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macbook/Downloads/Library/PROJECTS/Randstad/Billinf Sheet-&gt;JV automation/"/>
    </mc:Choice>
  </mc:AlternateContent>
  <xr:revisionPtr revIDLastSave="0" documentId="13_ncr:1_{7D251D39-E395-954A-A61E-A31E6A938F76}" xr6:coauthVersionLast="47" xr6:coauthVersionMax="47" xr10:uidLastSave="{00000000-0000-0000-0000-000000000000}"/>
  <bookViews>
    <workbookView xWindow="0" yWindow="500" windowWidth="33600" windowHeight="19000" activeTab="1" xr2:uid="{00000000-000D-0000-FFFF-FFFF00000000}"/>
  </bookViews>
  <sheets>
    <sheet name="Pivot" sheetId="1" r:id="rId1"/>
    <sheet name="Billing sheet" sheetId="2" r:id="rId2"/>
  </sheets>
  <definedNames>
    <definedName name="__123Graph_A">#REF!</definedName>
    <definedName name="__123Graph_B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X">#REF!</definedName>
    <definedName name="__fa1">{"plansummary",#N/A,FALSE,"PlanSummary";"sales",#N/A,FALSE,"Sales Rec";"productivity",#N/A,FALSE,"Productivity Rec";"capitalspending",#N/A,FALSE,"Capital Spending"}</definedName>
    <definedName name="__fa2">{"plansummary",#N/A,FALSE,"PlanSummary";"sales",#N/A,FALSE,"Sales Rec";"productivity",#N/A,FALSE,"Productivity Rec";"capitalspending",#N/A,FALSE,"Capital Spending"}</definedName>
    <definedName name="__fa3">{"plansummary",#N/A,FALSE,"PlanSummary";"sales",#N/A,FALSE,"Sales Rec";"productivity",#N/A,FALSE,"Productivity Rec";"capitalspending",#N/A,FALSE,"Capital Spending"}</definedName>
    <definedName name="_Dist_Bin">#REF!</definedName>
    <definedName name="_Dist_Values">#REF!</definedName>
    <definedName name="_fa1">{"plansummary",#N/A,FALSE,"PlanSummary";"sales",#N/A,FALSE,"Sales Rec";"productivity",#N/A,FALSE,"Productivity Rec";"capitalspending",#N/A,FALSE,"Capital Spending"}</definedName>
    <definedName name="_fa2">{"plansummary",#N/A,FALSE,"PlanSummary";"sales",#N/A,FALSE,"Sales Rec";"productivity",#N/A,FALSE,"Productivity Rec";"capitalspending",#N/A,FALSE,"Capital Spending"}</definedName>
    <definedName name="_fa3">{"plansummary",#N/A,FALSE,"PlanSummary";"sales",#N/A,FALSE,"Sales Rec";"productivity",#N/A,FALSE,"Productivity Rec";"capitalspending",#N/A,FALSE,"Capital Spending"}</definedName>
    <definedName name="_Fill">#REF!</definedName>
    <definedName name="_xlnm._FilterDatabase" localSheetId="1" hidden="1">'Billing sheet'!$AV$1:$CM$1584</definedName>
    <definedName name="_xlnm._FilterDatabase" localSheetId="0" hidden="1">Pivot!$A$1:$A$8181</definedName>
    <definedName name="_Key1">#REF!</definedName>
    <definedName name="_Key2">#REF!</definedName>
    <definedName name="_Order1">255</definedName>
    <definedName name="_Order2">255</definedName>
    <definedName name="_Regression_X">#REF!</definedName>
    <definedName name="_Sort">#REF!</definedName>
    <definedName name="_Table1_In1">#REF!</definedName>
    <definedName name="_Table1_Out">#REF!</definedName>
    <definedName name="a">#REF!</definedName>
    <definedName name="aaa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bc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bc.doc">{"'Income Statement'!$D$96:$E$101"}</definedName>
    <definedName name="ac" localSheetId="1">#REF!</definedName>
    <definedName name="ac">#REF!</definedName>
    <definedName name="AS2DocOpenMode">"AS2DocumentEdit"</definedName>
    <definedName name="AS2ReportLS">1</definedName>
    <definedName name="AS2StaticLS">#REF!</definedName>
    <definedName name="AS2SyncStepLS">0</definedName>
    <definedName name="AS2TickmarkLS">#REF!</definedName>
    <definedName name="AS2VersionLS">300</definedName>
    <definedName name="atish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G_Del">15</definedName>
    <definedName name="BG_Ins">4</definedName>
    <definedName name="BG_Mod">6</definedName>
    <definedName name="Code">#REF!</definedName>
    <definedName name="COL">#REF!</definedName>
    <definedName name="D">#REF!</definedName>
    <definedName name="data1">#REF!</definedName>
    <definedName name="data2">#REF!</definedName>
    <definedName name="data3">#REF!</definedName>
    <definedName name="ÐCompanyName">#REF!</definedName>
    <definedName name="dev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iscount">#REF!</definedName>
    <definedName name="display_area_2">#REF!</definedName>
    <definedName name="ÐYesNoDropdown">#REF!</definedName>
    <definedName name="e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NGEL">#REF!</definedName>
    <definedName name="FA_SCHEDUL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FCode">#REF!</definedName>
    <definedName name="FixedAssets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gsfds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HiddenRows">#REF!</definedName>
    <definedName name="HTML_CodePage">1252</definedName>
    <definedName name="HTML_Control">{"'Income Statement'!$D$96:$E$101"}</definedName>
    <definedName name="HTML_Description">"Profit &amp; Loss Account"</definedName>
    <definedName name="HTML_Email">""</definedName>
    <definedName name="HTML_Header">"Income Statement"</definedName>
    <definedName name="HTML_LastUpdate">"6/14/99"</definedName>
    <definedName name="HTML_LineAfter">TRUE</definedName>
    <definedName name="HTML_LineBefore">TRUE</definedName>
    <definedName name="HTML_Name">"Prakash Mishra"</definedName>
    <definedName name="HTML_OBDlg2">TRUE</definedName>
    <definedName name="HTML_OBDlg4">TRUE</definedName>
    <definedName name="HTML_OS">0</definedName>
    <definedName name="HTML_PathFile">"D:\Temp\MyHTML.htm"</definedName>
    <definedName name="HTML_Title">"Forecast Book2"</definedName>
    <definedName name="Insuranc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KUULSD">{#N/A,#N/A,FALSE,"COMP"}</definedName>
    <definedName name="madhavi">{"plansummary",#N/A,FALSE,"PlanSummary";"sales",#N/A,FALSE,"Sales Rec";"productivity",#N/A,FALSE,"Productivity Rec";"capitalspending",#N/A,FALSE,"Capital Spending"}</definedName>
    <definedName name="navneet">{"'Sheet3'!$A$1:$B$30"}</definedName>
    <definedName name="new">{"plansummary",#N/A,FALSE,"PlanSummary";"sales",#N/A,FALSE,"Sales Rec";"productivity",#N/A,FALSE,"Productivity Rec";"capitalspending",#N/A,FALSE,"Capital Spending"}</definedName>
    <definedName name="Nil">{#N/A,#N/A,FALSE,"Aging Summary";#N/A,#N/A,FALSE,"Ratio Analysis";#N/A,#N/A,FALSE,"Test 120 Day Accts";#N/A,#N/A,FALSE,"Tickmarks"}</definedName>
    <definedName name="o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open">{"plansummary",#N/A,FALSE,"PlanSummary";"sales",#N/A,FALSE,"Sales Rec";"productivity",#N/A,FALSE,"Productivity Rec";"capitalspending",#N/A,FALSE,"Capital Spending"}</definedName>
    <definedName name="Opening">{"plansummary",#N/A,FALSE,"PlanSummary";"sales",#N/A,FALSE,"Sales Rec";"productivity",#N/A,FALSE,"Productivity Rec";"capitalspending",#N/A,FALSE,"Capital Spending"}</definedName>
    <definedName name="OrderTable">#REF!</definedName>
    <definedName name="payal">{"'Sheet3'!$A$1:$B$30"}</definedName>
    <definedName name="ProdForm">#REF!</definedName>
    <definedName name="Product">#REF!</definedName>
    <definedName name="Provision2">{"plansummary",#N/A,FALSE,"PlanSummary";"sales",#N/A,FALSE,"Sales Rec";"productivity",#N/A,FALSE,"Productivity Rec";"capitalspending",#N/A,FALSE,"Capital Spending"}</definedName>
    <definedName name="q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RCArea">#REF!</definedName>
    <definedName name="REF">{#N/A,#N/A,FALSE,"COMP"}</definedName>
    <definedName name="rr">{"plansummary",#N/A,FALSE,"PlanSummary";"sales",#N/A,FALSE,"Sales Rec";"productivity",#N/A,FALSE,"Productivity Rec";"capitalspending",#N/A,FALSE,"Capital Spending"}</definedName>
    <definedName name="sds">{"plansummary",#N/A,FALSE,"PlanSummary";"sales",#N/A,FALSE,"Sales Rec";"productivity",#N/A,FALSE,"Productivity Rec";"capitalspending",#N/A,FALSE,"Capital Spending"}</definedName>
    <definedName name="SpecialPrice">#REF!</definedName>
    <definedName name="tbl_ProdInfo">#REF!</definedName>
    <definedName name="TextRefCopyRangeCount">7</definedName>
    <definedName name="ty">{"plansummary",#N/A,FALSE,"PlanSummary";"sales",#N/A,FALSE,"Sales Rec";"productivity",#N/A,FALSE,"Productivity Rec";"capitalspending",#N/A,FALSE,"Capital Spending"}</definedName>
    <definedName name="w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Aging._.and._.Trend._.Analysis.">{#N/A,#N/A,FALSE,"Aging Summary";#N/A,#N/A,FALSE,"Ratio Analysis";#N/A,#N/A,FALSE,"Test 120 Day Accts";#N/A,#N/A,FALSE,"Tickmarks"}</definedName>
    <definedName name="wrn.All._.Reports.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Belgium_Total.">{"Belgium_Total",#N/A,FALSE,"Belg Wksheet"}</definedName>
    <definedName name="wrn.BelgSummary.">{"BelgSummary",#N/A,FALSE,"Belg Summary"}</definedName>
    <definedName name="wrn.Country._.Summary.">{"Summary",#N/A,FALSE,"Country Summary"}</definedName>
    <definedName name="wrn.Country._.Worksheet.">{"WkSheet",#N/A,FALSE,"Country Wksheet"}</definedName>
    <definedName name="wrn.Financials._.April._.02._.Rs._.000.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wrn.FORM1.">{#N/A,#N/A,FALSE,"COMP"}</definedName>
    <definedName name="wrn.MDS1.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pp97schedules.">{"plansummary",#N/A,FALSE,"PlanSummary";"sales",#N/A,FALSE,"Sales Rec";"productivity",#N/A,FALSE,"Productivity Rec";"capitalspending",#N/A,FALSE,"Capital Spending"}</definedName>
    <definedName name="wrn.PrintAll.">{#N/A,#N/A,FALSE,"Australia";#N/A,#N/A,FALSE,"Belgium";#N/A,#N/A,FALSE,"Canada RP";#N/A,#N/A,FALSE,"Canada SP";#N/A,#N/A,FALSE,"France RI";#N/A,#N/A,FALSE,"France SP";#N/A,#N/A,FALSE,"Germany";#N/A,#N/A,FALSE,"Ireland Marsh";#N/A,#N/A,FALSE,"Ireland Mercer";#N/A,#N/A,FALSE,"Netherlands";#N/A,#N/A,FALSE,"UK Bowring";#N/A,#N/A,FALSE,"UK Frizzell";#N/A,#N/A,FALSE,"UK Mercer";#N/A,#N/A,FALSE,"Summary"}</definedName>
    <definedName name="wrn.REPORT.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";#N/A,#N/A,FALSE,"Schedule-5";#N/A,#N/A,FALSE,"Schedule-6,7,8,9";#N/A,#N/A,FALSE,"Schedule-10,11";#N/A,#N/A,FALSE,"Schedule-12,13,14,15";#N/A,#N/A,FALSE,"Scdedule-16"}</definedName>
    <definedName name="wrn.TRAVELLING.">{#N/A,#N/A,FALSE,"Sheet3"}</definedName>
    <definedName name="xa">{#N/A,#N/A,FALSE,"Aging Summary";#N/A,#N/A,FALSE,"Ratio Analysis";#N/A,#N/A,FALSE,"Test 120 Day Accts";#N/A,#N/A,FALSE,"Tickmarks"}</definedName>
    <definedName name="XREF_COLUMN_1">#REF!</definedName>
    <definedName name="XREF_COLUMN_2">#REF!</definedName>
    <definedName name="XREF_COLUMN_3">#REF!</definedName>
    <definedName name="XREF_COLUMN_4">#REF!</definedName>
    <definedName name="XRefActiveRow">#REF!</definedName>
    <definedName name="XRefColumnsCount">2</definedName>
    <definedName name="XRefCopy1">#REF!</definedName>
    <definedName name="XRefCopy13">#REF!</definedName>
    <definedName name="XRefCopy13Row">#REF!</definedName>
    <definedName name="XRefCopy14">#REF!</definedName>
    <definedName name="XRefCopy14Row">#REF!</definedName>
    <definedName name="XRefCopy15Row">#REF!</definedName>
    <definedName name="XRefCopy1Row">#REF!</definedName>
    <definedName name="XRefCopy2">#REF!</definedName>
    <definedName name="XRefCopy2Row">#REF!</definedName>
    <definedName name="XRefCopy3">#REF!</definedName>
    <definedName name="XRefCopy3Row">#REF!</definedName>
    <definedName name="XRefCopy4">#REF!</definedName>
    <definedName name="XRefCopy4Row">#REF!</definedName>
    <definedName name="XRefCopy5">#REF!</definedName>
    <definedName name="XRefCopy5Row">#REF!</definedName>
    <definedName name="XRefCopy6">#REF!</definedName>
    <definedName name="XRefCopy6Row">#REF!</definedName>
    <definedName name="XRefCopy7">#REF!</definedName>
    <definedName name="XRefCopy7Row">#REF!</definedName>
    <definedName name="XRefCopyRangeCount">60</definedName>
    <definedName name="XRefPaste1">#REF!</definedName>
    <definedName name="XRefPaste12Row">#REF!</definedName>
    <definedName name="XRefPaste13Row">#REF!</definedName>
    <definedName name="XRefPaste14Row">#REF!</definedName>
    <definedName name="XRefPaste1Row">#REF!</definedName>
    <definedName name="XRefPaste2">#REF!</definedName>
    <definedName name="XRefPaste2Row">#REF!</definedName>
    <definedName name="XRefPaste3Row">#REF!</definedName>
    <definedName name="XRefPaste6Row">#REF!</definedName>
    <definedName name="XRefPasteRangeCount">4</definedName>
    <definedName name="Z_746852D3_BFD6_47E8_9DA9_56CF052FA174_.wvu.Rows">#REF!</definedName>
    <definedName name="Z_DE54EB4E_7288_4CBC_B1F8_54C2468A83E6_.wvu.Cols">#REF!,#REF!</definedName>
    <definedName name="Z_DE54EB4E_7288_4CBC_B1F8_54C2468A83E6_.wvu.PrintArea">#REF!</definedName>
    <definedName name="Z_DE54EB4E_7288_4CBC_B1F8_54C2468A83E6_.wvu.Rows">#REF!,#REF!,#REF!,#REF!</definedName>
  </definedNames>
  <calcPr calcId="191029"/>
  <pivotCaches>
    <pivotCache cacheId="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dW8Ff7k8kkFX9U/L5ADXQbt6oBgj/GzcpgRGH0vswxg="/>
    </ext>
  </extLst>
</workbook>
</file>

<file path=xl/calcChain.xml><?xml version="1.0" encoding="utf-8"?>
<calcChain xmlns="http://schemas.openxmlformats.org/spreadsheetml/2006/main">
  <c r="AR1587" i="2" l="1"/>
  <c r="CM1584" i="2"/>
  <c r="CL1584" i="2"/>
  <c r="CK1584" i="2"/>
  <c r="CJ1584" i="2"/>
  <c r="CI1584" i="2"/>
  <c r="CH1584" i="2"/>
  <c r="CF1584" i="2"/>
  <c r="CM1583" i="2"/>
  <c r="CL1583" i="2"/>
  <c r="CK1583" i="2"/>
  <c r="CJ1583" i="2"/>
  <c r="CI1583" i="2"/>
  <c r="CH1583" i="2"/>
  <c r="CF1583" i="2"/>
  <c r="CM1582" i="2"/>
  <c r="CL1582" i="2"/>
  <c r="CK1582" i="2"/>
  <c r="CJ1582" i="2"/>
  <c r="CI1582" i="2"/>
  <c r="CH1582" i="2"/>
  <c r="CF1582" i="2"/>
  <c r="CM1581" i="2"/>
  <c r="CL1581" i="2"/>
  <c r="CK1581" i="2"/>
  <c r="CJ1581" i="2"/>
  <c r="CI1581" i="2"/>
  <c r="CH1581" i="2"/>
  <c r="CF1581" i="2"/>
  <c r="CM1580" i="2"/>
  <c r="CL1580" i="2"/>
  <c r="CK1580" i="2"/>
  <c r="CJ1580" i="2"/>
  <c r="CI1580" i="2"/>
  <c r="CH1580" i="2"/>
  <c r="CF1580" i="2"/>
  <c r="CM1579" i="2"/>
  <c r="CL1579" i="2"/>
  <c r="CK1579" i="2"/>
  <c r="CJ1579" i="2"/>
  <c r="CI1579" i="2"/>
  <c r="CH1579" i="2"/>
  <c r="CG1579" i="2"/>
  <c r="CF1579" i="2"/>
  <c r="CM1578" i="2"/>
  <c r="CL1578" i="2"/>
  <c r="CK1578" i="2"/>
  <c r="CJ1578" i="2"/>
  <c r="CI1578" i="2"/>
  <c r="CH1578" i="2"/>
  <c r="CG1578" i="2"/>
  <c r="CF1578" i="2"/>
  <c r="CM1577" i="2"/>
  <c r="CL1577" i="2"/>
  <c r="CK1577" i="2"/>
  <c r="CJ1577" i="2"/>
  <c r="CI1577" i="2"/>
  <c r="CH1577" i="2"/>
  <c r="CG1577" i="2"/>
  <c r="CF1577" i="2"/>
  <c r="CM1576" i="2"/>
  <c r="CL1576" i="2"/>
  <c r="CK1576" i="2"/>
  <c r="CJ1576" i="2"/>
  <c r="CI1576" i="2"/>
  <c r="CH1576" i="2"/>
  <c r="CF1576" i="2"/>
  <c r="CM1575" i="2"/>
  <c r="CL1575" i="2"/>
  <c r="CK1575" i="2"/>
  <c r="CJ1575" i="2"/>
  <c r="CI1575" i="2"/>
  <c r="CH1575" i="2"/>
  <c r="CF1575" i="2"/>
  <c r="CM1573" i="2"/>
  <c r="CL1573" i="2"/>
  <c r="CK1573" i="2"/>
  <c r="CJ1573" i="2"/>
  <c r="CI1573" i="2"/>
  <c r="CH1573" i="2"/>
  <c r="CF1573" i="2"/>
  <c r="CM1571" i="2"/>
  <c r="CL1571" i="2"/>
  <c r="CK1571" i="2"/>
  <c r="CJ1571" i="2"/>
  <c r="CI1571" i="2"/>
  <c r="CH1571" i="2"/>
  <c r="CF1571" i="2"/>
  <c r="CM1569" i="2"/>
  <c r="CL1569" i="2"/>
  <c r="CK1569" i="2"/>
  <c r="CJ1569" i="2"/>
  <c r="CI1569" i="2"/>
  <c r="CH1569" i="2"/>
  <c r="CF1569" i="2"/>
  <c r="CM1567" i="2"/>
  <c r="CL1567" i="2"/>
  <c r="CK1567" i="2"/>
  <c r="CJ1567" i="2"/>
  <c r="CI1567" i="2"/>
  <c r="CH1567" i="2"/>
  <c r="CF1567" i="2"/>
  <c r="CM1566" i="2"/>
  <c r="CL1566" i="2"/>
  <c r="CK1566" i="2"/>
  <c r="CJ1566" i="2"/>
  <c r="CI1566" i="2"/>
  <c r="CH1566" i="2"/>
  <c r="CF1566" i="2"/>
  <c r="CM1564" i="2"/>
  <c r="CL1564" i="2"/>
  <c r="CK1564" i="2"/>
  <c r="CJ1564" i="2"/>
  <c r="CI1564" i="2"/>
  <c r="CH1564" i="2"/>
  <c r="CF1564" i="2"/>
  <c r="CM1563" i="2"/>
  <c r="CL1563" i="2"/>
  <c r="CK1563" i="2"/>
  <c r="CJ1563" i="2"/>
  <c r="CI1563" i="2"/>
  <c r="CH1563" i="2"/>
  <c r="CF1563" i="2"/>
  <c r="CM1562" i="2"/>
  <c r="CK1562" i="2"/>
  <c r="CJ1562" i="2"/>
  <c r="CI1562" i="2"/>
  <c r="CH1562" i="2"/>
  <c r="CF1562" i="2"/>
  <c r="CM1561" i="2"/>
  <c r="CL1561" i="2"/>
  <c r="CK1561" i="2"/>
  <c r="CJ1561" i="2"/>
  <c r="CI1561" i="2"/>
  <c r="CH1561" i="2"/>
  <c r="CF1561" i="2"/>
  <c r="CM1560" i="2"/>
  <c r="CL1560" i="2"/>
  <c r="CK1560" i="2"/>
  <c r="CJ1560" i="2"/>
  <c r="CI1560" i="2"/>
  <c r="CH1560" i="2"/>
  <c r="CF1560" i="2"/>
  <c r="CM1559" i="2"/>
  <c r="CL1559" i="2"/>
  <c r="CK1559" i="2"/>
  <c r="CJ1559" i="2"/>
  <c r="CI1559" i="2"/>
  <c r="CH1559" i="2"/>
  <c r="CG1559" i="2"/>
  <c r="CF1559" i="2"/>
  <c r="CM1558" i="2"/>
  <c r="CL1558" i="2"/>
  <c r="CK1558" i="2"/>
  <c r="CJ1558" i="2"/>
  <c r="CI1558" i="2"/>
  <c r="CH1558" i="2"/>
  <c r="CF1558" i="2"/>
  <c r="CM1556" i="2"/>
  <c r="CL1556" i="2"/>
  <c r="CK1556" i="2"/>
  <c r="CJ1556" i="2"/>
  <c r="CI1556" i="2"/>
  <c r="CH1556" i="2"/>
  <c r="CG1556" i="2"/>
  <c r="CF1556" i="2"/>
  <c r="CM1555" i="2"/>
  <c r="CL1555" i="2"/>
  <c r="CK1555" i="2"/>
  <c r="CJ1555" i="2"/>
  <c r="CI1555" i="2"/>
  <c r="CH1555" i="2"/>
  <c r="CF1555" i="2"/>
  <c r="CM1554" i="2"/>
  <c r="CL1554" i="2"/>
  <c r="CK1554" i="2"/>
  <c r="CJ1554" i="2"/>
  <c r="CI1554" i="2"/>
  <c r="CH1554" i="2"/>
  <c r="CF1554" i="2"/>
  <c r="CM1553" i="2"/>
  <c r="CL1553" i="2"/>
  <c r="CK1553" i="2"/>
  <c r="CJ1553" i="2"/>
  <c r="CI1553" i="2"/>
  <c r="CH1553" i="2"/>
  <c r="CF1553" i="2"/>
  <c r="CM1552" i="2"/>
  <c r="CL1552" i="2"/>
  <c r="CK1552" i="2"/>
  <c r="CJ1552" i="2"/>
  <c r="CI1552" i="2"/>
  <c r="CH1552" i="2"/>
  <c r="CF1552" i="2"/>
  <c r="CM1551" i="2"/>
  <c r="CL1551" i="2"/>
  <c r="CK1551" i="2"/>
  <c r="CJ1551" i="2"/>
  <c r="CI1551" i="2"/>
  <c r="CH1551" i="2"/>
  <c r="CF1551" i="2"/>
  <c r="CM1550" i="2"/>
  <c r="CL1550" i="2"/>
  <c r="CK1550" i="2"/>
  <c r="CJ1550" i="2"/>
  <c r="CI1550" i="2"/>
  <c r="CH1550" i="2"/>
  <c r="CF1550" i="2"/>
  <c r="CM1549" i="2"/>
  <c r="CL1549" i="2"/>
  <c r="CK1549" i="2"/>
  <c r="CJ1549" i="2"/>
  <c r="CI1549" i="2"/>
  <c r="CH1549" i="2"/>
  <c r="CF1549" i="2"/>
  <c r="CM1548" i="2"/>
  <c r="CL1548" i="2"/>
  <c r="CK1548" i="2"/>
  <c r="CJ1548" i="2"/>
  <c r="CI1548" i="2"/>
  <c r="CH1548" i="2"/>
  <c r="CF1548" i="2"/>
  <c r="CM1547" i="2"/>
  <c r="CL1547" i="2"/>
  <c r="CK1547" i="2"/>
  <c r="CJ1547" i="2"/>
  <c r="CI1547" i="2"/>
  <c r="CH1547" i="2"/>
  <c r="CG1547" i="2"/>
  <c r="CF1547" i="2"/>
  <c r="CM1546" i="2"/>
  <c r="CL1546" i="2"/>
  <c r="CK1546" i="2"/>
  <c r="CJ1546" i="2"/>
  <c r="CI1546" i="2"/>
  <c r="CH1546" i="2"/>
  <c r="CF1546" i="2"/>
  <c r="CM1545" i="2"/>
  <c r="CL1545" i="2"/>
  <c r="CK1545" i="2"/>
  <c r="CJ1545" i="2"/>
  <c r="CI1545" i="2"/>
  <c r="CH1545" i="2"/>
  <c r="CF1545" i="2"/>
  <c r="CM1544" i="2"/>
  <c r="CL1544" i="2"/>
  <c r="CK1544" i="2"/>
  <c r="CJ1544" i="2"/>
  <c r="CI1544" i="2"/>
  <c r="CH1544" i="2"/>
  <c r="CF1544" i="2"/>
  <c r="CM1543" i="2"/>
  <c r="CL1543" i="2"/>
  <c r="CK1543" i="2"/>
  <c r="CJ1543" i="2"/>
  <c r="CI1543" i="2"/>
  <c r="CH1543" i="2"/>
  <c r="CF1543" i="2"/>
  <c r="CM1542" i="2"/>
  <c r="CL1542" i="2"/>
  <c r="CK1542" i="2"/>
  <c r="CJ1542" i="2"/>
  <c r="CI1542" i="2"/>
  <c r="CH1542" i="2"/>
  <c r="CF1542" i="2"/>
  <c r="CM1541" i="2"/>
  <c r="CL1541" i="2"/>
  <c r="CK1541" i="2"/>
  <c r="CJ1541" i="2"/>
  <c r="CI1541" i="2"/>
  <c r="CH1541" i="2"/>
  <c r="CF1541" i="2"/>
  <c r="CM1540" i="2"/>
  <c r="CL1540" i="2"/>
  <c r="CK1540" i="2"/>
  <c r="CJ1540" i="2"/>
  <c r="CI1540" i="2"/>
  <c r="CH1540" i="2"/>
  <c r="CF1540" i="2"/>
  <c r="CM1539" i="2"/>
  <c r="CL1539" i="2"/>
  <c r="CK1539" i="2"/>
  <c r="CJ1539" i="2"/>
  <c r="CI1539" i="2"/>
  <c r="CH1539" i="2"/>
  <c r="CF1539" i="2"/>
  <c r="CM1538" i="2"/>
  <c r="CL1538" i="2"/>
  <c r="CK1538" i="2"/>
  <c r="CJ1538" i="2"/>
  <c r="CI1538" i="2"/>
  <c r="CH1538" i="2"/>
  <c r="CF1538" i="2"/>
  <c r="CM1537" i="2"/>
  <c r="CL1537" i="2"/>
  <c r="CK1537" i="2"/>
  <c r="CJ1537" i="2"/>
  <c r="CI1537" i="2"/>
  <c r="CH1537" i="2"/>
  <c r="CF1537" i="2"/>
  <c r="CM1535" i="2"/>
  <c r="CL1535" i="2"/>
  <c r="CK1535" i="2"/>
  <c r="CJ1535" i="2"/>
  <c r="CI1535" i="2"/>
  <c r="CH1535" i="2"/>
  <c r="CF1535" i="2"/>
  <c r="CM1534" i="2"/>
  <c r="CL1534" i="2"/>
  <c r="CK1534" i="2"/>
  <c r="CJ1534" i="2"/>
  <c r="CI1534" i="2"/>
  <c r="CH1534" i="2"/>
  <c r="CF1534" i="2"/>
  <c r="CM1533" i="2"/>
  <c r="CL1533" i="2"/>
  <c r="CK1533" i="2"/>
  <c r="CJ1533" i="2"/>
  <c r="CI1533" i="2"/>
  <c r="CH1533" i="2"/>
  <c r="CF1533" i="2"/>
  <c r="CM1532" i="2"/>
  <c r="CL1532" i="2"/>
  <c r="CK1532" i="2"/>
  <c r="CJ1532" i="2"/>
  <c r="CI1532" i="2"/>
  <c r="CH1532" i="2"/>
  <c r="CF1532" i="2"/>
  <c r="CM1531" i="2"/>
  <c r="CL1531" i="2"/>
  <c r="CK1531" i="2"/>
  <c r="CJ1531" i="2"/>
  <c r="CI1531" i="2"/>
  <c r="CH1531" i="2"/>
  <c r="CF1531" i="2"/>
  <c r="CM1530" i="2"/>
  <c r="CL1530" i="2"/>
  <c r="CK1530" i="2"/>
  <c r="CJ1530" i="2"/>
  <c r="CI1530" i="2"/>
  <c r="CH1530" i="2"/>
  <c r="CF1530" i="2"/>
  <c r="CM1529" i="2"/>
  <c r="CL1529" i="2"/>
  <c r="CK1529" i="2"/>
  <c r="CJ1529" i="2"/>
  <c r="CI1529" i="2"/>
  <c r="CH1529" i="2"/>
  <c r="CF1529" i="2"/>
  <c r="CM1528" i="2"/>
  <c r="CL1528" i="2"/>
  <c r="CK1528" i="2"/>
  <c r="CJ1528" i="2"/>
  <c r="CI1528" i="2"/>
  <c r="CH1528" i="2"/>
  <c r="CF1528" i="2"/>
  <c r="CM1526" i="2"/>
  <c r="CL1526" i="2"/>
  <c r="CK1526" i="2"/>
  <c r="CJ1526" i="2"/>
  <c r="CI1526" i="2"/>
  <c r="CH1526" i="2"/>
  <c r="CF1526" i="2"/>
  <c r="CM1525" i="2"/>
  <c r="CL1525" i="2"/>
  <c r="CK1525" i="2"/>
  <c r="CJ1525" i="2"/>
  <c r="CI1525" i="2"/>
  <c r="CH1525" i="2"/>
  <c r="CF1525" i="2"/>
  <c r="CM1524" i="2"/>
  <c r="CL1524" i="2"/>
  <c r="CK1524" i="2"/>
  <c r="CJ1524" i="2"/>
  <c r="CI1524" i="2"/>
  <c r="CH1524" i="2"/>
  <c r="CF1524" i="2"/>
  <c r="CM1523" i="2"/>
  <c r="CL1523" i="2"/>
  <c r="CK1523" i="2"/>
  <c r="CJ1523" i="2"/>
  <c r="CI1523" i="2"/>
  <c r="CH1523" i="2"/>
  <c r="CF1523" i="2"/>
  <c r="CM1522" i="2"/>
  <c r="CL1522" i="2"/>
  <c r="CK1522" i="2"/>
  <c r="CJ1522" i="2"/>
  <c r="CI1522" i="2"/>
  <c r="CH1522" i="2"/>
  <c r="CF1522" i="2"/>
  <c r="CM1521" i="2"/>
  <c r="CL1521" i="2"/>
  <c r="CK1521" i="2"/>
  <c r="CJ1521" i="2"/>
  <c r="CI1521" i="2"/>
  <c r="CH1521" i="2"/>
  <c r="CF1521" i="2"/>
  <c r="CM1520" i="2"/>
  <c r="CL1520" i="2"/>
  <c r="CK1520" i="2"/>
  <c r="CJ1520" i="2"/>
  <c r="CI1520" i="2"/>
  <c r="CH1520" i="2"/>
  <c r="CF1520" i="2"/>
  <c r="CM1519" i="2"/>
  <c r="CL1519" i="2"/>
  <c r="CK1519" i="2"/>
  <c r="CJ1519" i="2"/>
  <c r="CI1519" i="2"/>
  <c r="CH1519" i="2"/>
  <c r="CF1519" i="2"/>
  <c r="CM1518" i="2"/>
  <c r="CL1518" i="2"/>
  <c r="CK1518" i="2"/>
  <c r="CJ1518" i="2"/>
  <c r="CI1518" i="2"/>
  <c r="CH1518" i="2"/>
  <c r="CF1518" i="2"/>
  <c r="CM1517" i="2"/>
  <c r="CL1517" i="2"/>
  <c r="CK1517" i="2"/>
  <c r="CJ1517" i="2"/>
  <c r="CI1517" i="2"/>
  <c r="CH1517" i="2"/>
  <c r="CF1517" i="2"/>
  <c r="CM1516" i="2"/>
  <c r="CL1516" i="2"/>
  <c r="CK1516" i="2"/>
  <c r="CJ1516" i="2"/>
  <c r="CI1516" i="2"/>
  <c r="CH1516" i="2"/>
  <c r="CF1516" i="2"/>
  <c r="CM1515" i="2"/>
  <c r="CL1515" i="2"/>
  <c r="CK1515" i="2"/>
  <c r="CJ1515" i="2"/>
  <c r="CI1515" i="2"/>
  <c r="CH1515" i="2"/>
  <c r="CF1515" i="2"/>
  <c r="CM1514" i="2"/>
  <c r="CL1514" i="2"/>
  <c r="CK1514" i="2"/>
  <c r="CJ1514" i="2"/>
  <c r="CI1514" i="2"/>
  <c r="CH1514" i="2"/>
  <c r="CF1514" i="2"/>
  <c r="CM1513" i="2"/>
  <c r="CL1513" i="2"/>
  <c r="CK1513" i="2"/>
  <c r="CJ1513" i="2"/>
  <c r="CI1513" i="2"/>
  <c r="CH1513" i="2"/>
  <c r="CF1513" i="2"/>
  <c r="CM1512" i="2"/>
  <c r="CL1512" i="2"/>
  <c r="CK1512" i="2"/>
  <c r="CJ1512" i="2"/>
  <c r="CI1512" i="2"/>
  <c r="CH1512" i="2"/>
  <c r="CF1512" i="2"/>
  <c r="CM1511" i="2"/>
  <c r="CL1511" i="2"/>
  <c r="CK1511" i="2"/>
  <c r="CJ1511" i="2"/>
  <c r="CI1511" i="2"/>
  <c r="CH1511" i="2"/>
  <c r="CF1511" i="2"/>
  <c r="CM1510" i="2"/>
  <c r="CL1510" i="2"/>
  <c r="CK1510" i="2"/>
  <c r="CJ1510" i="2"/>
  <c r="CI1510" i="2"/>
  <c r="CH1510" i="2"/>
  <c r="CF1510" i="2"/>
  <c r="CM1509" i="2"/>
  <c r="CL1509" i="2"/>
  <c r="CK1509" i="2"/>
  <c r="CJ1509" i="2"/>
  <c r="CI1509" i="2"/>
  <c r="CH1509" i="2"/>
  <c r="CF1509" i="2"/>
  <c r="CM1508" i="2"/>
  <c r="CL1508" i="2"/>
  <c r="CK1508" i="2"/>
  <c r="CJ1508" i="2"/>
  <c r="CI1508" i="2"/>
  <c r="CH1508" i="2"/>
  <c r="CF1508" i="2"/>
  <c r="CM1507" i="2"/>
  <c r="CL1507" i="2"/>
  <c r="CK1507" i="2"/>
  <c r="CJ1507" i="2"/>
  <c r="CI1507" i="2"/>
  <c r="CH1507" i="2"/>
  <c r="CF1507" i="2"/>
  <c r="CM1506" i="2"/>
  <c r="CL1506" i="2"/>
  <c r="CK1506" i="2"/>
  <c r="CJ1506" i="2"/>
  <c r="CI1506" i="2"/>
  <c r="CH1506" i="2"/>
  <c r="CF1506" i="2"/>
  <c r="CM1505" i="2"/>
  <c r="CL1505" i="2"/>
  <c r="CK1505" i="2"/>
  <c r="CJ1505" i="2"/>
  <c r="CI1505" i="2"/>
  <c r="CH1505" i="2"/>
  <c r="CF1505" i="2"/>
  <c r="CM1504" i="2"/>
  <c r="CL1504" i="2"/>
  <c r="CK1504" i="2"/>
  <c r="CJ1504" i="2"/>
  <c r="CI1504" i="2"/>
  <c r="CH1504" i="2"/>
  <c r="CF1504" i="2"/>
  <c r="CM1503" i="2"/>
  <c r="CL1503" i="2"/>
  <c r="CK1503" i="2"/>
  <c r="CJ1503" i="2"/>
  <c r="CI1503" i="2"/>
  <c r="CH1503" i="2"/>
  <c r="CF1503" i="2"/>
  <c r="CM1502" i="2"/>
  <c r="CL1502" i="2"/>
  <c r="CK1502" i="2"/>
  <c r="CJ1502" i="2"/>
  <c r="CI1502" i="2"/>
  <c r="CH1502" i="2"/>
  <c r="CF1502" i="2"/>
  <c r="CM1501" i="2"/>
  <c r="CL1501" i="2"/>
  <c r="CK1501" i="2"/>
  <c r="CJ1501" i="2"/>
  <c r="CI1501" i="2"/>
  <c r="CH1501" i="2"/>
  <c r="CF1501" i="2"/>
  <c r="CM1500" i="2"/>
  <c r="CL1500" i="2"/>
  <c r="CK1500" i="2"/>
  <c r="CJ1500" i="2"/>
  <c r="CI1500" i="2"/>
  <c r="CH1500" i="2"/>
  <c r="CF1500" i="2"/>
  <c r="CM1499" i="2"/>
  <c r="CL1499" i="2"/>
  <c r="CK1499" i="2"/>
  <c r="CJ1499" i="2"/>
  <c r="CI1499" i="2"/>
  <c r="CH1499" i="2"/>
  <c r="CF1499" i="2"/>
  <c r="CM1498" i="2"/>
  <c r="CL1498" i="2"/>
  <c r="CK1498" i="2"/>
  <c r="CJ1498" i="2"/>
  <c r="CI1498" i="2"/>
  <c r="CH1498" i="2"/>
  <c r="CF1498" i="2"/>
  <c r="CM1497" i="2"/>
  <c r="CL1497" i="2"/>
  <c r="CK1497" i="2"/>
  <c r="CJ1497" i="2"/>
  <c r="CI1497" i="2"/>
  <c r="CH1497" i="2"/>
  <c r="CF1497" i="2"/>
  <c r="CM1496" i="2"/>
  <c r="CL1496" i="2"/>
  <c r="CK1496" i="2"/>
  <c r="CJ1496" i="2"/>
  <c r="CI1496" i="2"/>
  <c r="CH1496" i="2"/>
  <c r="CF1496" i="2"/>
  <c r="CM1495" i="2"/>
  <c r="CL1495" i="2"/>
  <c r="CK1495" i="2"/>
  <c r="CJ1495" i="2"/>
  <c r="CI1495" i="2"/>
  <c r="CH1495" i="2"/>
  <c r="CF1495" i="2"/>
  <c r="CM1494" i="2"/>
  <c r="CL1494" i="2"/>
  <c r="CK1494" i="2"/>
  <c r="CJ1494" i="2"/>
  <c r="CI1494" i="2"/>
  <c r="CH1494" i="2"/>
  <c r="CF1494" i="2"/>
  <c r="CM1493" i="2"/>
  <c r="CL1493" i="2"/>
  <c r="CK1493" i="2"/>
  <c r="CJ1493" i="2"/>
  <c r="CI1493" i="2"/>
  <c r="CH1493" i="2"/>
  <c r="CF1493" i="2"/>
  <c r="CM1492" i="2"/>
  <c r="CL1492" i="2"/>
  <c r="CK1492" i="2"/>
  <c r="CJ1492" i="2"/>
  <c r="CI1492" i="2"/>
  <c r="CH1492" i="2"/>
  <c r="CF1492" i="2"/>
  <c r="CM1491" i="2"/>
  <c r="CL1491" i="2"/>
  <c r="CK1491" i="2"/>
  <c r="CJ1491" i="2"/>
  <c r="CI1491" i="2"/>
  <c r="CH1491" i="2"/>
  <c r="CF1491" i="2"/>
  <c r="CM1490" i="2"/>
  <c r="CL1490" i="2"/>
  <c r="CK1490" i="2"/>
  <c r="CJ1490" i="2"/>
  <c r="CI1490" i="2"/>
  <c r="CH1490" i="2"/>
  <c r="CF1490" i="2"/>
  <c r="CM1488" i="2"/>
  <c r="CL1488" i="2"/>
  <c r="CK1488" i="2"/>
  <c r="CJ1488" i="2"/>
  <c r="CI1488" i="2"/>
  <c r="CH1488" i="2"/>
  <c r="CG1488" i="2"/>
  <c r="CF1488" i="2"/>
  <c r="CM1487" i="2"/>
  <c r="CL1487" i="2"/>
  <c r="CK1487" i="2"/>
  <c r="CJ1487" i="2"/>
  <c r="CI1487" i="2"/>
  <c r="CH1487" i="2"/>
  <c r="CF1487" i="2"/>
  <c r="CM1486" i="2"/>
  <c r="CL1486" i="2"/>
  <c r="CK1486" i="2"/>
  <c r="CJ1486" i="2"/>
  <c r="CI1486" i="2"/>
  <c r="CH1486" i="2"/>
  <c r="CG1486" i="2"/>
  <c r="CF1486" i="2"/>
  <c r="CM1485" i="2"/>
  <c r="CL1485" i="2"/>
  <c r="CK1485" i="2"/>
  <c r="CJ1485" i="2"/>
  <c r="CI1485" i="2"/>
  <c r="CH1485" i="2"/>
  <c r="CF1485" i="2"/>
  <c r="CM1483" i="2"/>
  <c r="CL1483" i="2"/>
  <c r="CK1483" i="2"/>
  <c r="CJ1483" i="2"/>
  <c r="CI1483" i="2"/>
  <c r="CH1483" i="2"/>
  <c r="CF1483" i="2"/>
  <c r="CM1482" i="2"/>
  <c r="CL1482" i="2"/>
  <c r="CK1482" i="2"/>
  <c r="CJ1482" i="2"/>
  <c r="CI1482" i="2"/>
  <c r="CH1482" i="2"/>
  <c r="CF1482" i="2"/>
  <c r="CM1481" i="2"/>
  <c r="CL1481" i="2"/>
  <c r="CK1481" i="2"/>
  <c r="CJ1481" i="2"/>
  <c r="CI1481" i="2"/>
  <c r="CH1481" i="2"/>
  <c r="CF1481" i="2"/>
  <c r="CM1480" i="2"/>
  <c r="CL1480" i="2"/>
  <c r="CK1480" i="2"/>
  <c r="CJ1480" i="2"/>
  <c r="CI1480" i="2"/>
  <c r="CH1480" i="2"/>
  <c r="CF1480" i="2"/>
  <c r="CM1478" i="2"/>
  <c r="CL1478" i="2"/>
  <c r="CK1478" i="2"/>
  <c r="CJ1478" i="2"/>
  <c r="CI1478" i="2"/>
  <c r="CH1478" i="2"/>
  <c r="CF1478" i="2"/>
  <c r="CM1476" i="2"/>
  <c r="CL1476" i="2"/>
  <c r="CK1476" i="2"/>
  <c r="CJ1476" i="2"/>
  <c r="CI1476" i="2"/>
  <c r="CH1476" i="2"/>
  <c r="CF1476" i="2"/>
  <c r="CM1475" i="2"/>
  <c r="CL1475" i="2"/>
  <c r="CK1475" i="2"/>
  <c r="CJ1475" i="2"/>
  <c r="CI1475" i="2"/>
  <c r="CH1475" i="2"/>
  <c r="CF1475" i="2"/>
  <c r="CM1473" i="2"/>
  <c r="CL1473" i="2"/>
  <c r="CK1473" i="2"/>
  <c r="CJ1473" i="2"/>
  <c r="CI1473" i="2"/>
  <c r="CH1473" i="2"/>
  <c r="CF1473" i="2"/>
  <c r="CM1472" i="2"/>
  <c r="CL1472" i="2"/>
  <c r="CK1472" i="2"/>
  <c r="CJ1472" i="2"/>
  <c r="CI1472" i="2"/>
  <c r="CH1472" i="2"/>
  <c r="CF1472" i="2"/>
  <c r="CM1471" i="2"/>
  <c r="CL1471" i="2"/>
  <c r="CK1471" i="2"/>
  <c r="CJ1471" i="2"/>
  <c r="CI1471" i="2"/>
  <c r="CH1471" i="2"/>
  <c r="CF1471" i="2"/>
  <c r="CM1469" i="2"/>
  <c r="CL1469" i="2"/>
  <c r="CK1469" i="2"/>
  <c r="CJ1469" i="2"/>
  <c r="CI1469" i="2"/>
  <c r="CH1469" i="2"/>
  <c r="CF1469" i="2"/>
  <c r="CM1468" i="2"/>
  <c r="CL1468" i="2"/>
  <c r="CK1468" i="2"/>
  <c r="CJ1468" i="2"/>
  <c r="CI1468" i="2"/>
  <c r="CH1468" i="2"/>
  <c r="CF1468" i="2"/>
  <c r="CM1467" i="2"/>
  <c r="CL1467" i="2"/>
  <c r="CK1467" i="2"/>
  <c r="CJ1467" i="2"/>
  <c r="CI1467" i="2"/>
  <c r="CH1467" i="2"/>
  <c r="CF1467" i="2"/>
  <c r="CM1465" i="2"/>
  <c r="CL1465" i="2"/>
  <c r="CK1465" i="2"/>
  <c r="CJ1465" i="2"/>
  <c r="CI1465" i="2"/>
  <c r="CH1465" i="2"/>
  <c r="CF1465" i="2"/>
  <c r="CM1464" i="2"/>
  <c r="CL1464" i="2"/>
  <c r="CK1464" i="2"/>
  <c r="CJ1464" i="2"/>
  <c r="CI1464" i="2"/>
  <c r="CH1464" i="2"/>
  <c r="CF1464" i="2"/>
  <c r="CM1463" i="2"/>
  <c r="CL1463" i="2"/>
  <c r="CK1463" i="2"/>
  <c r="CJ1463" i="2"/>
  <c r="CI1463" i="2"/>
  <c r="CH1463" i="2"/>
  <c r="CF1463" i="2"/>
  <c r="CM1462" i="2"/>
  <c r="CL1462" i="2"/>
  <c r="CK1462" i="2"/>
  <c r="CJ1462" i="2"/>
  <c r="CI1462" i="2"/>
  <c r="CH1462" i="2"/>
  <c r="CG1462" i="2"/>
  <c r="CF1462" i="2"/>
  <c r="CM1461" i="2"/>
  <c r="CL1461" i="2"/>
  <c r="CK1461" i="2"/>
  <c r="CJ1461" i="2"/>
  <c r="CI1461" i="2"/>
  <c r="CH1461" i="2"/>
  <c r="CF1461" i="2"/>
  <c r="CM1460" i="2"/>
  <c r="CL1460" i="2"/>
  <c r="CK1460" i="2"/>
  <c r="CJ1460" i="2"/>
  <c r="CI1460" i="2"/>
  <c r="CH1460" i="2"/>
  <c r="CF1460" i="2"/>
  <c r="CM1459" i="2"/>
  <c r="CL1459" i="2"/>
  <c r="CK1459" i="2"/>
  <c r="CJ1459" i="2"/>
  <c r="CI1459" i="2"/>
  <c r="CH1459" i="2"/>
  <c r="CG1459" i="2"/>
  <c r="CF1459" i="2"/>
  <c r="CM1458" i="2"/>
  <c r="CL1458" i="2"/>
  <c r="CK1458" i="2"/>
  <c r="CJ1458" i="2"/>
  <c r="CI1458" i="2"/>
  <c r="CH1458" i="2"/>
  <c r="CG1458" i="2"/>
  <c r="CF1458" i="2"/>
  <c r="CM1457" i="2"/>
  <c r="CL1457" i="2"/>
  <c r="CK1457" i="2"/>
  <c r="CO1457" i="2" s="1"/>
  <c r="CJ1457" i="2"/>
  <c r="CI1457" i="2"/>
  <c r="CH1457" i="2"/>
  <c r="CG1457" i="2"/>
  <c r="CF1457" i="2"/>
  <c r="CM1456" i="2"/>
  <c r="CL1456" i="2"/>
  <c r="CK1456" i="2"/>
  <c r="CJ1456" i="2"/>
  <c r="CI1456" i="2"/>
  <c r="CH1456" i="2"/>
  <c r="CF1456" i="2"/>
  <c r="CM1455" i="2"/>
  <c r="CL1455" i="2"/>
  <c r="CK1455" i="2"/>
  <c r="CJ1455" i="2"/>
  <c r="CI1455" i="2"/>
  <c r="CH1455" i="2"/>
  <c r="CG1455" i="2"/>
  <c r="CF1455" i="2"/>
  <c r="CM1454" i="2"/>
  <c r="CL1454" i="2"/>
  <c r="CK1454" i="2"/>
  <c r="CJ1454" i="2"/>
  <c r="CI1454" i="2"/>
  <c r="CH1454" i="2"/>
  <c r="CG1454" i="2"/>
  <c r="CF1454" i="2"/>
  <c r="CM1453" i="2"/>
  <c r="CL1453" i="2"/>
  <c r="CK1453" i="2"/>
  <c r="CJ1453" i="2"/>
  <c r="CI1453" i="2"/>
  <c r="CH1453" i="2"/>
  <c r="CF1453" i="2"/>
  <c r="CM1452" i="2"/>
  <c r="CL1452" i="2"/>
  <c r="CK1452" i="2"/>
  <c r="CJ1452" i="2"/>
  <c r="CI1452" i="2"/>
  <c r="CH1452" i="2"/>
  <c r="CF1452" i="2"/>
  <c r="CM1451" i="2"/>
  <c r="CL1451" i="2"/>
  <c r="CK1451" i="2"/>
  <c r="CJ1451" i="2"/>
  <c r="CI1451" i="2"/>
  <c r="CH1451" i="2"/>
  <c r="CF1451" i="2"/>
  <c r="CM1450" i="2"/>
  <c r="CL1450" i="2"/>
  <c r="CK1450" i="2"/>
  <c r="CJ1450" i="2"/>
  <c r="CI1450" i="2"/>
  <c r="CH1450" i="2"/>
  <c r="CF1450" i="2"/>
  <c r="CM1449" i="2"/>
  <c r="CL1449" i="2"/>
  <c r="CK1449" i="2"/>
  <c r="CJ1449" i="2"/>
  <c r="CI1449" i="2"/>
  <c r="CH1449" i="2"/>
  <c r="CG1449" i="2"/>
  <c r="CF1449" i="2"/>
  <c r="CM1448" i="2"/>
  <c r="CL1448" i="2"/>
  <c r="CK1448" i="2"/>
  <c r="CJ1448" i="2"/>
  <c r="CI1448" i="2"/>
  <c r="CH1448" i="2"/>
  <c r="CF1448" i="2"/>
  <c r="CM1447" i="2"/>
  <c r="CL1447" i="2"/>
  <c r="CK1447" i="2"/>
  <c r="CJ1447" i="2"/>
  <c r="CI1447" i="2"/>
  <c r="CH1447" i="2"/>
  <c r="CF1447" i="2"/>
  <c r="CM1446" i="2"/>
  <c r="CL1446" i="2"/>
  <c r="CK1446" i="2"/>
  <c r="CJ1446" i="2"/>
  <c r="CI1446" i="2"/>
  <c r="CH1446" i="2"/>
  <c r="CF1446" i="2"/>
  <c r="CM1445" i="2"/>
  <c r="CL1445" i="2"/>
  <c r="CK1445" i="2"/>
  <c r="CJ1445" i="2"/>
  <c r="CI1445" i="2"/>
  <c r="CH1445" i="2"/>
  <c r="CG1445" i="2"/>
  <c r="CF1445" i="2"/>
  <c r="CM1443" i="2"/>
  <c r="CL1443" i="2"/>
  <c r="CK1443" i="2"/>
  <c r="CJ1443" i="2"/>
  <c r="CI1443" i="2"/>
  <c r="CH1443" i="2"/>
  <c r="CF1443" i="2"/>
  <c r="CM1442" i="2"/>
  <c r="CL1442" i="2"/>
  <c r="CK1442" i="2"/>
  <c r="CJ1442" i="2"/>
  <c r="CI1442" i="2"/>
  <c r="CH1442" i="2"/>
  <c r="CF1442" i="2"/>
  <c r="CM1441" i="2"/>
  <c r="CL1441" i="2"/>
  <c r="CK1441" i="2"/>
  <c r="CJ1441" i="2"/>
  <c r="CI1441" i="2"/>
  <c r="CH1441" i="2"/>
  <c r="CF1441" i="2"/>
  <c r="CM1440" i="2"/>
  <c r="CL1440" i="2"/>
  <c r="CK1440" i="2"/>
  <c r="CJ1440" i="2"/>
  <c r="CI1440" i="2"/>
  <c r="CH1440" i="2"/>
  <c r="CF1440" i="2"/>
  <c r="CM1439" i="2"/>
  <c r="CL1439" i="2"/>
  <c r="CK1439" i="2"/>
  <c r="CJ1439" i="2"/>
  <c r="CI1439" i="2"/>
  <c r="CH1439" i="2"/>
  <c r="CF1439" i="2"/>
  <c r="CM1438" i="2"/>
  <c r="CL1438" i="2"/>
  <c r="CK1438" i="2"/>
  <c r="CJ1438" i="2"/>
  <c r="CI1438" i="2"/>
  <c r="CH1438" i="2"/>
  <c r="CG1438" i="2"/>
  <c r="CF1438" i="2"/>
  <c r="CM1437" i="2"/>
  <c r="CL1437" i="2"/>
  <c r="CK1437" i="2"/>
  <c r="CJ1437" i="2"/>
  <c r="CI1437" i="2"/>
  <c r="CH1437" i="2"/>
  <c r="CF1437" i="2"/>
  <c r="CM1436" i="2"/>
  <c r="CL1436" i="2"/>
  <c r="CK1436" i="2"/>
  <c r="CJ1436" i="2"/>
  <c r="CI1436" i="2"/>
  <c r="CH1436" i="2"/>
  <c r="CF1436" i="2"/>
  <c r="CM1435" i="2"/>
  <c r="CL1435" i="2"/>
  <c r="CK1435" i="2"/>
  <c r="CJ1435" i="2"/>
  <c r="CI1435" i="2"/>
  <c r="CH1435" i="2"/>
  <c r="CG1435" i="2"/>
  <c r="CF1435" i="2"/>
  <c r="CM1434" i="2"/>
  <c r="CL1434" i="2"/>
  <c r="CK1434" i="2"/>
  <c r="CJ1434" i="2"/>
  <c r="CI1434" i="2"/>
  <c r="CH1434" i="2"/>
  <c r="CF1434" i="2"/>
  <c r="CM1433" i="2"/>
  <c r="CL1433" i="2"/>
  <c r="CK1433" i="2"/>
  <c r="CJ1433" i="2"/>
  <c r="CI1433" i="2"/>
  <c r="CH1433" i="2"/>
  <c r="CF1433" i="2"/>
  <c r="CM1432" i="2"/>
  <c r="CL1432" i="2"/>
  <c r="CK1432" i="2"/>
  <c r="CJ1432" i="2"/>
  <c r="CI1432" i="2"/>
  <c r="CH1432" i="2"/>
  <c r="CF1432" i="2"/>
  <c r="CM1431" i="2"/>
  <c r="CL1431" i="2"/>
  <c r="CK1431" i="2"/>
  <c r="CJ1431" i="2"/>
  <c r="CI1431" i="2"/>
  <c r="CH1431" i="2"/>
  <c r="CF1431" i="2"/>
  <c r="CM1430" i="2"/>
  <c r="CL1430" i="2"/>
  <c r="CK1430" i="2"/>
  <c r="CJ1430" i="2"/>
  <c r="CI1430" i="2"/>
  <c r="CH1430" i="2"/>
  <c r="CF1430" i="2"/>
  <c r="CM1429" i="2"/>
  <c r="CL1429" i="2"/>
  <c r="CK1429" i="2"/>
  <c r="CJ1429" i="2"/>
  <c r="CI1429" i="2"/>
  <c r="CH1429" i="2"/>
  <c r="CF1429" i="2"/>
  <c r="CM1428" i="2"/>
  <c r="CL1428" i="2"/>
  <c r="CK1428" i="2"/>
  <c r="CJ1428" i="2"/>
  <c r="CI1428" i="2"/>
  <c r="CH1428" i="2"/>
  <c r="CF1428" i="2"/>
  <c r="CM1427" i="2"/>
  <c r="CL1427" i="2"/>
  <c r="CK1427" i="2"/>
  <c r="CJ1427" i="2"/>
  <c r="CI1427" i="2"/>
  <c r="CH1427" i="2"/>
  <c r="CF1427" i="2"/>
  <c r="CM1426" i="2"/>
  <c r="CL1426" i="2"/>
  <c r="CK1426" i="2"/>
  <c r="CJ1426" i="2"/>
  <c r="CI1426" i="2"/>
  <c r="CH1426" i="2"/>
  <c r="CF1426" i="2"/>
  <c r="CM1425" i="2"/>
  <c r="CL1425" i="2"/>
  <c r="CK1425" i="2"/>
  <c r="CJ1425" i="2"/>
  <c r="CI1425" i="2"/>
  <c r="CH1425" i="2"/>
  <c r="CF1425" i="2"/>
  <c r="CM1424" i="2"/>
  <c r="CL1424" i="2"/>
  <c r="CK1424" i="2"/>
  <c r="CJ1424" i="2"/>
  <c r="CI1424" i="2"/>
  <c r="CH1424" i="2"/>
  <c r="CF1424" i="2"/>
  <c r="CM1423" i="2"/>
  <c r="CL1423" i="2"/>
  <c r="CK1423" i="2"/>
  <c r="CJ1423" i="2"/>
  <c r="CI1423" i="2"/>
  <c r="CH1423" i="2"/>
  <c r="CF1423" i="2"/>
  <c r="CM1422" i="2"/>
  <c r="CL1422" i="2"/>
  <c r="CK1422" i="2"/>
  <c r="CJ1422" i="2"/>
  <c r="CI1422" i="2"/>
  <c r="CH1422" i="2"/>
  <c r="CF1422" i="2"/>
  <c r="CM1421" i="2"/>
  <c r="CL1421" i="2"/>
  <c r="CK1421" i="2"/>
  <c r="CJ1421" i="2"/>
  <c r="CI1421" i="2"/>
  <c r="CH1421" i="2"/>
  <c r="CF1421" i="2"/>
  <c r="CM1420" i="2"/>
  <c r="CL1420" i="2"/>
  <c r="CK1420" i="2"/>
  <c r="CJ1420" i="2"/>
  <c r="CI1420" i="2"/>
  <c r="CH1420" i="2"/>
  <c r="CF1420" i="2"/>
  <c r="CM1419" i="2"/>
  <c r="CL1419" i="2"/>
  <c r="CK1419" i="2"/>
  <c r="CJ1419" i="2"/>
  <c r="CI1419" i="2"/>
  <c r="CH1419" i="2"/>
  <c r="CF1419" i="2"/>
  <c r="CM1418" i="2"/>
  <c r="CL1418" i="2"/>
  <c r="CK1418" i="2"/>
  <c r="CJ1418" i="2"/>
  <c r="CI1418" i="2"/>
  <c r="CH1418" i="2"/>
  <c r="CF1418" i="2"/>
  <c r="CM1417" i="2"/>
  <c r="CL1417" i="2"/>
  <c r="CK1417" i="2"/>
  <c r="CJ1417" i="2"/>
  <c r="CI1417" i="2"/>
  <c r="CH1417" i="2"/>
  <c r="CG1417" i="2"/>
  <c r="CF1417" i="2"/>
  <c r="CM1416" i="2"/>
  <c r="CL1416" i="2"/>
  <c r="CK1416" i="2"/>
  <c r="CJ1416" i="2"/>
  <c r="CI1416" i="2"/>
  <c r="CH1416" i="2"/>
  <c r="CF1416" i="2"/>
  <c r="CM1415" i="2"/>
  <c r="CL1415" i="2"/>
  <c r="CK1415" i="2"/>
  <c r="CJ1415" i="2"/>
  <c r="CI1415" i="2"/>
  <c r="CH1415" i="2"/>
  <c r="CF1415" i="2"/>
  <c r="CM1414" i="2"/>
  <c r="CL1414" i="2"/>
  <c r="CK1414" i="2"/>
  <c r="CJ1414" i="2"/>
  <c r="CI1414" i="2"/>
  <c r="CH1414" i="2"/>
  <c r="CF1414" i="2"/>
  <c r="CM1411" i="2"/>
  <c r="CL1411" i="2"/>
  <c r="CK1411" i="2"/>
  <c r="CJ1411" i="2"/>
  <c r="CI1411" i="2"/>
  <c r="CH1411" i="2"/>
  <c r="CF1411" i="2"/>
  <c r="CM1410" i="2"/>
  <c r="CL1410" i="2"/>
  <c r="CK1410" i="2"/>
  <c r="CJ1410" i="2"/>
  <c r="CI1410" i="2"/>
  <c r="CH1410" i="2"/>
  <c r="CF1410" i="2"/>
  <c r="CM1409" i="2"/>
  <c r="CL1409" i="2"/>
  <c r="CK1409" i="2"/>
  <c r="CJ1409" i="2"/>
  <c r="CI1409" i="2"/>
  <c r="CH1409" i="2"/>
  <c r="CF1409" i="2"/>
  <c r="CM1408" i="2"/>
  <c r="CL1408" i="2"/>
  <c r="CK1408" i="2"/>
  <c r="CJ1408" i="2"/>
  <c r="CI1408" i="2"/>
  <c r="CH1408" i="2"/>
  <c r="CF1408" i="2"/>
  <c r="CM1407" i="2"/>
  <c r="CL1407" i="2"/>
  <c r="CK1407" i="2"/>
  <c r="CJ1407" i="2"/>
  <c r="CI1407" i="2"/>
  <c r="CH1407" i="2"/>
  <c r="CF1407" i="2"/>
  <c r="CM1406" i="2"/>
  <c r="CL1406" i="2"/>
  <c r="CK1406" i="2"/>
  <c r="CJ1406" i="2"/>
  <c r="CI1406" i="2"/>
  <c r="CH1406" i="2"/>
  <c r="CG1406" i="2"/>
  <c r="CF1406" i="2"/>
  <c r="CM1405" i="2"/>
  <c r="CL1405" i="2"/>
  <c r="CK1405" i="2"/>
  <c r="CJ1405" i="2"/>
  <c r="CI1405" i="2"/>
  <c r="CH1405" i="2"/>
  <c r="CF1405" i="2"/>
  <c r="CM1404" i="2"/>
  <c r="CL1404" i="2"/>
  <c r="CK1404" i="2"/>
  <c r="CJ1404" i="2"/>
  <c r="CI1404" i="2"/>
  <c r="CH1404" i="2"/>
  <c r="CF1404" i="2"/>
  <c r="CM1403" i="2"/>
  <c r="CL1403" i="2"/>
  <c r="CK1403" i="2"/>
  <c r="CJ1403" i="2"/>
  <c r="CI1403" i="2"/>
  <c r="CH1403" i="2"/>
  <c r="CF1403" i="2"/>
  <c r="CM1402" i="2"/>
  <c r="CL1402" i="2"/>
  <c r="CK1402" i="2"/>
  <c r="CJ1402" i="2"/>
  <c r="CI1402" i="2"/>
  <c r="CH1402" i="2"/>
  <c r="CF1402" i="2"/>
  <c r="CM1401" i="2"/>
  <c r="CL1401" i="2"/>
  <c r="CK1401" i="2"/>
  <c r="CJ1401" i="2"/>
  <c r="CI1401" i="2"/>
  <c r="CH1401" i="2"/>
  <c r="CF1401" i="2"/>
  <c r="CM1400" i="2"/>
  <c r="CL1400" i="2"/>
  <c r="CK1400" i="2"/>
  <c r="CJ1400" i="2"/>
  <c r="CI1400" i="2"/>
  <c r="CH1400" i="2"/>
  <c r="CF1400" i="2"/>
  <c r="CM1399" i="2"/>
  <c r="CL1399" i="2"/>
  <c r="CK1399" i="2"/>
  <c r="CJ1399" i="2"/>
  <c r="CI1399" i="2"/>
  <c r="CH1399" i="2"/>
  <c r="CF1399" i="2"/>
  <c r="CM1398" i="2"/>
  <c r="CL1398" i="2"/>
  <c r="CK1398" i="2"/>
  <c r="CJ1398" i="2"/>
  <c r="CI1398" i="2"/>
  <c r="CH1398" i="2"/>
  <c r="CF1398" i="2"/>
  <c r="CM1397" i="2"/>
  <c r="CL1397" i="2"/>
  <c r="CK1397" i="2"/>
  <c r="CJ1397" i="2"/>
  <c r="CI1397" i="2"/>
  <c r="CH1397" i="2"/>
  <c r="CF1397" i="2"/>
  <c r="CM1396" i="2"/>
  <c r="CL1396" i="2"/>
  <c r="CK1396" i="2"/>
  <c r="CJ1396" i="2"/>
  <c r="CI1396" i="2"/>
  <c r="CH1396" i="2"/>
  <c r="CF1396" i="2"/>
  <c r="CM1395" i="2"/>
  <c r="CL1395" i="2"/>
  <c r="CK1395" i="2"/>
  <c r="CJ1395" i="2"/>
  <c r="CI1395" i="2"/>
  <c r="CH1395" i="2"/>
  <c r="CF1395" i="2"/>
  <c r="CM1394" i="2"/>
  <c r="CL1394" i="2"/>
  <c r="CK1394" i="2"/>
  <c r="CJ1394" i="2"/>
  <c r="CI1394" i="2"/>
  <c r="CH1394" i="2"/>
  <c r="CF1394" i="2"/>
  <c r="CM1393" i="2"/>
  <c r="CL1393" i="2"/>
  <c r="CK1393" i="2"/>
  <c r="CJ1393" i="2"/>
  <c r="CI1393" i="2"/>
  <c r="CH1393" i="2"/>
  <c r="CF1393" i="2"/>
  <c r="CM1392" i="2"/>
  <c r="CL1392" i="2"/>
  <c r="CK1392" i="2"/>
  <c r="CJ1392" i="2"/>
  <c r="CI1392" i="2"/>
  <c r="CH1392" i="2"/>
  <c r="CF1392" i="2"/>
  <c r="CM1391" i="2"/>
  <c r="CL1391" i="2"/>
  <c r="CK1391" i="2"/>
  <c r="CJ1391" i="2"/>
  <c r="CI1391" i="2"/>
  <c r="CH1391" i="2"/>
  <c r="CF1391" i="2"/>
  <c r="CM1390" i="2"/>
  <c r="CL1390" i="2"/>
  <c r="CK1390" i="2"/>
  <c r="CJ1390" i="2"/>
  <c r="CI1390" i="2"/>
  <c r="CH1390" i="2"/>
  <c r="CF1390" i="2"/>
  <c r="CA1390" i="2"/>
  <c r="CM1389" i="2"/>
  <c r="CL1389" i="2"/>
  <c r="CK1389" i="2"/>
  <c r="CJ1389" i="2"/>
  <c r="CI1389" i="2"/>
  <c r="CH1389" i="2"/>
  <c r="CG1389" i="2"/>
  <c r="CF1389" i="2"/>
  <c r="CA1389" i="2"/>
  <c r="CM1388" i="2"/>
  <c r="CL1388" i="2"/>
  <c r="CK1388" i="2"/>
  <c r="CJ1388" i="2"/>
  <c r="CI1388" i="2"/>
  <c r="CH1388" i="2"/>
  <c r="CG1388" i="2"/>
  <c r="CF1388" i="2"/>
  <c r="CM1387" i="2"/>
  <c r="CL1387" i="2"/>
  <c r="CK1387" i="2"/>
  <c r="CJ1387" i="2"/>
  <c r="CI1387" i="2"/>
  <c r="CH1387" i="2"/>
  <c r="CF1387" i="2"/>
  <c r="CM1386" i="2"/>
  <c r="CL1386" i="2"/>
  <c r="CK1386" i="2"/>
  <c r="CJ1386" i="2"/>
  <c r="CI1386" i="2"/>
  <c r="CH1386" i="2"/>
  <c r="CF1386" i="2"/>
  <c r="CM1385" i="2"/>
  <c r="CL1385" i="2"/>
  <c r="CK1385" i="2"/>
  <c r="CJ1385" i="2"/>
  <c r="CI1385" i="2"/>
  <c r="CH1385" i="2"/>
  <c r="CF1385" i="2"/>
  <c r="CM1384" i="2"/>
  <c r="CL1384" i="2"/>
  <c r="CK1384" i="2"/>
  <c r="CJ1384" i="2"/>
  <c r="CI1384" i="2"/>
  <c r="CH1384" i="2"/>
  <c r="CG1384" i="2"/>
  <c r="CF1384" i="2"/>
  <c r="CM1383" i="2"/>
  <c r="CL1383" i="2"/>
  <c r="CK1383" i="2"/>
  <c r="CJ1383" i="2"/>
  <c r="CI1383" i="2"/>
  <c r="CH1383" i="2"/>
  <c r="CF1383" i="2"/>
  <c r="CM1382" i="2"/>
  <c r="CL1382" i="2"/>
  <c r="CK1382" i="2"/>
  <c r="CJ1382" i="2"/>
  <c r="CI1382" i="2"/>
  <c r="CH1382" i="2"/>
  <c r="CF1382" i="2"/>
  <c r="CM1381" i="2"/>
  <c r="CL1381" i="2"/>
  <c r="CK1381" i="2"/>
  <c r="CJ1381" i="2"/>
  <c r="CI1381" i="2"/>
  <c r="CH1381" i="2"/>
  <c r="CG1381" i="2"/>
  <c r="CF1381" i="2"/>
  <c r="CM1380" i="2"/>
  <c r="CL1380" i="2"/>
  <c r="CK1380" i="2"/>
  <c r="CJ1380" i="2"/>
  <c r="CI1380" i="2"/>
  <c r="CH1380" i="2"/>
  <c r="CG1380" i="2"/>
  <c r="CF1380" i="2"/>
  <c r="CM1379" i="2"/>
  <c r="CL1379" i="2"/>
  <c r="CK1379" i="2"/>
  <c r="CJ1379" i="2"/>
  <c r="CI1379" i="2"/>
  <c r="CH1379" i="2"/>
  <c r="CG1379" i="2"/>
  <c r="CF1379" i="2"/>
  <c r="CM1378" i="2"/>
  <c r="CL1378" i="2"/>
  <c r="CK1378" i="2"/>
  <c r="CJ1378" i="2"/>
  <c r="CI1378" i="2"/>
  <c r="CH1378" i="2"/>
  <c r="CF1378" i="2"/>
  <c r="CM1376" i="2"/>
  <c r="CL1376" i="2"/>
  <c r="CK1376" i="2"/>
  <c r="CJ1376" i="2"/>
  <c r="CI1376" i="2"/>
  <c r="CH1376" i="2"/>
  <c r="CF1376" i="2"/>
  <c r="CM1375" i="2"/>
  <c r="CL1375" i="2"/>
  <c r="CK1375" i="2"/>
  <c r="CJ1375" i="2"/>
  <c r="CI1375" i="2"/>
  <c r="CH1375" i="2"/>
  <c r="CF1375" i="2"/>
  <c r="CM1374" i="2"/>
  <c r="CL1374" i="2"/>
  <c r="CK1374" i="2"/>
  <c r="CJ1374" i="2"/>
  <c r="CI1374" i="2"/>
  <c r="CH1374" i="2"/>
  <c r="CF1374" i="2"/>
  <c r="CM1373" i="2"/>
  <c r="CL1373" i="2"/>
  <c r="CK1373" i="2"/>
  <c r="CJ1373" i="2"/>
  <c r="CI1373" i="2"/>
  <c r="CH1373" i="2"/>
  <c r="CF1373" i="2"/>
  <c r="CM1372" i="2"/>
  <c r="CL1372" i="2"/>
  <c r="CK1372" i="2"/>
  <c r="CJ1372" i="2"/>
  <c r="CI1372" i="2"/>
  <c r="CH1372" i="2"/>
  <c r="CF1372" i="2"/>
  <c r="CA1372" i="2"/>
  <c r="CM1371" i="2"/>
  <c r="CL1371" i="2"/>
  <c r="CK1371" i="2"/>
  <c r="CJ1371" i="2"/>
  <c r="CI1371" i="2"/>
  <c r="CH1371" i="2"/>
  <c r="CG1371" i="2"/>
  <c r="CF1371" i="2"/>
  <c r="CM1370" i="2"/>
  <c r="CL1370" i="2"/>
  <c r="CK1370" i="2"/>
  <c r="CJ1370" i="2"/>
  <c r="CI1370" i="2"/>
  <c r="CH1370" i="2"/>
  <c r="CF1370" i="2"/>
  <c r="CA1369" i="2"/>
  <c r="CM1368" i="2"/>
  <c r="CL1368" i="2"/>
  <c r="CK1368" i="2"/>
  <c r="CJ1368" i="2"/>
  <c r="CI1368" i="2"/>
  <c r="CH1368" i="2"/>
  <c r="CF1368" i="2"/>
  <c r="CM1366" i="2"/>
  <c r="CL1366" i="2"/>
  <c r="CK1366" i="2"/>
  <c r="CJ1366" i="2"/>
  <c r="CI1366" i="2"/>
  <c r="CH1366" i="2"/>
  <c r="CF1366" i="2"/>
  <c r="CM1365" i="2"/>
  <c r="CL1365" i="2"/>
  <c r="CK1365" i="2"/>
  <c r="CJ1365" i="2"/>
  <c r="CI1365" i="2"/>
  <c r="CH1365" i="2"/>
  <c r="CG1365" i="2"/>
  <c r="CF1365" i="2"/>
  <c r="CM1364" i="2"/>
  <c r="CL1364" i="2"/>
  <c r="CK1364" i="2"/>
  <c r="CJ1364" i="2"/>
  <c r="CI1364" i="2"/>
  <c r="CH1364" i="2"/>
  <c r="CG1364" i="2"/>
  <c r="CF1364" i="2"/>
  <c r="CM1363" i="2"/>
  <c r="CL1363" i="2"/>
  <c r="CK1363" i="2"/>
  <c r="CJ1363" i="2"/>
  <c r="CI1363" i="2"/>
  <c r="CH1363" i="2"/>
  <c r="CF1363" i="2"/>
  <c r="CM1362" i="2"/>
  <c r="CL1362" i="2"/>
  <c r="CK1362" i="2"/>
  <c r="CJ1362" i="2"/>
  <c r="CI1362" i="2"/>
  <c r="CH1362" i="2"/>
  <c r="CF1362" i="2"/>
  <c r="CM1361" i="2"/>
  <c r="CL1361" i="2"/>
  <c r="CK1361" i="2"/>
  <c r="CJ1361" i="2"/>
  <c r="CI1361" i="2"/>
  <c r="CH1361" i="2"/>
  <c r="CF1361" i="2"/>
  <c r="CM1360" i="2"/>
  <c r="CL1360" i="2"/>
  <c r="CK1360" i="2"/>
  <c r="CJ1360" i="2"/>
  <c r="CI1360" i="2"/>
  <c r="CH1360" i="2"/>
  <c r="CF1360" i="2"/>
  <c r="CM1359" i="2"/>
  <c r="CL1359" i="2"/>
  <c r="CK1359" i="2"/>
  <c r="CJ1359" i="2"/>
  <c r="CI1359" i="2"/>
  <c r="CH1359" i="2"/>
  <c r="CF1359" i="2"/>
  <c r="CM1358" i="2"/>
  <c r="CL1358" i="2"/>
  <c r="CK1358" i="2"/>
  <c r="CJ1358" i="2"/>
  <c r="CI1358" i="2"/>
  <c r="CH1358" i="2"/>
  <c r="CF1358" i="2"/>
  <c r="CM1357" i="2"/>
  <c r="CL1357" i="2"/>
  <c r="CK1357" i="2"/>
  <c r="CJ1357" i="2"/>
  <c r="CI1357" i="2"/>
  <c r="CH1357" i="2"/>
  <c r="CF1357" i="2"/>
  <c r="CM1356" i="2"/>
  <c r="CL1356" i="2"/>
  <c r="CK1356" i="2"/>
  <c r="CJ1356" i="2"/>
  <c r="CI1356" i="2"/>
  <c r="CH1356" i="2"/>
  <c r="CF1356" i="2"/>
  <c r="CM1355" i="2"/>
  <c r="CL1355" i="2"/>
  <c r="CK1355" i="2"/>
  <c r="CJ1355" i="2"/>
  <c r="CI1355" i="2"/>
  <c r="CH1355" i="2"/>
  <c r="CF1355" i="2"/>
  <c r="CM1354" i="2"/>
  <c r="CL1354" i="2"/>
  <c r="CK1354" i="2"/>
  <c r="CJ1354" i="2"/>
  <c r="CI1354" i="2"/>
  <c r="CH1354" i="2"/>
  <c r="CF1354" i="2"/>
  <c r="CM1353" i="2"/>
  <c r="CL1353" i="2"/>
  <c r="CK1353" i="2"/>
  <c r="CJ1353" i="2"/>
  <c r="CI1353" i="2"/>
  <c r="CH1353" i="2"/>
  <c r="CF1353" i="2"/>
  <c r="CM1352" i="2"/>
  <c r="CL1352" i="2"/>
  <c r="CK1352" i="2"/>
  <c r="CJ1352" i="2"/>
  <c r="CI1352" i="2"/>
  <c r="CH1352" i="2"/>
  <c r="CF1352" i="2"/>
  <c r="CM1351" i="2"/>
  <c r="CL1351" i="2"/>
  <c r="CK1351" i="2"/>
  <c r="CJ1351" i="2"/>
  <c r="CI1351" i="2"/>
  <c r="CH1351" i="2"/>
  <c r="CF1351" i="2"/>
  <c r="CM1350" i="2"/>
  <c r="CL1350" i="2"/>
  <c r="CK1350" i="2"/>
  <c r="CJ1350" i="2"/>
  <c r="CI1350" i="2"/>
  <c r="CH1350" i="2"/>
  <c r="CF1350" i="2"/>
  <c r="CM1349" i="2"/>
  <c r="CL1349" i="2"/>
  <c r="CK1349" i="2"/>
  <c r="CJ1349" i="2"/>
  <c r="CI1349" i="2"/>
  <c r="CH1349" i="2"/>
  <c r="CG1349" i="2"/>
  <c r="CF1349" i="2"/>
  <c r="CM1348" i="2"/>
  <c r="CL1348" i="2"/>
  <c r="CK1348" i="2"/>
  <c r="CJ1348" i="2"/>
  <c r="CI1348" i="2"/>
  <c r="CH1348" i="2"/>
  <c r="CG1348" i="2"/>
  <c r="CF1348" i="2"/>
  <c r="CM1347" i="2"/>
  <c r="CL1347" i="2"/>
  <c r="CK1347" i="2"/>
  <c r="CJ1347" i="2"/>
  <c r="CI1347" i="2"/>
  <c r="CH1347" i="2"/>
  <c r="CF1347" i="2"/>
  <c r="CM1345" i="2"/>
  <c r="CL1345" i="2"/>
  <c r="CK1345" i="2"/>
  <c r="CJ1345" i="2"/>
  <c r="CI1345" i="2"/>
  <c r="CH1345" i="2"/>
  <c r="CF1345" i="2"/>
  <c r="CM1344" i="2"/>
  <c r="CL1344" i="2"/>
  <c r="CK1344" i="2"/>
  <c r="CJ1344" i="2"/>
  <c r="CI1344" i="2"/>
  <c r="CH1344" i="2"/>
  <c r="CF1344" i="2"/>
  <c r="CM1343" i="2"/>
  <c r="CL1343" i="2"/>
  <c r="CK1343" i="2"/>
  <c r="CJ1343" i="2"/>
  <c r="CI1343" i="2"/>
  <c r="CH1343" i="2"/>
  <c r="CF1343" i="2"/>
  <c r="CM1342" i="2"/>
  <c r="CL1342" i="2"/>
  <c r="CK1342" i="2"/>
  <c r="CJ1342" i="2"/>
  <c r="CI1342" i="2"/>
  <c r="CH1342" i="2"/>
  <c r="CF1342" i="2"/>
  <c r="CM1341" i="2"/>
  <c r="CL1341" i="2"/>
  <c r="CK1341" i="2"/>
  <c r="CJ1341" i="2"/>
  <c r="CI1341" i="2"/>
  <c r="CH1341" i="2"/>
  <c r="CF1341" i="2"/>
  <c r="CM1340" i="2"/>
  <c r="CL1340" i="2"/>
  <c r="CK1340" i="2"/>
  <c r="CJ1340" i="2"/>
  <c r="CI1340" i="2"/>
  <c r="CH1340" i="2"/>
  <c r="CF1340" i="2"/>
  <c r="CM1339" i="2"/>
  <c r="CL1339" i="2"/>
  <c r="CK1339" i="2"/>
  <c r="CJ1339" i="2"/>
  <c r="CI1339" i="2"/>
  <c r="CH1339" i="2"/>
  <c r="CG1339" i="2"/>
  <c r="CF1339" i="2"/>
  <c r="CM1338" i="2"/>
  <c r="CL1338" i="2"/>
  <c r="CK1338" i="2"/>
  <c r="CJ1338" i="2"/>
  <c r="CI1338" i="2"/>
  <c r="CH1338" i="2"/>
  <c r="CF1338" i="2"/>
  <c r="CM1337" i="2"/>
  <c r="CL1337" i="2"/>
  <c r="CK1337" i="2"/>
  <c r="CJ1337" i="2"/>
  <c r="CI1337" i="2"/>
  <c r="CH1337" i="2"/>
  <c r="CF1337" i="2"/>
  <c r="CM1336" i="2"/>
  <c r="CL1336" i="2"/>
  <c r="CK1336" i="2"/>
  <c r="CJ1336" i="2"/>
  <c r="CI1336" i="2"/>
  <c r="CH1336" i="2"/>
  <c r="CF1336" i="2"/>
  <c r="CM1335" i="2"/>
  <c r="CL1335" i="2"/>
  <c r="CK1335" i="2"/>
  <c r="CJ1335" i="2"/>
  <c r="CI1335" i="2"/>
  <c r="CH1335" i="2"/>
  <c r="CF1335" i="2"/>
  <c r="CM1334" i="2"/>
  <c r="CL1334" i="2"/>
  <c r="CK1334" i="2"/>
  <c r="CJ1334" i="2"/>
  <c r="CI1334" i="2"/>
  <c r="CH1334" i="2"/>
  <c r="CF1334" i="2"/>
  <c r="CM1333" i="2"/>
  <c r="CL1333" i="2"/>
  <c r="CK1333" i="2"/>
  <c r="CJ1333" i="2"/>
  <c r="CI1333" i="2"/>
  <c r="CH1333" i="2"/>
  <c r="CF1333" i="2"/>
  <c r="CM1332" i="2"/>
  <c r="CL1332" i="2"/>
  <c r="CK1332" i="2"/>
  <c r="CJ1332" i="2"/>
  <c r="CI1332" i="2"/>
  <c r="CH1332" i="2"/>
  <c r="CF1332" i="2"/>
  <c r="CM1331" i="2"/>
  <c r="CL1331" i="2"/>
  <c r="CK1331" i="2"/>
  <c r="CJ1331" i="2"/>
  <c r="CI1331" i="2"/>
  <c r="CH1331" i="2"/>
  <c r="CF1331" i="2"/>
  <c r="CM1330" i="2"/>
  <c r="CL1330" i="2"/>
  <c r="CK1330" i="2"/>
  <c r="CJ1330" i="2"/>
  <c r="CI1330" i="2"/>
  <c r="CH1330" i="2"/>
  <c r="CF1330" i="2"/>
  <c r="CM1329" i="2"/>
  <c r="CL1329" i="2"/>
  <c r="CK1329" i="2"/>
  <c r="CJ1329" i="2"/>
  <c r="CI1329" i="2"/>
  <c r="CH1329" i="2"/>
  <c r="CF1329" i="2"/>
  <c r="CM1328" i="2"/>
  <c r="CL1328" i="2"/>
  <c r="CK1328" i="2"/>
  <c r="CJ1328" i="2"/>
  <c r="CI1328" i="2"/>
  <c r="CH1328" i="2"/>
  <c r="CG1328" i="2"/>
  <c r="CF1328" i="2"/>
  <c r="CM1327" i="2"/>
  <c r="CL1327" i="2"/>
  <c r="CK1327" i="2"/>
  <c r="CJ1327" i="2"/>
  <c r="CI1327" i="2"/>
  <c r="CH1327" i="2"/>
  <c r="CF1327" i="2"/>
  <c r="CM1326" i="2"/>
  <c r="CL1326" i="2"/>
  <c r="CK1326" i="2"/>
  <c r="CJ1326" i="2"/>
  <c r="CI1326" i="2"/>
  <c r="CH1326" i="2"/>
  <c r="CF1326" i="2"/>
  <c r="CM1325" i="2"/>
  <c r="CL1325" i="2"/>
  <c r="CK1325" i="2"/>
  <c r="CJ1325" i="2"/>
  <c r="CI1325" i="2"/>
  <c r="CH1325" i="2"/>
  <c r="CF1325" i="2"/>
  <c r="CM1323" i="2"/>
  <c r="CL1323" i="2"/>
  <c r="CK1323" i="2"/>
  <c r="CJ1323" i="2"/>
  <c r="CI1323" i="2"/>
  <c r="CH1323" i="2"/>
  <c r="CG1323" i="2"/>
  <c r="CF1323" i="2"/>
  <c r="CM1322" i="2"/>
  <c r="CL1322" i="2"/>
  <c r="CK1322" i="2"/>
  <c r="CJ1322" i="2"/>
  <c r="CI1322" i="2"/>
  <c r="CH1322" i="2"/>
  <c r="CG1322" i="2"/>
  <c r="CF1322" i="2"/>
  <c r="CM1321" i="2"/>
  <c r="CL1321" i="2"/>
  <c r="CK1321" i="2"/>
  <c r="CJ1321" i="2"/>
  <c r="CI1321" i="2"/>
  <c r="CH1321" i="2"/>
  <c r="CG1321" i="2"/>
  <c r="CF1321" i="2"/>
  <c r="CM1320" i="2"/>
  <c r="CL1320" i="2"/>
  <c r="CK1320" i="2"/>
  <c r="CJ1320" i="2"/>
  <c r="CI1320" i="2"/>
  <c r="CH1320" i="2"/>
  <c r="CF1320" i="2"/>
  <c r="CM1319" i="2"/>
  <c r="CL1319" i="2"/>
  <c r="CK1319" i="2"/>
  <c r="CJ1319" i="2"/>
  <c r="CI1319" i="2"/>
  <c r="CH1319" i="2"/>
  <c r="CF1319" i="2"/>
  <c r="CM1318" i="2"/>
  <c r="CL1318" i="2"/>
  <c r="CK1318" i="2"/>
  <c r="CJ1318" i="2"/>
  <c r="CI1318" i="2"/>
  <c r="CH1318" i="2"/>
  <c r="CG1318" i="2"/>
  <c r="CF1318" i="2"/>
  <c r="CM1317" i="2"/>
  <c r="CL1317" i="2"/>
  <c r="CK1317" i="2"/>
  <c r="CJ1317" i="2"/>
  <c r="CI1317" i="2"/>
  <c r="CH1317" i="2"/>
  <c r="CF1317" i="2"/>
  <c r="CM1316" i="2"/>
  <c r="CL1316" i="2"/>
  <c r="CK1316" i="2"/>
  <c r="CJ1316" i="2"/>
  <c r="CI1316" i="2"/>
  <c r="CH1316" i="2"/>
  <c r="CF1316" i="2"/>
  <c r="CM1315" i="2"/>
  <c r="CL1315" i="2"/>
  <c r="CK1315" i="2"/>
  <c r="CJ1315" i="2"/>
  <c r="CI1315" i="2"/>
  <c r="CH1315" i="2"/>
  <c r="CF1315" i="2"/>
  <c r="CM1314" i="2"/>
  <c r="CL1314" i="2"/>
  <c r="CK1314" i="2"/>
  <c r="CJ1314" i="2"/>
  <c r="CI1314" i="2"/>
  <c r="CH1314" i="2"/>
  <c r="CF1314" i="2"/>
  <c r="CM1313" i="2"/>
  <c r="CL1313" i="2"/>
  <c r="CK1313" i="2"/>
  <c r="CJ1313" i="2"/>
  <c r="CI1313" i="2"/>
  <c r="CH1313" i="2"/>
  <c r="CF1313" i="2"/>
  <c r="CM1312" i="2"/>
  <c r="CL1312" i="2"/>
  <c r="CK1312" i="2"/>
  <c r="CJ1312" i="2"/>
  <c r="CI1312" i="2"/>
  <c r="CH1312" i="2"/>
  <c r="CG1312" i="2"/>
  <c r="CF1312" i="2"/>
  <c r="CM1310" i="2"/>
  <c r="CL1310" i="2"/>
  <c r="CK1310" i="2"/>
  <c r="CJ1310" i="2"/>
  <c r="CI1310" i="2"/>
  <c r="CH1310" i="2"/>
  <c r="CF1310" i="2"/>
  <c r="CM1308" i="2"/>
  <c r="CL1308" i="2"/>
  <c r="CK1308" i="2"/>
  <c r="CJ1308" i="2"/>
  <c r="CI1308" i="2"/>
  <c r="CH1308" i="2"/>
  <c r="CF1308" i="2"/>
  <c r="CM1307" i="2"/>
  <c r="CL1307" i="2"/>
  <c r="CK1307" i="2"/>
  <c r="CJ1307" i="2"/>
  <c r="CI1307" i="2"/>
  <c r="CH1307" i="2"/>
  <c r="CG1307" i="2"/>
  <c r="CF1307" i="2"/>
  <c r="CM1306" i="2"/>
  <c r="CL1306" i="2"/>
  <c r="CK1306" i="2"/>
  <c r="CJ1306" i="2"/>
  <c r="CI1306" i="2"/>
  <c r="CH1306" i="2"/>
  <c r="CF1306" i="2"/>
  <c r="CM1305" i="2"/>
  <c r="CL1305" i="2"/>
  <c r="CK1305" i="2"/>
  <c r="CJ1305" i="2"/>
  <c r="CI1305" i="2"/>
  <c r="CH1305" i="2"/>
  <c r="CF1305" i="2"/>
  <c r="CM1304" i="2"/>
  <c r="CL1304" i="2"/>
  <c r="CK1304" i="2"/>
  <c r="CJ1304" i="2"/>
  <c r="CI1304" i="2"/>
  <c r="CH1304" i="2"/>
  <c r="CF1304" i="2"/>
  <c r="CM1302" i="2"/>
  <c r="CL1302" i="2"/>
  <c r="CK1302" i="2"/>
  <c r="CJ1302" i="2"/>
  <c r="CI1302" i="2"/>
  <c r="CH1302" i="2"/>
  <c r="CF1302" i="2"/>
  <c r="CM1301" i="2"/>
  <c r="CL1301" i="2"/>
  <c r="CK1301" i="2"/>
  <c r="CJ1301" i="2"/>
  <c r="CI1301" i="2"/>
  <c r="CH1301" i="2"/>
  <c r="CG1301" i="2"/>
  <c r="CF1301" i="2"/>
  <c r="CM1300" i="2"/>
  <c r="CL1300" i="2"/>
  <c r="CK1300" i="2"/>
  <c r="CJ1300" i="2"/>
  <c r="CI1300" i="2"/>
  <c r="CH1300" i="2"/>
  <c r="CG1300" i="2"/>
  <c r="CF1300" i="2"/>
  <c r="CM1299" i="2"/>
  <c r="CL1299" i="2"/>
  <c r="CK1299" i="2"/>
  <c r="CJ1299" i="2"/>
  <c r="CI1299" i="2"/>
  <c r="CH1299" i="2"/>
  <c r="CF1299" i="2"/>
  <c r="CM1298" i="2"/>
  <c r="CL1298" i="2"/>
  <c r="CK1298" i="2"/>
  <c r="CJ1298" i="2"/>
  <c r="CI1298" i="2"/>
  <c r="CH1298" i="2"/>
  <c r="CG1298" i="2"/>
  <c r="CF1298" i="2"/>
  <c r="CM1297" i="2"/>
  <c r="CL1297" i="2"/>
  <c r="CK1297" i="2"/>
  <c r="CJ1297" i="2"/>
  <c r="CI1297" i="2"/>
  <c r="CH1297" i="2"/>
  <c r="CF1297" i="2"/>
  <c r="CM1296" i="2"/>
  <c r="CL1296" i="2"/>
  <c r="CK1296" i="2"/>
  <c r="CJ1296" i="2"/>
  <c r="CI1296" i="2"/>
  <c r="CH1296" i="2"/>
  <c r="CF1296" i="2"/>
  <c r="CM1295" i="2"/>
  <c r="CL1295" i="2"/>
  <c r="CK1295" i="2"/>
  <c r="CJ1295" i="2"/>
  <c r="CI1295" i="2"/>
  <c r="CH1295" i="2"/>
  <c r="CF1295" i="2"/>
  <c r="CM1294" i="2"/>
  <c r="CL1294" i="2"/>
  <c r="CK1294" i="2"/>
  <c r="CJ1294" i="2"/>
  <c r="CI1294" i="2"/>
  <c r="CH1294" i="2"/>
  <c r="CF1294" i="2"/>
  <c r="CM1293" i="2"/>
  <c r="CL1293" i="2"/>
  <c r="CK1293" i="2"/>
  <c r="CJ1293" i="2"/>
  <c r="CI1293" i="2"/>
  <c r="CH1293" i="2"/>
  <c r="CF1293" i="2"/>
  <c r="CM1292" i="2"/>
  <c r="CL1292" i="2"/>
  <c r="CK1292" i="2"/>
  <c r="CJ1292" i="2"/>
  <c r="CI1292" i="2"/>
  <c r="CH1292" i="2"/>
  <c r="CF1292" i="2"/>
  <c r="CM1291" i="2"/>
  <c r="CL1291" i="2"/>
  <c r="CK1291" i="2"/>
  <c r="CJ1291" i="2"/>
  <c r="CI1291" i="2"/>
  <c r="CH1291" i="2"/>
  <c r="CF1291" i="2"/>
  <c r="CM1290" i="2"/>
  <c r="CL1290" i="2"/>
  <c r="CK1290" i="2"/>
  <c r="CJ1290" i="2"/>
  <c r="CI1290" i="2"/>
  <c r="CH1290" i="2"/>
  <c r="CF1290" i="2"/>
  <c r="CM1289" i="2"/>
  <c r="CL1289" i="2"/>
  <c r="CK1289" i="2"/>
  <c r="CJ1289" i="2"/>
  <c r="CI1289" i="2"/>
  <c r="CH1289" i="2"/>
  <c r="CF1289" i="2"/>
  <c r="CM1288" i="2"/>
  <c r="CL1288" i="2"/>
  <c r="CK1288" i="2"/>
  <c r="CJ1288" i="2"/>
  <c r="CI1288" i="2"/>
  <c r="CH1288" i="2"/>
  <c r="CF1288" i="2"/>
  <c r="CM1287" i="2"/>
  <c r="CL1287" i="2"/>
  <c r="CK1287" i="2"/>
  <c r="CJ1287" i="2"/>
  <c r="CI1287" i="2"/>
  <c r="CH1287" i="2"/>
  <c r="CF1287" i="2"/>
  <c r="CM1285" i="2"/>
  <c r="CL1285" i="2"/>
  <c r="CK1285" i="2"/>
  <c r="CJ1285" i="2"/>
  <c r="CI1285" i="2"/>
  <c r="CH1285" i="2"/>
  <c r="CF1285" i="2"/>
  <c r="CM1284" i="2"/>
  <c r="CL1284" i="2"/>
  <c r="CK1284" i="2"/>
  <c r="CJ1284" i="2"/>
  <c r="CI1284" i="2"/>
  <c r="CH1284" i="2"/>
  <c r="CF1284" i="2"/>
  <c r="CM1283" i="2"/>
  <c r="CL1283" i="2"/>
  <c r="CK1283" i="2"/>
  <c r="CJ1283" i="2"/>
  <c r="CI1283" i="2"/>
  <c r="CH1283" i="2"/>
  <c r="CF1283" i="2"/>
  <c r="CM1282" i="2"/>
  <c r="CL1282" i="2"/>
  <c r="CK1282" i="2"/>
  <c r="CJ1282" i="2"/>
  <c r="CI1282" i="2"/>
  <c r="CH1282" i="2"/>
  <c r="CF1282" i="2"/>
  <c r="CM1281" i="2"/>
  <c r="CL1281" i="2"/>
  <c r="CK1281" i="2"/>
  <c r="CJ1281" i="2"/>
  <c r="CI1281" i="2"/>
  <c r="CH1281" i="2"/>
  <c r="CF1281" i="2"/>
  <c r="CM1280" i="2"/>
  <c r="CL1280" i="2"/>
  <c r="CK1280" i="2"/>
  <c r="CJ1280" i="2"/>
  <c r="CI1280" i="2"/>
  <c r="CH1280" i="2"/>
  <c r="CF1280" i="2"/>
  <c r="CM1279" i="2"/>
  <c r="CL1279" i="2"/>
  <c r="CK1279" i="2"/>
  <c r="CJ1279" i="2"/>
  <c r="CI1279" i="2"/>
  <c r="CH1279" i="2"/>
  <c r="CF1279" i="2"/>
  <c r="CM1278" i="2"/>
  <c r="CL1278" i="2"/>
  <c r="CK1278" i="2"/>
  <c r="CJ1278" i="2"/>
  <c r="CI1278" i="2"/>
  <c r="CH1278" i="2"/>
  <c r="CF1278" i="2"/>
  <c r="CM1277" i="2"/>
  <c r="CL1277" i="2"/>
  <c r="CK1277" i="2"/>
  <c r="CJ1277" i="2"/>
  <c r="CI1277" i="2"/>
  <c r="CH1277" i="2"/>
  <c r="CF1277" i="2"/>
  <c r="CM1276" i="2"/>
  <c r="CL1276" i="2"/>
  <c r="CK1276" i="2"/>
  <c r="CJ1276" i="2"/>
  <c r="CI1276" i="2"/>
  <c r="CH1276" i="2"/>
  <c r="CF1276" i="2"/>
  <c r="CM1275" i="2"/>
  <c r="CL1275" i="2"/>
  <c r="CK1275" i="2"/>
  <c r="CJ1275" i="2"/>
  <c r="CI1275" i="2"/>
  <c r="CH1275" i="2"/>
  <c r="CF1275" i="2"/>
  <c r="CM1274" i="2"/>
  <c r="CL1274" i="2"/>
  <c r="CK1274" i="2"/>
  <c r="CJ1274" i="2"/>
  <c r="CI1274" i="2"/>
  <c r="CH1274" i="2"/>
  <c r="CF1274" i="2"/>
  <c r="CM1273" i="2"/>
  <c r="CL1273" i="2"/>
  <c r="CK1273" i="2"/>
  <c r="CJ1273" i="2"/>
  <c r="CI1273" i="2"/>
  <c r="CH1273" i="2"/>
  <c r="CF1273" i="2"/>
  <c r="CM1272" i="2"/>
  <c r="CL1272" i="2"/>
  <c r="CK1272" i="2"/>
  <c r="CJ1272" i="2"/>
  <c r="CI1272" i="2"/>
  <c r="CH1272" i="2"/>
  <c r="CF1272" i="2"/>
  <c r="CM1271" i="2"/>
  <c r="CL1271" i="2"/>
  <c r="CK1271" i="2"/>
  <c r="CJ1271" i="2"/>
  <c r="CI1271" i="2"/>
  <c r="CH1271" i="2"/>
  <c r="CF1271" i="2"/>
  <c r="CM1270" i="2"/>
  <c r="CL1270" i="2"/>
  <c r="CK1270" i="2"/>
  <c r="CJ1270" i="2"/>
  <c r="CI1270" i="2"/>
  <c r="CH1270" i="2"/>
  <c r="CF1270" i="2"/>
  <c r="CM1269" i="2"/>
  <c r="CL1269" i="2"/>
  <c r="CK1269" i="2"/>
  <c r="CJ1269" i="2"/>
  <c r="CI1269" i="2"/>
  <c r="CH1269" i="2"/>
  <c r="CF1269" i="2"/>
  <c r="CM1268" i="2"/>
  <c r="CL1268" i="2"/>
  <c r="CK1268" i="2"/>
  <c r="CJ1268" i="2"/>
  <c r="CI1268" i="2"/>
  <c r="CH1268" i="2"/>
  <c r="CF1268" i="2"/>
  <c r="CM1267" i="2"/>
  <c r="CL1267" i="2"/>
  <c r="CK1267" i="2"/>
  <c r="CJ1267" i="2"/>
  <c r="CI1267" i="2"/>
  <c r="CH1267" i="2"/>
  <c r="CF1267" i="2"/>
  <c r="CM1266" i="2"/>
  <c r="CL1266" i="2"/>
  <c r="CK1266" i="2"/>
  <c r="CJ1266" i="2"/>
  <c r="CI1266" i="2"/>
  <c r="CH1266" i="2"/>
  <c r="CF1266" i="2"/>
  <c r="CM1265" i="2"/>
  <c r="CL1265" i="2"/>
  <c r="CK1265" i="2"/>
  <c r="CJ1265" i="2"/>
  <c r="CI1265" i="2"/>
  <c r="CH1265" i="2"/>
  <c r="CF1265" i="2"/>
  <c r="CM1264" i="2"/>
  <c r="CL1264" i="2"/>
  <c r="CK1264" i="2"/>
  <c r="CJ1264" i="2"/>
  <c r="CI1264" i="2"/>
  <c r="CH1264" i="2"/>
  <c r="CF1264" i="2"/>
  <c r="CM1263" i="2"/>
  <c r="CL1263" i="2"/>
  <c r="CK1263" i="2"/>
  <c r="CJ1263" i="2"/>
  <c r="CI1263" i="2"/>
  <c r="CH1263" i="2"/>
  <c r="CG1263" i="2"/>
  <c r="CF1263" i="2"/>
  <c r="CM1262" i="2"/>
  <c r="CL1262" i="2"/>
  <c r="CK1262" i="2"/>
  <c r="CJ1262" i="2"/>
  <c r="CI1262" i="2"/>
  <c r="CH1262" i="2"/>
  <c r="CG1262" i="2"/>
  <c r="CF1262" i="2"/>
  <c r="CM1261" i="2"/>
  <c r="CL1261" i="2"/>
  <c r="CK1261" i="2"/>
  <c r="CJ1261" i="2"/>
  <c r="CI1261" i="2"/>
  <c r="CH1261" i="2"/>
  <c r="CF1261" i="2"/>
  <c r="CM1260" i="2"/>
  <c r="CL1260" i="2"/>
  <c r="CK1260" i="2"/>
  <c r="CJ1260" i="2"/>
  <c r="CI1260" i="2"/>
  <c r="CH1260" i="2"/>
  <c r="CF1260" i="2"/>
  <c r="CM1259" i="2"/>
  <c r="CL1259" i="2"/>
  <c r="CK1259" i="2"/>
  <c r="CJ1259" i="2"/>
  <c r="CI1259" i="2"/>
  <c r="CH1259" i="2"/>
  <c r="CF1259" i="2"/>
  <c r="CM1258" i="2"/>
  <c r="CL1258" i="2"/>
  <c r="CK1258" i="2"/>
  <c r="CJ1258" i="2"/>
  <c r="CI1258" i="2"/>
  <c r="CH1258" i="2"/>
  <c r="CF1258" i="2"/>
  <c r="CM1257" i="2"/>
  <c r="CL1257" i="2"/>
  <c r="CK1257" i="2"/>
  <c r="CJ1257" i="2"/>
  <c r="CI1257" i="2"/>
  <c r="CH1257" i="2"/>
  <c r="CG1257" i="2"/>
  <c r="CF1257" i="2"/>
  <c r="CM1256" i="2"/>
  <c r="CL1256" i="2"/>
  <c r="CK1256" i="2"/>
  <c r="CJ1256" i="2"/>
  <c r="CI1256" i="2"/>
  <c r="CH1256" i="2"/>
  <c r="CF1256" i="2"/>
  <c r="CM1255" i="2"/>
  <c r="CL1255" i="2"/>
  <c r="CK1255" i="2"/>
  <c r="CJ1255" i="2"/>
  <c r="CI1255" i="2"/>
  <c r="CH1255" i="2"/>
  <c r="CF1255" i="2"/>
  <c r="CM1254" i="2"/>
  <c r="CL1254" i="2"/>
  <c r="CK1254" i="2"/>
  <c r="CJ1254" i="2"/>
  <c r="CI1254" i="2"/>
  <c r="CH1254" i="2"/>
  <c r="CF1254" i="2"/>
  <c r="CM1253" i="2"/>
  <c r="CL1253" i="2"/>
  <c r="CK1253" i="2"/>
  <c r="CJ1253" i="2"/>
  <c r="CI1253" i="2"/>
  <c r="CH1253" i="2"/>
  <c r="CF1253" i="2"/>
  <c r="CM1252" i="2"/>
  <c r="CL1252" i="2"/>
  <c r="CK1252" i="2"/>
  <c r="CJ1252" i="2"/>
  <c r="CI1252" i="2"/>
  <c r="CH1252" i="2"/>
  <c r="CF1252" i="2"/>
  <c r="CM1251" i="2"/>
  <c r="CL1251" i="2"/>
  <c r="CK1251" i="2"/>
  <c r="CJ1251" i="2"/>
  <c r="CO1251" i="2" s="1"/>
  <c r="CI1251" i="2"/>
  <c r="CH1251" i="2"/>
  <c r="CG1251" i="2"/>
  <c r="CF1251" i="2"/>
  <c r="CM1250" i="2"/>
  <c r="CL1250" i="2"/>
  <c r="CK1250" i="2"/>
  <c r="CJ1250" i="2"/>
  <c r="CI1250" i="2"/>
  <c r="CH1250" i="2"/>
  <c r="CF1250" i="2"/>
  <c r="CM1249" i="2"/>
  <c r="CL1249" i="2"/>
  <c r="CK1249" i="2"/>
  <c r="CJ1249" i="2"/>
  <c r="CI1249" i="2"/>
  <c r="CH1249" i="2"/>
  <c r="CF1249" i="2"/>
  <c r="CM1247" i="2"/>
  <c r="CL1247" i="2"/>
  <c r="CK1247" i="2"/>
  <c r="CJ1247" i="2"/>
  <c r="CI1247" i="2"/>
  <c r="CH1247" i="2"/>
  <c r="CF1247" i="2"/>
  <c r="CM1246" i="2"/>
  <c r="CL1246" i="2"/>
  <c r="CK1246" i="2"/>
  <c r="CJ1246" i="2"/>
  <c r="CI1246" i="2"/>
  <c r="CH1246" i="2"/>
  <c r="CF1246" i="2"/>
  <c r="CM1245" i="2"/>
  <c r="CL1245" i="2"/>
  <c r="CK1245" i="2"/>
  <c r="CJ1245" i="2"/>
  <c r="CI1245" i="2"/>
  <c r="CH1245" i="2"/>
  <c r="CF1245" i="2"/>
  <c r="CM1244" i="2"/>
  <c r="CL1244" i="2"/>
  <c r="CK1244" i="2"/>
  <c r="CJ1244" i="2"/>
  <c r="CI1244" i="2"/>
  <c r="CH1244" i="2"/>
  <c r="CG1244" i="2"/>
  <c r="CF1244" i="2"/>
  <c r="CM1243" i="2"/>
  <c r="CL1243" i="2"/>
  <c r="CK1243" i="2"/>
  <c r="CJ1243" i="2"/>
  <c r="CI1243" i="2"/>
  <c r="CH1243" i="2"/>
  <c r="CF1243" i="2"/>
  <c r="CM1242" i="2"/>
  <c r="CL1242" i="2"/>
  <c r="CK1242" i="2"/>
  <c r="CJ1242" i="2"/>
  <c r="CI1242" i="2"/>
  <c r="CH1242" i="2"/>
  <c r="CF1242" i="2"/>
  <c r="CM1240" i="2"/>
  <c r="CL1240" i="2"/>
  <c r="CK1240" i="2"/>
  <c r="CJ1240" i="2"/>
  <c r="CI1240" i="2"/>
  <c r="CH1240" i="2"/>
  <c r="CF1240" i="2"/>
  <c r="CM1239" i="2"/>
  <c r="CL1239" i="2"/>
  <c r="CK1239" i="2"/>
  <c r="CJ1239" i="2"/>
  <c r="CO1239" i="2" s="1"/>
  <c r="CI1239" i="2"/>
  <c r="CH1239" i="2"/>
  <c r="CF1239" i="2"/>
  <c r="CM1238" i="2"/>
  <c r="CL1238" i="2"/>
  <c r="CK1238" i="2"/>
  <c r="CJ1238" i="2"/>
  <c r="CI1238" i="2"/>
  <c r="CH1238" i="2"/>
  <c r="CF1238" i="2"/>
  <c r="CM1237" i="2"/>
  <c r="CL1237" i="2"/>
  <c r="CK1237" i="2"/>
  <c r="CJ1237" i="2"/>
  <c r="CI1237" i="2"/>
  <c r="CH1237" i="2"/>
  <c r="CG1237" i="2"/>
  <c r="CF1237" i="2"/>
  <c r="CM1236" i="2"/>
  <c r="CL1236" i="2"/>
  <c r="CK1236" i="2"/>
  <c r="CJ1236" i="2"/>
  <c r="CI1236" i="2"/>
  <c r="CH1236" i="2"/>
  <c r="CG1236" i="2"/>
  <c r="CF1236" i="2"/>
  <c r="CM1234" i="2"/>
  <c r="CL1234" i="2"/>
  <c r="CK1234" i="2"/>
  <c r="CJ1234" i="2"/>
  <c r="CI1234" i="2"/>
  <c r="CH1234" i="2"/>
  <c r="CF1234" i="2"/>
  <c r="CM1233" i="2"/>
  <c r="CL1233" i="2"/>
  <c r="CK1233" i="2"/>
  <c r="CJ1233" i="2"/>
  <c r="CI1233" i="2"/>
  <c r="CH1233" i="2"/>
  <c r="CF1233" i="2"/>
  <c r="CM1232" i="2"/>
  <c r="CL1232" i="2"/>
  <c r="CK1232" i="2"/>
  <c r="CJ1232" i="2"/>
  <c r="CI1232" i="2"/>
  <c r="CH1232" i="2"/>
  <c r="CF1232" i="2"/>
  <c r="CM1231" i="2"/>
  <c r="CL1231" i="2"/>
  <c r="CK1231" i="2"/>
  <c r="CJ1231" i="2"/>
  <c r="CI1231" i="2"/>
  <c r="CH1231" i="2"/>
  <c r="CF1231" i="2"/>
  <c r="CM1230" i="2"/>
  <c r="CL1230" i="2"/>
  <c r="CK1230" i="2"/>
  <c r="CJ1230" i="2"/>
  <c r="CI1230" i="2"/>
  <c r="CH1230" i="2"/>
  <c r="CF1230" i="2"/>
  <c r="CM1229" i="2"/>
  <c r="CL1229" i="2"/>
  <c r="CK1229" i="2"/>
  <c r="CJ1229" i="2"/>
  <c r="CI1229" i="2"/>
  <c r="CH1229" i="2"/>
  <c r="CF1229" i="2"/>
  <c r="CM1228" i="2"/>
  <c r="CL1228" i="2"/>
  <c r="CK1228" i="2"/>
  <c r="CJ1228" i="2"/>
  <c r="CO1228" i="2" s="1"/>
  <c r="CI1228" i="2"/>
  <c r="CH1228" i="2"/>
  <c r="CF1228" i="2"/>
  <c r="CM1227" i="2"/>
  <c r="CL1227" i="2"/>
  <c r="CK1227" i="2"/>
  <c r="CJ1227" i="2"/>
  <c r="CI1227" i="2"/>
  <c r="CH1227" i="2"/>
  <c r="CF1227" i="2"/>
  <c r="CM1226" i="2"/>
  <c r="CL1226" i="2"/>
  <c r="CK1226" i="2"/>
  <c r="CJ1226" i="2"/>
  <c r="CI1226" i="2"/>
  <c r="CH1226" i="2"/>
  <c r="CF1226" i="2"/>
  <c r="CM1225" i="2"/>
  <c r="CL1225" i="2"/>
  <c r="CK1225" i="2"/>
  <c r="CJ1225" i="2"/>
  <c r="CI1225" i="2"/>
  <c r="CH1225" i="2"/>
  <c r="CG1225" i="2"/>
  <c r="CF1225" i="2"/>
  <c r="CM1224" i="2"/>
  <c r="CL1224" i="2"/>
  <c r="CK1224" i="2"/>
  <c r="CJ1224" i="2"/>
  <c r="CI1224" i="2"/>
  <c r="CH1224" i="2"/>
  <c r="CG1224" i="2"/>
  <c r="CF1224" i="2"/>
  <c r="CM1223" i="2"/>
  <c r="CL1223" i="2"/>
  <c r="CK1223" i="2"/>
  <c r="CJ1223" i="2"/>
  <c r="CI1223" i="2"/>
  <c r="CH1223" i="2"/>
  <c r="CF1223" i="2"/>
  <c r="CM1222" i="2"/>
  <c r="CL1222" i="2"/>
  <c r="CK1222" i="2"/>
  <c r="CJ1222" i="2"/>
  <c r="CI1222" i="2"/>
  <c r="CH1222" i="2"/>
  <c r="CF1222" i="2"/>
  <c r="CM1221" i="2"/>
  <c r="CL1221" i="2"/>
  <c r="CK1221" i="2"/>
  <c r="CJ1221" i="2"/>
  <c r="CI1221" i="2"/>
  <c r="CH1221" i="2"/>
  <c r="CF1221" i="2"/>
  <c r="CM1220" i="2"/>
  <c r="CL1220" i="2"/>
  <c r="CK1220" i="2"/>
  <c r="CJ1220" i="2"/>
  <c r="CI1220" i="2"/>
  <c r="CH1220" i="2"/>
  <c r="CF1220" i="2"/>
  <c r="CM1219" i="2"/>
  <c r="CL1219" i="2"/>
  <c r="CK1219" i="2"/>
  <c r="CJ1219" i="2"/>
  <c r="CI1219" i="2"/>
  <c r="CH1219" i="2"/>
  <c r="CG1219" i="2"/>
  <c r="CF1219" i="2"/>
  <c r="CM1218" i="2"/>
  <c r="CL1218" i="2"/>
  <c r="CK1218" i="2"/>
  <c r="CJ1218" i="2"/>
  <c r="CI1218" i="2"/>
  <c r="CH1218" i="2"/>
  <c r="CF1218" i="2"/>
  <c r="CM1217" i="2"/>
  <c r="CL1217" i="2"/>
  <c r="CK1217" i="2"/>
  <c r="CJ1217" i="2"/>
  <c r="CI1217" i="2"/>
  <c r="CH1217" i="2"/>
  <c r="CF1217" i="2"/>
  <c r="CM1215" i="2"/>
  <c r="CL1215" i="2"/>
  <c r="CK1215" i="2"/>
  <c r="CJ1215" i="2"/>
  <c r="CI1215" i="2"/>
  <c r="CH1215" i="2"/>
  <c r="CF1215" i="2"/>
  <c r="CM1214" i="2"/>
  <c r="CL1214" i="2"/>
  <c r="CK1214" i="2"/>
  <c r="CJ1214" i="2"/>
  <c r="CI1214" i="2"/>
  <c r="CH1214" i="2"/>
  <c r="CF1214" i="2"/>
  <c r="CM1213" i="2"/>
  <c r="CL1213" i="2"/>
  <c r="CK1213" i="2"/>
  <c r="CJ1213" i="2"/>
  <c r="CI1213" i="2"/>
  <c r="CH1213" i="2"/>
  <c r="CF1213" i="2"/>
  <c r="CM1212" i="2"/>
  <c r="CL1212" i="2"/>
  <c r="CK1212" i="2"/>
  <c r="CJ1212" i="2"/>
  <c r="CI1212" i="2"/>
  <c r="CH1212" i="2"/>
  <c r="CF1212" i="2"/>
  <c r="CM1211" i="2"/>
  <c r="CL1211" i="2"/>
  <c r="CK1211" i="2"/>
  <c r="CJ1211" i="2"/>
  <c r="CI1211" i="2"/>
  <c r="CH1211" i="2"/>
  <c r="CG1211" i="2"/>
  <c r="CF1211" i="2"/>
  <c r="CM1210" i="2"/>
  <c r="CL1210" i="2"/>
  <c r="CK1210" i="2"/>
  <c r="CJ1210" i="2"/>
  <c r="CI1210" i="2"/>
  <c r="CH1210" i="2"/>
  <c r="CF1210" i="2"/>
  <c r="CM1209" i="2"/>
  <c r="CL1209" i="2"/>
  <c r="CK1209" i="2"/>
  <c r="CJ1209" i="2"/>
  <c r="CI1209" i="2"/>
  <c r="CH1209" i="2"/>
  <c r="CF1209" i="2"/>
  <c r="CM1208" i="2"/>
  <c r="CL1208" i="2"/>
  <c r="CK1208" i="2"/>
  <c r="CJ1208" i="2"/>
  <c r="CI1208" i="2"/>
  <c r="CH1208" i="2"/>
  <c r="CF1208" i="2"/>
  <c r="CM1207" i="2"/>
  <c r="CL1207" i="2"/>
  <c r="CK1207" i="2"/>
  <c r="CJ1207" i="2"/>
  <c r="CI1207" i="2"/>
  <c r="CH1207" i="2"/>
  <c r="CF1207" i="2"/>
  <c r="CM1206" i="2"/>
  <c r="CL1206" i="2"/>
  <c r="CK1206" i="2"/>
  <c r="CJ1206" i="2"/>
  <c r="CI1206" i="2"/>
  <c r="CH1206" i="2"/>
  <c r="CF1206" i="2"/>
  <c r="CM1205" i="2"/>
  <c r="CL1205" i="2"/>
  <c r="CK1205" i="2"/>
  <c r="CJ1205" i="2"/>
  <c r="CI1205" i="2"/>
  <c r="CH1205" i="2"/>
  <c r="CF1205" i="2"/>
  <c r="CM1204" i="2"/>
  <c r="CL1204" i="2"/>
  <c r="CK1204" i="2"/>
  <c r="CJ1204" i="2"/>
  <c r="CI1204" i="2"/>
  <c r="CH1204" i="2"/>
  <c r="CG1204" i="2"/>
  <c r="CF1204" i="2"/>
  <c r="CM1203" i="2"/>
  <c r="CL1203" i="2"/>
  <c r="CK1203" i="2"/>
  <c r="CJ1203" i="2"/>
  <c r="CI1203" i="2"/>
  <c r="CH1203" i="2"/>
  <c r="CF1203" i="2"/>
  <c r="CM1202" i="2"/>
  <c r="CL1202" i="2"/>
  <c r="CK1202" i="2"/>
  <c r="CJ1202" i="2"/>
  <c r="CI1202" i="2"/>
  <c r="CH1202" i="2"/>
  <c r="CF1202" i="2"/>
  <c r="CM1201" i="2"/>
  <c r="CL1201" i="2"/>
  <c r="CK1201" i="2"/>
  <c r="CJ1201" i="2"/>
  <c r="CI1201" i="2"/>
  <c r="CH1201" i="2"/>
  <c r="CF1201" i="2"/>
  <c r="CM1200" i="2"/>
  <c r="CL1200" i="2"/>
  <c r="CK1200" i="2"/>
  <c r="CJ1200" i="2"/>
  <c r="CI1200" i="2"/>
  <c r="CH1200" i="2"/>
  <c r="CF1200" i="2"/>
  <c r="CM1199" i="2"/>
  <c r="CL1199" i="2"/>
  <c r="CK1199" i="2"/>
  <c r="CJ1199" i="2"/>
  <c r="CI1199" i="2"/>
  <c r="CH1199" i="2"/>
  <c r="CF1199" i="2"/>
  <c r="CM1198" i="2"/>
  <c r="CL1198" i="2"/>
  <c r="CK1198" i="2"/>
  <c r="CJ1198" i="2"/>
  <c r="CI1198" i="2"/>
  <c r="CH1198" i="2"/>
  <c r="CF1198" i="2"/>
  <c r="CM1197" i="2"/>
  <c r="CL1197" i="2"/>
  <c r="CK1197" i="2"/>
  <c r="CJ1197" i="2"/>
  <c r="CI1197" i="2"/>
  <c r="CH1197" i="2"/>
  <c r="CF1197" i="2"/>
  <c r="CM1196" i="2"/>
  <c r="CL1196" i="2"/>
  <c r="CK1196" i="2"/>
  <c r="CJ1196" i="2"/>
  <c r="CI1196" i="2"/>
  <c r="CH1196" i="2"/>
  <c r="CF1196" i="2"/>
  <c r="CM1195" i="2"/>
  <c r="CL1195" i="2"/>
  <c r="CK1195" i="2"/>
  <c r="CJ1195" i="2"/>
  <c r="CI1195" i="2"/>
  <c r="CH1195" i="2"/>
  <c r="CF1195" i="2"/>
  <c r="CM1194" i="2"/>
  <c r="CL1194" i="2"/>
  <c r="CK1194" i="2"/>
  <c r="CJ1194" i="2"/>
  <c r="CI1194" i="2"/>
  <c r="CH1194" i="2"/>
  <c r="CF1194" i="2"/>
  <c r="CM1193" i="2"/>
  <c r="CL1193" i="2"/>
  <c r="CK1193" i="2"/>
  <c r="CJ1193" i="2"/>
  <c r="CI1193" i="2"/>
  <c r="CH1193" i="2"/>
  <c r="CF1193" i="2"/>
  <c r="CM1192" i="2"/>
  <c r="CL1192" i="2"/>
  <c r="CK1192" i="2"/>
  <c r="CJ1192" i="2"/>
  <c r="CI1192" i="2"/>
  <c r="CH1192" i="2"/>
  <c r="CF1192" i="2"/>
  <c r="CM1191" i="2"/>
  <c r="CL1191" i="2"/>
  <c r="CK1191" i="2"/>
  <c r="CJ1191" i="2"/>
  <c r="CI1191" i="2"/>
  <c r="CH1191" i="2"/>
  <c r="CF1191" i="2"/>
  <c r="CM1190" i="2"/>
  <c r="CL1190" i="2"/>
  <c r="CK1190" i="2"/>
  <c r="CJ1190" i="2"/>
  <c r="CI1190" i="2"/>
  <c r="CH1190" i="2"/>
  <c r="CF1190" i="2"/>
  <c r="CM1189" i="2"/>
  <c r="CL1189" i="2"/>
  <c r="CK1189" i="2"/>
  <c r="CJ1189" i="2"/>
  <c r="CI1189" i="2"/>
  <c r="CH1189" i="2"/>
  <c r="CF1189" i="2"/>
  <c r="CM1188" i="2"/>
  <c r="CL1188" i="2"/>
  <c r="CK1188" i="2"/>
  <c r="CJ1188" i="2"/>
  <c r="CI1188" i="2"/>
  <c r="CH1188" i="2"/>
  <c r="CF1188" i="2"/>
  <c r="CM1187" i="2"/>
  <c r="CL1187" i="2"/>
  <c r="CK1187" i="2"/>
  <c r="CJ1187" i="2"/>
  <c r="CI1187" i="2"/>
  <c r="CH1187" i="2"/>
  <c r="CF1187" i="2"/>
  <c r="CM1186" i="2"/>
  <c r="CL1186" i="2"/>
  <c r="CK1186" i="2"/>
  <c r="CJ1186" i="2"/>
  <c r="CI1186" i="2"/>
  <c r="CH1186" i="2"/>
  <c r="CF1186" i="2"/>
  <c r="CM1185" i="2"/>
  <c r="CL1185" i="2"/>
  <c r="CK1185" i="2"/>
  <c r="CJ1185" i="2"/>
  <c r="CI1185" i="2"/>
  <c r="CH1185" i="2"/>
  <c r="CF1185" i="2"/>
  <c r="CM1184" i="2"/>
  <c r="CL1184" i="2"/>
  <c r="CK1184" i="2"/>
  <c r="CJ1184" i="2"/>
  <c r="CI1184" i="2"/>
  <c r="CH1184" i="2"/>
  <c r="CF1184" i="2"/>
  <c r="CM1183" i="2"/>
  <c r="CL1183" i="2"/>
  <c r="CK1183" i="2"/>
  <c r="CJ1183" i="2"/>
  <c r="CI1183" i="2"/>
  <c r="CH1183" i="2"/>
  <c r="CF1183" i="2"/>
  <c r="CM1182" i="2"/>
  <c r="CL1182" i="2"/>
  <c r="CK1182" i="2"/>
  <c r="CJ1182" i="2"/>
  <c r="CI1182" i="2"/>
  <c r="CH1182" i="2"/>
  <c r="CF1182" i="2"/>
  <c r="CM1181" i="2"/>
  <c r="CL1181" i="2"/>
  <c r="CK1181" i="2"/>
  <c r="CJ1181" i="2"/>
  <c r="CI1181" i="2"/>
  <c r="CH1181" i="2"/>
  <c r="CF1181" i="2"/>
  <c r="CM1180" i="2"/>
  <c r="CL1180" i="2"/>
  <c r="CK1180" i="2"/>
  <c r="CJ1180" i="2"/>
  <c r="CI1180" i="2"/>
  <c r="CH1180" i="2"/>
  <c r="CF1180" i="2"/>
  <c r="CM1179" i="2"/>
  <c r="CL1179" i="2"/>
  <c r="CK1179" i="2"/>
  <c r="CJ1179" i="2"/>
  <c r="CI1179" i="2"/>
  <c r="CH1179" i="2"/>
  <c r="CF1179" i="2"/>
  <c r="CM1178" i="2"/>
  <c r="CL1178" i="2"/>
  <c r="CK1178" i="2"/>
  <c r="CJ1178" i="2"/>
  <c r="CI1178" i="2"/>
  <c r="CH1178" i="2"/>
  <c r="CF1178" i="2"/>
  <c r="CM1177" i="2"/>
  <c r="CL1177" i="2"/>
  <c r="CK1177" i="2"/>
  <c r="CJ1177" i="2"/>
  <c r="CI1177" i="2"/>
  <c r="CH1177" i="2"/>
  <c r="CF1177" i="2"/>
  <c r="CM1176" i="2"/>
  <c r="CL1176" i="2"/>
  <c r="CK1176" i="2"/>
  <c r="CJ1176" i="2"/>
  <c r="CI1176" i="2"/>
  <c r="CH1176" i="2"/>
  <c r="CF1176" i="2"/>
  <c r="CM1175" i="2"/>
  <c r="CL1175" i="2"/>
  <c r="CK1175" i="2"/>
  <c r="CJ1175" i="2"/>
  <c r="CI1175" i="2"/>
  <c r="CH1175" i="2"/>
  <c r="CF1175" i="2"/>
  <c r="CM1174" i="2"/>
  <c r="CL1174" i="2"/>
  <c r="CK1174" i="2"/>
  <c r="CJ1174" i="2"/>
  <c r="CI1174" i="2"/>
  <c r="CH1174" i="2"/>
  <c r="CF1174" i="2"/>
  <c r="CM1173" i="2"/>
  <c r="CL1173" i="2"/>
  <c r="CK1173" i="2"/>
  <c r="CJ1173" i="2"/>
  <c r="CI1173" i="2"/>
  <c r="CH1173" i="2"/>
  <c r="CF1173" i="2"/>
  <c r="CM1172" i="2"/>
  <c r="CL1172" i="2"/>
  <c r="CK1172" i="2"/>
  <c r="CJ1172" i="2"/>
  <c r="CI1172" i="2"/>
  <c r="CH1172" i="2"/>
  <c r="CF1172" i="2"/>
  <c r="CM1171" i="2"/>
  <c r="CL1171" i="2"/>
  <c r="CK1171" i="2"/>
  <c r="CJ1171" i="2"/>
  <c r="CI1171" i="2"/>
  <c r="CH1171" i="2"/>
  <c r="CF1171" i="2"/>
  <c r="CM1170" i="2"/>
  <c r="CL1170" i="2"/>
  <c r="CK1170" i="2"/>
  <c r="CJ1170" i="2"/>
  <c r="CI1170" i="2"/>
  <c r="CH1170" i="2"/>
  <c r="CF1170" i="2"/>
  <c r="CM1169" i="2"/>
  <c r="CL1169" i="2"/>
  <c r="CK1169" i="2"/>
  <c r="CJ1169" i="2"/>
  <c r="CI1169" i="2"/>
  <c r="CH1169" i="2"/>
  <c r="CG1169" i="2"/>
  <c r="CF1169" i="2"/>
  <c r="CM1168" i="2"/>
  <c r="CL1168" i="2"/>
  <c r="CK1168" i="2"/>
  <c r="CJ1168" i="2"/>
  <c r="CI1168" i="2"/>
  <c r="CH1168" i="2"/>
  <c r="CF1168" i="2"/>
  <c r="CM1167" i="2"/>
  <c r="CL1167" i="2"/>
  <c r="CK1167" i="2"/>
  <c r="CJ1167" i="2"/>
  <c r="CI1167" i="2"/>
  <c r="CH1167" i="2"/>
  <c r="CF1167" i="2"/>
  <c r="CM1166" i="2"/>
  <c r="CL1166" i="2"/>
  <c r="CK1166" i="2"/>
  <c r="CJ1166" i="2"/>
  <c r="CI1166" i="2"/>
  <c r="CH1166" i="2"/>
  <c r="CF1166" i="2"/>
  <c r="CM1165" i="2"/>
  <c r="CL1165" i="2"/>
  <c r="CK1165" i="2"/>
  <c r="CJ1165" i="2"/>
  <c r="CO1165" i="2" s="1"/>
  <c r="CI1165" i="2"/>
  <c r="CH1165" i="2"/>
  <c r="CF1165" i="2"/>
  <c r="CM1164" i="2"/>
  <c r="CL1164" i="2"/>
  <c r="CK1164" i="2"/>
  <c r="CJ1164" i="2"/>
  <c r="CI1164" i="2"/>
  <c r="CH1164" i="2"/>
  <c r="CF1164" i="2"/>
  <c r="CM1163" i="2"/>
  <c r="CL1163" i="2"/>
  <c r="CK1163" i="2"/>
  <c r="CJ1163" i="2"/>
  <c r="CI1163" i="2"/>
  <c r="CH1163" i="2"/>
  <c r="CF1163" i="2"/>
  <c r="CM1162" i="2"/>
  <c r="CL1162" i="2"/>
  <c r="CK1162" i="2"/>
  <c r="CJ1162" i="2"/>
  <c r="CI1162" i="2"/>
  <c r="CH1162" i="2"/>
  <c r="CF1162" i="2"/>
  <c r="CM1161" i="2"/>
  <c r="CL1161" i="2"/>
  <c r="CK1161" i="2"/>
  <c r="CJ1161" i="2"/>
  <c r="CI1161" i="2"/>
  <c r="CH1161" i="2"/>
  <c r="CF1161" i="2"/>
  <c r="CM1160" i="2"/>
  <c r="CL1160" i="2"/>
  <c r="CK1160" i="2"/>
  <c r="CJ1160" i="2"/>
  <c r="CI1160" i="2"/>
  <c r="CH1160" i="2"/>
  <c r="CF1160" i="2"/>
  <c r="CM1159" i="2"/>
  <c r="CL1159" i="2"/>
  <c r="CK1159" i="2"/>
  <c r="CJ1159" i="2"/>
  <c r="CI1159" i="2"/>
  <c r="CH1159" i="2"/>
  <c r="CF1159" i="2"/>
  <c r="CM1158" i="2"/>
  <c r="CL1158" i="2"/>
  <c r="CK1158" i="2"/>
  <c r="CJ1158" i="2"/>
  <c r="CI1158" i="2"/>
  <c r="CH1158" i="2"/>
  <c r="CF1158" i="2"/>
  <c r="CM1157" i="2"/>
  <c r="CL1157" i="2"/>
  <c r="CK1157" i="2"/>
  <c r="CJ1157" i="2"/>
  <c r="CO1157" i="2" s="1"/>
  <c r="CI1157" i="2"/>
  <c r="CH1157" i="2"/>
  <c r="CF1157" i="2"/>
  <c r="CM1156" i="2"/>
  <c r="CL1156" i="2"/>
  <c r="CK1156" i="2"/>
  <c r="CJ1156" i="2"/>
  <c r="CI1156" i="2"/>
  <c r="CO1156" i="2" s="1"/>
  <c r="CH1156" i="2"/>
  <c r="CF1156" i="2"/>
  <c r="CM1155" i="2"/>
  <c r="CL1155" i="2"/>
  <c r="CK1155" i="2"/>
  <c r="CJ1155" i="2"/>
  <c r="CI1155" i="2"/>
  <c r="CH1155" i="2"/>
  <c r="CF1155" i="2"/>
  <c r="CM1154" i="2"/>
  <c r="CL1154" i="2"/>
  <c r="CK1154" i="2"/>
  <c r="CJ1154" i="2"/>
  <c r="CI1154" i="2"/>
  <c r="CH1154" i="2"/>
  <c r="CF1154" i="2"/>
  <c r="CM1153" i="2"/>
  <c r="CL1153" i="2"/>
  <c r="CK1153" i="2"/>
  <c r="CJ1153" i="2"/>
  <c r="CI1153" i="2"/>
  <c r="CH1153" i="2"/>
  <c r="CF1153" i="2"/>
  <c r="CM1152" i="2"/>
  <c r="CL1152" i="2"/>
  <c r="CK1152" i="2"/>
  <c r="CJ1152" i="2"/>
  <c r="CI1152" i="2"/>
  <c r="CH1152" i="2"/>
  <c r="CF1152" i="2"/>
  <c r="CM1151" i="2"/>
  <c r="CL1151" i="2"/>
  <c r="CK1151" i="2"/>
  <c r="CJ1151" i="2"/>
  <c r="CI1151" i="2"/>
  <c r="CH1151" i="2"/>
  <c r="CF1151" i="2"/>
  <c r="CM1149" i="2"/>
  <c r="CL1149" i="2"/>
  <c r="CK1149" i="2"/>
  <c r="CJ1149" i="2"/>
  <c r="CI1149" i="2"/>
  <c r="CH1149" i="2"/>
  <c r="CF1149" i="2"/>
  <c r="CM1148" i="2"/>
  <c r="CL1148" i="2"/>
  <c r="CK1148" i="2"/>
  <c r="CJ1148" i="2"/>
  <c r="CI1148" i="2"/>
  <c r="CH1148" i="2"/>
  <c r="CF1148" i="2"/>
  <c r="CM1147" i="2"/>
  <c r="CL1147" i="2"/>
  <c r="CK1147" i="2"/>
  <c r="CJ1147" i="2"/>
  <c r="CI1147" i="2"/>
  <c r="CO1147" i="2" s="1"/>
  <c r="CH1147" i="2"/>
  <c r="CF1147" i="2"/>
  <c r="CM1146" i="2"/>
  <c r="CL1146" i="2"/>
  <c r="CK1146" i="2"/>
  <c r="CJ1146" i="2"/>
  <c r="CI1146" i="2"/>
  <c r="CH1146" i="2"/>
  <c r="CF1146" i="2"/>
  <c r="CM1145" i="2"/>
  <c r="CL1145" i="2"/>
  <c r="CK1145" i="2"/>
  <c r="CJ1145" i="2"/>
  <c r="CI1145" i="2"/>
  <c r="CH1145" i="2"/>
  <c r="CF1145" i="2"/>
  <c r="CM1144" i="2"/>
  <c r="CL1144" i="2"/>
  <c r="CK1144" i="2"/>
  <c r="CJ1144" i="2"/>
  <c r="CI1144" i="2"/>
  <c r="CH1144" i="2"/>
  <c r="CF1144" i="2"/>
  <c r="CM1143" i="2"/>
  <c r="CL1143" i="2"/>
  <c r="CK1143" i="2"/>
  <c r="CJ1143" i="2"/>
  <c r="CI1143" i="2"/>
  <c r="CH1143" i="2"/>
  <c r="CF1143" i="2"/>
  <c r="CM1142" i="2"/>
  <c r="CL1142" i="2"/>
  <c r="CK1142" i="2"/>
  <c r="CJ1142" i="2"/>
  <c r="CI1142" i="2"/>
  <c r="CH1142" i="2"/>
  <c r="CG1142" i="2"/>
  <c r="CF1142" i="2"/>
  <c r="CM1141" i="2"/>
  <c r="CL1141" i="2"/>
  <c r="CK1141" i="2"/>
  <c r="CJ1141" i="2"/>
  <c r="CI1141" i="2"/>
  <c r="CH1141" i="2"/>
  <c r="CF1141" i="2"/>
  <c r="CM1140" i="2"/>
  <c r="CL1140" i="2"/>
  <c r="CK1140" i="2"/>
  <c r="CJ1140" i="2"/>
  <c r="CI1140" i="2"/>
  <c r="CH1140" i="2"/>
  <c r="CO1140" i="2" s="1"/>
  <c r="CF1140" i="2"/>
  <c r="CM1139" i="2"/>
  <c r="CL1139" i="2"/>
  <c r="CK1139" i="2"/>
  <c r="CJ1139" i="2"/>
  <c r="CI1139" i="2"/>
  <c r="CH1139" i="2"/>
  <c r="CF1139" i="2"/>
  <c r="CM1138" i="2"/>
  <c r="CL1138" i="2"/>
  <c r="CK1138" i="2"/>
  <c r="CJ1138" i="2"/>
  <c r="CI1138" i="2"/>
  <c r="CH1138" i="2"/>
  <c r="CF1138" i="2"/>
  <c r="CM1137" i="2"/>
  <c r="CL1137" i="2"/>
  <c r="CK1137" i="2"/>
  <c r="CJ1137" i="2"/>
  <c r="CI1137" i="2"/>
  <c r="CH1137" i="2"/>
  <c r="CF1137" i="2"/>
  <c r="CM1136" i="2"/>
  <c r="CL1136" i="2"/>
  <c r="CK1136" i="2"/>
  <c r="CJ1136" i="2"/>
  <c r="CI1136" i="2"/>
  <c r="CH1136" i="2"/>
  <c r="CG1136" i="2"/>
  <c r="CF1136" i="2"/>
  <c r="CM1135" i="2"/>
  <c r="CL1135" i="2"/>
  <c r="CK1135" i="2"/>
  <c r="CJ1135" i="2"/>
  <c r="CI1135" i="2"/>
  <c r="CH1135" i="2"/>
  <c r="CF1135" i="2"/>
  <c r="CM1133" i="2"/>
  <c r="CL1133" i="2"/>
  <c r="CK1133" i="2"/>
  <c r="CJ1133" i="2"/>
  <c r="CI1133" i="2"/>
  <c r="CH1133" i="2"/>
  <c r="CF1133" i="2"/>
  <c r="CM1132" i="2"/>
  <c r="CL1132" i="2"/>
  <c r="CK1132" i="2"/>
  <c r="CJ1132" i="2"/>
  <c r="CI1132" i="2"/>
  <c r="CH1132" i="2"/>
  <c r="CG1132" i="2"/>
  <c r="CF1132" i="2"/>
  <c r="CM1131" i="2"/>
  <c r="CL1131" i="2"/>
  <c r="CK1131" i="2"/>
  <c r="CJ1131" i="2"/>
  <c r="CI1131" i="2"/>
  <c r="CH1131" i="2"/>
  <c r="CF1131" i="2"/>
  <c r="CM1130" i="2"/>
  <c r="CL1130" i="2"/>
  <c r="CK1130" i="2"/>
  <c r="CJ1130" i="2"/>
  <c r="CI1130" i="2"/>
  <c r="CH1130" i="2"/>
  <c r="CF1130" i="2"/>
  <c r="CM1129" i="2"/>
  <c r="CL1129" i="2"/>
  <c r="CK1129" i="2"/>
  <c r="CJ1129" i="2"/>
  <c r="CI1129" i="2"/>
  <c r="CH1129" i="2"/>
  <c r="CG1129" i="2"/>
  <c r="CF1129" i="2"/>
  <c r="CM1128" i="2"/>
  <c r="CL1128" i="2"/>
  <c r="CK1128" i="2"/>
  <c r="CJ1128" i="2"/>
  <c r="CI1128" i="2"/>
  <c r="CH1128" i="2"/>
  <c r="CF1128" i="2"/>
  <c r="CM1127" i="2"/>
  <c r="CL1127" i="2"/>
  <c r="CK1127" i="2"/>
  <c r="CJ1127" i="2"/>
  <c r="CI1127" i="2"/>
  <c r="CH1127" i="2"/>
  <c r="CF1127" i="2"/>
  <c r="CM1126" i="2"/>
  <c r="CL1126" i="2"/>
  <c r="CK1126" i="2"/>
  <c r="CJ1126" i="2"/>
  <c r="CI1126" i="2"/>
  <c r="CH1126" i="2"/>
  <c r="CF1126" i="2"/>
  <c r="CM1125" i="2"/>
  <c r="CL1125" i="2"/>
  <c r="CK1125" i="2"/>
  <c r="CJ1125" i="2"/>
  <c r="CI1125" i="2"/>
  <c r="CH1125" i="2"/>
  <c r="CF1125" i="2"/>
  <c r="CM1124" i="2"/>
  <c r="CL1124" i="2"/>
  <c r="CK1124" i="2"/>
  <c r="CJ1124" i="2"/>
  <c r="CI1124" i="2"/>
  <c r="CH1124" i="2"/>
  <c r="CF1124" i="2"/>
  <c r="CM1123" i="2"/>
  <c r="CL1123" i="2"/>
  <c r="CK1123" i="2"/>
  <c r="CJ1123" i="2"/>
  <c r="CI1123" i="2"/>
  <c r="CH1123" i="2"/>
  <c r="CF1123" i="2"/>
  <c r="CM1122" i="2"/>
  <c r="CL1122" i="2"/>
  <c r="CK1122" i="2"/>
  <c r="CJ1122" i="2"/>
  <c r="CI1122" i="2"/>
  <c r="CH1122" i="2"/>
  <c r="CF1122" i="2"/>
  <c r="CM1121" i="2"/>
  <c r="CL1121" i="2"/>
  <c r="CK1121" i="2"/>
  <c r="CJ1121" i="2"/>
  <c r="CI1121" i="2"/>
  <c r="CH1121" i="2"/>
  <c r="CF1121" i="2"/>
  <c r="CM1120" i="2"/>
  <c r="CL1120" i="2"/>
  <c r="CK1120" i="2"/>
  <c r="CJ1120" i="2"/>
  <c r="CI1120" i="2"/>
  <c r="CH1120" i="2"/>
  <c r="CF1120" i="2"/>
  <c r="CM1119" i="2"/>
  <c r="CL1119" i="2"/>
  <c r="CK1119" i="2"/>
  <c r="CJ1119" i="2"/>
  <c r="CI1119" i="2"/>
  <c r="CH1119" i="2"/>
  <c r="CF1119" i="2"/>
  <c r="CM1118" i="2"/>
  <c r="CL1118" i="2"/>
  <c r="CK1118" i="2"/>
  <c r="CJ1118" i="2"/>
  <c r="CI1118" i="2"/>
  <c r="CH1118" i="2"/>
  <c r="CF1118" i="2"/>
  <c r="CM1117" i="2"/>
  <c r="CL1117" i="2"/>
  <c r="CK1117" i="2"/>
  <c r="CJ1117" i="2"/>
  <c r="CI1117" i="2"/>
  <c r="CH1117" i="2"/>
  <c r="CG1117" i="2"/>
  <c r="CF1117" i="2"/>
  <c r="CM1116" i="2"/>
  <c r="CL1116" i="2"/>
  <c r="CK1116" i="2"/>
  <c r="CJ1116" i="2"/>
  <c r="CI1116" i="2"/>
  <c r="CH1116" i="2"/>
  <c r="CF1116" i="2"/>
  <c r="CM1115" i="2"/>
  <c r="CL1115" i="2"/>
  <c r="CK1115" i="2"/>
  <c r="CJ1115" i="2"/>
  <c r="CI1115" i="2"/>
  <c r="CH1115" i="2"/>
  <c r="CF1115" i="2"/>
  <c r="CM1114" i="2"/>
  <c r="CL1114" i="2"/>
  <c r="CK1114" i="2"/>
  <c r="CJ1114" i="2"/>
  <c r="CI1114" i="2"/>
  <c r="CH1114" i="2"/>
  <c r="CF1114" i="2"/>
  <c r="CM1113" i="2"/>
  <c r="CL1113" i="2"/>
  <c r="CK1113" i="2"/>
  <c r="CJ1113" i="2"/>
  <c r="CI1113" i="2"/>
  <c r="CH1113" i="2"/>
  <c r="CF1113" i="2"/>
  <c r="CM1109" i="2"/>
  <c r="CL1109" i="2"/>
  <c r="CK1109" i="2"/>
  <c r="CJ1109" i="2"/>
  <c r="CI1109" i="2"/>
  <c r="CH1109" i="2"/>
  <c r="CF1109" i="2"/>
  <c r="CM1108" i="2"/>
  <c r="CL1108" i="2"/>
  <c r="CK1108" i="2"/>
  <c r="CJ1108" i="2"/>
  <c r="CI1108" i="2"/>
  <c r="CH1108" i="2"/>
  <c r="CF1108" i="2"/>
  <c r="CM1106" i="2"/>
  <c r="CL1106" i="2"/>
  <c r="CK1106" i="2"/>
  <c r="CJ1106" i="2"/>
  <c r="CI1106" i="2"/>
  <c r="CH1106" i="2"/>
  <c r="CF1106" i="2"/>
  <c r="CM1105" i="2"/>
  <c r="CL1105" i="2"/>
  <c r="CK1105" i="2"/>
  <c r="CJ1105" i="2"/>
  <c r="CI1105" i="2"/>
  <c r="CH1105" i="2"/>
  <c r="CF1105" i="2"/>
  <c r="CM1104" i="2"/>
  <c r="CL1104" i="2"/>
  <c r="CK1104" i="2"/>
  <c r="CJ1104" i="2"/>
  <c r="CI1104" i="2"/>
  <c r="CH1104" i="2"/>
  <c r="CF1104" i="2"/>
  <c r="CM1102" i="2"/>
  <c r="CL1102" i="2"/>
  <c r="CK1102" i="2"/>
  <c r="CJ1102" i="2"/>
  <c r="CI1102" i="2"/>
  <c r="CH1102" i="2"/>
  <c r="CF1102" i="2"/>
  <c r="CM1101" i="2"/>
  <c r="CL1101" i="2"/>
  <c r="CK1101" i="2"/>
  <c r="CJ1101" i="2"/>
  <c r="CI1101" i="2"/>
  <c r="CH1101" i="2"/>
  <c r="CF1101" i="2"/>
  <c r="CM1100" i="2"/>
  <c r="CL1100" i="2"/>
  <c r="CK1100" i="2"/>
  <c r="CJ1100" i="2"/>
  <c r="CI1100" i="2"/>
  <c r="CH1100" i="2"/>
  <c r="CF1100" i="2"/>
  <c r="CM1099" i="2"/>
  <c r="CL1099" i="2"/>
  <c r="CK1099" i="2"/>
  <c r="CJ1099" i="2"/>
  <c r="CI1099" i="2"/>
  <c r="CH1099" i="2"/>
  <c r="CF1099" i="2"/>
  <c r="CM1098" i="2"/>
  <c r="CL1098" i="2"/>
  <c r="CK1098" i="2"/>
  <c r="CJ1098" i="2"/>
  <c r="CI1098" i="2"/>
  <c r="CH1098" i="2"/>
  <c r="CG1098" i="2"/>
  <c r="CF1098" i="2"/>
  <c r="CM1097" i="2"/>
  <c r="CL1097" i="2"/>
  <c r="CK1097" i="2"/>
  <c r="CJ1097" i="2"/>
  <c r="CI1097" i="2"/>
  <c r="CH1097" i="2"/>
  <c r="CF1097" i="2"/>
  <c r="CM1096" i="2"/>
  <c r="CL1096" i="2"/>
  <c r="CK1096" i="2"/>
  <c r="CJ1096" i="2"/>
  <c r="CI1096" i="2"/>
  <c r="CH1096" i="2"/>
  <c r="CF1096" i="2"/>
  <c r="CM1095" i="2"/>
  <c r="CL1095" i="2"/>
  <c r="CK1095" i="2"/>
  <c r="CJ1095" i="2"/>
  <c r="CI1095" i="2"/>
  <c r="CO1095" i="2" s="1"/>
  <c r="CH1095" i="2"/>
  <c r="CG1095" i="2"/>
  <c r="CF1095" i="2"/>
  <c r="CM1094" i="2"/>
  <c r="CL1094" i="2"/>
  <c r="CK1094" i="2"/>
  <c r="CJ1094" i="2"/>
  <c r="CI1094" i="2"/>
  <c r="CH1094" i="2"/>
  <c r="CF1094" i="2"/>
  <c r="CM1093" i="2"/>
  <c r="CL1093" i="2"/>
  <c r="CK1093" i="2"/>
  <c r="CJ1093" i="2"/>
  <c r="CI1093" i="2"/>
  <c r="CH1093" i="2"/>
  <c r="CF1093" i="2"/>
  <c r="CM1092" i="2"/>
  <c r="CL1092" i="2"/>
  <c r="CK1092" i="2"/>
  <c r="CJ1092" i="2"/>
  <c r="CI1092" i="2"/>
  <c r="CH1092" i="2"/>
  <c r="CF1092" i="2"/>
  <c r="CM1091" i="2"/>
  <c r="CL1091" i="2"/>
  <c r="CK1091" i="2"/>
  <c r="CJ1091" i="2"/>
  <c r="CI1091" i="2"/>
  <c r="CH1091" i="2"/>
  <c r="CF1091" i="2"/>
  <c r="CM1090" i="2"/>
  <c r="CL1090" i="2"/>
  <c r="CK1090" i="2"/>
  <c r="CJ1090" i="2"/>
  <c r="CI1090" i="2"/>
  <c r="CH1090" i="2"/>
  <c r="CG1090" i="2"/>
  <c r="CF1090" i="2"/>
  <c r="CM1089" i="2"/>
  <c r="CL1089" i="2"/>
  <c r="CK1089" i="2"/>
  <c r="CJ1089" i="2"/>
  <c r="CI1089" i="2"/>
  <c r="CH1089" i="2"/>
  <c r="CF1089" i="2"/>
  <c r="CM1088" i="2"/>
  <c r="CL1088" i="2"/>
  <c r="CK1088" i="2"/>
  <c r="CJ1088" i="2"/>
  <c r="CI1088" i="2"/>
  <c r="CH1088" i="2"/>
  <c r="CF1088" i="2"/>
  <c r="CM1087" i="2"/>
  <c r="CL1087" i="2"/>
  <c r="CK1087" i="2"/>
  <c r="CJ1087" i="2"/>
  <c r="CI1087" i="2"/>
  <c r="CH1087" i="2"/>
  <c r="CG1087" i="2"/>
  <c r="CF1087" i="2"/>
  <c r="CM1085" i="2"/>
  <c r="CL1085" i="2"/>
  <c r="CK1085" i="2"/>
  <c r="CJ1085" i="2"/>
  <c r="CI1085" i="2"/>
  <c r="CH1085" i="2"/>
  <c r="CF1085" i="2"/>
  <c r="CM1084" i="2"/>
  <c r="CL1084" i="2"/>
  <c r="CK1084" i="2"/>
  <c r="CJ1084" i="2"/>
  <c r="CI1084" i="2"/>
  <c r="CH1084" i="2"/>
  <c r="CF1084" i="2"/>
  <c r="CM1083" i="2"/>
  <c r="CL1083" i="2"/>
  <c r="CK1083" i="2"/>
  <c r="CJ1083" i="2"/>
  <c r="CI1083" i="2"/>
  <c r="CH1083" i="2"/>
  <c r="CF1083" i="2"/>
  <c r="CM1082" i="2"/>
  <c r="CL1082" i="2"/>
  <c r="CK1082" i="2"/>
  <c r="CJ1082" i="2"/>
  <c r="CI1082" i="2"/>
  <c r="CH1082" i="2"/>
  <c r="CF1082" i="2"/>
  <c r="CM1081" i="2"/>
  <c r="CL1081" i="2"/>
  <c r="CK1081" i="2"/>
  <c r="CJ1081" i="2"/>
  <c r="CI1081" i="2"/>
  <c r="CH1081" i="2"/>
  <c r="CF1081" i="2"/>
  <c r="CM1080" i="2"/>
  <c r="CL1080" i="2"/>
  <c r="CK1080" i="2"/>
  <c r="CJ1080" i="2"/>
  <c r="CI1080" i="2"/>
  <c r="CH1080" i="2"/>
  <c r="CF1080" i="2"/>
  <c r="CM1079" i="2"/>
  <c r="CL1079" i="2"/>
  <c r="CK1079" i="2"/>
  <c r="CJ1079" i="2"/>
  <c r="CI1079" i="2"/>
  <c r="CH1079" i="2"/>
  <c r="CF1079" i="2"/>
  <c r="CM1078" i="2"/>
  <c r="CL1078" i="2"/>
  <c r="CK1078" i="2"/>
  <c r="CJ1078" i="2"/>
  <c r="CI1078" i="2"/>
  <c r="CH1078" i="2"/>
  <c r="CF1078" i="2"/>
  <c r="CM1077" i="2"/>
  <c r="CL1077" i="2"/>
  <c r="CK1077" i="2"/>
  <c r="CJ1077" i="2"/>
  <c r="CI1077" i="2"/>
  <c r="CH1077" i="2"/>
  <c r="CF1077" i="2"/>
  <c r="CM1076" i="2"/>
  <c r="CL1076" i="2"/>
  <c r="CK1076" i="2"/>
  <c r="CJ1076" i="2"/>
  <c r="CI1076" i="2"/>
  <c r="CH1076" i="2"/>
  <c r="CF1076" i="2"/>
  <c r="CM1075" i="2"/>
  <c r="CL1075" i="2"/>
  <c r="CK1075" i="2"/>
  <c r="CJ1075" i="2"/>
  <c r="CI1075" i="2"/>
  <c r="CH1075" i="2"/>
  <c r="CF1075" i="2"/>
  <c r="CM1074" i="2"/>
  <c r="CL1074" i="2"/>
  <c r="CK1074" i="2"/>
  <c r="CJ1074" i="2"/>
  <c r="CI1074" i="2"/>
  <c r="CH1074" i="2"/>
  <c r="CG1074" i="2"/>
  <c r="CF1074" i="2"/>
  <c r="CM1073" i="2"/>
  <c r="CL1073" i="2"/>
  <c r="CK1073" i="2"/>
  <c r="CJ1073" i="2"/>
  <c r="CI1073" i="2"/>
  <c r="CH1073" i="2"/>
  <c r="CF1073" i="2"/>
  <c r="CM1072" i="2"/>
  <c r="CL1072" i="2"/>
  <c r="CK1072" i="2"/>
  <c r="CJ1072" i="2"/>
  <c r="CI1072" i="2"/>
  <c r="CH1072" i="2"/>
  <c r="CF1072" i="2"/>
  <c r="CM1071" i="2"/>
  <c r="CL1071" i="2"/>
  <c r="CK1071" i="2"/>
  <c r="CJ1071" i="2"/>
  <c r="CI1071" i="2"/>
  <c r="CH1071" i="2"/>
  <c r="CF1071" i="2"/>
  <c r="CM1070" i="2"/>
  <c r="CL1070" i="2"/>
  <c r="CK1070" i="2"/>
  <c r="CJ1070" i="2"/>
  <c r="CI1070" i="2"/>
  <c r="CH1070" i="2"/>
  <c r="CF1070" i="2"/>
  <c r="CM1069" i="2"/>
  <c r="CL1069" i="2"/>
  <c r="CK1069" i="2"/>
  <c r="CJ1069" i="2"/>
  <c r="CI1069" i="2"/>
  <c r="CH1069" i="2"/>
  <c r="CF1069" i="2"/>
  <c r="CM1068" i="2"/>
  <c r="CL1068" i="2"/>
  <c r="CK1068" i="2"/>
  <c r="CJ1068" i="2"/>
  <c r="CI1068" i="2"/>
  <c r="CH1068" i="2"/>
  <c r="CF1068" i="2"/>
  <c r="CM1067" i="2"/>
  <c r="CL1067" i="2"/>
  <c r="CK1067" i="2"/>
  <c r="CJ1067" i="2"/>
  <c r="CI1067" i="2"/>
  <c r="CH1067" i="2"/>
  <c r="CF1067" i="2"/>
  <c r="CM1066" i="2"/>
  <c r="CL1066" i="2"/>
  <c r="CK1066" i="2"/>
  <c r="CJ1066" i="2"/>
  <c r="CI1066" i="2"/>
  <c r="CH1066" i="2"/>
  <c r="CF1066" i="2"/>
  <c r="CM1065" i="2"/>
  <c r="CL1065" i="2"/>
  <c r="CK1065" i="2"/>
  <c r="CJ1065" i="2"/>
  <c r="CI1065" i="2"/>
  <c r="CH1065" i="2"/>
  <c r="CG1065" i="2"/>
  <c r="CF1065" i="2"/>
  <c r="CM1064" i="2"/>
  <c r="CL1064" i="2"/>
  <c r="CK1064" i="2"/>
  <c r="CJ1064" i="2"/>
  <c r="CI1064" i="2"/>
  <c r="CH1064" i="2"/>
  <c r="CF1064" i="2"/>
  <c r="CM1063" i="2"/>
  <c r="CL1063" i="2"/>
  <c r="CK1063" i="2"/>
  <c r="CJ1063" i="2"/>
  <c r="CI1063" i="2"/>
  <c r="CH1063" i="2"/>
  <c r="CF1063" i="2"/>
  <c r="CM1062" i="2"/>
  <c r="CL1062" i="2"/>
  <c r="CK1062" i="2"/>
  <c r="CJ1062" i="2"/>
  <c r="CI1062" i="2"/>
  <c r="CH1062" i="2"/>
  <c r="CF1062" i="2"/>
  <c r="CM1061" i="2"/>
  <c r="CL1061" i="2"/>
  <c r="CK1061" i="2"/>
  <c r="CJ1061" i="2"/>
  <c r="CI1061" i="2"/>
  <c r="CH1061" i="2"/>
  <c r="CF1061" i="2"/>
  <c r="CM1060" i="2"/>
  <c r="CL1060" i="2"/>
  <c r="CK1060" i="2"/>
  <c r="CJ1060" i="2"/>
  <c r="CI1060" i="2"/>
  <c r="CH1060" i="2"/>
  <c r="CG1060" i="2"/>
  <c r="CF1060" i="2"/>
  <c r="CM1059" i="2"/>
  <c r="CL1059" i="2"/>
  <c r="CK1059" i="2"/>
  <c r="CJ1059" i="2"/>
  <c r="CI1059" i="2"/>
  <c r="CH1059" i="2"/>
  <c r="CF1059" i="2"/>
  <c r="CM1058" i="2"/>
  <c r="CL1058" i="2"/>
  <c r="CK1058" i="2"/>
  <c r="CJ1058" i="2"/>
  <c r="CI1058" i="2"/>
  <c r="CH1058" i="2"/>
  <c r="CF1058" i="2"/>
  <c r="CM1057" i="2"/>
  <c r="CL1057" i="2"/>
  <c r="CK1057" i="2"/>
  <c r="CJ1057" i="2"/>
  <c r="CI1057" i="2"/>
  <c r="CH1057" i="2"/>
  <c r="CG1057" i="2"/>
  <c r="CF1057" i="2"/>
  <c r="CM1055" i="2"/>
  <c r="CL1055" i="2"/>
  <c r="CK1055" i="2"/>
  <c r="CJ1055" i="2"/>
  <c r="CI1055" i="2"/>
  <c r="CH1055" i="2"/>
  <c r="CG1055" i="2"/>
  <c r="CF1055" i="2"/>
  <c r="CM1054" i="2"/>
  <c r="CL1054" i="2"/>
  <c r="CK1054" i="2"/>
  <c r="CJ1054" i="2"/>
  <c r="CI1054" i="2"/>
  <c r="CH1054" i="2"/>
  <c r="CG1054" i="2"/>
  <c r="CF1054" i="2"/>
  <c r="CM1053" i="2"/>
  <c r="CL1053" i="2"/>
  <c r="CK1053" i="2"/>
  <c r="CJ1053" i="2"/>
  <c r="CI1053" i="2"/>
  <c r="CH1053" i="2"/>
  <c r="CF1053" i="2"/>
  <c r="CM1051" i="2"/>
  <c r="CL1051" i="2"/>
  <c r="CK1051" i="2"/>
  <c r="CJ1051" i="2"/>
  <c r="CI1051" i="2"/>
  <c r="CH1051" i="2"/>
  <c r="CF1051" i="2"/>
  <c r="CM1050" i="2"/>
  <c r="CL1050" i="2"/>
  <c r="CK1050" i="2"/>
  <c r="CJ1050" i="2"/>
  <c r="CI1050" i="2"/>
  <c r="CH1050" i="2"/>
  <c r="CG1050" i="2"/>
  <c r="CF1050" i="2"/>
  <c r="CM1049" i="2"/>
  <c r="CL1049" i="2"/>
  <c r="CK1049" i="2"/>
  <c r="CJ1049" i="2"/>
  <c r="CI1049" i="2"/>
  <c r="CH1049" i="2"/>
  <c r="CF1049" i="2"/>
  <c r="CM1048" i="2"/>
  <c r="CL1048" i="2"/>
  <c r="CK1048" i="2"/>
  <c r="CJ1048" i="2"/>
  <c r="CI1048" i="2"/>
  <c r="CH1048" i="2"/>
  <c r="CF1048" i="2"/>
  <c r="CM1047" i="2"/>
  <c r="CL1047" i="2"/>
  <c r="CK1047" i="2"/>
  <c r="CJ1047" i="2"/>
  <c r="CI1047" i="2"/>
  <c r="CH1047" i="2"/>
  <c r="CF1047" i="2"/>
  <c r="CM1046" i="2"/>
  <c r="CL1046" i="2"/>
  <c r="CK1046" i="2"/>
  <c r="CJ1046" i="2"/>
  <c r="CI1046" i="2"/>
  <c r="CH1046" i="2"/>
  <c r="CF1046" i="2"/>
  <c r="CM1045" i="2"/>
  <c r="CL1045" i="2"/>
  <c r="CK1045" i="2"/>
  <c r="CJ1045" i="2"/>
  <c r="CI1045" i="2"/>
  <c r="CH1045" i="2"/>
  <c r="CF1045" i="2"/>
  <c r="CM1044" i="2"/>
  <c r="CL1044" i="2"/>
  <c r="CK1044" i="2"/>
  <c r="CJ1044" i="2"/>
  <c r="CI1044" i="2"/>
  <c r="CH1044" i="2"/>
  <c r="CF1044" i="2"/>
  <c r="CM1042" i="2"/>
  <c r="CL1042" i="2"/>
  <c r="CK1042" i="2"/>
  <c r="CJ1042" i="2"/>
  <c r="CI1042" i="2"/>
  <c r="CH1042" i="2"/>
  <c r="CF1042" i="2"/>
  <c r="CM1041" i="2"/>
  <c r="CL1041" i="2"/>
  <c r="CK1041" i="2"/>
  <c r="CJ1041" i="2"/>
  <c r="CI1041" i="2"/>
  <c r="CH1041" i="2"/>
  <c r="CF1041" i="2"/>
  <c r="CM1040" i="2"/>
  <c r="CL1040" i="2"/>
  <c r="CK1040" i="2"/>
  <c r="CJ1040" i="2"/>
  <c r="CI1040" i="2"/>
  <c r="CH1040" i="2"/>
  <c r="CF1040" i="2"/>
  <c r="CM1038" i="2"/>
  <c r="CL1038" i="2"/>
  <c r="CK1038" i="2"/>
  <c r="CJ1038" i="2"/>
  <c r="CI1038" i="2"/>
  <c r="CH1038" i="2"/>
  <c r="CF1038" i="2"/>
  <c r="CM1037" i="2"/>
  <c r="CL1037" i="2"/>
  <c r="CK1037" i="2"/>
  <c r="CJ1037" i="2"/>
  <c r="CI1037" i="2"/>
  <c r="CH1037" i="2"/>
  <c r="CF1037" i="2"/>
  <c r="CM1036" i="2"/>
  <c r="CL1036" i="2"/>
  <c r="CK1036" i="2"/>
  <c r="CJ1036" i="2"/>
  <c r="CI1036" i="2"/>
  <c r="CH1036" i="2"/>
  <c r="CF1036" i="2"/>
  <c r="CM1035" i="2"/>
  <c r="CL1035" i="2"/>
  <c r="CK1035" i="2"/>
  <c r="CJ1035" i="2"/>
  <c r="CI1035" i="2"/>
  <c r="CH1035" i="2"/>
  <c r="CF1035" i="2"/>
  <c r="CM1032" i="2"/>
  <c r="CL1032" i="2"/>
  <c r="CK1032" i="2"/>
  <c r="CJ1032" i="2"/>
  <c r="CI1032" i="2"/>
  <c r="CH1032" i="2"/>
  <c r="CF1032" i="2"/>
  <c r="CM1031" i="2"/>
  <c r="CL1031" i="2"/>
  <c r="CK1031" i="2"/>
  <c r="CJ1031" i="2"/>
  <c r="CI1031" i="2"/>
  <c r="CH1031" i="2"/>
  <c r="CF1031" i="2"/>
  <c r="CM1028" i="2"/>
  <c r="CL1028" i="2"/>
  <c r="CK1028" i="2"/>
  <c r="CJ1028" i="2"/>
  <c r="CI1028" i="2"/>
  <c r="CH1028" i="2"/>
  <c r="CF1028" i="2"/>
  <c r="CM1027" i="2"/>
  <c r="CL1027" i="2"/>
  <c r="CK1027" i="2"/>
  <c r="CJ1027" i="2"/>
  <c r="CI1027" i="2"/>
  <c r="CH1027" i="2"/>
  <c r="CF1027" i="2"/>
  <c r="CM1026" i="2"/>
  <c r="CL1026" i="2"/>
  <c r="CK1026" i="2"/>
  <c r="CJ1026" i="2"/>
  <c r="CI1026" i="2"/>
  <c r="CH1026" i="2"/>
  <c r="CF1026" i="2"/>
  <c r="CM1025" i="2"/>
  <c r="CL1025" i="2"/>
  <c r="CK1025" i="2"/>
  <c r="CJ1025" i="2"/>
  <c r="CI1025" i="2"/>
  <c r="CH1025" i="2"/>
  <c r="CF1025" i="2"/>
  <c r="CM1024" i="2"/>
  <c r="CL1024" i="2"/>
  <c r="CK1024" i="2"/>
  <c r="CJ1024" i="2"/>
  <c r="CI1024" i="2"/>
  <c r="CH1024" i="2"/>
  <c r="CF1024" i="2"/>
  <c r="CM1023" i="2"/>
  <c r="CL1023" i="2"/>
  <c r="CK1023" i="2"/>
  <c r="CJ1023" i="2"/>
  <c r="CI1023" i="2"/>
  <c r="CH1023" i="2"/>
  <c r="CF1023" i="2"/>
  <c r="CM1022" i="2"/>
  <c r="CL1022" i="2"/>
  <c r="CK1022" i="2"/>
  <c r="CJ1022" i="2"/>
  <c r="CI1022" i="2"/>
  <c r="CH1022" i="2"/>
  <c r="CF1022" i="2"/>
  <c r="CM1021" i="2"/>
  <c r="CL1021" i="2"/>
  <c r="CK1021" i="2"/>
  <c r="CJ1021" i="2"/>
  <c r="CI1021" i="2"/>
  <c r="CH1021" i="2"/>
  <c r="CF1021" i="2"/>
  <c r="CM1020" i="2"/>
  <c r="CL1020" i="2"/>
  <c r="CK1020" i="2"/>
  <c r="CJ1020" i="2"/>
  <c r="CI1020" i="2"/>
  <c r="CH1020" i="2"/>
  <c r="CF1020" i="2"/>
  <c r="CM1019" i="2"/>
  <c r="CL1019" i="2"/>
  <c r="CK1019" i="2"/>
  <c r="CJ1019" i="2"/>
  <c r="CI1019" i="2"/>
  <c r="CH1019" i="2"/>
  <c r="CF1019" i="2"/>
  <c r="CM1018" i="2"/>
  <c r="CL1018" i="2"/>
  <c r="CK1018" i="2"/>
  <c r="CJ1018" i="2"/>
  <c r="CI1018" i="2"/>
  <c r="CH1018" i="2"/>
  <c r="CF1018" i="2"/>
  <c r="CM1017" i="2"/>
  <c r="CL1017" i="2"/>
  <c r="CK1017" i="2"/>
  <c r="CJ1017" i="2"/>
  <c r="CI1017" i="2"/>
  <c r="CH1017" i="2"/>
  <c r="CF1017" i="2"/>
  <c r="CM1016" i="2"/>
  <c r="CL1016" i="2"/>
  <c r="CK1016" i="2"/>
  <c r="CJ1016" i="2"/>
  <c r="CI1016" i="2"/>
  <c r="CH1016" i="2"/>
  <c r="CF1016" i="2"/>
  <c r="CM1015" i="2"/>
  <c r="CL1015" i="2"/>
  <c r="CK1015" i="2"/>
  <c r="CJ1015" i="2"/>
  <c r="CI1015" i="2"/>
  <c r="CH1015" i="2"/>
  <c r="CF1015" i="2"/>
  <c r="CM1014" i="2"/>
  <c r="CL1014" i="2"/>
  <c r="CK1014" i="2"/>
  <c r="CJ1014" i="2"/>
  <c r="CI1014" i="2"/>
  <c r="CH1014" i="2"/>
  <c r="CF1014" i="2"/>
  <c r="CM1011" i="2"/>
  <c r="CL1011" i="2"/>
  <c r="CK1011" i="2"/>
  <c r="CJ1011" i="2"/>
  <c r="CI1011" i="2"/>
  <c r="CH1011" i="2"/>
  <c r="CF1011" i="2"/>
  <c r="CM1010" i="2"/>
  <c r="CL1010" i="2"/>
  <c r="CK1010" i="2"/>
  <c r="CJ1010" i="2"/>
  <c r="CI1010" i="2"/>
  <c r="CH1010" i="2"/>
  <c r="CF1010" i="2"/>
  <c r="CM1009" i="2"/>
  <c r="CL1009" i="2"/>
  <c r="CK1009" i="2"/>
  <c r="CJ1009" i="2"/>
  <c r="CI1009" i="2"/>
  <c r="CH1009" i="2"/>
  <c r="CF1009" i="2"/>
  <c r="CM1008" i="2"/>
  <c r="CL1008" i="2"/>
  <c r="CK1008" i="2"/>
  <c r="CJ1008" i="2"/>
  <c r="CI1008" i="2"/>
  <c r="CH1008" i="2"/>
  <c r="CF1008" i="2"/>
  <c r="CM1007" i="2"/>
  <c r="CL1007" i="2"/>
  <c r="CK1007" i="2"/>
  <c r="CJ1007" i="2"/>
  <c r="CI1007" i="2"/>
  <c r="CH1007" i="2"/>
  <c r="CF1007" i="2"/>
  <c r="CM1006" i="2"/>
  <c r="CL1006" i="2"/>
  <c r="CK1006" i="2"/>
  <c r="CJ1006" i="2"/>
  <c r="CI1006" i="2"/>
  <c r="CH1006" i="2"/>
  <c r="CF1006" i="2"/>
  <c r="CM1005" i="2"/>
  <c r="CL1005" i="2"/>
  <c r="CK1005" i="2"/>
  <c r="CJ1005" i="2"/>
  <c r="CI1005" i="2"/>
  <c r="CH1005" i="2"/>
  <c r="CF1005" i="2"/>
  <c r="CM1003" i="2"/>
  <c r="CL1003" i="2"/>
  <c r="CK1003" i="2"/>
  <c r="CJ1003" i="2"/>
  <c r="CI1003" i="2"/>
  <c r="CH1003" i="2"/>
  <c r="CF1003" i="2"/>
  <c r="CM1002" i="2"/>
  <c r="CL1002" i="2"/>
  <c r="CK1002" i="2"/>
  <c r="CJ1002" i="2"/>
  <c r="CI1002" i="2"/>
  <c r="CH1002" i="2"/>
  <c r="CF1002" i="2"/>
  <c r="CM1001" i="2"/>
  <c r="CL1001" i="2"/>
  <c r="CK1001" i="2"/>
  <c r="CJ1001" i="2"/>
  <c r="CI1001" i="2"/>
  <c r="CH1001" i="2"/>
  <c r="CF1001" i="2"/>
  <c r="CM1000" i="2"/>
  <c r="CL1000" i="2"/>
  <c r="CK1000" i="2"/>
  <c r="CJ1000" i="2"/>
  <c r="CI1000" i="2"/>
  <c r="CH1000" i="2"/>
  <c r="CO1000" i="2" s="1"/>
  <c r="CF1000" i="2"/>
  <c r="CM999" i="2"/>
  <c r="CL999" i="2"/>
  <c r="CK999" i="2"/>
  <c r="CJ999" i="2"/>
  <c r="CI999" i="2"/>
  <c r="CH999" i="2"/>
  <c r="CF999" i="2"/>
  <c r="CM998" i="2"/>
  <c r="CL998" i="2"/>
  <c r="CK998" i="2"/>
  <c r="CJ998" i="2"/>
  <c r="CI998" i="2"/>
  <c r="CH998" i="2"/>
  <c r="CF998" i="2"/>
  <c r="CM997" i="2"/>
  <c r="CL997" i="2"/>
  <c r="CK997" i="2"/>
  <c r="CJ997" i="2"/>
  <c r="CI997" i="2"/>
  <c r="CH997" i="2"/>
  <c r="CF997" i="2"/>
  <c r="CM996" i="2"/>
  <c r="CL996" i="2"/>
  <c r="CK996" i="2"/>
  <c r="CJ996" i="2"/>
  <c r="CI996" i="2"/>
  <c r="CH996" i="2"/>
  <c r="CF996" i="2"/>
  <c r="CM995" i="2"/>
  <c r="CL995" i="2"/>
  <c r="CK995" i="2"/>
  <c r="CJ995" i="2"/>
  <c r="CI995" i="2"/>
  <c r="CH995" i="2"/>
  <c r="CO995" i="2" s="1"/>
  <c r="CF995" i="2"/>
  <c r="CM994" i="2"/>
  <c r="CL994" i="2"/>
  <c r="CK994" i="2"/>
  <c r="CJ994" i="2"/>
  <c r="CI994" i="2"/>
  <c r="CH994" i="2"/>
  <c r="CF994" i="2"/>
  <c r="CM993" i="2"/>
  <c r="CL993" i="2"/>
  <c r="CK993" i="2"/>
  <c r="CJ993" i="2"/>
  <c r="CI993" i="2"/>
  <c r="CH993" i="2"/>
  <c r="CF993" i="2"/>
  <c r="CM992" i="2"/>
  <c r="CL992" i="2"/>
  <c r="CK992" i="2"/>
  <c r="CJ992" i="2"/>
  <c r="CI992" i="2"/>
  <c r="CH992" i="2"/>
  <c r="CF992" i="2"/>
  <c r="CM991" i="2"/>
  <c r="CL991" i="2"/>
  <c r="CK991" i="2"/>
  <c r="CJ991" i="2"/>
  <c r="CI991" i="2"/>
  <c r="CH991" i="2"/>
  <c r="CG991" i="2"/>
  <c r="CF991" i="2"/>
  <c r="CM990" i="2"/>
  <c r="CL990" i="2"/>
  <c r="CK990" i="2"/>
  <c r="CJ990" i="2"/>
  <c r="CI990" i="2"/>
  <c r="CH990" i="2"/>
  <c r="CG990" i="2"/>
  <c r="CF990" i="2"/>
  <c r="CM989" i="2"/>
  <c r="CL989" i="2"/>
  <c r="CK989" i="2"/>
  <c r="CJ989" i="2"/>
  <c r="CI989" i="2"/>
  <c r="CH989" i="2"/>
  <c r="CF989" i="2"/>
  <c r="CM988" i="2"/>
  <c r="CL988" i="2"/>
  <c r="CK988" i="2"/>
  <c r="CJ988" i="2"/>
  <c r="CI988" i="2"/>
  <c r="CH988" i="2"/>
  <c r="CG988" i="2"/>
  <c r="CF988" i="2"/>
  <c r="CM987" i="2"/>
  <c r="CL987" i="2"/>
  <c r="CK987" i="2"/>
  <c r="CJ987" i="2"/>
  <c r="CI987" i="2"/>
  <c r="CH987" i="2"/>
  <c r="CF987" i="2"/>
  <c r="CM986" i="2"/>
  <c r="CL986" i="2"/>
  <c r="CK986" i="2"/>
  <c r="CJ986" i="2"/>
  <c r="CI986" i="2"/>
  <c r="CH986" i="2"/>
  <c r="CF986" i="2"/>
  <c r="CM985" i="2"/>
  <c r="CL985" i="2"/>
  <c r="CK985" i="2"/>
  <c r="CJ985" i="2"/>
  <c r="CI985" i="2"/>
  <c r="CH985" i="2"/>
  <c r="CF985" i="2"/>
  <c r="CM984" i="2"/>
  <c r="CL984" i="2"/>
  <c r="CK984" i="2"/>
  <c r="CJ984" i="2"/>
  <c r="CI984" i="2"/>
  <c r="CH984" i="2"/>
  <c r="CF984" i="2"/>
  <c r="CM983" i="2"/>
  <c r="CL983" i="2"/>
  <c r="CK983" i="2"/>
  <c r="CJ983" i="2"/>
  <c r="CI983" i="2"/>
  <c r="CH983" i="2"/>
  <c r="CF983" i="2"/>
  <c r="CM982" i="2"/>
  <c r="CL982" i="2"/>
  <c r="CK982" i="2"/>
  <c r="CJ982" i="2"/>
  <c r="CI982" i="2"/>
  <c r="CH982" i="2"/>
  <c r="CF982" i="2"/>
  <c r="CM981" i="2"/>
  <c r="CL981" i="2"/>
  <c r="CK981" i="2"/>
  <c r="CJ981" i="2"/>
  <c r="CI981" i="2"/>
  <c r="CH981" i="2"/>
  <c r="CF981" i="2"/>
  <c r="CM980" i="2"/>
  <c r="CL980" i="2"/>
  <c r="CK980" i="2"/>
  <c r="CJ980" i="2"/>
  <c r="CI980" i="2"/>
  <c r="CH980" i="2"/>
  <c r="CF980" i="2"/>
  <c r="CM979" i="2"/>
  <c r="CL979" i="2"/>
  <c r="CK979" i="2"/>
  <c r="CJ979" i="2"/>
  <c r="CI979" i="2"/>
  <c r="CH979" i="2"/>
  <c r="CF979" i="2"/>
  <c r="CM978" i="2"/>
  <c r="CL978" i="2"/>
  <c r="CK978" i="2"/>
  <c r="CJ978" i="2"/>
  <c r="CI978" i="2"/>
  <c r="CH978" i="2"/>
  <c r="CF978" i="2"/>
  <c r="CM977" i="2"/>
  <c r="CL977" i="2"/>
  <c r="CK977" i="2"/>
  <c r="CJ977" i="2"/>
  <c r="CI977" i="2"/>
  <c r="CH977" i="2"/>
  <c r="CF977" i="2"/>
  <c r="CM976" i="2"/>
  <c r="CL976" i="2"/>
  <c r="CK976" i="2"/>
  <c r="CJ976" i="2"/>
  <c r="CI976" i="2"/>
  <c r="CH976" i="2"/>
  <c r="CG976" i="2"/>
  <c r="CF976" i="2"/>
  <c r="CM975" i="2"/>
  <c r="CL975" i="2"/>
  <c r="CK975" i="2"/>
  <c r="CJ975" i="2"/>
  <c r="CI975" i="2"/>
  <c r="CH975" i="2"/>
  <c r="CF975" i="2"/>
  <c r="CM974" i="2"/>
  <c r="CL974" i="2"/>
  <c r="CK974" i="2"/>
  <c r="CJ974" i="2"/>
  <c r="CI974" i="2"/>
  <c r="CH974" i="2"/>
  <c r="CF974" i="2"/>
  <c r="CM973" i="2"/>
  <c r="CL973" i="2"/>
  <c r="CK973" i="2"/>
  <c r="CJ973" i="2"/>
  <c r="CI973" i="2"/>
  <c r="CH973" i="2"/>
  <c r="CF973" i="2"/>
  <c r="CM972" i="2"/>
  <c r="CL972" i="2"/>
  <c r="CK972" i="2"/>
  <c r="CJ972" i="2"/>
  <c r="CI972" i="2"/>
  <c r="CH972" i="2"/>
  <c r="CF972" i="2"/>
  <c r="CM971" i="2"/>
  <c r="CL971" i="2"/>
  <c r="CK971" i="2"/>
  <c r="CJ971" i="2"/>
  <c r="CI971" i="2"/>
  <c r="CH971" i="2"/>
  <c r="CF971" i="2"/>
  <c r="CM970" i="2"/>
  <c r="CL970" i="2"/>
  <c r="CK970" i="2"/>
  <c r="CJ970" i="2"/>
  <c r="CI970" i="2"/>
  <c r="CH970" i="2"/>
  <c r="CF970" i="2"/>
  <c r="CM969" i="2"/>
  <c r="CL969" i="2"/>
  <c r="CK969" i="2"/>
  <c r="CJ969" i="2"/>
  <c r="CI969" i="2"/>
  <c r="CH969" i="2"/>
  <c r="CF969" i="2"/>
  <c r="CM968" i="2"/>
  <c r="CL968" i="2"/>
  <c r="CK968" i="2"/>
  <c r="CJ968" i="2"/>
  <c r="CI968" i="2"/>
  <c r="CH968" i="2"/>
  <c r="CF968" i="2"/>
  <c r="CM967" i="2"/>
  <c r="CL967" i="2"/>
  <c r="CK967" i="2"/>
  <c r="CJ967" i="2"/>
  <c r="CI967" i="2"/>
  <c r="CH967" i="2"/>
  <c r="CF967" i="2"/>
  <c r="CM966" i="2"/>
  <c r="CL966" i="2"/>
  <c r="CK966" i="2"/>
  <c r="CJ966" i="2"/>
  <c r="CI966" i="2"/>
  <c r="CH966" i="2"/>
  <c r="CF966" i="2"/>
  <c r="CM965" i="2"/>
  <c r="CL965" i="2"/>
  <c r="CK965" i="2"/>
  <c r="CJ965" i="2"/>
  <c r="CI965" i="2"/>
  <c r="CH965" i="2"/>
  <c r="CF965" i="2"/>
  <c r="CM964" i="2"/>
  <c r="CL964" i="2"/>
  <c r="CK964" i="2"/>
  <c r="CJ964" i="2"/>
  <c r="CI964" i="2"/>
  <c r="CH964" i="2"/>
  <c r="CF964" i="2"/>
  <c r="CM963" i="2"/>
  <c r="CL963" i="2"/>
  <c r="CK963" i="2"/>
  <c r="CJ963" i="2"/>
  <c r="CI963" i="2"/>
  <c r="CH963" i="2"/>
  <c r="CG963" i="2"/>
  <c r="CF963" i="2"/>
  <c r="CM962" i="2"/>
  <c r="CL962" i="2"/>
  <c r="CK962" i="2"/>
  <c r="CJ962" i="2"/>
  <c r="CI962" i="2"/>
  <c r="CH962" i="2"/>
  <c r="CF962" i="2"/>
  <c r="CM961" i="2"/>
  <c r="CL961" i="2"/>
  <c r="CK961" i="2"/>
  <c r="CJ961" i="2"/>
  <c r="CI961" i="2"/>
  <c r="CH961" i="2"/>
  <c r="CF961" i="2"/>
  <c r="CM960" i="2"/>
  <c r="CL960" i="2"/>
  <c r="CK960" i="2"/>
  <c r="CJ960" i="2"/>
  <c r="CI960" i="2"/>
  <c r="CH960" i="2"/>
  <c r="CF960" i="2"/>
  <c r="CM959" i="2"/>
  <c r="CL959" i="2"/>
  <c r="CK959" i="2"/>
  <c r="CJ959" i="2"/>
  <c r="CI959" i="2"/>
  <c r="CH959" i="2"/>
  <c r="CF959" i="2"/>
  <c r="CM958" i="2"/>
  <c r="CL958" i="2"/>
  <c r="CK958" i="2"/>
  <c r="CJ958" i="2"/>
  <c r="CI958" i="2"/>
  <c r="CH958" i="2"/>
  <c r="CF958" i="2"/>
  <c r="CM957" i="2"/>
  <c r="CL957" i="2"/>
  <c r="CK957" i="2"/>
  <c r="CJ957" i="2"/>
  <c r="CI957" i="2"/>
  <c r="CH957" i="2"/>
  <c r="CF957" i="2"/>
  <c r="CM956" i="2"/>
  <c r="CL956" i="2"/>
  <c r="CK956" i="2"/>
  <c r="CJ956" i="2"/>
  <c r="CI956" i="2"/>
  <c r="CH956" i="2"/>
  <c r="CF956" i="2"/>
  <c r="CM954" i="2"/>
  <c r="CL954" i="2"/>
  <c r="CK954" i="2"/>
  <c r="CJ954" i="2"/>
  <c r="CI954" i="2"/>
  <c r="CH954" i="2"/>
  <c r="CF954" i="2"/>
  <c r="CM953" i="2"/>
  <c r="CL953" i="2"/>
  <c r="CK953" i="2"/>
  <c r="CJ953" i="2"/>
  <c r="CI953" i="2"/>
  <c r="CH953" i="2"/>
  <c r="CF953" i="2"/>
  <c r="CM952" i="2"/>
  <c r="CL952" i="2"/>
  <c r="CK952" i="2"/>
  <c r="CJ952" i="2"/>
  <c r="CI952" i="2"/>
  <c r="CH952" i="2"/>
  <c r="CF952" i="2"/>
  <c r="CM951" i="2"/>
  <c r="CL951" i="2"/>
  <c r="CK951" i="2"/>
  <c r="CJ951" i="2"/>
  <c r="CI951" i="2"/>
  <c r="CH951" i="2"/>
  <c r="CG951" i="2"/>
  <c r="CF951" i="2"/>
  <c r="CM950" i="2"/>
  <c r="CL950" i="2"/>
  <c r="CK950" i="2"/>
  <c r="CJ950" i="2"/>
  <c r="CI950" i="2"/>
  <c r="CH950" i="2"/>
  <c r="CF950" i="2"/>
  <c r="CM949" i="2"/>
  <c r="CL949" i="2"/>
  <c r="CK949" i="2"/>
  <c r="CJ949" i="2"/>
  <c r="CI949" i="2"/>
  <c r="CH949" i="2"/>
  <c r="CF949" i="2"/>
  <c r="CM948" i="2"/>
  <c r="CL948" i="2"/>
  <c r="CK948" i="2"/>
  <c r="CJ948" i="2"/>
  <c r="CI948" i="2"/>
  <c r="CH948" i="2"/>
  <c r="CF948" i="2"/>
  <c r="CM947" i="2"/>
  <c r="CL947" i="2"/>
  <c r="CK947" i="2"/>
  <c r="CJ947" i="2"/>
  <c r="CI947" i="2"/>
  <c r="CH947" i="2"/>
  <c r="CF947" i="2"/>
  <c r="CM946" i="2"/>
  <c r="CL946" i="2"/>
  <c r="CK946" i="2"/>
  <c r="CJ946" i="2"/>
  <c r="CI946" i="2"/>
  <c r="CH946" i="2"/>
  <c r="CF946" i="2"/>
  <c r="CM945" i="2"/>
  <c r="CL945" i="2"/>
  <c r="CK945" i="2"/>
  <c r="CJ945" i="2"/>
  <c r="CI945" i="2"/>
  <c r="CH945" i="2"/>
  <c r="CF945" i="2"/>
  <c r="CM944" i="2"/>
  <c r="CL944" i="2"/>
  <c r="CK944" i="2"/>
  <c r="CJ944" i="2"/>
  <c r="CI944" i="2"/>
  <c r="CH944" i="2"/>
  <c r="CF944" i="2"/>
  <c r="CM943" i="2"/>
  <c r="CL943" i="2"/>
  <c r="CK943" i="2"/>
  <c r="CJ943" i="2"/>
  <c r="CI943" i="2"/>
  <c r="CH943" i="2"/>
  <c r="CF943" i="2"/>
  <c r="CM942" i="2"/>
  <c r="CL942" i="2"/>
  <c r="CK942" i="2"/>
  <c r="CJ942" i="2"/>
  <c r="CI942" i="2"/>
  <c r="CH942" i="2"/>
  <c r="CF942" i="2"/>
  <c r="CM941" i="2"/>
  <c r="CL941" i="2"/>
  <c r="CK941" i="2"/>
  <c r="CJ941" i="2"/>
  <c r="CI941" i="2"/>
  <c r="CH941" i="2"/>
  <c r="CF941" i="2"/>
  <c r="CM940" i="2"/>
  <c r="CL940" i="2"/>
  <c r="CK940" i="2"/>
  <c r="CJ940" i="2"/>
  <c r="CI940" i="2"/>
  <c r="CH940" i="2"/>
  <c r="CF940" i="2"/>
  <c r="CM939" i="2"/>
  <c r="CL939" i="2"/>
  <c r="CK939" i="2"/>
  <c r="CJ939" i="2"/>
  <c r="CI939" i="2"/>
  <c r="CH939" i="2"/>
  <c r="CF939" i="2"/>
  <c r="CM938" i="2"/>
  <c r="CL938" i="2"/>
  <c r="CK938" i="2"/>
  <c r="CJ938" i="2"/>
  <c r="CI938" i="2"/>
  <c r="CH938" i="2"/>
  <c r="CF938" i="2"/>
  <c r="CM937" i="2"/>
  <c r="CL937" i="2"/>
  <c r="CK937" i="2"/>
  <c r="CJ937" i="2"/>
  <c r="CI937" i="2"/>
  <c r="CH937" i="2"/>
  <c r="CF937" i="2"/>
  <c r="CM936" i="2"/>
  <c r="CL936" i="2"/>
  <c r="CK936" i="2"/>
  <c r="CJ936" i="2"/>
  <c r="CI936" i="2"/>
  <c r="CH936" i="2"/>
  <c r="CF936" i="2"/>
  <c r="CM935" i="2"/>
  <c r="CL935" i="2"/>
  <c r="CK935" i="2"/>
  <c r="CJ935" i="2"/>
  <c r="CI935" i="2"/>
  <c r="CH935" i="2"/>
  <c r="CF935" i="2"/>
  <c r="CM932" i="2"/>
  <c r="CL932" i="2"/>
  <c r="CK932" i="2"/>
  <c r="CJ932" i="2"/>
  <c r="CI932" i="2"/>
  <c r="CH932" i="2"/>
  <c r="CF932" i="2"/>
  <c r="CM931" i="2"/>
  <c r="CL931" i="2"/>
  <c r="CK931" i="2"/>
  <c r="CJ931" i="2"/>
  <c r="CI931" i="2"/>
  <c r="CH931" i="2"/>
  <c r="CF931" i="2"/>
  <c r="CM930" i="2"/>
  <c r="CL930" i="2"/>
  <c r="CK930" i="2"/>
  <c r="CJ930" i="2"/>
  <c r="CI930" i="2"/>
  <c r="CH930" i="2"/>
  <c r="CF930" i="2"/>
  <c r="CM929" i="2"/>
  <c r="CL929" i="2"/>
  <c r="CK929" i="2"/>
  <c r="CJ929" i="2"/>
  <c r="CI929" i="2"/>
  <c r="CH929" i="2"/>
  <c r="CF929" i="2"/>
  <c r="CM928" i="2"/>
  <c r="CL928" i="2"/>
  <c r="CK928" i="2"/>
  <c r="CJ928" i="2"/>
  <c r="CI928" i="2"/>
  <c r="CH928" i="2"/>
  <c r="CF928" i="2"/>
  <c r="CM927" i="2"/>
  <c r="CL927" i="2"/>
  <c r="CK927" i="2"/>
  <c r="CJ927" i="2"/>
  <c r="CI927" i="2"/>
  <c r="CH927" i="2"/>
  <c r="CF927" i="2"/>
  <c r="CM926" i="2"/>
  <c r="CL926" i="2"/>
  <c r="CK926" i="2"/>
  <c r="CJ926" i="2"/>
  <c r="CI926" i="2"/>
  <c r="CH926" i="2"/>
  <c r="CF926" i="2"/>
  <c r="CM925" i="2"/>
  <c r="CL925" i="2"/>
  <c r="CK925" i="2"/>
  <c r="CJ925" i="2"/>
  <c r="CI925" i="2"/>
  <c r="CH925" i="2"/>
  <c r="CF925" i="2"/>
  <c r="CM924" i="2"/>
  <c r="CL924" i="2"/>
  <c r="CK924" i="2"/>
  <c r="CJ924" i="2"/>
  <c r="CI924" i="2"/>
  <c r="CH924" i="2"/>
  <c r="CG924" i="2"/>
  <c r="CF924" i="2"/>
  <c r="CM923" i="2"/>
  <c r="CL923" i="2"/>
  <c r="CK923" i="2"/>
  <c r="CJ923" i="2"/>
  <c r="CI923" i="2"/>
  <c r="CH923" i="2"/>
  <c r="CF923" i="2"/>
  <c r="CM922" i="2"/>
  <c r="CL922" i="2"/>
  <c r="CK922" i="2"/>
  <c r="CJ922" i="2"/>
  <c r="CI922" i="2"/>
  <c r="CH922" i="2"/>
  <c r="CF922" i="2"/>
  <c r="CM921" i="2"/>
  <c r="CL921" i="2"/>
  <c r="CK921" i="2"/>
  <c r="CJ921" i="2"/>
  <c r="CI921" i="2"/>
  <c r="CH921" i="2"/>
  <c r="CF921" i="2"/>
  <c r="CM920" i="2"/>
  <c r="CL920" i="2"/>
  <c r="CK920" i="2"/>
  <c r="CJ920" i="2"/>
  <c r="CI920" i="2"/>
  <c r="CH920" i="2"/>
  <c r="CG920" i="2"/>
  <c r="CF920" i="2"/>
  <c r="CM919" i="2"/>
  <c r="CL919" i="2"/>
  <c r="CK919" i="2"/>
  <c r="CJ919" i="2"/>
  <c r="CI919" i="2"/>
  <c r="CH919" i="2"/>
  <c r="CF919" i="2"/>
  <c r="CM918" i="2"/>
  <c r="CL918" i="2"/>
  <c r="CK918" i="2"/>
  <c r="CJ918" i="2"/>
  <c r="CI918" i="2"/>
  <c r="CH918" i="2"/>
  <c r="CF918" i="2"/>
  <c r="CM917" i="2"/>
  <c r="CL917" i="2"/>
  <c r="CK917" i="2"/>
  <c r="CJ917" i="2"/>
  <c r="CI917" i="2"/>
  <c r="CH917" i="2"/>
  <c r="CF917" i="2"/>
  <c r="CM916" i="2"/>
  <c r="CL916" i="2"/>
  <c r="CK916" i="2"/>
  <c r="CJ916" i="2"/>
  <c r="CI916" i="2"/>
  <c r="CH916" i="2"/>
  <c r="CF916" i="2"/>
  <c r="CM915" i="2"/>
  <c r="CL915" i="2"/>
  <c r="CK915" i="2"/>
  <c r="CJ915" i="2"/>
  <c r="CI915" i="2"/>
  <c r="CH915" i="2"/>
  <c r="CG915" i="2"/>
  <c r="CF915" i="2"/>
  <c r="CM914" i="2"/>
  <c r="CL914" i="2"/>
  <c r="CK914" i="2"/>
  <c r="CJ914" i="2"/>
  <c r="CI914" i="2"/>
  <c r="CH914" i="2"/>
  <c r="CF914" i="2"/>
  <c r="CM913" i="2"/>
  <c r="CL913" i="2"/>
  <c r="CK913" i="2"/>
  <c r="CJ913" i="2"/>
  <c r="CI913" i="2"/>
  <c r="CH913" i="2"/>
  <c r="CF913" i="2"/>
  <c r="CM912" i="2"/>
  <c r="CL912" i="2"/>
  <c r="CK912" i="2"/>
  <c r="CJ912" i="2"/>
  <c r="CI912" i="2"/>
  <c r="CH912" i="2"/>
  <c r="CF912" i="2"/>
  <c r="CM911" i="2"/>
  <c r="CL911" i="2"/>
  <c r="CK911" i="2"/>
  <c r="CJ911" i="2"/>
  <c r="CI911" i="2"/>
  <c r="CH911" i="2"/>
  <c r="CF911" i="2"/>
  <c r="CM910" i="2"/>
  <c r="CL910" i="2"/>
  <c r="CK910" i="2"/>
  <c r="CJ910" i="2"/>
  <c r="CI910" i="2"/>
  <c r="CH910" i="2"/>
  <c r="CF910" i="2"/>
  <c r="CM909" i="2"/>
  <c r="CL909" i="2"/>
  <c r="CK909" i="2"/>
  <c r="CJ909" i="2"/>
  <c r="CI909" i="2"/>
  <c r="CH909" i="2"/>
  <c r="CF909" i="2"/>
  <c r="CM908" i="2"/>
  <c r="CL908" i="2"/>
  <c r="CK908" i="2"/>
  <c r="CJ908" i="2"/>
  <c r="CI908" i="2"/>
  <c r="CH908" i="2"/>
  <c r="CF908" i="2"/>
  <c r="CM907" i="2"/>
  <c r="CL907" i="2"/>
  <c r="CK907" i="2"/>
  <c r="CJ907" i="2"/>
  <c r="CI907" i="2"/>
  <c r="CH907" i="2"/>
  <c r="CF907" i="2"/>
  <c r="CM906" i="2"/>
  <c r="CL906" i="2"/>
  <c r="CK906" i="2"/>
  <c r="CJ906" i="2"/>
  <c r="CI906" i="2"/>
  <c r="CH906" i="2"/>
  <c r="CF906" i="2"/>
  <c r="CM905" i="2"/>
  <c r="CL905" i="2"/>
  <c r="CK905" i="2"/>
  <c r="CJ905" i="2"/>
  <c r="CI905" i="2"/>
  <c r="CH905" i="2"/>
  <c r="CF905" i="2"/>
  <c r="CM904" i="2"/>
  <c r="CL904" i="2"/>
  <c r="CK904" i="2"/>
  <c r="CJ904" i="2"/>
  <c r="CI904" i="2"/>
  <c r="CH904" i="2"/>
  <c r="CF904" i="2"/>
  <c r="CM903" i="2"/>
  <c r="CL903" i="2"/>
  <c r="CK903" i="2"/>
  <c r="CJ903" i="2"/>
  <c r="CI903" i="2"/>
  <c r="CH903" i="2"/>
  <c r="CF903" i="2"/>
  <c r="CM902" i="2"/>
  <c r="CL902" i="2"/>
  <c r="CK902" i="2"/>
  <c r="CJ902" i="2"/>
  <c r="CI902" i="2"/>
  <c r="CH902" i="2"/>
  <c r="CF902" i="2"/>
  <c r="CM901" i="2"/>
  <c r="CL901" i="2"/>
  <c r="CK901" i="2"/>
  <c r="CJ901" i="2"/>
  <c r="CI901" i="2"/>
  <c r="CH901" i="2"/>
  <c r="CF901" i="2"/>
  <c r="CM900" i="2"/>
  <c r="CL900" i="2"/>
  <c r="CK900" i="2"/>
  <c r="CJ900" i="2"/>
  <c r="CI900" i="2"/>
  <c r="CH900" i="2"/>
  <c r="CG900" i="2"/>
  <c r="CF900" i="2"/>
  <c r="CM899" i="2"/>
  <c r="CL899" i="2"/>
  <c r="CK899" i="2"/>
  <c r="CJ899" i="2"/>
  <c r="CI899" i="2"/>
  <c r="CH899" i="2"/>
  <c r="CF899" i="2"/>
  <c r="CM898" i="2"/>
  <c r="CL898" i="2"/>
  <c r="CK898" i="2"/>
  <c r="CJ898" i="2"/>
  <c r="CI898" i="2"/>
  <c r="CH898" i="2"/>
  <c r="CG898" i="2"/>
  <c r="CF898" i="2"/>
  <c r="CM897" i="2"/>
  <c r="CL897" i="2"/>
  <c r="CK897" i="2"/>
  <c r="CJ897" i="2"/>
  <c r="CI897" i="2"/>
  <c r="CH897" i="2"/>
  <c r="CG897" i="2"/>
  <c r="CF897" i="2"/>
  <c r="CM896" i="2"/>
  <c r="CL896" i="2"/>
  <c r="CK896" i="2"/>
  <c r="CJ896" i="2"/>
  <c r="CI896" i="2"/>
  <c r="CH896" i="2"/>
  <c r="CF896" i="2"/>
  <c r="CM894" i="2"/>
  <c r="CL894" i="2"/>
  <c r="CK894" i="2"/>
  <c r="CJ894" i="2"/>
  <c r="CI894" i="2"/>
  <c r="CH894" i="2"/>
  <c r="CF894" i="2"/>
  <c r="CM893" i="2"/>
  <c r="CL893" i="2"/>
  <c r="CK893" i="2"/>
  <c r="CJ893" i="2"/>
  <c r="CI893" i="2"/>
  <c r="CH893" i="2"/>
  <c r="CF893" i="2"/>
  <c r="CM892" i="2"/>
  <c r="CL892" i="2"/>
  <c r="CK892" i="2"/>
  <c r="CJ892" i="2"/>
  <c r="CI892" i="2"/>
  <c r="CH892" i="2"/>
  <c r="CF892" i="2"/>
  <c r="CM891" i="2"/>
  <c r="CL891" i="2"/>
  <c r="CK891" i="2"/>
  <c r="CJ891" i="2"/>
  <c r="CI891" i="2"/>
  <c r="CH891" i="2"/>
  <c r="CG891" i="2"/>
  <c r="CF891" i="2"/>
  <c r="CM890" i="2"/>
  <c r="CL890" i="2"/>
  <c r="CK890" i="2"/>
  <c r="CJ890" i="2"/>
  <c r="CI890" i="2"/>
  <c r="CH890" i="2"/>
  <c r="CF890" i="2"/>
  <c r="CM889" i="2"/>
  <c r="CL889" i="2"/>
  <c r="CK889" i="2"/>
  <c r="CJ889" i="2"/>
  <c r="CI889" i="2"/>
  <c r="CH889" i="2"/>
  <c r="CF889" i="2"/>
  <c r="CM888" i="2"/>
  <c r="CL888" i="2"/>
  <c r="CK888" i="2"/>
  <c r="CJ888" i="2"/>
  <c r="CI888" i="2"/>
  <c r="CH888" i="2"/>
  <c r="CF888" i="2"/>
  <c r="CM887" i="2"/>
  <c r="CL887" i="2"/>
  <c r="CK887" i="2"/>
  <c r="CJ887" i="2"/>
  <c r="CI887" i="2"/>
  <c r="CH887" i="2"/>
  <c r="CF887" i="2"/>
  <c r="CM886" i="2"/>
  <c r="CL886" i="2"/>
  <c r="CK886" i="2"/>
  <c r="CJ886" i="2"/>
  <c r="CI886" i="2"/>
  <c r="CH886" i="2"/>
  <c r="CF886" i="2"/>
  <c r="CM885" i="2"/>
  <c r="CL885" i="2"/>
  <c r="CK885" i="2"/>
  <c r="CJ885" i="2"/>
  <c r="CI885" i="2"/>
  <c r="CH885" i="2"/>
  <c r="CF885" i="2"/>
  <c r="CM884" i="2"/>
  <c r="CL884" i="2"/>
  <c r="CK884" i="2"/>
  <c r="CJ884" i="2"/>
  <c r="CI884" i="2"/>
  <c r="CH884" i="2"/>
  <c r="CF884" i="2"/>
  <c r="CM883" i="2"/>
  <c r="CL883" i="2"/>
  <c r="CK883" i="2"/>
  <c r="CJ883" i="2"/>
  <c r="CI883" i="2"/>
  <c r="CH883" i="2"/>
  <c r="CF883" i="2"/>
  <c r="CM882" i="2"/>
  <c r="CL882" i="2"/>
  <c r="CK882" i="2"/>
  <c r="CJ882" i="2"/>
  <c r="CI882" i="2"/>
  <c r="CH882" i="2"/>
  <c r="CF882" i="2"/>
  <c r="CM881" i="2"/>
  <c r="CL881" i="2"/>
  <c r="CK881" i="2"/>
  <c r="CJ881" i="2"/>
  <c r="CI881" i="2"/>
  <c r="CH881" i="2"/>
  <c r="CF881" i="2"/>
  <c r="CM880" i="2"/>
  <c r="CL880" i="2"/>
  <c r="CK880" i="2"/>
  <c r="CJ880" i="2"/>
  <c r="CI880" i="2"/>
  <c r="CH880" i="2"/>
  <c r="CF880" i="2"/>
  <c r="CM879" i="2"/>
  <c r="CL879" i="2"/>
  <c r="CK879" i="2"/>
  <c r="CJ879" i="2"/>
  <c r="CI879" i="2"/>
  <c r="CH879" i="2"/>
  <c r="CF879" i="2"/>
  <c r="CM878" i="2"/>
  <c r="CL878" i="2"/>
  <c r="CK878" i="2"/>
  <c r="CJ878" i="2"/>
  <c r="CI878" i="2"/>
  <c r="CH878" i="2"/>
  <c r="CF878" i="2"/>
  <c r="CM877" i="2"/>
  <c r="CL877" i="2"/>
  <c r="CK877" i="2"/>
  <c r="CJ877" i="2"/>
  <c r="CI877" i="2"/>
  <c r="CH877" i="2"/>
  <c r="CG877" i="2"/>
  <c r="CF877" i="2"/>
  <c r="CM876" i="2"/>
  <c r="CL876" i="2"/>
  <c r="CK876" i="2"/>
  <c r="CJ876" i="2"/>
  <c r="CI876" i="2"/>
  <c r="CH876" i="2"/>
  <c r="CF876" i="2"/>
  <c r="CM875" i="2"/>
  <c r="CL875" i="2"/>
  <c r="CK875" i="2"/>
  <c r="CJ875" i="2"/>
  <c r="CI875" i="2"/>
  <c r="CH875" i="2"/>
  <c r="CF875" i="2"/>
  <c r="CM874" i="2"/>
  <c r="CL874" i="2"/>
  <c r="CK874" i="2"/>
  <c r="CJ874" i="2"/>
  <c r="CI874" i="2"/>
  <c r="CH874" i="2"/>
  <c r="CF874" i="2"/>
  <c r="CM873" i="2"/>
  <c r="CL873" i="2"/>
  <c r="CK873" i="2"/>
  <c r="CJ873" i="2"/>
  <c r="CI873" i="2"/>
  <c r="CH873" i="2"/>
  <c r="CF873" i="2"/>
  <c r="CM872" i="2"/>
  <c r="CL872" i="2"/>
  <c r="CK872" i="2"/>
  <c r="CJ872" i="2"/>
  <c r="CI872" i="2"/>
  <c r="CH872" i="2"/>
  <c r="CF872" i="2"/>
  <c r="CM871" i="2"/>
  <c r="CL871" i="2"/>
  <c r="CK871" i="2"/>
  <c r="CJ871" i="2"/>
  <c r="CI871" i="2"/>
  <c r="CH871" i="2"/>
  <c r="CG871" i="2"/>
  <c r="CF871" i="2"/>
  <c r="CM870" i="2"/>
  <c r="CL870" i="2"/>
  <c r="CK870" i="2"/>
  <c r="CJ870" i="2"/>
  <c r="CI870" i="2"/>
  <c r="CH870" i="2"/>
  <c r="CF870" i="2"/>
  <c r="CM869" i="2"/>
  <c r="CL869" i="2"/>
  <c r="CK869" i="2"/>
  <c r="CJ869" i="2"/>
  <c r="CI869" i="2"/>
  <c r="CH869" i="2"/>
  <c r="CF869" i="2"/>
  <c r="CM868" i="2"/>
  <c r="CL868" i="2"/>
  <c r="CK868" i="2"/>
  <c r="CJ868" i="2"/>
  <c r="CI868" i="2"/>
  <c r="CH868" i="2"/>
  <c r="CF868" i="2"/>
  <c r="CM867" i="2"/>
  <c r="CL867" i="2"/>
  <c r="CK867" i="2"/>
  <c r="CJ867" i="2"/>
  <c r="CI867" i="2"/>
  <c r="CH867" i="2"/>
  <c r="CF867" i="2"/>
  <c r="CM866" i="2"/>
  <c r="CL866" i="2"/>
  <c r="CK866" i="2"/>
  <c r="CJ866" i="2"/>
  <c r="CI866" i="2"/>
  <c r="CH866" i="2"/>
  <c r="CF866" i="2"/>
  <c r="CM865" i="2"/>
  <c r="CL865" i="2"/>
  <c r="CK865" i="2"/>
  <c r="CJ865" i="2"/>
  <c r="CI865" i="2"/>
  <c r="CH865" i="2"/>
  <c r="CF865" i="2"/>
  <c r="CM864" i="2"/>
  <c r="CL864" i="2"/>
  <c r="CK864" i="2"/>
  <c r="CJ864" i="2"/>
  <c r="CI864" i="2"/>
  <c r="CH864" i="2"/>
  <c r="CF864" i="2"/>
  <c r="CM862" i="2"/>
  <c r="CL862" i="2"/>
  <c r="CK862" i="2"/>
  <c r="CJ862" i="2"/>
  <c r="CI862" i="2"/>
  <c r="CH862" i="2"/>
  <c r="CF862" i="2"/>
  <c r="CM861" i="2"/>
  <c r="CL861" i="2"/>
  <c r="CK861" i="2"/>
  <c r="CJ861" i="2"/>
  <c r="CI861" i="2"/>
  <c r="CH861" i="2"/>
  <c r="CF861" i="2"/>
  <c r="CM860" i="2"/>
  <c r="CL860" i="2"/>
  <c r="CK860" i="2"/>
  <c r="CJ860" i="2"/>
  <c r="CI860" i="2"/>
  <c r="CH860" i="2"/>
  <c r="CF860" i="2"/>
  <c r="CM859" i="2"/>
  <c r="CL859" i="2"/>
  <c r="CK859" i="2"/>
  <c r="CJ859" i="2"/>
  <c r="CI859" i="2"/>
  <c r="CH859" i="2"/>
  <c r="CF859" i="2"/>
  <c r="CM858" i="2"/>
  <c r="CL858" i="2"/>
  <c r="CK858" i="2"/>
  <c r="CJ858" i="2"/>
  <c r="CI858" i="2"/>
  <c r="CH858" i="2"/>
  <c r="CF858" i="2"/>
  <c r="CM857" i="2"/>
  <c r="CL857" i="2"/>
  <c r="CK857" i="2"/>
  <c r="CJ857" i="2"/>
  <c r="CI857" i="2"/>
  <c r="CH857" i="2"/>
  <c r="CG857" i="2"/>
  <c r="CF857" i="2"/>
  <c r="CM856" i="2"/>
  <c r="CL856" i="2"/>
  <c r="CK856" i="2"/>
  <c r="CJ856" i="2"/>
  <c r="CI856" i="2"/>
  <c r="CH856" i="2"/>
  <c r="CG856" i="2"/>
  <c r="CF856" i="2"/>
  <c r="CM855" i="2"/>
  <c r="CL855" i="2"/>
  <c r="CK855" i="2"/>
  <c r="CJ855" i="2"/>
  <c r="CI855" i="2"/>
  <c r="CH855" i="2"/>
  <c r="CF855" i="2"/>
  <c r="CM854" i="2"/>
  <c r="CL854" i="2"/>
  <c r="CK854" i="2"/>
  <c r="CJ854" i="2"/>
  <c r="CI854" i="2"/>
  <c r="CH854" i="2"/>
  <c r="CF854" i="2"/>
  <c r="CM853" i="2"/>
  <c r="CL853" i="2"/>
  <c r="CK853" i="2"/>
  <c r="CJ853" i="2"/>
  <c r="CI853" i="2"/>
  <c r="CH853" i="2"/>
  <c r="CF853" i="2"/>
  <c r="CM852" i="2"/>
  <c r="CL852" i="2"/>
  <c r="CK852" i="2"/>
  <c r="CJ852" i="2"/>
  <c r="CI852" i="2"/>
  <c r="CH852" i="2"/>
  <c r="CF852" i="2"/>
  <c r="CM851" i="2"/>
  <c r="CL851" i="2"/>
  <c r="CK851" i="2"/>
  <c r="CJ851" i="2"/>
  <c r="CI851" i="2"/>
  <c r="CH851" i="2"/>
  <c r="CF851" i="2"/>
  <c r="CM850" i="2"/>
  <c r="CL850" i="2"/>
  <c r="CK850" i="2"/>
  <c r="CJ850" i="2"/>
  <c r="CI850" i="2"/>
  <c r="CH850" i="2"/>
  <c r="CF850" i="2"/>
  <c r="CM849" i="2"/>
  <c r="CL849" i="2"/>
  <c r="CK849" i="2"/>
  <c r="CJ849" i="2"/>
  <c r="CI849" i="2"/>
  <c r="CH849" i="2"/>
  <c r="CF849" i="2"/>
  <c r="CM848" i="2"/>
  <c r="CL848" i="2"/>
  <c r="CK848" i="2"/>
  <c r="CJ848" i="2"/>
  <c r="CI848" i="2"/>
  <c r="CH848" i="2"/>
  <c r="CF848" i="2"/>
  <c r="CM847" i="2"/>
  <c r="CL847" i="2"/>
  <c r="CK847" i="2"/>
  <c r="CJ847" i="2"/>
  <c r="CI847" i="2"/>
  <c r="CH847" i="2"/>
  <c r="CF847" i="2"/>
  <c r="CM846" i="2"/>
  <c r="CL846" i="2"/>
  <c r="CK846" i="2"/>
  <c r="CJ846" i="2"/>
  <c r="CI846" i="2"/>
  <c r="CH846" i="2"/>
  <c r="CF846" i="2"/>
  <c r="CM845" i="2"/>
  <c r="CL845" i="2"/>
  <c r="CK845" i="2"/>
  <c r="CJ845" i="2"/>
  <c r="CI845" i="2"/>
  <c r="CH845" i="2"/>
  <c r="CF845" i="2"/>
  <c r="CM844" i="2"/>
  <c r="CL844" i="2"/>
  <c r="CK844" i="2"/>
  <c r="CJ844" i="2"/>
  <c r="CI844" i="2"/>
  <c r="CH844" i="2"/>
  <c r="CF844" i="2"/>
  <c r="CM843" i="2"/>
  <c r="CL843" i="2"/>
  <c r="CK843" i="2"/>
  <c r="CJ843" i="2"/>
  <c r="CI843" i="2"/>
  <c r="CH843" i="2"/>
  <c r="CF843" i="2"/>
  <c r="CM842" i="2"/>
  <c r="CL842" i="2"/>
  <c r="CK842" i="2"/>
  <c r="CJ842" i="2"/>
  <c r="CI842" i="2"/>
  <c r="CH842" i="2"/>
  <c r="CF842" i="2"/>
  <c r="CM840" i="2"/>
  <c r="CL840" i="2"/>
  <c r="CK840" i="2"/>
  <c r="CJ840" i="2"/>
  <c r="CI840" i="2"/>
  <c r="CH840" i="2"/>
  <c r="CF840" i="2"/>
  <c r="CM839" i="2"/>
  <c r="CL839" i="2"/>
  <c r="CK839" i="2"/>
  <c r="CJ839" i="2"/>
  <c r="CI839" i="2"/>
  <c r="CH839" i="2"/>
  <c r="CF839" i="2"/>
  <c r="CM838" i="2"/>
  <c r="CL838" i="2"/>
  <c r="CK838" i="2"/>
  <c r="CJ838" i="2"/>
  <c r="CI838" i="2"/>
  <c r="CH838" i="2"/>
  <c r="CF838" i="2"/>
  <c r="CM837" i="2"/>
  <c r="CL837" i="2"/>
  <c r="CK837" i="2"/>
  <c r="CJ837" i="2"/>
  <c r="CI837" i="2"/>
  <c r="CH837" i="2"/>
  <c r="CF837" i="2"/>
  <c r="CM836" i="2"/>
  <c r="CL836" i="2"/>
  <c r="CK836" i="2"/>
  <c r="CJ836" i="2"/>
  <c r="CI836" i="2"/>
  <c r="CH836" i="2"/>
  <c r="CF836" i="2"/>
  <c r="CM835" i="2"/>
  <c r="CL835" i="2"/>
  <c r="CK835" i="2"/>
  <c r="CJ835" i="2"/>
  <c r="CI835" i="2"/>
  <c r="CH835" i="2"/>
  <c r="CG835" i="2"/>
  <c r="CF835" i="2"/>
  <c r="CM834" i="2"/>
  <c r="CL834" i="2"/>
  <c r="CK834" i="2"/>
  <c r="CJ834" i="2"/>
  <c r="CI834" i="2"/>
  <c r="CH834" i="2"/>
  <c r="CF834" i="2"/>
  <c r="CM833" i="2"/>
  <c r="CL833" i="2"/>
  <c r="CK833" i="2"/>
  <c r="CJ833" i="2"/>
  <c r="CI833" i="2"/>
  <c r="CH833" i="2"/>
  <c r="CF833" i="2"/>
  <c r="CM832" i="2"/>
  <c r="CL832" i="2"/>
  <c r="CK832" i="2"/>
  <c r="CJ832" i="2"/>
  <c r="CI832" i="2"/>
  <c r="CH832" i="2"/>
  <c r="CF832" i="2"/>
  <c r="CM831" i="2"/>
  <c r="CL831" i="2"/>
  <c r="CK831" i="2"/>
  <c r="CJ831" i="2"/>
  <c r="CI831" i="2"/>
  <c r="CH831" i="2"/>
  <c r="CF831" i="2"/>
  <c r="CM830" i="2"/>
  <c r="CL830" i="2"/>
  <c r="CK830" i="2"/>
  <c r="CJ830" i="2"/>
  <c r="CI830" i="2"/>
  <c r="CH830" i="2"/>
  <c r="CG830" i="2"/>
  <c r="CF830" i="2"/>
  <c r="CM829" i="2"/>
  <c r="CL829" i="2"/>
  <c r="CK829" i="2"/>
  <c r="CJ829" i="2"/>
  <c r="CI829" i="2"/>
  <c r="CH829" i="2"/>
  <c r="CG829" i="2"/>
  <c r="CF829" i="2"/>
  <c r="CM828" i="2"/>
  <c r="CL828" i="2"/>
  <c r="CK828" i="2"/>
  <c r="CJ828" i="2"/>
  <c r="CO828" i="2" s="1"/>
  <c r="CI828" i="2"/>
  <c r="CH828" i="2"/>
  <c r="CF828" i="2"/>
  <c r="CM827" i="2"/>
  <c r="CL827" i="2"/>
  <c r="CK827" i="2"/>
  <c r="CJ827" i="2"/>
  <c r="CI827" i="2"/>
  <c r="CH827" i="2"/>
  <c r="CF827" i="2"/>
  <c r="CM826" i="2"/>
  <c r="CL826" i="2"/>
  <c r="CK826" i="2"/>
  <c r="CJ826" i="2"/>
  <c r="CI826" i="2"/>
  <c r="CH826" i="2"/>
  <c r="CG826" i="2"/>
  <c r="CF826" i="2"/>
  <c r="CM825" i="2"/>
  <c r="CL825" i="2"/>
  <c r="CK825" i="2"/>
  <c r="CJ825" i="2"/>
  <c r="CI825" i="2"/>
  <c r="CH825" i="2"/>
  <c r="CF825" i="2"/>
  <c r="CM824" i="2"/>
  <c r="CL824" i="2"/>
  <c r="CK824" i="2"/>
  <c r="CJ824" i="2"/>
  <c r="CI824" i="2"/>
  <c r="CH824" i="2"/>
  <c r="CF824" i="2"/>
  <c r="CM823" i="2"/>
  <c r="CL823" i="2"/>
  <c r="CK823" i="2"/>
  <c r="CJ823" i="2"/>
  <c r="CI823" i="2"/>
  <c r="CH823" i="2"/>
  <c r="CF823" i="2"/>
  <c r="CM822" i="2"/>
  <c r="CL822" i="2"/>
  <c r="CK822" i="2"/>
  <c r="CJ822" i="2"/>
  <c r="CI822" i="2"/>
  <c r="CH822" i="2"/>
  <c r="CF822" i="2"/>
  <c r="CM821" i="2"/>
  <c r="CL821" i="2"/>
  <c r="CK821" i="2"/>
  <c r="CJ821" i="2"/>
  <c r="CI821" i="2"/>
  <c r="CH821" i="2"/>
  <c r="CF821" i="2"/>
  <c r="CM820" i="2"/>
  <c r="CL820" i="2"/>
  <c r="CK820" i="2"/>
  <c r="CO820" i="2" s="1"/>
  <c r="CJ820" i="2"/>
  <c r="CI820" i="2"/>
  <c r="CH820" i="2"/>
  <c r="CF820" i="2"/>
  <c r="CM819" i="2"/>
  <c r="CL819" i="2"/>
  <c r="CK819" i="2"/>
  <c r="CJ819" i="2"/>
  <c r="CI819" i="2"/>
  <c r="CH819" i="2"/>
  <c r="CF819" i="2"/>
  <c r="CM818" i="2"/>
  <c r="CL818" i="2"/>
  <c r="CK818" i="2"/>
  <c r="CJ818" i="2"/>
  <c r="CI818" i="2"/>
  <c r="CH818" i="2"/>
  <c r="CF818" i="2"/>
  <c r="CM817" i="2"/>
  <c r="CL817" i="2"/>
  <c r="CK817" i="2"/>
  <c r="CJ817" i="2"/>
  <c r="CI817" i="2"/>
  <c r="CH817" i="2"/>
  <c r="CF817" i="2"/>
  <c r="CM816" i="2"/>
  <c r="CL816" i="2"/>
  <c r="CK816" i="2"/>
  <c r="CJ816" i="2"/>
  <c r="CI816" i="2"/>
  <c r="CH816" i="2"/>
  <c r="CF816" i="2"/>
  <c r="CM815" i="2"/>
  <c r="CL815" i="2"/>
  <c r="CK815" i="2"/>
  <c r="CJ815" i="2"/>
  <c r="CI815" i="2"/>
  <c r="CH815" i="2"/>
  <c r="CF815" i="2"/>
  <c r="CM814" i="2"/>
  <c r="CL814" i="2"/>
  <c r="CK814" i="2"/>
  <c r="CJ814" i="2"/>
  <c r="CI814" i="2"/>
  <c r="CH814" i="2"/>
  <c r="CF814" i="2"/>
  <c r="CM813" i="2"/>
  <c r="CL813" i="2"/>
  <c r="CK813" i="2"/>
  <c r="CJ813" i="2"/>
  <c r="CI813" i="2"/>
  <c r="CH813" i="2"/>
  <c r="CF813" i="2"/>
  <c r="CM812" i="2"/>
  <c r="CL812" i="2"/>
  <c r="CK812" i="2"/>
  <c r="CO812" i="2" s="1"/>
  <c r="CJ812" i="2"/>
  <c r="CI812" i="2"/>
  <c r="CH812" i="2"/>
  <c r="CF812" i="2"/>
  <c r="CM811" i="2"/>
  <c r="CL811" i="2"/>
  <c r="CK811" i="2"/>
  <c r="CJ811" i="2"/>
  <c r="CI811" i="2"/>
  <c r="CH811" i="2"/>
  <c r="CF811" i="2"/>
  <c r="CM810" i="2"/>
  <c r="CL810" i="2"/>
  <c r="CK810" i="2"/>
  <c r="CJ810" i="2"/>
  <c r="CI810" i="2"/>
  <c r="CH810" i="2"/>
  <c r="CF810" i="2"/>
  <c r="CM809" i="2"/>
  <c r="CL809" i="2"/>
  <c r="CK809" i="2"/>
  <c r="CJ809" i="2"/>
  <c r="CI809" i="2"/>
  <c r="CH809" i="2"/>
  <c r="CF809" i="2"/>
  <c r="CM808" i="2"/>
  <c r="CL808" i="2"/>
  <c r="CK808" i="2"/>
  <c r="CJ808" i="2"/>
  <c r="CI808" i="2"/>
  <c r="CH808" i="2"/>
  <c r="CF808" i="2"/>
  <c r="CM807" i="2"/>
  <c r="CL807" i="2"/>
  <c r="CK807" i="2"/>
  <c r="CJ807" i="2"/>
  <c r="CI807" i="2"/>
  <c r="CH807" i="2"/>
  <c r="CF807" i="2"/>
  <c r="CM806" i="2"/>
  <c r="CL806" i="2"/>
  <c r="CK806" i="2"/>
  <c r="CJ806" i="2"/>
  <c r="CI806" i="2"/>
  <c r="CH806" i="2"/>
  <c r="CF806" i="2"/>
  <c r="CM805" i="2"/>
  <c r="CL805" i="2"/>
  <c r="CK805" i="2"/>
  <c r="CJ805" i="2"/>
  <c r="CI805" i="2"/>
  <c r="CH805" i="2"/>
  <c r="CF805" i="2"/>
  <c r="CM804" i="2"/>
  <c r="CL804" i="2"/>
  <c r="CK804" i="2"/>
  <c r="CJ804" i="2"/>
  <c r="CI804" i="2"/>
  <c r="CH804" i="2"/>
  <c r="CF804" i="2"/>
  <c r="CM803" i="2"/>
  <c r="CL803" i="2"/>
  <c r="CK803" i="2"/>
  <c r="CJ803" i="2"/>
  <c r="CI803" i="2"/>
  <c r="CH803" i="2"/>
  <c r="CF803" i="2"/>
  <c r="CM802" i="2"/>
  <c r="CL802" i="2"/>
  <c r="CK802" i="2"/>
  <c r="CJ802" i="2"/>
  <c r="CI802" i="2"/>
  <c r="CH802" i="2"/>
  <c r="CF802" i="2"/>
  <c r="CM801" i="2"/>
  <c r="CL801" i="2"/>
  <c r="CK801" i="2"/>
  <c r="CJ801" i="2"/>
  <c r="CI801" i="2"/>
  <c r="CH801" i="2"/>
  <c r="CF801" i="2"/>
  <c r="CM800" i="2"/>
  <c r="CL800" i="2"/>
  <c r="CK800" i="2"/>
  <c r="CJ800" i="2"/>
  <c r="CI800" i="2"/>
  <c r="CH800" i="2"/>
  <c r="CF800" i="2"/>
  <c r="CM799" i="2"/>
  <c r="CL799" i="2"/>
  <c r="CK799" i="2"/>
  <c r="CJ799" i="2"/>
  <c r="CI799" i="2"/>
  <c r="CH799" i="2"/>
  <c r="CF799" i="2"/>
  <c r="CM797" i="2"/>
  <c r="CL797" i="2"/>
  <c r="CK797" i="2"/>
  <c r="CJ797" i="2"/>
  <c r="CI797" i="2"/>
  <c r="CH797" i="2"/>
  <c r="CF797" i="2"/>
  <c r="CM796" i="2"/>
  <c r="CL796" i="2"/>
  <c r="CK796" i="2"/>
  <c r="CJ796" i="2"/>
  <c r="CI796" i="2"/>
  <c r="CH796" i="2"/>
  <c r="CF796" i="2"/>
  <c r="CM795" i="2"/>
  <c r="CL795" i="2"/>
  <c r="CK795" i="2"/>
  <c r="CJ795" i="2"/>
  <c r="CI795" i="2"/>
  <c r="CH795" i="2"/>
  <c r="CF795" i="2"/>
  <c r="CM794" i="2"/>
  <c r="CL794" i="2"/>
  <c r="CK794" i="2"/>
  <c r="CJ794" i="2"/>
  <c r="CI794" i="2"/>
  <c r="CH794" i="2"/>
  <c r="CF794" i="2"/>
  <c r="CM793" i="2"/>
  <c r="CL793" i="2"/>
  <c r="CK793" i="2"/>
  <c r="CJ793" i="2"/>
  <c r="CI793" i="2"/>
  <c r="CH793" i="2"/>
  <c r="CF793" i="2"/>
  <c r="CM792" i="2"/>
  <c r="CL792" i="2"/>
  <c r="CK792" i="2"/>
  <c r="CJ792" i="2"/>
  <c r="CI792" i="2"/>
  <c r="CH792" i="2"/>
  <c r="CF792" i="2"/>
  <c r="CM791" i="2"/>
  <c r="CL791" i="2"/>
  <c r="CK791" i="2"/>
  <c r="CJ791" i="2"/>
  <c r="CI791" i="2"/>
  <c r="CH791" i="2"/>
  <c r="CF791" i="2"/>
  <c r="CM790" i="2"/>
  <c r="CL790" i="2"/>
  <c r="CK790" i="2"/>
  <c r="CJ790" i="2"/>
  <c r="CI790" i="2"/>
  <c r="CH790" i="2"/>
  <c r="CF790" i="2"/>
  <c r="CM789" i="2"/>
  <c r="CL789" i="2"/>
  <c r="CK789" i="2"/>
  <c r="CJ789" i="2"/>
  <c r="CI789" i="2"/>
  <c r="CH789" i="2"/>
  <c r="CG789" i="2"/>
  <c r="CF789" i="2"/>
  <c r="CM788" i="2"/>
  <c r="CL788" i="2"/>
  <c r="CK788" i="2"/>
  <c r="CJ788" i="2"/>
  <c r="CI788" i="2"/>
  <c r="CH788" i="2"/>
  <c r="CF788" i="2"/>
  <c r="CM787" i="2"/>
  <c r="CL787" i="2"/>
  <c r="CK787" i="2"/>
  <c r="CJ787" i="2"/>
  <c r="CI787" i="2"/>
  <c r="CH787" i="2"/>
  <c r="CG787" i="2"/>
  <c r="CF787" i="2"/>
  <c r="CM785" i="2"/>
  <c r="CL785" i="2"/>
  <c r="CK785" i="2"/>
  <c r="CJ785" i="2"/>
  <c r="CI785" i="2"/>
  <c r="CH785" i="2"/>
  <c r="CF785" i="2"/>
  <c r="CM784" i="2"/>
  <c r="CL784" i="2"/>
  <c r="CK784" i="2"/>
  <c r="CJ784" i="2"/>
  <c r="CI784" i="2"/>
  <c r="CH784" i="2"/>
  <c r="CF784" i="2"/>
  <c r="CM783" i="2"/>
  <c r="CL783" i="2"/>
  <c r="CK783" i="2"/>
  <c r="CJ783" i="2"/>
  <c r="CI783" i="2"/>
  <c r="CH783" i="2"/>
  <c r="CF783" i="2"/>
  <c r="CM782" i="2"/>
  <c r="CL782" i="2"/>
  <c r="CK782" i="2"/>
  <c r="CJ782" i="2"/>
  <c r="CI782" i="2"/>
  <c r="CH782" i="2"/>
  <c r="CF782" i="2"/>
  <c r="CM781" i="2"/>
  <c r="CL781" i="2"/>
  <c r="CK781" i="2"/>
  <c r="CJ781" i="2"/>
  <c r="CI781" i="2"/>
  <c r="CH781" i="2"/>
  <c r="CF781" i="2"/>
  <c r="CM780" i="2"/>
  <c r="CL780" i="2"/>
  <c r="CK780" i="2"/>
  <c r="CJ780" i="2"/>
  <c r="CI780" i="2"/>
  <c r="CH780" i="2"/>
  <c r="CF780" i="2"/>
  <c r="CM779" i="2"/>
  <c r="CL779" i="2"/>
  <c r="CK779" i="2"/>
  <c r="CJ779" i="2"/>
  <c r="CI779" i="2"/>
  <c r="CH779" i="2"/>
  <c r="CF779" i="2"/>
  <c r="CM778" i="2"/>
  <c r="CL778" i="2"/>
  <c r="CK778" i="2"/>
  <c r="CJ778" i="2"/>
  <c r="CI778" i="2"/>
  <c r="CH778" i="2"/>
  <c r="CF778" i="2"/>
  <c r="CM777" i="2"/>
  <c r="CL777" i="2"/>
  <c r="CK777" i="2"/>
  <c r="CJ777" i="2"/>
  <c r="CI777" i="2"/>
  <c r="CH777" i="2"/>
  <c r="CG777" i="2"/>
  <c r="CF777" i="2"/>
  <c r="CM776" i="2"/>
  <c r="CL776" i="2"/>
  <c r="CK776" i="2"/>
  <c r="CJ776" i="2"/>
  <c r="CI776" i="2"/>
  <c r="CH776" i="2"/>
  <c r="CF776" i="2"/>
  <c r="CM775" i="2"/>
  <c r="CL775" i="2"/>
  <c r="CK775" i="2"/>
  <c r="CJ775" i="2"/>
  <c r="CI775" i="2"/>
  <c r="CH775" i="2"/>
  <c r="CF775" i="2"/>
  <c r="CM774" i="2"/>
  <c r="CL774" i="2"/>
  <c r="CK774" i="2"/>
  <c r="CJ774" i="2"/>
  <c r="CI774" i="2"/>
  <c r="CH774" i="2"/>
  <c r="CF774" i="2"/>
  <c r="CM773" i="2"/>
  <c r="CL773" i="2"/>
  <c r="CK773" i="2"/>
  <c r="CJ773" i="2"/>
  <c r="CI773" i="2"/>
  <c r="CH773" i="2"/>
  <c r="CF773" i="2"/>
  <c r="CM772" i="2"/>
  <c r="CL772" i="2"/>
  <c r="CK772" i="2"/>
  <c r="CJ772" i="2"/>
  <c r="CI772" i="2"/>
  <c r="CH772" i="2"/>
  <c r="CF772" i="2"/>
  <c r="CM771" i="2"/>
  <c r="CL771" i="2"/>
  <c r="CK771" i="2"/>
  <c r="CJ771" i="2"/>
  <c r="CI771" i="2"/>
  <c r="CH771" i="2"/>
  <c r="CF771" i="2"/>
  <c r="CM770" i="2"/>
  <c r="CL770" i="2"/>
  <c r="CK770" i="2"/>
  <c r="CJ770" i="2"/>
  <c r="CI770" i="2"/>
  <c r="CH770" i="2"/>
  <c r="CF770" i="2"/>
  <c r="CM769" i="2"/>
  <c r="CL769" i="2"/>
  <c r="CK769" i="2"/>
  <c r="CJ769" i="2"/>
  <c r="CI769" i="2"/>
  <c r="CH769" i="2"/>
  <c r="CF769" i="2"/>
  <c r="CM768" i="2"/>
  <c r="CL768" i="2"/>
  <c r="CK768" i="2"/>
  <c r="CJ768" i="2"/>
  <c r="CI768" i="2"/>
  <c r="CH768" i="2"/>
  <c r="CF768" i="2"/>
  <c r="CM767" i="2"/>
  <c r="CL767" i="2"/>
  <c r="CK767" i="2"/>
  <c r="CJ767" i="2"/>
  <c r="CI767" i="2"/>
  <c r="CH767" i="2"/>
  <c r="CF767" i="2"/>
  <c r="CM766" i="2"/>
  <c r="CL766" i="2"/>
  <c r="CK766" i="2"/>
  <c r="CJ766" i="2"/>
  <c r="CI766" i="2"/>
  <c r="CH766" i="2"/>
  <c r="CF766" i="2"/>
  <c r="CM764" i="2"/>
  <c r="CL764" i="2"/>
  <c r="CK764" i="2"/>
  <c r="CJ764" i="2"/>
  <c r="CI764" i="2"/>
  <c r="CH764" i="2"/>
  <c r="CG764" i="2"/>
  <c r="CF764" i="2"/>
  <c r="CM763" i="2"/>
  <c r="CL763" i="2"/>
  <c r="CK763" i="2"/>
  <c r="CJ763" i="2"/>
  <c r="CI763" i="2"/>
  <c r="CH763" i="2"/>
  <c r="CF763" i="2"/>
  <c r="CM762" i="2"/>
  <c r="CL762" i="2"/>
  <c r="CK762" i="2"/>
  <c r="CJ762" i="2"/>
  <c r="CI762" i="2"/>
  <c r="CH762" i="2"/>
  <c r="CF762" i="2"/>
  <c r="CM761" i="2"/>
  <c r="CL761" i="2"/>
  <c r="CK761" i="2"/>
  <c r="CJ761" i="2"/>
  <c r="CI761" i="2"/>
  <c r="CH761" i="2"/>
  <c r="CG761" i="2"/>
  <c r="CF761" i="2"/>
  <c r="CM760" i="2"/>
  <c r="CL760" i="2"/>
  <c r="CK760" i="2"/>
  <c r="CJ760" i="2"/>
  <c r="CI760" i="2"/>
  <c r="CH760" i="2"/>
  <c r="CF760" i="2"/>
  <c r="CM759" i="2"/>
  <c r="CL759" i="2"/>
  <c r="CK759" i="2"/>
  <c r="CJ759" i="2"/>
  <c r="CI759" i="2"/>
  <c r="CH759" i="2"/>
  <c r="CF759" i="2"/>
  <c r="CM758" i="2"/>
  <c r="CL758" i="2"/>
  <c r="CK758" i="2"/>
  <c r="CJ758" i="2"/>
  <c r="CI758" i="2"/>
  <c r="CH758" i="2"/>
  <c r="CF758" i="2"/>
  <c r="CM757" i="2"/>
  <c r="CL757" i="2"/>
  <c r="CK757" i="2"/>
  <c r="CJ757" i="2"/>
  <c r="CI757" i="2"/>
  <c r="CH757" i="2"/>
  <c r="CF757" i="2"/>
  <c r="CM756" i="2"/>
  <c r="CL756" i="2"/>
  <c r="CK756" i="2"/>
  <c r="CJ756" i="2"/>
  <c r="CI756" i="2"/>
  <c r="CH756" i="2"/>
  <c r="CF756" i="2"/>
  <c r="CM755" i="2"/>
  <c r="CL755" i="2"/>
  <c r="CK755" i="2"/>
  <c r="CJ755" i="2"/>
  <c r="CI755" i="2"/>
  <c r="CH755" i="2"/>
  <c r="CF755" i="2"/>
  <c r="CM754" i="2"/>
  <c r="CL754" i="2"/>
  <c r="CK754" i="2"/>
  <c r="CJ754" i="2"/>
  <c r="CI754" i="2"/>
  <c r="CH754" i="2"/>
  <c r="CF754" i="2"/>
  <c r="CM753" i="2"/>
  <c r="CL753" i="2"/>
  <c r="CK753" i="2"/>
  <c r="CJ753" i="2"/>
  <c r="CI753" i="2"/>
  <c r="CH753" i="2"/>
  <c r="CG753" i="2"/>
  <c r="CF753" i="2"/>
  <c r="CM752" i="2"/>
  <c r="CL752" i="2"/>
  <c r="CK752" i="2"/>
  <c r="CJ752" i="2"/>
  <c r="CI752" i="2"/>
  <c r="CH752" i="2"/>
  <c r="CF752" i="2"/>
  <c r="CM751" i="2"/>
  <c r="CL751" i="2"/>
  <c r="CK751" i="2"/>
  <c r="CJ751" i="2"/>
  <c r="CI751" i="2"/>
  <c r="CH751" i="2"/>
  <c r="CF751" i="2"/>
  <c r="CM750" i="2"/>
  <c r="CL750" i="2"/>
  <c r="CK750" i="2"/>
  <c r="CJ750" i="2"/>
  <c r="CI750" i="2"/>
  <c r="CH750" i="2"/>
  <c r="CF750" i="2"/>
  <c r="CM749" i="2"/>
  <c r="CL749" i="2"/>
  <c r="CK749" i="2"/>
  <c r="CJ749" i="2"/>
  <c r="CI749" i="2"/>
  <c r="CH749" i="2"/>
  <c r="CF749" i="2"/>
  <c r="CM748" i="2"/>
  <c r="CL748" i="2"/>
  <c r="CK748" i="2"/>
  <c r="CJ748" i="2"/>
  <c r="CI748" i="2"/>
  <c r="CH748" i="2"/>
  <c r="CF748" i="2"/>
  <c r="CM747" i="2"/>
  <c r="CL747" i="2"/>
  <c r="CK747" i="2"/>
  <c r="CJ747" i="2"/>
  <c r="CI747" i="2"/>
  <c r="CH747" i="2"/>
  <c r="CF747" i="2"/>
  <c r="CM746" i="2"/>
  <c r="CL746" i="2"/>
  <c r="CK746" i="2"/>
  <c r="CJ746" i="2"/>
  <c r="CI746" i="2"/>
  <c r="CH746" i="2"/>
  <c r="CF746" i="2"/>
  <c r="CM745" i="2"/>
  <c r="CL745" i="2"/>
  <c r="CK745" i="2"/>
  <c r="CJ745" i="2"/>
  <c r="CI745" i="2"/>
  <c r="CH745" i="2"/>
  <c r="CF745" i="2"/>
  <c r="CM744" i="2"/>
  <c r="CL744" i="2"/>
  <c r="CK744" i="2"/>
  <c r="CJ744" i="2"/>
  <c r="CI744" i="2"/>
  <c r="CH744" i="2"/>
  <c r="CF744" i="2"/>
  <c r="CM743" i="2"/>
  <c r="CL743" i="2"/>
  <c r="CK743" i="2"/>
  <c r="CJ743" i="2"/>
  <c r="CI743" i="2"/>
  <c r="CH743" i="2"/>
  <c r="CF743" i="2"/>
  <c r="CM742" i="2"/>
  <c r="CL742" i="2"/>
  <c r="CK742" i="2"/>
  <c r="CJ742" i="2"/>
  <c r="CI742" i="2"/>
  <c r="CH742" i="2"/>
  <c r="CF742" i="2"/>
  <c r="CM741" i="2"/>
  <c r="CL741" i="2"/>
  <c r="CK741" i="2"/>
  <c r="CJ741" i="2"/>
  <c r="CI741" i="2"/>
  <c r="CH741" i="2"/>
  <c r="CF741" i="2"/>
  <c r="CM740" i="2"/>
  <c r="CL740" i="2"/>
  <c r="CK740" i="2"/>
  <c r="CJ740" i="2"/>
  <c r="CI740" i="2"/>
  <c r="CH740" i="2"/>
  <c r="CF740" i="2"/>
  <c r="CM739" i="2"/>
  <c r="CL739" i="2"/>
  <c r="CK739" i="2"/>
  <c r="CJ739" i="2"/>
  <c r="CI739" i="2"/>
  <c r="CH739" i="2"/>
  <c r="CF739" i="2"/>
  <c r="CM738" i="2"/>
  <c r="CL738" i="2"/>
  <c r="CK738" i="2"/>
  <c r="CJ738" i="2"/>
  <c r="CI738" i="2"/>
  <c r="CH738" i="2"/>
  <c r="CF738" i="2"/>
  <c r="CM737" i="2"/>
  <c r="CL737" i="2"/>
  <c r="CK737" i="2"/>
  <c r="CJ737" i="2"/>
  <c r="CI737" i="2"/>
  <c r="CH737" i="2"/>
  <c r="CF737" i="2"/>
  <c r="CM736" i="2"/>
  <c r="CL736" i="2"/>
  <c r="CK736" i="2"/>
  <c r="CJ736" i="2"/>
  <c r="CI736" i="2"/>
  <c r="CH736" i="2"/>
  <c r="CF736" i="2"/>
  <c r="CM735" i="2"/>
  <c r="CL735" i="2"/>
  <c r="CK735" i="2"/>
  <c r="CJ735" i="2"/>
  <c r="CI735" i="2"/>
  <c r="CH735" i="2"/>
  <c r="CF735" i="2"/>
  <c r="CM734" i="2"/>
  <c r="CL734" i="2"/>
  <c r="CK734" i="2"/>
  <c r="CJ734" i="2"/>
  <c r="CI734" i="2"/>
  <c r="CH734" i="2"/>
  <c r="CF734" i="2"/>
  <c r="CM733" i="2"/>
  <c r="CL733" i="2"/>
  <c r="CK733" i="2"/>
  <c r="CJ733" i="2"/>
  <c r="CI733" i="2"/>
  <c r="CH733" i="2"/>
  <c r="CF733" i="2"/>
  <c r="CM732" i="2"/>
  <c r="CL732" i="2"/>
  <c r="CK732" i="2"/>
  <c r="CJ732" i="2"/>
  <c r="CI732" i="2"/>
  <c r="CH732" i="2"/>
  <c r="CF732" i="2"/>
  <c r="CM731" i="2"/>
  <c r="CL731" i="2"/>
  <c r="CK731" i="2"/>
  <c r="CJ731" i="2"/>
  <c r="CI731" i="2"/>
  <c r="CH731" i="2"/>
  <c r="CF731" i="2"/>
  <c r="CM730" i="2"/>
  <c r="CL730" i="2"/>
  <c r="CK730" i="2"/>
  <c r="CJ730" i="2"/>
  <c r="CI730" i="2"/>
  <c r="CH730" i="2"/>
  <c r="CG730" i="2"/>
  <c r="CF730" i="2"/>
  <c r="CM729" i="2"/>
  <c r="CL729" i="2"/>
  <c r="CK729" i="2"/>
  <c r="CJ729" i="2"/>
  <c r="CI729" i="2"/>
  <c r="CH729" i="2"/>
  <c r="CG729" i="2"/>
  <c r="CF729" i="2"/>
  <c r="CM728" i="2"/>
  <c r="CL728" i="2"/>
  <c r="CK728" i="2"/>
  <c r="CJ728" i="2"/>
  <c r="CI728" i="2"/>
  <c r="CH728" i="2"/>
  <c r="CG728" i="2"/>
  <c r="CF728" i="2"/>
  <c r="CM727" i="2"/>
  <c r="CL727" i="2"/>
  <c r="CK727" i="2"/>
  <c r="CJ727" i="2"/>
  <c r="CI727" i="2"/>
  <c r="CH727" i="2"/>
  <c r="CF727" i="2"/>
  <c r="CM726" i="2"/>
  <c r="CL726" i="2"/>
  <c r="CK726" i="2"/>
  <c r="CJ726" i="2"/>
  <c r="CI726" i="2"/>
  <c r="CH726" i="2"/>
  <c r="CF726" i="2"/>
  <c r="CM725" i="2"/>
  <c r="CL725" i="2"/>
  <c r="CK725" i="2"/>
  <c r="CJ725" i="2"/>
  <c r="CI725" i="2"/>
  <c r="CH725" i="2"/>
  <c r="CF725" i="2"/>
  <c r="CM724" i="2"/>
  <c r="CL724" i="2"/>
  <c r="CK724" i="2"/>
  <c r="CJ724" i="2"/>
  <c r="CI724" i="2"/>
  <c r="CH724" i="2"/>
  <c r="CF724" i="2"/>
  <c r="CM723" i="2"/>
  <c r="CL723" i="2"/>
  <c r="CK723" i="2"/>
  <c r="CJ723" i="2"/>
  <c r="CI723" i="2"/>
  <c r="CH723" i="2"/>
  <c r="CF723" i="2"/>
  <c r="CM722" i="2"/>
  <c r="CL722" i="2"/>
  <c r="CK722" i="2"/>
  <c r="CJ722" i="2"/>
  <c r="CI722" i="2"/>
  <c r="CH722" i="2"/>
  <c r="CF722" i="2"/>
  <c r="CM721" i="2"/>
  <c r="CL721" i="2"/>
  <c r="CK721" i="2"/>
  <c r="CJ721" i="2"/>
  <c r="CI721" i="2"/>
  <c r="CH721" i="2"/>
  <c r="CF721" i="2"/>
  <c r="CM720" i="2"/>
  <c r="CL720" i="2"/>
  <c r="CK720" i="2"/>
  <c r="CJ720" i="2"/>
  <c r="CI720" i="2"/>
  <c r="CH720" i="2"/>
  <c r="CF720" i="2"/>
  <c r="CM719" i="2"/>
  <c r="CL719" i="2"/>
  <c r="CK719" i="2"/>
  <c r="CJ719" i="2"/>
  <c r="CI719" i="2"/>
  <c r="CH719" i="2"/>
  <c r="CF719" i="2"/>
  <c r="CM718" i="2"/>
  <c r="CL718" i="2"/>
  <c r="CK718" i="2"/>
  <c r="CJ718" i="2"/>
  <c r="CI718" i="2"/>
  <c r="CH718" i="2"/>
  <c r="CG718" i="2"/>
  <c r="CF718" i="2"/>
  <c r="CM717" i="2"/>
  <c r="CL717" i="2"/>
  <c r="CK717" i="2"/>
  <c r="CJ717" i="2"/>
  <c r="CI717" i="2"/>
  <c r="CH717" i="2"/>
  <c r="CF717" i="2"/>
  <c r="CM716" i="2"/>
  <c r="CL716" i="2"/>
  <c r="CK716" i="2"/>
  <c r="CJ716" i="2"/>
  <c r="CI716" i="2"/>
  <c r="CH716" i="2"/>
  <c r="CG716" i="2"/>
  <c r="CF716" i="2"/>
  <c r="CM715" i="2"/>
  <c r="CL715" i="2"/>
  <c r="CK715" i="2"/>
  <c r="CJ715" i="2"/>
  <c r="CI715" i="2"/>
  <c r="CH715" i="2"/>
  <c r="CG715" i="2"/>
  <c r="CF715" i="2"/>
  <c r="CM714" i="2"/>
  <c r="CL714" i="2"/>
  <c r="CK714" i="2"/>
  <c r="CJ714" i="2"/>
  <c r="CI714" i="2"/>
  <c r="CH714" i="2"/>
  <c r="CF714" i="2"/>
  <c r="CM713" i="2"/>
  <c r="CL713" i="2"/>
  <c r="CK713" i="2"/>
  <c r="CJ713" i="2"/>
  <c r="CI713" i="2"/>
  <c r="CH713" i="2"/>
  <c r="CF713" i="2"/>
  <c r="CM712" i="2"/>
  <c r="CL712" i="2"/>
  <c r="CK712" i="2"/>
  <c r="CJ712" i="2"/>
  <c r="CI712" i="2"/>
  <c r="CH712" i="2"/>
  <c r="CG712" i="2"/>
  <c r="CF712" i="2"/>
  <c r="CM711" i="2"/>
  <c r="CL711" i="2"/>
  <c r="CK711" i="2"/>
  <c r="CJ711" i="2"/>
  <c r="CI711" i="2"/>
  <c r="CH711" i="2"/>
  <c r="CF711" i="2"/>
  <c r="CM710" i="2"/>
  <c r="CL710" i="2"/>
  <c r="CK710" i="2"/>
  <c r="CJ710" i="2"/>
  <c r="CI710" i="2"/>
  <c r="CH710" i="2"/>
  <c r="CF710" i="2"/>
  <c r="CM709" i="2"/>
  <c r="CL709" i="2"/>
  <c r="CK709" i="2"/>
  <c r="CJ709" i="2"/>
  <c r="CI709" i="2"/>
  <c r="CH709" i="2"/>
  <c r="CF709" i="2"/>
  <c r="CM708" i="2"/>
  <c r="CL708" i="2"/>
  <c r="CK708" i="2"/>
  <c r="CJ708" i="2"/>
  <c r="CI708" i="2"/>
  <c r="CH708" i="2"/>
  <c r="CF708" i="2"/>
  <c r="CM707" i="2"/>
  <c r="CL707" i="2"/>
  <c r="CK707" i="2"/>
  <c r="CJ707" i="2"/>
  <c r="CI707" i="2"/>
  <c r="CH707" i="2"/>
  <c r="CF707" i="2"/>
  <c r="CM706" i="2"/>
  <c r="CL706" i="2"/>
  <c r="CK706" i="2"/>
  <c r="CJ706" i="2"/>
  <c r="CI706" i="2"/>
  <c r="CH706" i="2"/>
  <c r="CF706" i="2"/>
  <c r="CM705" i="2"/>
  <c r="CL705" i="2"/>
  <c r="CK705" i="2"/>
  <c r="CJ705" i="2"/>
  <c r="CI705" i="2"/>
  <c r="CH705" i="2"/>
  <c r="CF705" i="2"/>
  <c r="CM704" i="2"/>
  <c r="CL704" i="2"/>
  <c r="CK704" i="2"/>
  <c r="CJ704" i="2"/>
  <c r="CI704" i="2"/>
  <c r="CH704" i="2"/>
  <c r="CF704" i="2"/>
  <c r="CM703" i="2"/>
  <c r="CL703" i="2"/>
  <c r="CK703" i="2"/>
  <c r="CJ703" i="2"/>
  <c r="CI703" i="2"/>
  <c r="CH703" i="2"/>
  <c r="CF703" i="2"/>
  <c r="CM702" i="2"/>
  <c r="CL702" i="2"/>
  <c r="CK702" i="2"/>
  <c r="CJ702" i="2"/>
  <c r="CI702" i="2"/>
  <c r="CH702" i="2"/>
  <c r="CF702" i="2"/>
  <c r="CM701" i="2"/>
  <c r="CL701" i="2"/>
  <c r="CK701" i="2"/>
  <c r="CJ701" i="2"/>
  <c r="CI701" i="2"/>
  <c r="CH701" i="2"/>
  <c r="CF701" i="2"/>
  <c r="CM700" i="2"/>
  <c r="CL700" i="2"/>
  <c r="CK700" i="2"/>
  <c r="CJ700" i="2"/>
  <c r="CI700" i="2"/>
  <c r="CH700" i="2"/>
  <c r="CF700" i="2"/>
  <c r="CM699" i="2"/>
  <c r="CL699" i="2"/>
  <c r="CK699" i="2"/>
  <c r="CJ699" i="2"/>
  <c r="CI699" i="2"/>
  <c r="CH699" i="2"/>
  <c r="CF699" i="2"/>
  <c r="CM698" i="2"/>
  <c r="CL698" i="2"/>
  <c r="CK698" i="2"/>
  <c r="CJ698" i="2"/>
  <c r="CI698" i="2"/>
  <c r="CH698" i="2"/>
  <c r="CF698" i="2"/>
  <c r="CM697" i="2"/>
  <c r="CL697" i="2"/>
  <c r="CK697" i="2"/>
  <c r="CJ697" i="2"/>
  <c r="CI697" i="2"/>
  <c r="CH697" i="2"/>
  <c r="CF697" i="2"/>
  <c r="CM696" i="2"/>
  <c r="CL696" i="2"/>
  <c r="CK696" i="2"/>
  <c r="CJ696" i="2"/>
  <c r="CI696" i="2"/>
  <c r="CH696" i="2"/>
  <c r="CF696" i="2"/>
  <c r="CM695" i="2"/>
  <c r="CL695" i="2"/>
  <c r="CK695" i="2"/>
  <c r="CJ695" i="2"/>
  <c r="CI695" i="2"/>
  <c r="CH695" i="2"/>
  <c r="CF695" i="2"/>
  <c r="CM694" i="2"/>
  <c r="CL694" i="2"/>
  <c r="CK694" i="2"/>
  <c r="CJ694" i="2"/>
  <c r="CI694" i="2"/>
  <c r="CH694" i="2"/>
  <c r="CF694" i="2"/>
  <c r="CM693" i="2"/>
  <c r="CL693" i="2"/>
  <c r="CK693" i="2"/>
  <c r="CJ693" i="2"/>
  <c r="CI693" i="2"/>
  <c r="CH693" i="2"/>
  <c r="CF693" i="2"/>
  <c r="CM692" i="2"/>
  <c r="CL692" i="2"/>
  <c r="CK692" i="2"/>
  <c r="CJ692" i="2"/>
  <c r="CI692" i="2"/>
  <c r="CH692" i="2"/>
  <c r="CF692" i="2"/>
  <c r="CM691" i="2"/>
  <c r="CL691" i="2"/>
  <c r="CK691" i="2"/>
  <c r="CJ691" i="2"/>
  <c r="CI691" i="2"/>
  <c r="CH691" i="2"/>
  <c r="CF691" i="2"/>
  <c r="CM690" i="2"/>
  <c r="CL690" i="2"/>
  <c r="CK690" i="2"/>
  <c r="CJ690" i="2"/>
  <c r="CI690" i="2"/>
  <c r="CH690" i="2"/>
  <c r="CF690" i="2"/>
  <c r="CM689" i="2"/>
  <c r="CL689" i="2"/>
  <c r="CK689" i="2"/>
  <c r="CJ689" i="2"/>
  <c r="CI689" i="2"/>
  <c r="CH689" i="2"/>
  <c r="CG689" i="2"/>
  <c r="CF689" i="2"/>
  <c r="CM688" i="2"/>
  <c r="CL688" i="2"/>
  <c r="CK688" i="2"/>
  <c r="CJ688" i="2"/>
  <c r="CI688" i="2"/>
  <c r="CH688" i="2"/>
  <c r="CF688" i="2"/>
  <c r="CM687" i="2"/>
  <c r="CL687" i="2"/>
  <c r="CK687" i="2"/>
  <c r="CJ687" i="2"/>
  <c r="CI687" i="2"/>
  <c r="CH687" i="2"/>
  <c r="CF687" i="2"/>
  <c r="CM686" i="2"/>
  <c r="CL686" i="2"/>
  <c r="CK686" i="2"/>
  <c r="CJ686" i="2"/>
  <c r="CI686" i="2"/>
  <c r="CH686" i="2"/>
  <c r="CF686" i="2"/>
  <c r="CM685" i="2"/>
  <c r="CL685" i="2"/>
  <c r="CK685" i="2"/>
  <c r="CJ685" i="2"/>
  <c r="CI685" i="2"/>
  <c r="CH685" i="2"/>
  <c r="CF685" i="2"/>
  <c r="CM684" i="2"/>
  <c r="CL684" i="2"/>
  <c r="CK684" i="2"/>
  <c r="CJ684" i="2"/>
  <c r="CI684" i="2"/>
  <c r="CH684" i="2"/>
  <c r="CG684" i="2"/>
  <c r="CF684" i="2"/>
  <c r="CM683" i="2"/>
  <c r="CL683" i="2"/>
  <c r="CK683" i="2"/>
  <c r="CJ683" i="2"/>
  <c r="CI683" i="2"/>
  <c r="CH683" i="2"/>
  <c r="CF683" i="2"/>
  <c r="CM682" i="2"/>
  <c r="CL682" i="2"/>
  <c r="CK682" i="2"/>
  <c r="CJ682" i="2"/>
  <c r="CI682" i="2"/>
  <c r="CH682" i="2"/>
  <c r="CF682" i="2"/>
  <c r="CM681" i="2"/>
  <c r="CL681" i="2"/>
  <c r="CK681" i="2"/>
  <c r="CJ681" i="2"/>
  <c r="CI681" i="2"/>
  <c r="CH681" i="2"/>
  <c r="CG681" i="2"/>
  <c r="CF681" i="2"/>
  <c r="CM680" i="2"/>
  <c r="CL680" i="2"/>
  <c r="CK680" i="2"/>
  <c r="CJ680" i="2"/>
  <c r="CI680" i="2"/>
  <c r="CH680" i="2"/>
  <c r="CF680" i="2"/>
  <c r="CM679" i="2"/>
  <c r="CL679" i="2"/>
  <c r="CK679" i="2"/>
  <c r="CJ679" i="2"/>
  <c r="CI679" i="2"/>
  <c r="CH679" i="2"/>
  <c r="CF679" i="2"/>
  <c r="CM678" i="2"/>
  <c r="CL678" i="2"/>
  <c r="CK678" i="2"/>
  <c r="CJ678" i="2"/>
  <c r="CI678" i="2"/>
  <c r="CH678" i="2"/>
  <c r="CO678" i="2" s="1"/>
  <c r="CF678" i="2"/>
  <c r="CM677" i="2"/>
  <c r="CL677" i="2"/>
  <c r="CK677" i="2"/>
  <c r="CJ677" i="2"/>
  <c r="CI677" i="2"/>
  <c r="CH677" i="2"/>
  <c r="CO677" i="2" s="1"/>
  <c r="CF677" i="2"/>
  <c r="CM676" i="2"/>
  <c r="CL676" i="2"/>
  <c r="CK676" i="2"/>
  <c r="CJ676" i="2"/>
  <c r="CI676" i="2"/>
  <c r="CH676" i="2"/>
  <c r="CF676" i="2"/>
  <c r="CM675" i="2"/>
  <c r="CL675" i="2"/>
  <c r="CK675" i="2"/>
  <c r="CJ675" i="2"/>
  <c r="CI675" i="2"/>
  <c r="CH675" i="2"/>
  <c r="CF675" i="2"/>
  <c r="CM674" i="2"/>
  <c r="CL674" i="2"/>
  <c r="CK674" i="2"/>
  <c r="CJ674" i="2"/>
  <c r="CI674" i="2"/>
  <c r="CH674" i="2"/>
  <c r="CF674" i="2"/>
  <c r="CM673" i="2"/>
  <c r="CL673" i="2"/>
  <c r="CK673" i="2"/>
  <c r="CJ673" i="2"/>
  <c r="CI673" i="2"/>
  <c r="CH673" i="2"/>
  <c r="CF673" i="2"/>
  <c r="CM672" i="2"/>
  <c r="CL672" i="2"/>
  <c r="CK672" i="2"/>
  <c r="CJ672" i="2"/>
  <c r="CI672" i="2"/>
  <c r="CH672" i="2"/>
  <c r="CF672" i="2"/>
  <c r="CM671" i="2"/>
  <c r="CL671" i="2"/>
  <c r="CK671" i="2"/>
  <c r="CJ671" i="2"/>
  <c r="CI671" i="2"/>
  <c r="CH671" i="2"/>
  <c r="CF671" i="2"/>
  <c r="CM670" i="2"/>
  <c r="CL670" i="2"/>
  <c r="CK670" i="2"/>
  <c r="CJ670" i="2"/>
  <c r="CI670" i="2"/>
  <c r="CH670" i="2"/>
  <c r="CO670" i="2" s="1"/>
  <c r="CF670" i="2"/>
  <c r="CM669" i="2"/>
  <c r="CL669" i="2"/>
  <c r="CK669" i="2"/>
  <c r="CJ669" i="2"/>
  <c r="CI669" i="2"/>
  <c r="CH669" i="2"/>
  <c r="CO669" i="2" s="1"/>
  <c r="CF669" i="2"/>
  <c r="CM668" i="2"/>
  <c r="CL668" i="2"/>
  <c r="CK668" i="2"/>
  <c r="CJ668" i="2"/>
  <c r="CI668" i="2"/>
  <c r="CH668" i="2"/>
  <c r="CF668" i="2"/>
  <c r="CM667" i="2"/>
  <c r="CL667" i="2"/>
  <c r="CK667" i="2"/>
  <c r="CJ667" i="2"/>
  <c r="CI667" i="2"/>
  <c r="CH667" i="2"/>
  <c r="CF667" i="2"/>
  <c r="CM666" i="2"/>
  <c r="CL666" i="2"/>
  <c r="CK666" i="2"/>
  <c r="CJ666" i="2"/>
  <c r="CI666" i="2"/>
  <c r="CH666" i="2"/>
  <c r="CF666" i="2"/>
  <c r="CM665" i="2"/>
  <c r="CL665" i="2"/>
  <c r="CK665" i="2"/>
  <c r="CJ665" i="2"/>
  <c r="CI665" i="2"/>
  <c r="CH665" i="2"/>
  <c r="CF665" i="2"/>
  <c r="CM664" i="2"/>
  <c r="CL664" i="2"/>
  <c r="CK664" i="2"/>
  <c r="CJ664" i="2"/>
  <c r="CI664" i="2"/>
  <c r="CH664" i="2"/>
  <c r="CF664" i="2"/>
  <c r="CM663" i="2"/>
  <c r="CL663" i="2"/>
  <c r="CK663" i="2"/>
  <c r="CJ663" i="2"/>
  <c r="CI663" i="2"/>
  <c r="CH663" i="2"/>
  <c r="CF663" i="2"/>
  <c r="CM662" i="2"/>
  <c r="CL662" i="2"/>
  <c r="CK662" i="2"/>
  <c r="CJ662" i="2"/>
  <c r="CI662" i="2"/>
  <c r="CH662" i="2"/>
  <c r="CO662" i="2" s="1"/>
  <c r="CG662" i="2"/>
  <c r="CF662" i="2"/>
  <c r="CM661" i="2"/>
  <c r="CL661" i="2"/>
  <c r="CK661" i="2"/>
  <c r="CJ661" i="2"/>
  <c r="CI661" i="2"/>
  <c r="CH661" i="2"/>
  <c r="CG661" i="2"/>
  <c r="CF661" i="2"/>
  <c r="CM660" i="2"/>
  <c r="CL660" i="2"/>
  <c r="CK660" i="2"/>
  <c r="CJ660" i="2"/>
  <c r="CI660" i="2"/>
  <c r="CH660" i="2"/>
  <c r="CF660" i="2"/>
  <c r="CM659" i="2"/>
  <c r="CL659" i="2"/>
  <c r="CK659" i="2"/>
  <c r="CJ659" i="2"/>
  <c r="CI659" i="2"/>
  <c r="CH659" i="2"/>
  <c r="CG659" i="2"/>
  <c r="CF659" i="2"/>
  <c r="CM658" i="2"/>
  <c r="CL658" i="2"/>
  <c r="CK658" i="2"/>
  <c r="CJ658" i="2"/>
  <c r="CI658" i="2"/>
  <c r="CH658" i="2"/>
  <c r="CF658" i="2"/>
  <c r="CM657" i="2"/>
  <c r="CL657" i="2"/>
  <c r="CK657" i="2"/>
  <c r="CJ657" i="2"/>
  <c r="CI657" i="2"/>
  <c r="CH657" i="2"/>
  <c r="CF657" i="2"/>
  <c r="CM656" i="2"/>
  <c r="CL656" i="2"/>
  <c r="CK656" i="2"/>
  <c r="CJ656" i="2"/>
  <c r="CI656" i="2"/>
  <c r="CH656" i="2"/>
  <c r="CF656" i="2"/>
  <c r="CM655" i="2"/>
  <c r="CL655" i="2"/>
  <c r="CK655" i="2"/>
  <c r="CJ655" i="2"/>
  <c r="CI655" i="2"/>
  <c r="CH655" i="2"/>
  <c r="CF655" i="2"/>
  <c r="CM654" i="2"/>
  <c r="CL654" i="2"/>
  <c r="CK654" i="2"/>
  <c r="CJ654" i="2"/>
  <c r="CI654" i="2"/>
  <c r="CH654" i="2"/>
  <c r="CF654" i="2"/>
  <c r="CM653" i="2"/>
  <c r="CL653" i="2"/>
  <c r="CK653" i="2"/>
  <c r="CJ653" i="2"/>
  <c r="CI653" i="2"/>
  <c r="CH653" i="2"/>
  <c r="CG653" i="2"/>
  <c r="CF653" i="2"/>
  <c r="CM652" i="2"/>
  <c r="CL652" i="2"/>
  <c r="CK652" i="2"/>
  <c r="CJ652" i="2"/>
  <c r="CI652" i="2"/>
  <c r="CH652" i="2"/>
  <c r="CG652" i="2"/>
  <c r="CF652" i="2"/>
  <c r="CM651" i="2"/>
  <c r="CL651" i="2"/>
  <c r="CK651" i="2"/>
  <c r="CJ651" i="2"/>
  <c r="CI651" i="2"/>
  <c r="CH651" i="2"/>
  <c r="CF651" i="2"/>
  <c r="CM650" i="2"/>
  <c r="CL650" i="2"/>
  <c r="CK650" i="2"/>
  <c r="CJ650" i="2"/>
  <c r="CI650" i="2"/>
  <c r="CH650" i="2"/>
  <c r="CF650" i="2"/>
  <c r="CM648" i="2"/>
  <c r="CL648" i="2"/>
  <c r="CK648" i="2"/>
  <c r="CJ648" i="2"/>
  <c r="CI648" i="2"/>
  <c r="CH648" i="2"/>
  <c r="CF648" i="2"/>
  <c r="CM645" i="2"/>
  <c r="CL645" i="2"/>
  <c r="CK645" i="2"/>
  <c r="CJ645" i="2"/>
  <c r="CI645" i="2"/>
  <c r="CH645" i="2"/>
  <c r="CF645" i="2"/>
  <c r="CM644" i="2"/>
  <c r="CL644" i="2"/>
  <c r="CK644" i="2"/>
  <c r="CJ644" i="2"/>
  <c r="CI644" i="2"/>
  <c r="CH644" i="2"/>
  <c r="CF644" i="2"/>
  <c r="CM643" i="2"/>
  <c r="CL643" i="2"/>
  <c r="CK643" i="2"/>
  <c r="CJ643" i="2"/>
  <c r="CI643" i="2"/>
  <c r="CH643" i="2"/>
  <c r="CF643" i="2"/>
  <c r="CM642" i="2"/>
  <c r="CL642" i="2"/>
  <c r="CK642" i="2"/>
  <c r="CJ642" i="2"/>
  <c r="CI642" i="2"/>
  <c r="CH642" i="2"/>
  <c r="CF642" i="2"/>
  <c r="CM640" i="2"/>
  <c r="CL640" i="2"/>
  <c r="CK640" i="2"/>
  <c r="CJ640" i="2"/>
  <c r="CI640" i="2"/>
  <c r="CH640" i="2"/>
  <c r="CF640" i="2"/>
  <c r="CM639" i="2"/>
  <c r="CL639" i="2"/>
  <c r="CK639" i="2"/>
  <c r="CJ639" i="2"/>
  <c r="CI639" i="2"/>
  <c r="CH639" i="2"/>
  <c r="CF639" i="2"/>
  <c r="CM638" i="2"/>
  <c r="CL638" i="2"/>
  <c r="CK638" i="2"/>
  <c r="CJ638" i="2"/>
  <c r="CI638" i="2"/>
  <c r="CH638" i="2"/>
  <c r="CF638" i="2"/>
  <c r="CM637" i="2"/>
  <c r="CL637" i="2"/>
  <c r="CK637" i="2"/>
  <c r="CJ637" i="2"/>
  <c r="CI637" i="2"/>
  <c r="CH637" i="2"/>
  <c r="CG637" i="2"/>
  <c r="CF637" i="2"/>
  <c r="CM636" i="2"/>
  <c r="CL636" i="2"/>
  <c r="CK636" i="2"/>
  <c r="CJ636" i="2"/>
  <c r="CI636" i="2"/>
  <c r="CH636" i="2"/>
  <c r="CF636" i="2"/>
  <c r="CM635" i="2"/>
  <c r="CL635" i="2"/>
  <c r="CK635" i="2"/>
  <c r="CJ635" i="2"/>
  <c r="CI635" i="2"/>
  <c r="CH635" i="2"/>
  <c r="CG635" i="2"/>
  <c r="CF635" i="2"/>
  <c r="CM634" i="2"/>
  <c r="CL634" i="2"/>
  <c r="CK634" i="2"/>
  <c r="CJ634" i="2"/>
  <c r="CI634" i="2"/>
  <c r="CH634" i="2"/>
  <c r="CF634" i="2"/>
  <c r="CM632" i="2"/>
  <c r="CL632" i="2"/>
  <c r="CK632" i="2"/>
  <c r="CJ632" i="2"/>
  <c r="CI632" i="2"/>
  <c r="CH632" i="2"/>
  <c r="CG632" i="2"/>
  <c r="CF632" i="2"/>
  <c r="CM630" i="2"/>
  <c r="CL630" i="2"/>
  <c r="CK630" i="2"/>
  <c r="CJ630" i="2"/>
  <c r="CI630" i="2"/>
  <c r="CH630" i="2"/>
  <c r="CF630" i="2"/>
  <c r="CM629" i="2"/>
  <c r="CL629" i="2"/>
  <c r="CK629" i="2"/>
  <c r="CJ629" i="2"/>
  <c r="CI629" i="2"/>
  <c r="CH629" i="2"/>
  <c r="CF629" i="2"/>
  <c r="CM628" i="2"/>
  <c r="CL628" i="2"/>
  <c r="CK628" i="2"/>
  <c r="CJ628" i="2"/>
  <c r="CI628" i="2"/>
  <c r="CH628" i="2"/>
  <c r="CF628" i="2"/>
  <c r="CM627" i="2"/>
  <c r="CL627" i="2"/>
  <c r="CK627" i="2"/>
  <c r="CO627" i="2" s="1"/>
  <c r="CJ627" i="2"/>
  <c r="CI627" i="2"/>
  <c r="CH627" i="2"/>
  <c r="CF627" i="2"/>
  <c r="CM626" i="2"/>
  <c r="CL626" i="2"/>
  <c r="CK626" i="2"/>
  <c r="CJ626" i="2"/>
  <c r="CI626" i="2"/>
  <c r="CH626" i="2"/>
  <c r="CF626" i="2"/>
  <c r="CM625" i="2"/>
  <c r="CL625" i="2"/>
  <c r="CK625" i="2"/>
  <c r="CJ625" i="2"/>
  <c r="CI625" i="2"/>
  <c r="CH625" i="2"/>
  <c r="CF625" i="2"/>
  <c r="CM624" i="2"/>
  <c r="CL624" i="2"/>
  <c r="CK624" i="2"/>
  <c r="CJ624" i="2"/>
  <c r="CI624" i="2"/>
  <c r="CH624" i="2"/>
  <c r="CF624" i="2"/>
  <c r="CM623" i="2"/>
  <c r="CL623" i="2"/>
  <c r="CK623" i="2"/>
  <c r="CJ623" i="2"/>
  <c r="CI623" i="2"/>
  <c r="CH623" i="2"/>
  <c r="CF623" i="2"/>
  <c r="CM622" i="2"/>
  <c r="CL622" i="2"/>
  <c r="CK622" i="2"/>
  <c r="CJ622" i="2"/>
  <c r="CI622" i="2"/>
  <c r="CH622" i="2"/>
  <c r="CF622" i="2"/>
  <c r="CM621" i="2"/>
  <c r="CL621" i="2"/>
  <c r="CK621" i="2"/>
  <c r="CJ621" i="2"/>
  <c r="CI621" i="2"/>
  <c r="CH621" i="2"/>
  <c r="CF621" i="2"/>
  <c r="CM620" i="2"/>
  <c r="CL620" i="2"/>
  <c r="CK620" i="2"/>
  <c r="CJ620" i="2"/>
  <c r="CI620" i="2"/>
  <c r="CH620" i="2"/>
  <c r="CF620" i="2"/>
  <c r="CM619" i="2"/>
  <c r="CL619" i="2"/>
  <c r="CK619" i="2"/>
  <c r="CO619" i="2" s="1"/>
  <c r="CJ619" i="2"/>
  <c r="CI619" i="2"/>
  <c r="CH619" i="2"/>
  <c r="CF619" i="2"/>
  <c r="CM618" i="2"/>
  <c r="CL618" i="2"/>
  <c r="CK618" i="2"/>
  <c r="CJ618" i="2"/>
  <c r="CI618" i="2"/>
  <c r="CH618" i="2"/>
  <c r="CF618" i="2"/>
  <c r="CM617" i="2"/>
  <c r="CL617" i="2"/>
  <c r="CK617" i="2"/>
  <c r="CJ617" i="2"/>
  <c r="CI617" i="2"/>
  <c r="CH617" i="2"/>
  <c r="CF617" i="2"/>
  <c r="CM616" i="2"/>
  <c r="CL616" i="2"/>
  <c r="CK616" i="2"/>
  <c r="CJ616" i="2"/>
  <c r="CI616" i="2"/>
  <c r="CH616" i="2"/>
  <c r="CF616" i="2"/>
  <c r="CM615" i="2"/>
  <c r="CL615" i="2"/>
  <c r="CK615" i="2"/>
  <c r="CJ615" i="2"/>
  <c r="CI615" i="2"/>
  <c r="CH615" i="2"/>
  <c r="CF615" i="2"/>
  <c r="CM614" i="2"/>
  <c r="CL614" i="2"/>
  <c r="CK614" i="2"/>
  <c r="CJ614" i="2"/>
  <c r="CI614" i="2"/>
  <c r="CH614" i="2"/>
  <c r="CF614" i="2"/>
  <c r="CM613" i="2"/>
  <c r="CL613" i="2"/>
  <c r="CK613" i="2"/>
  <c r="CJ613" i="2"/>
  <c r="CI613" i="2"/>
  <c r="CH613" i="2"/>
  <c r="CF613" i="2"/>
  <c r="CM612" i="2"/>
  <c r="CL612" i="2"/>
  <c r="CK612" i="2"/>
  <c r="CJ612" i="2"/>
  <c r="CI612" i="2"/>
  <c r="CH612" i="2"/>
  <c r="CF612" i="2"/>
  <c r="CM611" i="2"/>
  <c r="CL611" i="2"/>
  <c r="CK611" i="2"/>
  <c r="CO611" i="2" s="1"/>
  <c r="CJ611" i="2"/>
  <c r="CI611" i="2"/>
  <c r="CH611" i="2"/>
  <c r="CF611" i="2"/>
  <c r="CM610" i="2"/>
  <c r="CL610" i="2"/>
  <c r="CK610" i="2"/>
  <c r="CJ610" i="2"/>
  <c r="CI610" i="2"/>
  <c r="CH610" i="2"/>
  <c r="CF610" i="2"/>
  <c r="CM609" i="2"/>
  <c r="CL609" i="2"/>
  <c r="CK609" i="2"/>
  <c r="CJ609" i="2"/>
  <c r="CI609" i="2"/>
  <c r="CH609" i="2"/>
  <c r="CF609" i="2"/>
  <c r="CM608" i="2"/>
  <c r="CL608" i="2"/>
  <c r="CK608" i="2"/>
  <c r="CJ608" i="2"/>
  <c r="CI608" i="2"/>
  <c r="CH608" i="2"/>
  <c r="CF608" i="2"/>
  <c r="CM607" i="2"/>
  <c r="CL607" i="2"/>
  <c r="CK607" i="2"/>
  <c r="CJ607" i="2"/>
  <c r="CI607" i="2"/>
  <c r="CH607" i="2"/>
  <c r="CF607" i="2"/>
  <c r="CM606" i="2"/>
  <c r="CL606" i="2"/>
  <c r="CK606" i="2"/>
  <c r="CJ606" i="2"/>
  <c r="CI606" i="2"/>
  <c r="CH606" i="2"/>
  <c r="CG606" i="2"/>
  <c r="CF606" i="2"/>
  <c r="CM605" i="2"/>
  <c r="CL605" i="2"/>
  <c r="CK605" i="2"/>
  <c r="CJ605" i="2"/>
  <c r="CI605" i="2"/>
  <c r="CH605" i="2"/>
  <c r="CF605" i="2"/>
  <c r="CM604" i="2"/>
  <c r="CL604" i="2"/>
  <c r="CK604" i="2"/>
  <c r="CJ604" i="2"/>
  <c r="CI604" i="2"/>
  <c r="CH604" i="2"/>
  <c r="CF604" i="2"/>
  <c r="CM603" i="2"/>
  <c r="CL603" i="2"/>
  <c r="CK603" i="2"/>
  <c r="CJ603" i="2"/>
  <c r="CI603" i="2"/>
  <c r="CH603" i="2"/>
  <c r="CF603" i="2"/>
  <c r="CM602" i="2"/>
  <c r="CL602" i="2"/>
  <c r="CK602" i="2"/>
  <c r="CJ602" i="2"/>
  <c r="CI602" i="2"/>
  <c r="CH602" i="2"/>
  <c r="CF602" i="2"/>
  <c r="CM601" i="2"/>
  <c r="CL601" i="2"/>
  <c r="CK601" i="2"/>
  <c r="CJ601" i="2"/>
  <c r="CI601" i="2"/>
  <c r="CH601" i="2"/>
  <c r="CF601" i="2"/>
  <c r="CM600" i="2"/>
  <c r="CL600" i="2"/>
  <c r="CK600" i="2"/>
  <c r="CJ600" i="2"/>
  <c r="CI600" i="2"/>
  <c r="CH600" i="2"/>
  <c r="CF600" i="2"/>
  <c r="CM599" i="2"/>
  <c r="CL599" i="2"/>
  <c r="CK599" i="2"/>
  <c r="CJ599" i="2"/>
  <c r="CI599" i="2"/>
  <c r="CH599" i="2"/>
  <c r="CF599" i="2"/>
  <c r="CM598" i="2"/>
  <c r="CL598" i="2"/>
  <c r="CK598" i="2"/>
  <c r="CJ598" i="2"/>
  <c r="CI598" i="2"/>
  <c r="CH598" i="2"/>
  <c r="CF598" i="2"/>
  <c r="CM597" i="2"/>
  <c r="CL597" i="2"/>
  <c r="CK597" i="2"/>
  <c r="CJ597" i="2"/>
  <c r="CI597" i="2"/>
  <c r="CH597" i="2"/>
  <c r="CF597" i="2"/>
  <c r="CM596" i="2"/>
  <c r="CL596" i="2"/>
  <c r="CK596" i="2"/>
  <c r="CJ596" i="2"/>
  <c r="CI596" i="2"/>
  <c r="CH596" i="2"/>
  <c r="CF596" i="2"/>
  <c r="CM595" i="2"/>
  <c r="CL595" i="2"/>
  <c r="CK595" i="2"/>
  <c r="CJ595" i="2"/>
  <c r="CI595" i="2"/>
  <c r="CH595" i="2"/>
  <c r="CF595" i="2"/>
  <c r="CM594" i="2"/>
  <c r="CL594" i="2"/>
  <c r="CK594" i="2"/>
  <c r="CJ594" i="2"/>
  <c r="CI594" i="2"/>
  <c r="CH594" i="2"/>
  <c r="CF594" i="2"/>
  <c r="CM593" i="2"/>
  <c r="CL593" i="2"/>
  <c r="CK593" i="2"/>
  <c r="CJ593" i="2"/>
  <c r="CI593" i="2"/>
  <c r="CH593" i="2"/>
  <c r="CF593" i="2"/>
  <c r="CM592" i="2"/>
  <c r="CL592" i="2"/>
  <c r="CK592" i="2"/>
  <c r="CJ592" i="2"/>
  <c r="CI592" i="2"/>
  <c r="CH592" i="2"/>
  <c r="CF592" i="2"/>
  <c r="CM591" i="2"/>
  <c r="CL591" i="2"/>
  <c r="CK591" i="2"/>
  <c r="CJ591" i="2"/>
  <c r="CI591" i="2"/>
  <c r="CH591" i="2"/>
  <c r="CF591" i="2"/>
  <c r="CM590" i="2"/>
  <c r="CL590" i="2"/>
  <c r="CK590" i="2"/>
  <c r="CJ590" i="2"/>
  <c r="CI590" i="2"/>
  <c r="CH590" i="2"/>
  <c r="CF590" i="2"/>
  <c r="CM589" i="2"/>
  <c r="CL589" i="2"/>
  <c r="CK589" i="2"/>
  <c r="CJ589" i="2"/>
  <c r="CI589" i="2"/>
  <c r="CH589" i="2"/>
  <c r="CF589" i="2"/>
  <c r="CM588" i="2"/>
  <c r="CL588" i="2"/>
  <c r="CK588" i="2"/>
  <c r="CJ588" i="2"/>
  <c r="CI588" i="2"/>
  <c r="CH588" i="2"/>
  <c r="CG588" i="2"/>
  <c r="CF588" i="2"/>
  <c r="CM587" i="2"/>
  <c r="CL587" i="2"/>
  <c r="CK587" i="2"/>
  <c r="CJ587" i="2"/>
  <c r="CI587" i="2"/>
  <c r="CH587" i="2"/>
  <c r="CF587" i="2"/>
  <c r="CM586" i="2"/>
  <c r="CL586" i="2"/>
  <c r="CK586" i="2"/>
  <c r="CJ586" i="2"/>
  <c r="CI586" i="2"/>
  <c r="CH586" i="2"/>
  <c r="CF586" i="2"/>
  <c r="CM585" i="2"/>
  <c r="CL585" i="2"/>
  <c r="CK585" i="2"/>
  <c r="CJ585" i="2"/>
  <c r="CI585" i="2"/>
  <c r="CH585" i="2"/>
  <c r="CF585" i="2"/>
  <c r="CM584" i="2"/>
  <c r="CL584" i="2"/>
  <c r="CK584" i="2"/>
  <c r="CJ584" i="2"/>
  <c r="CI584" i="2"/>
  <c r="CH584" i="2"/>
  <c r="CF584" i="2"/>
  <c r="CM583" i="2"/>
  <c r="CL583" i="2"/>
  <c r="CK583" i="2"/>
  <c r="CJ583" i="2"/>
  <c r="CI583" i="2"/>
  <c r="CH583" i="2"/>
  <c r="CF583" i="2"/>
  <c r="CM582" i="2"/>
  <c r="CL582" i="2"/>
  <c r="CK582" i="2"/>
  <c r="CJ582" i="2"/>
  <c r="CI582" i="2"/>
  <c r="CH582" i="2"/>
  <c r="CF582" i="2"/>
  <c r="CM581" i="2"/>
  <c r="CL581" i="2"/>
  <c r="CK581" i="2"/>
  <c r="CJ581" i="2"/>
  <c r="CI581" i="2"/>
  <c r="CH581" i="2"/>
  <c r="CF581" i="2"/>
  <c r="CM580" i="2"/>
  <c r="CL580" i="2"/>
  <c r="CK580" i="2"/>
  <c r="CJ580" i="2"/>
  <c r="CI580" i="2"/>
  <c r="CH580" i="2"/>
  <c r="CF580" i="2"/>
  <c r="CM579" i="2"/>
  <c r="CL579" i="2"/>
  <c r="CK579" i="2"/>
  <c r="CJ579" i="2"/>
  <c r="CI579" i="2"/>
  <c r="CH579" i="2"/>
  <c r="CF579" i="2"/>
  <c r="CM578" i="2"/>
  <c r="CL578" i="2"/>
  <c r="CK578" i="2"/>
  <c r="CJ578" i="2"/>
  <c r="CI578" i="2"/>
  <c r="CH578" i="2"/>
  <c r="CF578" i="2"/>
  <c r="CM577" i="2"/>
  <c r="CL577" i="2"/>
  <c r="CK577" i="2"/>
  <c r="CJ577" i="2"/>
  <c r="CI577" i="2"/>
  <c r="CH577" i="2"/>
  <c r="CG577" i="2"/>
  <c r="CF577" i="2"/>
  <c r="CM576" i="2"/>
  <c r="CL576" i="2"/>
  <c r="CK576" i="2"/>
  <c r="CJ576" i="2"/>
  <c r="CI576" i="2"/>
  <c r="CH576" i="2"/>
  <c r="CF576" i="2"/>
  <c r="CM575" i="2"/>
  <c r="CL575" i="2"/>
  <c r="CK575" i="2"/>
  <c r="CJ575" i="2"/>
  <c r="CI575" i="2"/>
  <c r="CH575" i="2"/>
  <c r="CF575" i="2"/>
  <c r="CM574" i="2"/>
  <c r="CL574" i="2"/>
  <c r="CK574" i="2"/>
  <c r="CJ574" i="2"/>
  <c r="CI574" i="2"/>
  <c r="CH574" i="2"/>
  <c r="CF574" i="2"/>
  <c r="CM573" i="2"/>
  <c r="CL573" i="2"/>
  <c r="CK573" i="2"/>
  <c r="CJ573" i="2"/>
  <c r="CI573" i="2"/>
  <c r="CH573" i="2"/>
  <c r="CF573" i="2"/>
  <c r="CM572" i="2"/>
  <c r="CL572" i="2"/>
  <c r="CK572" i="2"/>
  <c r="CJ572" i="2"/>
  <c r="CI572" i="2"/>
  <c r="CH572" i="2"/>
  <c r="CF572" i="2"/>
  <c r="CM571" i="2"/>
  <c r="CL571" i="2"/>
  <c r="CK571" i="2"/>
  <c r="CJ571" i="2"/>
  <c r="CI571" i="2"/>
  <c r="CH571" i="2"/>
  <c r="CF571" i="2"/>
  <c r="CM570" i="2"/>
  <c r="CL570" i="2"/>
  <c r="CK570" i="2"/>
  <c r="CJ570" i="2"/>
  <c r="CI570" i="2"/>
  <c r="CH570" i="2"/>
  <c r="CF570" i="2"/>
  <c r="CM569" i="2"/>
  <c r="CL569" i="2"/>
  <c r="CK569" i="2"/>
  <c r="CJ569" i="2"/>
  <c r="CI569" i="2"/>
  <c r="CH569" i="2"/>
  <c r="CF569" i="2"/>
  <c r="CM568" i="2"/>
  <c r="CL568" i="2"/>
  <c r="CK568" i="2"/>
  <c r="CJ568" i="2"/>
  <c r="CI568" i="2"/>
  <c r="CH568" i="2"/>
  <c r="CF568" i="2"/>
  <c r="CM567" i="2"/>
  <c r="CL567" i="2"/>
  <c r="CK567" i="2"/>
  <c r="CJ567" i="2"/>
  <c r="CI567" i="2"/>
  <c r="CH567" i="2"/>
  <c r="CF567" i="2"/>
  <c r="CM566" i="2"/>
  <c r="CL566" i="2"/>
  <c r="CK566" i="2"/>
  <c r="CJ566" i="2"/>
  <c r="CI566" i="2"/>
  <c r="CH566" i="2"/>
  <c r="CF566" i="2"/>
  <c r="CM565" i="2"/>
  <c r="CL565" i="2"/>
  <c r="CK565" i="2"/>
  <c r="CJ565" i="2"/>
  <c r="CI565" i="2"/>
  <c r="CH565" i="2"/>
  <c r="CF565" i="2"/>
  <c r="CM564" i="2"/>
  <c r="CL564" i="2"/>
  <c r="CK564" i="2"/>
  <c r="CJ564" i="2"/>
  <c r="CI564" i="2"/>
  <c r="CH564" i="2"/>
  <c r="CF564" i="2"/>
  <c r="CM563" i="2"/>
  <c r="CL563" i="2"/>
  <c r="CK563" i="2"/>
  <c r="CJ563" i="2"/>
  <c r="CI563" i="2"/>
  <c r="CH563" i="2"/>
  <c r="CF563" i="2"/>
  <c r="CM562" i="2"/>
  <c r="CL562" i="2"/>
  <c r="CK562" i="2"/>
  <c r="CJ562" i="2"/>
  <c r="CI562" i="2"/>
  <c r="CH562" i="2"/>
  <c r="CF562" i="2"/>
  <c r="CM561" i="2"/>
  <c r="CL561" i="2"/>
  <c r="CK561" i="2"/>
  <c r="CJ561" i="2"/>
  <c r="CI561" i="2"/>
  <c r="CH561" i="2"/>
  <c r="CF561" i="2"/>
  <c r="CM560" i="2"/>
  <c r="CL560" i="2"/>
  <c r="CK560" i="2"/>
  <c r="CJ560" i="2"/>
  <c r="CI560" i="2"/>
  <c r="CH560" i="2"/>
  <c r="CF560" i="2"/>
  <c r="CM559" i="2"/>
  <c r="CL559" i="2"/>
  <c r="CK559" i="2"/>
  <c r="CJ559" i="2"/>
  <c r="CI559" i="2"/>
  <c r="CH559" i="2"/>
  <c r="CF559" i="2"/>
  <c r="CM558" i="2"/>
  <c r="CL558" i="2"/>
  <c r="CK558" i="2"/>
  <c r="CJ558" i="2"/>
  <c r="CI558" i="2"/>
  <c r="CH558" i="2"/>
  <c r="CF558" i="2"/>
  <c r="CM557" i="2"/>
  <c r="CL557" i="2"/>
  <c r="CK557" i="2"/>
  <c r="CJ557" i="2"/>
  <c r="CI557" i="2"/>
  <c r="CH557" i="2"/>
  <c r="CF557" i="2"/>
  <c r="CM556" i="2"/>
  <c r="CL556" i="2"/>
  <c r="CK556" i="2"/>
  <c r="CJ556" i="2"/>
  <c r="CI556" i="2"/>
  <c r="CH556" i="2"/>
  <c r="CF556" i="2"/>
  <c r="CM555" i="2"/>
  <c r="CL555" i="2"/>
  <c r="CK555" i="2"/>
  <c r="CJ555" i="2"/>
  <c r="CI555" i="2"/>
  <c r="CH555" i="2"/>
  <c r="CF555" i="2"/>
  <c r="CM554" i="2"/>
  <c r="CL554" i="2"/>
  <c r="CK554" i="2"/>
  <c r="CJ554" i="2"/>
  <c r="CI554" i="2"/>
  <c r="CH554" i="2"/>
  <c r="CF554" i="2"/>
  <c r="CM553" i="2"/>
  <c r="CL553" i="2"/>
  <c r="CK553" i="2"/>
  <c r="CJ553" i="2"/>
  <c r="CI553" i="2"/>
  <c r="CH553" i="2"/>
  <c r="CF553" i="2"/>
  <c r="CM552" i="2"/>
  <c r="CL552" i="2"/>
  <c r="CK552" i="2"/>
  <c r="CJ552" i="2"/>
  <c r="CI552" i="2"/>
  <c r="CH552" i="2"/>
  <c r="CF552" i="2"/>
  <c r="CM551" i="2"/>
  <c r="CL551" i="2"/>
  <c r="CK551" i="2"/>
  <c r="CJ551" i="2"/>
  <c r="CI551" i="2"/>
  <c r="CH551" i="2"/>
  <c r="CF551" i="2"/>
  <c r="CM550" i="2"/>
  <c r="CL550" i="2"/>
  <c r="CK550" i="2"/>
  <c r="CJ550" i="2"/>
  <c r="CI550" i="2"/>
  <c r="CH550" i="2"/>
  <c r="CF550" i="2"/>
  <c r="CM549" i="2"/>
  <c r="CL549" i="2"/>
  <c r="CK549" i="2"/>
  <c r="CJ549" i="2"/>
  <c r="CI549" i="2"/>
  <c r="CH549" i="2"/>
  <c r="CO549" i="2" s="1"/>
  <c r="CF549" i="2"/>
  <c r="CM548" i="2"/>
  <c r="CL548" i="2"/>
  <c r="CK548" i="2"/>
  <c r="CJ548" i="2"/>
  <c r="CI548" i="2"/>
  <c r="CH548" i="2"/>
  <c r="CF548" i="2"/>
  <c r="CM547" i="2"/>
  <c r="CL547" i="2"/>
  <c r="CK547" i="2"/>
  <c r="CJ547" i="2"/>
  <c r="CI547" i="2"/>
  <c r="CH547" i="2"/>
  <c r="CF547" i="2"/>
  <c r="CM546" i="2"/>
  <c r="CL546" i="2"/>
  <c r="CK546" i="2"/>
  <c r="CJ546" i="2"/>
  <c r="CI546" i="2"/>
  <c r="CH546" i="2"/>
  <c r="CF546" i="2"/>
  <c r="CM545" i="2"/>
  <c r="CL545" i="2"/>
  <c r="CK545" i="2"/>
  <c r="CJ545" i="2"/>
  <c r="CI545" i="2"/>
  <c r="CH545" i="2"/>
  <c r="CF545" i="2"/>
  <c r="CM544" i="2"/>
  <c r="CL544" i="2"/>
  <c r="CK544" i="2"/>
  <c r="CJ544" i="2"/>
  <c r="CI544" i="2"/>
  <c r="CH544" i="2"/>
  <c r="CF544" i="2"/>
  <c r="CM543" i="2"/>
  <c r="CL543" i="2"/>
  <c r="CK543" i="2"/>
  <c r="CJ543" i="2"/>
  <c r="CI543" i="2"/>
  <c r="CH543" i="2"/>
  <c r="CF543" i="2"/>
  <c r="CM542" i="2"/>
  <c r="CL542" i="2"/>
  <c r="CK542" i="2"/>
  <c r="CJ542" i="2"/>
  <c r="CI542" i="2"/>
  <c r="CH542" i="2"/>
  <c r="CF542" i="2"/>
  <c r="CM541" i="2"/>
  <c r="CL541" i="2"/>
  <c r="CK541" i="2"/>
  <c r="CJ541" i="2"/>
  <c r="CI541" i="2"/>
  <c r="CH541" i="2"/>
  <c r="CO541" i="2" s="1"/>
  <c r="CF541" i="2"/>
  <c r="CM540" i="2"/>
  <c r="CL540" i="2"/>
  <c r="CK540" i="2"/>
  <c r="CJ540" i="2"/>
  <c r="CI540" i="2"/>
  <c r="CH540" i="2"/>
  <c r="CF540" i="2"/>
  <c r="CM539" i="2"/>
  <c r="CL539" i="2"/>
  <c r="CK539" i="2"/>
  <c r="CJ539" i="2"/>
  <c r="CI539" i="2"/>
  <c r="CH539" i="2"/>
  <c r="CF539" i="2"/>
  <c r="CM538" i="2"/>
  <c r="CL538" i="2"/>
  <c r="CK538" i="2"/>
  <c r="CJ538" i="2"/>
  <c r="CI538" i="2"/>
  <c r="CH538" i="2"/>
  <c r="CF538" i="2"/>
  <c r="CM537" i="2"/>
  <c r="CL537" i="2"/>
  <c r="CK537" i="2"/>
  <c r="CJ537" i="2"/>
  <c r="CI537" i="2"/>
  <c r="CH537" i="2"/>
  <c r="CF537" i="2"/>
  <c r="CM536" i="2"/>
  <c r="CL536" i="2"/>
  <c r="CK536" i="2"/>
  <c r="CJ536" i="2"/>
  <c r="CI536" i="2"/>
  <c r="CH536" i="2"/>
  <c r="CF536" i="2"/>
  <c r="CM535" i="2"/>
  <c r="CL535" i="2"/>
  <c r="CK535" i="2"/>
  <c r="CJ535" i="2"/>
  <c r="CI535" i="2"/>
  <c r="CH535" i="2"/>
  <c r="CF535" i="2"/>
  <c r="CM534" i="2"/>
  <c r="CL534" i="2"/>
  <c r="CK534" i="2"/>
  <c r="CJ534" i="2"/>
  <c r="CI534" i="2"/>
  <c r="CH534" i="2"/>
  <c r="CF534" i="2"/>
  <c r="CM533" i="2"/>
  <c r="CL533" i="2"/>
  <c r="CK533" i="2"/>
  <c r="CJ533" i="2"/>
  <c r="CI533" i="2"/>
  <c r="CH533" i="2"/>
  <c r="CO533" i="2" s="1"/>
  <c r="CF533" i="2"/>
  <c r="CM532" i="2"/>
  <c r="CL532" i="2"/>
  <c r="CK532" i="2"/>
  <c r="CJ532" i="2"/>
  <c r="CI532" i="2"/>
  <c r="CH532" i="2"/>
  <c r="CF532" i="2"/>
  <c r="CM531" i="2"/>
  <c r="CL531" i="2"/>
  <c r="CK531" i="2"/>
  <c r="CJ531" i="2"/>
  <c r="CI531" i="2"/>
  <c r="CH531" i="2"/>
  <c r="CF531" i="2"/>
  <c r="CM530" i="2"/>
  <c r="CL530" i="2"/>
  <c r="CK530" i="2"/>
  <c r="CJ530" i="2"/>
  <c r="CI530" i="2"/>
  <c r="CH530" i="2"/>
  <c r="CF530" i="2"/>
  <c r="CM529" i="2"/>
  <c r="CL529" i="2"/>
  <c r="CK529" i="2"/>
  <c r="CJ529" i="2"/>
  <c r="CI529" i="2"/>
  <c r="CH529" i="2"/>
  <c r="CF529" i="2"/>
  <c r="CM528" i="2"/>
  <c r="CL528" i="2"/>
  <c r="CK528" i="2"/>
  <c r="CJ528" i="2"/>
  <c r="CI528" i="2"/>
  <c r="CH528" i="2"/>
  <c r="CF528" i="2"/>
  <c r="CM527" i="2"/>
  <c r="CL527" i="2"/>
  <c r="CK527" i="2"/>
  <c r="CJ527" i="2"/>
  <c r="CI527" i="2"/>
  <c r="CH527" i="2"/>
  <c r="CF527" i="2"/>
  <c r="CM526" i="2"/>
  <c r="CL526" i="2"/>
  <c r="CK526" i="2"/>
  <c r="CJ526" i="2"/>
  <c r="CI526" i="2"/>
  <c r="CH526" i="2"/>
  <c r="CF526" i="2"/>
  <c r="CM525" i="2"/>
  <c r="CL525" i="2"/>
  <c r="CK525" i="2"/>
  <c r="CJ525" i="2"/>
  <c r="CI525" i="2"/>
  <c r="CH525" i="2"/>
  <c r="CO525" i="2" s="1"/>
  <c r="CF525" i="2"/>
  <c r="CM524" i="2"/>
  <c r="CL524" i="2"/>
  <c r="CK524" i="2"/>
  <c r="CJ524" i="2"/>
  <c r="CI524" i="2"/>
  <c r="CH524" i="2"/>
  <c r="CF524" i="2"/>
  <c r="CM523" i="2"/>
  <c r="CL523" i="2"/>
  <c r="CK523" i="2"/>
  <c r="CJ523" i="2"/>
  <c r="CI523" i="2"/>
  <c r="CH523" i="2"/>
  <c r="CF523" i="2"/>
  <c r="CM522" i="2"/>
  <c r="CL522" i="2"/>
  <c r="CK522" i="2"/>
  <c r="CJ522" i="2"/>
  <c r="CI522" i="2"/>
  <c r="CH522" i="2"/>
  <c r="CF522" i="2"/>
  <c r="CM521" i="2"/>
  <c r="CL521" i="2"/>
  <c r="CK521" i="2"/>
  <c r="CJ521" i="2"/>
  <c r="CI521" i="2"/>
  <c r="CH521" i="2"/>
  <c r="CF521" i="2"/>
  <c r="CM520" i="2"/>
  <c r="CL520" i="2"/>
  <c r="CK520" i="2"/>
  <c r="CJ520" i="2"/>
  <c r="CI520" i="2"/>
  <c r="CH520" i="2"/>
  <c r="CF520" i="2"/>
  <c r="CM519" i="2"/>
  <c r="CL519" i="2"/>
  <c r="CK519" i="2"/>
  <c r="CJ519" i="2"/>
  <c r="CI519" i="2"/>
  <c r="CH519" i="2"/>
  <c r="CF519" i="2"/>
  <c r="CM518" i="2"/>
  <c r="CL518" i="2"/>
  <c r="CK518" i="2"/>
  <c r="CJ518" i="2"/>
  <c r="CI518" i="2"/>
  <c r="CH518" i="2"/>
  <c r="CF518" i="2"/>
  <c r="CM517" i="2"/>
  <c r="CL517" i="2"/>
  <c r="CK517" i="2"/>
  <c r="CJ517" i="2"/>
  <c r="CI517" i="2"/>
  <c r="CH517" i="2"/>
  <c r="CO517" i="2" s="1"/>
  <c r="CF517" i="2"/>
  <c r="CM516" i="2"/>
  <c r="CL516" i="2"/>
  <c r="CK516" i="2"/>
  <c r="CJ516" i="2"/>
  <c r="CI516" i="2"/>
  <c r="CH516" i="2"/>
  <c r="CF516" i="2"/>
  <c r="CM515" i="2"/>
  <c r="CL515" i="2"/>
  <c r="CK515" i="2"/>
  <c r="CJ515" i="2"/>
  <c r="CI515" i="2"/>
  <c r="CH515" i="2"/>
  <c r="CF515" i="2"/>
  <c r="CM514" i="2"/>
  <c r="CL514" i="2"/>
  <c r="CK514" i="2"/>
  <c r="CJ514" i="2"/>
  <c r="CI514" i="2"/>
  <c r="CH514" i="2"/>
  <c r="CF514" i="2"/>
  <c r="CM513" i="2"/>
  <c r="CL513" i="2"/>
  <c r="CK513" i="2"/>
  <c r="CJ513" i="2"/>
  <c r="CI513" i="2"/>
  <c r="CH513" i="2"/>
  <c r="CF513" i="2"/>
  <c r="CM512" i="2"/>
  <c r="CL512" i="2"/>
  <c r="CK512" i="2"/>
  <c r="CJ512" i="2"/>
  <c r="CI512" i="2"/>
  <c r="CH512" i="2"/>
  <c r="CF512" i="2"/>
  <c r="CM511" i="2"/>
  <c r="CL511" i="2"/>
  <c r="CK511" i="2"/>
  <c r="CJ511" i="2"/>
  <c r="CI511" i="2"/>
  <c r="CH511" i="2"/>
  <c r="CF511" i="2"/>
  <c r="CM510" i="2"/>
  <c r="CL510" i="2"/>
  <c r="CK510" i="2"/>
  <c r="CJ510" i="2"/>
  <c r="CI510" i="2"/>
  <c r="CH510" i="2"/>
  <c r="CG510" i="2"/>
  <c r="CF510" i="2"/>
  <c r="CM509" i="2"/>
  <c r="CL509" i="2"/>
  <c r="CK509" i="2"/>
  <c r="CJ509" i="2"/>
  <c r="CI509" i="2"/>
  <c r="CH509" i="2"/>
  <c r="CF509" i="2"/>
  <c r="CM508" i="2"/>
  <c r="CL508" i="2"/>
  <c r="CK508" i="2"/>
  <c r="CJ508" i="2"/>
  <c r="CI508" i="2"/>
  <c r="CH508" i="2"/>
  <c r="CO508" i="2" s="1"/>
  <c r="CF508" i="2"/>
  <c r="CM507" i="2"/>
  <c r="CL507" i="2"/>
  <c r="CK507" i="2"/>
  <c r="CJ507" i="2"/>
  <c r="CI507" i="2"/>
  <c r="CH507" i="2"/>
  <c r="CF507" i="2"/>
  <c r="CM506" i="2"/>
  <c r="CL506" i="2"/>
  <c r="CK506" i="2"/>
  <c r="CJ506" i="2"/>
  <c r="CI506" i="2"/>
  <c r="CH506" i="2"/>
  <c r="CF506" i="2"/>
  <c r="CM505" i="2"/>
  <c r="CL505" i="2"/>
  <c r="CK505" i="2"/>
  <c r="CJ505" i="2"/>
  <c r="CI505" i="2"/>
  <c r="CH505" i="2"/>
  <c r="CF505" i="2"/>
  <c r="CM504" i="2"/>
  <c r="CL504" i="2"/>
  <c r="CK504" i="2"/>
  <c r="CJ504" i="2"/>
  <c r="CI504" i="2"/>
  <c r="CH504" i="2"/>
  <c r="CF504" i="2"/>
  <c r="CM503" i="2"/>
  <c r="CL503" i="2"/>
  <c r="CK503" i="2"/>
  <c r="CJ503" i="2"/>
  <c r="CI503" i="2"/>
  <c r="CH503" i="2"/>
  <c r="CF503" i="2"/>
  <c r="CM502" i="2"/>
  <c r="CL502" i="2"/>
  <c r="CK502" i="2"/>
  <c r="CJ502" i="2"/>
  <c r="CI502" i="2"/>
  <c r="CH502" i="2"/>
  <c r="CF502" i="2"/>
  <c r="CM501" i="2"/>
  <c r="CL501" i="2"/>
  <c r="CK501" i="2"/>
  <c r="CJ501" i="2"/>
  <c r="CI501" i="2"/>
  <c r="CH501" i="2"/>
  <c r="CF501" i="2"/>
  <c r="CM500" i="2"/>
  <c r="CL500" i="2"/>
  <c r="CK500" i="2"/>
  <c r="CJ500" i="2"/>
  <c r="CI500" i="2"/>
  <c r="CH500" i="2"/>
  <c r="CO500" i="2" s="1"/>
  <c r="CF500" i="2"/>
  <c r="CM499" i="2"/>
  <c r="CL499" i="2"/>
  <c r="CK499" i="2"/>
  <c r="CJ499" i="2"/>
  <c r="CI499" i="2"/>
  <c r="CH499" i="2"/>
  <c r="CF499" i="2"/>
  <c r="CM498" i="2"/>
  <c r="CL498" i="2"/>
  <c r="CK498" i="2"/>
  <c r="CJ498" i="2"/>
  <c r="CI498" i="2"/>
  <c r="CH498" i="2"/>
  <c r="CF498" i="2"/>
  <c r="CM497" i="2"/>
  <c r="CL497" i="2"/>
  <c r="CK497" i="2"/>
  <c r="CJ497" i="2"/>
  <c r="CI497" i="2"/>
  <c r="CH497" i="2"/>
  <c r="CF497" i="2"/>
  <c r="CM496" i="2"/>
  <c r="CL496" i="2"/>
  <c r="CK496" i="2"/>
  <c r="CJ496" i="2"/>
  <c r="CI496" i="2"/>
  <c r="CH496" i="2"/>
  <c r="CG496" i="2"/>
  <c r="CF496" i="2"/>
  <c r="CM495" i="2"/>
  <c r="CL495" i="2"/>
  <c r="CK495" i="2"/>
  <c r="CJ495" i="2"/>
  <c r="CI495" i="2"/>
  <c r="CH495" i="2"/>
  <c r="CF495" i="2"/>
  <c r="CM494" i="2"/>
  <c r="CL494" i="2"/>
  <c r="CK494" i="2"/>
  <c r="CJ494" i="2"/>
  <c r="CI494" i="2"/>
  <c r="CH494" i="2"/>
  <c r="CF494" i="2"/>
  <c r="CM493" i="2"/>
  <c r="CL493" i="2"/>
  <c r="CK493" i="2"/>
  <c r="CJ493" i="2"/>
  <c r="CI493" i="2"/>
  <c r="CH493" i="2"/>
  <c r="CF493" i="2"/>
  <c r="CM492" i="2"/>
  <c r="CL492" i="2"/>
  <c r="CK492" i="2"/>
  <c r="CJ492" i="2"/>
  <c r="CI492" i="2"/>
  <c r="CH492" i="2"/>
  <c r="CF492" i="2"/>
  <c r="CM491" i="2"/>
  <c r="CL491" i="2"/>
  <c r="CK491" i="2"/>
  <c r="CJ491" i="2"/>
  <c r="CI491" i="2"/>
  <c r="CH491" i="2"/>
  <c r="CF491" i="2"/>
  <c r="CM490" i="2"/>
  <c r="CL490" i="2"/>
  <c r="CK490" i="2"/>
  <c r="CJ490" i="2"/>
  <c r="CI490" i="2"/>
  <c r="CH490" i="2"/>
  <c r="CF490" i="2"/>
  <c r="CM489" i="2"/>
  <c r="CL489" i="2"/>
  <c r="CK489" i="2"/>
  <c r="CJ489" i="2"/>
  <c r="CI489" i="2"/>
  <c r="CH489" i="2"/>
  <c r="CF489" i="2"/>
  <c r="CM488" i="2"/>
  <c r="CL488" i="2"/>
  <c r="CK488" i="2"/>
  <c r="CJ488" i="2"/>
  <c r="CI488" i="2"/>
  <c r="CH488" i="2"/>
  <c r="CF488" i="2"/>
  <c r="CM487" i="2"/>
  <c r="CL487" i="2"/>
  <c r="CK487" i="2"/>
  <c r="CJ487" i="2"/>
  <c r="CI487" i="2"/>
  <c r="CH487" i="2"/>
  <c r="CF487" i="2"/>
  <c r="CM486" i="2"/>
  <c r="CL486" i="2"/>
  <c r="CK486" i="2"/>
  <c r="CJ486" i="2"/>
  <c r="CI486" i="2"/>
  <c r="CH486" i="2"/>
  <c r="CF486" i="2"/>
  <c r="CM485" i="2"/>
  <c r="CL485" i="2"/>
  <c r="CK485" i="2"/>
  <c r="CJ485" i="2"/>
  <c r="CI485" i="2"/>
  <c r="CH485" i="2"/>
  <c r="CF485" i="2"/>
  <c r="CM484" i="2"/>
  <c r="CL484" i="2"/>
  <c r="CK484" i="2"/>
  <c r="CJ484" i="2"/>
  <c r="CI484" i="2"/>
  <c r="CH484" i="2"/>
  <c r="CF484" i="2"/>
  <c r="CM483" i="2"/>
  <c r="CL483" i="2"/>
  <c r="CK483" i="2"/>
  <c r="CJ483" i="2"/>
  <c r="CI483" i="2"/>
  <c r="CH483" i="2"/>
  <c r="CF483" i="2"/>
  <c r="CM482" i="2"/>
  <c r="CL482" i="2"/>
  <c r="CK482" i="2"/>
  <c r="CJ482" i="2"/>
  <c r="CI482" i="2"/>
  <c r="CH482" i="2"/>
  <c r="CF482" i="2"/>
  <c r="CM481" i="2"/>
  <c r="CL481" i="2"/>
  <c r="CK481" i="2"/>
  <c r="CJ481" i="2"/>
  <c r="CI481" i="2"/>
  <c r="CH481" i="2"/>
  <c r="CF481" i="2"/>
  <c r="CM479" i="2"/>
  <c r="CL479" i="2"/>
  <c r="CK479" i="2"/>
  <c r="CJ479" i="2"/>
  <c r="CI479" i="2"/>
  <c r="CH479" i="2"/>
  <c r="CF479" i="2"/>
  <c r="CM477" i="2"/>
  <c r="CL477" i="2"/>
  <c r="CK477" i="2"/>
  <c r="CJ477" i="2"/>
  <c r="CI477" i="2"/>
  <c r="CH477" i="2"/>
  <c r="CF477" i="2"/>
  <c r="CM476" i="2"/>
  <c r="CL476" i="2"/>
  <c r="CK476" i="2"/>
  <c r="CJ476" i="2"/>
  <c r="CI476" i="2"/>
  <c r="CH476" i="2"/>
  <c r="CF476" i="2"/>
  <c r="CM475" i="2"/>
  <c r="CL475" i="2"/>
  <c r="CK475" i="2"/>
  <c r="CJ475" i="2"/>
  <c r="CI475" i="2"/>
  <c r="CH475" i="2"/>
  <c r="CF475" i="2"/>
  <c r="CM474" i="2"/>
  <c r="CL474" i="2"/>
  <c r="CK474" i="2"/>
  <c r="CJ474" i="2"/>
  <c r="CI474" i="2"/>
  <c r="CH474" i="2"/>
  <c r="CF474" i="2"/>
  <c r="CM473" i="2"/>
  <c r="CL473" i="2"/>
  <c r="CK473" i="2"/>
  <c r="CJ473" i="2"/>
  <c r="CI473" i="2"/>
  <c r="CH473" i="2"/>
  <c r="CF473" i="2"/>
  <c r="CM472" i="2"/>
  <c r="CL472" i="2"/>
  <c r="CK472" i="2"/>
  <c r="CJ472" i="2"/>
  <c r="CI472" i="2"/>
  <c r="CH472" i="2"/>
  <c r="CF472" i="2"/>
  <c r="CM471" i="2"/>
  <c r="CL471" i="2"/>
  <c r="CK471" i="2"/>
  <c r="CJ471" i="2"/>
  <c r="CI471" i="2"/>
  <c r="CH471" i="2"/>
  <c r="CF471" i="2"/>
  <c r="CM470" i="2"/>
  <c r="CL470" i="2"/>
  <c r="CK470" i="2"/>
  <c r="CJ470" i="2"/>
  <c r="CI470" i="2"/>
  <c r="CH470" i="2"/>
  <c r="CF470" i="2"/>
  <c r="CM469" i="2"/>
  <c r="CL469" i="2"/>
  <c r="CK469" i="2"/>
  <c r="CJ469" i="2"/>
  <c r="CI469" i="2"/>
  <c r="CH469" i="2"/>
  <c r="CF469" i="2"/>
  <c r="CM468" i="2"/>
  <c r="CL468" i="2"/>
  <c r="CK468" i="2"/>
  <c r="CJ468" i="2"/>
  <c r="CI468" i="2"/>
  <c r="CH468" i="2"/>
  <c r="CF468" i="2"/>
  <c r="CM467" i="2"/>
  <c r="CL467" i="2"/>
  <c r="CK467" i="2"/>
  <c r="CJ467" i="2"/>
  <c r="CI467" i="2"/>
  <c r="CH467" i="2"/>
  <c r="CF467" i="2"/>
  <c r="CM466" i="2"/>
  <c r="CL466" i="2"/>
  <c r="CK466" i="2"/>
  <c r="CJ466" i="2"/>
  <c r="CI466" i="2"/>
  <c r="CH466" i="2"/>
  <c r="CF466" i="2"/>
  <c r="CM465" i="2"/>
  <c r="CL465" i="2"/>
  <c r="CK465" i="2"/>
  <c r="CJ465" i="2"/>
  <c r="CI465" i="2"/>
  <c r="CH465" i="2"/>
  <c r="CF465" i="2"/>
  <c r="CM464" i="2"/>
  <c r="CL464" i="2"/>
  <c r="CK464" i="2"/>
  <c r="CJ464" i="2"/>
  <c r="CI464" i="2"/>
  <c r="CH464" i="2"/>
  <c r="CF464" i="2"/>
  <c r="CM463" i="2"/>
  <c r="CL463" i="2"/>
  <c r="CK463" i="2"/>
  <c r="CJ463" i="2"/>
  <c r="CI463" i="2"/>
  <c r="CH463" i="2"/>
  <c r="CF463" i="2"/>
  <c r="CM462" i="2"/>
  <c r="CL462" i="2"/>
  <c r="CK462" i="2"/>
  <c r="CJ462" i="2"/>
  <c r="CI462" i="2"/>
  <c r="CH462" i="2"/>
  <c r="CF462" i="2"/>
  <c r="CM461" i="2"/>
  <c r="CL461" i="2"/>
  <c r="CK461" i="2"/>
  <c r="CJ461" i="2"/>
  <c r="CI461" i="2"/>
  <c r="CH461" i="2"/>
  <c r="CF461" i="2"/>
  <c r="CM460" i="2"/>
  <c r="CL460" i="2"/>
  <c r="CK460" i="2"/>
  <c r="CJ460" i="2"/>
  <c r="CI460" i="2"/>
  <c r="CH460" i="2"/>
  <c r="CF460" i="2"/>
  <c r="CM459" i="2"/>
  <c r="CL459" i="2"/>
  <c r="CK459" i="2"/>
  <c r="CJ459" i="2"/>
  <c r="CI459" i="2"/>
  <c r="CH459" i="2"/>
  <c r="CF459" i="2"/>
  <c r="CM458" i="2"/>
  <c r="CL458" i="2"/>
  <c r="CK458" i="2"/>
  <c r="CJ458" i="2"/>
  <c r="CI458" i="2"/>
  <c r="CH458" i="2"/>
  <c r="CF458" i="2"/>
  <c r="CM457" i="2"/>
  <c r="CL457" i="2"/>
  <c r="CK457" i="2"/>
  <c r="CJ457" i="2"/>
  <c r="CI457" i="2"/>
  <c r="CH457" i="2"/>
  <c r="CF457" i="2"/>
  <c r="CM456" i="2"/>
  <c r="CL456" i="2"/>
  <c r="CK456" i="2"/>
  <c r="CJ456" i="2"/>
  <c r="CI456" i="2"/>
  <c r="CH456" i="2"/>
  <c r="CF456" i="2"/>
  <c r="CM455" i="2"/>
  <c r="CL455" i="2"/>
  <c r="CK455" i="2"/>
  <c r="CJ455" i="2"/>
  <c r="CI455" i="2"/>
  <c r="CH455" i="2"/>
  <c r="CF455" i="2"/>
  <c r="CM454" i="2"/>
  <c r="CL454" i="2"/>
  <c r="CK454" i="2"/>
  <c r="CJ454" i="2"/>
  <c r="CI454" i="2"/>
  <c r="CH454" i="2"/>
  <c r="CF454" i="2"/>
  <c r="CM453" i="2"/>
  <c r="CL453" i="2"/>
  <c r="CK453" i="2"/>
  <c r="CJ453" i="2"/>
  <c r="CI453" i="2"/>
  <c r="CH453" i="2"/>
  <c r="CF453" i="2"/>
  <c r="CM452" i="2"/>
  <c r="CL452" i="2"/>
  <c r="CK452" i="2"/>
  <c r="CJ452" i="2"/>
  <c r="CI452" i="2"/>
  <c r="CH452" i="2"/>
  <c r="CF452" i="2"/>
  <c r="CM451" i="2"/>
  <c r="CL451" i="2"/>
  <c r="CK451" i="2"/>
  <c r="CJ451" i="2"/>
  <c r="CI451" i="2"/>
  <c r="CH451" i="2"/>
  <c r="CF451" i="2"/>
  <c r="CM450" i="2"/>
  <c r="CL450" i="2"/>
  <c r="CK450" i="2"/>
  <c r="CJ450" i="2"/>
  <c r="CI450" i="2"/>
  <c r="CH450" i="2"/>
  <c r="CF450" i="2"/>
  <c r="CM449" i="2"/>
  <c r="CL449" i="2"/>
  <c r="CK449" i="2"/>
  <c r="CJ449" i="2"/>
  <c r="CI449" i="2"/>
  <c r="CH449" i="2"/>
  <c r="CO449" i="2" s="1"/>
  <c r="CF449" i="2"/>
  <c r="CM448" i="2"/>
  <c r="CL448" i="2"/>
  <c r="CK448" i="2"/>
  <c r="CJ448" i="2"/>
  <c r="CI448" i="2"/>
  <c r="CH448" i="2"/>
  <c r="CF448" i="2"/>
  <c r="CM447" i="2"/>
  <c r="CL447" i="2"/>
  <c r="CK447" i="2"/>
  <c r="CJ447" i="2"/>
  <c r="CI447" i="2"/>
  <c r="CH447" i="2"/>
  <c r="CF447" i="2"/>
  <c r="CM446" i="2"/>
  <c r="CL446" i="2"/>
  <c r="CK446" i="2"/>
  <c r="CJ446" i="2"/>
  <c r="CI446" i="2"/>
  <c r="CH446" i="2"/>
  <c r="CF446" i="2"/>
  <c r="CM445" i="2"/>
  <c r="CL445" i="2"/>
  <c r="CK445" i="2"/>
  <c r="CJ445" i="2"/>
  <c r="CI445" i="2"/>
  <c r="CH445" i="2"/>
  <c r="CF445" i="2"/>
  <c r="CM444" i="2"/>
  <c r="CL444" i="2"/>
  <c r="CK444" i="2"/>
  <c r="CJ444" i="2"/>
  <c r="CI444" i="2"/>
  <c r="CH444" i="2"/>
  <c r="CF444" i="2"/>
  <c r="CM443" i="2"/>
  <c r="CL443" i="2"/>
  <c r="CK443" i="2"/>
  <c r="CJ443" i="2"/>
  <c r="CI443" i="2"/>
  <c r="CH443" i="2"/>
  <c r="CF443" i="2"/>
  <c r="CM442" i="2"/>
  <c r="CL442" i="2"/>
  <c r="CK442" i="2"/>
  <c r="CJ442" i="2"/>
  <c r="CI442" i="2"/>
  <c r="CH442" i="2"/>
  <c r="CF442" i="2"/>
  <c r="CM441" i="2"/>
  <c r="CL441" i="2"/>
  <c r="CK441" i="2"/>
  <c r="CJ441" i="2"/>
  <c r="CI441" i="2"/>
  <c r="CH441" i="2"/>
  <c r="CO441" i="2" s="1"/>
  <c r="CF441" i="2"/>
  <c r="CM440" i="2"/>
  <c r="CL440" i="2"/>
  <c r="CK440" i="2"/>
  <c r="CJ440" i="2"/>
  <c r="CI440" i="2"/>
  <c r="CH440" i="2"/>
  <c r="CF440" i="2"/>
  <c r="CM439" i="2"/>
  <c r="CL439" i="2"/>
  <c r="CK439" i="2"/>
  <c r="CJ439" i="2"/>
  <c r="CI439" i="2"/>
  <c r="CH439" i="2"/>
  <c r="CF439" i="2"/>
  <c r="CM438" i="2"/>
  <c r="CL438" i="2"/>
  <c r="CK438" i="2"/>
  <c r="CJ438" i="2"/>
  <c r="CI438" i="2"/>
  <c r="CH438" i="2"/>
  <c r="CF438" i="2"/>
  <c r="CM437" i="2"/>
  <c r="CL437" i="2"/>
  <c r="CK437" i="2"/>
  <c r="CJ437" i="2"/>
  <c r="CI437" i="2"/>
  <c r="CH437" i="2"/>
  <c r="CF437" i="2"/>
  <c r="CM436" i="2"/>
  <c r="CL436" i="2"/>
  <c r="CK436" i="2"/>
  <c r="CJ436" i="2"/>
  <c r="CI436" i="2"/>
  <c r="CH436" i="2"/>
  <c r="CF436" i="2"/>
  <c r="CM435" i="2"/>
  <c r="CL435" i="2"/>
  <c r="CK435" i="2"/>
  <c r="CJ435" i="2"/>
  <c r="CI435" i="2"/>
  <c r="CH435" i="2"/>
  <c r="CF435" i="2"/>
  <c r="CM434" i="2"/>
  <c r="CL434" i="2"/>
  <c r="CK434" i="2"/>
  <c r="CJ434" i="2"/>
  <c r="CI434" i="2"/>
  <c r="CH434" i="2"/>
  <c r="CF434" i="2"/>
  <c r="CM433" i="2"/>
  <c r="CL433" i="2"/>
  <c r="CK433" i="2"/>
  <c r="CJ433" i="2"/>
  <c r="CI433" i="2"/>
  <c r="CH433" i="2"/>
  <c r="CO433" i="2" s="1"/>
  <c r="CF433" i="2"/>
  <c r="CM432" i="2"/>
  <c r="CL432" i="2"/>
  <c r="CK432" i="2"/>
  <c r="CJ432" i="2"/>
  <c r="CI432" i="2"/>
  <c r="CH432" i="2"/>
  <c r="CF432" i="2"/>
  <c r="CM431" i="2"/>
  <c r="CL431" i="2"/>
  <c r="CK431" i="2"/>
  <c r="CJ431" i="2"/>
  <c r="CI431" i="2"/>
  <c r="CH431" i="2"/>
  <c r="CF431" i="2"/>
  <c r="CM430" i="2"/>
  <c r="CL430" i="2"/>
  <c r="CK430" i="2"/>
  <c r="CJ430" i="2"/>
  <c r="CI430" i="2"/>
  <c r="CH430" i="2"/>
  <c r="CF430" i="2"/>
  <c r="CM429" i="2"/>
  <c r="CL429" i="2"/>
  <c r="CK429" i="2"/>
  <c r="CJ429" i="2"/>
  <c r="CI429" i="2"/>
  <c r="CH429" i="2"/>
  <c r="CF429" i="2"/>
  <c r="CM428" i="2"/>
  <c r="CL428" i="2"/>
  <c r="CK428" i="2"/>
  <c r="CJ428" i="2"/>
  <c r="CI428" i="2"/>
  <c r="CH428" i="2"/>
  <c r="CF428" i="2"/>
  <c r="CM427" i="2"/>
  <c r="CL427" i="2"/>
  <c r="CK427" i="2"/>
  <c r="CJ427" i="2"/>
  <c r="CI427" i="2"/>
  <c r="CH427" i="2"/>
  <c r="CF427" i="2"/>
  <c r="CM426" i="2"/>
  <c r="CL426" i="2"/>
  <c r="CK426" i="2"/>
  <c r="CJ426" i="2"/>
  <c r="CI426" i="2"/>
  <c r="CH426" i="2"/>
  <c r="CF426" i="2"/>
  <c r="CM425" i="2"/>
  <c r="CL425" i="2"/>
  <c r="CK425" i="2"/>
  <c r="CJ425" i="2"/>
  <c r="CI425" i="2"/>
  <c r="CH425" i="2"/>
  <c r="CO425" i="2" s="1"/>
  <c r="CF425" i="2"/>
  <c r="CM424" i="2"/>
  <c r="CL424" i="2"/>
  <c r="CK424" i="2"/>
  <c r="CJ424" i="2"/>
  <c r="CI424" i="2"/>
  <c r="CH424" i="2"/>
  <c r="CF424" i="2"/>
  <c r="CM423" i="2"/>
  <c r="CL423" i="2"/>
  <c r="CK423" i="2"/>
  <c r="CJ423" i="2"/>
  <c r="CI423" i="2"/>
  <c r="CH423" i="2"/>
  <c r="CF423" i="2"/>
  <c r="CM422" i="2"/>
  <c r="CL422" i="2"/>
  <c r="CK422" i="2"/>
  <c r="CJ422" i="2"/>
  <c r="CI422" i="2"/>
  <c r="CH422" i="2"/>
  <c r="CF422" i="2"/>
  <c r="CM421" i="2"/>
  <c r="CL421" i="2"/>
  <c r="CK421" i="2"/>
  <c r="CJ421" i="2"/>
  <c r="CI421" i="2"/>
  <c r="CH421" i="2"/>
  <c r="CF421" i="2"/>
  <c r="CM420" i="2"/>
  <c r="CL420" i="2"/>
  <c r="CK420" i="2"/>
  <c r="CJ420" i="2"/>
  <c r="CI420" i="2"/>
  <c r="CH420" i="2"/>
  <c r="CF420" i="2"/>
  <c r="CM419" i="2"/>
  <c r="CL419" i="2"/>
  <c r="CK419" i="2"/>
  <c r="CJ419" i="2"/>
  <c r="CI419" i="2"/>
  <c r="CH419" i="2"/>
  <c r="CG419" i="2"/>
  <c r="CF419" i="2"/>
  <c r="CM418" i="2"/>
  <c r="CL418" i="2"/>
  <c r="CK418" i="2"/>
  <c r="CJ418" i="2"/>
  <c r="CI418" i="2"/>
  <c r="CH418" i="2"/>
  <c r="CF418" i="2"/>
  <c r="CM417" i="2"/>
  <c r="CL417" i="2"/>
  <c r="CK417" i="2"/>
  <c r="CJ417" i="2"/>
  <c r="CI417" i="2"/>
  <c r="CH417" i="2"/>
  <c r="CF417" i="2"/>
  <c r="CM416" i="2"/>
  <c r="CL416" i="2"/>
  <c r="CK416" i="2"/>
  <c r="CJ416" i="2"/>
  <c r="CI416" i="2"/>
  <c r="CH416" i="2"/>
  <c r="CO416" i="2" s="1"/>
  <c r="CF416" i="2"/>
  <c r="CM415" i="2"/>
  <c r="CL415" i="2"/>
  <c r="CK415" i="2"/>
  <c r="CJ415" i="2"/>
  <c r="CI415" i="2"/>
  <c r="CH415" i="2"/>
  <c r="CF415" i="2"/>
  <c r="CM414" i="2"/>
  <c r="CL414" i="2"/>
  <c r="CK414" i="2"/>
  <c r="CJ414" i="2"/>
  <c r="CI414" i="2"/>
  <c r="CH414" i="2"/>
  <c r="CF414" i="2"/>
  <c r="CM413" i="2"/>
  <c r="CL413" i="2"/>
  <c r="CK413" i="2"/>
  <c r="CJ413" i="2"/>
  <c r="CI413" i="2"/>
  <c r="CH413" i="2"/>
  <c r="CF413" i="2"/>
  <c r="CM412" i="2"/>
  <c r="CL412" i="2"/>
  <c r="CK412" i="2"/>
  <c r="CJ412" i="2"/>
  <c r="CI412" i="2"/>
  <c r="CH412" i="2"/>
  <c r="CF412" i="2"/>
  <c r="CM411" i="2"/>
  <c r="CL411" i="2"/>
  <c r="CK411" i="2"/>
  <c r="CJ411" i="2"/>
  <c r="CI411" i="2"/>
  <c r="CH411" i="2"/>
  <c r="CF411" i="2"/>
  <c r="CM410" i="2"/>
  <c r="CL410" i="2"/>
  <c r="CK410" i="2"/>
  <c r="CJ410" i="2"/>
  <c r="CI410" i="2"/>
  <c r="CH410" i="2"/>
  <c r="CF410" i="2"/>
  <c r="CM409" i="2"/>
  <c r="CL409" i="2"/>
  <c r="CK409" i="2"/>
  <c r="CJ409" i="2"/>
  <c r="CI409" i="2"/>
  <c r="CH409" i="2"/>
  <c r="CF409" i="2"/>
  <c r="CM408" i="2"/>
  <c r="CL408" i="2"/>
  <c r="CK408" i="2"/>
  <c r="CJ408" i="2"/>
  <c r="CI408" i="2"/>
  <c r="CH408" i="2"/>
  <c r="CO408" i="2" s="1"/>
  <c r="CF408" i="2"/>
  <c r="CM407" i="2"/>
  <c r="CL407" i="2"/>
  <c r="CK407" i="2"/>
  <c r="CJ407" i="2"/>
  <c r="CI407" i="2"/>
  <c r="CH407" i="2"/>
  <c r="CF407" i="2"/>
  <c r="CM406" i="2"/>
  <c r="CL406" i="2"/>
  <c r="CK406" i="2"/>
  <c r="CJ406" i="2"/>
  <c r="CI406" i="2"/>
  <c r="CH406" i="2"/>
  <c r="CF406" i="2"/>
  <c r="CM405" i="2"/>
  <c r="CL405" i="2"/>
  <c r="CK405" i="2"/>
  <c r="CJ405" i="2"/>
  <c r="CI405" i="2"/>
  <c r="CH405" i="2"/>
  <c r="CF405" i="2"/>
  <c r="CM403" i="2"/>
  <c r="CL403" i="2"/>
  <c r="CK403" i="2"/>
  <c r="CJ403" i="2"/>
  <c r="CI403" i="2"/>
  <c r="CH403" i="2"/>
  <c r="CF403" i="2"/>
  <c r="CM402" i="2"/>
  <c r="CL402" i="2"/>
  <c r="CK402" i="2"/>
  <c r="CJ402" i="2"/>
  <c r="CI402" i="2"/>
  <c r="CH402" i="2"/>
  <c r="CF402" i="2"/>
  <c r="CM401" i="2"/>
  <c r="CL401" i="2"/>
  <c r="CK401" i="2"/>
  <c r="CJ401" i="2"/>
  <c r="CI401" i="2"/>
  <c r="CH401" i="2"/>
  <c r="CG401" i="2"/>
  <c r="CF401" i="2"/>
  <c r="CM400" i="2"/>
  <c r="CL400" i="2"/>
  <c r="CK400" i="2"/>
  <c r="CJ400" i="2"/>
  <c r="CI400" i="2"/>
  <c r="CH400" i="2"/>
  <c r="CF400" i="2"/>
  <c r="CM399" i="2"/>
  <c r="CL399" i="2"/>
  <c r="CK399" i="2"/>
  <c r="CJ399" i="2"/>
  <c r="CI399" i="2"/>
  <c r="CH399" i="2"/>
  <c r="CF399" i="2"/>
  <c r="CM398" i="2"/>
  <c r="CL398" i="2"/>
  <c r="CK398" i="2"/>
  <c r="CJ398" i="2"/>
  <c r="CI398" i="2"/>
  <c r="CH398" i="2"/>
  <c r="CF398" i="2"/>
  <c r="CM397" i="2"/>
  <c r="CL397" i="2"/>
  <c r="CK397" i="2"/>
  <c r="CJ397" i="2"/>
  <c r="CI397" i="2"/>
  <c r="CH397" i="2"/>
  <c r="CF397" i="2"/>
  <c r="CM396" i="2"/>
  <c r="CL396" i="2"/>
  <c r="CK396" i="2"/>
  <c r="CJ396" i="2"/>
  <c r="CI396" i="2"/>
  <c r="CH396" i="2"/>
  <c r="CF396" i="2"/>
  <c r="CM395" i="2"/>
  <c r="CL395" i="2"/>
  <c r="CK395" i="2"/>
  <c r="CJ395" i="2"/>
  <c r="CI395" i="2"/>
  <c r="CH395" i="2"/>
  <c r="CF395" i="2"/>
  <c r="CM394" i="2"/>
  <c r="CL394" i="2"/>
  <c r="CK394" i="2"/>
  <c r="CJ394" i="2"/>
  <c r="CI394" i="2"/>
  <c r="CH394" i="2"/>
  <c r="CF394" i="2"/>
  <c r="CM393" i="2"/>
  <c r="CL393" i="2"/>
  <c r="CK393" i="2"/>
  <c r="CJ393" i="2"/>
  <c r="CI393" i="2"/>
  <c r="CH393" i="2"/>
  <c r="CF393" i="2"/>
  <c r="CM392" i="2"/>
  <c r="CL392" i="2"/>
  <c r="CK392" i="2"/>
  <c r="CJ392" i="2"/>
  <c r="CI392" i="2"/>
  <c r="CH392" i="2"/>
  <c r="CF392" i="2"/>
  <c r="CM391" i="2"/>
  <c r="CL391" i="2"/>
  <c r="CK391" i="2"/>
  <c r="CJ391" i="2"/>
  <c r="CI391" i="2"/>
  <c r="CH391" i="2"/>
  <c r="CF391" i="2"/>
  <c r="CM390" i="2"/>
  <c r="CL390" i="2"/>
  <c r="CK390" i="2"/>
  <c r="CJ390" i="2"/>
  <c r="CI390" i="2"/>
  <c r="CH390" i="2"/>
  <c r="CF390" i="2"/>
  <c r="CM389" i="2"/>
  <c r="CL389" i="2"/>
  <c r="CK389" i="2"/>
  <c r="CJ389" i="2"/>
  <c r="CI389" i="2"/>
  <c r="CH389" i="2"/>
  <c r="CF389" i="2"/>
  <c r="CM388" i="2"/>
  <c r="CL388" i="2"/>
  <c r="CK388" i="2"/>
  <c r="CJ388" i="2"/>
  <c r="CI388" i="2"/>
  <c r="CH388" i="2"/>
  <c r="CF388" i="2"/>
  <c r="CM387" i="2"/>
  <c r="CL387" i="2"/>
  <c r="CK387" i="2"/>
  <c r="CJ387" i="2"/>
  <c r="CI387" i="2"/>
  <c r="CH387" i="2"/>
  <c r="CF387" i="2"/>
  <c r="CM386" i="2"/>
  <c r="CL386" i="2"/>
  <c r="CK386" i="2"/>
  <c r="CJ386" i="2"/>
  <c r="CI386" i="2"/>
  <c r="CH386" i="2"/>
  <c r="CF386" i="2"/>
  <c r="CM385" i="2"/>
  <c r="CL385" i="2"/>
  <c r="CK385" i="2"/>
  <c r="CJ385" i="2"/>
  <c r="CI385" i="2"/>
  <c r="CH385" i="2"/>
  <c r="CF385" i="2"/>
  <c r="CM384" i="2"/>
  <c r="CL384" i="2"/>
  <c r="CK384" i="2"/>
  <c r="CJ384" i="2"/>
  <c r="CI384" i="2"/>
  <c r="CH384" i="2"/>
  <c r="CF384" i="2"/>
  <c r="CM383" i="2"/>
  <c r="CL383" i="2"/>
  <c r="CK383" i="2"/>
  <c r="CJ383" i="2"/>
  <c r="CI383" i="2"/>
  <c r="CH383" i="2"/>
  <c r="CF383" i="2"/>
  <c r="CM382" i="2"/>
  <c r="CL382" i="2"/>
  <c r="CK382" i="2"/>
  <c r="CJ382" i="2"/>
  <c r="CI382" i="2"/>
  <c r="CH382" i="2"/>
  <c r="CF382" i="2"/>
  <c r="CM381" i="2"/>
  <c r="CL381" i="2"/>
  <c r="CK381" i="2"/>
  <c r="CJ381" i="2"/>
  <c r="CI381" i="2"/>
  <c r="CH381" i="2"/>
  <c r="CF381" i="2"/>
  <c r="CM380" i="2"/>
  <c r="CL380" i="2"/>
  <c r="CK380" i="2"/>
  <c r="CJ380" i="2"/>
  <c r="CI380" i="2"/>
  <c r="CH380" i="2"/>
  <c r="CG380" i="2"/>
  <c r="CF380" i="2"/>
  <c r="CM379" i="2"/>
  <c r="CL379" i="2"/>
  <c r="CK379" i="2"/>
  <c r="CJ379" i="2"/>
  <c r="CI379" i="2"/>
  <c r="CH379" i="2"/>
  <c r="CF379" i="2"/>
  <c r="CM378" i="2"/>
  <c r="CL378" i="2"/>
  <c r="CK378" i="2"/>
  <c r="CJ378" i="2"/>
  <c r="CI378" i="2"/>
  <c r="CH378" i="2"/>
  <c r="CF378" i="2"/>
  <c r="CM377" i="2"/>
  <c r="CL377" i="2"/>
  <c r="CK377" i="2"/>
  <c r="CJ377" i="2"/>
  <c r="CI377" i="2"/>
  <c r="CH377" i="2"/>
  <c r="CF377" i="2"/>
  <c r="CM376" i="2"/>
  <c r="CL376" i="2"/>
  <c r="CK376" i="2"/>
  <c r="CJ376" i="2"/>
  <c r="CI376" i="2"/>
  <c r="CH376" i="2"/>
  <c r="CF376" i="2"/>
  <c r="CM375" i="2"/>
  <c r="CL375" i="2"/>
  <c r="CK375" i="2"/>
  <c r="CJ375" i="2"/>
  <c r="CI375" i="2"/>
  <c r="CH375" i="2"/>
  <c r="CF375" i="2"/>
  <c r="CM374" i="2"/>
  <c r="CL374" i="2"/>
  <c r="CK374" i="2"/>
  <c r="CJ374" i="2"/>
  <c r="CI374" i="2"/>
  <c r="CH374" i="2"/>
  <c r="CF374" i="2"/>
  <c r="CM373" i="2"/>
  <c r="CL373" i="2"/>
  <c r="CK373" i="2"/>
  <c r="CJ373" i="2"/>
  <c r="CI373" i="2"/>
  <c r="CH373" i="2"/>
  <c r="CF373" i="2"/>
  <c r="CM372" i="2"/>
  <c r="CL372" i="2"/>
  <c r="CK372" i="2"/>
  <c r="CJ372" i="2"/>
  <c r="CI372" i="2"/>
  <c r="CH372" i="2"/>
  <c r="CF372" i="2"/>
  <c r="CM371" i="2"/>
  <c r="CL371" i="2"/>
  <c r="CK371" i="2"/>
  <c r="CJ371" i="2"/>
  <c r="CI371" i="2"/>
  <c r="CH371" i="2"/>
  <c r="CF371" i="2"/>
  <c r="CM370" i="2"/>
  <c r="CL370" i="2"/>
  <c r="CK370" i="2"/>
  <c r="CJ370" i="2"/>
  <c r="CI370" i="2"/>
  <c r="CH370" i="2"/>
  <c r="CF370" i="2"/>
  <c r="CM369" i="2"/>
  <c r="CL369" i="2"/>
  <c r="CK369" i="2"/>
  <c r="CJ369" i="2"/>
  <c r="CI369" i="2"/>
  <c r="CH369" i="2"/>
  <c r="CF369" i="2"/>
  <c r="CM368" i="2"/>
  <c r="CL368" i="2"/>
  <c r="CK368" i="2"/>
  <c r="CJ368" i="2"/>
  <c r="CI368" i="2"/>
  <c r="CH368" i="2"/>
  <c r="CF368" i="2"/>
  <c r="CM367" i="2"/>
  <c r="CL367" i="2"/>
  <c r="CK367" i="2"/>
  <c r="CJ367" i="2"/>
  <c r="CI367" i="2"/>
  <c r="CH367" i="2"/>
  <c r="CF367" i="2"/>
  <c r="CM366" i="2"/>
  <c r="CL366" i="2"/>
  <c r="CK366" i="2"/>
  <c r="CJ366" i="2"/>
  <c r="CI366" i="2"/>
  <c r="CH366" i="2"/>
  <c r="CF366" i="2"/>
  <c r="CM365" i="2"/>
  <c r="CL365" i="2"/>
  <c r="CK365" i="2"/>
  <c r="CJ365" i="2"/>
  <c r="CI365" i="2"/>
  <c r="CH365" i="2"/>
  <c r="CF365" i="2"/>
  <c r="CM364" i="2"/>
  <c r="CL364" i="2"/>
  <c r="CK364" i="2"/>
  <c r="CJ364" i="2"/>
  <c r="CI364" i="2"/>
  <c r="CH364" i="2"/>
  <c r="CF364" i="2"/>
  <c r="CM363" i="2"/>
  <c r="CL363" i="2"/>
  <c r="CK363" i="2"/>
  <c r="CJ363" i="2"/>
  <c r="CI363" i="2"/>
  <c r="CH363" i="2"/>
  <c r="CF363" i="2"/>
  <c r="CM362" i="2"/>
  <c r="CL362" i="2"/>
  <c r="CK362" i="2"/>
  <c r="CJ362" i="2"/>
  <c r="CI362" i="2"/>
  <c r="CH362" i="2"/>
  <c r="CF362" i="2"/>
  <c r="CM361" i="2"/>
  <c r="CL361" i="2"/>
  <c r="CK361" i="2"/>
  <c r="CJ361" i="2"/>
  <c r="CI361" i="2"/>
  <c r="CH361" i="2"/>
  <c r="CF361" i="2"/>
  <c r="CM360" i="2"/>
  <c r="CL360" i="2"/>
  <c r="CK360" i="2"/>
  <c r="CJ360" i="2"/>
  <c r="CI360" i="2"/>
  <c r="CH360" i="2"/>
  <c r="CF360" i="2"/>
  <c r="CM359" i="2"/>
  <c r="CL359" i="2"/>
  <c r="CK359" i="2"/>
  <c r="CJ359" i="2"/>
  <c r="CI359" i="2"/>
  <c r="CH359" i="2"/>
  <c r="CF359" i="2"/>
  <c r="CM358" i="2"/>
  <c r="CL358" i="2"/>
  <c r="CK358" i="2"/>
  <c r="CJ358" i="2"/>
  <c r="CI358" i="2"/>
  <c r="CH358" i="2"/>
  <c r="CF358" i="2"/>
  <c r="CM357" i="2"/>
  <c r="CL357" i="2"/>
  <c r="CK357" i="2"/>
  <c r="CJ357" i="2"/>
  <c r="CI357" i="2"/>
  <c r="CH357" i="2"/>
  <c r="CF357" i="2"/>
  <c r="CM356" i="2"/>
  <c r="CL356" i="2"/>
  <c r="CK356" i="2"/>
  <c r="CJ356" i="2"/>
  <c r="CI356" i="2"/>
  <c r="CH356" i="2"/>
  <c r="CF356" i="2"/>
  <c r="CM355" i="2"/>
  <c r="CL355" i="2"/>
  <c r="CK355" i="2"/>
  <c r="CJ355" i="2"/>
  <c r="CI355" i="2"/>
  <c r="CH355" i="2"/>
  <c r="CF355" i="2"/>
  <c r="CM354" i="2"/>
  <c r="CL354" i="2"/>
  <c r="CK354" i="2"/>
  <c r="CJ354" i="2"/>
  <c r="CI354" i="2"/>
  <c r="CH354" i="2"/>
  <c r="CF354" i="2"/>
  <c r="CM353" i="2"/>
  <c r="CL353" i="2"/>
  <c r="CK353" i="2"/>
  <c r="CJ353" i="2"/>
  <c r="CI353" i="2"/>
  <c r="CH353" i="2"/>
  <c r="CF353" i="2"/>
  <c r="CM352" i="2"/>
  <c r="CL352" i="2"/>
  <c r="CK352" i="2"/>
  <c r="CJ352" i="2"/>
  <c r="CI352" i="2"/>
  <c r="CH352" i="2"/>
  <c r="CF352" i="2"/>
  <c r="CM351" i="2"/>
  <c r="CL351" i="2"/>
  <c r="CK351" i="2"/>
  <c r="CJ351" i="2"/>
  <c r="CI351" i="2"/>
  <c r="CH351" i="2"/>
  <c r="CF351" i="2"/>
  <c r="CM350" i="2"/>
  <c r="CL350" i="2"/>
  <c r="CK350" i="2"/>
  <c r="CJ350" i="2"/>
  <c r="CI350" i="2"/>
  <c r="CH350" i="2"/>
  <c r="CF350" i="2"/>
  <c r="CM349" i="2"/>
  <c r="CL349" i="2"/>
  <c r="CK349" i="2"/>
  <c r="CJ349" i="2"/>
  <c r="CI349" i="2"/>
  <c r="CH349" i="2"/>
  <c r="CF349" i="2"/>
  <c r="CM348" i="2"/>
  <c r="CL348" i="2"/>
  <c r="CK348" i="2"/>
  <c r="CJ348" i="2"/>
  <c r="CI348" i="2"/>
  <c r="CH348" i="2"/>
  <c r="CF348" i="2"/>
  <c r="CM347" i="2"/>
  <c r="CL347" i="2"/>
  <c r="CK347" i="2"/>
  <c r="CJ347" i="2"/>
  <c r="CI347" i="2"/>
  <c r="CH347" i="2"/>
  <c r="CF347" i="2"/>
  <c r="CM346" i="2"/>
  <c r="CL346" i="2"/>
  <c r="CK346" i="2"/>
  <c r="CJ346" i="2"/>
  <c r="CI346" i="2"/>
  <c r="CH346" i="2"/>
  <c r="CF346" i="2"/>
  <c r="CM345" i="2"/>
  <c r="CL345" i="2"/>
  <c r="CK345" i="2"/>
  <c r="CJ345" i="2"/>
  <c r="CI345" i="2"/>
  <c r="CH345" i="2"/>
  <c r="CF345" i="2"/>
  <c r="CM344" i="2"/>
  <c r="CL344" i="2"/>
  <c r="CK344" i="2"/>
  <c r="CJ344" i="2"/>
  <c r="CI344" i="2"/>
  <c r="CH344" i="2"/>
  <c r="CF344" i="2"/>
  <c r="CM343" i="2"/>
  <c r="CL343" i="2"/>
  <c r="CK343" i="2"/>
  <c r="CJ343" i="2"/>
  <c r="CI343" i="2"/>
  <c r="CH343" i="2"/>
  <c r="CF343" i="2"/>
  <c r="CM342" i="2"/>
  <c r="CL342" i="2"/>
  <c r="CK342" i="2"/>
  <c r="CJ342" i="2"/>
  <c r="CI342" i="2"/>
  <c r="CH342" i="2"/>
  <c r="CF342" i="2"/>
  <c r="CM341" i="2"/>
  <c r="CL341" i="2"/>
  <c r="CK341" i="2"/>
  <c r="CJ341" i="2"/>
  <c r="CI341" i="2"/>
  <c r="CH341" i="2"/>
  <c r="CF341" i="2"/>
  <c r="CM340" i="2"/>
  <c r="CL340" i="2"/>
  <c r="CK340" i="2"/>
  <c r="CJ340" i="2"/>
  <c r="CI340" i="2"/>
  <c r="CH340" i="2"/>
  <c r="CF340" i="2"/>
  <c r="CM339" i="2"/>
  <c r="CL339" i="2"/>
  <c r="CK339" i="2"/>
  <c r="CJ339" i="2"/>
  <c r="CI339" i="2"/>
  <c r="CH339" i="2"/>
  <c r="CF339" i="2"/>
  <c r="CM338" i="2"/>
  <c r="CL338" i="2"/>
  <c r="CK338" i="2"/>
  <c r="CJ338" i="2"/>
  <c r="CI338" i="2"/>
  <c r="CH338" i="2"/>
  <c r="CF338" i="2"/>
  <c r="CM337" i="2"/>
  <c r="CL337" i="2"/>
  <c r="CK337" i="2"/>
  <c r="CJ337" i="2"/>
  <c r="CI337" i="2"/>
  <c r="CH337" i="2"/>
  <c r="CF337" i="2"/>
  <c r="CM336" i="2"/>
  <c r="CL336" i="2"/>
  <c r="CK336" i="2"/>
  <c r="CJ336" i="2"/>
  <c r="CI336" i="2"/>
  <c r="CH336" i="2"/>
  <c r="CF336" i="2"/>
  <c r="CM335" i="2"/>
  <c r="CL335" i="2"/>
  <c r="CK335" i="2"/>
  <c r="CJ335" i="2"/>
  <c r="CI335" i="2"/>
  <c r="CH335" i="2"/>
  <c r="CF335" i="2"/>
  <c r="CM334" i="2"/>
  <c r="CL334" i="2"/>
  <c r="CK334" i="2"/>
  <c r="CJ334" i="2"/>
  <c r="CI334" i="2"/>
  <c r="CH334" i="2"/>
  <c r="CF334" i="2"/>
  <c r="CM333" i="2"/>
  <c r="CL333" i="2"/>
  <c r="CK333" i="2"/>
  <c r="CJ333" i="2"/>
  <c r="CI333" i="2"/>
  <c r="CH333" i="2"/>
  <c r="CF333" i="2"/>
  <c r="CM332" i="2"/>
  <c r="CL332" i="2"/>
  <c r="CK332" i="2"/>
  <c r="CJ332" i="2"/>
  <c r="CI332" i="2"/>
  <c r="CH332" i="2"/>
  <c r="CF332" i="2"/>
  <c r="CM331" i="2"/>
  <c r="CL331" i="2"/>
  <c r="CK331" i="2"/>
  <c r="CJ331" i="2"/>
  <c r="CI331" i="2"/>
  <c r="CH331" i="2"/>
  <c r="CF331" i="2"/>
  <c r="CM330" i="2"/>
  <c r="CL330" i="2"/>
  <c r="CK330" i="2"/>
  <c r="CJ330" i="2"/>
  <c r="CI330" i="2"/>
  <c r="CH330" i="2"/>
  <c r="CF330" i="2"/>
  <c r="CM329" i="2"/>
  <c r="CL329" i="2"/>
  <c r="CK329" i="2"/>
  <c r="CJ329" i="2"/>
  <c r="CI329" i="2"/>
  <c r="CH329" i="2"/>
  <c r="CF329" i="2"/>
  <c r="CM328" i="2"/>
  <c r="CL328" i="2"/>
  <c r="CK328" i="2"/>
  <c r="CJ328" i="2"/>
  <c r="CI328" i="2"/>
  <c r="CH328" i="2"/>
  <c r="CF328" i="2"/>
  <c r="CM327" i="2"/>
  <c r="CL327" i="2"/>
  <c r="CK327" i="2"/>
  <c r="CJ327" i="2"/>
  <c r="CI327" i="2"/>
  <c r="CH327" i="2"/>
  <c r="CF327" i="2"/>
  <c r="CM326" i="2"/>
  <c r="CL326" i="2"/>
  <c r="CK326" i="2"/>
  <c r="CJ326" i="2"/>
  <c r="CI326" i="2"/>
  <c r="CH326" i="2"/>
  <c r="CF326" i="2"/>
  <c r="CM325" i="2"/>
  <c r="CL325" i="2"/>
  <c r="CK325" i="2"/>
  <c r="CJ325" i="2"/>
  <c r="CI325" i="2"/>
  <c r="CH325" i="2"/>
  <c r="CF325" i="2"/>
  <c r="CM324" i="2"/>
  <c r="CL324" i="2"/>
  <c r="CK324" i="2"/>
  <c r="CJ324" i="2"/>
  <c r="CI324" i="2"/>
  <c r="CH324" i="2"/>
  <c r="CF324" i="2"/>
  <c r="CM323" i="2"/>
  <c r="CL323" i="2"/>
  <c r="CK323" i="2"/>
  <c r="CJ323" i="2"/>
  <c r="CI323" i="2"/>
  <c r="CH323" i="2"/>
  <c r="CF323" i="2"/>
  <c r="CM322" i="2"/>
  <c r="CL322" i="2"/>
  <c r="CK322" i="2"/>
  <c r="CJ322" i="2"/>
  <c r="CI322" i="2"/>
  <c r="CH322" i="2"/>
  <c r="CF322" i="2"/>
  <c r="CM321" i="2"/>
  <c r="CL321" i="2"/>
  <c r="CK321" i="2"/>
  <c r="CJ321" i="2"/>
  <c r="CI321" i="2"/>
  <c r="CH321" i="2"/>
  <c r="CF321" i="2"/>
  <c r="CM320" i="2"/>
  <c r="CL320" i="2"/>
  <c r="CK320" i="2"/>
  <c r="CJ320" i="2"/>
  <c r="CI320" i="2"/>
  <c r="CH320" i="2"/>
  <c r="CF320" i="2"/>
  <c r="CM319" i="2"/>
  <c r="CL319" i="2"/>
  <c r="CK319" i="2"/>
  <c r="CJ319" i="2"/>
  <c r="CI319" i="2"/>
  <c r="CH319" i="2"/>
  <c r="CF319" i="2"/>
  <c r="CM318" i="2"/>
  <c r="CL318" i="2"/>
  <c r="CK318" i="2"/>
  <c r="CJ318" i="2"/>
  <c r="CI318" i="2"/>
  <c r="CH318" i="2"/>
  <c r="CF318" i="2"/>
  <c r="CM317" i="2"/>
  <c r="CL317" i="2"/>
  <c r="CK317" i="2"/>
  <c r="CJ317" i="2"/>
  <c r="CI317" i="2"/>
  <c r="CH317" i="2"/>
  <c r="CO317" i="2" s="1"/>
  <c r="CF317" i="2"/>
  <c r="CM316" i="2"/>
  <c r="CL316" i="2"/>
  <c r="CK316" i="2"/>
  <c r="CJ316" i="2"/>
  <c r="CI316" i="2"/>
  <c r="CH316" i="2"/>
  <c r="CF316" i="2"/>
  <c r="CM315" i="2"/>
  <c r="CL315" i="2"/>
  <c r="CK315" i="2"/>
  <c r="CJ315" i="2"/>
  <c r="CI315" i="2"/>
  <c r="CH315" i="2"/>
  <c r="CF315" i="2"/>
  <c r="CM314" i="2"/>
  <c r="CL314" i="2"/>
  <c r="CK314" i="2"/>
  <c r="CJ314" i="2"/>
  <c r="CI314" i="2"/>
  <c r="CH314" i="2"/>
  <c r="CF314" i="2"/>
  <c r="CM313" i="2"/>
  <c r="CL313" i="2"/>
  <c r="CK313" i="2"/>
  <c r="CJ313" i="2"/>
  <c r="CI313" i="2"/>
  <c r="CH313" i="2"/>
  <c r="CF313" i="2"/>
  <c r="CM312" i="2"/>
  <c r="CL312" i="2"/>
  <c r="CK312" i="2"/>
  <c r="CJ312" i="2"/>
  <c r="CI312" i="2"/>
  <c r="CH312" i="2"/>
  <c r="CF312" i="2"/>
  <c r="CM311" i="2"/>
  <c r="CL311" i="2"/>
  <c r="CK311" i="2"/>
  <c r="CJ311" i="2"/>
  <c r="CI311" i="2"/>
  <c r="CH311" i="2"/>
  <c r="CF311" i="2"/>
  <c r="CM310" i="2"/>
  <c r="CL310" i="2"/>
  <c r="CK310" i="2"/>
  <c r="CJ310" i="2"/>
  <c r="CI310" i="2"/>
  <c r="CH310" i="2"/>
  <c r="CF310" i="2"/>
  <c r="CM309" i="2"/>
  <c r="CL309" i="2"/>
  <c r="CK309" i="2"/>
  <c r="CJ309" i="2"/>
  <c r="CI309" i="2"/>
  <c r="CH309" i="2"/>
  <c r="CO309" i="2" s="1"/>
  <c r="CF309" i="2"/>
  <c r="CM308" i="2"/>
  <c r="CL308" i="2"/>
  <c r="CK308" i="2"/>
  <c r="CJ308" i="2"/>
  <c r="CI308" i="2"/>
  <c r="CH308" i="2"/>
  <c r="CF308" i="2"/>
  <c r="CM307" i="2"/>
  <c r="CL307" i="2"/>
  <c r="CK307" i="2"/>
  <c r="CJ307" i="2"/>
  <c r="CI307" i="2"/>
  <c r="CH307" i="2"/>
  <c r="CF307" i="2"/>
  <c r="CM305" i="2"/>
  <c r="CL305" i="2"/>
  <c r="CK305" i="2"/>
  <c r="CJ305" i="2"/>
  <c r="CI305" i="2"/>
  <c r="CH305" i="2"/>
  <c r="CF305" i="2"/>
  <c r="CM303" i="2"/>
  <c r="CL303" i="2"/>
  <c r="CK303" i="2"/>
  <c r="CJ303" i="2"/>
  <c r="CI303" i="2"/>
  <c r="CH303" i="2"/>
  <c r="CF303" i="2"/>
  <c r="CM302" i="2"/>
  <c r="CL302" i="2"/>
  <c r="CK302" i="2"/>
  <c r="CJ302" i="2"/>
  <c r="CI302" i="2"/>
  <c r="CH302" i="2"/>
  <c r="CF302" i="2"/>
  <c r="CM301" i="2"/>
  <c r="CL301" i="2"/>
  <c r="CK301" i="2"/>
  <c r="CJ301" i="2"/>
  <c r="CI301" i="2"/>
  <c r="CH301" i="2"/>
  <c r="CF301" i="2"/>
  <c r="CM300" i="2"/>
  <c r="CL300" i="2"/>
  <c r="CK300" i="2"/>
  <c r="CJ300" i="2"/>
  <c r="CI300" i="2"/>
  <c r="CH300" i="2"/>
  <c r="CF300" i="2"/>
  <c r="CM299" i="2"/>
  <c r="CL299" i="2"/>
  <c r="CK299" i="2"/>
  <c r="CJ299" i="2"/>
  <c r="CI299" i="2"/>
  <c r="CH299" i="2"/>
  <c r="CO299" i="2" s="1"/>
  <c r="CF299" i="2"/>
  <c r="CM298" i="2"/>
  <c r="CL298" i="2"/>
  <c r="CK298" i="2"/>
  <c r="CJ298" i="2"/>
  <c r="CI298" i="2"/>
  <c r="CH298" i="2"/>
  <c r="CF298" i="2"/>
  <c r="CM297" i="2"/>
  <c r="CL297" i="2"/>
  <c r="CK297" i="2"/>
  <c r="CJ297" i="2"/>
  <c r="CI297" i="2"/>
  <c r="CH297" i="2"/>
  <c r="CF297" i="2"/>
  <c r="CM296" i="2"/>
  <c r="CL296" i="2"/>
  <c r="CK296" i="2"/>
  <c r="CJ296" i="2"/>
  <c r="CI296" i="2"/>
  <c r="CH296" i="2"/>
  <c r="CF296" i="2"/>
  <c r="CM295" i="2"/>
  <c r="CL295" i="2"/>
  <c r="CK295" i="2"/>
  <c r="CJ295" i="2"/>
  <c r="CI295" i="2"/>
  <c r="CH295" i="2"/>
  <c r="CF295" i="2"/>
  <c r="CM294" i="2"/>
  <c r="CL294" i="2"/>
  <c r="CK294" i="2"/>
  <c r="CJ294" i="2"/>
  <c r="CI294" i="2"/>
  <c r="CH294" i="2"/>
  <c r="CF294" i="2"/>
  <c r="CM293" i="2"/>
  <c r="CL293" i="2"/>
  <c r="CK293" i="2"/>
  <c r="CJ293" i="2"/>
  <c r="CI293" i="2"/>
  <c r="CH293" i="2"/>
  <c r="CF293" i="2"/>
  <c r="CM292" i="2"/>
  <c r="CL292" i="2"/>
  <c r="CK292" i="2"/>
  <c r="CJ292" i="2"/>
  <c r="CI292" i="2"/>
  <c r="CH292" i="2"/>
  <c r="CF292" i="2"/>
  <c r="CM291" i="2"/>
  <c r="CL291" i="2"/>
  <c r="CK291" i="2"/>
  <c r="CJ291" i="2"/>
  <c r="CI291" i="2"/>
  <c r="CH291" i="2"/>
  <c r="CO291" i="2" s="1"/>
  <c r="CF291" i="2"/>
  <c r="CM290" i="2"/>
  <c r="CL290" i="2"/>
  <c r="CK290" i="2"/>
  <c r="CJ290" i="2"/>
  <c r="CI290" i="2"/>
  <c r="CH290" i="2"/>
  <c r="CF290" i="2"/>
  <c r="CM289" i="2"/>
  <c r="CL289" i="2"/>
  <c r="CK289" i="2"/>
  <c r="CJ289" i="2"/>
  <c r="CI289" i="2"/>
  <c r="CH289" i="2"/>
  <c r="CF289" i="2"/>
  <c r="CM288" i="2"/>
  <c r="CL288" i="2"/>
  <c r="CK288" i="2"/>
  <c r="CJ288" i="2"/>
  <c r="CI288" i="2"/>
  <c r="CH288" i="2"/>
  <c r="CF288" i="2"/>
  <c r="CM287" i="2"/>
  <c r="CL287" i="2"/>
  <c r="CK287" i="2"/>
  <c r="CJ287" i="2"/>
  <c r="CI287" i="2"/>
  <c r="CH287" i="2"/>
  <c r="CF287" i="2"/>
  <c r="CM286" i="2"/>
  <c r="CL286" i="2"/>
  <c r="CK286" i="2"/>
  <c r="CJ286" i="2"/>
  <c r="CI286" i="2"/>
  <c r="CH286" i="2"/>
  <c r="CF286" i="2"/>
  <c r="CM285" i="2"/>
  <c r="CL285" i="2"/>
  <c r="CK285" i="2"/>
  <c r="CJ285" i="2"/>
  <c r="CI285" i="2"/>
  <c r="CH285" i="2"/>
  <c r="CF285" i="2"/>
  <c r="CM284" i="2"/>
  <c r="CL284" i="2"/>
  <c r="CK284" i="2"/>
  <c r="CJ284" i="2"/>
  <c r="CI284" i="2"/>
  <c r="CH284" i="2"/>
  <c r="CF284" i="2"/>
  <c r="CM282" i="2"/>
  <c r="CL282" i="2"/>
  <c r="CK282" i="2"/>
  <c r="CJ282" i="2"/>
  <c r="CI282" i="2"/>
  <c r="CH282" i="2"/>
  <c r="CO282" i="2" s="1"/>
  <c r="CF282" i="2"/>
  <c r="CM281" i="2"/>
  <c r="CL281" i="2"/>
  <c r="CK281" i="2"/>
  <c r="CJ281" i="2"/>
  <c r="CI281" i="2"/>
  <c r="CH281" i="2"/>
  <c r="CF281" i="2"/>
  <c r="CM280" i="2"/>
  <c r="CL280" i="2"/>
  <c r="CK280" i="2"/>
  <c r="CJ280" i="2"/>
  <c r="CI280" i="2"/>
  <c r="CH280" i="2"/>
  <c r="CF280" i="2"/>
  <c r="CM279" i="2"/>
  <c r="CL279" i="2"/>
  <c r="CK279" i="2"/>
  <c r="CJ279" i="2"/>
  <c r="CI279" i="2"/>
  <c r="CH279" i="2"/>
  <c r="CF279" i="2"/>
  <c r="CM278" i="2"/>
  <c r="CL278" i="2"/>
  <c r="CK278" i="2"/>
  <c r="CJ278" i="2"/>
  <c r="CI278" i="2"/>
  <c r="CH278" i="2"/>
  <c r="CF278" i="2"/>
  <c r="CM277" i="2"/>
  <c r="CL277" i="2"/>
  <c r="CK277" i="2"/>
  <c r="CJ277" i="2"/>
  <c r="CI277" i="2"/>
  <c r="CH277" i="2"/>
  <c r="CF277" i="2"/>
  <c r="CM276" i="2"/>
  <c r="CL276" i="2"/>
  <c r="CK276" i="2"/>
  <c r="CJ276" i="2"/>
  <c r="CI276" i="2"/>
  <c r="CH276" i="2"/>
  <c r="CF276" i="2"/>
  <c r="CM275" i="2"/>
  <c r="CL275" i="2"/>
  <c r="CK275" i="2"/>
  <c r="CJ275" i="2"/>
  <c r="CI275" i="2"/>
  <c r="CH275" i="2"/>
  <c r="CF275" i="2"/>
  <c r="CM274" i="2"/>
  <c r="CL274" i="2"/>
  <c r="CK274" i="2"/>
  <c r="CJ274" i="2"/>
  <c r="CI274" i="2"/>
  <c r="CH274" i="2"/>
  <c r="CO274" i="2" s="1"/>
  <c r="CF274" i="2"/>
  <c r="CM271" i="2"/>
  <c r="CL271" i="2"/>
  <c r="CK271" i="2"/>
  <c r="CJ271" i="2"/>
  <c r="CI271" i="2"/>
  <c r="CH271" i="2"/>
  <c r="CF271" i="2"/>
  <c r="CM270" i="2"/>
  <c r="CL270" i="2"/>
  <c r="CK270" i="2"/>
  <c r="CJ270" i="2"/>
  <c r="CI270" i="2"/>
  <c r="CH270" i="2"/>
  <c r="CF270" i="2"/>
  <c r="CM269" i="2"/>
  <c r="CL269" i="2"/>
  <c r="CK269" i="2"/>
  <c r="CJ269" i="2"/>
  <c r="CI269" i="2"/>
  <c r="CH269" i="2"/>
  <c r="CF269" i="2"/>
  <c r="CM268" i="2"/>
  <c r="CL268" i="2"/>
  <c r="CK268" i="2"/>
  <c r="CJ268" i="2"/>
  <c r="CI268" i="2"/>
  <c r="CH268" i="2"/>
  <c r="CF268" i="2"/>
  <c r="CM267" i="2"/>
  <c r="CL267" i="2"/>
  <c r="CK267" i="2"/>
  <c r="CJ267" i="2"/>
  <c r="CI267" i="2"/>
  <c r="CH267" i="2"/>
  <c r="CF267" i="2"/>
  <c r="CM266" i="2"/>
  <c r="CL266" i="2"/>
  <c r="CK266" i="2"/>
  <c r="CJ266" i="2"/>
  <c r="CI266" i="2"/>
  <c r="CH266" i="2"/>
  <c r="CF266" i="2"/>
  <c r="CM265" i="2"/>
  <c r="CL265" i="2"/>
  <c r="CK265" i="2"/>
  <c r="CJ265" i="2"/>
  <c r="CI265" i="2"/>
  <c r="CH265" i="2"/>
  <c r="CF265" i="2"/>
  <c r="CM264" i="2"/>
  <c r="CL264" i="2"/>
  <c r="CK264" i="2"/>
  <c r="CJ264" i="2"/>
  <c r="CI264" i="2"/>
  <c r="CH264" i="2"/>
  <c r="CO264" i="2" s="1"/>
  <c r="CF264" i="2"/>
  <c r="CM263" i="2"/>
  <c r="CL263" i="2"/>
  <c r="CK263" i="2"/>
  <c r="CJ263" i="2"/>
  <c r="CI263" i="2"/>
  <c r="CH263" i="2"/>
  <c r="CF263" i="2"/>
  <c r="CM262" i="2"/>
  <c r="CL262" i="2"/>
  <c r="CK262" i="2"/>
  <c r="CJ262" i="2"/>
  <c r="CI262" i="2"/>
  <c r="CH262" i="2"/>
  <c r="CF262" i="2"/>
  <c r="CM261" i="2"/>
  <c r="CL261" i="2"/>
  <c r="CK261" i="2"/>
  <c r="CJ261" i="2"/>
  <c r="CI261" i="2"/>
  <c r="CH261" i="2"/>
  <c r="CF261" i="2"/>
  <c r="CM260" i="2"/>
  <c r="CL260" i="2"/>
  <c r="CK260" i="2"/>
  <c r="CJ260" i="2"/>
  <c r="CI260" i="2"/>
  <c r="CH260" i="2"/>
  <c r="CF260" i="2"/>
  <c r="CM259" i="2"/>
  <c r="CL259" i="2"/>
  <c r="CK259" i="2"/>
  <c r="CJ259" i="2"/>
  <c r="CI259" i="2"/>
  <c r="CH259" i="2"/>
  <c r="CF259" i="2"/>
  <c r="CM258" i="2"/>
  <c r="CL258" i="2"/>
  <c r="CK258" i="2"/>
  <c r="CJ258" i="2"/>
  <c r="CI258" i="2"/>
  <c r="CH258" i="2"/>
  <c r="CF258" i="2"/>
  <c r="CM257" i="2"/>
  <c r="CL257" i="2"/>
  <c r="CK257" i="2"/>
  <c r="CJ257" i="2"/>
  <c r="CI257" i="2"/>
  <c r="CH257" i="2"/>
  <c r="CF257" i="2"/>
  <c r="CM256" i="2"/>
  <c r="CL256" i="2"/>
  <c r="CK256" i="2"/>
  <c r="CJ256" i="2"/>
  <c r="CI256" i="2"/>
  <c r="CH256" i="2"/>
  <c r="CO256" i="2" s="1"/>
  <c r="CF256" i="2"/>
  <c r="CM255" i="2"/>
  <c r="CL255" i="2"/>
  <c r="CK255" i="2"/>
  <c r="CJ255" i="2"/>
  <c r="CI255" i="2"/>
  <c r="CH255" i="2"/>
  <c r="CF255" i="2"/>
  <c r="CM254" i="2"/>
  <c r="CL254" i="2"/>
  <c r="CK254" i="2"/>
  <c r="CJ254" i="2"/>
  <c r="CI254" i="2"/>
  <c r="CH254" i="2"/>
  <c r="CF254" i="2"/>
  <c r="CM253" i="2"/>
  <c r="CL253" i="2"/>
  <c r="CK253" i="2"/>
  <c r="CJ253" i="2"/>
  <c r="CI253" i="2"/>
  <c r="CH253" i="2"/>
  <c r="CF253" i="2"/>
  <c r="CM252" i="2"/>
  <c r="CL252" i="2"/>
  <c r="CK252" i="2"/>
  <c r="CJ252" i="2"/>
  <c r="CI252" i="2"/>
  <c r="CH252" i="2"/>
  <c r="CF252" i="2"/>
  <c r="CM251" i="2"/>
  <c r="CL251" i="2"/>
  <c r="CK251" i="2"/>
  <c r="CJ251" i="2"/>
  <c r="CI251" i="2"/>
  <c r="CH251" i="2"/>
  <c r="CF251" i="2"/>
  <c r="CM250" i="2"/>
  <c r="CL250" i="2"/>
  <c r="CK250" i="2"/>
  <c r="CJ250" i="2"/>
  <c r="CI250" i="2"/>
  <c r="CH250" i="2"/>
  <c r="CF250" i="2"/>
  <c r="CM249" i="2"/>
  <c r="CL249" i="2"/>
  <c r="CK249" i="2"/>
  <c r="CJ249" i="2"/>
  <c r="CI249" i="2"/>
  <c r="CH249" i="2"/>
  <c r="CF249" i="2"/>
  <c r="CM248" i="2"/>
  <c r="CL248" i="2"/>
  <c r="CK248" i="2"/>
  <c r="CJ248" i="2"/>
  <c r="CI248" i="2"/>
  <c r="CH248" i="2"/>
  <c r="CO248" i="2" s="1"/>
  <c r="CG248" i="2"/>
  <c r="CF248" i="2"/>
  <c r="CM247" i="2"/>
  <c r="CL247" i="2"/>
  <c r="CK247" i="2"/>
  <c r="CJ247" i="2"/>
  <c r="CI247" i="2"/>
  <c r="CH247" i="2"/>
  <c r="CO247" i="2" s="1"/>
  <c r="CF247" i="2"/>
  <c r="CM246" i="2"/>
  <c r="CL246" i="2"/>
  <c r="CK246" i="2"/>
  <c r="CJ246" i="2"/>
  <c r="CI246" i="2"/>
  <c r="CH246" i="2"/>
  <c r="CF246" i="2"/>
  <c r="CM245" i="2"/>
  <c r="CL245" i="2"/>
  <c r="CK245" i="2"/>
  <c r="CJ245" i="2"/>
  <c r="CI245" i="2"/>
  <c r="CH245" i="2"/>
  <c r="CF245" i="2"/>
  <c r="CM244" i="2"/>
  <c r="CL244" i="2"/>
  <c r="CK244" i="2"/>
  <c r="CJ244" i="2"/>
  <c r="CI244" i="2"/>
  <c r="CH244" i="2"/>
  <c r="CF244" i="2"/>
  <c r="CM243" i="2"/>
  <c r="CL243" i="2"/>
  <c r="CK243" i="2"/>
  <c r="CJ243" i="2"/>
  <c r="CI243" i="2"/>
  <c r="CH243" i="2"/>
  <c r="CF243" i="2"/>
  <c r="CM242" i="2"/>
  <c r="CL242" i="2"/>
  <c r="CK242" i="2"/>
  <c r="CJ242" i="2"/>
  <c r="CI242" i="2"/>
  <c r="CH242" i="2"/>
  <c r="CF242" i="2"/>
  <c r="CM241" i="2"/>
  <c r="CL241" i="2"/>
  <c r="CK241" i="2"/>
  <c r="CJ241" i="2"/>
  <c r="CI241" i="2"/>
  <c r="CH241" i="2"/>
  <c r="CF241" i="2"/>
  <c r="CM239" i="2"/>
  <c r="CL239" i="2"/>
  <c r="CK239" i="2"/>
  <c r="CJ239" i="2"/>
  <c r="CI239" i="2"/>
  <c r="CH239" i="2"/>
  <c r="CF239" i="2"/>
  <c r="CM238" i="2"/>
  <c r="CL238" i="2"/>
  <c r="CK238" i="2"/>
  <c r="CJ238" i="2"/>
  <c r="CI238" i="2"/>
  <c r="CH238" i="2"/>
  <c r="CO238" i="2" s="1"/>
  <c r="CF238" i="2"/>
  <c r="CM237" i="2"/>
  <c r="CL237" i="2"/>
  <c r="CK237" i="2"/>
  <c r="CJ237" i="2"/>
  <c r="CI237" i="2"/>
  <c r="CH237" i="2"/>
  <c r="CF237" i="2"/>
  <c r="CM236" i="2"/>
  <c r="CL236" i="2"/>
  <c r="CK236" i="2"/>
  <c r="CJ236" i="2"/>
  <c r="CI236" i="2"/>
  <c r="CH236" i="2"/>
  <c r="CF236" i="2"/>
  <c r="CM235" i="2"/>
  <c r="CL235" i="2"/>
  <c r="CK235" i="2"/>
  <c r="CJ235" i="2"/>
  <c r="CI235" i="2"/>
  <c r="CH235" i="2"/>
  <c r="CF235" i="2"/>
  <c r="CM234" i="2"/>
  <c r="CL234" i="2"/>
  <c r="CK234" i="2"/>
  <c r="CJ234" i="2"/>
  <c r="CI234" i="2"/>
  <c r="CH234" i="2"/>
  <c r="CF234" i="2"/>
  <c r="CM233" i="2"/>
  <c r="CL233" i="2"/>
  <c r="CK233" i="2"/>
  <c r="CJ233" i="2"/>
  <c r="CI233" i="2"/>
  <c r="CH233" i="2"/>
  <c r="CG233" i="2"/>
  <c r="CF233" i="2"/>
  <c r="CM232" i="2"/>
  <c r="CL232" i="2"/>
  <c r="CK232" i="2"/>
  <c r="CJ232" i="2"/>
  <c r="CI232" i="2"/>
  <c r="CH232" i="2"/>
  <c r="CF232" i="2"/>
  <c r="CM231" i="2"/>
  <c r="CL231" i="2"/>
  <c r="CK231" i="2"/>
  <c r="CJ231" i="2"/>
  <c r="CI231" i="2"/>
  <c r="CH231" i="2"/>
  <c r="CF231" i="2"/>
  <c r="CM230" i="2"/>
  <c r="CL230" i="2"/>
  <c r="CK230" i="2"/>
  <c r="CJ230" i="2"/>
  <c r="CI230" i="2"/>
  <c r="CH230" i="2"/>
  <c r="CF230" i="2"/>
  <c r="CM229" i="2"/>
  <c r="CL229" i="2"/>
  <c r="CK229" i="2"/>
  <c r="CJ229" i="2"/>
  <c r="CI229" i="2"/>
  <c r="CH229" i="2"/>
  <c r="CF229" i="2"/>
  <c r="CM228" i="2"/>
  <c r="CL228" i="2"/>
  <c r="CK228" i="2"/>
  <c r="CJ228" i="2"/>
  <c r="CI228" i="2"/>
  <c r="CH228" i="2"/>
  <c r="CF228" i="2"/>
  <c r="CM227" i="2"/>
  <c r="CL227" i="2"/>
  <c r="CK227" i="2"/>
  <c r="CJ227" i="2"/>
  <c r="CI227" i="2"/>
  <c r="CH227" i="2"/>
  <c r="CF227" i="2"/>
  <c r="CM226" i="2"/>
  <c r="CL226" i="2"/>
  <c r="CK226" i="2"/>
  <c r="CJ226" i="2"/>
  <c r="CI226" i="2"/>
  <c r="CH226" i="2"/>
  <c r="CF226" i="2"/>
  <c r="CM225" i="2"/>
  <c r="CL225" i="2"/>
  <c r="CK225" i="2"/>
  <c r="CJ225" i="2"/>
  <c r="CI225" i="2"/>
  <c r="CH225" i="2"/>
  <c r="CF225" i="2"/>
  <c r="CM224" i="2"/>
  <c r="CL224" i="2"/>
  <c r="CK224" i="2"/>
  <c r="CJ224" i="2"/>
  <c r="CI224" i="2"/>
  <c r="CH224" i="2"/>
  <c r="CF224" i="2"/>
  <c r="CM223" i="2"/>
  <c r="CL223" i="2"/>
  <c r="CK223" i="2"/>
  <c r="CJ223" i="2"/>
  <c r="CI223" i="2"/>
  <c r="CH223" i="2"/>
  <c r="CF223" i="2"/>
  <c r="CM222" i="2"/>
  <c r="CL222" i="2"/>
  <c r="CK222" i="2"/>
  <c r="CJ222" i="2"/>
  <c r="CI222" i="2"/>
  <c r="CH222" i="2"/>
  <c r="CF222" i="2"/>
  <c r="CM221" i="2"/>
  <c r="CL221" i="2"/>
  <c r="CK221" i="2"/>
  <c r="CJ221" i="2"/>
  <c r="CI221" i="2"/>
  <c r="CH221" i="2"/>
  <c r="CF221" i="2"/>
  <c r="CM220" i="2"/>
  <c r="CL220" i="2"/>
  <c r="CK220" i="2"/>
  <c r="CJ220" i="2"/>
  <c r="CI220" i="2"/>
  <c r="CH220" i="2"/>
  <c r="CF220" i="2"/>
  <c r="CM219" i="2"/>
  <c r="CL219" i="2"/>
  <c r="CK219" i="2"/>
  <c r="CJ219" i="2"/>
  <c r="CI219" i="2"/>
  <c r="CH219" i="2"/>
  <c r="CF219" i="2"/>
  <c r="CM218" i="2"/>
  <c r="CL218" i="2"/>
  <c r="CK218" i="2"/>
  <c r="CJ218" i="2"/>
  <c r="CI218" i="2"/>
  <c r="CH218" i="2"/>
  <c r="CF218" i="2"/>
  <c r="CM217" i="2"/>
  <c r="CL217" i="2"/>
  <c r="CK217" i="2"/>
  <c r="CJ217" i="2"/>
  <c r="CI217" i="2"/>
  <c r="CH217" i="2"/>
  <c r="CF217" i="2"/>
  <c r="CM216" i="2"/>
  <c r="CL216" i="2"/>
  <c r="CK216" i="2"/>
  <c r="CJ216" i="2"/>
  <c r="CI216" i="2"/>
  <c r="CH216" i="2"/>
  <c r="CF216" i="2"/>
  <c r="CM215" i="2"/>
  <c r="CL215" i="2"/>
  <c r="CK215" i="2"/>
  <c r="CJ215" i="2"/>
  <c r="CO215" i="2" s="1"/>
  <c r="CI215" i="2"/>
  <c r="CH215" i="2"/>
  <c r="CF215" i="2"/>
  <c r="CM214" i="2"/>
  <c r="CL214" i="2"/>
  <c r="CK214" i="2"/>
  <c r="CJ214" i="2"/>
  <c r="CI214" i="2"/>
  <c r="CH214" i="2"/>
  <c r="CF214" i="2"/>
  <c r="CM213" i="2"/>
  <c r="CL213" i="2"/>
  <c r="CK213" i="2"/>
  <c r="CJ213" i="2"/>
  <c r="CI213" i="2"/>
  <c r="CH213" i="2"/>
  <c r="CF213" i="2"/>
  <c r="CM212" i="2"/>
  <c r="CL212" i="2"/>
  <c r="CK212" i="2"/>
  <c r="CJ212" i="2"/>
  <c r="CI212" i="2"/>
  <c r="CH212" i="2"/>
  <c r="CF212" i="2"/>
  <c r="CM211" i="2"/>
  <c r="CL211" i="2"/>
  <c r="CK211" i="2"/>
  <c r="CJ211" i="2"/>
  <c r="CI211" i="2"/>
  <c r="CH211" i="2"/>
  <c r="CF211" i="2"/>
  <c r="CM210" i="2"/>
  <c r="CL210" i="2"/>
  <c r="CK210" i="2"/>
  <c r="CJ210" i="2"/>
  <c r="CI210" i="2"/>
  <c r="CH210" i="2"/>
  <c r="CF210" i="2"/>
  <c r="CM209" i="2"/>
  <c r="CL209" i="2"/>
  <c r="CK209" i="2"/>
  <c r="CJ209" i="2"/>
  <c r="CI209" i="2"/>
  <c r="CH209" i="2"/>
  <c r="CF209" i="2"/>
  <c r="CM208" i="2"/>
  <c r="CL208" i="2"/>
  <c r="CK208" i="2"/>
  <c r="CJ208" i="2"/>
  <c r="CI208" i="2"/>
  <c r="CH208" i="2"/>
  <c r="CF208" i="2"/>
  <c r="CM207" i="2"/>
  <c r="CL207" i="2"/>
  <c r="CK207" i="2"/>
  <c r="CJ207" i="2"/>
  <c r="CO207" i="2" s="1"/>
  <c r="CI207" i="2"/>
  <c r="CH207" i="2"/>
  <c r="CF207" i="2"/>
  <c r="CM206" i="2"/>
  <c r="CL206" i="2"/>
  <c r="CK206" i="2"/>
  <c r="CJ206" i="2"/>
  <c r="CI206" i="2"/>
  <c r="CH206" i="2"/>
  <c r="CF206" i="2"/>
  <c r="CM205" i="2"/>
  <c r="CL205" i="2"/>
  <c r="CK205" i="2"/>
  <c r="CJ205" i="2"/>
  <c r="CI205" i="2"/>
  <c r="CH205" i="2"/>
  <c r="CF205" i="2"/>
  <c r="CM204" i="2"/>
  <c r="CL204" i="2"/>
  <c r="CK204" i="2"/>
  <c r="CJ204" i="2"/>
  <c r="CI204" i="2"/>
  <c r="CH204" i="2"/>
  <c r="CF204" i="2"/>
  <c r="CM203" i="2"/>
  <c r="CL203" i="2"/>
  <c r="CK203" i="2"/>
  <c r="CJ203" i="2"/>
  <c r="CI203" i="2"/>
  <c r="CH203" i="2"/>
  <c r="CF203" i="2"/>
  <c r="CM202" i="2"/>
  <c r="CL202" i="2"/>
  <c r="CK202" i="2"/>
  <c r="CJ202" i="2"/>
  <c r="CI202" i="2"/>
  <c r="CH202" i="2"/>
  <c r="CF202" i="2"/>
  <c r="CM201" i="2"/>
  <c r="CL201" i="2"/>
  <c r="CK201" i="2"/>
  <c r="CJ201" i="2"/>
  <c r="CI201" i="2"/>
  <c r="CH201" i="2"/>
  <c r="CF201" i="2"/>
  <c r="CM200" i="2"/>
  <c r="CL200" i="2"/>
  <c r="CK200" i="2"/>
  <c r="CJ200" i="2"/>
  <c r="CI200" i="2"/>
  <c r="CH200" i="2"/>
  <c r="CF200" i="2"/>
  <c r="CM198" i="2"/>
  <c r="CL198" i="2"/>
  <c r="CK198" i="2"/>
  <c r="CJ198" i="2"/>
  <c r="CO198" i="2" s="1"/>
  <c r="CI198" i="2"/>
  <c r="CH198" i="2"/>
  <c r="CF198" i="2"/>
  <c r="CM197" i="2"/>
  <c r="CL197" i="2"/>
  <c r="CK197" i="2"/>
  <c r="CJ197" i="2"/>
  <c r="CI197" i="2"/>
  <c r="CH197" i="2"/>
  <c r="CF197" i="2"/>
  <c r="CM196" i="2"/>
  <c r="CL196" i="2"/>
  <c r="CK196" i="2"/>
  <c r="CJ196" i="2"/>
  <c r="CI196" i="2"/>
  <c r="CH196" i="2"/>
  <c r="CF196" i="2"/>
  <c r="CM195" i="2"/>
  <c r="CL195" i="2"/>
  <c r="CK195" i="2"/>
  <c r="CJ195" i="2"/>
  <c r="CI195" i="2"/>
  <c r="CH195" i="2"/>
  <c r="CF195" i="2"/>
  <c r="CM194" i="2"/>
  <c r="CL194" i="2"/>
  <c r="CK194" i="2"/>
  <c r="CJ194" i="2"/>
  <c r="CI194" i="2"/>
  <c r="CH194" i="2"/>
  <c r="CF194" i="2"/>
  <c r="CM193" i="2"/>
  <c r="CL193" i="2"/>
  <c r="CK193" i="2"/>
  <c r="CJ193" i="2"/>
  <c r="CI193" i="2"/>
  <c r="CH193" i="2"/>
  <c r="CF193" i="2"/>
  <c r="CM192" i="2"/>
  <c r="CL192" i="2"/>
  <c r="CK192" i="2"/>
  <c r="CJ192" i="2"/>
  <c r="CI192" i="2"/>
  <c r="CH192" i="2"/>
  <c r="CF192" i="2"/>
  <c r="CM191" i="2"/>
  <c r="CL191" i="2"/>
  <c r="CK191" i="2"/>
  <c r="CJ191" i="2"/>
  <c r="CI191" i="2"/>
  <c r="CH191" i="2"/>
  <c r="CF191" i="2"/>
  <c r="CM190" i="2"/>
  <c r="CL190" i="2"/>
  <c r="CK190" i="2"/>
  <c r="CJ190" i="2"/>
  <c r="CO190" i="2" s="1"/>
  <c r="CI190" i="2"/>
  <c r="CH190" i="2"/>
  <c r="CF190" i="2"/>
  <c r="CM189" i="2"/>
  <c r="CL189" i="2"/>
  <c r="CK189" i="2"/>
  <c r="CJ189" i="2"/>
  <c r="CI189" i="2"/>
  <c r="CH189" i="2"/>
  <c r="CF189" i="2"/>
  <c r="CM188" i="2"/>
  <c r="CL188" i="2"/>
  <c r="CK188" i="2"/>
  <c r="CJ188" i="2"/>
  <c r="CI188" i="2"/>
  <c r="CH188" i="2"/>
  <c r="CF188" i="2"/>
  <c r="CM187" i="2"/>
  <c r="CL187" i="2"/>
  <c r="CK187" i="2"/>
  <c r="CJ187" i="2"/>
  <c r="CI187" i="2"/>
  <c r="CH187" i="2"/>
  <c r="CF187" i="2"/>
  <c r="CM186" i="2"/>
  <c r="CL186" i="2"/>
  <c r="CK186" i="2"/>
  <c r="CJ186" i="2"/>
  <c r="CI186" i="2"/>
  <c r="CH186" i="2"/>
  <c r="CF186" i="2"/>
  <c r="CM185" i="2"/>
  <c r="CL185" i="2"/>
  <c r="CK185" i="2"/>
  <c r="CJ185" i="2"/>
  <c r="CI185" i="2"/>
  <c r="CH185" i="2"/>
  <c r="CF185" i="2"/>
  <c r="CM184" i="2"/>
  <c r="CL184" i="2"/>
  <c r="CK184" i="2"/>
  <c r="CJ184" i="2"/>
  <c r="CI184" i="2"/>
  <c r="CH184" i="2"/>
  <c r="CF184" i="2"/>
  <c r="CM183" i="2"/>
  <c r="CL183" i="2"/>
  <c r="CK183" i="2"/>
  <c r="CJ183" i="2"/>
  <c r="CI183" i="2"/>
  <c r="CH183" i="2"/>
  <c r="CF183" i="2"/>
  <c r="CM182" i="2"/>
  <c r="CL182" i="2"/>
  <c r="CK182" i="2"/>
  <c r="CJ182" i="2"/>
  <c r="CO182" i="2" s="1"/>
  <c r="CI182" i="2"/>
  <c r="CH182" i="2"/>
  <c r="CF182" i="2"/>
  <c r="CM181" i="2"/>
  <c r="CL181" i="2"/>
  <c r="CK181" i="2"/>
  <c r="CJ181" i="2"/>
  <c r="CI181" i="2"/>
  <c r="CH181" i="2"/>
  <c r="CF181" i="2"/>
  <c r="CM180" i="2"/>
  <c r="CL180" i="2"/>
  <c r="CK180" i="2"/>
  <c r="CJ180" i="2"/>
  <c r="CI180" i="2"/>
  <c r="CH180" i="2"/>
  <c r="CF180" i="2"/>
  <c r="CM179" i="2"/>
  <c r="CL179" i="2"/>
  <c r="CK179" i="2"/>
  <c r="CJ179" i="2"/>
  <c r="CI179" i="2"/>
  <c r="CH179" i="2"/>
  <c r="CF179" i="2"/>
  <c r="CM178" i="2"/>
  <c r="CL178" i="2"/>
  <c r="CK178" i="2"/>
  <c r="CJ178" i="2"/>
  <c r="CI178" i="2"/>
  <c r="CH178" i="2"/>
  <c r="CF178" i="2"/>
  <c r="CM177" i="2"/>
  <c r="CL177" i="2"/>
  <c r="CK177" i="2"/>
  <c r="CJ177" i="2"/>
  <c r="CI177" i="2"/>
  <c r="CH177" i="2"/>
  <c r="CF177" i="2"/>
  <c r="CM176" i="2"/>
  <c r="CL176" i="2"/>
  <c r="CK176" i="2"/>
  <c r="CJ176" i="2"/>
  <c r="CI176" i="2"/>
  <c r="CH176" i="2"/>
  <c r="CF176" i="2"/>
  <c r="CM175" i="2"/>
  <c r="CL175" i="2"/>
  <c r="CK175" i="2"/>
  <c r="CJ175" i="2"/>
  <c r="CI175" i="2"/>
  <c r="CH175" i="2"/>
  <c r="CF175" i="2"/>
  <c r="CM174" i="2"/>
  <c r="CL174" i="2"/>
  <c r="CK174" i="2"/>
  <c r="CJ174" i="2"/>
  <c r="CO174" i="2" s="1"/>
  <c r="CI174" i="2"/>
  <c r="CH174" i="2"/>
  <c r="CG174" i="2"/>
  <c r="CF174" i="2"/>
  <c r="CM173" i="2"/>
  <c r="CL173" i="2"/>
  <c r="CK173" i="2"/>
  <c r="CJ173" i="2"/>
  <c r="CI173" i="2"/>
  <c r="CH173" i="2"/>
  <c r="CF173" i="2"/>
  <c r="CM172" i="2"/>
  <c r="CL172" i="2"/>
  <c r="CK172" i="2"/>
  <c r="CJ172" i="2"/>
  <c r="CI172" i="2"/>
  <c r="CH172" i="2"/>
  <c r="CF172" i="2"/>
  <c r="CM171" i="2"/>
  <c r="CL171" i="2"/>
  <c r="CK171" i="2"/>
  <c r="CJ171" i="2"/>
  <c r="CI171" i="2"/>
  <c r="CH171" i="2"/>
  <c r="CO171" i="2" s="1"/>
  <c r="CF171" i="2"/>
  <c r="CM170" i="2"/>
  <c r="CL170" i="2"/>
  <c r="CK170" i="2"/>
  <c r="CJ170" i="2"/>
  <c r="CI170" i="2"/>
  <c r="CH170" i="2"/>
  <c r="CF170" i="2"/>
  <c r="CM169" i="2"/>
  <c r="CL169" i="2"/>
  <c r="CK169" i="2"/>
  <c r="CJ169" i="2"/>
  <c r="CI169" i="2"/>
  <c r="CH169" i="2"/>
  <c r="CF169" i="2"/>
  <c r="CM166" i="2"/>
  <c r="CL166" i="2"/>
  <c r="CK166" i="2"/>
  <c r="CJ166" i="2"/>
  <c r="CI166" i="2"/>
  <c r="CH166" i="2"/>
  <c r="CF166" i="2"/>
  <c r="CM164" i="2"/>
  <c r="CL164" i="2"/>
  <c r="CK164" i="2"/>
  <c r="CJ164" i="2"/>
  <c r="CI164" i="2"/>
  <c r="CH164" i="2"/>
  <c r="CF164" i="2"/>
  <c r="CM163" i="2"/>
  <c r="CL163" i="2"/>
  <c r="CK163" i="2"/>
  <c r="CJ163" i="2"/>
  <c r="CI163" i="2"/>
  <c r="CH163" i="2"/>
  <c r="CF163" i="2"/>
  <c r="CM162" i="2"/>
  <c r="CL162" i="2"/>
  <c r="CK162" i="2"/>
  <c r="CJ162" i="2"/>
  <c r="CI162" i="2"/>
  <c r="CH162" i="2"/>
  <c r="CF162" i="2"/>
  <c r="CM161" i="2"/>
  <c r="CL161" i="2"/>
  <c r="CK161" i="2"/>
  <c r="CJ161" i="2"/>
  <c r="CI161" i="2"/>
  <c r="CH161" i="2"/>
  <c r="CF161" i="2"/>
  <c r="CM160" i="2"/>
  <c r="CL160" i="2"/>
  <c r="CK160" i="2"/>
  <c r="CJ160" i="2"/>
  <c r="CI160" i="2"/>
  <c r="CH160" i="2"/>
  <c r="CO160" i="2" s="1"/>
  <c r="CF160" i="2"/>
  <c r="CM159" i="2"/>
  <c r="CL159" i="2"/>
  <c r="CK159" i="2"/>
  <c r="CJ159" i="2"/>
  <c r="CI159" i="2"/>
  <c r="CH159" i="2"/>
  <c r="CF159" i="2"/>
  <c r="CM158" i="2"/>
  <c r="CL158" i="2"/>
  <c r="CK158" i="2"/>
  <c r="CJ158" i="2"/>
  <c r="CI158" i="2"/>
  <c r="CH158" i="2"/>
  <c r="CF158" i="2"/>
  <c r="CM157" i="2"/>
  <c r="CL157" i="2"/>
  <c r="CK157" i="2"/>
  <c r="CJ157" i="2"/>
  <c r="CI157" i="2"/>
  <c r="CH157" i="2"/>
  <c r="CF157" i="2"/>
  <c r="CM156" i="2"/>
  <c r="CL156" i="2"/>
  <c r="CK156" i="2"/>
  <c r="CJ156" i="2"/>
  <c r="CI156" i="2"/>
  <c r="CH156" i="2"/>
  <c r="CF156" i="2"/>
  <c r="CM155" i="2"/>
  <c r="CL155" i="2"/>
  <c r="CK155" i="2"/>
  <c r="CJ155" i="2"/>
  <c r="CI155" i="2"/>
  <c r="CH155" i="2"/>
  <c r="CF155" i="2"/>
  <c r="CM154" i="2"/>
  <c r="CL154" i="2"/>
  <c r="CK154" i="2"/>
  <c r="CJ154" i="2"/>
  <c r="CI154" i="2"/>
  <c r="CH154" i="2"/>
  <c r="CF154" i="2"/>
  <c r="CM153" i="2"/>
  <c r="CL153" i="2"/>
  <c r="CK153" i="2"/>
  <c r="CJ153" i="2"/>
  <c r="CI153" i="2"/>
  <c r="CH153" i="2"/>
  <c r="CF153" i="2"/>
  <c r="CM152" i="2"/>
  <c r="CL152" i="2"/>
  <c r="CK152" i="2"/>
  <c r="CJ152" i="2"/>
  <c r="CI152" i="2"/>
  <c r="CH152" i="2"/>
  <c r="CO152" i="2" s="1"/>
  <c r="CF152" i="2"/>
  <c r="CM151" i="2"/>
  <c r="CL151" i="2"/>
  <c r="CK151" i="2"/>
  <c r="CJ151" i="2"/>
  <c r="CI151" i="2"/>
  <c r="CH151" i="2"/>
  <c r="CF151" i="2"/>
  <c r="CM150" i="2"/>
  <c r="CL150" i="2"/>
  <c r="CK150" i="2"/>
  <c r="CJ150" i="2"/>
  <c r="CI150" i="2"/>
  <c r="CH150" i="2"/>
  <c r="CF150" i="2"/>
  <c r="CM149" i="2"/>
  <c r="CL149" i="2"/>
  <c r="CK149" i="2"/>
  <c r="CJ149" i="2"/>
  <c r="CI149" i="2"/>
  <c r="CH149" i="2"/>
  <c r="CF149" i="2"/>
  <c r="CM148" i="2"/>
  <c r="CL148" i="2"/>
  <c r="CK148" i="2"/>
  <c r="CJ148" i="2"/>
  <c r="CI148" i="2"/>
  <c r="CH148" i="2"/>
  <c r="CF148" i="2"/>
  <c r="CM147" i="2"/>
  <c r="CL147" i="2"/>
  <c r="CK147" i="2"/>
  <c r="CJ147" i="2"/>
  <c r="CI147" i="2"/>
  <c r="CH147" i="2"/>
  <c r="CF147" i="2"/>
  <c r="CM146" i="2"/>
  <c r="CL146" i="2"/>
  <c r="CK146" i="2"/>
  <c r="CJ146" i="2"/>
  <c r="CI146" i="2"/>
  <c r="CH146" i="2"/>
  <c r="CF146" i="2"/>
  <c r="CM145" i="2"/>
  <c r="CL145" i="2"/>
  <c r="CK145" i="2"/>
  <c r="CJ145" i="2"/>
  <c r="CI145" i="2"/>
  <c r="CH145" i="2"/>
  <c r="CF145" i="2"/>
  <c r="CM144" i="2"/>
  <c r="CL144" i="2"/>
  <c r="CK144" i="2"/>
  <c r="CJ144" i="2"/>
  <c r="CI144" i="2"/>
  <c r="CH144" i="2"/>
  <c r="CO144" i="2" s="1"/>
  <c r="CF144" i="2"/>
  <c r="CM143" i="2"/>
  <c r="CL143" i="2"/>
  <c r="CK143" i="2"/>
  <c r="CJ143" i="2"/>
  <c r="CI143" i="2"/>
  <c r="CH143" i="2"/>
  <c r="CF143" i="2"/>
  <c r="CM142" i="2"/>
  <c r="CL142" i="2"/>
  <c r="CK142" i="2"/>
  <c r="CJ142" i="2"/>
  <c r="CI142" i="2"/>
  <c r="CH142" i="2"/>
  <c r="CF142" i="2"/>
  <c r="CM141" i="2"/>
  <c r="CL141" i="2"/>
  <c r="CK141" i="2"/>
  <c r="CJ141" i="2"/>
  <c r="CI141" i="2"/>
  <c r="CH141" i="2"/>
  <c r="CF141" i="2"/>
  <c r="CM140" i="2"/>
  <c r="CL140" i="2"/>
  <c r="CK140" i="2"/>
  <c r="CJ140" i="2"/>
  <c r="CI140" i="2"/>
  <c r="CH140" i="2"/>
  <c r="CF140" i="2"/>
  <c r="CM139" i="2"/>
  <c r="CL139" i="2"/>
  <c r="CK139" i="2"/>
  <c r="CJ139" i="2"/>
  <c r="CI139" i="2"/>
  <c r="CH139" i="2"/>
  <c r="CF139" i="2"/>
  <c r="CM138" i="2"/>
  <c r="CL138" i="2"/>
  <c r="CK138" i="2"/>
  <c r="CJ138" i="2"/>
  <c r="CI138" i="2"/>
  <c r="CH138" i="2"/>
  <c r="CF138" i="2"/>
  <c r="CM137" i="2"/>
  <c r="CL137" i="2"/>
  <c r="CK137" i="2"/>
  <c r="CJ137" i="2"/>
  <c r="CI137" i="2"/>
  <c r="CH137" i="2"/>
  <c r="CF137" i="2"/>
  <c r="CM136" i="2"/>
  <c r="CL136" i="2"/>
  <c r="CK136" i="2"/>
  <c r="CJ136" i="2"/>
  <c r="CI136" i="2"/>
  <c r="CH136" i="2"/>
  <c r="CO136" i="2" s="1"/>
  <c r="CF136" i="2"/>
  <c r="CM135" i="2"/>
  <c r="CL135" i="2"/>
  <c r="CK135" i="2"/>
  <c r="CJ135" i="2"/>
  <c r="CI135" i="2"/>
  <c r="CH135" i="2"/>
  <c r="CF135" i="2"/>
  <c r="CM134" i="2"/>
  <c r="CL134" i="2"/>
  <c r="CK134" i="2"/>
  <c r="CJ134" i="2"/>
  <c r="CI134" i="2"/>
  <c r="CH134" i="2"/>
  <c r="CF134" i="2"/>
  <c r="CM133" i="2"/>
  <c r="CL133" i="2"/>
  <c r="CK133" i="2"/>
  <c r="CJ133" i="2"/>
  <c r="CI133" i="2"/>
  <c r="CH133" i="2"/>
  <c r="CF133" i="2"/>
  <c r="CM132" i="2"/>
  <c r="CL132" i="2"/>
  <c r="CK132" i="2"/>
  <c r="CJ132" i="2"/>
  <c r="CI132" i="2"/>
  <c r="CH132" i="2"/>
  <c r="CF132" i="2"/>
  <c r="CM130" i="2"/>
  <c r="CL130" i="2"/>
  <c r="CK130" i="2"/>
  <c r="CJ130" i="2"/>
  <c r="CI130" i="2"/>
  <c r="CH130" i="2"/>
  <c r="CF130" i="2"/>
  <c r="CM129" i="2"/>
  <c r="CL129" i="2"/>
  <c r="CK129" i="2"/>
  <c r="CJ129" i="2"/>
  <c r="CI129" i="2"/>
  <c r="CH129" i="2"/>
  <c r="CF129" i="2"/>
  <c r="CM128" i="2"/>
  <c r="CL128" i="2"/>
  <c r="CK128" i="2"/>
  <c r="CJ128" i="2"/>
  <c r="CI128" i="2"/>
  <c r="CH128" i="2"/>
  <c r="CF128" i="2"/>
  <c r="CM127" i="2"/>
  <c r="CL127" i="2"/>
  <c r="CK127" i="2"/>
  <c r="CJ127" i="2"/>
  <c r="CI127" i="2"/>
  <c r="CH127" i="2"/>
  <c r="CO127" i="2" s="1"/>
  <c r="CF127" i="2"/>
  <c r="CM126" i="2"/>
  <c r="CL126" i="2"/>
  <c r="CK126" i="2"/>
  <c r="CJ126" i="2"/>
  <c r="CI126" i="2"/>
  <c r="CH126" i="2"/>
  <c r="CF126" i="2"/>
  <c r="CM125" i="2"/>
  <c r="CL125" i="2"/>
  <c r="CK125" i="2"/>
  <c r="CJ125" i="2"/>
  <c r="CI125" i="2"/>
  <c r="CH125" i="2"/>
  <c r="CF125" i="2"/>
  <c r="CM124" i="2"/>
  <c r="CL124" i="2"/>
  <c r="CK124" i="2"/>
  <c r="CJ124" i="2"/>
  <c r="CI124" i="2"/>
  <c r="CH124" i="2"/>
  <c r="CF124" i="2"/>
  <c r="CM123" i="2"/>
  <c r="CL123" i="2"/>
  <c r="CK123" i="2"/>
  <c r="CJ123" i="2"/>
  <c r="CI123" i="2"/>
  <c r="CH123" i="2"/>
  <c r="CF123" i="2"/>
  <c r="CM122" i="2"/>
  <c r="CL122" i="2"/>
  <c r="CK122" i="2"/>
  <c r="CJ122" i="2"/>
  <c r="CI122" i="2"/>
  <c r="CH122" i="2"/>
  <c r="CF122" i="2"/>
  <c r="CM121" i="2"/>
  <c r="CL121" i="2"/>
  <c r="CK121" i="2"/>
  <c r="CJ121" i="2"/>
  <c r="CI121" i="2"/>
  <c r="CH121" i="2"/>
  <c r="CF121" i="2"/>
  <c r="CM120" i="2"/>
  <c r="CL120" i="2"/>
  <c r="CK120" i="2"/>
  <c r="CJ120" i="2"/>
  <c r="CI120" i="2"/>
  <c r="CH120" i="2"/>
  <c r="CF120" i="2"/>
  <c r="CM119" i="2"/>
  <c r="CL119" i="2"/>
  <c r="CK119" i="2"/>
  <c r="CJ119" i="2"/>
  <c r="CI119" i="2"/>
  <c r="CH119" i="2"/>
  <c r="CO119" i="2" s="1"/>
  <c r="CF119" i="2"/>
  <c r="CM118" i="2"/>
  <c r="CL118" i="2"/>
  <c r="CK118" i="2"/>
  <c r="CJ118" i="2"/>
  <c r="CI118" i="2"/>
  <c r="CH118" i="2"/>
  <c r="CF118" i="2"/>
  <c r="CM116" i="2"/>
  <c r="CL116" i="2"/>
  <c r="CK116" i="2"/>
  <c r="CJ116" i="2"/>
  <c r="CI116" i="2"/>
  <c r="CH116" i="2"/>
  <c r="CF116" i="2"/>
  <c r="CM115" i="2"/>
  <c r="CL115" i="2"/>
  <c r="CK115" i="2"/>
  <c r="CJ115" i="2"/>
  <c r="CI115" i="2"/>
  <c r="CH115" i="2"/>
  <c r="CF115" i="2"/>
  <c r="CM114" i="2"/>
  <c r="CL114" i="2"/>
  <c r="CK114" i="2"/>
  <c r="CJ114" i="2"/>
  <c r="CI114" i="2"/>
  <c r="CH114" i="2"/>
  <c r="CF114" i="2"/>
  <c r="CM113" i="2"/>
  <c r="CL113" i="2"/>
  <c r="CK113" i="2"/>
  <c r="CJ113" i="2"/>
  <c r="CI113" i="2"/>
  <c r="CH113" i="2"/>
  <c r="CF113" i="2"/>
  <c r="CM112" i="2"/>
  <c r="CL112" i="2"/>
  <c r="CK112" i="2"/>
  <c r="CJ112" i="2"/>
  <c r="CI112" i="2"/>
  <c r="CH112" i="2"/>
  <c r="CF112" i="2"/>
  <c r="CM111" i="2"/>
  <c r="CL111" i="2"/>
  <c r="CK111" i="2"/>
  <c r="CJ111" i="2"/>
  <c r="CI111" i="2"/>
  <c r="CH111" i="2"/>
  <c r="CF111" i="2"/>
  <c r="CM110" i="2"/>
  <c r="CL110" i="2"/>
  <c r="CK110" i="2"/>
  <c r="CJ110" i="2"/>
  <c r="CI110" i="2"/>
  <c r="CH110" i="2"/>
  <c r="CO110" i="2" s="1"/>
  <c r="CF110" i="2"/>
  <c r="CM109" i="2"/>
  <c r="CL109" i="2"/>
  <c r="CK109" i="2"/>
  <c r="CJ109" i="2"/>
  <c r="CI109" i="2"/>
  <c r="CH109" i="2"/>
  <c r="CF109" i="2"/>
  <c r="CM108" i="2"/>
  <c r="CL108" i="2"/>
  <c r="CK108" i="2"/>
  <c r="CJ108" i="2"/>
  <c r="CI108" i="2"/>
  <c r="CH108" i="2"/>
  <c r="CF108" i="2"/>
  <c r="CM106" i="2"/>
  <c r="CL106" i="2"/>
  <c r="CK106" i="2"/>
  <c r="CJ106" i="2"/>
  <c r="CI106" i="2"/>
  <c r="CH106" i="2"/>
  <c r="CF106" i="2"/>
  <c r="CM105" i="2"/>
  <c r="CL105" i="2"/>
  <c r="CK105" i="2"/>
  <c r="CJ105" i="2"/>
  <c r="CI105" i="2"/>
  <c r="CH105" i="2"/>
  <c r="CF105" i="2"/>
  <c r="CM104" i="2"/>
  <c r="CL104" i="2"/>
  <c r="CK104" i="2"/>
  <c r="CJ104" i="2"/>
  <c r="CI104" i="2"/>
  <c r="CH104" i="2"/>
  <c r="CF104" i="2"/>
  <c r="CM103" i="2"/>
  <c r="CL103" i="2"/>
  <c r="CK103" i="2"/>
  <c r="CJ103" i="2"/>
  <c r="CI103" i="2"/>
  <c r="CH103" i="2"/>
  <c r="CF103" i="2"/>
  <c r="CM102" i="2"/>
  <c r="CL102" i="2"/>
  <c r="CK102" i="2"/>
  <c r="CJ102" i="2"/>
  <c r="CI102" i="2"/>
  <c r="CH102" i="2"/>
  <c r="CF102" i="2"/>
  <c r="CM101" i="2"/>
  <c r="CL101" i="2"/>
  <c r="CK101" i="2"/>
  <c r="CJ101" i="2"/>
  <c r="CI101" i="2"/>
  <c r="CH101" i="2"/>
  <c r="CO101" i="2" s="1"/>
  <c r="CF101" i="2"/>
  <c r="CM100" i="2"/>
  <c r="CL100" i="2"/>
  <c r="CK100" i="2"/>
  <c r="CJ100" i="2"/>
  <c r="CI100" i="2"/>
  <c r="CH100" i="2"/>
  <c r="CF100" i="2"/>
  <c r="CM99" i="2"/>
  <c r="CL99" i="2"/>
  <c r="CK99" i="2"/>
  <c r="CJ99" i="2"/>
  <c r="CI99" i="2"/>
  <c r="CH99" i="2"/>
  <c r="CF99" i="2"/>
  <c r="CM98" i="2"/>
  <c r="CL98" i="2"/>
  <c r="CK98" i="2"/>
  <c r="CJ98" i="2"/>
  <c r="CI98" i="2"/>
  <c r="CH98" i="2"/>
  <c r="CF98" i="2"/>
  <c r="CM97" i="2"/>
  <c r="CL97" i="2"/>
  <c r="CK97" i="2"/>
  <c r="CJ97" i="2"/>
  <c r="CI97" i="2"/>
  <c r="CH97" i="2"/>
  <c r="CF97" i="2"/>
  <c r="CM96" i="2"/>
  <c r="CL96" i="2"/>
  <c r="CK96" i="2"/>
  <c r="CJ96" i="2"/>
  <c r="CI96" i="2"/>
  <c r="CH96" i="2"/>
  <c r="CF96" i="2"/>
  <c r="CM95" i="2"/>
  <c r="CL95" i="2"/>
  <c r="CK95" i="2"/>
  <c r="CJ95" i="2"/>
  <c r="CI95" i="2"/>
  <c r="CH95" i="2"/>
  <c r="CF95" i="2"/>
  <c r="CM94" i="2"/>
  <c r="CL94" i="2"/>
  <c r="CK94" i="2"/>
  <c r="CJ94" i="2"/>
  <c r="CI94" i="2"/>
  <c r="CH94" i="2"/>
  <c r="CF94" i="2"/>
  <c r="CM93" i="2"/>
  <c r="CL93" i="2"/>
  <c r="CK93" i="2"/>
  <c r="CJ93" i="2"/>
  <c r="CI93" i="2"/>
  <c r="CH93" i="2"/>
  <c r="CO93" i="2" s="1"/>
  <c r="CF93" i="2"/>
  <c r="CM92" i="2"/>
  <c r="CL92" i="2"/>
  <c r="CK92" i="2"/>
  <c r="CJ92" i="2"/>
  <c r="CI92" i="2"/>
  <c r="CH92" i="2"/>
  <c r="CF92" i="2"/>
  <c r="CM91" i="2"/>
  <c r="CL91" i="2"/>
  <c r="CK91" i="2"/>
  <c r="CJ91" i="2"/>
  <c r="CI91" i="2"/>
  <c r="CH91" i="2"/>
  <c r="CF91" i="2"/>
  <c r="CM90" i="2"/>
  <c r="CL90" i="2"/>
  <c r="CK90" i="2"/>
  <c r="CJ90" i="2"/>
  <c r="CI90" i="2"/>
  <c r="CH90" i="2"/>
  <c r="CF90" i="2"/>
  <c r="CM89" i="2"/>
  <c r="CL89" i="2"/>
  <c r="CK89" i="2"/>
  <c r="CJ89" i="2"/>
  <c r="CI89" i="2"/>
  <c r="CH89" i="2"/>
  <c r="CF89" i="2"/>
  <c r="CM86" i="2"/>
  <c r="CL86" i="2"/>
  <c r="CK86" i="2"/>
  <c r="CJ86" i="2"/>
  <c r="CI86" i="2"/>
  <c r="CH86" i="2"/>
  <c r="CF86" i="2"/>
  <c r="CM85" i="2"/>
  <c r="CL85" i="2"/>
  <c r="CK85" i="2"/>
  <c r="CJ85" i="2"/>
  <c r="CI85" i="2"/>
  <c r="CH85" i="2"/>
  <c r="CF85" i="2"/>
  <c r="CM84" i="2"/>
  <c r="CL84" i="2"/>
  <c r="CK84" i="2"/>
  <c r="CJ84" i="2"/>
  <c r="CI84" i="2"/>
  <c r="CH84" i="2"/>
  <c r="CF84" i="2"/>
  <c r="CM83" i="2"/>
  <c r="CL83" i="2"/>
  <c r="CK83" i="2"/>
  <c r="CJ83" i="2"/>
  <c r="CI83" i="2"/>
  <c r="CH83" i="2"/>
  <c r="CO83" i="2" s="1"/>
  <c r="CF83" i="2"/>
  <c r="CM82" i="2"/>
  <c r="CL82" i="2"/>
  <c r="CK82" i="2"/>
  <c r="CJ82" i="2"/>
  <c r="CI82" i="2"/>
  <c r="CH82" i="2"/>
  <c r="CF82" i="2"/>
  <c r="CM81" i="2"/>
  <c r="CL81" i="2"/>
  <c r="CK81" i="2"/>
  <c r="CJ81" i="2"/>
  <c r="CI81" i="2"/>
  <c r="CH81" i="2"/>
  <c r="CF81" i="2"/>
  <c r="CM80" i="2"/>
  <c r="CL80" i="2"/>
  <c r="CK80" i="2"/>
  <c r="CJ80" i="2"/>
  <c r="CI80" i="2"/>
  <c r="CH80" i="2"/>
  <c r="CF80" i="2"/>
  <c r="CM78" i="2"/>
  <c r="CL78" i="2"/>
  <c r="CK78" i="2"/>
  <c r="CJ78" i="2"/>
  <c r="CI78" i="2"/>
  <c r="CH78" i="2"/>
  <c r="CF78" i="2"/>
  <c r="CM77" i="2"/>
  <c r="CL77" i="2"/>
  <c r="CK77" i="2"/>
  <c r="CJ77" i="2"/>
  <c r="CI77" i="2"/>
  <c r="CH77" i="2"/>
  <c r="CF77" i="2"/>
  <c r="CM76" i="2"/>
  <c r="CL76" i="2"/>
  <c r="CK76" i="2"/>
  <c r="CJ76" i="2"/>
  <c r="CI76" i="2"/>
  <c r="CH76" i="2"/>
  <c r="CF76" i="2"/>
  <c r="CM75" i="2"/>
  <c r="CL75" i="2"/>
  <c r="CK75" i="2"/>
  <c r="CJ75" i="2"/>
  <c r="CI75" i="2"/>
  <c r="CH75" i="2"/>
  <c r="CF75" i="2"/>
  <c r="CM74" i="2"/>
  <c r="CL74" i="2"/>
  <c r="CK74" i="2"/>
  <c r="CJ74" i="2"/>
  <c r="CI74" i="2"/>
  <c r="CH74" i="2"/>
  <c r="CO74" i="2" s="1"/>
  <c r="CF74" i="2"/>
  <c r="CM73" i="2"/>
  <c r="CL73" i="2"/>
  <c r="CK73" i="2"/>
  <c r="CJ73" i="2"/>
  <c r="CI73" i="2"/>
  <c r="CH73" i="2"/>
  <c r="CF73" i="2"/>
  <c r="CM72" i="2"/>
  <c r="CL72" i="2"/>
  <c r="CK72" i="2"/>
  <c r="CJ72" i="2"/>
  <c r="CI72" i="2"/>
  <c r="CH72" i="2"/>
  <c r="CF72" i="2"/>
  <c r="CM71" i="2"/>
  <c r="CL71" i="2"/>
  <c r="CK71" i="2"/>
  <c r="CJ71" i="2"/>
  <c r="CI71" i="2"/>
  <c r="CH71" i="2"/>
  <c r="CF71" i="2"/>
  <c r="CM70" i="2"/>
  <c r="CL70" i="2"/>
  <c r="CK70" i="2"/>
  <c r="CJ70" i="2"/>
  <c r="CI70" i="2"/>
  <c r="CH70" i="2"/>
  <c r="CF70" i="2"/>
  <c r="CM69" i="2"/>
  <c r="CL69" i="2"/>
  <c r="CK69" i="2"/>
  <c r="CJ69" i="2"/>
  <c r="CI69" i="2"/>
  <c r="CH69" i="2"/>
  <c r="CF69" i="2"/>
  <c r="CM68" i="2"/>
  <c r="CL68" i="2"/>
  <c r="CK68" i="2"/>
  <c r="CJ68" i="2"/>
  <c r="CI68" i="2"/>
  <c r="CH68" i="2"/>
  <c r="CF68" i="2"/>
  <c r="CM67" i="2"/>
  <c r="CL67" i="2"/>
  <c r="CK67" i="2"/>
  <c r="CJ67" i="2"/>
  <c r="CI67" i="2"/>
  <c r="CH67" i="2"/>
  <c r="CF67" i="2"/>
  <c r="CM66" i="2"/>
  <c r="CL66" i="2"/>
  <c r="CK66" i="2"/>
  <c r="CJ66" i="2"/>
  <c r="CI66" i="2"/>
  <c r="CH66" i="2"/>
  <c r="CO66" i="2" s="1"/>
  <c r="CF66" i="2"/>
  <c r="CM65" i="2"/>
  <c r="CL65" i="2"/>
  <c r="CK65" i="2"/>
  <c r="CJ65" i="2"/>
  <c r="CI65" i="2"/>
  <c r="CH65" i="2"/>
  <c r="CF65" i="2"/>
  <c r="CM64" i="2"/>
  <c r="CL64" i="2"/>
  <c r="CK64" i="2"/>
  <c r="CJ64" i="2"/>
  <c r="CI64" i="2"/>
  <c r="CH64" i="2"/>
  <c r="CF64" i="2"/>
  <c r="CM63" i="2"/>
  <c r="CL63" i="2"/>
  <c r="CK63" i="2"/>
  <c r="CJ63" i="2"/>
  <c r="CI63" i="2"/>
  <c r="CH63" i="2"/>
  <c r="CF63" i="2"/>
  <c r="CM62" i="2"/>
  <c r="CL62" i="2"/>
  <c r="CK62" i="2"/>
  <c r="CJ62" i="2"/>
  <c r="CI62" i="2"/>
  <c r="CH62" i="2"/>
  <c r="CF62" i="2"/>
  <c r="CM61" i="2"/>
  <c r="CL61" i="2"/>
  <c r="CK61" i="2"/>
  <c r="CJ61" i="2"/>
  <c r="CI61" i="2"/>
  <c r="CH61" i="2"/>
  <c r="CF61" i="2"/>
  <c r="CM60" i="2"/>
  <c r="CL60" i="2"/>
  <c r="CK60" i="2"/>
  <c r="CJ60" i="2"/>
  <c r="CI60" i="2"/>
  <c r="CH60" i="2"/>
  <c r="CF60" i="2"/>
  <c r="CM59" i="2"/>
  <c r="CL59" i="2"/>
  <c r="CK59" i="2"/>
  <c r="CJ59" i="2"/>
  <c r="CI59" i="2"/>
  <c r="CH59" i="2"/>
  <c r="CF59" i="2"/>
  <c r="CM58" i="2"/>
  <c r="CL58" i="2"/>
  <c r="CK58" i="2"/>
  <c r="CJ58" i="2"/>
  <c r="CI58" i="2"/>
  <c r="CH58" i="2"/>
  <c r="CO58" i="2" s="1"/>
  <c r="CF58" i="2"/>
  <c r="CM57" i="2"/>
  <c r="CL57" i="2"/>
  <c r="CK57" i="2"/>
  <c r="CJ57" i="2"/>
  <c r="CI57" i="2"/>
  <c r="CH57" i="2"/>
  <c r="CF57" i="2"/>
  <c r="CM56" i="2"/>
  <c r="CL56" i="2"/>
  <c r="CK56" i="2"/>
  <c r="CJ56" i="2"/>
  <c r="CI56" i="2"/>
  <c r="CH56" i="2"/>
  <c r="CF56" i="2"/>
  <c r="CM53" i="2"/>
  <c r="CL53" i="2"/>
  <c r="CK53" i="2"/>
  <c r="CJ53" i="2"/>
  <c r="CI53" i="2"/>
  <c r="CH53" i="2"/>
  <c r="CF53" i="2"/>
  <c r="CM52" i="2"/>
  <c r="CL52" i="2"/>
  <c r="CK52" i="2"/>
  <c r="CJ52" i="2"/>
  <c r="CI52" i="2"/>
  <c r="CH52" i="2"/>
  <c r="CF52" i="2"/>
  <c r="CM51" i="2"/>
  <c r="CL51" i="2"/>
  <c r="CK51" i="2"/>
  <c r="CJ51" i="2"/>
  <c r="CI51" i="2"/>
  <c r="CH51" i="2"/>
  <c r="CF51" i="2"/>
  <c r="CM50" i="2"/>
  <c r="CL50" i="2"/>
  <c r="CK50" i="2"/>
  <c r="CJ50" i="2"/>
  <c r="CI50" i="2"/>
  <c r="CH50" i="2"/>
  <c r="CF50" i="2"/>
  <c r="CM49" i="2"/>
  <c r="CL49" i="2"/>
  <c r="CK49" i="2"/>
  <c r="CJ49" i="2"/>
  <c r="CI49" i="2"/>
  <c r="CH49" i="2"/>
  <c r="CF49" i="2"/>
  <c r="CM48" i="2"/>
  <c r="CL48" i="2"/>
  <c r="CK48" i="2"/>
  <c r="CJ48" i="2"/>
  <c r="CI48" i="2"/>
  <c r="CH48" i="2"/>
  <c r="CO48" i="2" s="1"/>
  <c r="CF48" i="2"/>
  <c r="CM47" i="2"/>
  <c r="CL47" i="2"/>
  <c r="CK47" i="2"/>
  <c r="CJ47" i="2"/>
  <c r="CI47" i="2"/>
  <c r="CH47" i="2"/>
  <c r="CF47" i="2"/>
  <c r="CM46" i="2"/>
  <c r="CL46" i="2"/>
  <c r="CK46" i="2"/>
  <c r="CJ46" i="2"/>
  <c r="CI46" i="2"/>
  <c r="CH46" i="2"/>
  <c r="CF46" i="2"/>
  <c r="CM45" i="2"/>
  <c r="CL45" i="2"/>
  <c r="CK45" i="2"/>
  <c r="CJ45" i="2"/>
  <c r="CI45" i="2"/>
  <c r="CH45" i="2"/>
  <c r="CF45" i="2"/>
  <c r="CM44" i="2"/>
  <c r="CL44" i="2"/>
  <c r="CK44" i="2"/>
  <c r="CJ44" i="2"/>
  <c r="CI44" i="2"/>
  <c r="CH44" i="2"/>
  <c r="CF44" i="2"/>
  <c r="CM43" i="2"/>
  <c r="CL43" i="2"/>
  <c r="CK43" i="2"/>
  <c r="CJ43" i="2"/>
  <c r="CI43" i="2"/>
  <c r="CH43" i="2"/>
  <c r="CF43" i="2"/>
  <c r="CM42" i="2"/>
  <c r="CL42" i="2"/>
  <c r="CK42" i="2"/>
  <c r="CJ42" i="2"/>
  <c r="CI42" i="2"/>
  <c r="CH42" i="2"/>
  <c r="CF42" i="2"/>
  <c r="CM41" i="2"/>
  <c r="CL41" i="2"/>
  <c r="CK41" i="2"/>
  <c r="CJ41" i="2"/>
  <c r="CI41" i="2"/>
  <c r="CH41" i="2"/>
  <c r="CF41" i="2"/>
  <c r="CM40" i="2"/>
  <c r="CL40" i="2"/>
  <c r="CK40" i="2"/>
  <c r="CJ40" i="2"/>
  <c r="CI40" i="2"/>
  <c r="CH40" i="2"/>
  <c r="CO40" i="2" s="1"/>
  <c r="CF40" i="2"/>
  <c r="CM39" i="2"/>
  <c r="CL39" i="2"/>
  <c r="CK39" i="2"/>
  <c r="CJ39" i="2"/>
  <c r="CI39" i="2"/>
  <c r="CH39" i="2"/>
  <c r="CF39" i="2"/>
  <c r="CM38" i="2"/>
  <c r="CL38" i="2"/>
  <c r="CK38" i="2"/>
  <c r="CJ38" i="2"/>
  <c r="CI38" i="2"/>
  <c r="CH38" i="2"/>
  <c r="CF38" i="2"/>
  <c r="CM37" i="2"/>
  <c r="CL37" i="2"/>
  <c r="CK37" i="2"/>
  <c r="CJ37" i="2"/>
  <c r="CI37" i="2"/>
  <c r="CH37" i="2"/>
  <c r="CF37" i="2"/>
  <c r="CM36" i="2"/>
  <c r="CL36" i="2"/>
  <c r="CK36" i="2"/>
  <c r="CJ36" i="2"/>
  <c r="CI36" i="2"/>
  <c r="CH36" i="2"/>
  <c r="CF36" i="2"/>
  <c r="CM35" i="2"/>
  <c r="CL35" i="2"/>
  <c r="CK35" i="2"/>
  <c r="CJ35" i="2"/>
  <c r="CI35" i="2"/>
  <c r="CH35" i="2"/>
  <c r="CF35" i="2"/>
  <c r="CM34" i="2"/>
  <c r="CL34" i="2"/>
  <c r="CK34" i="2"/>
  <c r="CJ34" i="2"/>
  <c r="CI34" i="2"/>
  <c r="CH34" i="2"/>
  <c r="CF34" i="2"/>
  <c r="CM33" i="2"/>
  <c r="CL33" i="2"/>
  <c r="CK33" i="2"/>
  <c r="CJ33" i="2"/>
  <c r="CI33" i="2"/>
  <c r="CH33" i="2"/>
  <c r="CF33" i="2"/>
  <c r="CM32" i="2"/>
  <c r="CL32" i="2"/>
  <c r="CK32" i="2"/>
  <c r="CJ32" i="2"/>
  <c r="CI32" i="2"/>
  <c r="CH32" i="2"/>
  <c r="CO32" i="2" s="1"/>
  <c r="CF32" i="2"/>
  <c r="CM31" i="2"/>
  <c r="CL31" i="2"/>
  <c r="CK31" i="2"/>
  <c r="CJ31" i="2"/>
  <c r="CI31" i="2"/>
  <c r="CH31" i="2"/>
  <c r="CF31" i="2"/>
  <c r="CM30" i="2"/>
  <c r="CL30" i="2"/>
  <c r="CK30" i="2"/>
  <c r="CJ30" i="2"/>
  <c r="CI30" i="2"/>
  <c r="CH30" i="2"/>
  <c r="CF30" i="2"/>
  <c r="CM29" i="2"/>
  <c r="CL29" i="2"/>
  <c r="CK29" i="2"/>
  <c r="CJ29" i="2"/>
  <c r="CI29" i="2"/>
  <c r="CH29" i="2"/>
  <c r="CF29" i="2"/>
  <c r="CM28" i="2"/>
  <c r="CL28" i="2"/>
  <c r="CK28" i="2"/>
  <c r="CJ28" i="2"/>
  <c r="CI28" i="2"/>
  <c r="CH28" i="2"/>
  <c r="CF28" i="2"/>
  <c r="CM27" i="2"/>
  <c r="CL27" i="2"/>
  <c r="CK27" i="2"/>
  <c r="CJ27" i="2"/>
  <c r="CI27" i="2"/>
  <c r="CH27" i="2"/>
  <c r="CF27" i="2"/>
  <c r="CM26" i="2"/>
  <c r="CL26" i="2"/>
  <c r="CK26" i="2"/>
  <c r="CJ26" i="2"/>
  <c r="CI26" i="2"/>
  <c r="CH26" i="2"/>
  <c r="CF26" i="2"/>
  <c r="CM25" i="2"/>
  <c r="CL25" i="2"/>
  <c r="CK25" i="2"/>
  <c r="CJ25" i="2"/>
  <c r="CI25" i="2"/>
  <c r="CH25" i="2"/>
  <c r="CF25" i="2"/>
  <c r="CM24" i="2"/>
  <c r="CL24" i="2"/>
  <c r="CK24" i="2"/>
  <c r="CJ24" i="2"/>
  <c r="CI24" i="2"/>
  <c r="CH24" i="2"/>
  <c r="CO24" i="2" s="1"/>
  <c r="CF24" i="2"/>
  <c r="CM23" i="2"/>
  <c r="CL23" i="2"/>
  <c r="CK23" i="2"/>
  <c r="CJ23" i="2"/>
  <c r="CI23" i="2"/>
  <c r="CH23" i="2"/>
  <c r="CF23" i="2"/>
  <c r="CM22" i="2"/>
  <c r="CL22" i="2"/>
  <c r="CK22" i="2"/>
  <c r="CJ22" i="2"/>
  <c r="CI22" i="2"/>
  <c r="CH22" i="2"/>
  <c r="CF22" i="2"/>
  <c r="CM21" i="2"/>
  <c r="CL21" i="2"/>
  <c r="CK21" i="2"/>
  <c r="CJ21" i="2"/>
  <c r="CI21" i="2"/>
  <c r="CH21" i="2"/>
  <c r="CF21" i="2"/>
  <c r="CM18" i="2"/>
  <c r="CL18" i="2"/>
  <c r="CK18" i="2"/>
  <c r="CJ18" i="2"/>
  <c r="CI18" i="2"/>
  <c r="CH18" i="2"/>
  <c r="CF18" i="2"/>
  <c r="CM17" i="2"/>
  <c r="CL17" i="2"/>
  <c r="CK17" i="2"/>
  <c r="CJ17" i="2"/>
  <c r="CI17" i="2"/>
  <c r="CH17" i="2"/>
  <c r="CF17" i="2"/>
  <c r="CM15" i="2"/>
  <c r="CL15" i="2"/>
  <c r="CK15" i="2"/>
  <c r="CJ15" i="2"/>
  <c r="CO15" i="2" s="1"/>
  <c r="CI15" i="2"/>
  <c r="CH15" i="2"/>
  <c r="CF15" i="2"/>
  <c r="CM14" i="2"/>
  <c r="CL14" i="2"/>
  <c r="CK14" i="2"/>
  <c r="CJ14" i="2"/>
  <c r="CI14" i="2"/>
  <c r="CH14" i="2"/>
  <c r="CF14" i="2"/>
  <c r="CM13" i="2"/>
  <c r="CL13" i="2"/>
  <c r="CK13" i="2"/>
  <c r="CJ13" i="2"/>
  <c r="CI13" i="2"/>
  <c r="CH13" i="2"/>
  <c r="CF13" i="2"/>
  <c r="CM12" i="2"/>
  <c r="CL12" i="2"/>
  <c r="CK12" i="2"/>
  <c r="CJ12" i="2"/>
  <c r="CI12" i="2"/>
  <c r="CH12" i="2"/>
  <c r="CF12" i="2"/>
  <c r="CM11" i="2"/>
  <c r="CL11" i="2"/>
  <c r="CK11" i="2"/>
  <c r="CJ11" i="2"/>
  <c r="CI11" i="2"/>
  <c r="CH11" i="2"/>
  <c r="CF11" i="2"/>
  <c r="CM10" i="2"/>
  <c r="CL10" i="2"/>
  <c r="CK10" i="2"/>
  <c r="CJ10" i="2"/>
  <c r="CI10" i="2"/>
  <c r="CH10" i="2"/>
  <c r="CG10" i="2"/>
  <c r="CF10" i="2"/>
  <c r="CM9" i="2"/>
  <c r="CL9" i="2"/>
  <c r="CK9" i="2"/>
  <c r="CJ9" i="2"/>
  <c r="CI9" i="2"/>
  <c r="CH9" i="2"/>
  <c r="CG9" i="2"/>
  <c r="CF9" i="2"/>
  <c r="CM8" i="2"/>
  <c r="CL8" i="2"/>
  <c r="CK8" i="2"/>
  <c r="CJ8" i="2"/>
  <c r="CI8" i="2"/>
  <c r="CH8" i="2"/>
  <c r="CG8" i="2"/>
  <c r="CF8" i="2"/>
  <c r="CM7" i="2"/>
  <c r="CL7" i="2"/>
  <c r="CK7" i="2"/>
  <c r="CJ7" i="2"/>
  <c r="CI7" i="2"/>
  <c r="CH7" i="2"/>
  <c r="CG7" i="2"/>
  <c r="CF7" i="2"/>
  <c r="CM6" i="2"/>
  <c r="CL6" i="2"/>
  <c r="CK6" i="2"/>
  <c r="CJ6" i="2"/>
  <c r="CI6" i="2"/>
  <c r="CH6" i="2"/>
  <c r="CG6" i="2"/>
  <c r="CF6" i="2"/>
  <c r="CM5" i="2"/>
  <c r="CL5" i="2"/>
  <c r="CK5" i="2"/>
  <c r="CJ5" i="2"/>
  <c r="CI5" i="2"/>
  <c r="CH5" i="2"/>
  <c r="CG5" i="2"/>
  <c r="CF5" i="2"/>
  <c r="CM4" i="2"/>
  <c r="CL4" i="2"/>
  <c r="CK4" i="2"/>
  <c r="CJ4" i="2"/>
  <c r="CI4" i="2"/>
  <c r="CH4" i="2"/>
  <c r="CG4" i="2"/>
  <c r="CF4" i="2"/>
  <c r="CJ2" i="2"/>
  <c r="CK2" i="2" s="1"/>
  <c r="CL2" i="2" s="1"/>
  <c r="G8181" i="1"/>
  <c r="G8180" i="1"/>
  <c r="G8179" i="1"/>
  <c r="G8178" i="1"/>
  <c r="G8177" i="1"/>
  <c r="G8176" i="1"/>
  <c r="G8175" i="1"/>
  <c r="G8174" i="1"/>
  <c r="G8173" i="1"/>
  <c r="G8172" i="1"/>
  <c r="G8171" i="1"/>
  <c r="G8170" i="1"/>
  <c r="G8169" i="1"/>
  <c r="G8168" i="1"/>
  <c r="G8167" i="1"/>
  <c r="G8166" i="1"/>
  <c r="G8165" i="1"/>
  <c r="G8164" i="1"/>
  <c r="G8163" i="1"/>
  <c r="G8162" i="1"/>
  <c r="G8161" i="1"/>
  <c r="G8160" i="1"/>
  <c r="G8159" i="1"/>
  <c r="I8079" i="1" a="1"/>
  <c r="I8079" i="1" s="1"/>
  <c r="H8079" i="1"/>
  <c r="I8078" i="1" a="1"/>
  <c r="I8078" i="1" s="1"/>
  <c r="H8078" i="1"/>
  <c r="I8077" i="1" a="1"/>
  <c r="I8077" i="1" s="1"/>
  <c r="H8077" i="1"/>
  <c r="I8076" i="1" a="1"/>
  <c r="I8076" i="1" s="1"/>
  <c r="H8076" i="1"/>
  <c r="I8075" i="1" a="1"/>
  <c r="I8075" i="1" s="1"/>
  <c r="H8075" i="1"/>
  <c r="I8074" i="1" a="1"/>
  <c r="I8074" i="1" s="1"/>
  <c r="H8074" i="1"/>
  <c r="I8073" i="1" a="1"/>
  <c r="I8073" i="1" s="1"/>
  <c r="H8073" i="1"/>
  <c r="I8072" i="1" a="1"/>
  <c r="I8072" i="1" s="1"/>
  <c r="H8072" i="1"/>
  <c r="I8071" i="1" a="1"/>
  <c r="I8071" i="1" s="1"/>
  <c r="H8071" i="1"/>
  <c r="I8070" i="1" a="1"/>
  <c r="I8070" i="1" s="1"/>
  <c r="H8070" i="1"/>
  <c r="I8069" i="1" a="1"/>
  <c r="I8069" i="1" s="1"/>
  <c r="H8069" i="1"/>
  <c r="I8068" i="1" a="1"/>
  <c r="I8068" i="1" s="1"/>
  <c r="H8068" i="1"/>
  <c r="I8067" i="1" a="1"/>
  <c r="I8067" i="1" s="1"/>
  <c r="H8067" i="1"/>
  <c r="I8066" i="1" a="1"/>
  <c r="I8066" i="1" s="1"/>
  <c r="H8066" i="1"/>
  <c r="I8065" i="1" a="1"/>
  <c r="I8065" i="1" s="1"/>
  <c r="H8065" i="1"/>
  <c r="I8064" i="1" a="1"/>
  <c r="I8064" i="1" s="1"/>
  <c r="H8064" i="1"/>
  <c r="I8063" i="1" a="1"/>
  <c r="I8063" i="1" s="1"/>
  <c r="H8063" i="1"/>
  <c r="I8062" i="1" a="1"/>
  <c r="I8062" i="1" s="1"/>
  <c r="H8062" i="1"/>
  <c r="I8061" i="1" a="1"/>
  <c r="I8061" i="1" s="1"/>
  <c r="H8061" i="1"/>
  <c r="I8060" i="1" a="1"/>
  <c r="I8060" i="1" s="1"/>
  <c r="H8060" i="1"/>
  <c r="I8059" i="1" a="1"/>
  <c r="I8059" i="1" s="1"/>
  <c r="H8059" i="1"/>
  <c r="I8058" i="1" a="1"/>
  <c r="I8058" i="1" s="1"/>
  <c r="H8058" i="1"/>
  <c r="I8057" i="1" a="1"/>
  <c r="I8057" i="1" s="1"/>
  <c r="H8057" i="1"/>
  <c r="I8056" i="1" a="1"/>
  <c r="I8056" i="1" s="1"/>
  <c r="H8056" i="1"/>
  <c r="I8055" i="1" a="1"/>
  <c r="I8055" i="1" s="1"/>
  <c r="H8055" i="1"/>
  <c r="I8054" i="1" a="1"/>
  <c r="I8054" i="1" s="1"/>
  <c r="H8054" i="1"/>
  <c r="I8053" i="1" a="1"/>
  <c r="I8053" i="1" s="1"/>
  <c r="H8053" i="1"/>
  <c r="I8052" i="1" a="1"/>
  <c r="I8052" i="1" s="1"/>
  <c r="H8052" i="1"/>
  <c r="I8051" i="1" a="1"/>
  <c r="I8051" i="1" s="1"/>
  <c r="H8051" i="1"/>
  <c r="I8050" i="1" a="1"/>
  <c r="I8050" i="1" s="1"/>
  <c r="H8050" i="1"/>
  <c r="I8049" i="1" a="1"/>
  <c r="I8049" i="1" s="1"/>
  <c r="H8049" i="1"/>
  <c r="I8048" i="1" a="1"/>
  <c r="I8048" i="1" s="1"/>
  <c r="H8048" i="1"/>
  <c r="I8047" i="1" a="1"/>
  <c r="I8047" i="1" s="1"/>
  <c r="H8047" i="1"/>
  <c r="I8046" i="1" a="1"/>
  <c r="I8046" i="1" s="1"/>
  <c r="H8046" i="1"/>
  <c r="I8045" i="1" a="1"/>
  <c r="I8045" i="1" s="1"/>
  <c r="H8045" i="1"/>
  <c r="I8044" i="1" a="1"/>
  <c r="I8044" i="1" s="1"/>
  <c r="H8044" i="1"/>
  <c r="I8043" i="1" a="1"/>
  <c r="I8043" i="1" s="1"/>
  <c r="H8043" i="1"/>
  <c r="I8042" i="1" a="1"/>
  <c r="I8042" i="1"/>
  <c r="H8042" i="1"/>
  <c r="I8041" i="1" a="1"/>
  <c r="I8041" i="1" s="1"/>
  <c r="H8041" i="1"/>
  <c r="I8040" i="1" a="1"/>
  <c r="I8040" i="1" s="1"/>
  <c r="H8040" i="1"/>
  <c r="I8039" i="1" a="1"/>
  <c r="I8039" i="1" s="1"/>
  <c r="H8039" i="1"/>
  <c r="I8038" i="1" a="1"/>
  <c r="I8038" i="1" s="1"/>
  <c r="H8038" i="1"/>
  <c r="I8037" i="1" a="1"/>
  <c r="I8037" i="1" s="1"/>
  <c r="H8037" i="1"/>
  <c r="I8036" i="1" a="1"/>
  <c r="I8036" i="1"/>
  <c r="H8036" i="1"/>
  <c r="I8035" i="1" a="1"/>
  <c r="I8035" i="1"/>
  <c r="H8035" i="1"/>
  <c r="I8034" i="1" a="1"/>
  <c r="I8034" i="1" s="1"/>
  <c r="H8034" i="1"/>
  <c r="I8033" i="1" a="1"/>
  <c r="I8033" i="1" s="1"/>
  <c r="H8033" i="1"/>
  <c r="I8032" i="1" a="1"/>
  <c r="I8032" i="1" s="1"/>
  <c r="H8032" i="1"/>
  <c r="I8031" i="1" a="1"/>
  <c r="I8031" i="1" s="1"/>
  <c r="H8031" i="1"/>
  <c r="I8030" i="1" a="1"/>
  <c r="I8030" i="1" s="1"/>
  <c r="H8030" i="1"/>
  <c r="I8029" i="1" a="1"/>
  <c r="I8029" i="1" s="1"/>
  <c r="H8029" i="1"/>
  <c r="I8028" i="1" a="1"/>
  <c r="I8028" i="1" s="1"/>
  <c r="H8028" i="1"/>
  <c r="I8027" i="1" a="1"/>
  <c r="I8027" i="1" s="1"/>
  <c r="H8027" i="1"/>
  <c r="I8026" i="1" a="1"/>
  <c r="I8026" i="1" s="1"/>
  <c r="H8026" i="1"/>
  <c r="I8025" i="1" a="1"/>
  <c r="I8025" i="1" s="1"/>
  <c r="H8025" i="1"/>
  <c r="I8024" i="1" a="1"/>
  <c r="I8024" i="1" s="1"/>
  <c r="H8024" i="1"/>
  <c r="I8023" i="1" a="1"/>
  <c r="I8023" i="1" s="1"/>
  <c r="H8023" i="1"/>
  <c r="I8022" i="1" a="1"/>
  <c r="I8022" i="1" s="1"/>
  <c r="H8022" i="1"/>
  <c r="I8021" i="1" a="1"/>
  <c r="I8021" i="1" s="1"/>
  <c r="H8021" i="1"/>
  <c r="I8020" i="1" a="1"/>
  <c r="I8020" i="1"/>
  <c r="H8020" i="1"/>
  <c r="I8019" i="1" a="1"/>
  <c r="I8019" i="1" s="1"/>
  <c r="H8019" i="1"/>
  <c r="I8018" i="1" a="1"/>
  <c r="I8018" i="1" s="1"/>
  <c r="H8018" i="1"/>
  <c r="I8017" i="1" a="1"/>
  <c r="I8017" i="1" s="1"/>
  <c r="H8017" i="1"/>
  <c r="I8016" i="1" a="1"/>
  <c r="I8016" i="1" s="1"/>
  <c r="H8016" i="1"/>
  <c r="I8015" i="1" a="1"/>
  <c r="I8015" i="1" s="1"/>
  <c r="H8015" i="1"/>
  <c r="I8014" i="1" a="1"/>
  <c r="I8014" i="1" s="1"/>
  <c r="H8014" i="1"/>
  <c r="I8013" i="1" a="1"/>
  <c r="I8013" i="1" s="1"/>
  <c r="H8013" i="1"/>
  <c r="I8012" i="1" a="1"/>
  <c r="I8012" i="1" s="1"/>
  <c r="H8012" i="1"/>
  <c r="I8011" i="1" a="1"/>
  <c r="I8011" i="1" s="1"/>
  <c r="H8011" i="1"/>
  <c r="I8010" i="1" a="1"/>
  <c r="I8010" i="1" s="1"/>
  <c r="H8010" i="1"/>
  <c r="I8009" i="1" a="1"/>
  <c r="I8009" i="1" s="1"/>
  <c r="H8009" i="1"/>
  <c r="I8008" i="1" a="1"/>
  <c r="I8008" i="1" s="1"/>
  <c r="H8008" i="1"/>
  <c r="I8007" i="1" a="1"/>
  <c r="I8007" i="1" s="1"/>
  <c r="H8007" i="1"/>
  <c r="I8006" i="1" a="1"/>
  <c r="I8006" i="1" s="1"/>
  <c r="H8006" i="1"/>
  <c r="I8005" i="1" a="1"/>
  <c r="I8005" i="1" s="1"/>
  <c r="H8005" i="1"/>
  <c r="I8004" i="1" a="1"/>
  <c r="I8004" i="1" s="1"/>
  <c r="H8004" i="1"/>
  <c r="I8003" i="1" a="1"/>
  <c r="I8003" i="1" s="1"/>
  <c r="H8003" i="1"/>
  <c r="I8002" i="1" a="1"/>
  <c r="I8002" i="1" s="1"/>
  <c r="H8002" i="1"/>
  <c r="I8001" i="1" a="1"/>
  <c r="I8001" i="1" s="1"/>
  <c r="H8001" i="1"/>
  <c r="I8000" i="1" a="1"/>
  <c r="I8000" i="1" s="1"/>
  <c r="H8000" i="1"/>
  <c r="I7999" i="1" a="1"/>
  <c r="I7999" i="1" s="1"/>
  <c r="H7999" i="1"/>
  <c r="I7998" i="1" a="1"/>
  <c r="I7998" i="1" s="1"/>
  <c r="H7998" i="1"/>
  <c r="I7997" i="1" a="1"/>
  <c r="I7997" i="1" s="1"/>
  <c r="H7997" i="1"/>
  <c r="I7996" i="1" a="1"/>
  <c r="I7996" i="1" s="1"/>
  <c r="H7996" i="1"/>
  <c r="I7995" i="1" a="1"/>
  <c r="I7995" i="1" s="1"/>
  <c r="H7995" i="1"/>
  <c r="I7994" i="1" a="1"/>
  <c r="I7994" i="1" s="1"/>
  <c r="H7994" i="1"/>
  <c r="I7993" i="1" a="1"/>
  <c r="I7993" i="1" s="1"/>
  <c r="H7993" i="1"/>
  <c r="I7992" i="1" a="1"/>
  <c r="I7992" i="1" s="1"/>
  <c r="H7992" i="1"/>
  <c r="I7991" i="1" a="1"/>
  <c r="I7991" i="1" s="1"/>
  <c r="H7991" i="1"/>
  <c r="I7990" i="1" a="1"/>
  <c r="I7990" i="1" s="1"/>
  <c r="H7990" i="1"/>
  <c r="I7989" i="1" a="1"/>
  <c r="I7989" i="1" s="1"/>
  <c r="H7989" i="1"/>
  <c r="I7988" i="1" a="1"/>
  <c r="I7988" i="1" s="1"/>
  <c r="H7988" i="1"/>
  <c r="I7987" i="1" a="1"/>
  <c r="I7987" i="1" s="1"/>
  <c r="H7987" i="1"/>
  <c r="I7986" i="1" a="1"/>
  <c r="I7986" i="1" s="1"/>
  <c r="H7986" i="1"/>
  <c r="I7985" i="1" a="1"/>
  <c r="I7985" i="1" s="1"/>
  <c r="H7985" i="1"/>
  <c r="I7984" i="1" a="1"/>
  <c r="I7984" i="1" s="1"/>
  <c r="H7984" i="1"/>
  <c r="I7983" i="1" a="1"/>
  <c r="I7983" i="1" s="1"/>
  <c r="H7983" i="1"/>
  <c r="I7982" i="1" a="1"/>
  <c r="I7982" i="1" s="1"/>
  <c r="H7982" i="1"/>
  <c r="I7981" i="1" a="1"/>
  <c r="I7981" i="1" s="1"/>
  <c r="H7981" i="1"/>
  <c r="I7980" i="1" a="1"/>
  <c r="I7980" i="1" s="1"/>
  <c r="H7980" i="1"/>
  <c r="I7979" i="1" a="1"/>
  <c r="I7979" i="1" s="1"/>
  <c r="H7979" i="1"/>
  <c r="I7978" i="1" a="1"/>
  <c r="I7978" i="1" s="1"/>
  <c r="H7978" i="1"/>
  <c r="I7977" i="1" a="1"/>
  <c r="I7977" i="1" s="1"/>
  <c r="H7977" i="1"/>
  <c r="I7976" i="1" a="1"/>
  <c r="I7976" i="1" s="1"/>
  <c r="H7976" i="1"/>
  <c r="I7975" i="1" a="1"/>
  <c r="I7975" i="1" s="1"/>
  <c r="H7975" i="1"/>
  <c r="I7974" i="1" a="1"/>
  <c r="I7974" i="1" s="1"/>
  <c r="H7974" i="1"/>
  <c r="I7973" i="1" a="1"/>
  <c r="I7973" i="1" s="1"/>
  <c r="H7973" i="1"/>
  <c r="I7972" i="1" a="1"/>
  <c r="I7972" i="1" s="1"/>
  <c r="H7972" i="1"/>
  <c r="I7971" i="1" a="1"/>
  <c r="I7971" i="1" s="1"/>
  <c r="H7971" i="1"/>
  <c r="I7970" i="1" a="1"/>
  <c r="I7970" i="1" s="1"/>
  <c r="H7970" i="1"/>
  <c r="I7969" i="1" a="1"/>
  <c r="I7969" i="1" s="1"/>
  <c r="H7969" i="1"/>
  <c r="I7968" i="1" a="1"/>
  <c r="I7968" i="1" s="1"/>
  <c r="H7968" i="1"/>
  <c r="I7967" i="1" a="1"/>
  <c r="I7967" i="1" s="1"/>
  <c r="H7967" i="1"/>
  <c r="I7966" i="1" a="1"/>
  <c r="I7966" i="1" s="1"/>
  <c r="H7966" i="1"/>
  <c r="I7965" i="1" a="1"/>
  <c r="I7965" i="1" s="1"/>
  <c r="H7965" i="1"/>
  <c r="I7964" i="1" a="1"/>
  <c r="I7964" i="1" s="1"/>
  <c r="H7964" i="1"/>
  <c r="I7963" i="1" a="1"/>
  <c r="I7963" i="1" s="1"/>
  <c r="H7963" i="1"/>
  <c r="I7962" i="1" a="1"/>
  <c r="I7962" i="1" s="1"/>
  <c r="H7962" i="1"/>
  <c r="I7961" i="1" a="1"/>
  <c r="I7961" i="1" s="1"/>
  <c r="H7961" i="1"/>
  <c r="I7960" i="1" a="1"/>
  <c r="I7960" i="1" s="1"/>
  <c r="H7960" i="1"/>
  <c r="I7959" i="1" a="1"/>
  <c r="I7959" i="1" s="1"/>
  <c r="H7959" i="1"/>
  <c r="I7958" i="1" a="1"/>
  <c r="I7958" i="1" s="1"/>
  <c r="H7958" i="1"/>
  <c r="I7957" i="1" a="1"/>
  <c r="I7957" i="1" s="1"/>
  <c r="H7957" i="1"/>
  <c r="I7956" i="1" a="1"/>
  <c r="I7956" i="1" s="1"/>
  <c r="H7956" i="1"/>
  <c r="I7955" i="1" a="1"/>
  <c r="I7955" i="1" s="1"/>
  <c r="H7955" i="1"/>
  <c r="I7954" i="1" a="1"/>
  <c r="I7954" i="1" s="1"/>
  <c r="H7954" i="1"/>
  <c r="I7953" i="1" a="1"/>
  <c r="I7953" i="1" s="1"/>
  <c r="H7953" i="1"/>
  <c r="I7952" i="1" a="1"/>
  <c r="I7952" i="1" s="1"/>
  <c r="H7952" i="1"/>
  <c r="I7951" i="1" a="1"/>
  <c r="I7951" i="1" s="1"/>
  <c r="H7951" i="1"/>
  <c r="I7950" i="1" a="1"/>
  <c r="I7950" i="1" s="1"/>
  <c r="H7950" i="1"/>
  <c r="I7949" i="1" a="1"/>
  <c r="I7949" i="1" s="1"/>
  <c r="H7949" i="1"/>
  <c r="I7948" i="1" a="1"/>
  <c r="I7948" i="1" s="1"/>
  <c r="H7948" i="1"/>
  <c r="I7947" i="1" a="1"/>
  <c r="I7947" i="1" s="1"/>
  <c r="H7947" i="1"/>
  <c r="I7946" i="1" a="1"/>
  <c r="I7946" i="1"/>
  <c r="H7946" i="1"/>
  <c r="I7945" i="1" a="1"/>
  <c r="I7945" i="1" s="1"/>
  <c r="H7945" i="1"/>
  <c r="I7944" i="1" a="1"/>
  <c r="I7944" i="1" s="1"/>
  <c r="H7944" i="1"/>
  <c r="I7943" i="1" a="1"/>
  <c r="I7943" i="1" s="1"/>
  <c r="H7943" i="1"/>
  <c r="I7942" i="1" a="1"/>
  <c r="I7942" i="1" s="1"/>
  <c r="H7942" i="1"/>
  <c r="I7941" i="1" a="1"/>
  <c r="I7941" i="1" s="1"/>
  <c r="H7941" i="1"/>
  <c r="I7940" i="1" a="1"/>
  <c r="I7940" i="1"/>
  <c r="H7940" i="1"/>
  <c r="I7939" i="1" a="1"/>
  <c r="I7939" i="1"/>
  <c r="H7939" i="1"/>
  <c r="I7938" i="1" a="1"/>
  <c r="I7938" i="1" s="1"/>
  <c r="H7938" i="1"/>
  <c r="I7937" i="1" a="1"/>
  <c r="I7937" i="1" s="1"/>
  <c r="H7937" i="1"/>
  <c r="I7936" i="1" a="1"/>
  <c r="I7936" i="1" s="1"/>
  <c r="H7936" i="1"/>
  <c r="I7935" i="1" a="1"/>
  <c r="I7935" i="1" s="1"/>
  <c r="H7935" i="1"/>
  <c r="I7934" i="1" a="1"/>
  <c r="I7934" i="1" s="1"/>
  <c r="H7934" i="1"/>
  <c r="I7933" i="1" a="1"/>
  <c r="I7933" i="1" s="1"/>
  <c r="H7933" i="1"/>
  <c r="I7932" i="1" a="1"/>
  <c r="I7932" i="1" s="1"/>
  <c r="H7932" i="1"/>
  <c r="I7931" i="1" a="1"/>
  <c r="I7931" i="1" s="1"/>
  <c r="H7931" i="1"/>
  <c r="I7930" i="1" a="1"/>
  <c r="I7930" i="1" s="1"/>
  <c r="H7930" i="1"/>
  <c r="I7929" i="1" a="1"/>
  <c r="I7929" i="1" s="1"/>
  <c r="H7929" i="1"/>
  <c r="I7928" i="1" a="1"/>
  <c r="I7928" i="1" s="1"/>
  <c r="H7928" i="1"/>
  <c r="I7927" i="1" a="1"/>
  <c r="I7927" i="1" s="1"/>
  <c r="H7927" i="1"/>
  <c r="I7926" i="1" a="1"/>
  <c r="I7926" i="1" s="1"/>
  <c r="H7926" i="1"/>
  <c r="I7925" i="1" a="1"/>
  <c r="I7925" i="1" s="1"/>
  <c r="H7925" i="1"/>
  <c r="I7924" i="1" a="1"/>
  <c r="I7924" i="1"/>
  <c r="H7924" i="1"/>
  <c r="I7923" i="1" a="1"/>
  <c r="I7923" i="1" s="1"/>
  <c r="H7923" i="1"/>
  <c r="I7922" i="1" a="1"/>
  <c r="I7922" i="1" s="1"/>
  <c r="H7922" i="1"/>
  <c r="I7921" i="1" a="1"/>
  <c r="I7921" i="1" s="1"/>
  <c r="H7921" i="1"/>
  <c r="I7920" i="1" a="1"/>
  <c r="I7920" i="1"/>
  <c r="H7920" i="1"/>
  <c r="I7919" i="1" a="1"/>
  <c r="I7919" i="1" s="1"/>
  <c r="H7919" i="1"/>
  <c r="I7918" i="1" a="1"/>
  <c r="I7918" i="1" s="1"/>
  <c r="H7918" i="1"/>
  <c r="I7917" i="1" a="1"/>
  <c r="I7917" i="1" s="1"/>
  <c r="H7917" i="1"/>
  <c r="I7916" i="1" a="1"/>
  <c r="I7916" i="1" s="1"/>
  <c r="H7916" i="1"/>
  <c r="I7915" i="1" a="1"/>
  <c r="I7915" i="1" s="1"/>
  <c r="H7915" i="1"/>
  <c r="I7914" i="1" a="1"/>
  <c r="I7914" i="1" s="1"/>
  <c r="H7914" i="1"/>
  <c r="I7913" i="1" a="1"/>
  <c r="I7913" i="1" s="1"/>
  <c r="H7913" i="1"/>
  <c r="I7912" i="1" a="1"/>
  <c r="I7912" i="1" s="1"/>
  <c r="H7912" i="1"/>
  <c r="I7911" i="1" a="1"/>
  <c r="I7911" i="1" s="1"/>
  <c r="H7911" i="1"/>
  <c r="I7910" i="1" a="1"/>
  <c r="I7910" i="1" s="1"/>
  <c r="H7910" i="1"/>
  <c r="I7909" i="1" a="1"/>
  <c r="I7909" i="1" s="1"/>
  <c r="H7909" i="1"/>
  <c r="I7908" i="1" a="1"/>
  <c r="I7908" i="1" s="1"/>
  <c r="H7908" i="1"/>
  <c r="I7907" i="1" a="1"/>
  <c r="I7907" i="1" s="1"/>
  <c r="H7907" i="1"/>
  <c r="I7906" i="1" a="1"/>
  <c r="I7906" i="1"/>
  <c r="H7906" i="1"/>
  <c r="I7905" i="1" a="1"/>
  <c r="I7905" i="1" s="1"/>
  <c r="H7905" i="1"/>
  <c r="I7904" i="1" a="1"/>
  <c r="I7904" i="1" s="1"/>
  <c r="H7904" i="1"/>
  <c r="I7903" i="1" a="1"/>
  <c r="I7903" i="1" s="1"/>
  <c r="H7903" i="1"/>
  <c r="I7902" i="1" a="1"/>
  <c r="I7902" i="1" s="1"/>
  <c r="H7902" i="1"/>
  <c r="I7901" i="1" a="1"/>
  <c r="I7901" i="1" s="1"/>
  <c r="H7901" i="1"/>
  <c r="I7900" i="1" a="1"/>
  <c r="I7900" i="1" s="1"/>
  <c r="H7900" i="1"/>
  <c r="I7899" i="1" a="1"/>
  <c r="I7899" i="1" s="1"/>
  <c r="H7899" i="1"/>
  <c r="I7898" i="1" a="1"/>
  <c r="I7898" i="1" s="1"/>
  <c r="H7898" i="1"/>
  <c r="I7897" i="1" a="1"/>
  <c r="I7897" i="1" s="1"/>
  <c r="H7897" i="1"/>
  <c r="I7896" i="1" a="1"/>
  <c r="I7896" i="1" s="1"/>
  <c r="H7896" i="1"/>
  <c r="I7895" i="1" a="1"/>
  <c r="I7895" i="1" s="1"/>
  <c r="H7895" i="1"/>
  <c r="I7894" i="1" a="1"/>
  <c r="I7894" i="1" s="1"/>
  <c r="H7894" i="1"/>
  <c r="I7893" i="1" a="1"/>
  <c r="I7893" i="1" s="1"/>
  <c r="H7893" i="1"/>
  <c r="I7892" i="1" a="1"/>
  <c r="I7892" i="1" s="1"/>
  <c r="H7892" i="1"/>
  <c r="I7891" i="1" a="1"/>
  <c r="I7891" i="1" s="1"/>
  <c r="H7891" i="1"/>
  <c r="I7890" i="1" a="1"/>
  <c r="I7890" i="1" s="1"/>
  <c r="H7890" i="1"/>
  <c r="I7889" i="1" a="1"/>
  <c r="I7889" i="1" s="1"/>
  <c r="H7889" i="1"/>
  <c r="I7888" i="1" a="1"/>
  <c r="I7888" i="1" s="1"/>
  <c r="H7888" i="1"/>
  <c r="I7887" i="1" a="1"/>
  <c r="I7887" i="1" s="1"/>
  <c r="H7887" i="1"/>
  <c r="I7886" i="1" a="1"/>
  <c r="I7886" i="1" s="1"/>
  <c r="H7886" i="1"/>
  <c r="I7885" i="1" a="1"/>
  <c r="I7885" i="1" s="1"/>
  <c r="H7885" i="1"/>
  <c r="I7884" i="1" a="1"/>
  <c r="I7884" i="1" s="1"/>
  <c r="H7884" i="1"/>
  <c r="I7883" i="1" a="1"/>
  <c r="I7883" i="1" s="1"/>
  <c r="H7883" i="1"/>
  <c r="I7882" i="1" a="1"/>
  <c r="I7882" i="1" s="1"/>
  <c r="H7882" i="1"/>
  <c r="I7881" i="1" a="1"/>
  <c r="I7881" i="1" s="1"/>
  <c r="H7881" i="1"/>
  <c r="I7880" i="1" a="1"/>
  <c r="I7880" i="1" s="1"/>
  <c r="H7880" i="1"/>
  <c r="I7879" i="1" a="1"/>
  <c r="I7879" i="1" s="1"/>
  <c r="H7879" i="1"/>
  <c r="I7878" i="1" a="1"/>
  <c r="I7878" i="1" s="1"/>
  <c r="H7878" i="1"/>
  <c r="I7877" i="1" a="1"/>
  <c r="I7877" i="1" s="1"/>
  <c r="H7877" i="1"/>
  <c r="I7876" i="1" a="1"/>
  <c r="I7876" i="1" s="1"/>
  <c r="H7876" i="1"/>
  <c r="I7875" i="1" a="1"/>
  <c r="I7875" i="1" s="1"/>
  <c r="H7875" i="1"/>
  <c r="I7874" i="1" a="1"/>
  <c r="I7874" i="1" s="1"/>
  <c r="H7874" i="1"/>
  <c r="I7873" i="1" a="1"/>
  <c r="I7873" i="1" s="1"/>
  <c r="H7873" i="1"/>
  <c r="I7872" i="1" a="1"/>
  <c r="I7872" i="1" s="1"/>
  <c r="H7872" i="1"/>
  <c r="I7871" i="1" a="1"/>
  <c r="I7871" i="1" s="1"/>
  <c r="H7871" i="1"/>
  <c r="I7870" i="1" a="1"/>
  <c r="I7870" i="1" s="1"/>
  <c r="H7870" i="1"/>
  <c r="I7869" i="1" a="1"/>
  <c r="I7869" i="1" s="1"/>
  <c r="H7869" i="1"/>
  <c r="I7868" i="1" a="1"/>
  <c r="I7868" i="1" s="1"/>
  <c r="H7868" i="1"/>
  <c r="I7867" i="1" a="1"/>
  <c r="I7867" i="1" s="1"/>
  <c r="H7867" i="1"/>
  <c r="I7866" i="1" a="1"/>
  <c r="I7866" i="1" s="1"/>
  <c r="H7866" i="1"/>
  <c r="I7865" i="1" a="1"/>
  <c r="I7865" i="1" s="1"/>
  <c r="H7865" i="1"/>
  <c r="I7864" i="1" a="1"/>
  <c r="I7864" i="1" s="1"/>
  <c r="H7864" i="1"/>
  <c r="I7863" i="1" a="1"/>
  <c r="I7863" i="1" s="1"/>
  <c r="H7863" i="1"/>
  <c r="I7862" i="1" a="1"/>
  <c r="I7862" i="1" s="1"/>
  <c r="H7862" i="1"/>
  <c r="I7861" i="1" a="1"/>
  <c r="I7861" i="1" s="1"/>
  <c r="H7861" i="1"/>
  <c r="I7860" i="1" a="1"/>
  <c r="I7860" i="1" s="1"/>
  <c r="H7860" i="1"/>
  <c r="I7859" i="1" a="1"/>
  <c r="I7859" i="1" s="1"/>
  <c r="H7859" i="1"/>
  <c r="I7858" i="1" a="1"/>
  <c r="I7858" i="1" s="1"/>
  <c r="H7858" i="1"/>
  <c r="I7857" i="1" a="1"/>
  <c r="I7857" i="1" s="1"/>
  <c r="H7857" i="1"/>
  <c r="I7856" i="1" a="1"/>
  <c r="I7856" i="1" s="1"/>
  <c r="H7856" i="1"/>
  <c r="I7855" i="1" a="1"/>
  <c r="I7855" i="1" s="1"/>
  <c r="H7855" i="1"/>
  <c r="I7854" i="1" a="1"/>
  <c r="I7854" i="1" s="1"/>
  <c r="H7854" i="1"/>
  <c r="I7853" i="1" a="1"/>
  <c r="I7853" i="1" s="1"/>
  <c r="H7853" i="1"/>
  <c r="I7852" i="1" a="1"/>
  <c r="I7852" i="1" s="1"/>
  <c r="H7852" i="1"/>
  <c r="I7851" i="1" a="1"/>
  <c r="I7851" i="1" s="1"/>
  <c r="H7851" i="1"/>
  <c r="I7850" i="1" a="1"/>
  <c r="I7850" i="1" s="1"/>
  <c r="H7850" i="1"/>
  <c r="I7849" i="1" a="1"/>
  <c r="I7849" i="1" s="1"/>
  <c r="H7849" i="1"/>
  <c r="I7848" i="1" a="1"/>
  <c r="I7848" i="1" s="1"/>
  <c r="H7848" i="1"/>
  <c r="I7847" i="1" a="1"/>
  <c r="I7847" i="1" s="1"/>
  <c r="H7847" i="1"/>
  <c r="I7846" i="1" a="1"/>
  <c r="I7846" i="1" s="1"/>
  <c r="H7846" i="1"/>
  <c r="I7845" i="1" a="1"/>
  <c r="I7845" i="1" s="1"/>
  <c r="H7845" i="1"/>
  <c r="I7844" i="1" a="1"/>
  <c r="I7844" i="1" s="1"/>
  <c r="H7844" i="1"/>
  <c r="I7843" i="1" a="1"/>
  <c r="I7843" i="1" s="1"/>
  <c r="H7843" i="1"/>
  <c r="I7842" i="1" a="1"/>
  <c r="I7842" i="1" s="1"/>
  <c r="H7842" i="1"/>
  <c r="I7841" i="1" a="1"/>
  <c r="I7841" i="1" s="1"/>
  <c r="H7841" i="1"/>
  <c r="I7840" i="1" a="1"/>
  <c r="I7840" i="1" s="1"/>
  <c r="H7840" i="1"/>
  <c r="I7839" i="1" a="1"/>
  <c r="I7839" i="1" s="1"/>
  <c r="H7839" i="1"/>
  <c r="I7838" i="1" a="1"/>
  <c r="I7838" i="1" s="1"/>
  <c r="H7838" i="1"/>
  <c r="I7837" i="1" a="1"/>
  <c r="I7837" i="1" s="1"/>
  <c r="H7837" i="1"/>
  <c r="I7836" i="1" a="1"/>
  <c r="I7836" i="1" s="1"/>
  <c r="H7836" i="1"/>
  <c r="I7835" i="1" a="1"/>
  <c r="I7835" i="1" s="1"/>
  <c r="H7835" i="1"/>
  <c r="I7834" i="1" a="1"/>
  <c r="I7834" i="1" s="1"/>
  <c r="H7834" i="1"/>
  <c r="I7833" i="1" a="1"/>
  <c r="I7833" i="1" s="1"/>
  <c r="H7833" i="1"/>
  <c r="I7832" i="1" a="1"/>
  <c r="I7832" i="1" s="1"/>
  <c r="H7832" i="1"/>
  <c r="I7831" i="1" a="1"/>
  <c r="I7831" i="1" s="1"/>
  <c r="H7831" i="1"/>
  <c r="I7830" i="1" a="1"/>
  <c r="I7830" i="1" s="1"/>
  <c r="H7830" i="1"/>
  <c r="I7829" i="1" a="1"/>
  <c r="I7829" i="1" s="1"/>
  <c r="H7829" i="1"/>
  <c r="I7828" i="1" a="1"/>
  <c r="I7828" i="1"/>
  <c r="H7828" i="1"/>
  <c r="I7827" i="1" a="1"/>
  <c r="I7827" i="1" s="1"/>
  <c r="H7827" i="1"/>
  <c r="I7826" i="1" a="1"/>
  <c r="I7826" i="1" s="1"/>
  <c r="H7826" i="1"/>
  <c r="I7825" i="1" a="1"/>
  <c r="I7825" i="1" s="1"/>
  <c r="H7825" i="1"/>
  <c r="I7824" i="1" a="1"/>
  <c r="I7824" i="1" s="1"/>
  <c r="H7824" i="1"/>
  <c r="I7823" i="1" a="1"/>
  <c r="I7823" i="1" s="1"/>
  <c r="H7823" i="1"/>
  <c r="I7822" i="1" a="1"/>
  <c r="I7822" i="1" s="1"/>
  <c r="H7822" i="1"/>
  <c r="I7821" i="1" a="1"/>
  <c r="I7821" i="1" s="1"/>
  <c r="H7821" i="1"/>
  <c r="I7820" i="1" a="1"/>
  <c r="I7820" i="1" s="1"/>
  <c r="H7820" i="1"/>
  <c r="I7819" i="1" a="1"/>
  <c r="I7819" i="1" s="1"/>
  <c r="H7819" i="1"/>
  <c r="I7818" i="1" a="1"/>
  <c r="I7818" i="1" s="1"/>
  <c r="H7818" i="1"/>
  <c r="I7817" i="1" a="1"/>
  <c r="I7817" i="1" s="1"/>
  <c r="H7817" i="1"/>
  <c r="I7816" i="1" a="1"/>
  <c r="I7816" i="1" s="1"/>
  <c r="H7816" i="1"/>
  <c r="I7815" i="1" a="1"/>
  <c r="I7815" i="1" s="1"/>
  <c r="H7815" i="1"/>
  <c r="I7814" i="1" a="1"/>
  <c r="I7814" i="1" s="1"/>
  <c r="H7814" i="1"/>
  <c r="I7813" i="1" a="1"/>
  <c r="I7813" i="1" s="1"/>
  <c r="H7813" i="1"/>
  <c r="I7812" i="1" a="1"/>
  <c r="I7812" i="1"/>
  <c r="H7812" i="1"/>
  <c r="I7811" i="1" a="1"/>
  <c r="I7811" i="1" s="1"/>
  <c r="H7811" i="1"/>
  <c r="I7810" i="1" a="1"/>
  <c r="I7810" i="1" s="1"/>
  <c r="H7810" i="1"/>
  <c r="I7809" i="1" a="1"/>
  <c r="I7809" i="1" s="1"/>
  <c r="H7809" i="1"/>
  <c r="I7808" i="1" a="1"/>
  <c r="I7808" i="1" s="1"/>
  <c r="H7808" i="1"/>
  <c r="I7807" i="1" a="1"/>
  <c r="I7807" i="1" s="1"/>
  <c r="H7807" i="1"/>
  <c r="I7806" i="1" a="1"/>
  <c r="I7806" i="1" s="1"/>
  <c r="H7806" i="1"/>
  <c r="I7805" i="1" a="1"/>
  <c r="I7805" i="1" s="1"/>
  <c r="H7805" i="1"/>
  <c r="I7804" i="1" a="1"/>
  <c r="I7804" i="1" s="1"/>
  <c r="H7804" i="1"/>
  <c r="I7803" i="1" a="1"/>
  <c r="I7803" i="1" s="1"/>
  <c r="H7803" i="1"/>
  <c r="I7802" i="1" a="1"/>
  <c r="I7802" i="1" s="1"/>
  <c r="H7802" i="1"/>
  <c r="I7801" i="1" a="1"/>
  <c r="I7801" i="1" s="1"/>
  <c r="H7801" i="1"/>
  <c r="I7800" i="1" a="1"/>
  <c r="I7800" i="1" s="1"/>
  <c r="H7800" i="1"/>
  <c r="I7799" i="1" a="1"/>
  <c r="I7799" i="1" s="1"/>
  <c r="H7799" i="1"/>
  <c r="I7798" i="1" a="1"/>
  <c r="I7798" i="1" s="1"/>
  <c r="H7798" i="1"/>
  <c r="I7797" i="1" a="1"/>
  <c r="I7797" i="1" s="1"/>
  <c r="H7797" i="1"/>
  <c r="I7796" i="1" a="1"/>
  <c r="I7796" i="1" s="1"/>
  <c r="H7796" i="1"/>
  <c r="I7795" i="1" a="1"/>
  <c r="I7795" i="1" s="1"/>
  <c r="H7795" i="1"/>
  <c r="I7794" i="1" a="1"/>
  <c r="I7794" i="1" s="1"/>
  <c r="H7794" i="1"/>
  <c r="I7793" i="1" a="1"/>
  <c r="I7793" i="1" s="1"/>
  <c r="H7793" i="1"/>
  <c r="I7792" i="1" a="1"/>
  <c r="I7792" i="1" s="1"/>
  <c r="H7792" i="1"/>
  <c r="I7791" i="1" a="1"/>
  <c r="I7791" i="1" s="1"/>
  <c r="H7791" i="1"/>
  <c r="I7790" i="1" a="1"/>
  <c r="I7790" i="1" s="1"/>
  <c r="H7790" i="1"/>
  <c r="I7789" i="1" a="1"/>
  <c r="I7789" i="1" s="1"/>
  <c r="H7789" i="1"/>
  <c r="I7788" i="1" a="1"/>
  <c r="I7788" i="1" s="1"/>
  <c r="H7788" i="1"/>
  <c r="I7787" i="1" a="1"/>
  <c r="I7787" i="1" s="1"/>
  <c r="H7787" i="1"/>
  <c r="I7786" i="1" a="1"/>
  <c r="I7786" i="1" s="1"/>
  <c r="H7786" i="1"/>
  <c r="I7785" i="1" a="1"/>
  <c r="I7785" i="1" s="1"/>
  <c r="H7785" i="1"/>
  <c r="I7784" i="1" a="1"/>
  <c r="I7784" i="1" s="1"/>
  <c r="H7784" i="1"/>
  <c r="I7783" i="1" a="1"/>
  <c r="I7783" i="1" s="1"/>
  <c r="H7783" i="1"/>
  <c r="I7782" i="1" a="1"/>
  <c r="I7782" i="1" s="1"/>
  <c r="H7782" i="1"/>
  <c r="I7781" i="1" a="1"/>
  <c r="I7781" i="1" s="1"/>
  <c r="H7781" i="1"/>
  <c r="I7780" i="1" a="1"/>
  <c r="I7780" i="1" s="1"/>
  <c r="H7780" i="1"/>
  <c r="I7779" i="1" a="1"/>
  <c r="I7779" i="1" s="1"/>
  <c r="H7779" i="1"/>
  <c r="I7778" i="1" a="1"/>
  <c r="I7778" i="1"/>
  <c r="H7778" i="1"/>
  <c r="I7777" i="1" a="1"/>
  <c r="I7777" i="1" s="1"/>
  <c r="H7777" i="1"/>
  <c r="I7776" i="1" a="1"/>
  <c r="I7776" i="1" s="1"/>
  <c r="H7776" i="1"/>
  <c r="I7775" i="1" a="1"/>
  <c r="I7775" i="1" s="1"/>
  <c r="H7775" i="1"/>
  <c r="I7774" i="1" a="1"/>
  <c r="I7774" i="1" s="1"/>
  <c r="H7774" i="1"/>
  <c r="I7773" i="1" a="1"/>
  <c r="I7773" i="1" s="1"/>
  <c r="H7773" i="1"/>
  <c r="I7772" i="1" a="1"/>
  <c r="I7772" i="1" s="1"/>
  <c r="H7772" i="1"/>
  <c r="I7771" i="1" a="1"/>
  <c r="I7771" i="1" s="1"/>
  <c r="H7771" i="1"/>
  <c r="I7770" i="1" a="1"/>
  <c r="I7770" i="1" s="1"/>
  <c r="H7770" i="1"/>
  <c r="I7769" i="1" a="1"/>
  <c r="I7769" i="1" s="1"/>
  <c r="H7769" i="1"/>
  <c r="I7768" i="1" a="1"/>
  <c r="I7768" i="1" s="1"/>
  <c r="H7768" i="1"/>
  <c r="I7767" i="1" a="1"/>
  <c r="I7767" i="1" s="1"/>
  <c r="H7767" i="1"/>
  <c r="I7766" i="1" a="1"/>
  <c r="I7766" i="1" s="1"/>
  <c r="H7766" i="1"/>
  <c r="I7765" i="1" a="1"/>
  <c r="I7765" i="1" s="1"/>
  <c r="H7765" i="1"/>
  <c r="I7764" i="1" a="1"/>
  <c r="I7764" i="1" s="1"/>
  <c r="H7764" i="1"/>
  <c r="I7763" i="1" a="1"/>
  <c r="I7763" i="1" s="1"/>
  <c r="H7763" i="1"/>
  <c r="I7762" i="1" a="1"/>
  <c r="I7762" i="1" s="1"/>
  <c r="H7762" i="1"/>
  <c r="I7761" i="1" a="1"/>
  <c r="I7761" i="1" s="1"/>
  <c r="H7761" i="1"/>
  <c r="I7760" i="1" a="1"/>
  <c r="I7760" i="1" s="1"/>
  <c r="H7760" i="1"/>
  <c r="I7759" i="1" a="1"/>
  <c r="I7759" i="1" s="1"/>
  <c r="H7759" i="1"/>
  <c r="I7758" i="1" a="1"/>
  <c r="I7758" i="1" s="1"/>
  <c r="H7758" i="1"/>
  <c r="I7757" i="1" a="1"/>
  <c r="I7757" i="1" s="1"/>
  <c r="H7757" i="1"/>
  <c r="I7756" i="1" a="1"/>
  <c r="I7756" i="1" s="1"/>
  <c r="H7756" i="1"/>
  <c r="I7755" i="1" a="1"/>
  <c r="I7755" i="1" s="1"/>
  <c r="H7755" i="1"/>
  <c r="I7754" i="1" a="1"/>
  <c r="I7754" i="1" s="1"/>
  <c r="H7754" i="1"/>
  <c r="I7753" i="1" a="1"/>
  <c r="I7753" i="1" s="1"/>
  <c r="H7753" i="1"/>
  <c r="I7752" i="1" a="1"/>
  <c r="I7752" i="1" s="1"/>
  <c r="H7752" i="1"/>
  <c r="I7751" i="1" a="1"/>
  <c r="I7751" i="1" s="1"/>
  <c r="H7751" i="1"/>
  <c r="I7750" i="1" a="1"/>
  <c r="I7750" i="1" s="1"/>
  <c r="H7750" i="1"/>
  <c r="I7749" i="1" a="1"/>
  <c r="I7749" i="1" s="1"/>
  <c r="H7749" i="1"/>
  <c r="I7748" i="1" a="1"/>
  <c r="I7748" i="1"/>
  <c r="H7748" i="1"/>
  <c r="I7747" i="1" a="1"/>
  <c r="I7747" i="1" s="1"/>
  <c r="H7747" i="1"/>
  <c r="I7746" i="1" a="1"/>
  <c r="I7746" i="1" s="1"/>
  <c r="H7746" i="1"/>
  <c r="I7745" i="1" a="1"/>
  <c r="I7745" i="1" s="1"/>
  <c r="H7745" i="1"/>
  <c r="I7744" i="1" a="1"/>
  <c r="I7744" i="1" s="1"/>
  <c r="H7744" i="1"/>
  <c r="I7743" i="1" a="1"/>
  <c r="I7743" i="1" s="1"/>
  <c r="H7743" i="1"/>
  <c r="I7742" i="1" a="1"/>
  <c r="I7742" i="1" s="1"/>
  <c r="H7742" i="1"/>
  <c r="I7741" i="1" a="1"/>
  <c r="I7741" i="1" s="1"/>
  <c r="H7741" i="1"/>
  <c r="I7740" i="1" a="1"/>
  <c r="I7740" i="1" s="1"/>
  <c r="H7740" i="1"/>
  <c r="I7739" i="1" a="1"/>
  <c r="I7739" i="1" s="1"/>
  <c r="H7739" i="1"/>
  <c r="I7738" i="1" a="1"/>
  <c r="I7738" i="1" s="1"/>
  <c r="H7738" i="1"/>
  <c r="I7737" i="1" a="1"/>
  <c r="I7737" i="1" s="1"/>
  <c r="H7737" i="1"/>
  <c r="I7736" i="1" a="1"/>
  <c r="I7736" i="1" s="1"/>
  <c r="H7736" i="1"/>
  <c r="I7735" i="1" a="1"/>
  <c r="I7735" i="1" s="1"/>
  <c r="H7735" i="1"/>
  <c r="I7734" i="1" a="1"/>
  <c r="I7734" i="1" s="1"/>
  <c r="H7734" i="1"/>
  <c r="I7733" i="1" a="1"/>
  <c r="I7733" i="1" s="1"/>
  <c r="H7733" i="1"/>
  <c r="I7732" i="1" a="1"/>
  <c r="I7732" i="1" s="1"/>
  <c r="H7732" i="1"/>
  <c r="I7731" i="1" a="1"/>
  <c r="I7731" i="1" s="1"/>
  <c r="H7731" i="1"/>
  <c r="I7730" i="1" a="1"/>
  <c r="I7730" i="1" s="1"/>
  <c r="H7730" i="1"/>
  <c r="I7729" i="1" a="1"/>
  <c r="I7729" i="1" s="1"/>
  <c r="H7729" i="1"/>
  <c r="I7728" i="1" a="1"/>
  <c r="I7728" i="1" s="1"/>
  <c r="H7728" i="1"/>
  <c r="I7727" i="1" a="1"/>
  <c r="I7727" i="1" s="1"/>
  <c r="H7727" i="1"/>
  <c r="I7726" i="1" a="1"/>
  <c r="I7726" i="1" s="1"/>
  <c r="H7726" i="1"/>
  <c r="I7725" i="1" a="1"/>
  <c r="I7725" i="1" s="1"/>
  <c r="H7725" i="1"/>
  <c r="I7724" i="1" a="1"/>
  <c r="I7724" i="1" s="1"/>
  <c r="H7724" i="1"/>
  <c r="I7723" i="1" a="1"/>
  <c r="I7723" i="1" s="1"/>
  <c r="H7723" i="1"/>
  <c r="I7722" i="1" a="1"/>
  <c r="I7722" i="1" s="1"/>
  <c r="H7722" i="1"/>
  <c r="I7721" i="1" a="1"/>
  <c r="I7721" i="1" s="1"/>
  <c r="H7721" i="1"/>
  <c r="I7720" i="1" a="1"/>
  <c r="I7720" i="1" s="1"/>
  <c r="H7720" i="1"/>
  <c r="I7719" i="1" a="1"/>
  <c r="I7719" i="1" s="1"/>
  <c r="H7719" i="1"/>
  <c r="I7718" i="1" a="1"/>
  <c r="I7718" i="1" s="1"/>
  <c r="H7718" i="1"/>
  <c r="I7717" i="1" a="1"/>
  <c r="I7717" i="1" s="1"/>
  <c r="H7717" i="1"/>
  <c r="I7716" i="1" a="1"/>
  <c r="I7716" i="1" s="1"/>
  <c r="H7716" i="1"/>
  <c r="I7715" i="1" a="1"/>
  <c r="I7715" i="1" s="1"/>
  <c r="H7715" i="1"/>
  <c r="I7714" i="1" a="1"/>
  <c r="I7714" i="1" s="1"/>
  <c r="H7714" i="1"/>
  <c r="I7713" i="1" a="1"/>
  <c r="I7713" i="1" s="1"/>
  <c r="H7713" i="1"/>
  <c r="I7712" i="1" a="1"/>
  <c r="I7712" i="1" s="1"/>
  <c r="H7712" i="1"/>
  <c r="I7711" i="1" a="1"/>
  <c r="I7711" i="1" s="1"/>
  <c r="H7711" i="1"/>
  <c r="I7710" i="1" a="1"/>
  <c r="I7710" i="1" s="1"/>
  <c r="H7710" i="1"/>
  <c r="I7709" i="1" a="1"/>
  <c r="I7709" i="1" s="1"/>
  <c r="H7709" i="1"/>
  <c r="I7708" i="1" a="1"/>
  <c r="I7708" i="1" s="1"/>
  <c r="H7708" i="1"/>
  <c r="I7707" i="1" a="1"/>
  <c r="I7707" i="1" s="1"/>
  <c r="H7707" i="1"/>
  <c r="I7706" i="1" a="1"/>
  <c r="I7706" i="1" s="1"/>
  <c r="H7706" i="1"/>
  <c r="I7705" i="1" a="1"/>
  <c r="I7705" i="1" s="1"/>
  <c r="H7705" i="1"/>
  <c r="I7704" i="1" a="1"/>
  <c r="I7704" i="1" s="1"/>
  <c r="H7704" i="1"/>
  <c r="I7703" i="1" a="1"/>
  <c r="I7703" i="1" s="1"/>
  <c r="H7703" i="1"/>
  <c r="I7702" i="1" a="1"/>
  <c r="I7702" i="1" s="1"/>
  <c r="H7702" i="1"/>
  <c r="I7701" i="1" a="1"/>
  <c r="I7701" i="1" s="1"/>
  <c r="H7701" i="1"/>
  <c r="I7700" i="1" a="1"/>
  <c r="I7700" i="1"/>
  <c r="H7700" i="1"/>
  <c r="I7699" i="1" a="1"/>
  <c r="I7699" i="1" s="1"/>
  <c r="H7699" i="1"/>
  <c r="I7698" i="1" a="1"/>
  <c r="I7698" i="1" s="1"/>
  <c r="H7698" i="1"/>
  <c r="I7697" i="1" a="1"/>
  <c r="I7697" i="1" s="1"/>
  <c r="H7697" i="1"/>
  <c r="I7696" i="1" a="1"/>
  <c r="I7696" i="1" s="1"/>
  <c r="H7696" i="1"/>
  <c r="I7695" i="1" a="1"/>
  <c r="I7695" i="1" s="1"/>
  <c r="H7695" i="1"/>
  <c r="I7694" i="1" a="1"/>
  <c r="I7694" i="1" s="1"/>
  <c r="H7694" i="1"/>
  <c r="I7693" i="1" a="1"/>
  <c r="I7693" i="1" s="1"/>
  <c r="H7693" i="1"/>
  <c r="I7692" i="1" a="1"/>
  <c r="I7692" i="1" s="1"/>
  <c r="H7692" i="1"/>
  <c r="I7691" i="1" a="1"/>
  <c r="I7691" i="1" s="1"/>
  <c r="H7691" i="1"/>
  <c r="I7690" i="1" a="1"/>
  <c r="I7690" i="1" s="1"/>
  <c r="H7690" i="1"/>
  <c r="I7689" i="1" a="1"/>
  <c r="I7689" i="1" s="1"/>
  <c r="H7689" i="1"/>
  <c r="I7688" i="1" a="1"/>
  <c r="I7688" i="1" s="1"/>
  <c r="H7688" i="1"/>
  <c r="I7687" i="1" a="1"/>
  <c r="I7687" i="1" s="1"/>
  <c r="H7687" i="1"/>
  <c r="I7686" i="1" a="1"/>
  <c r="I7686" i="1" s="1"/>
  <c r="H7686" i="1"/>
  <c r="I7685" i="1" a="1"/>
  <c r="I7685" i="1" s="1"/>
  <c r="H7685" i="1"/>
  <c r="I7684" i="1" a="1"/>
  <c r="I7684" i="1" s="1"/>
  <c r="H7684" i="1"/>
  <c r="I7683" i="1" a="1"/>
  <c r="I7683" i="1" s="1"/>
  <c r="H7683" i="1"/>
  <c r="I7682" i="1" a="1"/>
  <c r="I7682" i="1" s="1"/>
  <c r="H7682" i="1"/>
  <c r="I7681" i="1" a="1"/>
  <c r="I7681" i="1" s="1"/>
  <c r="H7681" i="1"/>
  <c r="I7680" i="1" a="1"/>
  <c r="I7680" i="1" s="1"/>
  <c r="H7680" i="1"/>
  <c r="I7679" i="1" a="1"/>
  <c r="I7679" i="1" s="1"/>
  <c r="H7679" i="1"/>
  <c r="I7678" i="1" a="1"/>
  <c r="I7678" i="1" s="1"/>
  <c r="H7678" i="1"/>
  <c r="I7677" i="1" a="1"/>
  <c r="I7677" i="1" s="1"/>
  <c r="H7677" i="1"/>
  <c r="I7676" i="1" a="1"/>
  <c r="I7676" i="1" s="1"/>
  <c r="H7676" i="1"/>
  <c r="I7675" i="1" a="1"/>
  <c r="I7675" i="1" s="1"/>
  <c r="H7675" i="1"/>
  <c r="I7674" i="1" a="1"/>
  <c r="I7674" i="1" s="1"/>
  <c r="H7674" i="1"/>
  <c r="I7673" i="1" a="1"/>
  <c r="I7673" i="1" s="1"/>
  <c r="H7673" i="1"/>
  <c r="I7672" i="1" a="1"/>
  <c r="I7672" i="1" s="1"/>
  <c r="H7672" i="1"/>
  <c r="I7671" i="1" a="1"/>
  <c r="I7671" i="1" s="1"/>
  <c r="H7671" i="1"/>
  <c r="I7670" i="1" a="1"/>
  <c r="I7670" i="1" s="1"/>
  <c r="H7670" i="1"/>
  <c r="I7669" i="1" a="1"/>
  <c r="I7669" i="1" s="1"/>
  <c r="H7669" i="1"/>
  <c r="I7668" i="1" a="1"/>
  <c r="I7668" i="1" s="1"/>
  <c r="H7668" i="1"/>
  <c r="I7667" i="1" a="1"/>
  <c r="I7667" i="1" s="1"/>
  <c r="H7667" i="1"/>
  <c r="I7666" i="1" a="1"/>
  <c r="I7666" i="1" s="1"/>
  <c r="H7666" i="1"/>
  <c r="I7665" i="1" a="1"/>
  <c r="I7665" i="1" s="1"/>
  <c r="H7665" i="1"/>
  <c r="I7664" i="1" a="1"/>
  <c r="I7664" i="1" s="1"/>
  <c r="H7664" i="1"/>
  <c r="I7663" i="1" a="1"/>
  <c r="I7663" i="1" s="1"/>
  <c r="H7663" i="1"/>
  <c r="I7662" i="1" a="1"/>
  <c r="I7662" i="1" s="1"/>
  <c r="H7662" i="1"/>
  <c r="I7661" i="1" a="1"/>
  <c r="I7661" i="1" s="1"/>
  <c r="H7661" i="1"/>
  <c r="I7660" i="1" a="1"/>
  <c r="I7660" i="1" s="1"/>
  <c r="H7660" i="1"/>
  <c r="I7659" i="1" a="1"/>
  <c r="I7659" i="1" s="1"/>
  <c r="H7659" i="1"/>
  <c r="I7658" i="1" a="1"/>
  <c r="I7658" i="1" s="1"/>
  <c r="H7658" i="1"/>
  <c r="I7657" i="1" a="1"/>
  <c r="I7657" i="1" s="1"/>
  <c r="H7657" i="1"/>
  <c r="I7656" i="1" a="1"/>
  <c r="I7656" i="1" s="1"/>
  <c r="H7656" i="1"/>
  <c r="I7655" i="1" a="1"/>
  <c r="I7655" i="1" s="1"/>
  <c r="H7655" i="1"/>
  <c r="I7654" i="1" a="1"/>
  <c r="I7654" i="1" s="1"/>
  <c r="H7654" i="1"/>
  <c r="I7653" i="1" a="1"/>
  <c r="I7653" i="1" s="1"/>
  <c r="H7653" i="1"/>
  <c r="I7652" i="1" a="1"/>
  <c r="I7652" i="1" s="1"/>
  <c r="H7652" i="1"/>
  <c r="I7651" i="1" a="1"/>
  <c r="I7651" i="1" s="1"/>
  <c r="H7651" i="1"/>
  <c r="I7650" i="1" a="1"/>
  <c r="I7650" i="1" s="1"/>
  <c r="H7650" i="1"/>
  <c r="I7649" i="1" a="1"/>
  <c r="I7649" i="1" s="1"/>
  <c r="H7649" i="1"/>
  <c r="I7648" i="1" a="1"/>
  <c r="I7648" i="1" s="1"/>
  <c r="H7648" i="1"/>
  <c r="I7647" i="1" a="1"/>
  <c r="I7647" i="1" s="1"/>
  <c r="H7647" i="1"/>
  <c r="I7646" i="1" a="1"/>
  <c r="I7646" i="1" s="1"/>
  <c r="H7646" i="1"/>
  <c r="I7645" i="1" a="1"/>
  <c r="I7645" i="1" s="1"/>
  <c r="H7645" i="1"/>
  <c r="I7644" i="1" a="1"/>
  <c r="I7644" i="1" s="1"/>
  <c r="H7644" i="1"/>
  <c r="I7643" i="1" a="1"/>
  <c r="I7643" i="1" s="1"/>
  <c r="H7643" i="1"/>
  <c r="I7642" i="1" a="1"/>
  <c r="I7642" i="1" s="1"/>
  <c r="H7642" i="1"/>
  <c r="I7641" i="1" a="1"/>
  <c r="I7641" i="1" s="1"/>
  <c r="H7641" i="1"/>
  <c r="I7640" i="1" a="1"/>
  <c r="I7640" i="1"/>
  <c r="H7640" i="1"/>
  <c r="I7639" i="1" a="1"/>
  <c r="I7639" i="1" s="1"/>
  <c r="H7639" i="1"/>
  <c r="I7638" i="1" a="1"/>
  <c r="I7638" i="1" s="1"/>
  <c r="H7638" i="1"/>
  <c r="I7637" i="1" a="1"/>
  <c r="I7637" i="1" s="1"/>
  <c r="H7637" i="1"/>
  <c r="I7636" i="1" a="1"/>
  <c r="I7636" i="1" s="1"/>
  <c r="H7636" i="1"/>
  <c r="I7635" i="1" a="1"/>
  <c r="I7635" i="1"/>
  <c r="H7635" i="1"/>
  <c r="I7634" i="1" a="1"/>
  <c r="I7634" i="1" s="1"/>
  <c r="H7634" i="1"/>
  <c r="I7633" i="1" a="1"/>
  <c r="I7633" i="1" s="1"/>
  <c r="H7633" i="1"/>
  <c r="I7632" i="1" a="1"/>
  <c r="I7632" i="1" s="1"/>
  <c r="H7632" i="1"/>
  <c r="I7631" i="1" a="1"/>
  <c r="I7631" i="1" s="1"/>
  <c r="H7631" i="1"/>
  <c r="I7630" i="1" a="1"/>
  <c r="I7630" i="1" s="1"/>
  <c r="H7630" i="1"/>
  <c r="I7629" i="1" a="1"/>
  <c r="I7629" i="1" s="1"/>
  <c r="H7629" i="1"/>
  <c r="I7628" i="1" a="1"/>
  <c r="I7628" i="1" s="1"/>
  <c r="H7628" i="1"/>
  <c r="I7627" i="1" a="1"/>
  <c r="I7627" i="1" s="1"/>
  <c r="H7627" i="1"/>
  <c r="I7626" i="1" a="1"/>
  <c r="I7626" i="1" s="1"/>
  <c r="H7626" i="1"/>
  <c r="I7625" i="1" a="1"/>
  <c r="I7625" i="1" s="1"/>
  <c r="H7625" i="1"/>
  <c r="I7624" i="1" a="1"/>
  <c r="I7624" i="1" s="1"/>
  <c r="H7624" i="1"/>
  <c r="I7623" i="1" a="1"/>
  <c r="I7623" i="1" s="1"/>
  <c r="H7623" i="1"/>
  <c r="I7622" i="1" a="1"/>
  <c r="I7622" i="1" s="1"/>
  <c r="H7622" i="1"/>
  <c r="I7621" i="1" a="1"/>
  <c r="I7621" i="1" s="1"/>
  <c r="H7621" i="1"/>
  <c r="I7620" i="1" a="1"/>
  <c r="I7620" i="1" s="1"/>
  <c r="H7620" i="1"/>
  <c r="I7619" i="1" a="1"/>
  <c r="I7619" i="1" s="1"/>
  <c r="H7619" i="1"/>
  <c r="I7618" i="1" a="1"/>
  <c r="I7618" i="1" s="1"/>
  <c r="H7618" i="1"/>
  <c r="I7617" i="1" a="1"/>
  <c r="I7617" i="1" s="1"/>
  <c r="H7617" i="1"/>
  <c r="I7616" i="1" a="1"/>
  <c r="I7616" i="1" s="1"/>
  <c r="H7616" i="1"/>
  <c r="I7615" i="1" a="1"/>
  <c r="I7615" i="1" s="1"/>
  <c r="H7615" i="1"/>
  <c r="I7614" i="1" a="1"/>
  <c r="I7614" i="1" s="1"/>
  <c r="H7614" i="1"/>
  <c r="I7613" i="1" a="1"/>
  <c r="I7613" i="1" s="1"/>
  <c r="H7613" i="1"/>
  <c r="I7612" i="1" a="1"/>
  <c r="I7612" i="1" s="1"/>
  <c r="H7612" i="1"/>
  <c r="I7611" i="1" a="1"/>
  <c r="I7611" i="1" s="1"/>
  <c r="H7611" i="1"/>
  <c r="I7610" i="1" a="1"/>
  <c r="I7610" i="1" s="1"/>
  <c r="H7610" i="1"/>
  <c r="I7609" i="1" a="1"/>
  <c r="I7609" i="1" s="1"/>
  <c r="H7609" i="1"/>
  <c r="I7608" i="1" a="1"/>
  <c r="I7608" i="1" s="1"/>
  <c r="H7608" i="1"/>
  <c r="I7607" i="1" a="1"/>
  <c r="I7607" i="1" s="1"/>
  <c r="H7607" i="1"/>
  <c r="I7606" i="1" a="1"/>
  <c r="I7606" i="1" s="1"/>
  <c r="H7606" i="1"/>
  <c r="I7605" i="1" a="1"/>
  <c r="I7605" i="1" s="1"/>
  <c r="H7605" i="1"/>
  <c r="I7604" i="1" a="1"/>
  <c r="I7604" i="1" s="1"/>
  <c r="H7604" i="1"/>
  <c r="I7603" i="1" a="1"/>
  <c r="I7603" i="1" s="1"/>
  <c r="H7603" i="1"/>
  <c r="I7602" i="1" a="1"/>
  <c r="I7602" i="1" s="1"/>
  <c r="H7602" i="1"/>
  <c r="I7601" i="1" a="1"/>
  <c r="I7601" i="1" s="1"/>
  <c r="H7601" i="1"/>
  <c r="I7600" i="1" a="1"/>
  <c r="I7600" i="1" s="1"/>
  <c r="H7600" i="1"/>
  <c r="I7599" i="1" a="1"/>
  <c r="I7599" i="1" s="1"/>
  <c r="H7599" i="1"/>
  <c r="I7598" i="1" a="1"/>
  <c r="I7598" i="1" s="1"/>
  <c r="H7598" i="1"/>
  <c r="I7597" i="1" a="1"/>
  <c r="I7597" i="1" s="1"/>
  <c r="H7597" i="1"/>
  <c r="I7596" i="1" a="1"/>
  <c r="I7596" i="1" s="1"/>
  <c r="H7596" i="1"/>
  <c r="I7595" i="1" a="1"/>
  <c r="I7595" i="1" s="1"/>
  <c r="H7595" i="1"/>
  <c r="I7594" i="1" a="1"/>
  <c r="I7594" i="1" s="1"/>
  <c r="H7594" i="1"/>
  <c r="I7593" i="1" a="1"/>
  <c r="I7593" i="1" s="1"/>
  <c r="H7593" i="1"/>
  <c r="I7592" i="1" a="1"/>
  <c r="I7592" i="1" s="1"/>
  <c r="H7592" i="1"/>
  <c r="I7591" i="1" a="1"/>
  <c r="I7591" i="1" s="1"/>
  <c r="H7591" i="1"/>
  <c r="I7590" i="1" a="1"/>
  <c r="I7590" i="1" s="1"/>
  <c r="H7590" i="1"/>
  <c r="I7589" i="1" a="1"/>
  <c r="I7589" i="1" s="1"/>
  <c r="H7589" i="1"/>
  <c r="I7588" i="1" a="1"/>
  <c r="I7588" i="1" s="1"/>
  <c r="H7588" i="1"/>
  <c r="I7587" i="1" a="1"/>
  <c r="I7587" i="1" s="1"/>
  <c r="H7587" i="1"/>
  <c r="I7586" i="1" a="1"/>
  <c r="I7586" i="1" s="1"/>
  <c r="H7586" i="1"/>
  <c r="I7585" i="1" a="1"/>
  <c r="I7585" i="1" s="1"/>
  <c r="H7585" i="1"/>
  <c r="I7584" i="1" a="1"/>
  <c r="I7584" i="1" s="1"/>
  <c r="H7584" i="1"/>
  <c r="I7583" i="1" a="1"/>
  <c r="I7583" i="1" s="1"/>
  <c r="H7583" i="1"/>
  <c r="I7582" i="1" a="1"/>
  <c r="I7582" i="1" s="1"/>
  <c r="H7582" i="1"/>
  <c r="I7581" i="1" a="1"/>
  <c r="I7581" i="1" s="1"/>
  <c r="H7581" i="1"/>
  <c r="I7580" i="1" a="1"/>
  <c r="I7580" i="1"/>
  <c r="H7580" i="1"/>
  <c r="I7579" i="1" a="1"/>
  <c r="I7579" i="1" s="1"/>
  <c r="H7579" i="1"/>
  <c r="I7578" i="1" a="1"/>
  <c r="I7578" i="1" s="1"/>
  <c r="H7578" i="1"/>
  <c r="I7577" i="1" a="1"/>
  <c r="I7577" i="1" s="1"/>
  <c r="H7577" i="1"/>
  <c r="I7576" i="1" a="1"/>
  <c r="I7576" i="1" s="1"/>
  <c r="H7576" i="1"/>
  <c r="I7575" i="1" a="1"/>
  <c r="I7575" i="1" s="1"/>
  <c r="H7575" i="1"/>
  <c r="I7574" i="1" a="1"/>
  <c r="I7574" i="1" s="1"/>
  <c r="H7574" i="1"/>
  <c r="I7573" i="1" a="1"/>
  <c r="I7573" i="1" s="1"/>
  <c r="H7573" i="1"/>
  <c r="I7572" i="1" a="1"/>
  <c r="I7572" i="1" s="1"/>
  <c r="H7572" i="1"/>
  <c r="I7571" i="1" a="1"/>
  <c r="I7571" i="1" s="1"/>
  <c r="H7571" i="1"/>
  <c r="I7570" i="1" a="1"/>
  <c r="I7570" i="1" s="1"/>
  <c r="H7570" i="1"/>
  <c r="I7569" i="1" a="1"/>
  <c r="I7569" i="1" s="1"/>
  <c r="H7569" i="1"/>
  <c r="I7568" i="1" a="1"/>
  <c r="I7568" i="1" s="1"/>
  <c r="H7568" i="1"/>
  <c r="I7567" i="1" a="1"/>
  <c r="I7567" i="1" s="1"/>
  <c r="H7567" i="1"/>
  <c r="I7566" i="1" a="1"/>
  <c r="I7566" i="1" s="1"/>
  <c r="H7566" i="1"/>
  <c r="I7565" i="1" a="1"/>
  <c r="I7565" i="1" s="1"/>
  <c r="H7565" i="1"/>
  <c r="I7564" i="1" a="1"/>
  <c r="I7564" i="1" s="1"/>
  <c r="H7564" i="1"/>
  <c r="I7563" i="1" a="1"/>
  <c r="I7563" i="1" s="1"/>
  <c r="H7563" i="1"/>
  <c r="I7562" i="1" a="1"/>
  <c r="I7562" i="1" s="1"/>
  <c r="H7562" i="1"/>
  <c r="I7561" i="1" a="1"/>
  <c r="I7561" i="1" s="1"/>
  <c r="H7561" i="1"/>
  <c r="I7560" i="1" a="1"/>
  <c r="I7560" i="1" s="1"/>
  <c r="H7560" i="1"/>
  <c r="I7559" i="1" a="1"/>
  <c r="I7559" i="1" s="1"/>
  <c r="H7559" i="1"/>
  <c r="I7558" i="1" a="1"/>
  <c r="I7558" i="1" s="1"/>
  <c r="H7558" i="1"/>
  <c r="I7557" i="1" a="1"/>
  <c r="I7557" i="1" s="1"/>
  <c r="H7557" i="1"/>
  <c r="I7556" i="1" a="1"/>
  <c r="I7556" i="1" s="1"/>
  <c r="H7556" i="1"/>
  <c r="I7555" i="1" a="1"/>
  <c r="I7555" i="1" s="1"/>
  <c r="H7555" i="1"/>
  <c r="I7554" i="1" a="1"/>
  <c r="I7554" i="1" s="1"/>
  <c r="H7554" i="1"/>
  <c r="I7553" i="1" a="1"/>
  <c r="I7553" i="1" s="1"/>
  <c r="H7553" i="1"/>
  <c r="I7552" i="1" a="1"/>
  <c r="I7552" i="1" s="1"/>
  <c r="H7552" i="1"/>
  <c r="I7551" i="1" a="1"/>
  <c r="I7551" i="1" s="1"/>
  <c r="H7551" i="1"/>
  <c r="I7550" i="1" a="1"/>
  <c r="I7550" i="1" s="1"/>
  <c r="H7550" i="1"/>
  <c r="I7549" i="1" a="1"/>
  <c r="I7549" i="1" s="1"/>
  <c r="H7549" i="1"/>
  <c r="I7548" i="1" a="1"/>
  <c r="I7548" i="1" s="1"/>
  <c r="H7548" i="1"/>
  <c r="I7547" i="1" a="1"/>
  <c r="I7547" i="1" s="1"/>
  <c r="H7547" i="1"/>
  <c r="I7546" i="1" a="1"/>
  <c r="I7546" i="1" s="1"/>
  <c r="H7546" i="1"/>
  <c r="I7545" i="1" a="1"/>
  <c r="I7545" i="1" s="1"/>
  <c r="H7545" i="1"/>
  <c r="I7544" i="1" a="1"/>
  <c r="I7544" i="1" s="1"/>
  <c r="H7544" i="1"/>
  <c r="I7543" i="1" a="1"/>
  <c r="I7543" i="1" s="1"/>
  <c r="H7543" i="1"/>
  <c r="I7542" i="1" a="1"/>
  <c r="I7542" i="1" s="1"/>
  <c r="H7542" i="1"/>
  <c r="I7541" i="1" a="1"/>
  <c r="I7541" i="1" s="1"/>
  <c r="H7541" i="1"/>
  <c r="I7540" i="1" a="1"/>
  <c r="I7540" i="1" s="1"/>
  <c r="H7540" i="1"/>
  <c r="I7539" i="1" a="1"/>
  <c r="I7539" i="1" s="1"/>
  <c r="H7539" i="1"/>
  <c r="I7538" i="1" a="1"/>
  <c r="I7538" i="1" s="1"/>
  <c r="H7538" i="1"/>
  <c r="I7537" i="1" a="1"/>
  <c r="I7537" i="1" s="1"/>
  <c r="H7537" i="1"/>
  <c r="I7536" i="1" a="1"/>
  <c r="I7536" i="1" s="1"/>
  <c r="H7536" i="1"/>
  <c r="I7535" i="1" a="1"/>
  <c r="I7535" i="1" s="1"/>
  <c r="H7535" i="1"/>
  <c r="I7534" i="1" a="1"/>
  <c r="I7534" i="1" s="1"/>
  <c r="H7534" i="1"/>
  <c r="I7533" i="1" a="1"/>
  <c r="I7533" i="1" s="1"/>
  <c r="H7533" i="1"/>
  <c r="I7532" i="1" a="1"/>
  <c r="I7532" i="1" s="1"/>
  <c r="H7532" i="1"/>
  <c r="I7531" i="1" a="1"/>
  <c r="I7531" i="1" s="1"/>
  <c r="H7531" i="1"/>
  <c r="I7530" i="1" a="1"/>
  <c r="I7530" i="1" s="1"/>
  <c r="H7530" i="1"/>
  <c r="I7529" i="1" a="1"/>
  <c r="I7529" i="1" s="1"/>
  <c r="H7529" i="1"/>
  <c r="I7528" i="1" a="1"/>
  <c r="I7528" i="1" s="1"/>
  <c r="H7528" i="1"/>
  <c r="I7527" i="1" a="1"/>
  <c r="I7527" i="1" s="1"/>
  <c r="H7527" i="1"/>
  <c r="I7526" i="1" a="1"/>
  <c r="I7526" i="1" s="1"/>
  <c r="H7526" i="1"/>
  <c r="I7525" i="1" a="1"/>
  <c r="I7525" i="1" s="1"/>
  <c r="H7525" i="1"/>
  <c r="I7524" i="1" a="1"/>
  <c r="I7524" i="1" s="1"/>
  <c r="H7524" i="1"/>
  <c r="I7523" i="1" a="1"/>
  <c r="I7523" i="1" s="1"/>
  <c r="H7523" i="1"/>
  <c r="I7522" i="1" a="1"/>
  <c r="I7522" i="1" s="1"/>
  <c r="H7522" i="1"/>
  <c r="I7521" i="1" a="1"/>
  <c r="I7521" i="1" s="1"/>
  <c r="H7521" i="1"/>
  <c r="I7520" i="1" a="1"/>
  <c r="I7520" i="1" s="1"/>
  <c r="H7520" i="1"/>
  <c r="I7519" i="1" a="1"/>
  <c r="I7519" i="1" s="1"/>
  <c r="H7519" i="1"/>
  <c r="I7518" i="1" a="1"/>
  <c r="I7518" i="1" s="1"/>
  <c r="H7518" i="1"/>
  <c r="I7517" i="1" a="1"/>
  <c r="I7517" i="1" s="1"/>
  <c r="H7517" i="1"/>
  <c r="I7516" i="1" a="1"/>
  <c r="I7516" i="1" s="1"/>
  <c r="H7516" i="1"/>
  <c r="I7515" i="1" a="1"/>
  <c r="I7515" i="1" s="1"/>
  <c r="H7515" i="1"/>
  <c r="I7514" i="1" a="1"/>
  <c r="I7514" i="1" s="1"/>
  <c r="H7514" i="1"/>
  <c r="I7513" i="1" a="1"/>
  <c r="I7513" i="1" s="1"/>
  <c r="H7513" i="1"/>
  <c r="I7512" i="1" a="1"/>
  <c r="I7512" i="1" s="1"/>
  <c r="H7512" i="1"/>
  <c r="I7511" i="1" a="1"/>
  <c r="I7511" i="1" s="1"/>
  <c r="H7511" i="1"/>
  <c r="I7510" i="1" a="1"/>
  <c r="I7510" i="1" s="1"/>
  <c r="H7510" i="1"/>
  <c r="I7509" i="1" a="1"/>
  <c r="I7509" i="1" s="1"/>
  <c r="H7509" i="1"/>
  <c r="I7508" i="1" a="1"/>
  <c r="I7508" i="1" s="1"/>
  <c r="H7508" i="1"/>
  <c r="I7507" i="1" a="1"/>
  <c r="I7507" i="1" s="1"/>
  <c r="H7507" i="1"/>
  <c r="I7506" i="1" a="1"/>
  <c r="I7506" i="1"/>
  <c r="H7506" i="1"/>
  <c r="I7505" i="1" a="1"/>
  <c r="I7505" i="1" s="1"/>
  <c r="H7505" i="1"/>
  <c r="I7504" i="1" a="1"/>
  <c r="I7504" i="1" s="1"/>
  <c r="H7504" i="1"/>
  <c r="I7503" i="1" a="1"/>
  <c r="I7503" i="1" s="1"/>
  <c r="H7503" i="1"/>
  <c r="I7502" i="1" a="1"/>
  <c r="I7502" i="1" s="1"/>
  <c r="H7502" i="1"/>
  <c r="I7501" i="1" a="1"/>
  <c r="I7501" i="1" s="1"/>
  <c r="H7501" i="1"/>
  <c r="I7500" i="1" a="1"/>
  <c r="I7500" i="1" s="1"/>
  <c r="H7500" i="1"/>
  <c r="I7499" i="1" a="1"/>
  <c r="I7499" i="1" s="1"/>
  <c r="H7499" i="1"/>
  <c r="I7498" i="1" a="1"/>
  <c r="I7498" i="1" s="1"/>
  <c r="H7498" i="1"/>
  <c r="I7497" i="1" a="1"/>
  <c r="I7497" i="1" s="1"/>
  <c r="H7497" i="1"/>
  <c r="I7496" i="1" a="1"/>
  <c r="I7496" i="1" s="1"/>
  <c r="H7496" i="1"/>
  <c r="I7495" i="1" a="1"/>
  <c r="I7495" i="1" s="1"/>
  <c r="H7495" i="1"/>
  <c r="I7494" i="1" a="1"/>
  <c r="I7494" i="1" s="1"/>
  <c r="H7494" i="1"/>
  <c r="I7493" i="1" a="1"/>
  <c r="I7493" i="1" s="1"/>
  <c r="H7493" i="1"/>
  <c r="I7492" i="1" a="1"/>
  <c r="I7492" i="1" s="1"/>
  <c r="H7492" i="1"/>
  <c r="I7491" i="1" a="1"/>
  <c r="I7491" i="1" s="1"/>
  <c r="H7491" i="1"/>
  <c r="I7490" i="1" a="1"/>
  <c r="I7490" i="1" s="1"/>
  <c r="H7490" i="1"/>
  <c r="I7489" i="1" a="1"/>
  <c r="I7489" i="1" s="1"/>
  <c r="H7489" i="1"/>
  <c r="I7488" i="1" a="1"/>
  <c r="I7488" i="1"/>
  <c r="H7488" i="1"/>
  <c r="I7487" i="1" a="1"/>
  <c r="I7487" i="1" s="1"/>
  <c r="H7487" i="1"/>
  <c r="I7486" i="1" a="1"/>
  <c r="I7486" i="1" s="1"/>
  <c r="H7486" i="1"/>
  <c r="I7485" i="1" a="1"/>
  <c r="I7485" i="1" s="1"/>
  <c r="H7485" i="1"/>
  <c r="I7484" i="1" a="1"/>
  <c r="I7484" i="1" s="1"/>
  <c r="H7484" i="1"/>
  <c r="I7483" i="1" a="1"/>
  <c r="I7483" i="1" s="1"/>
  <c r="H7483" i="1"/>
  <c r="I7482" i="1" a="1"/>
  <c r="I7482" i="1" s="1"/>
  <c r="H7482" i="1"/>
  <c r="I7481" i="1" a="1"/>
  <c r="I7481" i="1" s="1"/>
  <c r="H7481" i="1"/>
  <c r="I7480" i="1" a="1"/>
  <c r="I7480" i="1" s="1"/>
  <c r="H7480" i="1"/>
  <c r="I7479" i="1" a="1"/>
  <c r="I7479" i="1" s="1"/>
  <c r="H7479" i="1"/>
  <c r="I7478" i="1" a="1"/>
  <c r="I7478" i="1" s="1"/>
  <c r="H7478" i="1"/>
  <c r="I7477" i="1" a="1"/>
  <c r="I7477" i="1" s="1"/>
  <c r="H7477" i="1"/>
  <c r="I7476" i="1" a="1"/>
  <c r="I7476" i="1" s="1"/>
  <c r="H7476" i="1"/>
  <c r="I7475" i="1" a="1"/>
  <c r="I7475" i="1" s="1"/>
  <c r="H7475" i="1"/>
  <c r="I7474" i="1" a="1"/>
  <c r="I7474" i="1" s="1"/>
  <c r="H7474" i="1"/>
  <c r="I7473" i="1" a="1"/>
  <c r="I7473" i="1" s="1"/>
  <c r="H7473" i="1"/>
  <c r="I7472" i="1" a="1"/>
  <c r="I7472" i="1" s="1"/>
  <c r="H7472" i="1"/>
  <c r="I7471" i="1" a="1"/>
  <c r="I7471" i="1" s="1"/>
  <c r="H7471" i="1"/>
  <c r="I7470" i="1" a="1"/>
  <c r="I7470" i="1" s="1"/>
  <c r="H7470" i="1"/>
  <c r="I7469" i="1" a="1"/>
  <c r="I7469" i="1" s="1"/>
  <c r="H7469" i="1"/>
  <c r="I7468" i="1" a="1"/>
  <c r="I7468" i="1" s="1"/>
  <c r="H7468" i="1"/>
  <c r="I7467" i="1" a="1"/>
  <c r="I7467" i="1" s="1"/>
  <c r="H7467" i="1"/>
  <c r="I7466" i="1" a="1"/>
  <c r="I7466" i="1" s="1"/>
  <c r="H7466" i="1"/>
  <c r="I7465" i="1" a="1"/>
  <c r="I7465" i="1" s="1"/>
  <c r="H7465" i="1"/>
  <c r="I7464" i="1" a="1"/>
  <c r="I7464" i="1" s="1"/>
  <c r="H7464" i="1"/>
  <c r="I7463" i="1" a="1"/>
  <c r="I7463" i="1" s="1"/>
  <c r="H7463" i="1"/>
  <c r="I7462" i="1" a="1"/>
  <c r="I7462" i="1" s="1"/>
  <c r="H7462" i="1"/>
  <c r="I7461" i="1" a="1"/>
  <c r="I7461" i="1" s="1"/>
  <c r="H7461" i="1"/>
  <c r="I7460" i="1" a="1"/>
  <c r="I7460" i="1" s="1"/>
  <c r="H7460" i="1"/>
  <c r="I7459" i="1" a="1"/>
  <c r="I7459" i="1" s="1"/>
  <c r="H7459" i="1"/>
  <c r="I7458" i="1" a="1"/>
  <c r="I7458" i="1" s="1"/>
  <c r="H7458" i="1"/>
  <c r="I7457" i="1" a="1"/>
  <c r="I7457" i="1" s="1"/>
  <c r="H7457" i="1"/>
  <c r="I7456" i="1" a="1"/>
  <c r="I7456" i="1" s="1"/>
  <c r="H7456" i="1"/>
  <c r="I7455" i="1" a="1"/>
  <c r="I7455" i="1" s="1"/>
  <c r="H7455" i="1"/>
  <c r="I7454" i="1" a="1"/>
  <c r="I7454" i="1" s="1"/>
  <c r="H7454" i="1"/>
  <c r="I7453" i="1" a="1"/>
  <c r="I7453" i="1" s="1"/>
  <c r="H7453" i="1"/>
  <c r="I7452" i="1" a="1"/>
  <c r="I7452" i="1" s="1"/>
  <c r="H7452" i="1"/>
  <c r="I7451" i="1" a="1"/>
  <c r="I7451" i="1" s="1"/>
  <c r="H7451" i="1"/>
  <c r="I7450" i="1" a="1"/>
  <c r="I7450" i="1" s="1"/>
  <c r="H7450" i="1"/>
  <c r="I7449" i="1" a="1"/>
  <c r="I7449" i="1" s="1"/>
  <c r="H7449" i="1"/>
  <c r="I7448" i="1" a="1"/>
  <c r="I7448" i="1" s="1"/>
  <c r="H7448" i="1"/>
  <c r="I7447" i="1" a="1"/>
  <c r="I7447" i="1" s="1"/>
  <c r="H7447" i="1"/>
  <c r="I7446" i="1" a="1"/>
  <c r="I7446" i="1" s="1"/>
  <c r="H7446" i="1"/>
  <c r="I7445" i="1" a="1"/>
  <c r="I7445" i="1" s="1"/>
  <c r="H7445" i="1"/>
  <c r="I7444" i="1" a="1"/>
  <c r="I7444" i="1" s="1"/>
  <c r="H7444" i="1"/>
  <c r="I7443" i="1" a="1"/>
  <c r="I7443" i="1" s="1"/>
  <c r="H7443" i="1"/>
  <c r="I7442" i="1" a="1"/>
  <c r="I7442" i="1" s="1"/>
  <c r="H7442" i="1"/>
  <c r="I7441" i="1" a="1"/>
  <c r="I7441" i="1" s="1"/>
  <c r="H7441" i="1"/>
  <c r="I7440" i="1" a="1"/>
  <c r="I7440" i="1" s="1"/>
  <c r="H7440" i="1"/>
  <c r="I7439" i="1" a="1"/>
  <c r="I7439" i="1" s="1"/>
  <c r="H7439" i="1"/>
  <c r="I7438" i="1" a="1"/>
  <c r="I7438" i="1" s="1"/>
  <c r="H7438" i="1"/>
  <c r="I7437" i="1" a="1"/>
  <c r="I7437" i="1" s="1"/>
  <c r="H7437" i="1"/>
  <c r="I7436" i="1" a="1"/>
  <c r="I7436" i="1" s="1"/>
  <c r="H7436" i="1"/>
  <c r="I7435" i="1" a="1"/>
  <c r="I7435" i="1" s="1"/>
  <c r="H7435" i="1"/>
  <c r="I7434" i="1" a="1"/>
  <c r="I7434" i="1" s="1"/>
  <c r="H7434" i="1"/>
  <c r="I7433" i="1" a="1"/>
  <c r="I7433" i="1" s="1"/>
  <c r="H7433" i="1"/>
  <c r="I7432" i="1" a="1"/>
  <c r="I7432" i="1" s="1"/>
  <c r="H7432" i="1"/>
  <c r="I7431" i="1" a="1"/>
  <c r="I7431" i="1" s="1"/>
  <c r="H7431" i="1"/>
  <c r="I7430" i="1" a="1"/>
  <c r="I7430" i="1" s="1"/>
  <c r="H7430" i="1"/>
  <c r="I7429" i="1" a="1"/>
  <c r="I7429" i="1" s="1"/>
  <c r="H7429" i="1"/>
  <c r="I7428" i="1" a="1"/>
  <c r="I7428" i="1" s="1"/>
  <c r="H7428" i="1"/>
  <c r="I7427" i="1" a="1"/>
  <c r="I7427" i="1" s="1"/>
  <c r="H7427" i="1"/>
  <c r="I7426" i="1" a="1"/>
  <c r="I7426" i="1" s="1"/>
  <c r="H7426" i="1"/>
  <c r="I7425" i="1" a="1"/>
  <c r="I7425" i="1" s="1"/>
  <c r="H7425" i="1"/>
  <c r="I7424" i="1" a="1"/>
  <c r="I7424" i="1" s="1"/>
  <c r="H7424" i="1"/>
  <c r="I7423" i="1" a="1"/>
  <c r="I7423" i="1" s="1"/>
  <c r="H7423" i="1"/>
  <c r="I7422" i="1" a="1"/>
  <c r="I7422" i="1" s="1"/>
  <c r="H7422" i="1"/>
  <c r="I7421" i="1" a="1"/>
  <c r="I7421" i="1" s="1"/>
  <c r="H7421" i="1"/>
  <c r="I7420" i="1" a="1"/>
  <c r="I7420" i="1" s="1"/>
  <c r="H7420" i="1"/>
  <c r="I7419" i="1" a="1"/>
  <c r="I7419" i="1" s="1"/>
  <c r="H7419" i="1"/>
  <c r="I7418" i="1" a="1"/>
  <c r="I7418" i="1" s="1"/>
  <c r="H7418" i="1"/>
  <c r="I7417" i="1" a="1"/>
  <c r="I7417" i="1" s="1"/>
  <c r="H7417" i="1"/>
  <c r="I7416" i="1" a="1"/>
  <c r="I7416" i="1" s="1"/>
  <c r="H7416" i="1"/>
  <c r="I7415" i="1" a="1"/>
  <c r="I7415" i="1" s="1"/>
  <c r="H7415" i="1"/>
  <c r="I7414" i="1" a="1"/>
  <c r="I7414" i="1" s="1"/>
  <c r="H7414" i="1"/>
  <c r="I7413" i="1" a="1"/>
  <c r="I7413" i="1" s="1"/>
  <c r="H7413" i="1"/>
  <c r="I7412" i="1" a="1"/>
  <c r="I7412" i="1" s="1"/>
  <c r="H7412" i="1"/>
  <c r="I7411" i="1" a="1"/>
  <c r="I7411" i="1"/>
  <c r="H7411" i="1"/>
  <c r="I7410" i="1" a="1"/>
  <c r="I7410" i="1" s="1"/>
  <c r="H7410" i="1"/>
  <c r="I7409" i="1" a="1"/>
  <c r="I7409" i="1" s="1"/>
  <c r="H7409" i="1"/>
  <c r="I7408" i="1" a="1"/>
  <c r="I7408" i="1" s="1"/>
  <c r="H7408" i="1"/>
  <c r="I7407" i="1" a="1"/>
  <c r="I7407" i="1" s="1"/>
  <c r="H7407" i="1"/>
  <c r="I7406" i="1" a="1"/>
  <c r="I7406" i="1" s="1"/>
  <c r="H7406" i="1"/>
  <c r="I7405" i="1" a="1"/>
  <c r="I7405" i="1"/>
  <c r="H7405" i="1"/>
  <c r="I7404" i="1" a="1"/>
  <c r="I7404" i="1" s="1"/>
  <c r="H7404" i="1"/>
  <c r="I7403" i="1" a="1"/>
  <c r="I7403" i="1" s="1"/>
  <c r="H7403" i="1"/>
  <c r="I7402" i="1" a="1"/>
  <c r="I7402" i="1" s="1"/>
  <c r="H7402" i="1"/>
  <c r="I7401" i="1" a="1"/>
  <c r="I7401" i="1" s="1"/>
  <c r="H7401" i="1"/>
  <c r="I7400" i="1" a="1"/>
  <c r="I7400" i="1" s="1"/>
  <c r="H7400" i="1"/>
  <c r="I7399" i="1" a="1"/>
  <c r="I7399" i="1" s="1"/>
  <c r="H7399" i="1"/>
  <c r="I7398" i="1" a="1"/>
  <c r="I7398" i="1" s="1"/>
  <c r="H7398" i="1"/>
  <c r="I7397" i="1" a="1"/>
  <c r="I7397" i="1" s="1"/>
  <c r="H7397" i="1"/>
  <c r="I7396" i="1" a="1"/>
  <c r="I7396" i="1" s="1"/>
  <c r="H7396" i="1"/>
  <c r="I7395" i="1" a="1"/>
  <c r="I7395" i="1" s="1"/>
  <c r="H7395" i="1"/>
  <c r="I7394" i="1" a="1"/>
  <c r="I7394" i="1" s="1"/>
  <c r="H7394" i="1"/>
  <c r="I7393" i="1" a="1"/>
  <c r="I7393" i="1" s="1"/>
  <c r="H7393" i="1"/>
  <c r="I7392" i="1" a="1"/>
  <c r="I7392" i="1" s="1"/>
  <c r="H7392" i="1"/>
  <c r="I7391" i="1" a="1"/>
  <c r="I7391" i="1" s="1"/>
  <c r="H7391" i="1"/>
  <c r="I7390" i="1" a="1"/>
  <c r="I7390" i="1" s="1"/>
  <c r="H7390" i="1"/>
  <c r="I7389" i="1" a="1"/>
  <c r="I7389" i="1" s="1"/>
  <c r="H7389" i="1"/>
  <c r="I7388" i="1" a="1"/>
  <c r="I7388" i="1" s="1"/>
  <c r="H7388" i="1"/>
  <c r="I7387" i="1" a="1"/>
  <c r="I7387" i="1" s="1"/>
  <c r="H7387" i="1"/>
  <c r="I7386" i="1" a="1"/>
  <c r="I7386" i="1" s="1"/>
  <c r="H7386" i="1"/>
  <c r="I7385" i="1" a="1"/>
  <c r="I7385" i="1" s="1"/>
  <c r="H7385" i="1"/>
  <c r="I7384" i="1" a="1"/>
  <c r="I7384" i="1" s="1"/>
  <c r="H7384" i="1"/>
  <c r="I7383" i="1" a="1"/>
  <c r="I7383" i="1" s="1"/>
  <c r="H7383" i="1"/>
  <c r="I7382" i="1" a="1"/>
  <c r="I7382" i="1" s="1"/>
  <c r="H7382" i="1"/>
  <c r="I7381" i="1" a="1"/>
  <c r="I7381" i="1" s="1"/>
  <c r="H7381" i="1"/>
  <c r="I7380" i="1" a="1"/>
  <c r="I7380" i="1" s="1"/>
  <c r="H7380" i="1"/>
  <c r="I7379" i="1" a="1"/>
  <c r="I7379" i="1" s="1"/>
  <c r="H7379" i="1"/>
  <c r="I7378" i="1" a="1"/>
  <c r="I7378" i="1" s="1"/>
  <c r="H7378" i="1"/>
  <c r="I7377" i="1" a="1"/>
  <c r="I7377" i="1" s="1"/>
  <c r="H7377" i="1"/>
  <c r="I7376" i="1" a="1"/>
  <c r="I7376" i="1" s="1"/>
  <c r="H7376" i="1"/>
  <c r="I7375" i="1" a="1"/>
  <c r="I7375" i="1" s="1"/>
  <c r="H7375" i="1"/>
  <c r="I7374" i="1" a="1"/>
  <c r="I7374" i="1" s="1"/>
  <c r="H7374" i="1"/>
  <c r="I7373" i="1" a="1"/>
  <c r="I7373" i="1" s="1"/>
  <c r="H7373" i="1"/>
  <c r="I7372" i="1" a="1"/>
  <c r="I7372" i="1" s="1"/>
  <c r="H7372" i="1"/>
  <c r="I7371" i="1" a="1"/>
  <c r="I7371" i="1" s="1"/>
  <c r="H7371" i="1"/>
  <c r="I7370" i="1" a="1"/>
  <c r="I7370" i="1" s="1"/>
  <c r="H7370" i="1"/>
  <c r="I7369" i="1" a="1"/>
  <c r="I7369" i="1" s="1"/>
  <c r="H7369" i="1"/>
  <c r="I7368" i="1" a="1"/>
  <c r="I7368" i="1" s="1"/>
  <c r="H7368" i="1"/>
  <c r="I7367" i="1" a="1"/>
  <c r="I7367" i="1" s="1"/>
  <c r="H7367" i="1"/>
  <c r="I7366" i="1" a="1"/>
  <c r="I7366" i="1" s="1"/>
  <c r="H7366" i="1"/>
  <c r="I7365" i="1" a="1"/>
  <c r="I7365" i="1" s="1"/>
  <c r="H7365" i="1"/>
  <c r="I7364" i="1" a="1"/>
  <c r="I7364" i="1" s="1"/>
  <c r="H7364" i="1"/>
  <c r="I7363" i="1" a="1"/>
  <c r="I7363" i="1" s="1"/>
  <c r="H7363" i="1"/>
  <c r="I7362" i="1" a="1"/>
  <c r="I7362" i="1" s="1"/>
  <c r="H7362" i="1"/>
  <c r="I7361" i="1" a="1"/>
  <c r="I7361" i="1" s="1"/>
  <c r="H7361" i="1"/>
  <c r="I7360" i="1" a="1"/>
  <c r="I7360" i="1" s="1"/>
  <c r="H7360" i="1"/>
  <c r="I7359" i="1" a="1"/>
  <c r="I7359" i="1" s="1"/>
  <c r="H7359" i="1"/>
  <c r="I7358" i="1" a="1"/>
  <c r="I7358" i="1" s="1"/>
  <c r="H7358" i="1"/>
  <c r="I7357" i="1" a="1"/>
  <c r="I7357" i="1" s="1"/>
  <c r="H7357" i="1"/>
  <c r="I7356" i="1" a="1"/>
  <c r="I7356" i="1" s="1"/>
  <c r="H7356" i="1"/>
  <c r="I7355" i="1" a="1"/>
  <c r="I7355" i="1" s="1"/>
  <c r="H7355" i="1"/>
  <c r="I7354" i="1" a="1"/>
  <c r="I7354" i="1" s="1"/>
  <c r="H7354" i="1"/>
  <c r="I7353" i="1" a="1"/>
  <c r="I7353" i="1" s="1"/>
  <c r="H7353" i="1"/>
  <c r="I7352" i="1" a="1"/>
  <c r="I7352" i="1" s="1"/>
  <c r="H7352" i="1"/>
  <c r="I7351" i="1" a="1"/>
  <c r="I7351" i="1" s="1"/>
  <c r="H7351" i="1"/>
  <c r="I7350" i="1" a="1"/>
  <c r="I7350" i="1" s="1"/>
  <c r="H7350" i="1"/>
  <c r="I7349" i="1" a="1"/>
  <c r="I7349" i="1" s="1"/>
  <c r="H7349" i="1"/>
  <c r="I7348" i="1" a="1"/>
  <c r="I7348" i="1" s="1"/>
  <c r="H7348" i="1"/>
  <c r="I7347" i="1" a="1"/>
  <c r="I7347" i="1" s="1"/>
  <c r="H7347" i="1"/>
  <c r="I7346" i="1" a="1"/>
  <c r="I7346" i="1" s="1"/>
  <c r="H7346" i="1"/>
  <c r="I7345" i="1" a="1"/>
  <c r="I7345" i="1" s="1"/>
  <c r="H7345" i="1"/>
  <c r="I7344" i="1" a="1"/>
  <c r="I7344" i="1" s="1"/>
  <c r="H7344" i="1"/>
  <c r="I7343" i="1" a="1"/>
  <c r="I7343" i="1" s="1"/>
  <c r="H7343" i="1"/>
  <c r="I7342" i="1" a="1"/>
  <c r="I7342" i="1" s="1"/>
  <c r="H7342" i="1"/>
  <c r="I7341" i="1" a="1"/>
  <c r="I7341" i="1" s="1"/>
  <c r="H7341" i="1"/>
  <c r="I7340" i="1" a="1"/>
  <c r="I7340" i="1" s="1"/>
  <c r="H7340" i="1"/>
  <c r="I7339" i="1" a="1"/>
  <c r="I7339" i="1" s="1"/>
  <c r="H7339" i="1"/>
  <c r="I7338" i="1" a="1"/>
  <c r="I7338" i="1" s="1"/>
  <c r="H7338" i="1"/>
  <c r="I7337" i="1" a="1"/>
  <c r="I7337" i="1" s="1"/>
  <c r="H7337" i="1"/>
  <c r="I7336" i="1" a="1"/>
  <c r="I7336" i="1" s="1"/>
  <c r="H7336" i="1"/>
  <c r="I7335" i="1" a="1"/>
  <c r="I7335" i="1" s="1"/>
  <c r="H7335" i="1"/>
  <c r="I7334" i="1" a="1"/>
  <c r="I7334" i="1" s="1"/>
  <c r="H7334" i="1"/>
  <c r="I7333" i="1" a="1"/>
  <c r="I7333" i="1" s="1"/>
  <c r="H7333" i="1"/>
  <c r="I7332" i="1" a="1"/>
  <c r="I7332" i="1" s="1"/>
  <c r="H7332" i="1"/>
  <c r="I7331" i="1" a="1"/>
  <c r="I7331" i="1" s="1"/>
  <c r="H7331" i="1"/>
  <c r="I7330" i="1" a="1"/>
  <c r="I7330" i="1" s="1"/>
  <c r="H7330" i="1"/>
  <c r="I7329" i="1" a="1"/>
  <c r="I7329" i="1" s="1"/>
  <c r="H7329" i="1"/>
  <c r="I7328" i="1" a="1"/>
  <c r="I7328" i="1" s="1"/>
  <c r="H7328" i="1"/>
  <c r="I7327" i="1" a="1"/>
  <c r="I7327" i="1" s="1"/>
  <c r="H7327" i="1"/>
  <c r="I7326" i="1" a="1"/>
  <c r="I7326" i="1" s="1"/>
  <c r="H7326" i="1"/>
  <c r="I7325" i="1" a="1"/>
  <c r="I7325" i="1"/>
  <c r="H7325" i="1"/>
  <c r="I7324" i="1" a="1"/>
  <c r="I7324" i="1" s="1"/>
  <c r="H7324" i="1"/>
  <c r="I7323" i="1" a="1"/>
  <c r="I7323" i="1"/>
  <c r="H7323" i="1"/>
  <c r="I7322" i="1" a="1"/>
  <c r="I7322" i="1" s="1"/>
  <c r="H7322" i="1"/>
  <c r="I7321" i="1" a="1"/>
  <c r="I7321" i="1" s="1"/>
  <c r="H7321" i="1"/>
  <c r="I7320" i="1" a="1"/>
  <c r="I7320" i="1" s="1"/>
  <c r="H7320" i="1"/>
  <c r="I7319" i="1" a="1"/>
  <c r="I7319" i="1" s="1"/>
  <c r="H7319" i="1"/>
  <c r="I7318" i="1" a="1"/>
  <c r="I7318" i="1" s="1"/>
  <c r="H7318" i="1"/>
  <c r="I7317" i="1" a="1"/>
  <c r="I7317" i="1" s="1"/>
  <c r="H7317" i="1"/>
  <c r="I7316" i="1" a="1"/>
  <c r="I7316" i="1" s="1"/>
  <c r="H7316" i="1"/>
  <c r="I7315" i="1" a="1"/>
  <c r="I7315" i="1" s="1"/>
  <c r="H7315" i="1"/>
  <c r="I7314" i="1" a="1"/>
  <c r="I7314" i="1" s="1"/>
  <c r="H7314" i="1"/>
  <c r="I7313" i="1" a="1"/>
  <c r="I7313" i="1" s="1"/>
  <c r="H7313" i="1"/>
  <c r="I7312" i="1" a="1"/>
  <c r="I7312" i="1" s="1"/>
  <c r="H7312" i="1"/>
  <c r="I7311" i="1" a="1"/>
  <c r="I7311" i="1" s="1"/>
  <c r="H7311" i="1"/>
  <c r="I7310" i="1" a="1"/>
  <c r="I7310" i="1" s="1"/>
  <c r="H7310" i="1"/>
  <c r="I7309" i="1" a="1"/>
  <c r="I7309" i="1" s="1"/>
  <c r="H7309" i="1"/>
  <c r="I7308" i="1" a="1"/>
  <c r="I7308" i="1" s="1"/>
  <c r="H7308" i="1"/>
  <c r="I7307" i="1" a="1"/>
  <c r="I7307" i="1" s="1"/>
  <c r="H7307" i="1"/>
  <c r="I7306" i="1" a="1"/>
  <c r="I7306" i="1" s="1"/>
  <c r="H7306" i="1"/>
  <c r="I7305" i="1" a="1"/>
  <c r="I7305" i="1"/>
  <c r="H7305" i="1"/>
  <c r="I7304" i="1" a="1"/>
  <c r="I7304" i="1" s="1"/>
  <c r="H7304" i="1"/>
  <c r="I7303" i="1" a="1"/>
  <c r="I7303" i="1" s="1"/>
  <c r="H7303" i="1"/>
  <c r="I7302" i="1" a="1"/>
  <c r="I7302" i="1" s="1"/>
  <c r="H7302" i="1"/>
  <c r="I7301" i="1" a="1"/>
  <c r="I7301" i="1"/>
  <c r="H7301" i="1"/>
  <c r="I7300" i="1" a="1"/>
  <c r="I7300" i="1" s="1"/>
  <c r="H7300" i="1"/>
  <c r="I7299" i="1" a="1"/>
  <c r="I7299" i="1" s="1"/>
  <c r="H7299" i="1"/>
  <c r="I7298" i="1" a="1"/>
  <c r="I7298" i="1" s="1"/>
  <c r="H7298" i="1"/>
  <c r="I7297" i="1" a="1"/>
  <c r="I7297" i="1" s="1"/>
  <c r="H7297" i="1"/>
  <c r="I7296" i="1" a="1"/>
  <c r="I7296" i="1" s="1"/>
  <c r="H7296" i="1"/>
  <c r="I7295" i="1" a="1"/>
  <c r="I7295" i="1" s="1"/>
  <c r="H7295" i="1"/>
  <c r="I7294" i="1" a="1"/>
  <c r="I7294" i="1" s="1"/>
  <c r="H7294" i="1"/>
  <c r="I7293" i="1" a="1"/>
  <c r="I7293" i="1" s="1"/>
  <c r="H7293" i="1"/>
  <c r="I7292" i="1" a="1"/>
  <c r="I7292" i="1" s="1"/>
  <c r="H7292" i="1"/>
  <c r="I7291" i="1" a="1"/>
  <c r="I7291" i="1"/>
  <c r="H7291" i="1"/>
  <c r="I7290" i="1" a="1"/>
  <c r="I7290" i="1" s="1"/>
  <c r="H7290" i="1"/>
  <c r="I7289" i="1" a="1"/>
  <c r="I7289" i="1" s="1"/>
  <c r="H7289" i="1"/>
  <c r="I7288" i="1" a="1"/>
  <c r="I7288" i="1" s="1"/>
  <c r="H7288" i="1"/>
  <c r="I7287" i="1" a="1"/>
  <c r="I7287" i="1" s="1"/>
  <c r="H7287" i="1"/>
  <c r="I7286" i="1" a="1"/>
  <c r="I7286" i="1" s="1"/>
  <c r="H7286" i="1"/>
  <c r="I7285" i="1" a="1"/>
  <c r="I7285" i="1" s="1"/>
  <c r="H7285" i="1"/>
  <c r="I7284" i="1" a="1"/>
  <c r="I7284" i="1" s="1"/>
  <c r="H7284" i="1"/>
  <c r="I7283" i="1" a="1"/>
  <c r="I7283" i="1" s="1"/>
  <c r="H7283" i="1"/>
  <c r="I7282" i="1" a="1"/>
  <c r="I7282" i="1" s="1"/>
  <c r="H7282" i="1"/>
  <c r="I7281" i="1" a="1"/>
  <c r="I7281" i="1" s="1"/>
  <c r="H7281" i="1"/>
  <c r="I7280" i="1" a="1"/>
  <c r="I7280" i="1" s="1"/>
  <c r="H7280" i="1"/>
  <c r="I7279" i="1" a="1"/>
  <c r="I7279" i="1" s="1"/>
  <c r="H7279" i="1"/>
  <c r="I7278" i="1" a="1"/>
  <c r="I7278" i="1" s="1"/>
  <c r="H7278" i="1"/>
  <c r="I7277" i="1" a="1"/>
  <c r="I7277" i="1" s="1"/>
  <c r="H7277" i="1"/>
  <c r="I7276" i="1" a="1"/>
  <c r="I7276" i="1" s="1"/>
  <c r="H7276" i="1"/>
  <c r="I7275" i="1" a="1"/>
  <c r="I7275" i="1" s="1"/>
  <c r="H7275" i="1"/>
  <c r="I7274" i="1" a="1"/>
  <c r="I7274" i="1" s="1"/>
  <c r="H7274" i="1"/>
  <c r="I7273" i="1" a="1"/>
  <c r="I7273" i="1" s="1"/>
  <c r="H7273" i="1"/>
  <c r="I7272" i="1" a="1"/>
  <c r="I7272" i="1" s="1"/>
  <c r="H7272" i="1"/>
  <c r="I7271" i="1" a="1"/>
  <c r="I7271" i="1" s="1"/>
  <c r="H7271" i="1"/>
  <c r="I7270" i="1" a="1"/>
  <c r="I7270" i="1" s="1"/>
  <c r="H7270" i="1"/>
  <c r="I7269" i="1" a="1"/>
  <c r="I7269" i="1" s="1"/>
  <c r="H7269" i="1"/>
  <c r="I7268" i="1" a="1"/>
  <c r="I7268" i="1" s="1"/>
  <c r="H7268" i="1"/>
  <c r="I7267" i="1" a="1"/>
  <c r="I7267" i="1" s="1"/>
  <c r="H7267" i="1"/>
  <c r="I7266" i="1" a="1"/>
  <c r="I7266" i="1" s="1"/>
  <c r="H7266" i="1"/>
  <c r="I7265" i="1" a="1"/>
  <c r="I7265" i="1" s="1"/>
  <c r="H7265" i="1"/>
  <c r="I7264" i="1" a="1"/>
  <c r="I7264" i="1" s="1"/>
  <c r="H7264" i="1"/>
  <c r="I7263" i="1" a="1"/>
  <c r="I7263" i="1" s="1"/>
  <c r="H7263" i="1"/>
  <c r="I7262" i="1" a="1"/>
  <c r="I7262" i="1" s="1"/>
  <c r="H7262" i="1"/>
  <c r="I7261" i="1" a="1"/>
  <c r="I7261" i="1" s="1"/>
  <c r="H7261" i="1"/>
  <c r="I7260" i="1" a="1"/>
  <c r="I7260" i="1" s="1"/>
  <c r="H7260" i="1"/>
  <c r="I7259" i="1" a="1"/>
  <c r="I7259" i="1" s="1"/>
  <c r="H7259" i="1"/>
  <c r="I7258" i="1" a="1"/>
  <c r="I7258" i="1" s="1"/>
  <c r="H7258" i="1"/>
  <c r="I7257" i="1" a="1"/>
  <c r="I7257" i="1" s="1"/>
  <c r="H7257" i="1"/>
  <c r="I7256" i="1" a="1"/>
  <c r="I7256" i="1" s="1"/>
  <c r="H7256" i="1"/>
  <c r="I7255" i="1" a="1"/>
  <c r="I7255" i="1" s="1"/>
  <c r="H7255" i="1"/>
  <c r="I7254" i="1" a="1"/>
  <c r="I7254" i="1" s="1"/>
  <c r="H7254" i="1"/>
  <c r="I7253" i="1" a="1"/>
  <c r="I7253" i="1" s="1"/>
  <c r="H7253" i="1"/>
  <c r="I7252" i="1" a="1"/>
  <c r="I7252" i="1" s="1"/>
  <c r="H7252" i="1"/>
  <c r="I7251" i="1" a="1"/>
  <c r="I7251" i="1" s="1"/>
  <c r="H7251" i="1"/>
  <c r="I7250" i="1" a="1"/>
  <c r="I7250" i="1" s="1"/>
  <c r="H7250" i="1"/>
  <c r="I7249" i="1" a="1"/>
  <c r="I7249" i="1" s="1"/>
  <c r="H7249" i="1"/>
  <c r="I7248" i="1" a="1"/>
  <c r="I7248" i="1" s="1"/>
  <c r="H7248" i="1"/>
  <c r="I7247" i="1" a="1"/>
  <c r="I7247" i="1" s="1"/>
  <c r="H7247" i="1"/>
  <c r="I7246" i="1" a="1"/>
  <c r="I7246" i="1" s="1"/>
  <c r="H7246" i="1"/>
  <c r="I7245" i="1" a="1"/>
  <c r="I7245" i="1" s="1"/>
  <c r="H7245" i="1"/>
  <c r="I7244" i="1" a="1"/>
  <c r="I7244" i="1" s="1"/>
  <c r="H7244" i="1"/>
  <c r="I7243" i="1" a="1"/>
  <c r="I7243" i="1" s="1"/>
  <c r="H7243" i="1"/>
  <c r="I7242" i="1" a="1"/>
  <c r="I7242" i="1" s="1"/>
  <c r="H7242" i="1"/>
  <c r="I7241" i="1" a="1"/>
  <c r="I7241" i="1" s="1"/>
  <c r="H7241" i="1"/>
  <c r="I7240" i="1" a="1"/>
  <c r="I7240" i="1" s="1"/>
  <c r="H7240" i="1"/>
  <c r="I7239" i="1" a="1"/>
  <c r="I7239" i="1" s="1"/>
  <c r="H7239" i="1"/>
  <c r="I7238" i="1" a="1"/>
  <c r="I7238" i="1" s="1"/>
  <c r="H7238" i="1"/>
  <c r="I7237" i="1" a="1"/>
  <c r="I7237" i="1" s="1"/>
  <c r="H7237" i="1"/>
  <c r="I7236" i="1" a="1"/>
  <c r="I7236" i="1" s="1"/>
  <c r="H7236" i="1"/>
  <c r="I7235" i="1" a="1"/>
  <c r="I7235" i="1"/>
  <c r="H7235" i="1"/>
  <c r="I7234" i="1" a="1"/>
  <c r="I7234" i="1" s="1"/>
  <c r="H7234" i="1"/>
  <c r="I7233" i="1" a="1"/>
  <c r="I7233" i="1" s="1"/>
  <c r="H7233" i="1"/>
  <c r="I7232" i="1" a="1"/>
  <c r="I7232" i="1" s="1"/>
  <c r="H7232" i="1"/>
  <c r="I7231" i="1" a="1"/>
  <c r="I7231" i="1" s="1"/>
  <c r="H7231" i="1"/>
  <c r="I7230" i="1" a="1"/>
  <c r="I7230" i="1" s="1"/>
  <c r="H7230" i="1"/>
  <c r="I7229" i="1" a="1"/>
  <c r="I7229" i="1" s="1"/>
  <c r="H7229" i="1"/>
  <c r="I7228" i="1" a="1"/>
  <c r="I7228" i="1" s="1"/>
  <c r="H7228" i="1"/>
  <c r="I7227" i="1" a="1"/>
  <c r="I7227" i="1" s="1"/>
  <c r="H7227" i="1"/>
  <c r="I7226" i="1" a="1"/>
  <c r="I7226" i="1" s="1"/>
  <c r="H7226" i="1"/>
  <c r="I7225" i="1" a="1"/>
  <c r="I7225" i="1" s="1"/>
  <c r="H7225" i="1"/>
  <c r="I7224" i="1" a="1"/>
  <c r="I7224" i="1" s="1"/>
  <c r="H7224" i="1"/>
  <c r="I7223" i="1" a="1"/>
  <c r="I7223" i="1" s="1"/>
  <c r="H7223" i="1"/>
  <c r="I7222" i="1" a="1"/>
  <c r="I7222" i="1" s="1"/>
  <c r="H7222" i="1"/>
  <c r="I7221" i="1" a="1"/>
  <c r="I7221" i="1" s="1"/>
  <c r="H7221" i="1"/>
  <c r="I7220" i="1" a="1"/>
  <c r="I7220" i="1" s="1"/>
  <c r="H7220" i="1"/>
  <c r="I7219" i="1" a="1"/>
  <c r="I7219" i="1" s="1"/>
  <c r="H7219" i="1"/>
  <c r="I7218" i="1" a="1"/>
  <c r="I7218" i="1" s="1"/>
  <c r="H7218" i="1"/>
  <c r="I7217" i="1" a="1"/>
  <c r="I7217" i="1" s="1"/>
  <c r="H7217" i="1"/>
  <c r="I7216" i="1" a="1"/>
  <c r="I7216" i="1" s="1"/>
  <c r="H7216" i="1"/>
  <c r="I7215" i="1" a="1"/>
  <c r="I7215" i="1" s="1"/>
  <c r="H7215" i="1"/>
  <c r="I7214" i="1" a="1"/>
  <c r="I7214" i="1" s="1"/>
  <c r="H7214" i="1"/>
  <c r="I7213" i="1" a="1"/>
  <c r="I7213" i="1" s="1"/>
  <c r="H7213" i="1"/>
  <c r="I7212" i="1" a="1"/>
  <c r="I7212" i="1" s="1"/>
  <c r="H7212" i="1"/>
  <c r="I7211" i="1" a="1"/>
  <c r="I7211" i="1" s="1"/>
  <c r="H7211" i="1"/>
  <c r="I7210" i="1" a="1"/>
  <c r="I7210" i="1" s="1"/>
  <c r="H7210" i="1"/>
  <c r="I7209" i="1" a="1"/>
  <c r="I7209" i="1" s="1"/>
  <c r="H7209" i="1"/>
  <c r="I7208" i="1" a="1"/>
  <c r="I7208" i="1" s="1"/>
  <c r="H7208" i="1"/>
  <c r="I7207" i="1" a="1"/>
  <c r="I7207" i="1" s="1"/>
  <c r="H7207" i="1"/>
  <c r="I7206" i="1" a="1"/>
  <c r="I7206" i="1" s="1"/>
  <c r="H7206" i="1"/>
  <c r="I7205" i="1" a="1"/>
  <c r="I7205" i="1" s="1"/>
  <c r="H7205" i="1"/>
  <c r="I7204" i="1" a="1"/>
  <c r="I7204" i="1"/>
  <c r="H7204" i="1"/>
  <c r="I7203" i="1" a="1"/>
  <c r="I7203" i="1"/>
  <c r="H7203" i="1"/>
  <c r="I7202" i="1" a="1"/>
  <c r="I7202" i="1" s="1"/>
  <c r="H7202" i="1"/>
  <c r="I7201" i="1" a="1"/>
  <c r="I7201" i="1" s="1"/>
  <c r="H7201" i="1"/>
  <c r="I7200" i="1" a="1"/>
  <c r="I7200" i="1" s="1"/>
  <c r="H7200" i="1"/>
  <c r="I7199" i="1" a="1"/>
  <c r="I7199" i="1" s="1"/>
  <c r="H7199" i="1"/>
  <c r="I7198" i="1" a="1"/>
  <c r="I7198" i="1" s="1"/>
  <c r="H7198" i="1"/>
  <c r="I7197" i="1" a="1"/>
  <c r="I7197" i="1" s="1"/>
  <c r="H7197" i="1"/>
  <c r="I7196" i="1" a="1"/>
  <c r="I7196" i="1" s="1"/>
  <c r="H7196" i="1"/>
  <c r="I7195" i="1" a="1"/>
  <c r="I7195" i="1" s="1"/>
  <c r="H7195" i="1"/>
  <c r="I7194" i="1" a="1"/>
  <c r="I7194" i="1" s="1"/>
  <c r="H7194" i="1"/>
  <c r="I7193" i="1" a="1"/>
  <c r="I7193" i="1" s="1"/>
  <c r="H7193" i="1"/>
  <c r="I7192" i="1" a="1"/>
  <c r="I7192" i="1" s="1"/>
  <c r="H7192" i="1"/>
  <c r="I7191" i="1" a="1"/>
  <c r="I7191" i="1" s="1"/>
  <c r="H7191" i="1"/>
  <c r="I7190" i="1" a="1"/>
  <c r="I7190" i="1" s="1"/>
  <c r="H7190" i="1"/>
  <c r="I7189" i="1" a="1"/>
  <c r="I7189" i="1" s="1"/>
  <c r="H7189" i="1"/>
  <c r="I7188" i="1" a="1"/>
  <c r="I7188" i="1" s="1"/>
  <c r="H7188" i="1"/>
  <c r="I7187" i="1" a="1"/>
  <c r="I7187" i="1" s="1"/>
  <c r="H7187" i="1"/>
  <c r="I7186" i="1" a="1"/>
  <c r="I7186" i="1" s="1"/>
  <c r="H7186" i="1"/>
  <c r="I7185" i="1" a="1"/>
  <c r="I7185" i="1" s="1"/>
  <c r="H7185" i="1"/>
  <c r="I7184" i="1" a="1"/>
  <c r="I7184" i="1" s="1"/>
  <c r="H7184" i="1"/>
  <c r="I7183" i="1" a="1"/>
  <c r="I7183" i="1" s="1"/>
  <c r="H7183" i="1"/>
  <c r="I7182" i="1" a="1"/>
  <c r="I7182" i="1" s="1"/>
  <c r="H7182" i="1"/>
  <c r="I7181" i="1" a="1"/>
  <c r="I7181" i="1" s="1"/>
  <c r="H7181" i="1"/>
  <c r="I7180" i="1" a="1"/>
  <c r="I7180" i="1" s="1"/>
  <c r="H7180" i="1"/>
  <c r="I7179" i="1" a="1"/>
  <c r="I7179" i="1" s="1"/>
  <c r="H7179" i="1"/>
  <c r="I7178" i="1" a="1"/>
  <c r="I7178" i="1" s="1"/>
  <c r="H7178" i="1"/>
  <c r="I7177" i="1" a="1"/>
  <c r="I7177" i="1"/>
  <c r="H7177" i="1"/>
  <c r="I7176" i="1" a="1"/>
  <c r="I7176" i="1" s="1"/>
  <c r="H7176" i="1"/>
  <c r="I7175" i="1" a="1"/>
  <c r="I7175" i="1" s="1"/>
  <c r="H7175" i="1"/>
  <c r="I7174" i="1" a="1"/>
  <c r="I7174" i="1" s="1"/>
  <c r="H7174" i="1"/>
  <c r="I7173" i="1" a="1"/>
  <c r="I7173" i="1" s="1"/>
  <c r="H7173" i="1"/>
  <c r="I7172" i="1" a="1"/>
  <c r="I7172" i="1" s="1"/>
  <c r="H7172" i="1"/>
  <c r="I7171" i="1" a="1"/>
  <c r="I7171" i="1" s="1"/>
  <c r="H7171" i="1"/>
  <c r="I7170" i="1" a="1"/>
  <c r="I7170" i="1" s="1"/>
  <c r="H7170" i="1"/>
  <c r="I7169" i="1" a="1"/>
  <c r="I7169" i="1" s="1"/>
  <c r="H7169" i="1"/>
  <c r="I7168" i="1" a="1"/>
  <c r="I7168" i="1" s="1"/>
  <c r="H7168" i="1"/>
  <c r="I7167" i="1" a="1"/>
  <c r="I7167" i="1" s="1"/>
  <c r="H7167" i="1"/>
  <c r="I7166" i="1" a="1"/>
  <c r="I7166" i="1" s="1"/>
  <c r="H7166" i="1"/>
  <c r="I7165" i="1" a="1"/>
  <c r="I7165" i="1" s="1"/>
  <c r="H7165" i="1"/>
  <c r="I7164" i="1" a="1"/>
  <c r="I7164" i="1" s="1"/>
  <c r="H7164" i="1"/>
  <c r="I7163" i="1" a="1"/>
  <c r="I7163" i="1" s="1"/>
  <c r="H7163" i="1"/>
  <c r="I7162" i="1" a="1"/>
  <c r="I7162" i="1"/>
  <c r="H7162" i="1"/>
  <c r="I7161" i="1" a="1"/>
  <c r="I7161" i="1" s="1"/>
  <c r="H7161" i="1"/>
  <c r="I7160" i="1" a="1"/>
  <c r="I7160" i="1" s="1"/>
  <c r="H7160" i="1"/>
  <c r="I7159" i="1" a="1"/>
  <c r="I7159" i="1" s="1"/>
  <c r="H7159" i="1"/>
  <c r="I7158" i="1" a="1"/>
  <c r="I7158" i="1" s="1"/>
  <c r="H7158" i="1"/>
  <c r="I7157" i="1" a="1"/>
  <c r="I7157" i="1"/>
  <c r="H7157" i="1"/>
  <c r="I7156" i="1" a="1"/>
  <c r="I7156" i="1" s="1"/>
  <c r="H7156" i="1"/>
  <c r="I7155" i="1" a="1"/>
  <c r="I7155" i="1"/>
  <c r="H7155" i="1"/>
  <c r="I7154" i="1" a="1"/>
  <c r="I7154" i="1" s="1"/>
  <c r="H7154" i="1"/>
  <c r="I7153" i="1" a="1"/>
  <c r="I7153" i="1" s="1"/>
  <c r="H7153" i="1"/>
  <c r="I7152" i="1" a="1"/>
  <c r="I7152" i="1" s="1"/>
  <c r="H7152" i="1"/>
  <c r="I7151" i="1" a="1"/>
  <c r="I7151" i="1" s="1"/>
  <c r="H7151" i="1"/>
  <c r="I7150" i="1" a="1"/>
  <c r="I7150" i="1" s="1"/>
  <c r="H7150" i="1"/>
  <c r="I7149" i="1" a="1"/>
  <c r="I7149" i="1" s="1"/>
  <c r="H7149" i="1"/>
  <c r="I7148" i="1" a="1"/>
  <c r="I7148" i="1" s="1"/>
  <c r="H7148" i="1"/>
  <c r="I7147" i="1" a="1"/>
  <c r="I7147" i="1" s="1"/>
  <c r="H7147" i="1"/>
  <c r="I7146" i="1" a="1"/>
  <c r="I7146" i="1" s="1"/>
  <c r="H7146" i="1"/>
  <c r="I7145" i="1" a="1"/>
  <c r="I7145" i="1" s="1"/>
  <c r="H7145" i="1"/>
  <c r="I7144" i="1" a="1"/>
  <c r="I7144" i="1" s="1"/>
  <c r="H7144" i="1"/>
  <c r="I7143" i="1" a="1"/>
  <c r="I7143" i="1" s="1"/>
  <c r="H7143" i="1"/>
  <c r="I7142" i="1" a="1"/>
  <c r="I7142" i="1" s="1"/>
  <c r="H7142" i="1"/>
  <c r="I7141" i="1" a="1"/>
  <c r="I7141" i="1" s="1"/>
  <c r="H7141" i="1"/>
  <c r="I7140" i="1" a="1"/>
  <c r="I7140" i="1" s="1"/>
  <c r="H7140" i="1"/>
  <c r="I7139" i="1" a="1"/>
  <c r="I7139" i="1" s="1"/>
  <c r="H7139" i="1"/>
  <c r="I7138" i="1" a="1"/>
  <c r="I7138" i="1" s="1"/>
  <c r="H7138" i="1"/>
  <c r="I7137" i="1" a="1"/>
  <c r="I7137" i="1" s="1"/>
  <c r="H7137" i="1"/>
  <c r="I7136" i="1" a="1"/>
  <c r="I7136" i="1"/>
  <c r="H7136" i="1"/>
  <c r="I7135" i="1" a="1"/>
  <c r="I7135" i="1" s="1"/>
  <c r="H7135" i="1"/>
  <c r="I7134" i="1" a="1"/>
  <c r="I7134" i="1" s="1"/>
  <c r="H7134" i="1"/>
  <c r="I7133" i="1" a="1"/>
  <c r="I7133" i="1" s="1"/>
  <c r="H7133" i="1"/>
  <c r="I7132" i="1" a="1"/>
  <c r="I7132" i="1" s="1"/>
  <c r="H7132" i="1"/>
  <c r="I7131" i="1" a="1"/>
  <c r="I7131" i="1" s="1"/>
  <c r="H7131" i="1"/>
  <c r="I7130" i="1" a="1"/>
  <c r="I7130" i="1" s="1"/>
  <c r="H7130" i="1"/>
  <c r="I7129" i="1" a="1"/>
  <c r="I7129" i="1" s="1"/>
  <c r="H7129" i="1"/>
  <c r="I7128" i="1" a="1"/>
  <c r="I7128" i="1" s="1"/>
  <c r="H7128" i="1"/>
  <c r="I7127" i="1" a="1"/>
  <c r="I7127" i="1" s="1"/>
  <c r="H7127" i="1"/>
  <c r="I7126" i="1" a="1"/>
  <c r="I7126" i="1" s="1"/>
  <c r="H7126" i="1"/>
  <c r="I7125" i="1" a="1"/>
  <c r="I7125" i="1" s="1"/>
  <c r="H7125" i="1"/>
  <c r="I7124" i="1" a="1"/>
  <c r="I7124" i="1"/>
  <c r="H7124" i="1"/>
  <c r="I7123" i="1" a="1"/>
  <c r="I7123" i="1" s="1"/>
  <c r="H7123" i="1"/>
  <c r="I7122" i="1" a="1"/>
  <c r="I7122" i="1" s="1"/>
  <c r="H7122" i="1"/>
  <c r="I7121" i="1" a="1"/>
  <c r="I7121" i="1" s="1"/>
  <c r="H7121" i="1"/>
  <c r="I7120" i="1" a="1"/>
  <c r="I7120" i="1" s="1"/>
  <c r="H7120" i="1"/>
  <c r="I7119" i="1" a="1"/>
  <c r="I7119" i="1" s="1"/>
  <c r="H7119" i="1"/>
  <c r="I7118" i="1" a="1"/>
  <c r="I7118" i="1" s="1"/>
  <c r="H7118" i="1"/>
  <c r="I7117" i="1" a="1"/>
  <c r="I7117" i="1" s="1"/>
  <c r="H7117" i="1"/>
  <c r="I7116" i="1" a="1"/>
  <c r="I7116" i="1" s="1"/>
  <c r="H7116" i="1"/>
  <c r="I7115" i="1" a="1"/>
  <c r="I7115" i="1" s="1"/>
  <c r="H7115" i="1"/>
  <c r="I7114" i="1" a="1"/>
  <c r="I7114" i="1" s="1"/>
  <c r="H7114" i="1"/>
  <c r="I7113" i="1" a="1"/>
  <c r="I7113" i="1"/>
  <c r="H7113" i="1"/>
  <c r="I7112" i="1" a="1"/>
  <c r="I7112" i="1" s="1"/>
  <c r="H7112" i="1"/>
  <c r="I7111" i="1" a="1"/>
  <c r="I7111" i="1" s="1"/>
  <c r="H7111" i="1"/>
  <c r="I7110" i="1" a="1"/>
  <c r="I7110" i="1" s="1"/>
  <c r="H7110" i="1"/>
  <c r="I7109" i="1" a="1"/>
  <c r="I7109" i="1" s="1"/>
  <c r="H7109" i="1"/>
  <c r="I7108" i="1" a="1"/>
  <c r="I7108" i="1" s="1"/>
  <c r="H7108" i="1"/>
  <c r="I7107" i="1" a="1"/>
  <c r="I7107" i="1" s="1"/>
  <c r="H7107" i="1"/>
  <c r="I7106" i="1" a="1"/>
  <c r="I7106" i="1" s="1"/>
  <c r="H7106" i="1"/>
  <c r="I7105" i="1" a="1"/>
  <c r="I7105" i="1" s="1"/>
  <c r="H7105" i="1"/>
  <c r="I7104" i="1" a="1"/>
  <c r="I7104" i="1" s="1"/>
  <c r="H7104" i="1"/>
  <c r="I7103" i="1" a="1"/>
  <c r="I7103" i="1" s="1"/>
  <c r="H7103" i="1"/>
  <c r="I7102" i="1" a="1"/>
  <c r="I7102" i="1" s="1"/>
  <c r="H7102" i="1"/>
  <c r="I7101" i="1" a="1"/>
  <c r="I7101" i="1" s="1"/>
  <c r="H7101" i="1"/>
  <c r="I7100" i="1" a="1"/>
  <c r="I7100" i="1" s="1"/>
  <c r="H7100" i="1"/>
  <c r="I7099" i="1" a="1"/>
  <c r="I7099" i="1" s="1"/>
  <c r="H7099" i="1"/>
  <c r="I7098" i="1" a="1"/>
  <c r="I7098" i="1" s="1"/>
  <c r="H7098" i="1"/>
  <c r="I7097" i="1" a="1"/>
  <c r="I7097" i="1" s="1"/>
  <c r="H7097" i="1"/>
  <c r="I7096" i="1" a="1"/>
  <c r="I7096" i="1" s="1"/>
  <c r="H7096" i="1"/>
  <c r="I7095" i="1" a="1"/>
  <c r="I7095" i="1" s="1"/>
  <c r="H7095" i="1"/>
  <c r="I7094" i="1" a="1"/>
  <c r="I7094" i="1" s="1"/>
  <c r="H7094" i="1"/>
  <c r="I7093" i="1" a="1"/>
  <c r="I7093" i="1" s="1"/>
  <c r="H7093" i="1"/>
  <c r="I7092" i="1" a="1"/>
  <c r="I7092" i="1" s="1"/>
  <c r="H7092" i="1"/>
  <c r="I7091" i="1" a="1"/>
  <c r="I7091" i="1" s="1"/>
  <c r="H7091" i="1"/>
  <c r="I7090" i="1" a="1"/>
  <c r="I7090" i="1" s="1"/>
  <c r="H7090" i="1"/>
  <c r="I7089" i="1" a="1"/>
  <c r="I7089" i="1" s="1"/>
  <c r="H7089" i="1"/>
  <c r="I7088" i="1" a="1"/>
  <c r="I7088" i="1" s="1"/>
  <c r="H7088" i="1"/>
  <c r="I7087" i="1" a="1"/>
  <c r="I7087" i="1" s="1"/>
  <c r="H7087" i="1"/>
  <c r="I7086" i="1" a="1"/>
  <c r="I7086" i="1" s="1"/>
  <c r="H7086" i="1"/>
  <c r="I7085" i="1" a="1"/>
  <c r="I7085" i="1" s="1"/>
  <c r="H7085" i="1"/>
  <c r="I7084" i="1" a="1"/>
  <c r="I7084" i="1" s="1"/>
  <c r="H7084" i="1"/>
  <c r="I7083" i="1" a="1"/>
  <c r="I7083" i="1" s="1"/>
  <c r="H7083" i="1"/>
  <c r="I7082" i="1" a="1"/>
  <c r="I7082" i="1"/>
  <c r="H7082" i="1"/>
  <c r="I7081" i="1" a="1"/>
  <c r="I7081" i="1"/>
  <c r="H7081" i="1"/>
  <c r="I7080" i="1" a="1"/>
  <c r="I7080" i="1" s="1"/>
  <c r="H7080" i="1"/>
  <c r="I7079" i="1" a="1"/>
  <c r="I7079" i="1" s="1"/>
  <c r="H7079" i="1"/>
  <c r="I7078" i="1" a="1"/>
  <c r="I7078" i="1" s="1"/>
  <c r="H7078" i="1"/>
  <c r="I7077" i="1" a="1"/>
  <c r="I7077" i="1" s="1"/>
  <c r="H7077" i="1"/>
  <c r="I7076" i="1" a="1"/>
  <c r="I7076" i="1" s="1"/>
  <c r="H7076" i="1"/>
  <c r="I7075" i="1" a="1"/>
  <c r="I7075" i="1" s="1"/>
  <c r="H7075" i="1"/>
  <c r="I7074" i="1" a="1"/>
  <c r="I7074" i="1" s="1"/>
  <c r="H7074" i="1"/>
  <c r="I7073" i="1" a="1"/>
  <c r="I7073" i="1" s="1"/>
  <c r="H7073" i="1"/>
  <c r="I7072" i="1" a="1"/>
  <c r="I7072" i="1" s="1"/>
  <c r="H7072" i="1"/>
  <c r="I7071" i="1" a="1"/>
  <c r="I7071" i="1" s="1"/>
  <c r="H7071" i="1"/>
  <c r="I7070" i="1" a="1"/>
  <c r="I7070" i="1" s="1"/>
  <c r="H7070" i="1"/>
  <c r="I7069" i="1" a="1"/>
  <c r="I7069" i="1" s="1"/>
  <c r="H7069" i="1"/>
  <c r="I7068" i="1" a="1"/>
  <c r="I7068" i="1" s="1"/>
  <c r="H7068" i="1"/>
  <c r="I7067" i="1" a="1"/>
  <c r="I7067" i="1" s="1"/>
  <c r="H7067" i="1"/>
  <c r="I7066" i="1" a="1"/>
  <c r="I7066" i="1" s="1"/>
  <c r="H7066" i="1"/>
  <c r="I7065" i="1" a="1"/>
  <c r="I7065" i="1" s="1"/>
  <c r="H7065" i="1"/>
  <c r="I7064" i="1" a="1"/>
  <c r="I7064" i="1" s="1"/>
  <c r="H7064" i="1"/>
  <c r="I7063" i="1" a="1"/>
  <c r="I7063" i="1" s="1"/>
  <c r="H7063" i="1"/>
  <c r="I7062" i="1" a="1"/>
  <c r="I7062" i="1" s="1"/>
  <c r="H7062" i="1"/>
  <c r="I7061" i="1" a="1"/>
  <c r="I7061" i="1" s="1"/>
  <c r="H7061" i="1"/>
  <c r="I7060" i="1" a="1"/>
  <c r="I7060" i="1" s="1"/>
  <c r="H7060" i="1"/>
  <c r="I7059" i="1" a="1"/>
  <c r="I7059" i="1" s="1"/>
  <c r="H7059" i="1"/>
  <c r="I7058" i="1" a="1"/>
  <c r="I7058" i="1" s="1"/>
  <c r="H7058" i="1"/>
  <c r="I7057" i="1" a="1"/>
  <c r="I7057" i="1" s="1"/>
  <c r="H7057" i="1"/>
  <c r="I7056" i="1" a="1"/>
  <c r="I7056" i="1" s="1"/>
  <c r="H7056" i="1"/>
  <c r="I7055" i="1" a="1"/>
  <c r="I7055" i="1" s="1"/>
  <c r="H7055" i="1"/>
  <c r="I7054" i="1" a="1"/>
  <c r="I7054" i="1" s="1"/>
  <c r="H7054" i="1"/>
  <c r="I7053" i="1" a="1"/>
  <c r="I7053" i="1" s="1"/>
  <c r="H7053" i="1"/>
  <c r="I7052" i="1" a="1"/>
  <c r="I7052" i="1" s="1"/>
  <c r="H7052" i="1"/>
  <c r="I7051" i="1" a="1"/>
  <c r="I7051" i="1" s="1"/>
  <c r="H7051" i="1"/>
  <c r="I7050" i="1" a="1"/>
  <c r="I7050" i="1" s="1"/>
  <c r="H7050" i="1"/>
  <c r="I7049" i="1" a="1"/>
  <c r="I7049" i="1" s="1"/>
  <c r="H7049" i="1"/>
  <c r="I7048" i="1" a="1"/>
  <c r="I7048" i="1" s="1"/>
  <c r="H7048" i="1"/>
  <c r="I7047" i="1" a="1"/>
  <c r="I7047" i="1" s="1"/>
  <c r="H7047" i="1"/>
  <c r="I7046" i="1" a="1"/>
  <c r="I7046" i="1" s="1"/>
  <c r="H7046" i="1"/>
  <c r="I7045" i="1" a="1"/>
  <c r="I7045" i="1" s="1"/>
  <c r="H7045" i="1"/>
  <c r="I7044" i="1" a="1"/>
  <c r="I7044" i="1" s="1"/>
  <c r="H7044" i="1"/>
  <c r="I7043" i="1" a="1"/>
  <c r="I7043" i="1" s="1"/>
  <c r="H7043" i="1"/>
  <c r="I7042" i="1" a="1"/>
  <c r="I7042" i="1" s="1"/>
  <c r="H7042" i="1"/>
  <c r="I7041" i="1" a="1"/>
  <c r="I7041" i="1" s="1"/>
  <c r="H7041" i="1"/>
  <c r="I7040" i="1" a="1"/>
  <c r="I7040" i="1" s="1"/>
  <c r="H7040" i="1"/>
  <c r="I7039" i="1" a="1"/>
  <c r="I7039" i="1" s="1"/>
  <c r="H7039" i="1"/>
  <c r="I7038" i="1" a="1"/>
  <c r="I7038" i="1" s="1"/>
  <c r="H7038" i="1"/>
  <c r="I7037" i="1" a="1"/>
  <c r="I7037" i="1" s="1"/>
  <c r="H7037" i="1"/>
  <c r="I7036" i="1" a="1"/>
  <c r="I7036" i="1" s="1"/>
  <c r="H7036" i="1"/>
  <c r="I7035" i="1" a="1"/>
  <c r="I7035" i="1" s="1"/>
  <c r="H7035" i="1"/>
  <c r="I7034" i="1" a="1"/>
  <c r="I7034" i="1" s="1"/>
  <c r="H7034" i="1"/>
  <c r="I7033" i="1" a="1"/>
  <c r="I7033" i="1" s="1"/>
  <c r="H7033" i="1"/>
  <c r="I7032" i="1" a="1"/>
  <c r="I7032" i="1" s="1"/>
  <c r="H7032" i="1"/>
  <c r="I7031" i="1" a="1"/>
  <c r="I7031" i="1" s="1"/>
  <c r="H7031" i="1"/>
  <c r="I7030" i="1" a="1"/>
  <c r="I7030" i="1" s="1"/>
  <c r="H7030" i="1"/>
  <c r="I7029" i="1" a="1"/>
  <c r="I7029" i="1"/>
  <c r="H7029" i="1"/>
  <c r="I7028" i="1" a="1"/>
  <c r="I7028" i="1" s="1"/>
  <c r="H7028" i="1"/>
  <c r="I7027" i="1" a="1"/>
  <c r="I7027" i="1" s="1"/>
  <c r="H7027" i="1"/>
  <c r="I7026" i="1" a="1"/>
  <c r="I7026" i="1" s="1"/>
  <c r="H7026" i="1"/>
  <c r="I7025" i="1" a="1"/>
  <c r="I7025" i="1" s="1"/>
  <c r="H7025" i="1"/>
  <c r="I7024" i="1" a="1"/>
  <c r="I7024" i="1" s="1"/>
  <c r="H7024" i="1"/>
  <c r="I7023" i="1" a="1"/>
  <c r="I7023" i="1" s="1"/>
  <c r="H7023" i="1"/>
  <c r="I7022" i="1" a="1"/>
  <c r="I7022" i="1" s="1"/>
  <c r="H7022" i="1"/>
  <c r="I7021" i="1" a="1"/>
  <c r="I7021" i="1" s="1"/>
  <c r="H7021" i="1"/>
  <c r="I7020" i="1" a="1"/>
  <c r="I7020" i="1" s="1"/>
  <c r="H7020" i="1"/>
  <c r="I7019" i="1" a="1"/>
  <c r="I7019" i="1" s="1"/>
  <c r="H7019" i="1"/>
  <c r="I7018" i="1" a="1"/>
  <c r="I7018" i="1" s="1"/>
  <c r="H7018" i="1"/>
  <c r="I7017" i="1" a="1"/>
  <c r="I7017" i="1" s="1"/>
  <c r="H7017" i="1"/>
  <c r="I7016" i="1" a="1"/>
  <c r="I7016" i="1" s="1"/>
  <c r="H7016" i="1"/>
  <c r="I7015" i="1" a="1"/>
  <c r="I7015" i="1" s="1"/>
  <c r="H7015" i="1"/>
  <c r="I7014" i="1" a="1"/>
  <c r="I7014" i="1" s="1"/>
  <c r="H7014" i="1"/>
  <c r="I7013" i="1" a="1"/>
  <c r="I7013" i="1" s="1"/>
  <c r="H7013" i="1"/>
  <c r="I7012" i="1" a="1"/>
  <c r="I7012" i="1" s="1"/>
  <c r="H7012" i="1"/>
  <c r="I7011" i="1" a="1"/>
  <c r="I7011" i="1" s="1"/>
  <c r="H7011" i="1"/>
  <c r="I7010" i="1" a="1"/>
  <c r="I7010" i="1" s="1"/>
  <c r="H7010" i="1"/>
  <c r="I7009" i="1" a="1"/>
  <c r="I7009" i="1" s="1"/>
  <c r="H7009" i="1"/>
  <c r="I7008" i="1" a="1"/>
  <c r="I7008" i="1"/>
  <c r="H7008" i="1"/>
  <c r="I7007" i="1" a="1"/>
  <c r="I7007" i="1" s="1"/>
  <c r="H7007" i="1"/>
  <c r="I7006" i="1" a="1"/>
  <c r="I7006" i="1" s="1"/>
  <c r="H7006" i="1"/>
  <c r="I7005" i="1" a="1"/>
  <c r="I7005" i="1"/>
  <c r="H7005" i="1"/>
  <c r="I7004" i="1" a="1"/>
  <c r="I7004" i="1" s="1"/>
  <c r="H7004" i="1"/>
  <c r="I7003" i="1" a="1"/>
  <c r="I7003" i="1" s="1"/>
  <c r="H7003" i="1"/>
  <c r="I7002" i="1" a="1"/>
  <c r="I7002" i="1" s="1"/>
  <c r="H7002" i="1"/>
  <c r="I7001" i="1" a="1"/>
  <c r="I7001" i="1" s="1"/>
  <c r="H7001" i="1"/>
  <c r="I7000" i="1" a="1"/>
  <c r="I7000" i="1" s="1"/>
  <c r="H7000" i="1"/>
  <c r="I6999" i="1" a="1"/>
  <c r="I6999" i="1" s="1"/>
  <c r="H6999" i="1"/>
  <c r="I6998" i="1" a="1"/>
  <c r="I6998" i="1" s="1"/>
  <c r="H6998" i="1"/>
  <c r="I6997" i="1" a="1"/>
  <c r="I6997" i="1" s="1"/>
  <c r="H6997" i="1"/>
  <c r="I6996" i="1" a="1"/>
  <c r="I6996" i="1" s="1"/>
  <c r="H6996" i="1"/>
  <c r="I6995" i="1" a="1"/>
  <c r="I6995" i="1"/>
  <c r="H6995" i="1"/>
  <c r="I6994" i="1" a="1"/>
  <c r="I6994" i="1"/>
  <c r="H6994" i="1"/>
  <c r="I6993" i="1" a="1"/>
  <c r="I6993" i="1" s="1"/>
  <c r="H6993" i="1"/>
  <c r="I6992" i="1" a="1"/>
  <c r="I6992" i="1"/>
  <c r="H6992" i="1"/>
  <c r="I6991" i="1" a="1"/>
  <c r="I6991" i="1" s="1"/>
  <c r="H6991" i="1"/>
  <c r="I6990" i="1" a="1"/>
  <c r="I6990" i="1" s="1"/>
  <c r="H6990" i="1"/>
  <c r="I6989" i="1" a="1"/>
  <c r="I6989" i="1" s="1"/>
  <c r="H6989" i="1"/>
  <c r="I6988" i="1" a="1"/>
  <c r="I6988" i="1" s="1"/>
  <c r="H6988" i="1"/>
  <c r="I6987" i="1" a="1"/>
  <c r="I6987" i="1" s="1"/>
  <c r="H6987" i="1"/>
  <c r="I6986" i="1" a="1"/>
  <c r="I6986" i="1" s="1"/>
  <c r="H6986" i="1"/>
  <c r="I6985" i="1" a="1"/>
  <c r="I6985" i="1"/>
  <c r="H6985" i="1"/>
  <c r="I6984" i="1" a="1"/>
  <c r="I6984" i="1" s="1"/>
  <c r="H6984" i="1"/>
  <c r="I6983" i="1" a="1"/>
  <c r="I6983" i="1" s="1"/>
  <c r="H6983" i="1"/>
  <c r="I6982" i="1" a="1"/>
  <c r="I6982" i="1" s="1"/>
  <c r="H6982" i="1"/>
  <c r="I6981" i="1" a="1"/>
  <c r="I6981" i="1" s="1"/>
  <c r="H6981" i="1"/>
  <c r="I6980" i="1" a="1"/>
  <c r="I6980" i="1" s="1"/>
  <c r="H6980" i="1"/>
  <c r="I6979" i="1" a="1"/>
  <c r="I6979" i="1" s="1"/>
  <c r="H6979" i="1"/>
  <c r="I6978" i="1" a="1"/>
  <c r="I6978" i="1" s="1"/>
  <c r="H6978" i="1"/>
  <c r="I6977" i="1" a="1"/>
  <c r="I6977" i="1" s="1"/>
  <c r="H6977" i="1"/>
  <c r="I6976" i="1" a="1"/>
  <c r="I6976" i="1" s="1"/>
  <c r="H6976" i="1"/>
  <c r="I6975" i="1" a="1"/>
  <c r="I6975" i="1" s="1"/>
  <c r="H6975" i="1"/>
  <c r="I6974" i="1" a="1"/>
  <c r="I6974" i="1" s="1"/>
  <c r="H6974" i="1"/>
  <c r="I6973" i="1" a="1"/>
  <c r="I6973" i="1" s="1"/>
  <c r="H6973" i="1"/>
  <c r="I6972" i="1" a="1"/>
  <c r="I6972" i="1" s="1"/>
  <c r="H6972" i="1"/>
  <c r="I6971" i="1" a="1"/>
  <c r="I6971" i="1" s="1"/>
  <c r="H6971" i="1"/>
  <c r="I6970" i="1" a="1"/>
  <c r="I6970" i="1" s="1"/>
  <c r="H6970" i="1"/>
  <c r="I6969" i="1" a="1"/>
  <c r="I6969" i="1" s="1"/>
  <c r="H6969" i="1"/>
  <c r="I6968" i="1" a="1"/>
  <c r="I6968" i="1" s="1"/>
  <c r="H6968" i="1"/>
  <c r="I6967" i="1" a="1"/>
  <c r="I6967" i="1" s="1"/>
  <c r="H6967" i="1"/>
  <c r="I6966" i="1" a="1"/>
  <c r="I6966" i="1" s="1"/>
  <c r="H6966" i="1"/>
  <c r="I6965" i="1" a="1"/>
  <c r="I6965" i="1" s="1"/>
  <c r="H6965" i="1"/>
  <c r="I6964" i="1" a="1"/>
  <c r="I6964" i="1" s="1"/>
  <c r="H6964" i="1"/>
  <c r="I6963" i="1" a="1"/>
  <c r="I6963" i="1" s="1"/>
  <c r="H6963" i="1"/>
  <c r="I6962" i="1" a="1"/>
  <c r="I6962" i="1" s="1"/>
  <c r="H6962" i="1"/>
  <c r="I6961" i="1" a="1"/>
  <c r="I6961" i="1" s="1"/>
  <c r="H6961" i="1"/>
  <c r="I6960" i="1" a="1"/>
  <c r="I6960" i="1" s="1"/>
  <c r="H6960" i="1"/>
  <c r="I6959" i="1" a="1"/>
  <c r="I6959" i="1" s="1"/>
  <c r="H6959" i="1"/>
  <c r="I6958" i="1" a="1"/>
  <c r="I6958" i="1" s="1"/>
  <c r="H6958" i="1"/>
  <c r="I6957" i="1" a="1"/>
  <c r="I6957" i="1" s="1"/>
  <c r="H6957" i="1"/>
  <c r="I6956" i="1" a="1"/>
  <c r="I6956" i="1" s="1"/>
  <c r="H6956" i="1"/>
  <c r="I6955" i="1" a="1"/>
  <c r="I6955" i="1" s="1"/>
  <c r="H6955" i="1"/>
  <c r="I6954" i="1" a="1"/>
  <c r="I6954" i="1" s="1"/>
  <c r="H6954" i="1"/>
  <c r="I6953" i="1" a="1"/>
  <c r="I6953" i="1" s="1"/>
  <c r="H6953" i="1"/>
  <c r="I6952" i="1" a="1"/>
  <c r="I6952" i="1" s="1"/>
  <c r="H6952" i="1"/>
  <c r="I6951" i="1" a="1"/>
  <c r="I6951" i="1" s="1"/>
  <c r="H6951" i="1"/>
  <c r="I6950" i="1" a="1"/>
  <c r="I6950" i="1" s="1"/>
  <c r="H6950" i="1"/>
  <c r="I6949" i="1" a="1"/>
  <c r="I6949" i="1" s="1"/>
  <c r="H6949" i="1"/>
  <c r="I6948" i="1" a="1"/>
  <c r="I6948" i="1" s="1"/>
  <c r="H6948" i="1"/>
  <c r="I6947" i="1" a="1"/>
  <c r="I6947" i="1" s="1"/>
  <c r="H6947" i="1"/>
  <c r="I6946" i="1" a="1"/>
  <c r="I6946" i="1" s="1"/>
  <c r="H6946" i="1"/>
  <c r="I6945" i="1" a="1"/>
  <c r="I6945" i="1" s="1"/>
  <c r="H6945" i="1"/>
  <c r="I6944" i="1" a="1"/>
  <c r="I6944" i="1" s="1"/>
  <c r="H6944" i="1"/>
  <c r="I6943" i="1" a="1"/>
  <c r="I6943" i="1" s="1"/>
  <c r="H6943" i="1"/>
  <c r="I6942" i="1" a="1"/>
  <c r="I6942" i="1" s="1"/>
  <c r="H6942" i="1"/>
  <c r="I6941" i="1" a="1"/>
  <c r="I6941" i="1" s="1"/>
  <c r="H6941" i="1"/>
  <c r="I6940" i="1" a="1"/>
  <c r="I6940" i="1" s="1"/>
  <c r="H6940" i="1"/>
  <c r="I6939" i="1" a="1"/>
  <c r="I6939" i="1" s="1"/>
  <c r="H6939" i="1"/>
  <c r="I6938" i="1" a="1"/>
  <c r="I6938" i="1" s="1"/>
  <c r="H6938" i="1"/>
  <c r="I6937" i="1" a="1"/>
  <c r="I6937" i="1" s="1"/>
  <c r="H6937" i="1"/>
  <c r="I6936" i="1" a="1"/>
  <c r="I6936" i="1" s="1"/>
  <c r="H6936" i="1"/>
  <c r="I6935" i="1" a="1"/>
  <c r="I6935" i="1" s="1"/>
  <c r="H6935" i="1"/>
  <c r="I6934" i="1" a="1"/>
  <c r="I6934" i="1" s="1"/>
  <c r="H6934" i="1"/>
  <c r="I6933" i="1" a="1"/>
  <c r="I6933" i="1" s="1"/>
  <c r="H6933" i="1"/>
  <c r="I6932" i="1" a="1"/>
  <c r="I6932" i="1" s="1"/>
  <c r="H6932" i="1"/>
  <c r="I6931" i="1" a="1"/>
  <c r="I6931" i="1" s="1"/>
  <c r="H6931" i="1"/>
  <c r="I6930" i="1" a="1"/>
  <c r="I6930" i="1" s="1"/>
  <c r="H6930" i="1"/>
  <c r="I6929" i="1" a="1"/>
  <c r="I6929" i="1" s="1"/>
  <c r="H6929" i="1"/>
  <c r="I6928" i="1" a="1"/>
  <c r="I6928" i="1" s="1"/>
  <c r="H6928" i="1"/>
  <c r="I6927" i="1" a="1"/>
  <c r="I6927" i="1" s="1"/>
  <c r="H6927" i="1"/>
  <c r="I6926" i="1" a="1"/>
  <c r="I6926" i="1" s="1"/>
  <c r="H6926" i="1"/>
  <c r="I6925" i="1" a="1"/>
  <c r="I6925" i="1" s="1"/>
  <c r="H6925" i="1"/>
  <c r="I6924" i="1" a="1"/>
  <c r="I6924" i="1" s="1"/>
  <c r="H6924" i="1"/>
  <c r="I6923" i="1" a="1"/>
  <c r="I6923" i="1"/>
  <c r="H6923" i="1"/>
  <c r="I6922" i="1" a="1"/>
  <c r="I6922" i="1" s="1"/>
  <c r="H6922" i="1"/>
  <c r="I6921" i="1" a="1"/>
  <c r="I6921" i="1" s="1"/>
  <c r="H6921" i="1"/>
  <c r="I6920" i="1" a="1"/>
  <c r="I6920" i="1" s="1"/>
  <c r="H6920" i="1"/>
  <c r="I6919" i="1" a="1"/>
  <c r="I6919" i="1" s="1"/>
  <c r="H6919" i="1"/>
  <c r="I6918" i="1" a="1"/>
  <c r="I6918" i="1" s="1"/>
  <c r="H6918" i="1"/>
  <c r="I6917" i="1" a="1"/>
  <c r="I6917" i="1" s="1"/>
  <c r="H6917" i="1"/>
  <c r="I6916" i="1" a="1"/>
  <c r="I6916" i="1" s="1"/>
  <c r="H6916" i="1"/>
  <c r="I6915" i="1" a="1"/>
  <c r="I6915" i="1" s="1"/>
  <c r="H6915" i="1"/>
  <c r="I6914" i="1" a="1"/>
  <c r="I6914" i="1" s="1"/>
  <c r="H6914" i="1"/>
  <c r="I6913" i="1" a="1"/>
  <c r="I6913" i="1" s="1"/>
  <c r="H6913" i="1"/>
  <c r="I6912" i="1" a="1"/>
  <c r="I6912" i="1" s="1"/>
  <c r="H6912" i="1"/>
  <c r="I6911" i="1" a="1"/>
  <c r="I6911" i="1" s="1"/>
  <c r="H6911" i="1"/>
  <c r="I6910" i="1" a="1"/>
  <c r="I6910" i="1" s="1"/>
  <c r="H6910" i="1"/>
  <c r="I6909" i="1" a="1"/>
  <c r="I6909" i="1" s="1"/>
  <c r="H6909" i="1"/>
  <c r="I6908" i="1" a="1"/>
  <c r="I6908" i="1" s="1"/>
  <c r="H6908" i="1"/>
  <c r="I6907" i="1" a="1"/>
  <c r="I6907" i="1" s="1"/>
  <c r="H6907" i="1"/>
  <c r="I6906" i="1" a="1"/>
  <c r="I6906" i="1" s="1"/>
  <c r="H6906" i="1"/>
  <c r="I6905" i="1" a="1"/>
  <c r="I6905" i="1" s="1"/>
  <c r="H6905" i="1"/>
  <c r="I6904" i="1" a="1"/>
  <c r="I6904" i="1" s="1"/>
  <c r="H6904" i="1"/>
  <c r="I6903" i="1" a="1"/>
  <c r="I6903" i="1" s="1"/>
  <c r="H6903" i="1"/>
  <c r="I6902" i="1" a="1"/>
  <c r="I6902" i="1" s="1"/>
  <c r="H6902" i="1"/>
  <c r="I6901" i="1" a="1"/>
  <c r="I6901" i="1" s="1"/>
  <c r="H6901" i="1"/>
  <c r="I6900" i="1" a="1"/>
  <c r="I6900" i="1" s="1"/>
  <c r="H6900" i="1"/>
  <c r="I6899" i="1" a="1"/>
  <c r="I6899" i="1"/>
  <c r="H6899" i="1"/>
  <c r="I6898" i="1" a="1"/>
  <c r="I6898" i="1" s="1"/>
  <c r="H6898" i="1"/>
  <c r="I6897" i="1" a="1"/>
  <c r="I6897" i="1" s="1"/>
  <c r="H6897" i="1"/>
  <c r="I6896" i="1" a="1"/>
  <c r="I6896" i="1" s="1"/>
  <c r="H6896" i="1"/>
  <c r="I6895" i="1" a="1"/>
  <c r="I6895" i="1" s="1"/>
  <c r="H6895" i="1"/>
  <c r="I6894" i="1" a="1"/>
  <c r="I6894" i="1" s="1"/>
  <c r="H6894" i="1"/>
  <c r="I6893" i="1" a="1"/>
  <c r="I6893" i="1" s="1"/>
  <c r="H6893" i="1"/>
  <c r="I6892" i="1" a="1"/>
  <c r="I6892" i="1" s="1"/>
  <c r="H6892" i="1"/>
  <c r="I6891" i="1" a="1"/>
  <c r="I6891" i="1" s="1"/>
  <c r="H6891" i="1"/>
  <c r="I6890" i="1" a="1"/>
  <c r="I6890" i="1" s="1"/>
  <c r="H6890" i="1"/>
  <c r="I6889" i="1" a="1"/>
  <c r="I6889" i="1" s="1"/>
  <c r="H6889" i="1"/>
  <c r="I6888" i="1" a="1"/>
  <c r="I6888" i="1" s="1"/>
  <c r="H6888" i="1"/>
  <c r="I6887" i="1" a="1"/>
  <c r="I6887" i="1" s="1"/>
  <c r="H6887" i="1"/>
  <c r="I6886" i="1" a="1"/>
  <c r="I6886" i="1" s="1"/>
  <c r="H6886" i="1"/>
  <c r="I6885" i="1" a="1"/>
  <c r="I6885" i="1" s="1"/>
  <c r="H6885" i="1"/>
  <c r="I6884" i="1" a="1"/>
  <c r="I6884" i="1" s="1"/>
  <c r="H6884" i="1"/>
  <c r="I6883" i="1" a="1"/>
  <c r="I6883" i="1" s="1"/>
  <c r="H6883" i="1"/>
  <c r="I6882" i="1" a="1"/>
  <c r="I6882" i="1" s="1"/>
  <c r="H6882" i="1"/>
  <c r="I6881" i="1" a="1"/>
  <c r="I6881" i="1" s="1"/>
  <c r="H6881" i="1"/>
  <c r="I6880" i="1" a="1"/>
  <c r="I6880" i="1" s="1"/>
  <c r="H6880" i="1"/>
  <c r="I6879" i="1" a="1"/>
  <c r="I6879" i="1" s="1"/>
  <c r="H6879" i="1"/>
  <c r="I6878" i="1" a="1"/>
  <c r="I6878" i="1" s="1"/>
  <c r="H6878" i="1"/>
  <c r="I6877" i="1" a="1"/>
  <c r="I6877" i="1" s="1"/>
  <c r="H6877" i="1"/>
  <c r="I6876" i="1" a="1"/>
  <c r="I6876" i="1" s="1"/>
  <c r="H6876" i="1"/>
  <c r="I6875" i="1" a="1"/>
  <c r="I6875" i="1" s="1"/>
  <c r="H6875" i="1"/>
  <c r="I6874" i="1" a="1"/>
  <c r="I6874" i="1" s="1"/>
  <c r="H6874" i="1"/>
  <c r="I6873" i="1" a="1"/>
  <c r="I6873" i="1" s="1"/>
  <c r="H6873" i="1"/>
  <c r="I6872" i="1" a="1"/>
  <c r="I6872" i="1" s="1"/>
  <c r="H6872" i="1"/>
  <c r="I6871" i="1" a="1"/>
  <c r="I6871" i="1" s="1"/>
  <c r="H6871" i="1"/>
  <c r="I6870" i="1" a="1"/>
  <c r="I6870" i="1" s="1"/>
  <c r="H6870" i="1"/>
  <c r="I6869" i="1" a="1"/>
  <c r="I6869" i="1" s="1"/>
  <c r="H6869" i="1"/>
  <c r="I6868" i="1" a="1"/>
  <c r="I6868" i="1" s="1"/>
  <c r="H6868" i="1"/>
  <c r="I6867" i="1" a="1"/>
  <c r="I6867" i="1" s="1"/>
  <c r="H6867" i="1"/>
  <c r="I6866" i="1" a="1"/>
  <c r="I6866" i="1" s="1"/>
  <c r="H6866" i="1"/>
  <c r="I6865" i="1" a="1"/>
  <c r="I6865" i="1" s="1"/>
  <c r="H6865" i="1"/>
  <c r="I6864" i="1" a="1"/>
  <c r="I6864" i="1" s="1"/>
  <c r="H6864" i="1"/>
  <c r="I6863" i="1" a="1"/>
  <c r="I6863" i="1" s="1"/>
  <c r="H6863" i="1"/>
  <c r="I6862" i="1" a="1"/>
  <c r="I6862" i="1" s="1"/>
  <c r="H6862" i="1"/>
  <c r="I6861" i="1" a="1"/>
  <c r="I6861" i="1" s="1"/>
  <c r="H6861" i="1"/>
  <c r="I6860" i="1" a="1"/>
  <c r="I6860" i="1" s="1"/>
  <c r="H6860" i="1"/>
  <c r="I6859" i="1" a="1"/>
  <c r="I6859" i="1" s="1"/>
  <c r="H6859" i="1"/>
  <c r="I6858" i="1" a="1"/>
  <c r="I6858" i="1" s="1"/>
  <c r="H6858" i="1"/>
  <c r="I6857" i="1" a="1"/>
  <c r="I6857" i="1" s="1"/>
  <c r="H6857" i="1"/>
  <c r="I6856" i="1" a="1"/>
  <c r="I6856" i="1" s="1"/>
  <c r="H6856" i="1"/>
  <c r="I6855" i="1" a="1"/>
  <c r="I6855" i="1" s="1"/>
  <c r="H6855" i="1"/>
  <c r="I6854" i="1" a="1"/>
  <c r="I6854" i="1" s="1"/>
  <c r="H6854" i="1"/>
  <c r="I6853" i="1" a="1"/>
  <c r="I6853" i="1" s="1"/>
  <c r="H6853" i="1"/>
  <c r="I6852" i="1" a="1"/>
  <c r="I6852" i="1" s="1"/>
  <c r="H6852" i="1"/>
  <c r="I6851" i="1" a="1"/>
  <c r="I6851" i="1" s="1"/>
  <c r="H6851" i="1"/>
  <c r="I6850" i="1" a="1"/>
  <c r="I6850" i="1" s="1"/>
  <c r="H6850" i="1"/>
  <c r="I6849" i="1" a="1"/>
  <c r="I6849" i="1" s="1"/>
  <c r="H6849" i="1"/>
  <c r="I6848" i="1" a="1"/>
  <c r="I6848" i="1" s="1"/>
  <c r="H6848" i="1"/>
  <c r="I6847" i="1" a="1"/>
  <c r="I6847" i="1" s="1"/>
  <c r="H6847" i="1"/>
  <c r="I6846" i="1" a="1"/>
  <c r="I6846" i="1" s="1"/>
  <c r="H6846" i="1"/>
  <c r="I6845" i="1" a="1"/>
  <c r="I6845" i="1" s="1"/>
  <c r="H6845" i="1"/>
  <c r="I6844" i="1" a="1"/>
  <c r="I6844" i="1" s="1"/>
  <c r="H6844" i="1"/>
  <c r="I6843" i="1" a="1"/>
  <c r="I6843" i="1" s="1"/>
  <c r="H6843" i="1"/>
  <c r="I6842" i="1" a="1"/>
  <c r="I6842" i="1" s="1"/>
  <c r="H6842" i="1"/>
  <c r="I6841" i="1" a="1"/>
  <c r="I6841" i="1" s="1"/>
  <c r="H6841" i="1"/>
  <c r="I6840" i="1" a="1"/>
  <c r="I6840" i="1" s="1"/>
  <c r="H6840" i="1"/>
  <c r="I6839" i="1" a="1"/>
  <c r="I6839" i="1" s="1"/>
  <c r="H6839" i="1"/>
  <c r="I6838" i="1" a="1"/>
  <c r="I6838" i="1" s="1"/>
  <c r="H6838" i="1"/>
  <c r="I6837" i="1" a="1"/>
  <c r="I6837" i="1" s="1"/>
  <c r="H6837" i="1"/>
  <c r="I6836" i="1" a="1"/>
  <c r="I6836" i="1" s="1"/>
  <c r="H6836" i="1"/>
  <c r="I6835" i="1" a="1"/>
  <c r="I6835" i="1" s="1"/>
  <c r="H6835" i="1"/>
  <c r="I6834" i="1" a="1"/>
  <c r="I6834" i="1" s="1"/>
  <c r="H6834" i="1"/>
  <c r="I6833" i="1" a="1"/>
  <c r="I6833" i="1" s="1"/>
  <c r="H6833" i="1"/>
  <c r="I6832" i="1" a="1"/>
  <c r="I6832" i="1" s="1"/>
  <c r="H6832" i="1"/>
  <c r="I6831" i="1" a="1"/>
  <c r="I6831" i="1" s="1"/>
  <c r="H6831" i="1"/>
  <c r="I6830" i="1" a="1"/>
  <c r="I6830" i="1" s="1"/>
  <c r="H6830" i="1"/>
  <c r="I6829" i="1" a="1"/>
  <c r="I6829" i="1" s="1"/>
  <c r="H6829" i="1"/>
  <c r="I6828" i="1" a="1"/>
  <c r="I6828" i="1" s="1"/>
  <c r="H6828" i="1"/>
  <c r="I6827" i="1" a="1"/>
  <c r="I6827" i="1" s="1"/>
  <c r="H6827" i="1"/>
  <c r="I6826" i="1" a="1"/>
  <c r="I6826" i="1" s="1"/>
  <c r="H6826" i="1"/>
  <c r="I6825" i="1" a="1"/>
  <c r="I6825" i="1" s="1"/>
  <c r="H6825" i="1"/>
  <c r="I6824" i="1" a="1"/>
  <c r="I6824" i="1" s="1"/>
  <c r="H6824" i="1"/>
  <c r="I6823" i="1" a="1"/>
  <c r="I6823" i="1" s="1"/>
  <c r="H6823" i="1"/>
  <c r="I6822" i="1" a="1"/>
  <c r="I6822" i="1" s="1"/>
  <c r="H6822" i="1"/>
  <c r="I6821" i="1" a="1"/>
  <c r="I6821" i="1" s="1"/>
  <c r="H6821" i="1"/>
  <c r="I6820" i="1" a="1"/>
  <c r="I6820" i="1" s="1"/>
  <c r="H6820" i="1"/>
  <c r="I6819" i="1" a="1"/>
  <c r="I6819" i="1" s="1"/>
  <c r="H6819" i="1"/>
  <c r="I6818" i="1" a="1"/>
  <c r="I6818" i="1" s="1"/>
  <c r="H6818" i="1"/>
  <c r="I6817" i="1" a="1"/>
  <c r="I6817" i="1" s="1"/>
  <c r="H6817" i="1"/>
  <c r="I6816" i="1" a="1"/>
  <c r="I6816" i="1" s="1"/>
  <c r="H6816" i="1"/>
  <c r="I6815" i="1" a="1"/>
  <c r="I6815" i="1" s="1"/>
  <c r="H6815" i="1"/>
  <c r="I6814" i="1" a="1"/>
  <c r="I6814" i="1" s="1"/>
  <c r="H6814" i="1"/>
  <c r="I6813" i="1" a="1"/>
  <c r="I6813" i="1" s="1"/>
  <c r="H6813" i="1"/>
  <c r="I6812" i="1" a="1"/>
  <c r="I6812" i="1" s="1"/>
  <c r="H6812" i="1"/>
  <c r="I6811" i="1" a="1"/>
  <c r="I6811" i="1" s="1"/>
  <c r="H6811" i="1"/>
  <c r="I6810" i="1" a="1"/>
  <c r="I6810" i="1" s="1"/>
  <c r="H6810" i="1"/>
  <c r="I6809" i="1" a="1"/>
  <c r="I6809" i="1" s="1"/>
  <c r="H6809" i="1"/>
  <c r="I6808" i="1" a="1"/>
  <c r="I6808" i="1" s="1"/>
  <c r="H6808" i="1"/>
  <c r="I6807" i="1" a="1"/>
  <c r="I6807" i="1" s="1"/>
  <c r="H6807" i="1"/>
  <c r="I6806" i="1" a="1"/>
  <c r="I6806" i="1" s="1"/>
  <c r="H6806" i="1"/>
  <c r="I6805" i="1" a="1"/>
  <c r="I6805" i="1" s="1"/>
  <c r="H6805" i="1"/>
  <c r="I6804" i="1" a="1"/>
  <c r="I6804" i="1" s="1"/>
  <c r="H6804" i="1"/>
  <c r="I6803" i="1" a="1"/>
  <c r="I6803" i="1" s="1"/>
  <c r="H6803" i="1"/>
  <c r="I6802" i="1" a="1"/>
  <c r="I6802" i="1"/>
  <c r="H6802" i="1"/>
  <c r="I6801" i="1" a="1"/>
  <c r="I6801" i="1" s="1"/>
  <c r="H6801" i="1"/>
  <c r="I6800" i="1" a="1"/>
  <c r="I6800" i="1" s="1"/>
  <c r="H6800" i="1"/>
  <c r="I6799" i="1" a="1"/>
  <c r="I6799" i="1" s="1"/>
  <c r="H6799" i="1"/>
  <c r="I6798" i="1" a="1"/>
  <c r="I6798" i="1" s="1"/>
  <c r="H6798" i="1"/>
  <c r="I6797" i="1" a="1"/>
  <c r="I6797" i="1" s="1"/>
  <c r="H6797" i="1"/>
  <c r="I6796" i="1" a="1"/>
  <c r="I6796" i="1" s="1"/>
  <c r="H6796" i="1"/>
  <c r="I6795" i="1" a="1"/>
  <c r="I6795" i="1" s="1"/>
  <c r="H6795" i="1"/>
  <c r="I6794" i="1" a="1"/>
  <c r="I6794" i="1" s="1"/>
  <c r="H6794" i="1"/>
  <c r="I6793" i="1" a="1"/>
  <c r="I6793" i="1" s="1"/>
  <c r="H6793" i="1"/>
  <c r="I6792" i="1" a="1"/>
  <c r="I6792" i="1" s="1"/>
  <c r="H6792" i="1"/>
  <c r="I6791" i="1" a="1"/>
  <c r="I6791" i="1" s="1"/>
  <c r="H6791" i="1"/>
  <c r="I6790" i="1" a="1"/>
  <c r="I6790" i="1" s="1"/>
  <c r="H6790" i="1"/>
  <c r="I6789" i="1" a="1"/>
  <c r="I6789" i="1" s="1"/>
  <c r="H6789" i="1"/>
  <c r="I6788" i="1" a="1"/>
  <c r="I6788" i="1" s="1"/>
  <c r="H6788" i="1"/>
  <c r="I6787" i="1" a="1"/>
  <c r="I6787" i="1" s="1"/>
  <c r="H6787" i="1"/>
  <c r="I6786" i="1" a="1"/>
  <c r="I6786" i="1" s="1"/>
  <c r="H6786" i="1"/>
  <c r="I6785" i="1" a="1"/>
  <c r="I6785" i="1" s="1"/>
  <c r="H6785" i="1"/>
  <c r="I6784" i="1" a="1"/>
  <c r="I6784" i="1" s="1"/>
  <c r="H6784" i="1"/>
  <c r="I6783" i="1" a="1"/>
  <c r="I6783" i="1" s="1"/>
  <c r="H6783" i="1"/>
  <c r="I6782" i="1" a="1"/>
  <c r="I6782" i="1" s="1"/>
  <c r="H6782" i="1"/>
  <c r="I6781" i="1" a="1"/>
  <c r="I6781" i="1" s="1"/>
  <c r="H6781" i="1"/>
  <c r="I6780" i="1" a="1"/>
  <c r="I6780" i="1" s="1"/>
  <c r="H6780" i="1"/>
  <c r="I6779" i="1" a="1"/>
  <c r="I6779" i="1" s="1"/>
  <c r="H6779" i="1"/>
  <c r="I6778" i="1" a="1"/>
  <c r="I6778" i="1" s="1"/>
  <c r="H6778" i="1"/>
  <c r="I6777" i="1" a="1"/>
  <c r="I6777" i="1" s="1"/>
  <c r="H6777" i="1"/>
  <c r="I6776" i="1" a="1"/>
  <c r="I6776" i="1" s="1"/>
  <c r="H6776" i="1"/>
  <c r="I6775" i="1" a="1"/>
  <c r="I6775" i="1" s="1"/>
  <c r="H6775" i="1"/>
  <c r="I6774" i="1" a="1"/>
  <c r="I6774" i="1" s="1"/>
  <c r="H6774" i="1"/>
  <c r="I6773" i="1" a="1"/>
  <c r="I6773" i="1" s="1"/>
  <c r="H6773" i="1"/>
  <c r="I6772" i="1" a="1"/>
  <c r="I6772" i="1" s="1"/>
  <c r="H6772" i="1"/>
  <c r="I6771" i="1" a="1"/>
  <c r="I6771" i="1" s="1"/>
  <c r="H6771" i="1"/>
  <c r="I6770" i="1" a="1"/>
  <c r="I6770" i="1" s="1"/>
  <c r="H6770" i="1"/>
  <c r="I6769" i="1" a="1"/>
  <c r="I6769" i="1" s="1"/>
  <c r="H6769" i="1"/>
  <c r="I6768" i="1" a="1"/>
  <c r="I6768" i="1" s="1"/>
  <c r="H6768" i="1"/>
  <c r="I6767" i="1" a="1"/>
  <c r="I6767" i="1" s="1"/>
  <c r="H6767" i="1"/>
  <c r="I6766" i="1" a="1"/>
  <c r="I6766" i="1" s="1"/>
  <c r="H6766" i="1"/>
  <c r="I6765" i="1" a="1"/>
  <c r="I6765" i="1" s="1"/>
  <c r="H6765" i="1"/>
  <c r="I6764" i="1" a="1"/>
  <c r="I6764" i="1" s="1"/>
  <c r="H6764" i="1"/>
  <c r="I6763" i="1" a="1"/>
  <c r="I6763" i="1" s="1"/>
  <c r="H6763" i="1"/>
  <c r="I6762" i="1" a="1"/>
  <c r="I6762" i="1" s="1"/>
  <c r="H6762" i="1"/>
  <c r="I6761" i="1" a="1"/>
  <c r="I6761" i="1" s="1"/>
  <c r="H6761" i="1"/>
  <c r="I6760" i="1" a="1"/>
  <c r="I6760" i="1" s="1"/>
  <c r="H6760" i="1"/>
  <c r="I6759" i="1" a="1"/>
  <c r="I6759" i="1" s="1"/>
  <c r="H6759" i="1"/>
  <c r="I6758" i="1" a="1"/>
  <c r="I6758" i="1" s="1"/>
  <c r="H6758" i="1"/>
  <c r="I6757" i="1" a="1"/>
  <c r="I6757" i="1" s="1"/>
  <c r="H6757" i="1"/>
  <c r="I6756" i="1" a="1"/>
  <c r="I6756" i="1"/>
  <c r="H6756" i="1"/>
  <c r="I6755" i="1" a="1"/>
  <c r="I6755" i="1" s="1"/>
  <c r="H6755" i="1"/>
  <c r="I6754" i="1" a="1"/>
  <c r="I6754" i="1" s="1"/>
  <c r="H6754" i="1"/>
  <c r="I6753" i="1" a="1"/>
  <c r="I6753" i="1" s="1"/>
  <c r="H6753" i="1"/>
  <c r="I6752" i="1" a="1"/>
  <c r="I6752" i="1" s="1"/>
  <c r="H6752" i="1"/>
  <c r="I6751" i="1" a="1"/>
  <c r="I6751" i="1" s="1"/>
  <c r="H6751" i="1"/>
  <c r="I6750" i="1" a="1"/>
  <c r="I6750" i="1" s="1"/>
  <c r="H6750" i="1"/>
  <c r="I6749" i="1" a="1"/>
  <c r="I6749" i="1" s="1"/>
  <c r="H6749" i="1"/>
  <c r="I6748" i="1" a="1"/>
  <c r="I6748" i="1" s="1"/>
  <c r="H6748" i="1"/>
  <c r="I6747" i="1" a="1"/>
  <c r="I6747" i="1" s="1"/>
  <c r="H6747" i="1"/>
  <c r="I6746" i="1" a="1"/>
  <c r="I6746" i="1" s="1"/>
  <c r="H6746" i="1"/>
  <c r="I6745" i="1" a="1"/>
  <c r="I6745" i="1" s="1"/>
  <c r="H6745" i="1"/>
  <c r="I6744" i="1" a="1"/>
  <c r="I6744" i="1" s="1"/>
  <c r="H6744" i="1"/>
  <c r="I6743" i="1" a="1"/>
  <c r="I6743" i="1" s="1"/>
  <c r="H6743" i="1"/>
  <c r="I6742" i="1" a="1"/>
  <c r="I6742" i="1" s="1"/>
  <c r="H6742" i="1"/>
  <c r="I6741" i="1" a="1"/>
  <c r="I6741" i="1" s="1"/>
  <c r="H6741" i="1"/>
  <c r="I6740" i="1" a="1"/>
  <c r="I6740" i="1" s="1"/>
  <c r="H6740" i="1"/>
  <c r="I6739" i="1" a="1"/>
  <c r="I6739" i="1" s="1"/>
  <c r="H6739" i="1"/>
  <c r="I6738" i="1" a="1"/>
  <c r="I6738" i="1" s="1"/>
  <c r="H6738" i="1"/>
  <c r="I6737" i="1" a="1"/>
  <c r="I6737" i="1" s="1"/>
  <c r="H6737" i="1"/>
  <c r="I6736" i="1" a="1"/>
  <c r="I6736" i="1" s="1"/>
  <c r="H6736" i="1"/>
  <c r="I6735" i="1" a="1"/>
  <c r="I6735" i="1" s="1"/>
  <c r="H6735" i="1"/>
  <c r="I6734" i="1" a="1"/>
  <c r="I6734" i="1" s="1"/>
  <c r="H6734" i="1"/>
  <c r="I6733" i="1" a="1"/>
  <c r="I6733" i="1" s="1"/>
  <c r="H6733" i="1"/>
  <c r="I6732" i="1" a="1"/>
  <c r="I6732" i="1" s="1"/>
  <c r="H6732" i="1"/>
  <c r="I6731" i="1" a="1"/>
  <c r="I6731" i="1" s="1"/>
  <c r="H6731" i="1"/>
  <c r="I6730" i="1" a="1"/>
  <c r="I6730" i="1" s="1"/>
  <c r="H6730" i="1"/>
  <c r="I6729" i="1" a="1"/>
  <c r="I6729" i="1" s="1"/>
  <c r="H6729" i="1"/>
  <c r="I6728" i="1" a="1"/>
  <c r="I6728" i="1" s="1"/>
  <c r="H6728" i="1"/>
  <c r="I6727" i="1" a="1"/>
  <c r="I6727" i="1" s="1"/>
  <c r="H6727" i="1"/>
  <c r="I6726" i="1" a="1"/>
  <c r="I6726" i="1" s="1"/>
  <c r="H6726" i="1"/>
  <c r="I6725" i="1" a="1"/>
  <c r="I6725" i="1" s="1"/>
  <c r="H6725" i="1"/>
  <c r="I6724" i="1" a="1"/>
  <c r="I6724" i="1" s="1"/>
  <c r="H6724" i="1"/>
  <c r="I6723" i="1" a="1"/>
  <c r="I6723" i="1" s="1"/>
  <c r="H6723" i="1"/>
  <c r="I6722" i="1" a="1"/>
  <c r="I6722" i="1" s="1"/>
  <c r="H6722" i="1"/>
  <c r="I6721" i="1" a="1"/>
  <c r="I6721" i="1" s="1"/>
  <c r="H6721" i="1"/>
  <c r="I6720" i="1" a="1"/>
  <c r="I6720" i="1" s="1"/>
  <c r="H6720" i="1"/>
  <c r="I6719" i="1" a="1"/>
  <c r="I6719" i="1" s="1"/>
  <c r="H6719" i="1"/>
  <c r="I6718" i="1" a="1"/>
  <c r="I6718" i="1" s="1"/>
  <c r="H6718" i="1"/>
  <c r="I6717" i="1" a="1"/>
  <c r="I6717" i="1" s="1"/>
  <c r="H6717" i="1"/>
  <c r="I6716" i="1" a="1"/>
  <c r="I6716" i="1" s="1"/>
  <c r="H6716" i="1"/>
  <c r="I6715" i="1" a="1"/>
  <c r="I6715" i="1" s="1"/>
  <c r="H6715" i="1"/>
  <c r="I6714" i="1" a="1"/>
  <c r="I6714" i="1" s="1"/>
  <c r="H6714" i="1"/>
  <c r="I6713" i="1" a="1"/>
  <c r="I6713" i="1" s="1"/>
  <c r="H6713" i="1"/>
  <c r="I6712" i="1" a="1"/>
  <c r="I6712" i="1" s="1"/>
  <c r="H6712" i="1"/>
  <c r="I6711" i="1" a="1"/>
  <c r="I6711" i="1" s="1"/>
  <c r="H6711" i="1"/>
  <c r="I6710" i="1" a="1"/>
  <c r="I6710" i="1" s="1"/>
  <c r="H6710" i="1"/>
  <c r="I6709" i="1" a="1"/>
  <c r="I6709" i="1" s="1"/>
  <c r="H6709" i="1"/>
  <c r="I6708" i="1" a="1"/>
  <c r="I6708" i="1" s="1"/>
  <c r="H6708" i="1"/>
  <c r="I6707" i="1" a="1"/>
  <c r="I6707" i="1" s="1"/>
  <c r="H6707" i="1"/>
  <c r="I6706" i="1" a="1"/>
  <c r="I6706" i="1" s="1"/>
  <c r="H6706" i="1"/>
  <c r="I6705" i="1" a="1"/>
  <c r="I6705" i="1" s="1"/>
  <c r="H6705" i="1"/>
  <c r="I6704" i="1" a="1"/>
  <c r="I6704" i="1" s="1"/>
  <c r="H6704" i="1"/>
  <c r="I6703" i="1" a="1"/>
  <c r="I6703" i="1" s="1"/>
  <c r="H6703" i="1"/>
  <c r="I6702" i="1" a="1"/>
  <c r="I6702" i="1" s="1"/>
  <c r="H6702" i="1"/>
  <c r="I6701" i="1" a="1"/>
  <c r="I6701" i="1" s="1"/>
  <c r="H6701" i="1"/>
  <c r="I6700" i="1" a="1"/>
  <c r="I6700" i="1"/>
  <c r="H6700" i="1"/>
  <c r="I6699" i="1" a="1"/>
  <c r="I6699" i="1" s="1"/>
  <c r="H6699" i="1"/>
  <c r="I6698" i="1" a="1"/>
  <c r="I6698" i="1" s="1"/>
  <c r="H6698" i="1"/>
  <c r="I6697" i="1" a="1"/>
  <c r="I6697" i="1" s="1"/>
  <c r="H6697" i="1"/>
  <c r="I6696" i="1" a="1"/>
  <c r="I6696" i="1" s="1"/>
  <c r="H6696" i="1"/>
  <c r="I6695" i="1" a="1"/>
  <c r="I6695" i="1" s="1"/>
  <c r="H6695" i="1"/>
  <c r="I6694" i="1" a="1"/>
  <c r="I6694" i="1" s="1"/>
  <c r="H6694" i="1"/>
  <c r="I6693" i="1" a="1"/>
  <c r="I6693" i="1" s="1"/>
  <c r="H6693" i="1"/>
  <c r="I6692" i="1" a="1"/>
  <c r="I6692" i="1" s="1"/>
  <c r="H6692" i="1"/>
  <c r="I6691" i="1" a="1"/>
  <c r="I6691" i="1" s="1"/>
  <c r="H6691" i="1"/>
  <c r="I6690" i="1" a="1"/>
  <c r="I6690" i="1" s="1"/>
  <c r="H6690" i="1"/>
  <c r="I6689" i="1" a="1"/>
  <c r="I6689" i="1" s="1"/>
  <c r="H6689" i="1"/>
  <c r="I6688" i="1" a="1"/>
  <c r="I6688" i="1" s="1"/>
  <c r="H6688" i="1"/>
  <c r="I6687" i="1" a="1"/>
  <c r="I6687" i="1" s="1"/>
  <c r="H6687" i="1"/>
  <c r="I6686" i="1" a="1"/>
  <c r="I6686" i="1" s="1"/>
  <c r="H6686" i="1"/>
  <c r="I6685" i="1" a="1"/>
  <c r="I6685" i="1" s="1"/>
  <c r="H6685" i="1"/>
  <c r="I6684" i="1" a="1"/>
  <c r="I6684" i="1" s="1"/>
  <c r="H6684" i="1"/>
  <c r="I6683" i="1" a="1"/>
  <c r="I6683" i="1" s="1"/>
  <c r="H6683" i="1"/>
  <c r="I6682" i="1" a="1"/>
  <c r="I6682" i="1" s="1"/>
  <c r="H6682" i="1"/>
  <c r="I6681" i="1" a="1"/>
  <c r="I6681" i="1" s="1"/>
  <c r="H6681" i="1"/>
  <c r="I6680" i="1" a="1"/>
  <c r="I6680" i="1" s="1"/>
  <c r="H6680" i="1"/>
  <c r="I6679" i="1" a="1"/>
  <c r="I6679" i="1" s="1"/>
  <c r="H6679" i="1"/>
  <c r="I6678" i="1" a="1"/>
  <c r="I6678" i="1"/>
  <c r="H6678" i="1"/>
  <c r="I6677" i="1" a="1"/>
  <c r="I6677" i="1" s="1"/>
  <c r="H6677" i="1"/>
  <c r="I6676" i="1" a="1"/>
  <c r="I6676" i="1" s="1"/>
  <c r="H6676" i="1"/>
  <c r="I6675" i="1" a="1"/>
  <c r="I6675" i="1" s="1"/>
  <c r="H6675" i="1"/>
  <c r="I6674" i="1" a="1"/>
  <c r="I6674" i="1" s="1"/>
  <c r="H6674" i="1"/>
  <c r="I6673" i="1" a="1"/>
  <c r="I6673" i="1" s="1"/>
  <c r="H6673" i="1"/>
  <c r="I6672" i="1" a="1"/>
  <c r="I6672" i="1" s="1"/>
  <c r="H6672" i="1"/>
  <c r="I6671" i="1" a="1"/>
  <c r="I6671" i="1" s="1"/>
  <c r="H6671" i="1"/>
  <c r="I6670" i="1" a="1"/>
  <c r="I6670" i="1" s="1"/>
  <c r="H6670" i="1"/>
  <c r="I6669" i="1" a="1"/>
  <c r="I6669" i="1" s="1"/>
  <c r="H6669" i="1"/>
  <c r="I6668" i="1" a="1"/>
  <c r="I6668" i="1" s="1"/>
  <c r="H6668" i="1"/>
  <c r="I6667" i="1" a="1"/>
  <c r="I6667" i="1" s="1"/>
  <c r="H6667" i="1"/>
  <c r="I6666" i="1" a="1"/>
  <c r="I6666" i="1" s="1"/>
  <c r="H6666" i="1"/>
  <c r="I6665" i="1" a="1"/>
  <c r="I6665" i="1" s="1"/>
  <c r="H6665" i="1"/>
  <c r="I6664" i="1" a="1"/>
  <c r="I6664" i="1" s="1"/>
  <c r="H6664" i="1"/>
  <c r="I6663" i="1" a="1"/>
  <c r="I6663" i="1" s="1"/>
  <c r="H6663" i="1"/>
  <c r="I6662" i="1" a="1"/>
  <c r="I6662" i="1" s="1"/>
  <c r="H6662" i="1"/>
  <c r="I6661" i="1" a="1"/>
  <c r="I6661" i="1" s="1"/>
  <c r="H6661" i="1"/>
  <c r="I6660" i="1" a="1"/>
  <c r="I6660" i="1" s="1"/>
  <c r="H6660" i="1"/>
  <c r="I6659" i="1" a="1"/>
  <c r="I6659" i="1" s="1"/>
  <c r="H6659" i="1"/>
  <c r="I6658" i="1" a="1"/>
  <c r="I6658" i="1" s="1"/>
  <c r="H6658" i="1"/>
  <c r="I6657" i="1" a="1"/>
  <c r="I6657" i="1" s="1"/>
  <c r="H6657" i="1"/>
  <c r="I6656" i="1" a="1"/>
  <c r="I6656" i="1" s="1"/>
  <c r="H6656" i="1"/>
  <c r="I6655" i="1" a="1"/>
  <c r="I6655" i="1" s="1"/>
  <c r="H6655" i="1"/>
  <c r="I6654" i="1" a="1"/>
  <c r="I6654" i="1"/>
  <c r="H6654" i="1"/>
  <c r="I6653" i="1" a="1"/>
  <c r="I6653" i="1" s="1"/>
  <c r="H6653" i="1"/>
  <c r="I6652" i="1" a="1"/>
  <c r="I6652" i="1" s="1"/>
  <c r="H6652" i="1"/>
  <c r="I6651" i="1" a="1"/>
  <c r="I6651" i="1" s="1"/>
  <c r="H6651" i="1"/>
  <c r="I6650" i="1" a="1"/>
  <c r="I6650" i="1" s="1"/>
  <c r="H6650" i="1"/>
  <c r="I6649" i="1" a="1"/>
  <c r="I6649" i="1" s="1"/>
  <c r="H6649" i="1"/>
  <c r="I6648" i="1" a="1"/>
  <c r="I6648" i="1" s="1"/>
  <c r="H6648" i="1"/>
  <c r="I6647" i="1" a="1"/>
  <c r="I6647" i="1" s="1"/>
  <c r="H6647" i="1"/>
  <c r="I6646" i="1" a="1"/>
  <c r="I6646" i="1" s="1"/>
  <c r="H6646" i="1"/>
  <c r="I6645" i="1" a="1"/>
  <c r="I6645" i="1" s="1"/>
  <c r="H6645" i="1"/>
  <c r="I6644" i="1" a="1"/>
  <c r="I6644" i="1" s="1"/>
  <c r="H6644" i="1"/>
  <c r="I6643" i="1" a="1"/>
  <c r="I6643" i="1" s="1"/>
  <c r="H6643" i="1"/>
  <c r="I6642" i="1" a="1"/>
  <c r="I6642" i="1" s="1"/>
  <c r="H6642" i="1"/>
  <c r="I6641" i="1" a="1"/>
  <c r="I6641" i="1" s="1"/>
  <c r="H6641" i="1"/>
  <c r="I6640" i="1" a="1"/>
  <c r="I6640" i="1" s="1"/>
  <c r="H6640" i="1"/>
  <c r="I6639" i="1" a="1"/>
  <c r="I6639" i="1" s="1"/>
  <c r="H6639" i="1"/>
  <c r="I6638" i="1" a="1"/>
  <c r="I6638" i="1" s="1"/>
  <c r="H6638" i="1"/>
  <c r="I6637" i="1" a="1"/>
  <c r="I6637" i="1" s="1"/>
  <c r="H6637" i="1"/>
  <c r="I6636" i="1" a="1"/>
  <c r="I6636" i="1" s="1"/>
  <c r="H6636" i="1"/>
  <c r="I6635" i="1" a="1"/>
  <c r="I6635" i="1" s="1"/>
  <c r="H6635" i="1"/>
  <c r="I6634" i="1" a="1"/>
  <c r="I6634" i="1" s="1"/>
  <c r="H6634" i="1"/>
  <c r="I6633" i="1" a="1"/>
  <c r="I6633" i="1" s="1"/>
  <c r="H6633" i="1"/>
  <c r="I6632" i="1" a="1"/>
  <c r="I6632" i="1" s="1"/>
  <c r="H6632" i="1"/>
  <c r="I6631" i="1" a="1"/>
  <c r="I6631" i="1" s="1"/>
  <c r="H6631" i="1"/>
  <c r="I6630" i="1" a="1"/>
  <c r="I6630" i="1" s="1"/>
  <c r="H6630" i="1"/>
  <c r="I6629" i="1" a="1"/>
  <c r="I6629" i="1" s="1"/>
  <c r="H6629" i="1"/>
  <c r="I6628" i="1" a="1"/>
  <c r="I6628" i="1" s="1"/>
  <c r="H6628" i="1"/>
  <c r="I6627" i="1" a="1"/>
  <c r="I6627" i="1" s="1"/>
  <c r="H6627" i="1"/>
  <c r="I6626" i="1" a="1"/>
  <c r="I6626" i="1" s="1"/>
  <c r="H6626" i="1"/>
  <c r="I6625" i="1" a="1"/>
  <c r="I6625" i="1" s="1"/>
  <c r="H6625" i="1"/>
  <c r="I6624" i="1" a="1"/>
  <c r="I6624" i="1"/>
  <c r="H6624" i="1"/>
  <c r="I6623" i="1" a="1"/>
  <c r="I6623" i="1" s="1"/>
  <c r="H6623" i="1"/>
  <c r="I6622" i="1" a="1"/>
  <c r="I6622" i="1" s="1"/>
  <c r="H6622" i="1"/>
  <c r="I6621" i="1" a="1"/>
  <c r="I6621" i="1" s="1"/>
  <c r="H6621" i="1"/>
  <c r="I6620" i="1" a="1"/>
  <c r="I6620" i="1" s="1"/>
  <c r="H6620" i="1"/>
  <c r="I6619" i="1" a="1"/>
  <c r="I6619" i="1" s="1"/>
  <c r="H6619" i="1"/>
  <c r="I6618" i="1" a="1"/>
  <c r="I6618" i="1" s="1"/>
  <c r="H6618" i="1"/>
  <c r="I6617" i="1" a="1"/>
  <c r="I6617" i="1" s="1"/>
  <c r="H6617" i="1"/>
  <c r="I6616" i="1" a="1"/>
  <c r="I6616" i="1" s="1"/>
  <c r="H6616" i="1"/>
  <c r="I6615" i="1" a="1"/>
  <c r="I6615" i="1" s="1"/>
  <c r="H6615" i="1"/>
  <c r="I6614" i="1" a="1"/>
  <c r="I6614" i="1" s="1"/>
  <c r="H6614" i="1"/>
  <c r="I6613" i="1" a="1"/>
  <c r="I6613" i="1" s="1"/>
  <c r="H6613" i="1"/>
  <c r="I6612" i="1" a="1"/>
  <c r="I6612" i="1" s="1"/>
  <c r="H6612" i="1"/>
  <c r="I6611" i="1" a="1"/>
  <c r="I6611" i="1" s="1"/>
  <c r="H6611" i="1"/>
  <c r="I6610" i="1" a="1"/>
  <c r="I6610" i="1" s="1"/>
  <c r="H6610" i="1"/>
  <c r="I6609" i="1" a="1"/>
  <c r="I6609" i="1" s="1"/>
  <c r="H6609" i="1"/>
  <c r="I6608" i="1" a="1"/>
  <c r="I6608" i="1"/>
  <c r="H6608" i="1"/>
  <c r="I6607" i="1" a="1"/>
  <c r="I6607" i="1" s="1"/>
  <c r="H6607" i="1"/>
  <c r="I6606" i="1" a="1"/>
  <c r="I6606" i="1" s="1"/>
  <c r="H6606" i="1"/>
  <c r="I6605" i="1" a="1"/>
  <c r="I6605" i="1" s="1"/>
  <c r="H6605" i="1"/>
  <c r="I6604" i="1" a="1"/>
  <c r="I6604" i="1" s="1"/>
  <c r="H6604" i="1"/>
  <c r="I6603" i="1" a="1"/>
  <c r="I6603" i="1" s="1"/>
  <c r="H6603" i="1"/>
  <c r="I6602" i="1" a="1"/>
  <c r="I6602" i="1" s="1"/>
  <c r="H6602" i="1"/>
  <c r="I6601" i="1" a="1"/>
  <c r="I6601" i="1" s="1"/>
  <c r="H6601" i="1"/>
  <c r="I6600" i="1" a="1"/>
  <c r="I6600" i="1" s="1"/>
  <c r="H6600" i="1"/>
  <c r="I6599" i="1" a="1"/>
  <c r="I6599" i="1" s="1"/>
  <c r="H6599" i="1"/>
  <c r="I6598" i="1" a="1"/>
  <c r="I6598" i="1"/>
  <c r="H6598" i="1"/>
  <c r="I6597" i="1" a="1"/>
  <c r="I6597" i="1" s="1"/>
  <c r="H6597" i="1"/>
  <c r="I6596" i="1" a="1"/>
  <c r="I6596" i="1" s="1"/>
  <c r="H6596" i="1"/>
  <c r="I6595" i="1" a="1"/>
  <c r="I6595" i="1" s="1"/>
  <c r="H6595" i="1"/>
  <c r="I6594" i="1" a="1"/>
  <c r="I6594" i="1" s="1"/>
  <c r="H6594" i="1"/>
  <c r="I6593" i="1" a="1"/>
  <c r="I6593" i="1" s="1"/>
  <c r="H6593" i="1"/>
  <c r="I6592" i="1" a="1"/>
  <c r="I6592" i="1" s="1"/>
  <c r="H6592" i="1"/>
  <c r="I6591" i="1" a="1"/>
  <c r="I6591" i="1" s="1"/>
  <c r="H6591" i="1"/>
  <c r="I6590" i="1" a="1"/>
  <c r="I6590" i="1"/>
  <c r="H6590" i="1"/>
  <c r="I6589" i="1" a="1"/>
  <c r="I6589" i="1" s="1"/>
  <c r="H6589" i="1"/>
  <c r="I6588" i="1" a="1"/>
  <c r="I6588" i="1" s="1"/>
  <c r="H6588" i="1"/>
  <c r="I6587" i="1" a="1"/>
  <c r="I6587" i="1"/>
  <c r="H6587" i="1"/>
  <c r="I6586" i="1" a="1"/>
  <c r="I6586" i="1" s="1"/>
  <c r="H6586" i="1"/>
  <c r="I6585" i="1" a="1"/>
  <c r="I6585" i="1" s="1"/>
  <c r="H6585" i="1"/>
  <c r="I6584" i="1" a="1"/>
  <c r="I6584" i="1" s="1"/>
  <c r="H6584" i="1"/>
  <c r="I6583" i="1" a="1"/>
  <c r="I6583" i="1" s="1"/>
  <c r="H6583" i="1"/>
  <c r="I6582" i="1" a="1"/>
  <c r="I6582" i="1" s="1"/>
  <c r="H6582" i="1"/>
  <c r="I6581" i="1" a="1"/>
  <c r="I6581" i="1" s="1"/>
  <c r="H6581" i="1"/>
  <c r="I6580" i="1" a="1"/>
  <c r="I6580" i="1" s="1"/>
  <c r="H6580" i="1"/>
  <c r="I6579" i="1" a="1"/>
  <c r="I6579" i="1" s="1"/>
  <c r="H6579" i="1"/>
  <c r="I6578" i="1" a="1"/>
  <c r="I6578" i="1" s="1"/>
  <c r="H6578" i="1"/>
  <c r="I6577" i="1" a="1"/>
  <c r="I6577" i="1" s="1"/>
  <c r="H6577" i="1"/>
  <c r="I6576" i="1" a="1"/>
  <c r="I6576" i="1" s="1"/>
  <c r="H6576" i="1"/>
  <c r="I6575" i="1" a="1"/>
  <c r="I6575" i="1"/>
  <c r="H6575" i="1"/>
  <c r="I6574" i="1" a="1"/>
  <c r="I6574" i="1"/>
  <c r="H6574" i="1"/>
  <c r="I6573" i="1" a="1"/>
  <c r="I6573" i="1" s="1"/>
  <c r="H6573" i="1"/>
  <c r="I6572" i="1" a="1"/>
  <c r="I6572" i="1"/>
  <c r="H6572" i="1"/>
  <c r="I6571" i="1" a="1"/>
  <c r="I6571" i="1"/>
  <c r="H6571" i="1"/>
  <c r="I6570" i="1" a="1"/>
  <c r="I6570" i="1" s="1"/>
  <c r="H6570" i="1"/>
  <c r="I6569" i="1" a="1"/>
  <c r="I6569" i="1" s="1"/>
  <c r="H6569" i="1"/>
  <c r="I6568" i="1" a="1"/>
  <c r="I6568" i="1" s="1"/>
  <c r="H6568" i="1"/>
  <c r="I6567" i="1" a="1"/>
  <c r="I6567" i="1" s="1"/>
  <c r="H6567" i="1"/>
  <c r="I6566" i="1" a="1"/>
  <c r="I6566" i="1" s="1"/>
  <c r="H6566" i="1"/>
  <c r="I6565" i="1" a="1"/>
  <c r="I6565" i="1" s="1"/>
  <c r="H6565" i="1"/>
  <c r="I6564" i="1" a="1"/>
  <c r="I6564" i="1" s="1"/>
  <c r="H6564" i="1"/>
  <c r="I6563" i="1" a="1"/>
  <c r="I6563" i="1" s="1"/>
  <c r="H6563" i="1"/>
  <c r="I6562" i="1" a="1"/>
  <c r="I6562" i="1" s="1"/>
  <c r="H6562" i="1"/>
  <c r="I6561" i="1" a="1"/>
  <c r="I6561" i="1" s="1"/>
  <c r="H6561" i="1"/>
  <c r="I6560" i="1" a="1"/>
  <c r="I6560" i="1" s="1"/>
  <c r="H6560" i="1"/>
  <c r="I6559" i="1" a="1"/>
  <c r="I6559" i="1" s="1"/>
  <c r="H6559" i="1"/>
  <c r="I6558" i="1" a="1"/>
  <c r="I6558" i="1" s="1"/>
  <c r="H6558" i="1"/>
  <c r="I6557" i="1" a="1"/>
  <c r="I6557" i="1" s="1"/>
  <c r="H6557" i="1"/>
  <c r="I6556" i="1" a="1"/>
  <c r="I6556" i="1" s="1"/>
  <c r="H6556" i="1"/>
  <c r="I6555" i="1" a="1"/>
  <c r="I6555" i="1" s="1"/>
  <c r="H6555" i="1"/>
  <c r="I6554" i="1" a="1"/>
  <c r="I6554" i="1" s="1"/>
  <c r="H6554" i="1"/>
  <c r="I6553" i="1" a="1"/>
  <c r="I6553" i="1" s="1"/>
  <c r="H6553" i="1"/>
  <c r="I6552" i="1" a="1"/>
  <c r="I6552" i="1" s="1"/>
  <c r="H6552" i="1"/>
  <c r="I6551" i="1" a="1"/>
  <c r="I6551" i="1" s="1"/>
  <c r="H6551" i="1"/>
  <c r="I6550" i="1" a="1"/>
  <c r="I6550" i="1" s="1"/>
  <c r="H6550" i="1"/>
  <c r="I6549" i="1" a="1"/>
  <c r="I6549" i="1" s="1"/>
  <c r="H6549" i="1"/>
  <c r="I6548" i="1" a="1"/>
  <c r="I6548" i="1" s="1"/>
  <c r="H6548" i="1"/>
  <c r="I6547" i="1" a="1"/>
  <c r="I6547" i="1" s="1"/>
  <c r="H6547" i="1"/>
  <c r="I6546" i="1" a="1"/>
  <c r="I6546" i="1" s="1"/>
  <c r="H6546" i="1"/>
  <c r="I6545" i="1" a="1"/>
  <c r="I6545" i="1" s="1"/>
  <c r="H6545" i="1"/>
  <c r="I6544" i="1" a="1"/>
  <c r="I6544" i="1" s="1"/>
  <c r="H6544" i="1"/>
  <c r="I6543" i="1" a="1"/>
  <c r="I6543" i="1" s="1"/>
  <c r="H6543" i="1"/>
  <c r="I6542" i="1" a="1"/>
  <c r="I6542" i="1" s="1"/>
  <c r="H6542" i="1"/>
  <c r="I6541" i="1" a="1"/>
  <c r="I6541" i="1" s="1"/>
  <c r="H6541" i="1"/>
  <c r="I6540" i="1" a="1"/>
  <c r="I6540" i="1" s="1"/>
  <c r="H6540" i="1"/>
  <c r="I6539" i="1" a="1"/>
  <c r="I6539" i="1" s="1"/>
  <c r="H6539" i="1"/>
  <c r="I6538" i="1" a="1"/>
  <c r="I6538" i="1" s="1"/>
  <c r="H6538" i="1"/>
  <c r="I6537" i="1" a="1"/>
  <c r="I6537" i="1" s="1"/>
  <c r="H6537" i="1"/>
  <c r="I6536" i="1" a="1"/>
  <c r="I6536" i="1" s="1"/>
  <c r="H6536" i="1"/>
  <c r="I6535" i="1" a="1"/>
  <c r="I6535" i="1" s="1"/>
  <c r="H6535" i="1"/>
  <c r="I6534" i="1" a="1"/>
  <c r="I6534" i="1"/>
  <c r="H6534" i="1"/>
  <c r="I6533" i="1" a="1"/>
  <c r="I6533" i="1" s="1"/>
  <c r="H6533" i="1"/>
  <c r="I6532" i="1" a="1"/>
  <c r="I6532" i="1" s="1"/>
  <c r="H6532" i="1"/>
  <c r="I6531" i="1" a="1"/>
  <c r="I6531" i="1" s="1"/>
  <c r="H6531" i="1"/>
  <c r="I6530" i="1" a="1"/>
  <c r="I6530" i="1" s="1"/>
  <c r="H6530" i="1"/>
  <c r="I6529" i="1" a="1"/>
  <c r="I6529" i="1" s="1"/>
  <c r="H6529" i="1"/>
  <c r="I6528" i="1" a="1"/>
  <c r="I6528" i="1" s="1"/>
  <c r="H6528" i="1"/>
  <c r="I6527" i="1" a="1"/>
  <c r="I6527" i="1" s="1"/>
  <c r="H6527" i="1"/>
  <c r="I6526" i="1" a="1"/>
  <c r="I6526" i="1" s="1"/>
  <c r="H6526" i="1"/>
  <c r="I6525" i="1" a="1"/>
  <c r="I6525" i="1" s="1"/>
  <c r="H6525" i="1"/>
  <c r="I6524" i="1" a="1"/>
  <c r="I6524" i="1" s="1"/>
  <c r="H6524" i="1"/>
  <c r="I6523" i="1" a="1"/>
  <c r="I6523" i="1" s="1"/>
  <c r="H6523" i="1"/>
  <c r="I6522" i="1" a="1"/>
  <c r="I6522" i="1" s="1"/>
  <c r="H6522" i="1"/>
  <c r="I6521" i="1" a="1"/>
  <c r="I6521" i="1" s="1"/>
  <c r="H6521" i="1"/>
  <c r="I6520" i="1" a="1"/>
  <c r="I6520" i="1" s="1"/>
  <c r="H6520" i="1"/>
  <c r="I6519" i="1" a="1"/>
  <c r="I6519" i="1" s="1"/>
  <c r="H6519" i="1"/>
  <c r="I6518" i="1" a="1"/>
  <c r="I6518" i="1" s="1"/>
  <c r="H6518" i="1"/>
  <c r="I6517" i="1" a="1"/>
  <c r="I6517" i="1" s="1"/>
  <c r="H6517" i="1"/>
  <c r="I6516" i="1" a="1"/>
  <c r="I6516" i="1" s="1"/>
  <c r="H6516" i="1"/>
  <c r="I6515" i="1" a="1"/>
  <c r="I6515" i="1" s="1"/>
  <c r="H6515" i="1"/>
  <c r="I6514" i="1" a="1"/>
  <c r="I6514" i="1" s="1"/>
  <c r="H6514" i="1"/>
  <c r="I6513" i="1" a="1"/>
  <c r="I6513" i="1" s="1"/>
  <c r="H6513" i="1"/>
  <c r="I6512" i="1" a="1"/>
  <c r="I6512" i="1" s="1"/>
  <c r="H6512" i="1"/>
  <c r="I6511" i="1" a="1"/>
  <c r="I6511" i="1" s="1"/>
  <c r="H6511" i="1"/>
  <c r="I6510" i="1" a="1"/>
  <c r="I6510" i="1" s="1"/>
  <c r="H6510" i="1"/>
  <c r="I6509" i="1" a="1"/>
  <c r="I6509" i="1" s="1"/>
  <c r="H6509" i="1"/>
  <c r="I6508" i="1" a="1"/>
  <c r="I6508" i="1" s="1"/>
  <c r="H6508" i="1"/>
  <c r="I6507" i="1" a="1"/>
  <c r="I6507" i="1" s="1"/>
  <c r="H6507" i="1"/>
  <c r="I6506" i="1" a="1"/>
  <c r="I6506" i="1" s="1"/>
  <c r="H6506" i="1"/>
  <c r="I6505" i="1" a="1"/>
  <c r="I6505" i="1" s="1"/>
  <c r="H6505" i="1"/>
  <c r="I6504" i="1" a="1"/>
  <c r="I6504" i="1" s="1"/>
  <c r="H6504" i="1"/>
  <c r="I6503" i="1" a="1"/>
  <c r="I6503" i="1" s="1"/>
  <c r="H6503" i="1"/>
  <c r="I6502" i="1" a="1"/>
  <c r="I6502" i="1" s="1"/>
  <c r="H6502" i="1"/>
  <c r="I6501" i="1" a="1"/>
  <c r="I6501" i="1" s="1"/>
  <c r="H6501" i="1"/>
  <c r="I6500" i="1" a="1"/>
  <c r="I6500" i="1" s="1"/>
  <c r="H6500" i="1"/>
  <c r="I6499" i="1" a="1"/>
  <c r="I6499" i="1" s="1"/>
  <c r="H6499" i="1"/>
  <c r="I6498" i="1" a="1"/>
  <c r="I6498" i="1" s="1"/>
  <c r="H6498" i="1"/>
  <c r="I6497" i="1" a="1"/>
  <c r="I6497" i="1" s="1"/>
  <c r="H6497" i="1"/>
  <c r="I6496" i="1" a="1"/>
  <c r="I6496" i="1"/>
  <c r="H6496" i="1"/>
  <c r="I6495" i="1" a="1"/>
  <c r="I6495" i="1" s="1"/>
  <c r="H6495" i="1"/>
  <c r="I6494" i="1" a="1"/>
  <c r="I6494" i="1" s="1"/>
  <c r="H6494" i="1"/>
  <c r="I6493" i="1" a="1"/>
  <c r="I6493" i="1" s="1"/>
  <c r="H6493" i="1"/>
  <c r="I6492" i="1" a="1"/>
  <c r="I6492" i="1" s="1"/>
  <c r="H6492" i="1"/>
  <c r="I6491" i="1" a="1"/>
  <c r="I6491" i="1" s="1"/>
  <c r="H6491" i="1"/>
  <c r="I6490" i="1" a="1"/>
  <c r="I6490" i="1" s="1"/>
  <c r="H6490" i="1"/>
  <c r="I6489" i="1" a="1"/>
  <c r="I6489" i="1" s="1"/>
  <c r="H6489" i="1"/>
  <c r="I6488" i="1" a="1"/>
  <c r="I6488" i="1" s="1"/>
  <c r="H6488" i="1"/>
  <c r="I6487" i="1" a="1"/>
  <c r="I6487" i="1" s="1"/>
  <c r="H6487" i="1"/>
  <c r="I6486" i="1" a="1"/>
  <c r="I6486" i="1" s="1"/>
  <c r="H6486" i="1"/>
  <c r="I6485" i="1" a="1"/>
  <c r="I6485" i="1" s="1"/>
  <c r="H6485" i="1"/>
  <c r="I6484" i="1" a="1"/>
  <c r="I6484" i="1" s="1"/>
  <c r="H6484" i="1"/>
  <c r="I6483" i="1" a="1"/>
  <c r="I6483" i="1" s="1"/>
  <c r="H6483" i="1"/>
  <c r="I6482" i="1" a="1"/>
  <c r="I6482" i="1" s="1"/>
  <c r="H6482" i="1"/>
  <c r="I6481" i="1" a="1"/>
  <c r="I6481" i="1" s="1"/>
  <c r="H6481" i="1"/>
  <c r="I6480" i="1" a="1"/>
  <c r="I6480" i="1" s="1"/>
  <c r="H6480" i="1"/>
  <c r="I6479" i="1" a="1"/>
  <c r="I6479" i="1" s="1"/>
  <c r="H6479" i="1"/>
  <c r="I6478" i="1" a="1"/>
  <c r="I6478" i="1" s="1"/>
  <c r="H6478" i="1"/>
  <c r="I6477" i="1" a="1"/>
  <c r="I6477" i="1" s="1"/>
  <c r="H6477" i="1"/>
  <c r="I6476" i="1" a="1"/>
  <c r="I6476" i="1" s="1"/>
  <c r="H6476" i="1"/>
  <c r="I6475" i="1" a="1"/>
  <c r="I6475" i="1" s="1"/>
  <c r="H6475" i="1"/>
  <c r="I6474" i="1" a="1"/>
  <c r="I6474" i="1" s="1"/>
  <c r="H6474" i="1"/>
  <c r="I6473" i="1" a="1"/>
  <c r="I6473" i="1" s="1"/>
  <c r="H6473" i="1"/>
  <c r="I6472" i="1" a="1"/>
  <c r="I6472" i="1" s="1"/>
  <c r="H6472" i="1"/>
  <c r="I6471" i="1" a="1"/>
  <c r="I6471" i="1" s="1"/>
  <c r="H6471" i="1"/>
  <c r="I6470" i="1" a="1"/>
  <c r="I6470" i="1" s="1"/>
  <c r="H6470" i="1"/>
  <c r="I6469" i="1" a="1"/>
  <c r="I6469" i="1" s="1"/>
  <c r="H6469" i="1"/>
  <c r="I6468" i="1" a="1"/>
  <c r="I6468" i="1" s="1"/>
  <c r="H6468" i="1"/>
  <c r="I6467" i="1" a="1"/>
  <c r="I6467" i="1" s="1"/>
  <c r="H6467" i="1"/>
  <c r="I6466" i="1" a="1"/>
  <c r="I6466" i="1" s="1"/>
  <c r="H6466" i="1"/>
  <c r="I6465" i="1" a="1"/>
  <c r="I6465" i="1" s="1"/>
  <c r="H6465" i="1"/>
  <c r="I6464" i="1" a="1"/>
  <c r="I6464" i="1" s="1"/>
  <c r="H6464" i="1"/>
  <c r="I6463" i="1" a="1"/>
  <c r="I6463" i="1" s="1"/>
  <c r="H6463" i="1"/>
  <c r="I6462" i="1" a="1"/>
  <c r="I6462" i="1" s="1"/>
  <c r="H6462" i="1"/>
  <c r="I6461" i="1" a="1"/>
  <c r="I6461" i="1" s="1"/>
  <c r="H6461" i="1"/>
  <c r="I6460" i="1" a="1"/>
  <c r="I6460" i="1" s="1"/>
  <c r="H6460" i="1"/>
  <c r="I6459" i="1" a="1"/>
  <c r="I6459" i="1" s="1"/>
  <c r="H6459" i="1"/>
  <c r="I6458" i="1" a="1"/>
  <c r="I6458" i="1" s="1"/>
  <c r="H6458" i="1"/>
  <c r="I6457" i="1" a="1"/>
  <c r="I6457" i="1" s="1"/>
  <c r="H6457" i="1"/>
  <c r="I6456" i="1" a="1"/>
  <c r="I6456" i="1" s="1"/>
  <c r="H6456" i="1"/>
  <c r="I6455" i="1" a="1"/>
  <c r="I6455" i="1" s="1"/>
  <c r="H6455" i="1"/>
  <c r="I6454" i="1" a="1"/>
  <c r="I6454" i="1" s="1"/>
  <c r="H6454" i="1"/>
  <c r="I6453" i="1" a="1"/>
  <c r="I6453" i="1" s="1"/>
  <c r="H6453" i="1"/>
  <c r="I6452" i="1" a="1"/>
  <c r="I6452" i="1" s="1"/>
  <c r="H6452" i="1"/>
  <c r="I6451" i="1" a="1"/>
  <c r="I6451" i="1" s="1"/>
  <c r="H6451" i="1"/>
  <c r="I6450" i="1" a="1"/>
  <c r="I6450" i="1" s="1"/>
  <c r="H6450" i="1"/>
  <c r="I6449" i="1" a="1"/>
  <c r="I6449" i="1" s="1"/>
  <c r="H6449" i="1"/>
  <c r="I6448" i="1" a="1"/>
  <c r="I6448" i="1" s="1"/>
  <c r="H6448" i="1"/>
  <c r="I6447" i="1" a="1"/>
  <c r="I6447" i="1" s="1"/>
  <c r="H6447" i="1"/>
  <c r="I6446" i="1" a="1"/>
  <c r="I6446" i="1" s="1"/>
  <c r="H6446" i="1"/>
  <c r="I6445" i="1" a="1"/>
  <c r="I6445" i="1" s="1"/>
  <c r="H6445" i="1"/>
  <c r="I6444" i="1" a="1"/>
  <c r="I6444" i="1" s="1"/>
  <c r="H6444" i="1"/>
  <c r="I6443" i="1" a="1"/>
  <c r="I6443" i="1" s="1"/>
  <c r="H6443" i="1"/>
  <c r="I6442" i="1" a="1"/>
  <c r="I6442" i="1" s="1"/>
  <c r="H6442" i="1"/>
  <c r="I6441" i="1" a="1"/>
  <c r="I6441" i="1" s="1"/>
  <c r="H6441" i="1"/>
  <c r="I6440" i="1" a="1"/>
  <c r="I6440" i="1" s="1"/>
  <c r="H6440" i="1"/>
  <c r="I6439" i="1" a="1"/>
  <c r="I6439" i="1" s="1"/>
  <c r="H6439" i="1"/>
  <c r="I6438" i="1" a="1"/>
  <c r="I6438" i="1" s="1"/>
  <c r="H6438" i="1"/>
  <c r="I6437" i="1" a="1"/>
  <c r="I6437" i="1" s="1"/>
  <c r="H6437" i="1"/>
  <c r="I6436" i="1" a="1"/>
  <c r="I6436" i="1" s="1"/>
  <c r="H6436" i="1"/>
  <c r="I6435" i="1" a="1"/>
  <c r="I6435" i="1" s="1"/>
  <c r="H6435" i="1"/>
  <c r="I6434" i="1" a="1"/>
  <c r="I6434" i="1" s="1"/>
  <c r="H6434" i="1"/>
  <c r="I6433" i="1" a="1"/>
  <c r="I6433" i="1" s="1"/>
  <c r="H6433" i="1"/>
  <c r="I6432" i="1" a="1"/>
  <c r="I6432" i="1" s="1"/>
  <c r="H6432" i="1"/>
  <c r="I6431" i="1" a="1"/>
  <c r="I6431" i="1" s="1"/>
  <c r="H6431" i="1"/>
  <c r="I6430" i="1" a="1"/>
  <c r="I6430" i="1" s="1"/>
  <c r="H6430" i="1"/>
  <c r="I6429" i="1" a="1"/>
  <c r="I6429" i="1" s="1"/>
  <c r="H6429" i="1"/>
  <c r="I6428" i="1" a="1"/>
  <c r="I6428" i="1" s="1"/>
  <c r="H6428" i="1"/>
  <c r="I6427" i="1" a="1"/>
  <c r="I6427" i="1" s="1"/>
  <c r="H6427" i="1"/>
  <c r="I6426" i="1" a="1"/>
  <c r="I6426" i="1"/>
  <c r="H6426" i="1"/>
  <c r="I6425" i="1" a="1"/>
  <c r="I6425" i="1" s="1"/>
  <c r="H6425" i="1"/>
  <c r="I6424" i="1" a="1"/>
  <c r="I6424" i="1" s="1"/>
  <c r="H6424" i="1"/>
  <c r="I6423" i="1" a="1"/>
  <c r="I6423" i="1" s="1"/>
  <c r="H6423" i="1"/>
  <c r="I6422" i="1" a="1"/>
  <c r="I6422" i="1"/>
  <c r="H6422" i="1"/>
  <c r="I6421" i="1" a="1"/>
  <c r="I6421" i="1" s="1"/>
  <c r="H6421" i="1"/>
  <c r="I6420" i="1" a="1"/>
  <c r="I6420" i="1" s="1"/>
  <c r="H6420" i="1"/>
  <c r="I6419" i="1" a="1"/>
  <c r="I6419" i="1" s="1"/>
  <c r="H6419" i="1"/>
  <c r="I6418" i="1" a="1"/>
  <c r="I6418" i="1" s="1"/>
  <c r="H6418" i="1"/>
  <c r="I6417" i="1" a="1"/>
  <c r="I6417" i="1" s="1"/>
  <c r="H6417" i="1"/>
  <c r="I6416" i="1" a="1"/>
  <c r="I6416" i="1" s="1"/>
  <c r="H6416" i="1"/>
  <c r="I6415" i="1" a="1"/>
  <c r="I6415" i="1" s="1"/>
  <c r="H6415" i="1"/>
  <c r="I6414" i="1" a="1"/>
  <c r="I6414" i="1" s="1"/>
  <c r="H6414" i="1"/>
  <c r="I6413" i="1" a="1"/>
  <c r="I6413" i="1" s="1"/>
  <c r="H6413" i="1"/>
  <c r="I6412" i="1" a="1"/>
  <c r="I6412" i="1" s="1"/>
  <c r="H6412" i="1"/>
  <c r="I6411" i="1" a="1"/>
  <c r="I6411" i="1" s="1"/>
  <c r="H6411" i="1"/>
  <c r="I6410" i="1" a="1"/>
  <c r="I6410" i="1" s="1"/>
  <c r="H6410" i="1"/>
  <c r="I6409" i="1" a="1"/>
  <c r="I6409" i="1" s="1"/>
  <c r="H6409" i="1"/>
  <c r="I6408" i="1" a="1"/>
  <c r="I6408" i="1" s="1"/>
  <c r="H6408" i="1"/>
  <c r="I6407" i="1" a="1"/>
  <c r="I6407" i="1" s="1"/>
  <c r="H6407" i="1"/>
  <c r="I6406" i="1" a="1"/>
  <c r="I6406" i="1" s="1"/>
  <c r="H6406" i="1"/>
  <c r="I6405" i="1" a="1"/>
  <c r="I6405" i="1" s="1"/>
  <c r="H6405" i="1"/>
  <c r="I6404" i="1" a="1"/>
  <c r="I6404" i="1" s="1"/>
  <c r="H6404" i="1"/>
  <c r="I6403" i="1" a="1"/>
  <c r="I6403" i="1" s="1"/>
  <c r="H6403" i="1"/>
  <c r="I6402" i="1" a="1"/>
  <c r="I6402" i="1" s="1"/>
  <c r="H6402" i="1"/>
  <c r="I6401" i="1" a="1"/>
  <c r="I6401" i="1" s="1"/>
  <c r="H6401" i="1"/>
  <c r="I6400" i="1" a="1"/>
  <c r="I6400" i="1" s="1"/>
  <c r="H6400" i="1"/>
  <c r="I6399" i="1" a="1"/>
  <c r="I6399" i="1" s="1"/>
  <c r="H6399" i="1"/>
  <c r="I6398" i="1" a="1"/>
  <c r="I6398" i="1" s="1"/>
  <c r="H6398" i="1"/>
  <c r="I6397" i="1" a="1"/>
  <c r="I6397" i="1" s="1"/>
  <c r="H6397" i="1"/>
  <c r="I6396" i="1" a="1"/>
  <c r="I6396" i="1" s="1"/>
  <c r="H6396" i="1"/>
  <c r="I6395" i="1" a="1"/>
  <c r="I6395" i="1" s="1"/>
  <c r="H6395" i="1"/>
  <c r="I6394" i="1" a="1"/>
  <c r="I6394" i="1" s="1"/>
  <c r="H6394" i="1"/>
  <c r="I6393" i="1" a="1"/>
  <c r="I6393" i="1"/>
  <c r="H6393" i="1"/>
  <c r="I6392" i="1" a="1"/>
  <c r="I6392" i="1" s="1"/>
  <c r="H6392" i="1"/>
  <c r="I6391" i="1" a="1"/>
  <c r="I6391" i="1" s="1"/>
  <c r="H6391" i="1"/>
  <c r="I6390" i="1" a="1"/>
  <c r="I6390" i="1" s="1"/>
  <c r="H6390" i="1"/>
  <c r="I6389" i="1" a="1"/>
  <c r="I6389" i="1" s="1"/>
  <c r="H6389" i="1"/>
  <c r="I6388" i="1" a="1"/>
  <c r="I6388" i="1" s="1"/>
  <c r="H6388" i="1"/>
  <c r="I6387" i="1" a="1"/>
  <c r="I6387" i="1" s="1"/>
  <c r="H6387" i="1"/>
  <c r="I6386" i="1" a="1"/>
  <c r="I6386" i="1" s="1"/>
  <c r="H6386" i="1"/>
  <c r="I6385" i="1" a="1"/>
  <c r="I6385" i="1" s="1"/>
  <c r="H6385" i="1"/>
  <c r="I6384" i="1" a="1"/>
  <c r="I6384" i="1" s="1"/>
  <c r="H6384" i="1"/>
  <c r="I6383" i="1" a="1"/>
  <c r="I6383" i="1" s="1"/>
  <c r="H6383" i="1"/>
  <c r="I6382" i="1" a="1"/>
  <c r="I6382" i="1" s="1"/>
  <c r="H6382" i="1"/>
  <c r="I6381" i="1" a="1"/>
  <c r="I6381" i="1" s="1"/>
  <c r="H6381" i="1"/>
  <c r="I6380" i="1" a="1"/>
  <c r="I6380" i="1" s="1"/>
  <c r="H6380" i="1"/>
  <c r="I6379" i="1" a="1"/>
  <c r="I6379" i="1" s="1"/>
  <c r="H6379" i="1"/>
  <c r="I6378" i="1" a="1"/>
  <c r="I6378" i="1" s="1"/>
  <c r="H6378" i="1"/>
  <c r="I6377" i="1" a="1"/>
  <c r="I6377" i="1" s="1"/>
  <c r="H6377" i="1"/>
  <c r="I6376" i="1" a="1"/>
  <c r="I6376" i="1" s="1"/>
  <c r="H6376" i="1"/>
  <c r="I6375" i="1" a="1"/>
  <c r="I6375" i="1" s="1"/>
  <c r="H6375" i="1"/>
  <c r="I6374" i="1" a="1"/>
  <c r="I6374" i="1" s="1"/>
  <c r="H6374" i="1"/>
  <c r="I6373" i="1" a="1"/>
  <c r="I6373" i="1" s="1"/>
  <c r="H6373" i="1"/>
  <c r="I6372" i="1" a="1"/>
  <c r="I6372" i="1" s="1"/>
  <c r="H6372" i="1"/>
  <c r="I6371" i="1" a="1"/>
  <c r="I6371" i="1" s="1"/>
  <c r="H6371" i="1"/>
  <c r="I6370" i="1" a="1"/>
  <c r="I6370" i="1" s="1"/>
  <c r="H6370" i="1"/>
  <c r="I6369" i="1" a="1"/>
  <c r="I6369" i="1" s="1"/>
  <c r="H6369" i="1"/>
  <c r="I6368" i="1" a="1"/>
  <c r="I6368" i="1" s="1"/>
  <c r="H6368" i="1"/>
  <c r="I6367" i="1" a="1"/>
  <c r="I6367" i="1" s="1"/>
  <c r="H6367" i="1"/>
  <c r="I6366" i="1" a="1"/>
  <c r="I6366" i="1" s="1"/>
  <c r="H6366" i="1"/>
  <c r="I6365" i="1" a="1"/>
  <c r="I6365" i="1" s="1"/>
  <c r="H6365" i="1"/>
  <c r="I6364" i="1" a="1"/>
  <c r="I6364" i="1" s="1"/>
  <c r="H6364" i="1"/>
  <c r="I6363" i="1" a="1"/>
  <c r="I6363" i="1" s="1"/>
  <c r="H6363" i="1"/>
  <c r="I6362" i="1" a="1"/>
  <c r="I6362" i="1" s="1"/>
  <c r="H6362" i="1"/>
  <c r="I6361" i="1" a="1"/>
  <c r="I6361" i="1" s="1"/>
  <c r="H6361" i="1"/>
  <c r="I6360" i="1" a="1"/>
  <c r="I6360" i="1" s="1"/>
  <c r="H6360" i="1"/>
  <c r="I6359" i="1" a="1"/>
  <c r="I6359" i="1" s="1"/>
  <c r="H6359" i="1"/>
  <c r="I6358" i="1" a="1"/>
  <c r="I6358" i="1" s="1"/>
  <c r="H6358" i="1"/>
  <c r="I6357" i="1" a="1"/>
  <c r="I6357" i="1" s="1"/>
  <c r="H6357" i="1"/>
  <c r="I6356" i="1" a="1"/>
  <c r="I6356" i="1" s="1"/>
  <c r="H6356" i="1"/>
  <c r="I6355" i="1" a="1"/>
  <c r="I6355" i="1" s="1"/>
  <c r="H6355" i="1"/>
  <c r="I6354" i="1" a="1"/>
  <c r="I6354" i="1" s="1"/>
  <c r="H6354" i="1"/>
  <c r="I6353" i="1" a="1"/>
  <c r="I6353" i="1" s="1"/>
  <c r="H6353" i="1"/>
  <c r="I6352" i="1" a="1"/>
  <c r="I6352" i="1" s="1"/>
  <c r="H6352" i="1"/>
  <c r="I6351" i="1" a="1"/>
  <c r="I6351" i="1" s="1"/>
  <c r="H6351" i="1"/>
  <c r="I6350" i="1" a="1"/>
  <c r="I6350" i="1" s="1"/>
  <c r="H6350" i="1"/>
  <c r="I6349" i="1" a="1"/>
  <c r="I6349" i="1" s="1"/>
  <c r="H6349" i="1"/>
  <c r="I6348" i="1" a="1"/>
  <c r="I6348" i="1" s="1"/>
  <c r="H6348" i="1"/>
  <c r="I6347" i="1" a="1"/>
  <c r="I6347" i="1" s="1"/>
  <c r="H6347" i="1"/>
  <c r="I6346" i="1" a="1"/>
  <c r="I6346" i="1" s="1"/>
  <c r="H6346" i="1"/>
  <c r="I6345" i="1" a="1"/>
  <c r="I6345" i="1" s="1"/>
  <c r="H6345" i="1"/>
  <c r="I6344" i="1" a="1"/>
  <c r="I6344" i="1" s="1"/>
  <c r="H6344" i="1"/>
  <c r="I6343" i="1" a="1"/>
  <c r="I6343" i="1" s="1"/>
  <c r="H6343" i="1"/>
  <c r="I6342" i="1" a="1"/>
  <c r="I6342" i="1" s="1"/>
  <c r="H6342" i="1"/>
  <c r="I6341" i="1" a="1"/>
  <c r="I6341" i="1" s="1"/>
  <c r="H6341" i="1"/>
  <c r="I6340" i="1" a="1"/>
  <c r="I6340" i="1" s="1"/>
  <c r="H6340" i="1"/>
  <c r="I6339" i="1" a="1"/>
  <c r="I6339" i="1"/>
  <c r="H6339" i="1"/>
  <c r="I6338" i="1" a="1"/>
  <c r="I6338" i="1" s="1"/>
  <c r="H6338" i="1"/>
  <c r="I6337" i="1" a="1"/>
  <c r="I6337" i="1" s="1"/>
  <c r="H6337" i="1"/>
  <c r="I6336" i="1" a="1"/>
  <c r="I6336" i="1" s="1"/>
  <c r="H6336" i="1"/>
  <c r="I6335" i="1" a="1"/>
  <c r="I6335" i="1" s="1"/>
  <c r="H6335" i="1"/>
  <c r="I6334" i="1" a="1"/>
  <c r="I6334" i="1" s="1"/>
  <c r="H6334" i="1"/>
  <c r="I6333" i="1" a="1"/>
  <c r="I6333" i="1" s="1"/>
  <c r="H6333" i="1"/>
  <c r="I6332" i="1" a="1"/>
  <c r="I6332" i="1" s="1"/>
  <c r="H6332" i="1"/>
  <c r="I6331" i="1" a="1"/>
  <c r="I6331" i="1" s="1"/>
  <c r="H6331" i="1"/>
  <c r="I6330" i="1" a="1"/>
  <c r="I6330" i="1" s="1"/>
  <c r="H6330" i="1"/>
  <c r="I6329" i="1" a="1"/>
  <c r="I6329" i="1" s="1"/>
  <c r="H6329" i="1"/>
  <c r="I6328" i="1" a="1"/>
  <c r="I6328" i="1" s="1"/>
  <c r="H6328" i="1"/>
  <c r="I6327" i="1" a="1"/>
  <c r="I6327" i="1"/>
  <c r="H6327" i="1"/>
  <c r="I6326" i="1" a="1"/>
  <c r="I6326" i="1" s="1"/>
  <c r="H6326" i="1"/>
  <c r="I6325" i="1" a="1"/>
  <c r="I6325" i="1" s="1"/>
  <c r="H6325" i="1"/>
  <c r="I6324" i="1" a="1"/>
  <c r="I6324" i="1" s="1"/>
  <c r="H6324" i="1"/>
  <c r="I6323" i="1" a="1"/>
  <c r="I6323" i="1" s="1"/>
  <c r="H6323" i="1"/>
  <c r="I6322" i="1" a="1"/>
  <c r="I6322" i="1" s="1"/>
  <c r="H6322" i="1"/>
  <c r="I6321" i="1" a="1"/>
  <c r="I6321" i="1" s="1"/>
  <c r="H6321" i="1"/>
  <c r="I6320" i="1" a="1"/>
  <c r="I6320" i="1" s="1"/>
  <c r="H6320" i="1"/>
  <c r="I6319" i="1" a="1"/>
  <c r="I6319" i="1" s="1"/>
  <c r="H6319" i="1"/>
  <c r="I6318" i="1" a="1"/>
  <c r="I6318" i="1" s="1"/>
  <c r="H6318" i="1"/>
  <c r="I6317" i="1" a="1"/>
  <c r="I6317" i="1" s="1"/>
  <c r="H6317" i="1"/>
  <c r="I6316" i="1" a="1"/>
  <c r="I6316" i="1" s="1"/>
  <c r="H6316" i="1"/>
  <c r="I6315" i="1" a="1"/>
  <c r="I6315" i="1"/>
  <c r="H6315" i="1"/>
  <c r="I6314" i="1" a="1"/>
  <c r="I6314" i="1" s="1"/>
  <c r="H6314" i="1"/>
  <c r="I6313" i="1" a="1"/>
  <c r="I6313" i="1" s="1"/>
  <c r="H6313" i="1"/>
  <c r="I6312" i="1" a="1"/>
  <c r="I6312" i="1" s="1"/>
  <c r="H6312" i="1"/>
  <c r="I6311" i="1" a="1"/>
  <c r="I6311" i="1" s="1"/>
  <c r="H6311" i="1"/>
  <c r="I6310" i="1" a="1"/>
  <c r="I6310" i="1" s="1"/>
  <c r="H6310" i="1"/>
  <c r="I6309" i="1" a="1"/>
  <c r="I6309" i="1" s="1"/>
  <c r="H6309" i="1"/>
  <c r="I6308" i="1" a="1"/>
  <c r="I6308" i="1" s="1"/>
  <c r="H6308" i="1"/>
  <c r="I6307" i="1" a="1"/>
  <c r="I6307" i="1" s="1"/>
  <c r="H6307" i="1"/>
  <c r="I6306" i="1" a="1"/>
  <c r="I6306" i="1" s="1"/>
  <c r="H6306" i="1"/>
  <c r="I6305" i="1" a="1"/>
  <c r="I6305" i="1" s="1"/>
  <c r="H6305" i="1"/>
  <c r="I6304" i="1" a="1"/>
  <c r="I6304" i="1" s="1"/>
  <c r="H6304" i="1"/>
  <c r="I6303" i="1" a="1"/>
  <c r="I6303" i="1" s="1"/>
  <c r="H6303" i="1"/>
  <c r="I6302" i="1" a="1"/>
  <c r="I6302" i="1" s="1"/>
  <c r="H6302" i="1"/>
  <c r="I6301" i="1" a="1"/>
  <c r="I6301" i="1" s="1"/>
  <c r="H6301" i="1"/>
  <c r="I6300" i="1" a="1"/>
  <c r="I6300" i="1" s="1"/>
  <c r="H6300" i="1"/>
  <c r="I6299" i="1" a="1"/>
  <c r="I6299" i="1" s="1"/>
  <c r="H6299" i="1"/>
  <c r="I6298" i="1" a="1"/>
  <c r="I6298" i="1" s="1"/>
  <c r="H6298" i="1"/>
  <c r="I6297" i="1" a="1"/>
  <c r="I6297" i="1" s="1"/>
  <c r="H6297" i="1"/>
  <c r="I6296" i="1" a="1"/>
  <c r="I6296" i="1" s="1"/>
  <c r="H6296" i="1"/>
  <c r="I6295" i="1" a="1"/>
  <c r="I6295" i="1" s="1"/>
  <c r="H6295" i="1"/>
  <c r="I6294" i="1" a="1"/>
  <c r="I6294" i="1" s="1"/>
  <c r="H6294" i="1"/>
  <c r="I6293" i="1" a="1"/>
  <c r="I6293" i="1" s="1"/>
  <c r="H6293" i="1"/>
  <c r="I6292" i="1" a="1"/>
  <c r="I6292" i="1" s="1"/>
  <c r="H6292" i="1"/>
  <c r="I6291" i="1" a="1"/>
  <c r="I6291" i="1" s="1"/>
  <c r="H6291" i="1"/>
  <c r="I6290" i="1" a="1"/>
  <c r="I6290" i="1" s="1"/>
  <c r="H6290" i="1"/>
  <c r="I6289" i="1" a="1"/>
  <c r="I6289" i="1" s="1"/>
  <c r="H6289" i="1"/>
  <c r="I6288" i="1" a="1"/>
  <c r="I6288" i="1" s="1"/>
  <c r="H6288" i="1"/>
  <c r="I6287" i="1" a="1"/>
  <c r="I6287" i="1" s="1"/>
  <c r="H6287" i="1"/>
  <c r="I6286" i="1" a="1"/>
  <c r="I6286" i="1" s="1"/>
  <c r="H6286" i="1"/>
  <c r="I6285" i="1" a="1"/>
  <c r="I6285" i="1"/>
  <c r="H6285" i="1"/>
  <c r="I6284" i="1" a="1"/>
  <c r="I6284" i="1" s="1"/>
  <c r="H6284" i="1"/>
  <c r="I6283" i="1" a="1"/>
  <c r="I6283" i="1" s="1"/>
  <c r="H6283" i="1"/>
  <c r="I6282" i="1" a="1"/>
  <c r="I6282" i="1" s="1"/>
  <c r="H6282" i="1"/>
  <c r="I6281" i="1" a="1"/>
  <c r="I6281" i="1" s="1"/>
  <c r="H6281" i="1"/>
  <c r="I6280" i="1" a="1"/>
  <c r="I6280" i="1" s="1"/>
  <c r="H6280" i="1"/>
  <c r="I6279" i="1" a="1"/>
  <c r="I6279" i="1" s="1"/>
  <c r="H6279" i="1"/>
  <c r="I6278" i="1" a="1"/>
  <c r="I6278" i="1" s="1"/>
  <c r="H6278" i="1"/>
  <c r="I6277" i="1" a="1"/>
  <c r="I6277" i="1"/>
  <c r="H6277" i="1"/>
  <c r="I6276" i="1" a="1"/>
  <c r="I6276" i="1" s="1"/>
  <c r="H6276" i="1"/>
  <c r="I6275" i="1" a="1"/>
  <c r="I6275" i="1" s="1"/>
  <c r="H6275" i="1"/>
  <c r="I6274" i="1" a="1"/>
  <c r="I6274" i="1" s="1"/>
  <c r="H6274" i="1"/>
  <c r="I6273" i="1" a="1"/>
  <c r="I6273" i="1" s="1"/>
  <c r="H6273" i="1"/>
  <c r="I6272" i="1" a="1"/>
  <c r="I6272" i="1" s="1"/>
  <c r="H6272" i="1"/>
  <c r="I6271" i="1" a="1"/>
  <c r="I6271" i="1" s="1"/>
  <c r="H6271" i="1"/>
  <c r="I6270" i="1" a="1"/>
  <c r="I6270" i="1" s="1"/>
  <c r="H6270" i="1"/>
  <c r="I6269" i="1" a="1"/>
  <c r="I6269" i="1" s="1"/>
  <c r="H6269" i="1"/>
  <c r="I6268" i="1" a="1"/>
  <c r="I6268" i="1" s="1"/>
  <c r="H6268" i="1"/>
  <c r="I6267" i="1" a="1"/>
  <c r="I6267" i="1" s="1"/>
  <c r="H6267" i="1"/>
  <c r="I6266" i="1" a="1"/>
  <c r="I6266" i="1" s="1"/>
  <c r="H6266" i="1"/>
  <c r="I6265" i="1" a="1"/>
  <c r="I6265" i="1" s="1"/>
  <c r="H6265" i="1"/>
  <c r="I6264" i="1" a="1"/>
  <c r="I6264" i="1" s="1"/>
  <c r="H6264" i="1"/>
  <c r="I6263" i="1" a="1"/>
  <c r="I6263" i="1" s="1"/>
  <c r="H6263" i="1"/>
  <c r="I6262" i="1" a="1"/>
  <c r="I6262" i="1"/>
  <c r="H6262" i="1"/>
  <c r="I6261" i="1" a="1"/>
  <c r="I6261" i="1" s="1"/>
  <c r="H6261" i="1"/>
  <c r="I6260" i="1" a="1"/>
  <c r="I6260" i="1" s="1"/>
  <c r="H6260" i="1"/>
  <c r="I6259" i="1" a="1"/>
  <c r="I6259" i="1" s="1"/>
  <c r="H6259" i="1"/>
  <c r="I6258" i="1" a="1"/>
  <c r="I6258" i="1" s="1"/>
  <c r="H6258" i="1"/>
  <c r="I6257" i="1" a="1"/>
  <c r="I6257" i="1" s="1"/>
  <c r="H6257" i="1"/>
  <c r="I6256" i="1" a="1"/>
  <c r="I6256" i="1"/>
  <c r="H6256" i="1"/>
  <c r="I6255" i="1" a="1"/>
  <c r="I6255" i="1" s="1"/>
  <c r="H6255" i="1"/>
  <c r="I6254" i="1" a="1"/>
  <c r="I6254" i="1" s="1"/>
  <c r="H6254" i="1"/>
  <c r="I6253" i="1" a="1"/>
  <c r="I6253" i="1" s="1"/>
  <c r="H6253" i="1"/>
  <c r="I6252" i="1" a="1"/>
  <c r="I6252" i="1" s="1"/>
  <c r="H6252" i="1"/>
  <c r="I6251" i="1" a="1"/>
  <c r="I6251" i="1" s="1"/>
  <c r="H6251" i="1"/>
  <c r="I6250" i="1" a="1"/>
  <c r="I6250" i="1" s="1"/>
  <c r="H6250" i="1"/>
  <c r="I6249" i="1" a="1"/>
  <c r="I6249" i="1" s="1"/>
  <c r="H6249" i="1"/>
  <c r="I6248" i="1" a="1"/>
  <c r="I6248" i="1" s="1"/>
  <c r="H6248" i="1"/>
  <c r="I6247" i="1" a="1"/>
  <c r="I6247" i="1" s="1"/>
  <c r="H6247" i="1"/>
  <c r="I6246" i="1" a="1"/>
  <c r="I6246" i="1" s="1"/>
  <c r="H6246" i="1"/>
  <c r="I6245" i="1" a="1"/>
  <c r="I6245" i="1" s="1"/>
  <c r="H6245" i="1"/>
  <c r="I6244" i="1" a="1"/>
  <c r="I6244" i="1" s="1"/>
  <c r="H6244" i="1"/>
  <c r="I6243" i="1" a="1"/>
  <c r="I6243" i="1" s="1"/>
  <c r="H6243" i="1"/>
  <c r="I6242" i="1" a="1"/>
  <c r="I6242" i="1" s="1"/>
  <c r="H6242" i="1"/>
  <c r="I6241" i="1" a="1"/>
  <c r="I6241" i="1"/>
  <c r="H6241" i="1"/>
  <c r="I6240" i="1" a="1"/>
  <c r="I6240" i="1" s="1"/>
  <c r="H6240" i="1"/>
  <c r="I6239" i="1" a="1"/>
  <c r="I6239" i="1" s="1"/>
  <c r="H6239" i="1"/>
  <c r="I6238" i="1" a="1"/>
  <c r="I6238" i="1" s="1"/>
  <c r="H6238" i="1"/>
  <c r="I6237" i="1" a="1"/>
  <c r="I6237" i="1" s="1"/>
  <c r="H6237" i="1"/>
  <c r="I6236" i="1" a="1"/>
  <c r="I6236" i="1" s="1"/>
  <c r="H6236" i="1"/>
  <c r="I6235" i="1" a="1"/>
  <c r="I6235" i="1" s="1"/>
  <c r="H6235" i="1"/>
  <c r="I6234" i="1" a="1"/>
  <c r="I6234" i="1" s="1"/>
  <c r="H6234" i="1"/>
  <c r="I6233" i="1" a="1"/>
  <c r="I6233" i="1" s="1"/>
  <c r="H6233" i="1"/>
  <c r="I6232" i="1" a="1"/>
  <c r="I6232" i="1" s="1"/>
  <c r="H6232" i="1"/>
  <c r="I6231" i="1" a="1"/>
  <c r="I6231" i="1" s="1"/>
  <c r="H6231" i="1"/>
  <c r="I6230" i="1" a="1"/>
  <c r="I6230" i="1" s="1"/>
  <c r="H6230" i="1"/>
  <c r="I6229" i="1" a="1"/>
  <c r="I6229" i="1" s="1"/>
  <c r="H6229" i="1"/>
  <c r="I6228" i="1" a="1"/>
  <c r="I6228" i="1" s="1"/>
  <c r="H6228" i="1"/>
  <c r="I6227" i="1" a="1"/>
  <c r="I6227" i="1" s="1"/>
  <c r="H6227" i="1"/>
  <c r="I6226" i="1" a="1"/>
  <c r="I6226" i="1" s="1"/>
  <c r="H6226" i="1"/>
  <c r="I6225" i="1" a="1"/>
  <c r="I6225" i="1" s="1"/>
  <c r="H6225" i="1"/>
  <c r="I6224" i="1" a="1"/>
  <c r="I6224" i="1" s="1"/>
  <c r="H6224" i="1"/>
  <c r="I6223" i="1" a="1"/>
  <c r="I6223" i="1" s="1"/>
  <c r="H6223" i="1"/>
  <c r="I6222" i="1" a="1"/>
  <c r="I6222" i="1" s="1"/>
  <c r="H6222" i="1"/>
  <c r="I6221" i="1" a="1"/>
  <c r="I6221" i="1" s="1"/>
  <c r="H6221" i="1"/>
  <c r="I6220" i="1" a="1"/>
  <c r="I6220" i="1" s="1"/>
  <c r="H6220" i="1"/>
  <c r="I6219" i="1" a="1"/>
  <c r="I6219" i="1" s="1"/>
  <c r="H6219" i="1"/>
  <c r="I6218" i="1" a="1"/>
  <c r="I6218" i="1" s="1"/>
  <c r="H6218" i="1"/>
  <c r="I6217" i="1" a="1"/>
  <c r="I6217" i="1" s="1"/>
  <c r="H6217" i="1"/>
  <c r="I6216" i="1" a="1"/>
  <c r="I6216" i="1" s="1"/>
  <c r="H6216" i="1"/>
  <c r="I6215" i="1" a="1"/>
  <c r="I6215" i="1" s="1"/>
  <c r="H6215" i="1"/>
  <c r="I6214" i="1" a="1"/>
  <c r="I6214" i="1" s="1"/>
  <c r="H6214" i="1"/>
  <c r="I6213" i="1" a="1"/>
  <c r="I6213" i="1" s="1"/>
  <c r="H6213" i="1"/>
  <c r="I6212" i="1" a="1"/>
  <c r="I6212" i="1" s="1"/>
  <c r="H6212" i="1"/>
  <c r="I6211" i="1" a="1"/>
  <c r="I6211" i="1" s="1"/>
  <c r="H6211" i="1"/>
  <c r="I6210" i="1" a="1"/>
  <c r="I6210" i="1" s="1"/>
  <c r="H6210" i="1"/>
  <c r="I6209" i="1" a="1"/>
  <c r="I6209" i="1" s="1"/>
  <c r="H6209" i="1"/>
  <c r="I6208" i="1" a="1"/>
  <c r="I6208" i="1" s="1"/>
  <c r="H6208" i="1"/>
  <c r="I6207" i="1" a="1"/>
  <c r="I6207" i="1" s="1"/>
  <c r="H6207" i="1"/>
  <c r="I6206" i="1" a="1"/>
  <c r="I6206" i="1" s="1"/>
  <c r="H6206" i="1"/>
  <c r="I6205" i="1" a="1"/>
  <c r="I6205" i="1" s="1"/>
  <c r="H6205" i="1"/>
  <c r="I6204" i="1" a="1"/>
  <c r="I6204" i="1" s="1"/>
  <c r="H6204" i="1"/>
  <c r="I6203" i="1" a="1"/>
  <c r="I6203" i="1" s="1"/>
  <c r="H6203" i="1"/>
  <c r="I6202" i="1" a="1"/>
  <c r="I6202" i="1" s="1"/>
  <c r="H6202" i="1"/>
  <c r="I6201" i="1" a="1"/>
  <c r="I6201" i="1" s="1"/>
  <c r="H6201" i="1"/>
  <c r="I6200" i="1" a="1"/>
  <c r="I6200" i="1" s="1"/>
  <c r="H6200" i="1"/>
  <c r="I6199" i="1" a="1"/>
  <c r="I6199" i="1" s="1"/>
  <c r="H6199" i="1"/>
  <c r="I6198" i="1" a="1"/>
  <c r="I6198" i="1" s="1"/>
  <c r="H6198" i="1"/>
  <c r="I6197" i="1" a="1"/>
  <c r="I6197" i="1" s="1"/>
  <c r="H6197" i="1"/>
  <c r="I6196" i="1" a="1"/>
  <c r="I6196" i="1" s="1"/>
  <c r="H6196" i="1"/>
  <c r="I6195" i="1" a="1"/>
  <c r="I6195" i="1" s="1"/>
  <c r="H6195" i="1"/>
  <c r="I6194" i="1" a="1"/>
  <c r="I6194" i="1" s="1"/>
  <c r="H6194" i="1"/>
  <c r="I6193" i="1" a="1"/>
  <c r="I6193" i="1" s="1"/>
  <c r="H6193" i="1"/>
  <c r="I6192" i="1" a="1"/>
  <c r="I6192" i="1" s="1"/>
  <c r="H6192" i="1"/>
  <c r="I6191" i="1" a="1"/>
  <c r="I6191" i="1" s="1"/>
  <c r="H6191" i="1"/>
  <c r="I6190" i="1" a="1"/>
  <c r="I6190" i="1" s="1"/>
  <c r="H6190" i="1"/>
  <c r="I6189" i="1" a="1"/>
  <c r="I6189" i="1" s="1"/>
  <c r="H6189" i="1"/>
  <c r="I6188" i="1" a="1"/>
  <c r="I6188" i="1" s="1"/>
  <c r="H6188" i="1"/>
  <c r="I6187" i="1" a="1"/>
  <c r="I6187" i="1" s="1"/>
  <c r="H6187" i="1"/>
  <c r="I6186" i="1" a="1"/>
  <c r="I6186" i="1" s="1"/>
  <c r="H6186" i="1"/>
  <c r="I6185" i="1" a="1"/>
  <c r="I6185" i="1" s="1"/>
  <c r="H6185" i="1"/>
  <c r="I6184" i="1" a="1"/>
  <c r="I6184" i="1" s="1"/>
  <c r="H6184" i="1"/>
  <c r="I6183" i="1" a="1"/>
  <c r="I6183" i="1" s="1"/>
  <c r="H6183" i="1"/>
  <c r="I6182" i="1" a="1"/>
  <c r="I6182" i="1" s="1"/>
  <c r="H6182" i="1"/>
  <c r="I6181" i="1" a="1"/>
  <c r="I6181" i="1" s="1"/>
  <c r="H6181" i="1"/>
  <c r="I6180" i="1" a="1"/>
  <c r="I6180" i="1" s="1"/>
  <c r="H6180" i="1"/>
  <c r="I6179" i="1" a="1"/>
  <c r="I6179" i="1" s="1"/>
  <c r="H6179" i="1"/>
  <c r="I6178" i="1" a="1"/>
  <c r="I6178" i="1" s="1"/>
  <c r="H6178" i="1"/>
  <c r="I6177" i="1" a="1"/>
  <c r="I6177" i="1" s="1"/>
  <c r="H6177" i="1"/>
  <c r="I6176" i="1" a="1"/>
  <c r="I6176" i="1" s="1"/>
  <c r="H6176" i="1"/>
  <c r="I6175" i="1" a="1"/>
  <c r="I6175" i="1" s="1"/>
  <c r="H6175" i="1"/>
  <c r="I6174" i="1" a="1"/>
  <c r="I6174" i="1" s="1"/>
  <c r="H6174" i="1"/>
  <c r="I6173" i="1" a="1"/>
  <c r="I6173" i="1" s="1"/>
  <c r="H6173" i="1"/>
  <c r="I6172" i="1" a="1"/>
  <c r="I6172" i="1" s="1"/>
  <c r="H6172" i="1"/>
  <c r="I6171" i="1" a="1"/>
  <c r="I6171" i="1" s="1"/>
  <c r="H6171" i="1"/>
  <c r="I6170" i="1" a="1"/>
  <c r="I6170" i="1" s="1"/>
  <c r="H6170" i="1"/>
  <c r="I6169" i="1" a="1"/>
  <c r="I6169" i="1" s="1"/>
  <c r="H6169" i="1"/>
  <c r="I6168" i="1" a="1"/>
  <c r="I6168" i="1" s="1"/>
  <c r="H6168" i="1"/>
  <c r="I6167" i="1" a="1"/>
  <c r="I6167" i="1" s="1"/>
  <c r="H6167" i="1"/>
  <c r="I6166" i="1" a="1"/>
  <c r="I6166" i="1" s="1"/>
  <c r="H6166" i="1"/>
  <c r="I6165" i="1" a="1"/>
  <c r="I6165" i="1" s="1"/>
  <c r="H6165" i="1"/>
  <c r="I6164" i="1" a="1"/>
  <c r="I6164" i="1" s="1"/>
  <c r="H6164" i="1"/>
  <c r="I6163" i="1" a="1"/>
  <c r="I6163" i="1" s="1"/>
  <c r="H6163" i="1"/>
  <c r="I6162" i="1" a="1"/>
  <c r="I6162" i="1" s="1"/>
  <c r="H6162" i="1"/>
  <c r="I6161" i="1" a="1"/>
  <c r="I6161" i="1" s="1"/>
  <c r="H6161" i="1"/>
  <c r="I6160" i="1" a="1"/>
  <c r="I6160" i="1" s="1"/>
  <c r="H6160" i="1"/>
  <c r="I6159" i="1" a="1"/>
  <c r="I6159" i="1" s="1"/>
  <c r="H6159" i="1"/>
  <c r="I6158" i="1" a="1"/>
  <c r="I6158" i="1" s="1"/>
  <c r="H6158" i="1"/>
  <c r="I6157" i="1" a="1"/>
  <c r="I6157" i="1" s="1"/>
  <c r="H6157" i="1"/>
  <c r="I6156" i="1" a="1"/>
  <c r="I6156" i="1" s="1"/>
  <c r="H6156" i="1"/>
  <c r="I6155" i="1" a="1"/>
  <c r="I6155" i="1" s="1"/>
  <c r="H6155" i="1"/>
  <c r="I6154" i="1" a="1"/>
  <c r="I6154" i="1" s="1"/>
  <c r="H6154" i="1"/>
  <c r="I6153" i="1" a="1"/>
  <c r="I6153" i="1" s="1"/>
  <c r="H6153" i="1"/>
  <c r="I6152" i="1" a="1"/>
  <c r="I6152" i="1" s="1"/>
  <c r="H6152" i="1"/>
  <c r="I6151" i="1" a="1"/>
  <c r="I6151" i="1" s="1"/>
  <c r="H6151" i="1"/>
  <c r="I6150" i="1" a="1"/>
  <c r="I6150" i="1" s="1"/>
  <c r="H6150" i="1"/>
  <c r="I6149" i="1" a="1"/>
  <c r="I6149" i="1" s="1"/>
  <c r="H6149" i="1"/>
  <c r="I6148" i="1" a="1"/>
  <c r="I6148" i="1" s="1"/>
  <c r="H6148" i="1"/>
  <c r="I6147" i="1" a="1"/>
  <c r="I6147" i="1" s="1"/>
  <c r="H6147" i="1"/>
  <c r="I6146" i="1" a="1"/>
  <c r="I6146" i="1" s="1"/>
  <c r="H6146" i="1"/>
  <c r="I6145" i="1" a="1"/>
  <c r="I6145" i="1" s="1"/>
  <c r="H6145" i="1"/>
  <c r="I6144" i="1" a="1"/>
  <c r="I6144" i="1" s="1"/>
  <c r="H6144" i="1"/>
  <c r="I6143" i="1" a="1"/>
  <c r="I6143" i="1" s="1"/>
  <c r="H6143" i="1"/>
  <c r="I6142" i="1" a="1"/>
  <c r="I6142" i="1" s="1"/>
  <c r="H6142" i="1"/>
  <c r="I6141" i="1" a="1"/>
  <c r="I6141" i="1" s="1"/>
  <c r="H6141" i="1"/>
  <c r="I6140" i="1" a="1"/>
  <c r="I6140" i="1" s="1"/>
  <c r="H6140" i="1"/>
  <c r="I6139" i="1" a="1"/>
  <c r="I6139" i="1" s="1"/>
  <c r="H6139" i="1"/>
  <c r="I6138" i="1" a="1"/>
  <c r="I6138" i="1" s="1"/>
  <c r="H6138" i="1"/>
  <c r="I6137" i="1" a="1"/>
  <c r="I6137" i="1" s="1"/>
  <c r="H6137" i="1"/>
  <c r="I6136" i="1" a="1"/>
  <c r="I6136" i="1" s="1"/>
  <c r="H6136" i="1"/>
  <c r="I6135" i="1" a="1"/>
  <c r="I6135" i="1" s="1"/>
  <c r="H6135" i="1"/>
  <c r="I6134" i="1" a="1"/>
  <c r="I6134" i="1" s="1"/>
  <c r="H6134" i="1"/>
  <c r="I6133" i="1" a="1"/>
  <c r="I6133" i="1" s="1"/>
  <c r="H6133" i="1"/>
  <c r="I6132" i="1" a="1"/>
  <c r="I6132" i="1" s="1"/>
  <c r="H6132" i="1"/>
  <c r="I6131" i="1" a="1"/>
  <c r="I6131" i="1" s="1"/>
  <c r="H6131" i="1"/>
  <c r="I6130" i="1" a="1"/>
  <c r="I6130" i="1" s="1"/>
  <c r="H6130" i="1"/>
  <c r="I6129" i="1" a="1"/>
  <c r="I6129" i="1" s="1"/>
  <c r="H6129" i="1"/>
  <c r="I6128" i="1" a="1"/>
  <c r="I6128" i="1" s="1"/>
  <c r="H6128" i="1"/>
  <c r="I6127" i="1" a="1"/>
  <c r="I6127" i="1" s="1"/>
  <c r="H6127" i="1"/>
  <c r="I6126" i="1" a="1"/>
  <c r="I6126" i="1" s="1"/>
  <c r="H6126" i="1"/>
  <c r="I6125" i="1" a="1"/>
  <c r="I6125" i="1" s="1"/>
  <c r="H6125" i="1"/>
  <c r="I6124" i="1" a="1"/>
  <c r="I6124" i="1" s="1"/>
  <c r="H6124" i="1"/>
  <c r="I6123" i="1" a="1"/>
  <c r="I6123" i="1" s="1"/>
  <c r="H6123" i="1"/>
  <c r="I6122" i="1" a="1"/>
  <c r="I6122" i="1" s="1"/>
  <c r="H6122" i="1"/>
  <c r="I6121" i="1" a="1"/>
  <c r="I6121" i="1" s="1"/>
  <c r="H6121" i="1"/>
  <c r="I6120" i="1" a="1"/>
  <c r="I6120" i="1" s="1"/>
  <c r="H6120" i="1"/>
  <c r="I6119" i="1" a="1"/>
  <c r="I6119" i="1" s="1"/>
  <c r="H6119" i="1"/>
  <c r="I6118" i="1" a="1"/>
  <c r="I6118" i="1" s="1"/>
  <c r="H6118" i="1"/>
  <c r="I6117" i="1" a="1"/>
  <c r="I6117" i="1" s="1"/>
  <c r="H6117" i="1"/>
  <c r="I6116" i="1" a="1"/>
  <c r="I6116" i="1" s="1"/>
  <c r="H6116" i="1"/>
  <c r="I6115" i="1" a="1"/>
  <c r="I6115" i="1" s="1"/>
  <c r="H6115" i="1"/>
  <c r="I6114" i="1" a="1"/>
  <c r="I6114" i="1" s="1"/>
  <c r="H6114" i="1"/>
  <c r="I6113" i="1" a="1"/>
  <c r="I6113" i="1" s="1"/>
  <c r="H6113" i="1"/>
  <c r="I6112" i="1" a="1"/>
  <c r="I6112" i="1" s="1"/>
  <c r="H6112" i="1"/>
  <c r="I6111" i="1" a="1"/>
  <c r="I6111" i="1" s="1"/>
  <c r="H6111" i="1"/>
  <c r="I6110" i="1" a="1"/>
  <c r="I6110" i="1" s="1"/>
  <c r="H6110" i="1"/>
  <c r="I6109" i="1" a="1"/>
  <c r="I6109" i="1" s="1"/>
  <c r="H6109" i="1"/>
  <c r="I6108" i="1" a="1"/>
  <c r="I6108" i="1" s="1"/>
  <c r="H6108" i="1"/>
  <c r="I6107" i="1" a="1"/>
  <c r="I6107" i="1" s="1"/>
  <c r="H6107" i="1"/>
  <c r="I6106" i="1" a="1"/>
  <c r="I6106" i="1" s="1"/>
  <c r="H6106" i="1"/>
  <c r="I6105" i="1" a="1"/>
  <c r="I6105" i="1" s="1"/>
  <c r="H6105" i="1"/>
  <c r="I6104" i="1" a="1"/>
  <c r="I6104" i="1" s="1"/>
  <c r="H6104" i="1"/>
  <c r="I6103" i="1" a="1"/>
  <c r="I6103" i="1" s="1"/>
  <c r="H6103" i="1"/>
  <c r="I6102" i="1" a="1"/>
  <c r="I6102" i="1" s="1"/>
  <c r="H6102" i="1"/>
  <c r="I6101" i="1" a="1"/>
  <c r="I6101" i="1" s="1"/>
  <c r="H6101" i="1"/>
  <c r="I6100" i="1" a="1"/>
  <c r="I6100" i="1" s="1"/>
  <c r="H6100" i="1"/>
  <c r="I6099" i="1" a="1"/>
  <c r="I6099" i="1" s="1"/>
  <c r="H6099" i="1"/>
  <c r="I6098" i="1" a="1"/>
  <c r="I6098" i="1" s="1"/>
  <c r="H6098" i="1"/>
  <c r="I6097" i="1" a="1"/>
  <c r="I6097" i="1" s="1"/>
  <c r="H6097" i="1"/>
  <c r="I6096" i="1" a="1"/>
  <c r="I6096" i="1" s="1"/>
  <c r="H6096" i="1"/>
  <c r="I6095" i="1" a="1"/>
  <c r="I6095" i="1" s="1"/>
  <c r="H6095" i="1"/>
  <c r="I6094" i="1" a="1"/>
  <c r="I6094" i="1" s="1"/>
  <c r="H6094" i="1"/>
  <c r="I6093" i="1" a="1"/>
  <c r="I6093" i="1" s="1"/>
  <c r="H6093" i="1"/>
  <c r="I6092" i="1" a="1"/>
  <c r="I6092" i="1" s="1"/>
  <c r="H6092" i="1"/>
  <c r="I6091" i="1" a="1"/>
  <c r="I6091" i="1" s="1"/>
  <c r="H6091" i="1"/>
  <c r="I6090" i="1" a="1"/>
  <c r="I6090" i="1" s="1"/>
  <c r="H6090" i="1"/>
  <c r="I6089" i="1" a="1"/>
  <c r="I6089" i="1" s="1"/>
  <c r="H6089" i="1"/>
  <c r="I6088" i="1" a="1"/>
  <c r="I6088" i="1" s="1"/>
  <c r="H6088" i="1"/>
  <c r="I6087" i="1" a="1"/>
  <c r="I6087" i="1" s="1"/>
  <c r="H6087" i="1"/>
  <c r="I6086" i="1" a="1"/>
  <c r="I6086" i="1" s="1"/>
  <c r="H6086" i="1"/>
  <c r="I6085" i="1" a="1"/>
  <c r="I6085" i="1" s="1"/>
  <c r="H6085" i="1"/>
  <c r="I6084" i="1" a="1"/>
  <c r="I6084" i="1" s="1"/>
  <c r="H6084" i="1"/>
  <c r="I6083" i="1" a="1"/>
  <c r="I6083" i="1" s="1"/>
  <c r="H6083" i="1"/>
  <c r="I6082" i="1" a="1"/>
  <c r="I6082" i="1" s="1"/>
  <c r="H6082" i="1"/>
  <c r="I6081" i="1" a="1"/>
  <c r="I6081" i="1" s="1"/>
  <c r="H6081" i="1"/>
  <c r="I6080" i="1" a="1"/>
  <c r="I6080" i="1" s="1"/>
  <c r="H6080" i="1"/>
  <c r="I6079" i="1" a="1"/>
  <c r="I6079" i="1" s="1"/>
  <c r="H6079" i="1"/>
  <c r="I6078" i="1" a="1"/>
  <c r="I6078" i="1" s="1"/>
  <c r="H6078" i="1"/>
  <c r="I6077" i="1" a="1"/>
  <c r="I6077" i="1" s="1"/>
  <c r="H6077" i="1"/>
  <c r="I6076" i="1" a="1"/>
  <c r="I6076" i="1" s="1"/>
  <c r="H6076" i="1"/>
  <c r="I6075" i="1" a="1"/>
  <c r="I6075" i="1" s="1"/>
  <c r="H6075" i="1"/>
  <c r="I6074" i="1" a="1"/>
  <c r="I6074" i="1" s="1"/>
  <c r="H6074" i="1"/>
  <c r="I6073" i="1" a="1"/>
  <c r="I6073" i="1" s="1"/>
  <c r="H6073" i="1"/>
  <c r="I6072" i="1" a="1"/>
  <c r="I6072" i="1" s="1"/>
  <c r="H6072" i="1"/>
  <c r="I6071" i="1" a="1"/>
  <c r="I6071" i="1" s="1"/>
  <c r="H6071" i="1"/>
  <c r="I6070" i="1" a="1"/>
  <c r="I6070" i="1" s="1"/>
  <c r="H6070" i="1"/>
  <c r="I6069" i="1" a="1"/>
  <c r="I6069" i="1" s="1"/>
  <c r="H6069" i="1"/>
  <c r="I6068" i="1" a="1"/>
  <c r="I6068" i="1" s="1"/>
  <c r="H6068" i="1"/>
  <c r="I6067" i="1" a="1"/>
  <c r="I6067" i="1" s="1"/>
  <c r="H6067" i="1"/>
  <c r="I6066" i="1" a="1"/>
  <c r="I6066" i="1" s="1"/>
  <c r="H6066" i="1"/>
  <c r="I6065" i="1" a="1"/>
  <c r="I6065" i="1" s="1"/>
  <c r="H6065" i="1"/>
  <c r="I6064" i="1" a="1"/>
  <c r="I6064" i="1"/>
  <c r="H6064" i="1"/>
  <c r="I6063" i="1" a="1"/>
  <c r="I6063" i="1" s="1"/>
  <c r="H6063" i="1"/>
  <c r="I6062" i="1" a="1"/>
  <c r="I6062" i="1" s="1"/>
  <c r="H6062" i="1"/>
  <c r="I6061" i="1" a="1"/>
  <c r="I6061" i="1" s="1"/>
  <c r="H6061" i="1"/>
  <c r="I6060" i="1" a="1"/>
  <c r="I6060" i="1" s="1"/>
  <c r="H6060" i="1"/>
  <c r="I6059" i="1" a="1"/>
  <c r="I6059" i="1" s="1"/>
  <c r="H6059" i="1"/>
  <c r="I6058" i="1" a="1"/>
  <c r="I6058" i="1" s="1"/>
  <c r="H6058" i="1"/>
  <c r="I6057" i="1" a="1"/>
  <c r="I6057" i="1" s="1"/>
  <c r="H6057" i="1"/>
  <c r="I6056" i="1" a="1"/>
  <c r="I6056" i="1" s="1"/>
  <c r="H6056" i="1"/>
  <c r="I6055" i="1" a="1"/>
  <c r="I6055" i="1" s="1"/>
  <c r="H6055" i="1"/>
  <c r="I6054" i="1" a="1"/>
  <c r="I6054" i="1" s="1"/>
  <c r="H6054" i="1"/>
  <c r="I6053" i="1" a="1"/>
  <c r="I6053" i="1"/>
  <c r="H6053" i="1"/>
  <c r="I6052" i="1" a="1"/>
  <c r="I6052" i="1" s="1"/>
  <c r="H6052" i="1"/>
  <c r="I6051" i="1" a="1"/>
  <c r="I6051" i="1" s="1"/>
  <c r="H6051" i="1"/>
  <c r="I6050" i="1" a="1"/>
  <c r="I6050" i="1" s="1"/>
  <c r="H6050" i="1"/>
  <c r="I6049" i="1" a="1"/>
  <c r="I6049" i="1" s="1"/>
  <c r="H6049" i="1"/>
  <c r="I6048" i="1" a="1"/>
  <c r="I6048" i="1" s="1"/>
  <c r="H6048" i="1"/>
  <c r="I6047" i="1" a="1"/>
  <c r="I6047" i="1" s="1"/>
  <c r="H6047" i="1"/>
  <c r="I6046" i="1" a="1"/>
  <c r="I6046" i="1" s="1"/>
  <c r="H6046" i="1"/>
  <c r="I6045" i="1" a="1"/>
  <c r="I6045" i="1" s="1"/>
  <c r="H6045" i="1"/>
  <c r="I6044" i="1" a="1"/>
  <c r="I6044" i="1" s="1"/>
  <c r="H6044" i="1"/>
  <c r="I6043" i="1" a="1"/>
  <c r="I6043" i="1" s="1"/>
  <c r="H6043" i="1"/>
  <c r="I6042" i="1" a="1"/>
  <c r="I6042" i="1" s="1"/>
  <c r="H6042" i="1"/>
  <c r="I6041" i="1" a="1"/>
  <c r="I6041" i="1" s="1"/>
  <c r="H6041" i="1"/>
  <c r="I6040" i="1" a="1"/>
  <c r="I6040" i="1" s="1"/>
  <c r="H6040" i="1"/>
  <c r="I6039" i="1" a="1"/>
  <c r="I6039" i="1" s="1"/>
  <c r="H6039" i="1"/>
  <c r="I6038" i="1" a="1"/>
  <c r="I6038" i="1" s="1"/>
  <c r="H6038" i="1"/>
  <c r="I6037" i="1" a="1"/>
  <c r="I6037" i="1" s="1"/>
  <c r="H6037" i="1"/>
  <c r="I6036" i="1" a="1"/>
  <c r="I6036" i="1" s="1"/>
  <c r="H6036" i="1"/>
  <c r="I6035" i="1" a="1"/>
  <c r="I6035" i="1" s="1"/>
  <c r="H6035" i="1"/>
  <c r="I6034" i="1" a="1"/>
  <c r="I6034" i="1" s="1"/>
  <c r="H6034" i="1"/>
  <c r="I6033" i="1" a="1"/>
  <c r="I6033" i="1" s="1"/>
  <c r="H6033" i="1"/>
  <c r="I6032" i="1" a="1"/>
  <c r="I6032" i="1" s="1"/>
  <c r="H6032" i="1"/>
  <c r="I6031" i="1" a="1"/>
  <c r="I6031" i="1" s="1"/>
  <c r="H6031" i="1"/>
  <c r="I6030" i="1" a="1"/>
  <c r="I6030" i="1" s="1"/>
  <c r="H6030" i="1"/>
  <c r="I6029" i="1" a="1"/>
  <c r="I6029" i="1" s="1"/>
  <c r="H6029" i="1"/>
  <c r="I6028" i="1" a="1"/>
  <c r="I6028" i="1" s="1"/>
  <c r="H6028" i="1"/>
  <c r="I6027" i="1" a="1"/>
  <c r="I6027" i="1" s="1"/>
  <c r="H6027" i="1"/>
  <c r="I6026" i="1" a="1"/>
  <c r="I6026" i="1" s="1"/>
  <c r="H6026" i="1"/>
  <c r="I6025" i="1" a="1"/>
  <c r="I6025" i="1" s="1"/>
  <c r="H6025" i="1"/>
  <c r="I6024" i="1" a="1"/>
  <c r="I6024" i="1" s="1"/>
  <c r="H6024" i="1"/>
  <c r="I6023" i="1" a="1"/>
  <c r="I6023" i="1" s="1"/>
  <c r="H6023" i="1"/>
  <c r="I6022" i="1" a="1"/>
  <c r="I6022" i="1" s="1"/>
  <c r="H6022" i="1"/>
  <c r="I6021" i="1" a="1"/>
  <c r="I6021" i="1" s="1"/>
  <c r="H6021" i="1"/>
  <c r="I6020" i="1" a="1"/>
  <c r="I6020" i="1" s="1"/>
  <c r="H6020" i="1"/>
  <c r="I6019" i="1" a="1"/>
  <c r="I6019" i="1" s="1"/>
  <c r="H6019" i="1"/>
  <c r="I6018" i="1" a="1"/>
  <c r="I6018" i="1" s="1"/>
  <c r="H6018" i="1"/>
  <c r="I6017" i="1" a="1"/>
  <c r="I6017" i="1" s="1"/>
  <c r="H6017" i="1"/>
  <c r="I6016" i="1" a="1"/>
  <c r="I6016" i="1" s="1"/>
  <c r="H6016" i="1"/>
  <c r="I6015" i="1" a="1"/>
  <c r="I6015" i="1" s="1"/>
  <c r="H6015" i="1"/>
  <c r="I6014" i="1" a="1"/>
  <c r="I6014" i="1" s="1"/>
  <c r="H6014" i="1"/>
  <c r="I6013" i="1" a="1"/>
  <c r="I6013" i="1" s="1"/>
  <c r="H6013" i="1"/>
  <c r="I6012" i="1" a="1"/>
  <c r="I6012" i="1" s="1"/>
  <c r="H6012" i="1"/>
  <c r="I6011" i="1" a="1"/>
  <c r="I6011" i="1" s="1"/>
  <c r="H6011" i="1"/>
  <c r="I6010" i="1" a="1"/>
  <c r="I6010" i="1" s="1"/>
  <c r="H6010" i="1"/>
  <c r="I6009" i="1" a="1"/>
  <c r="I6009" i="1" s="1"/>
  <c r="H6009" i="1"/>
  <c r="I6008" i="1" a="1"/>
  <c r="I6008" i="1" s="1"/>
  <c r="H6008" i="1"/>
  <c r="I6007" i="1" a="1"/>
  <c r="I6007" i="1" s="1"/>
  <c r="H6007" i="1"/>
  <c r="I6006" i="1" a="1"/>
  <c r="I6006" i="1" s="1"/>
  <c r="H6006" i="1"/>
  <c r="I6005" i="1" a="1"/>
  <c r="I6005" i="1" s="1"/>
  <c r="H6005" i="1"/>
  <c r="I6004" i="1" a="1"/>
  <c r="I6004" i="1" s="1"/>
  <c r="H6004" i="1"/>
  <c r="I6003" i="1" a="1"/>
  <c r="I6003" i="1" s="1"/>
  <c r="H6003" i="1"/>
  <c r="I6002" i="1" a="1"/>
  <c r="I6002" i="1" s="1"/>
  <c r="H6002" i="1"/>
  <c r="I6001" i="1" a="1"/>
  <c r="I6001" i="1" s="1"/>
  <c r="H6001" i="1"/>
  <c r="I6000" i="1" a="1"/>
  <c r="I6000" i="1" s="1"/>
  <c r="H6000" i="1"/>
  <c r="I5999" i="1" a="1"/>
  <c r="I5999" i="1" s="1"/>
  <c r="H5999" i="1"/>
  <c r="I5998" i="1" a="1"/>
  <c r="I5998" i="1"/>
  <c r="H5998" i="1"/>
  <c r="I5997" i="1" a="1"/>
  <c r="I5997" i="1" s="1"/>
  <c r="H5997" i="1"/>
  <c r="I5996" i="1" a="1"/>
  <c r="I5996" i="1" s="1"/>
  <c r="H5996" i="1"/>
  <c r="I5995" i="1" a="1"/>
  <c r="I5995" i="1" s="1"/>
  <c r="H5995" i="1"/>
  <c r="I5994" i="1" a="1"/>
  <c r="I5994" i="1" s="1"/>
  <c r="H5994" i="1"/>
  <c r="I5993" i="1" a="1"/>
  <c r="I5993" i="1" s="1"/>
  <c r="H5993" i="1"/>
  <c r="I5992" i="1" a="1"/>
  <c r="I5992" i="1" s="1"/>
  <c r="H5992" i="1"/>
  <c r="I5991" i="1" a="1"/>
  <c r="I5991" i="1" s="1"/>
  <c r="H5991" i="1"/>
  <c r="I5990" i="1" a="1"/>
  <c r="I5990" i="1" s="1"/>
  <c r="H5990" i="1"/>
  <c r="I5989" i="1" a="1"/>
  <c r="I5989" i="1" s="1"/>
  <c r="H5989" i="1"/>
  <c r="I5988" i="1" a="1"/>
  <c r="I5988" i="1" s="1"/>
  <c r="H5988" i="1"/>
  <c r="I5987" i="1" a="1"/>
  <c r="I5987" i="1" s="1"/>
  <c r="H5987" i="1"/>
  <c r="I5986" i="1" a="1"/>
  <c r="I5986" i="1" s="1"/>
  <c r="H5986" i="1"/>
  <c r="I5985" i="1" a="1"/>
  <c r="I5985" i="1" s="1"/>
  <c r="H5985" i="1"/>
  <c r="I5984" i="1" a="1"/>
  <c r="I5984" i="1" s="1"/>
  <c r="H5984" i="1"/>
  <c r="I5983" i="1" a="1"/>
  <c r="I5983" i="1" s="1"/>
  <c r="H5983" i="1"/>
  <c r="I5982" i="1" a="1"/>
  <c r="I5982" i="1" s="1"/>
  <c r="H5982" i="1"/>
  <c r="I5981" i="1" a="1"/>
  <c r="I5981" i="1" s="1"/>
  <c r="H5981" i="1"/>
  <c r="I5980" i="1" a="1"/>
  <c r="I5980" i="1" s="1"/>
  <c r="H5980" i="1"/>
  <c r="I5979" i="1" a="1"/>
  <c r="I5979" i="1" s="1"/>
  <c r="H5979" i="1"/>
  <c r="I5978" i="1" a="1"/>
  <c r="I5978" i="1" s="1"/>
  <c r="H5978" i="1"/>
  <c r="I5977" i="1" a="1"/>
  <c r="I5977" i="1" s="1"/>
  <c r="H5977" i="1"/>
  <c r="I5976" i="1" a="1"/>
  <c r="I5976" i="1" s="1"/>
  <c r="H5976" i="1"/>
  <c r="I5975" i="1" a="1"/>
  <c r="I5975" i="1" s="1"/>
  <c r="H5975" i="1"/>
  <c r="I5974" i="1" a="1"/>
  <c r="I5974" i="1" s="1"/>
  <c r="H5974" i="1"/>
  <c r="I5973" i="1" a="1"/>
  <c r="I5973" i="1"/>
  <c r="H5973" i="1"/>
  <c r="I5972" i="1" a="1"/>
  <c r="I5972" i="1" s="1"/>
  <c r="H5972" i="1"/>
  <c r="I5971" i="1" a="1"/>
  <c r="I5971" i="1" s="1"/>
  <c r="H5971" i="1"/>
  <c r="I5970" i="1" a="1"/>
  <c r="I5970" i="1" s="1"/>
  <c r="H5970" i="1"/>
  <c r="I5969" i="1" a="1"/>
  <c r="I5969" i="1" s="1"/>
  <c r="H5969" i="1"/>
  <c r="I5968" i="1" a="1"/>
  <c r="I5968" i="1" s="1"/>
  <c r="H5968" i="1"/>
  <c r="I5967" i="1" a="1"/>
  <c r="I5967" i="1" s="1"/>
  <c r="H5967" i="1"/>
  <c r="I5966" i="1" a="1"/>
  <c r="I5966" i="1" s="1"/>
  <c r="H5966" i="1"/>
  <c r="I5965" i="1" a="1"/>
  <c r="I5965" i="1" s="1"/>
  <c r="H5965" i="1"/>
  <c r="I5964" i="1" a="1"/>
  <c r="I5964" i="1" s="1"/>
  <c r="H5964" i="1"/>
  <c r="I5963" i="1" a="1"/>
  <c r="I5963" i="1" s="1"/>
  <c r="H5963" i="1"/>
  <c r="I5962" i="1" a="1"/>
  <c r="I5962" i="1" s="1"/>
  <c r="H5962" i="1"/>
  <c r="I5961" i="1" a="1"/>
  <c r="I5961" i="1" s="1"/>
  <c r="H5961" i="1"/>
  <c r="I5960" i="1" a="1"/>
  <c r="I5960" i="1" s="1"/>
  <c r="H5960" i="1"/>
  <c r="I5959" i="1" a="1"/>
  <c r="I5959" i="1" s="1"/>
  <c r="H5959" i="1"/>
  <c r="I5958" i="1" a="1"/>
  <c r="I5958" i="1" s="1"/>
  <c r="H5958" i="1"/>
  <c r="I5957" i="1" a="1"/>
  <c r="I5957" i="1" s="1"/>
  <c r="H5957" i="1"/>
  <c r="I5956" i="1" a="1"/>
  <c r="I5956" i="1" s="1"/>
  <c r="H5956" i="1"/>
  <c r="I5955" i="1" a="1"/>
  <c r="I5955" i="1" s="1"/>
  <c r="H5955" i="1"/>
  <c r="I5954" i="1" a="1"/>
  <c r="I5954" i="1" s="1"/>
  <c r="H5954" i="1"/>
  <c r="I5953" i="1" a="1"/>
  <c r="I5953" i="1" s="1"/>
  <c r="H5953" i="1"/>
  <c r="I5952" i="1" a="1"/>
  <c r="I5952" i="1" s="1"/>
  <c r="H5952" i="1"/>
  <c r="I5951" i="1" a="1"/>
  <c r="I5951" i="1" s="1"/>
  <c r="H5951" i="1"/>
  <c r="I5950" i="1" a="1"/>
  <c r="I5950" i="1" s="1"/>
  <c r="H5950" i="1"/>
  <c r="I5949" i="1" a="1"/>
  <c r="I5949" i="1" s="1"/>
  <c r="H5949" i="1"/>
  <c r="I5948" i="1" a="1"/>
  <c r="I5948" i="1" s="1"/>
  <c r="H5948" i="1"/>
  <c r="I5947" i="1" a="1"/>
  <c r="I5947" i="1" s="1"/>
  <c r="H5947" i="1"/>
  <c r="I5946" i="1" a="1"/>
  <c r="I5946" i="1" s="1"/>
  <c r="H5946" i="1"/>
  <c r="I5945" i="1" a="1"/>
  <c r="I5945" i="1" s="1"/>
  <c r="H5945" i="1"/>
  <c r="I5944" i="1" a="1"/>
  <c r="I5944" i="1" s="1"/>
  <c r="H5944" i="1"/>
  <c r="I5943" i="1" a="1"/>
  <c r="I5943" i="1" s="1"/>
  <c r="H5943" i="1"/>
  <c r="I5942" i="1" a="1"/>
  <c r="I5942" i="1" s="1"/>
  <c r="H5942" i="1"/>
  <c r="I5941" i="1" a="1"/>
  <c r="I5941" i="1" s="1"/>
  <c r="H5941" i="1"/>
  <c r="I5940" i="1" a="1"/>
  <c r="I5940" i="1" s="1"/>
  <c r="H5940" i="1"/>
  <c r="I5939" i="1" a="1"/>
  <c r="I5939" i="1" s="1"/>
  <c r="H5939" i="1"/>
  <c r="I5938" i="1" a="1"/>
  <c r="I5938" i="1" s="1"/>
  <c r="H5938" i="1"/>
  <c r="I5937" i="1" a="1"/>
  <c r="I5937" i="1" s="1"/>
  <c r="H5937" i="1"/>
  <c r="I5936" i="1" a="1"/>
  <c r="I5936" i="1" s="1"/>
  <c r="H5936" i="1"/>
  <c r="I5935" i="1" a="1"/>
  <c r="I5935" i="1" s="1"/>
  <c r="H5935" i="1"/>
  <c r="I5934" i="1" a="1"/>
  <c r="I5934" i="1" s="1"/>
  <c r="H5934" i="1"/>
  <c r="I5933" i="1" a="1"/>
  <c r="I5933" i="1" s="1"/>
  <c r="H5933" i="1"/>
  <c r="I5932" i="1" a="1"/>
  <c r="I5932" i="1" s="1"/>
  <c r="H5932" i="1"/>
  <c r="I5931" i="1" a="1"/>
  <c r="I5931" i="1" s="1"/>
  <c r="H5931" i="1"/>
  <c r="I5930" i="1" a="1"/>
  <c r="I5930" i="1" s="1"/>
  <c r="H5930" i="1"/>
  <c r="I5929" i="1" a="1"/>
  <c r="I5929" i="1" s="1"/>
  <c r="H5929" i="1"/>
  <c r="I5928" i="1" a="1"/>
  <c r="I5928" i="1" s="1"/>
  <c r="H5928" i="1"/>
  <c r="I5927" i="1" a="1"/>
  <c r="I5927" i="1" s="1"/>
  <c r="H5927" i="1"/>
  <c r="I5926" i="1" a="1"/>
  <c r="I5926" i="1" s="1"/>
  <c r="H5926" i="1"/>
  <c r="I5925" i="1" a="1"/>
  <c r="I5925" i="1" s="1"/>
  <c r="H5925" i="1"/>
  <c r="I5924" i="1" a="1"/>
  <c r="I5924" i="1" s="1"/>
  <c r="H5924" i="1"/>
  <c r="I5923" i="1" a="1"/>
  <c r="I5923" i="1" s="1"/>
  <c r="H5923" i="1"/>
  <c r="I5922" i="1" a="1"/>
  <c r="I5922" i="1" s="1"/>
  <c r="H5922" i="1"/>
  <c r="I5921" i="1" a="1"/>
  <c r="I5921" i="1" s="1"/>
  <c r="H5921" i="1"/>
  <c r="I5920" i="1" a="1"/>
  <c r="I5920" i="1" s="1"/>
  <c r="H5920" i="1"/>
  <c r="I5919" i="1" a="1"/>
  <c r="I5919" i="1" s="1"/>
  <c r="H5919" i="1"/>
  <c r="I5918" i="1" a="1"/>
  <c r="I5918" i="1" s="1"/>
  <c r="H5918" i="1"/>
  <c r="I5917" i="1" a="1"/>
  <c r="I5917" i="1"/>
  <c r="H5917" i="1"/>
  <c r="I5916" i="1" a="1"/>
  <c r="I5916" i="1" s="1"/>
  <c r="H5916" i="1"/>
  <c r="I5915" i="1" a="1"/>
  <c r="I5915" i="1" s="1"/>
  <c r="H5915" i="1"/>
  <c r="I5914" i="1" a="1"/>
  <c r="I5914" i="1" s="1"/>
  <c r="H5914" i="1"/>
  <c r="I5913" i="1" a="1"/>
  <c r="I5913" i="1" s="1"/>
  <c r="H5913" i="1"/>
  <c r="I5912" i="1" a="1"/>
  <c r="I5912" i="1" s="1"/>
  <c r="H5912" i="1"/>
  <c r="I5911" i="1" a="1"/>
  <c r="I5911" i="1" s="1"/>
  <c r="H5911" i="1"/>
  <c r="I5910" i="1" a="1"/>
  <c r="I5910" i="1" s="1"/>
  <c r="H5910" i="1"/>
  <c r="I5909" i="1" a="1"/>
  <c r="I5909" i="1" s="1"/>
  <c r="H5909" i="1"/>
  <c r="I5908" i="1" a="1"/>
  <c r="I5908" i="1" s="1"/>
  <c r="H5908" i="1"/>
  <c r="I5907" i="1" a="1"/>
  <c r="I5907" i="1" s="1"/>
  <c r="H5907" i="1"/>
  <c r="I5906" i="1" a="1"/>
  <c r="I5906" i="1" s="1"/>
  <c r="H5906" i="1"/>
  <c r="I5905" i="1" a="1"/>
  <c r="I5905" i="1" s="1"/>
  <c r="H5905" i="1"/>
  <c r="I5904" i="1" a="1"/>
  <c r="I5904" i="1" s="1"/>
  <c r="H5904" i="1"/>
  <c r="I5903" i="1" a="1"/>
  <c r="I5903" i="1" s="1"/>
  <c r="H5903" i="1"/>
  <c r="I5902" i="1" a="1"/>
  <c r="I5902" i="1" s="1"/>
  <c r="H5902" i="1"/>
  <c r="I5901" i="1" a="1"/>
  <c r="I5901" i="1" s="1"/>
  <c r="H5901" i="1"/>
  <c r="I5900" i="1" a="1"/>
  <c r="I5900" i="1" s="1"/>
  <c r="H5900" i="1"/>
  <c r="I5899" i="1" a="1"/>
  <c r="I5899" i="1" s="1"/>
  <c r="H5899" i="1"/>
  <c r="I5898" i="1" a="1"/>
  <c r="I5898" i="1" s="1"/>
  <c r="H5898" i="1"/>
  <c r="I5897" i="1" a="1"/>
  <c r="I5897" i="1" s="1"/>
  <c r="H5897" i="1"/>
  <c r="I5896" i="1" a="1"/>
  <c r="I5896" i="1" s="1"/>
  <c r="H5896" i="1"/>
  <c r="I5895" i="1" a="1"/>
  <c r="I5895" i="1" s="1"/>
  <c r="H5895" i="1"/>
  <c r="I5894" i="1" a="1"/>
  <c r="I5894" i="1" s="1"/>
  <c r="H5894" i="1"/>
  <c r="I5893" i="1" a="1"/>
  <c r="I5893" i="1" s="1"/>
  <c r="H5893" i="1"/>
  <c r="I5892" i="1" a="1"/>
  <c r="I5892" i="1" s="1"/>
  <c r="H5892" i="1"/>
  <c r="I5891" i="1" a="1"/>
  <c r="I5891" i="1" s="1"/>
  <c r="H5891" i="1"/>
  <c r="I5890" i="1" a="1"/>
  <c r="I5890" i="1" s="1"/>
  <c r="H5890" i="1"/>
  <c r="I5889" i="1" a="1"/>
  <c r="I5889" i="1" s="1"/>
  <c r="H5889" i="1"/>
  <c r="I5888" i="1" a="1"/>
  <c r="I5888" i="1" s="1"/>
  <c r="H5888" i="1"/>
  <c r="I5887" i="1" a="1"/>
  <c r="I5887" i="1" s="1"/>
  <c r="H5887" i="1"/>
  <c r="I5886" i="1" a="1"/>
  <c r="I5886" i="1" s="1"/>
  <c r="H5886" i="1"/>
  <c r="I5885" i="1" a="1"/>
  <c r="I5885" i="1" s="1"/>
  <c r="H5885" i="1"/>
  <c r="I5884" i="1" a="1"/>
  <c r="I5884" i="1" s="1"/>
  <c r="H5884" i="1"/>
  <c r="I5883" i="1" a="1"/>
  <c r="I5883" i="1" s="1"/>
  <c r="H5883" i="1"/>
  <c r="I5882" i="1" a="1"/>
  <c r="I5882" i="1" s="1"/>
  <c r="H5882" i="1"/>
  <c r="I5881" i="1" a="1"/>
  <c r="I5881" i="1" s="1"/>
  <c r="H5881" i="1"/>
  <c r="I5880" i="1" a="1"/>
  <c r="I5880" i="1" s="1"/>
  <c r="H5880" i="1"/>
  <c r="I5879" i="1" a="1"/>
  <c r="I5879" i="1" s="1"/>
  <c r="H5879" i="1"/>
  <c r="I5878" i="1" a="1"/>
  <c r="I5878" i="1" s="1"/>
  <c r="H5878" i="1"/>
  <c r="I5877" i="1" a="1"/>
  <c r="I5877" i="1" s="1"/>
  <c r="H5877" i="1"/>
  <c r="I5876" i="1" a="1"/>
  <c r="I5876" i="1" s="1"/>
  <c r="H5876" i="1"/>
  <c r="I5875" i="1" a="1"/>
  <c r="I5875" i="1" s="1"/>
  <c r="H5875" i="1"/>
  <c r="I5874" i="1" a="1"/>
  <c r="I5874" i="1" s="1"/>
  <c r="H5874" i="1"/>
  <c r="I5873" i="1" a="1"/>
  <c r="I5873" i="1" s="1"/>
  <c r="H5873" i="1"/>
  <c r="I5872" i="1" a="1"/>
  <c r="I5872" i="1" s="1"/>
  <c r="H5872" i="1"/>
  <c r="I5871" i="1" a="1"/>
  <c r="I5871" i="1" s="1"/>
  <c r="H5871" i="1"/>
  <c r="I5870" i="1" a="1"/>
  <c r="I5870" i="1" s="1"/>
  <c r="H5870" i="1"/>
  <c r="I5869" i="1" a="1"/>
  <c r="I5869" i="1" s="1"/>
  <c r="H5869" i="1"/>
  <c r="I5868" i="1" a="1"/>
  <c r="I5868" i="1" s="1"/>
  <c r="H5868" i="1"/>
  <c r="I5867" i="1" a="1"/>
  <c r="I5867" i="1" s="1"/>
  <c r="H5867" i="1"/>
  <c r="I5866" i="1" a="1"/>
  <c r="I5866" i="1" s="1"/>
  <c r="H5866" i="1"/>
  <c r="I5865" i="1" a="1"/>
  <c r="I5865" i="1" s="1"/>
  <c r="H5865" i="1"/>
  <c r="I5864" i="1" a="1"/>
  <c r="I5864" i="1" s="1"/>
  <c r="H5864" i="1"/>
  <c r="I5863" i="1" a="1"/>
  <c r="I5863" i="1" s="1"/>
  <c r="H5863" i="1"/>
  <c r="I5862" i="1" a="1"/>
  <c r="I5862" i="1" s="1"/>
  <c r="H5862" i="1"/>
  <c r="I5861" i="1" a="1"/>
  <c r="I5861" i="1" s="1"/>
  <c r="H5861" i="1"/>
  <c r="I5860" i="1" a="1"/>
  <c r="I5860" i="1" s="1"/>
  <c r="H5860" i="1"/>
  <c r="I5859" i="1" a="1"/>
  <c r="I5859" i="1" s="1"/>
  <c r="H5859" i="1"/>
  <c r="I5858" i="1" a="1"/>
  <c r="I5858" i="1" s="1"/>
  <c r="H5858" i="1"/>
  <c r="I5857" i="1" a="1"/>
  <c r="I5857" i="1" s="1"/>
  <c r="H5857" i="1"/>
  <c r="I5856" i="1" a="1"/>
  <c r="I5856" i="1" s="1"/>
  <c r="H5856" i="1"/>
  <c r="I5855" i="1" a="1"/>
  <c r="I5855" i="1"/>
  <c r="H5855" i="1"/>
  <c r="I5854" i="1" a="1"/>
  <c r="I5854" i="1" s="1"/>
  <c r="H5854" i="1"/>
  <c r="I5853" i="1" a="1"/>
  <c r="I5853" i="1" s="1"/>
  <c r="H5853" i="1"/>
  <c r="I5852" i="1" a="1"/>
  <c r="I5852" i="1" s="1"/>
  <c r="H5852" i="1"/>
  <c r="I5851" i="1" a="1"/>
  <c r="I5851" i="1" s="1"/>
  <c r="H5851" i="1"/>
  <c r="I5850" i="1" a="1"/>
  <c r="I5850" i="1" s="1"/>
  <c r="H5850" i="1"/>
  <c r="I5849" i="1" a="1"/>
  <c r="I5849" i="1" s="1"/>
  <c r="H5849" i="1"/>
  <c r="I5848" i="1" a="1"/>
  <c r="I5848" i="1" s="1"/>
  <c r="H5848" i="1"/>
  <c r="I5847" i="1" a="1"/>
  <c r="I5847" i="1" s="1"/>
  <c r="H5847" i="1"/>
  <c r="I5846" i="1" a="1"/>
  <c r="I5846" i="1" s="1"/>
  <c r="H5846" i="1"/>
  <c r="I5845" i="1" a="1"/>
  <c r="I5845" i="1" s="1"/>
  <c r="H5845" i="1"/>
  <c r="I5844" i="1" a="1"/>
  <c r="I5844" i="1" s="1"/>
  <c r="H5844" i="1"/>
  <c r="I5843" i="1" a="1"/>
  <c r="I5843" i="1" s="1"/>
  <c r="H5843" i="1"/>
  <c r="I5842" i="1" a="1"/>
  <c r="I5842" i="1" s="1"/>
  <c r="H5842" i="1"/>
  <c r="I5841" i="1" a="1"/>
  <c r="I5841" i="1" s="1"/>
  <c r="H5841" i="1"/>
  <c r="I5840" i="1" a="1"/>
  <c r="I5840" i="1" s="1"/>
  <c r="H5840" i="1"/>
  <c r="I5839" i="1" a="1"/>
  <c r="I5839" i="1" s="1"/>
  <c r="H5839" i="1"/>
  <c r="I5838" i="1" a="1"/>
  <c r="I5838" i="1" s="1"/>
  <c r="H5838" i="1"/>
  <c r="I5837" i="1" a="1"/>
  <c r="I5837" i="1" s="1"/>
  <c r="H5837" i="1"/>
  <c r="I5836" i="1" a="1"/>
  <c r="I5836" i="1" s="1"/>
  <c r="H5836" i="1"/>
  <c r="I5835" i="1" a="1"/>
  <c r="I5835" i="1" s="1"/>
  <c r="H5835" i="1"/>
  <c r="I5834" i="1" a="1"/>
  <c r="I5834" i="1" s="1"/>
  <c r="H5834" i="1"/>
  <c r="I5833" i="1" a="1"/>
  <c r="I5833" i="1"/>
  <c r="H5833" i="1"/>
  <c r="I5832" i="1" a="1"/>
  <c r="I5832" i="1" s="1"/>
  <c r="H5832" i="1"/>
  <c r="I5831" i="1" a="1"/>
  <c r="I5831" i="1" s="1"/>
  <c r="H5831" i="1"/>
  <c r="I5830" i="1" a="1"/>
  <c r="I5830" i="1" s="1"/>
  <c r="H5830" i="1"/>
  <c r="I5829" i="1" a="1"/>
  <c r="I5829" i="1" s="1"/>
  <c r="H5829" i="1"/>
  <c r="I5828" i="1" a="1"/>
  <c r="I5828" i="1" s="1"/>
  <c r="H5828" i="1"/>
  <c r="I5827" i="1" a="1"/>
  <c r="I5827" i="1" s="1"/>
  <c r="H5827" i="1"/>
  <c r="I5826" i="1" a="1"/>
  <c r="I5826" i="1" s="1"/>
  <c r="H5826" i="1"/>
  <c r="I5825" i="1" a="1"/>
  <c r="I5825" i="1" s="1"/>
  <c r="H5825" i="1"/>
  <c r="I5824" i="1" a="1"/>
  <c r="I5824" i="1" s="1"/>
  <c r="H5824" i="1"/>
  <c r="I5823" i="1" a="1"/>
  <c r="I5823" i="1" s="1"/>
  <c r="H5823" i="1"/>
  <c r="I5822" i="1" a="1"/>
  <c r="I5822" i="1" s="1"/>
  <c r="H5822" i="1"/>
  <c r="I5821" i="1" a="1"/>
  <c r="I5821" i="1" s="1"/>
  <c r="H5821" i="1"/>
  <c r="I5820" i="1" a="1"/>
  <c r="I5820" i="1" s="1"/>
  <c r="H5820" i="1"/>
  <c r="I5819" i="1" a="1"/>
  <c r="I5819" i="1" s="1"/>
  <c r="H5819" i="1"/>
  <c r="I5818" i="1" a="1"/>
  <c r="I5818" i="1" s="1"/>
  <c r="H5818" i="1"/>
  <c r="I5817" i="1" a="1"/>
  <c r="I5817" i="1" s="1"/>
  <c r="H5817" i="1"/>
  <c r="I5816" i="1" a="1"/>
  <c r="I5816" i="1" s="1"/>
  <c r="H5816" i="1"/>
  <c r="I5815" i="1" a="1"/>
  <c r="I5815" i="1" s="1"/>
  <c r="H5815" i="1"/>
  <c r="I5814" i="1" a="1"/>
  <c r="I5814" i="1" s="1"/>
  <c r="H5814" i="1"/>
  <c r="I5813" i="1" a="1"/>
  <c r="I5813" i="1" s="1"/>
  <c r="H5813" i="1"/>
  <c r="I5812" i="1" a="1"/>
  <c r="I5812" i="1" s="1"/>
  <c r="H5812" i="1"/>
  <c r="I5811" i="1" a="1"/>
  <c r="I5811" i="1" s="1"/>
  <c r="H5811" i="1"/>
  <c r="I5810" i="1" a="1"/>
  <c r="I5810" i="1" s="1"/>
  <c r="H5810" i="1"/>
  <c r="I5809" i="1" a="1"/>
  <c r="I5809" i="1" s="1"/>
  <c r="H5809" i="1"/>
  <c r="I5808" i="1" a="1"/>
  <c r="I5808" i="1" s="1"/>
  <c r="H5808" i="1"/>
  <c r="I5807" i="1" a="1"/>
  <c r="I5807" i="1" s="1"/>
  <c r="H5807" i="1"/>
  <c r="I5806" i="1" a="1"/>
  <c r="I5806" i="1" s="1"/>
  <c r="H5806" i="1"/>
  <c r="I5805" i="1" a="1"/>
  <c r="I5805" i="1" s="1"/>
  <c r="H5805" i="1"/>
  <c r="I5804" i="1" a="1"/>
  <c r="I5804" i="1" s="1"/>
  <c r="H5804" i="1"/>
  <c r="I5803" i="1" a="1"/>
  <c r="I5803" i="1" s="1"/>
  <c r="H5803" i="1"/>
  <c r="I5802" i="1" a="1"/>
  <c r="I5802" i="1" s="1"/>
  <c r="H5802" i="1"/>
  <c r="I5801" i="1" a="1"/>
  <c r="I5801" i="1" s="1"/>
  <c r="H5801" i="1"/>
  <c r="I5800" i="1" a="1"/>
  <c r="I5800" i="1" s="1"/>
  <c r="H5800" i="1"/>
  <c r="I5799" i="1" a="1"/>
  <c r="I5799" i="1"/>
  <c r="H5799" i="1"/>
  <c r="I5798" i="1" a="1"/>
  <c r="I5798" i="1" s="1"/>
  <c r="H5798" i="1"/>
  <c r="I5797" i="1" a="1"/>
  <c r="I5797" i="1" s="1"/>
  <c r="H5797" i="1"/>
  <c r="I5796" i="1" a="1"/>
  <c r="I5796" i="1" s="1"/>
  <c r="H5796" i="1"/>
  <c r="I5795" i="1" a="1"/>
  <c r="I5795" i="1" s="1"/>
  <c r="H5795" i="1"/>
  <c r="I5794" i="1" a="1"/>
  <c r="I5794" i="1" s="1"/>
  <c r="H5794" i="1"/>
  <c r="I5793" i="1" a="1"/>
  <c r="I5793" i="1" s="1"/>
  <c r="H5793" i="1"/>
  <c r="I5792" i="1" a="1"/>
  <c r="I5792" i="1" s="1"/>
  <c r="H5792" i="1"/>
  <c r="I5791" i="1" a="1"/>
  <c r="I5791" i="1" s="1"/>
  <c r="H5791" i="1"/>
  <c r="I5790" i="1" a="1"/>
  <c r="I5790" i="1" s="1"/>
  <c r="H5790" i="1"/>
  <c r="I5789" i="1" a="1"/>
  <c r="I5789" i="1" s="1"/>
  <c r="H5789" i="1"/>
  <c r="I5788" i="1" a="1"/>
  <c r="I5788" i="1" s="1"/>
  <c r="H5788" i="1"/>
  <c r="I5787" i="1" a="1"/>
  <c r="I5787" i="1" s="1"/>
  <c r="H5787" i="1"/>
  <c r="I5786" i="1" a="1"/>
  <c r="I5786" i="1" s="1"/>
  <c r="H5786" i="1"/>
  <c r="I5785" i="1" a="1"/>
  <c r="I5785" i="1"/>
  <c r="H5785" i="1"/>
  <c r="I5784" i="1" a="1"/>
  <c r="I5784" i="1" s="1"/>
  <c r="H5784" i="1"/>
  <c r="I5783" i="1" a="1"/>
  <c r="I5783" i="1" s="1"/>
  <c r="H5783" i="1"/>
  <c r="I5782" i="1" a="1"/>
  <c r="I5782" i="1" s="1"/>
  <c r="H5782" i="1"/>
  <c r="I5781" i="1" a="1"/>
  <c r="I5781" i="1" s="1"/>
  <c r="H5781" i="1"/>
  <c r="I5780" i="1" a="1"/>
  <c r="I5780" i="1" s="1"/>
  <c r="H5780" i="1"/>
  <c r="I5779" i="1" a="1"/>
  <c r="I5779" i="1" s="1"/>
  <c r="H5779" i="1"/>
  <c r="I5778" i="1" a="1"/>
  <c r="I5778" i="1" s="1"/>
  <c r="H5778" i="1"/>
  <c r="I5777" i="1" a="1"/>
  <c r="I5777" i="1" s="1"/>
  <c r="H5777" i="1"/>
  <c r="I5776" i="1" a="1"/>
  <c r="I5776" i="1" s="1"/>
  <c r="H5776" i="1"/>
  <c r="I5775" i="1" a="1"/>
  <c r="I5775" i="1" s="1"/>
  <c r="H5775" i="1"/>
  <c r="I5774" i="1" a="1"/>
  <c r="I5774" i="1" s="1"/>
  <c r="H5774" i="1"/>
  <c r="I5773" i="1" a="1"/>
  <c r="I5773" i="1" s="1"/>
  <c r="H5773" i="1"/>
  <c r="I5772" i="1" a="1"/>
  <c r="I5772" i="1" s="1"/>
  <c r="H5772" i="1"/>
  <c r="I5771" i="1" a="1"/>
  <c r="I5771" i="1" s="1"/>
  <c r="H5771" i="1"/>
  <c r="I5770" i="1" a="1"/>
  <c r="I5770" i="1" s="1"/>
  <c r="H5770" i="1"/>
  <c r="I5769" i="1" a="1"/>
  <c r="I5769" i="1" s="1"/>
  <c r="H5769" i="1"/>
  <c r="I5768" i="1" a="1"/>
  <c r="I5768" i="1" s="1"/>
  <c r="H5768" i="1"/>
  <c r="I5767" i="1" a="1"/>
  <c r="I5767" i="1" s="1"/>
  <c r="H5767" i="1"/>
  <c r="I5766" i="1" a="1"/>
  <c r="I5766" i="1" s="1"/>
  <c r="H5766" i="1"/>
  <c r="I5765" i="1" a="1"/>
  <c r="I5765" i="1" s="1"/>
  <c r="H5765" i="1"/>
  <c r="I5764" i="1" a="1"/>
  <c r="I5764" i="1" s="1"/>
  <c r="H5764" i="1"/>
  <c r="I5763" i="1" a="1"/>
  <c r="I5763" i="1" s="1"/>
  <c r="H5763" i="1"/>
  <c r="I5762" i="1" a="1"/>
  <c r="I5762" i="1" s="1"/>
  <c r="H5762" i="1"/>
  <c r="I5761" i="1" a="1"/>
  <c r="I5761" i="1" s="1"/>
  <c r="H5761" i="1"/>
  <c r="I5760" i="1" a="1"/>
  <c r="I5760" i="1" s="1"/>
  <c r="H5760" i="1"/>
  <c r="I5759" i="1" a="1"/>
  <c r="I5759" i="1" s="1"/>
  <c r="H5759" i="1"/>
  <c r="I5758" i="1" a="1"/>
  <c r="I5758" i="1" s="1"/>
  <c r="H5758" i="1"/>
  <c r="I5757" i="1" a="1"/>
  <c r="I5757" i="1" s="1"/>
  <c r="H5757" i="1"/>
  <c r="I5756" i="1" a="1"/>
  <c r="I5756" i="1" s="1"/>
  <c r="H5756" i="1"/>
  <c r="I5755" i="1" a="1"/>
  <c r="I5755" i="1" s="1"/>
  <c r="H5755" i="1"/>
  <c r="I5754" i="1" a="1"/>
  <c r="I5754" i="1" s="1"/>
  <c r="H5754" i="1"/>
  <c r="I5753" i="1" a="1"/>
  <c r="I5753" i="1" s="1"/>
  <c r="H5753" i="1"/>
  <c r="I5752" i="1" a="1"/>
  <c r="I5752" i="1" s="1"/>
  <c r="H5752" i="1"/>
  <c r="I5751" i="1" a="1"/>
  <c r="I5751" i="1"/>
  <c r="H5751" i="1"/>
  <c r="I5750" i="1" a="1"/>
  <c r="I5750" i="1" s="1"/>
  <c r="H5750" i="1"/>
  <c r="I5749" i="1" a="1"/>
  <c r="I5749" i="1" s="1"/>
  <c r="H5749" i="1"/>
  <c r="I5748" i="1" a="1"/>
  <c r="I5748" i="1" s="1"/>
  <c r="H5748" i="1"/>
  <c r="I5747" i="1" a="1"/>
  <c r="I5747" i="1" s="1"/>
  <c r="H5747" i="1"/>
  <c r="I5746" i="1" a="1"/>
  <c r="I5746" i="1" s="1"/>
  <c r="H5746" i="1"/>
  <c r="I5745" i="1" a="1"/>
  <c r="I5745" i="1" s="1"/>
  <c r="H5745" i="1"/>
  <c r="I5744" i="1" a="1"/>
  <c r="I5744" i="1" s="1"/>
  <c r="H5744" i="1"/>
  <c r="I5743" i="1" a="1"/>
  <c r="I5743" i="1" s="1"/>
  <c r="H5743" i="1"/>
  <c r="I5742" i="1" a="1"/>
  <c r="I5742" i="1"/>
  <c r="H5742" i="1"/>
  <c r="I5741" i="1" a="1"/>
  <c r="I5741" i="1" s="1"/>
  <c r="H5741" i="1"/>
  <c r="I5740" i="1" a="1"/>
  <c r="I5740" i="1" s="1"/>
  <c r="H5740" i="1"/>
  <c r="I5739" i="1" a="1"/>
  <c r="I5739" i="1" s="1"/>
  <c r="H5739" i="1"/>
  <c r="I5738" i="1" a="1"/>
  <c r="I5738" i="1" s="1"/>
  <c r="H5738" i="1"/>
  <c r="I5737" i="1" a="1"/>
  <c r="I5737" i="1" s="1"/>
  <c r="H5737" i="1"/>
  <c r="I5736" i="1" a="1"/>
  <c r="I5736" i="1" s="1"/>
  <c r="H5736" i="1"/>
  <c r="I5735" i="1" a="1"/>
  <c r="I5735" i="1" s="1"/>
  <c r="H5735" i="1"/>
  <c r="I5734" i="1" a="1"/>
  <c r="I5734" i="1" s="1"/>
  <c r="H5734" i="1"/>
  <c r="I5733" i="1" a="1"/>
  <c r="I5733" i="1" s="1"/>
  <c r="H5733" i="1"/>
  <c r="I5732" i="1" a="1"/>
  <c r="I5732" i="1" s="1"/>
  <c r="H5732" i="1"/>
  <c r="I5731" i="1" a="1"/>
  <c r="I5731" i="1" s="1"/>
  <c r="H5731" i="1"/>
  <c r="I5730" i="1" a="1"/>
  <c r="I5730" i="1" s="1"/>
  <c r="H5730" i="1"/>
  <c r="I5729" i="1" a="1"/>
  <c r="I5729" i="1" s="1"/>
  <c r="H5729" i="1"/>
  <c r="I5728" i="1" a="1"/>
  <c r="I5728" i="1" s="1"/>
  <c r="H5728" i="1"/>
  <c r="I5727" i="1" a="1"/>
  <c r="I5727" i="1" s="1"/>
  <c r="H5727" i="1"/>
  <c r="I5726" i="1" a="1"/>
  <c r="I5726" i="1" s="1"/>
  <c r="H5726" i="1"/>
  <c r="I5725" i="1" a="1"/>
  <c r="I5725" i="1" s="1"/>
  <c r="H5725" i="1"/>
  <c r="I5724" i="1" a="1"/>
  <c r="I5724" i="1" s="1"/>
  <c r="H5724" i="1"/>
  <c r="I5723" i="1" a="1"/>
  <c r="I5723" i="1" s="1"/>
  <c r="H5723" i="1"/>
  <c r="I5722" i="1" a="1"/>
  <c r="I5722" i="1" s="1"/>
  <c r="H5722" i="1"/>
  <c r="I5721" i="1" a="1"/>
  <c r="I5721" i="1" s="1"/>
  <c r="H5721" i="1"/>
  <c r="I5720" i="1" a="1"/>
  <c r="I5720" i="1" s="1"/>
  <c r="H5720" i="1"/>
  <c r="I5719" i="1" a="1"/>
  <c r="I5719" i="1" s="1"/>
  <c r="H5719" i="1"/>
  <c r="I5718" i="1" a="1"/>
  <c r="I5718" i="1" s="1"/>
  <c r="H5718" i="1"/>
  <c r="I5717" i="1" a="1"/>
  <c r="I5717" i="1" s="1"/>
  <c r="H5717" i="1"/>
  <c r="I5716" i="1" a="1"/>
  <c r="I5716" i="1" s="1"/>
  <c r="H5716" i="1"/>
  <c r="I5715" i="1" a="1"/>
  <c r="I5715" i="1" s="1"/>
  <c r="H5715" i="1"/>
  <c r="I5714" i="1" a="1"/>
  <c r="I5714" i="1" s="1"/>
  <c r="H5714" i="1"/>
  <c r="I5713" i="1" a="1"/>
  <c r="I5713" i="1" s="1"/>
  <c r="H5713" i="1"/>
  <c r="I5712" i="1" a="1"/>
  <c r="I5712" i="1" s="1"/>
  <c r="H5712" i="1"/>
  <c r="I5711" i="1" a="1"/>
  <c r="I5711" i="1" s="1"/>
  <c r="H5711" i="1"/>
  <c r="I5710" i="1" a="1"/>
  <c r="I5710" i="1" s="1"/>
  <c r="H5710" i="1"/>
  <c r="I5709" i="1" a="1"/>
  <c r="I5709" i="1" s="1"/>
  <c r="H5709" i="1"/>
  <c r="I5708" i="1" a="1"/>
  <c r="I5708" i="1" s="1"/>
  <c r="H5708" i="1"/>
  <c r="I5707" i="1" a="1"/>
  <c r="I5707" i="1" s="1"/>
  <c r="H5707" i="1"/>
  <c r="I5706" i="1" a="1"/>
  <c r="I5706" i="1" s="1"/>
  <c r="H5706" i="1"/>
  <c r="I5705" i="1" a="1"/>
  <c r="I5705" i="1" s="1"/>
  <c r="H5705" i="1"/>
  <c r="I5704" i="1" a="1"/>
  <c r="I5704" i="1" s="1"/>
  <c r="H5704" i="1"/>
  <c r="I5703" i="1" a="1"/>
  <c r="I5703" i="1" s="1"/>
  <c r="H5703" i="1"/>
  <c r="I5702" i="1" a="1"/>
  <c r="I5702" i="1" s="1"/>
  <c r="H5702" i="1"/>
  <c r="I5701" i="1" a="1"/>
  <c r="I5701" i="1" s="1"/>
  <c r="H5701" i="1"/>
  <c r="I5700" i="1" a="1"/>
  <c r="I5700" i="1" s="1"/>
  <c r="H5700" i="1"/>
  <c r="I5699" i="1" a="1"/>
  <c r="I5699" i="1" s="1"/>
  <c r="H5699" i="1"/>
  <c r="I5698" i="1" a="1"/>
  <c r="I5698" i="1" s="1"/>
  <c r="H5698" i="1"/>
  <c r="I5697" i="1" a="1"/>
  <c r="I5697" i="1" s="1"/>
  <c r="H5697" i="1"/>
  <c r="I5696" i="1" a="1"/>
  <c r="I5696" i="1" s="1"/>
  <c r="H5696" i="1"/>
  <c r="I5695" i="1" a="1"/>
  <c r="I5695" i="1" s="1"/>
  <c r="H5695" i="1"/>
  <c r="I5694" i="1" a="1"/>
  <c r="I5694" i="1" s="1"/>
  <c r="H5694" i="1"/>
  <c r="I5693" i="1" a="1"/>
  <c r="I5693" i="1"/>
  <c r="H5693" i="1"/>
  <c r="I5692" i="1" a="1"/>
  <c r="I5692" i="1" s="1"/>
  <c r="H5692" i="1"/>
  <c r="I5691" i="1" a="1"/>
  <c r="I5691" i="1" s="1"/>
  <c r="H5691" i="1"/>
  <c r="I5690" i="1" a="1"/>
  <c r="I5690" i="1" s="1"/>
  <c r="H5690" i="1"/>
  <c r="I5689" i="1" a="1"/>
  <c r="I5689" i="1" s="1"/>
  <c r="H5689" i="1"/>
  <c r="I5688" i="1" a="1"/>
  <c r="I5688" i="1" s="1"/>
  <c r="H5688" i="1"/>
  <c r="I5687" i="1" a="1"/>
  <c r="I5687" i="1" s="1"/>
  <c r="H5687" i="1"/>
  <c r="I5686" i="1" a="1"/>
  <c r="I5686" i="1" s="1"/>
  <c r="H5686" i="1"/>
  <c r="I5685" i="1" a="1"/>
  <c r="I5685" i="1" s="1"/>
  <c r="H5685" i="1"/>
  <c r="I5684" i="1" a="1"/>
  <c r="I5684" i="1" s="1"/>
  <c r="H5684" i="1"/>
  <c r="I5683" i="1" a="1"/>
  <c r="I5683" i="1" s="1"/>
  <c r="H5683" i="1"/>
  <c r="I5682" i="1" a="1"/>
  <c r="I5682" i="1" s="1"/>
  <c r="H5682" i="1"/>
  <c r="I5681" i="1" a="1"/>
  <c r="I5681" i="1" s="1"/>
  <c r="H5681" i="1"/>
  <c r="I5680" i="1" a="1"/>
  <c r="I5680" i="1" s="1"/>
  <c r="H5680" i="1"/>
  <c r="I5679" i="1" a="1"/>
  <c r="I5679" i="1" s="1"/>
  <c r="H5679" i="1"/>
  <c r="I5678" i="1" a="1"/>
  <c r="I5678" i="1" s="1"/>
  <c r="H5678" i="1"/>
  <c r="I5677" i="1" a="1"/>
  <c r="I5677" i="1"/>
  <c r="H5677" i="1"/>
  <c r="I5676" i="1" a="1"/>
  <c r="I5676" i="1" s="1"/>
  <c r="H5676" i="1"/>
  <c r="I5675" i="1" a="1"/>
  <c r="I5675" i="1" s="1"/>
  <c r="H5675" i="1"/>
  <c r="I5674" i="1" a="1"/>
  <c r="I5674" i="1" s="1"/>
  <c r="H5674" i="1"/>
  <c r="I5673" i="1" a="1"/>
  <c r="I5673" i="1" s="1"/>
  <c r="H5673" i="1"/>
  <c r="I5672" i="1" a="1"/>
  <c r="I5672" i="1" s="1"/>
  <c r="H5672" i="1"/>
  <c r="I5671" i="1" a="1"/>
  <c r="I5671" i="1" s="1"/>
  <c r="H5671" i="1"/>
  <c r="I5670" i="1" a="1"/>
  <c r="I5670" i="1" s="1"/>
  <c r="H5670" i="1"/>
  <c r="I5669" i="1" a="1"/>
  <c r="I5669" i="1" s="1"/>
  <c r="H5669" i="1"/>
  <c r="I5668" i="1" a="1"/>
  <c r="I5668" i="1" s="1"/>
  <c r="H5668" i="1"/>
  <c r="I5667" i="1" a="1"/>
  <c r="I5667" i="1" s="1"/>
  <c r="H5667" i="1"/>
  <c r="I5666" i="1" a="1"/>
  <c r="I5666" i="1" s="1"/>
  <c r="H5666" i="1"/>
  <c r="I5665" i="1" a="1"/>
  <c r="I5665" i="1" s="1"/>
  <c r="H5665" i="1"/>
  <c r="I5664" i="1" a="1"/>
  <c r="I5664" i="1" s="1"/>
  <c r="H5664" i="1"/>
  <c r="I5663" i="1" a="1"/>
  <c r="I5663" i="1" s="1"/>
  <c r="H5663" i="1"/>
  <c r="I5662" i="1" a="1"/>
  <c r="I5662" i="1" s="1"/>
  <c r="H5662" i="1"/>
  <c r="I5661" i="1" a="1"/>
  <c r="I5661" i="1" s="1"/>
  <c r="H5661" i="1"/>
  <c r="I5660" i="1" a="1"/>
  <c r="I5660" i="1" s="1"/>
  <c r="H5660" i="1"/>
  <c r="I5659" i="1" a="1"/>
  <c r="I5659" i="1" s="1"/>
  <c r="H5659" i="1"/>
  <c r="I5658" i="1" a="1"/>
  <c r="I5658" i="1" s="1"/>
  <c r="H5658" i="1"/>
  <c r="I5657" i="1" a="1"/>
  <c r="I5657" i="1" s="1"/>
  <c r="H5657" i="1"/>
  <c r="I5656" i="1" a="1"/>
  <c r="I5656" i="1" s="1"/>
  <c r="H5656" i="1"/>
  <c r="I5655" i="1" a="1"/>
  <c r="I5655" i="1" s="1"/>
  <c r="H5655" i="1"/>
  <c r="I5654" i="1" a="1"/>
  <c r="I5654" i="1" s="1"/>
  <c r="H5654" i="1"/>
  <c r="I5653" i="1" a="1"/>
  <c r="I5653" i="1" s="1"/>
  <c r="H5653" i="1"/>
  <c r="I5652" i="1" a="1"/>
  <c r="I5652" i="1" s="1"/>
  <c r="H5652" i="1"/>
  <c r="I5651" i="1" a="1"/>
  <c r="I5651" i="1" s="1"/>
  <c r="H5651" i="1"/>
  <c r="I5650" i="1" a="1"/>
  <c r="I5650" i="1" s="1"/>
  <c r="H5650" i="1"/>
  <c r="I5649" i="1" a="1"/>
  <c r="I5649" i="1"/>
  <c r="H5649" i="1"/>
  <c r="I5648" i="1" a="1"/>
  <c r="I5648" i="1" s="1"/>
  <c r="H5648" i="1"/>
  <c r="I5647" i="1" a="1"/>
  <c r="I5647" i="1" s="1"/>
  <c r="H5647" i="1"/>
  <c r="I5646" i="1" a="1"/>
  <c r="I5646" i="1" s="1"/>
  <c r="H5646" i="1"/>
  <c r="I5645" i="1" a="1"/>
  <c r="I5645" i="1" s="1"/>
  <c r="H5645" i="1"/>
  <c r="I5644" i="1" a="1"/>
  <c r="I5644" i="1" s="1"/>
  <c r="H5644" i="1"/>
  <c r="I5643" i="1" a="1"/>
  <c r="I5643" i="1" s="1"/>
  <c r="H5643" i="1"/>
  <c r="I5642" i="1" a="1"/>
  <c r="I5642" i="1" s="1"/>
  <c r="H5642" i="1"/>
  <c r="I5641" i="1" a="1"/>
  <c r="I5641" i="1" s="1"/>
  <c r="H5641" i="1"/>
  <c r="I5640" i="1" a="1"/>
  <c r="I5640" i="1" s="1"/>
  <c r="H5640" i="1"/>
  <c r="I5639" i="1" a="1"/>
  <c r="I5639" i="1" s="1"/>
  <c r="H5639" i="1"/>
  <c r="I5638" i="1" a="1"/>
  <c r="I5638" i="1" s="1"/>
  <c r="H5638" i="1"/>
  <c r="I5637" i="1" a="1"/>
  <c r="I5637" i="1" s="1"/>
  <c r="H5637" i="1"/>
  <c r="I5636" i="1" a="1"/>
  <c r="I5636" i="1" s="1"/>
  <c r="H5636" i="1"/>
  <c r="I5635" i="1" a="1"/>
  <c r="I5635" i="1" s="1"/>
  <c r="H5635" i="1"/>
  <c r="I5634" i="1" a="1"/>
  <c r="I5634" i="1" s="1"/>
  <c r="H5634" i="1"/>
  <c r="I5633" i="1" a="1"/>
  <c r="I5633" i="1" s="1"/>
  <c r="H5633" i="1"/>
  <c r="I5632" i="1" a="1"/>
  <c r="I5632" i="1" s="1"/>
  <c r="H5632" i="1"/>
  <c r="I5631" i="1" a="1"/>
  <c r="I5631" i="1" s="1"/>
  <c r="H5631" i="1"/>
  <c r="I5630" i="1" a="1"/>
  <c r="I5630" i="1" s="1"/>
  <c r="H5630" i="1"/>
  <c r="I5629" i="1" a="1"/>
  <c r="I5629" i="1" s="1"/>
  <c r="H5629" i="1"/>
  <c r="I5628" i="1" a="1"/>
  <c r="I5628" i="1" s="1"/>
  <c r="H5628" i="1"/>
  <c r="I5627" i="1" a="1"/>
  <c r="I5627" i="1" s="1"/>
  <c r="H5627" i="1"/>
  <c r="I5626" i="1" a="1"/>
  <c r="I5626" i="1" s="1"/>
  <c r="H5626" i="1"/>
  <c r="I5625" i="1" a="1"/>
  <c r="I5625" i="1" s="1"/>
  <c r="H5625" i="1"/>
  <c r="I5624" i="1" a="1"/>
  <c r="I5624" i="1" s="1"/>
  <c r="H5624" i="1"/>
  <c r="I5623" i="1" a="1"/>
  <c r="I5623" i="1" s="1"/>
  <c r="H5623" i="1"/>
  <c r="I5622" i="1" a="1"/>
  <c r="I5622" i="1" s="1"/>
  <c r="H5622" i="1"/>
  <c r="I5621" i="1" a="1"/>
  <c r="I5621" i="1" s="1"/>
  <c r="H5621" i="1"/>
  <c r="I5620" i="1" a="1"/>
  <c r="I5620" i="1" s="1"/>
  <c r="H5620" i="1"/>
  <c r="I5619" i="1" a="1"/>
  <c r="I5619" i="1" s="1"/>
  <c r="H5619" i="1"/>
  <c r="I5618" i="1" a="1"/>
  <c r="I5618" i="1" s="1"/>
  <c r="H5618" i="1"/>
  <c r="I5617" i="1" a="1"/>
  <c r="I5617" i="1" s="1"/>
  <c r="H5617" i="1"/>
  <c r="I5616" i="1" a="1"/>
  <c r="I5616" i="1" s="1"/>
  <c r="H5616" i="1"/>
  <c r="I5615" i="1" a="1"/>
  <c r="I5615" i="1" s="1"/>
  <c r="H5615" i="1"/>
  <c r="I5614" i="1" a="1"/>
  <c r="I5614" i="1"/>
  <c r="H5614" i="1"/>
  <c r="I5613" i="1" a="1"/>
  <c r="I5613" i="1" s="1"/>
  <c r="H5613" i="1"/>
  <c r="I5612" i="1" a="1"/>
  <c r="I5612" i="1" s="1"/>
  <c r="H5612" i="1"/>
  <c r="I5611" i="1" a="1"/>
  <c r="I5611" i="1" s="1"/>
  <c r="H5611" i="1"/>
  <c r="I5610" i="1" a="1"/>
  <c r="I5610" i="1" s="1"/>
  <c r="H5610" i="1"/>
  <c r="I5609" i="1" a="1"/>
  <c r="I5609" i="1" s="1"/>
  <c r="H5609" i="1"/>
  <c r="I5608" i="1" a="1"/>
  <c r="I5608" i="1" s="1"/>
  <c r="H5608" i="1"/>
  <c r="I5607" i="1" a="1"/>
  <c r="I5607" i="1" s="1"/>
  <c r="H5607" i="1"/>
  <c r="I5606" i="1" a="1"/>
  <c r="I5606" i="1" s="1"/>
  <c r="H5606" i="1"/>
  <c r="I5605" i="1" a="1"/>
  <c r="I5605" i="1" s="1"/>
  <c r="H5605" i="1"/>
  <c r="I5604" i="1" a="1"/>
  <c r="I5604" i="1" s="1"/>
  <c r="H5604" i="1"/>
  <c r="I5603" i="1" a="1"/>
  <c r="I5603" i="1" s="1"/>
  <c r="H5603" i="1"/>
  <c r="I5602" i="1" a="1"/>
  <c r="I5602" i="1" s="1"/>
  <c r="H5602" i="1"/>
  <c r="I5601" i="1" a="1"/>
  <c r="I5601" i="1" s="1"/>
  <c r="H5601" i="1"/>
  <c r="I5600" i="1" a="1"/>
  <c r="I5600" i="1" s="1"/>
  <c r="H5600" i="1"/>
  <c r="I5599" i="1" a="1"/>
  <c r="I5599" i="1" s="1"/>
  <c r="H5599" i="1"/>
  <c r="I5598" i="1" a="1"/>
  <c r="I5598" i="1" s="1"/>
  <c r="H5598" i="1"/>
  <c r="I5597" i="1" a="1"/>
  <c r="I5597" i="1" s="1"/>
  <c r="H5597" i="1"/>
  <c r="I5596" i="1" a="1"/>
  <c r="I5596" i="1" s="1"/>
  <c r="H5596" i="1"/>
  <c r="I5595" i="1" a="1"/>
  <c r="I5595" i="1" s="1"/>
  <c r="H5595" i="1"/>
  <c r="I5594" i="1" a="1"/>
  <c r="I5594" i="1" s="1"/>
  <c r="H5594" i="1"/>
  <c r="I5593" i="1" a="1"/>
  <c r="I5593" i="1" s="1"/>
  <c r="H5593" i="1"/>
  <c r="I5592" i="1" a="1"/>
  <c r="I5592" i="1" s="1"/>
  <c r="H5592" i="1"/>
  <c r="I5591" i="1" a="1"/>
  <c r="I5591" i="1" s="1"/>
  <c r="H5591" i="1"/>
  <c r="I5590" i="1" a="1"/>
  <c r="I5590" i="1" s="1"/>
  <c r="H5590" i="1"/>
  <c r="I5589" i="1" a="1"/>
  <c r="I5589" i="1" s="1"/>
  <c r="H5589" i="1"/>
  <c r="I5588" i="1" a="1"/>
  <c r="I5588" i="1" s="1"/>
  <c r="H5588" i="1"/>
  <c r="I5587" i="1" a="1"/>
  <c r="I5587" i="1" s="1"/>
  <c r="H5587" i="1"/>
  <c r="I5586" i="1" a="1"/>
  <c r="I5586" i="1" s="1"/>
  <c r="H5586" i="1"/>
  <c r="I5585" i="1" a="1"/>
  <c r="I5585" i="1" s="1"/>
  <c r="H5585" i="1"/>
  <c r="I5584" i="1" a="1"/>
  <c r="I5584" i="1" s="1"/>
  <c r="H5584" i="1"/>
  <c r="I5583" i="1" a="1"/>
  <c r="I5583" i="1"/>
  <c r="H5583" i="1"/>
  <c r="I5582" i="1" a="1"/>
  <c r="I5582" i="1" s="1"/>
  <c r="H5582" i="1"/>
  <c r="I5581" i="1" a="1"/>
  <c r="I5581" i="1" s="1"/>
  <c r="H5581" i="1"/>
  <c r="I5580" i="1" a="1"/>
  <c r="I5580" i="1" s="1"/>
  <c r="H5580" i="1"/>
  <c r="I5579" i="1" a="1"/>
  <c r="I5579" i="1" s="1"/>
  <c r="H5579" i="1"/>
  <c r="I5578" i="1" a="1"/>
  <c r="I5578" i="1" s="1"/>
  <c r="H5578" i="1"/>
  <c r="I5577" i="1" a="1"/>
  <c r="I5577" i="1" s="1"/>
  <c r="H5577" i="1"/>
  <c r="I5576" i="1" a="1"/>
  <c r="I5576" i="1" s="1"/>
  <c r="H5576" i="1"/>
  <c r="I5575" i="1" a="1"/>
  <c r="I5575" i="1" s="1"/>
  <c r="H5575" i="1"/>
  <c r="I5574" i="1" a="1"/>
  <c r="I5574" i="1" s="1"/>
  <c r="H5574" i="1"/>
  <c r="I5573" i="1" a="1"/>
  <c r="I5573" i="1" s="1"/>
  <c r="H5573" i="1"/>
  <c r="I5572" i="1" a="1"/>
  <c r="I5572" i="1" s="1"/>
  <c r="H5572" i="1"/>
  <c r="I5571" i="1" a="1"/>
  <c r="I5571" i="1" s="1"/>
  <c r="H5571" i="1"/>
  <c r="I5570" i="1" a="1"/>
  <c r="I5570" i="1" s="1"/>
  <c r="H5570" i="1"/>
  <c r="I5569" i="1" a="1"/>
  <c r="I5569" i="1" s="1"/>
  <c r="H5569" i="1"/>
  <c r="I5568" i="1" a="1"/>
  <c r="I5568" i="1" s="1"/>
  <c r="H5568" i="1"/>
  <c r="I5567" i="1" a="1"/>
  <c r="I5567" i="1" s="1"/>
  <c r="H5567" i="1"/>
  <c r="I5566" i="1" a="1"/>
  <c r="I5566" i="1" s="1"/>
  <c r="H5566" i="1"/>
  <c r="I5565" i="1" a="1"/>
  <c r="I5565" i="1" s="1"/>
  <c r="H5565" i="1"/>
  <c r="I5564" i="1" a="1"/>
  <c r="I5564" i="1" s="1"/>
  <c r="H5564" i="1"/>
  <c r="I5563" i="1" a="1"/>
  <c r="I5563" i="1" s="1"/>
  <c r="H5563" i="1"/>
  <c r="I5562" i="1" a="1"/>
  <c r="I5562" i="1" s="1"/>
  <c r="H5562" i="1"/>
  <c r="I5561" i="1" a="1"/>
  <c r="I5561" i="1"/>
  <c r="H5561" i="1"/>
  <c r="I5560" i="1" a="1"/>
  <c r="I5560" i="1" s="1"/>
  <c r="H5560" i="1"/>
  <c r="I5559" i="1" a="1"/>
  <c r="I5559" i="1" s="1"/>
  <c r="H5559" i="1"/>
  <c r="I5558" i="1" a="1"/>
  <c r="I5558" i="1" s="1"/>
  <c r="H5558" i="1"/>
  <c r="I5557" i="1" a="1"/>
  <c r="I5557" i="1"/>
  <c r="H5557" i="1"/>
  <c r="I5556" i="1" a="1"/>
  <c r="I5556" i="1" s="1"/>
  <c r="H5556" i="1"/>
  <c r="I5555" i="1" a="1"/>
  <c r="I5555" i="1" s="1"/>
  <c r="H5555" i="1"/>
  <c r="I5554" i="1" a="1"/>
  <c r="I5554" i="1" s="1"/>
  <c r="H5554" i="1"/>
  <c r="I5553" i="1" a="1"/>
  <c r="I5553" i="1" s="1"/>
  <c r="H5553" i="1"/>
  <c r="I5552" i="1" a="1"/>
  <c r="I5552" i="1" s="1"/>
  <c r="H5552" i="1"/>
  <c r="I5551" i="1" a="1"/>
  <c r="I5551" i="1" s="1"/>
  <c r="H5551" i="1"/>
  <c r="I5550" i="1" a="1"/>
  <c r="I5550" i="1" s="1"/>
  <c r="H5550" i="1"/>
  <c r="I5549" i="1" a="1"/>
  <c r="I5549" i="1"/>
  <c r="H5549" i="1"/>
  <c r="I5548" i="1" a="1"/>
  <c r="I5548" i="1" s="1"/>
  <c r="H5548" i="1"/>
  <c r="I5547" i="1" a="1"/>
  <c r="I5547" i="1" s="1"/>
  <c r="H5547" i="1"/>
  <c r="I5546" i="1" a="1"/>
  <c r="I5546" i="1" s="1"/>
  <c r="H5546" i="1"/>
  <c r="I5545" i="1" a="1"/>
  <c r="I5545" i="1" s="1"/>
  <c r="H5545" i="1"/>
  <c r="I5544" i="1" a="1"/>
  <c r="I5544" i="1" s="1"/>
  <c r="H5544" i="1"/>
  <c r="I5543" i="1" a="1"/>
  <c r="I5543" i="1" s="1"/>
  <c r="H5543" i="1"/>
  <c r="I5542" i="1" a="1"/>
  <c r="I5542" i="1" s="1"/>
  <c r="H5542" i="1"/>
  <c r="I5541" i="1" a="1"/>
  <c r="I5541" i="1" s="1"/>
  <c r="H5541" i="1"/>
  <c r="I5540" i="1" a="1"/>
  <c r="I5540" i="1" s="1"/>
  <c r="H5540" i="1"/>
  <c r="I5539" i="1" a="1"/>
  <c r="I5539" i="1" s="1"/>
  <c r="H5539" i="1"/>
  <c r="I5538" i="1" a="1"/>
  <c r="I5538" i="1" s="1"/>
  <c r="H5538" i="1"/>
  <c r="I5537" i="1" a="1"/>
  <c r="I5537" i="1" s="1"/>
  <c r="H5537" i="1"/>
  <c r="I5536" i="1" a="1"/>
  <c r="I5536" i="1" s="1"/>
  <c r="H5536" i="1"/>
  <c r="I5535" i="1" a="1"/>
  <c r="I5535" i="1"/>
  <c r="H5535" i="1"/>
  <c r="I5534" i="1" a="1"/>
  <c r="I5534" i="1" s="1"/>
  <c r="H5534" i="1"/>
  <c r="I5533" i="1" a="1"/>
  <c r="I5533" i="1" s="1"/>
  <c r="H5533" i="1"/>
  <c r="I5532" i="1" a="1"/>
  <c r="I5532" i="1" s="1"/>
  <c r="H5532" i="1"/>
  <c r="I5531" i="1" a="1"/>
  <c r="I5531" i="1" s="1"/>
  <c r="H5531" i="1"/>
  <c r="I5530" i="1" a="1"/>
  <c r="I5530" i="1" s="1"/>
  <c r="H5530" i="1"/>
  <c r="I5529" i="1" a="1"/>
  <c r="I5529" i="1" s="1"/>
  <c r="H5529" i="1"/>
  <c r="I5528" i="1" a="1"/>
  <c r="I5528" i="1" s="1"/>
  <c r="H5528" i="1"/>
  <c r="I5527" i="1" a="1"/>
  <c r="I5527" i="1" s="1"/>
  <c r="H5527" i="1"/>
  <c r="I5526" i="1" a="1"/>
  <c r="I5526" i="1" s="1"/>
  <c r="H5526" i="1"/>
  <c r="I5525" i="1" a="1"/>
  <c r="I5525" i="1" s="1"/>
  <c r="H5525" i="1"/>
  <c r="I5524" i="1" a="1"/>
  <c r="I5524" i="1" s="1"/>
  <c r="H5524" i="1"/>
  <c r="I5523" i="1" a="1"/>
  <c r="I5523" i="1" s="1"/>
  <c r="H5523" i="1"/>
  <c r="I5522" i="1" a="1"/>
  <c r="I5522" i="1" s="1"/>
  <c r="H5522" i="1"/>
  <c r="I5521" i="1" a="1"/>
  <c r="I5521" i="1" s="1"/>
  <c r="H5521" i="1"/>
  <c r="I5520" i="1" a="1"/>
  <c r="I5520" i="1" s="1"/>
  <c r="H5520" i="1"/>
  <c r="I5519" i="1" a="1"/>
  <c r="I5519" i="1" s="1"/>
  <c r="H5519" i="1"/>
  <c r="I5518" i="1" a="1"/>
  <c r="I5518" i="1" s="1"/>
  <c r="H5518" i="1"/>
  <c r="I5517" i="1" a="1"/>
  <c r="I5517" i="1" s="1"/>
  <c r="H5517" i="1"/>
  <c r="I5516" i="1" a="1"/>
  <c r="I5516" i="1" s="1"/>
  <c r="H5516" i="1"/>
  <c r="I5515" i="1" a="1"/>
  <c r="I5515" i="1" s="1"/>
  <c r="H5515" i="1"/>
  <c r="I5514" i="1" a="1"/>
  <c r="I5514" i="1" s="1"/>
  <c r="H5514" i="1"/>
  <c r="I5513" i="1" a="1"/>
  <c r="I5513" i="1" s="1"/>
  <c r="H5513" i="1"/>
  <c r="I5512" i="1" a="1"/>
  <c r="I5512" i="1" s="1"/>
  <c r="H5512" i="1"/>
  <c r="I5511" i="1" a="1"/>
  <c r="I5511" i="1" s="1"/>
  <c r="H5511" i="1"/>
  <c r="I5510" i="1" a="1"/>
  <c r="I5510" i="1" s="1"/>
  <c r="H5510" i="1"/>
  <c r="I5509" i="1" a="1"/>
  <c r="I5509" i="1" s="1"/>
  <c r="H5509" i="1"/>
  <c r="I5508" i="1" a="1"/>
  <c r="I5508" i="1" s="1"/>
  <c r="H5508" i="1"/>
  <c r="I5507" i="1" a="1"/>
  <c r="I5507" i="1" s="1"/>
  <c r="H5507" i="1"/>
  <c r="I5506" i="1" a="1"/>
  <c r="I5506" i="1" s="1"/>
  <c r="H5506" i="1"/>
  <c r="I5505" i="1" a="1"/>
  <c r="I5505" i="1" s="1"/>
  <c r="H5505" i="1"/>
  <c r="I5504" i="1" a="1"/>
  <c r="I5504" i="1" s="1"/>
  <c r="H5504" i="1"/>
  <c r="I5503" i="1" a="1"/>
  <c r="I5503" i="1" s="1"/>
  <c r="H5503" i="1"/>
  <c r="I5502" i="1" a="1"/>
  <c r="I5502" i="1" s="1"/>
  <c r="H5502" i="1"/>
  <c r="I5501" i="1" a="1"/>
  <c r="I5501" i="1" s="1"/>
  <c r="H5501" i="1"/>
  <c r="I5500" i="1" a="1"/>
  <c r="I5500" i="1" s="1"/>
  <c r="H5500" i="1"/>
  <c r="I5499" i="1" a="1"/>
  <c r="I5499" i="1" s="1"/>
  <c r="H5499" i="1"/>
  <c r="I5498" i="1" a="1"/>
  <c r="I5498" i="1" s="1"/>
  <c r="H5498" i="1"/>
  <c r="I5497" i="1" a="1"/>
  <c r="I5497" i="1" s="1"/>
  <c r="H5497" i="1"/>
  <c r="I5496" i="1" a="1"/>
  <c r="I5496" i="1" s="1"/>
  <c r="H5496" i="1"/>
  <c r="I5495" i="1" a="1"/>
  <c r="I5495" i="1" s="1"/>
  <c r="H5495" i="1"/>
  <c r="I5494" i="1" a="1"/>
  <c r="I5494" i="1" s="1"/>
  <c r="H5494" i="1"/>
  <c r="I5493" i="1" a="1"/>
  <c r="I5493" i="1" s="1"/>
  <c r="H5493" i="1"/>
  <c r="I5492" i="1" a="1"/>
  <c r="I5492" i="1" s="1"/>
  <c r="H5492" i="1"/>
  <c r="I5491" i="1" a="1"/>
  <c r="I5491" i="1" s="1"/>
  <c r="H5491" i="1"/>
  <c r="I5490" i="1" a="1"/>
  <c r="I5490" i="1" s="1"/>
  <c r="H5490" i="1"/>
  <c r="I5489" i="1" a="1"/>
  <c r="I5489" i="1" s="1"/>
  <c r="H5489" i="1"/>
  <c r="I5488" i="1" a="1"/>
  <c r="I5488" i="1" s="1"/>
  <c r="H5488" i="1"/>
  <c r="I5487" i="1" a="1"/>
  <c r="I5487" i="1" s="1"/>
  <c r="H5487" i="1"/>
  <c r="I5486" i="1" a="1"/>
  <c r="I5486" i="1" s="1"/>
  <c r="H5486" i="1"/>
  <c r="I5485" i="1" a="1"/>
  <c r="I5485" i="1" s="1"/>
  <c r="H5485" i="1"/>
  <c r="I5484" i="1" a="1"/>
  <c r="I5484" i="1" s="1"/>
  <c r="H5484" i="1"/>
  <c r="I5483" i="1" a="1"/>
  <c r="I5483" i="1" s="1"/>
  <c r="H5483" i="1"/>
  <c r="I5482" i="1" a="1"/>
  <c r="I5482" i="1" s="1"/>
  <c r="H5482" i="1"/>
  <c r="I5481" i="1" a="1"/>
  <c r="I5481" i="1"/>
  <c r="H5481" i="1"/>
  <c r="I5480" i="1" a="1"/>
  <c r="I5480" i="1" s="1"/>
  <c r="H5480" i="1"/>
  <c r="I5479" i="1" a="1"/>
  <c r="I5479" i="1" s="1"/>
  <c r="H5479" i="1"/>
  <c r="I5478" i="1" a="1"/>
  <c r="I5478" i="1"/>
  <c r="H5478" i="1"/>
  <c r="I5477" i="1" a="1"/>
  <c r="I5477" i="1" s="1"/>
  <c r="H5477" i="1"/>
  <c r="I5476" i="1" a="1"/>
  <c r="I5476" i="1" s="1"/>
  <c r="H5476" i="1"/>
  <c r="I5475" i="1" a="1"/>
  <c r="I5475" i="1" s="1"/>
  <c r="H5475" i="1"/>
  <c r="I5474" i="1" a="1"/>
  <c r="I5474" i="1" s="1"/>
  <c r="H5474" i="1"/>
  <c r="I5473" i="1" a="1"/>
  <c r="I5473" i="1" s="1"/>
  <c r="H5473" i="1"/>
  <c r="I5472" i="1" a="1"/>
  <c r="I5472" i="1" s="1"/>
  <c r="H5472" i="1"/>
  <c r="I5471" i="1" a="1"/>
  <c r="I5471" i="1" s="1"/>
  <c r="H5471" i="1"/>
  <c r="I5470" i="1" a="1"/>
  <c r="I5470" i="1" s="1"/>
  <c r="H5470" i="1"/>
  <c r="I5469" i="1" a="1"/>
  <c r="I5469" i="1" s="1"/>
  <c r="H5469" i="1"/>
  <c r="I5468" i="1" a="1"/>
  <c r="I5468" i="1" s="1"/>
  <c r="H5468" i="1"/>
  <c r="I5467" i="1" a="1"/>
  <c r="I5467" i="1" s="1"/>
  <c r="H5467" i="1"/>
  <c r="I5466" i="1" a="1"/>
  <c r="I5466" i="1" s="1"/>
  <c r="H5466" i="1"/>
  <c r="I5465" i="1" a="1"/>
  <c r="I5465" i="1" s="1"/>
  <c r="H5465" i="1"/>
  <c r="I5464" i="1" a="1"/>
  <c r="I5464" i="1" s="1"/>
  <c r="H5464" i="1"/>
  <c r="I5463" i="1" a="1"/>
  <c r="I5463" i="1"/>
  <c r="H5463" i="1"/>
  <c r="I5462" i="1" a="1"/>
  <c r="I5462" i="1" s="1"/>
  <c r="H5462" i="1"/>
  <c r="I5461" i="1" a="1"/>
  <c r="I5461" i="1" s="1"/>
  <c r="H5461" i="1"/>
  <c r="I5460" i="1" a="1"/>
  <c r="I5460" i="1" s="1"/>
  <c r="H5460" i="1"/>
  <c r="I5459" i="1" a="1"/>
  <c r="I5459" i="1" s="1"/>
  <c r="H5459" i="1"/>
  <c r="I5458" i="1" a="1"/>
  <c r="I5458" i="1" s="1"/>
  <c r="H5458" i="1"/>
  <c r="I5457" i="1" a="1"/>
  <c r="I5457" i="1" s="1"/>
  <c r="H5457" i="1"/>
  <c r="I5456" i="1" a="1"/>
  <c r="I5456" i="1" s="1"/>
  <c r="H5456" i="1"/>
  <c r="I5455" i="1" a="1"/>
  <c r="I5455" i="1" s="1"/>
  <c r="H5455" i="1"/>
  <c r="I5454" i="1" a="1"/>
  <c r="I5454" i="1" s="1"/>
  <c r="H5454" i="1"/>
  <c r="I5453" i="1" a="1"/>
  <c r="I5453" i="1" s="1"/>
  <c r="H5453" i="1"/>
  <c r="I5452" i="1" a="1"/>
  <c r="I5452" i="1" s="1"/>
  <c r="H5452" i="1"/>
  <c r="I5451" i="1" a="1"/>
  <c r="I5451" i="1" s="1"/>
  <c r="H5451" i="1"/>
  <c r="I5450" i="1" a="1"/>
  <c r="I5450" i="1" s="1"/>
  <c r="H5450" i="1"/>
  <c r="I5449" i="1" a="1"/>
  <c r="I5449" i="1" s="1"/>
  <c r="H5449" i="1"/>
  <c r="I5448" i="1" a="1"/>
  <c r="I5448" i="1" s="1"/>
  <c r="H5448" i="1"/>
  <c r="I5447" i="1" a="1"/>
  <c r="I5447" i="1" s="1"/>
  <c r="H5447" i="1"/>
  <c r="I5446" i="1" a="1"/>
  <c r="I5446" i="1" s="1"/>
  <c r="H5446" i="1"/>
  <c r="I5445" i="1" a="1"/>
  <c r="I5445" i="1"/>
  <c r="H5445" i="1"/>
  <c r="I5444" i="1" a="1"/>
  <c r="I5444" i="1" s="1"/>
  <c r="H5444" i="1"/>
  <c r="I5443" i="1" a="1"/>
  <c r="I5443" i="1" s="1"/>
  <c r="H5443" i="1"/>
  <c r="I5442" i="1" a="1"/>
  <c r="I5442" i="1" s="1"/>
  <c r="H5442" i="1"/>
  <c r="I5441" i="1" a="1"/>
  <c r="I5441" i="1" s="1"/>
  <c r="H5441" i="1"/>
  <c r="I5440" i="1" a="1"/>
  <c r="I5440" i="1" s="1"/>
  <c r="H5440" i="1"/>
  <c r="I5439" i="1" a="1"/>
  <c r="I5439" i="1" s="1"/>
  <c r="H5439" i="1"/>
  <c r="I5438" i="1" a="1"/>
  <c r="I5438" i="1" s="1"/>
  <c r="H5438" i="1"/>
  <c r="I5437" i="1" a="1"/>
  <c r="I5437" i="1" s="1"/>
  <c r="H5437" i="1"/>
  <c r="I5436" i="1" a="1"/>
  <c r="I5436" i="1" s="1"/>
  <c r="H5436" i="1"/>
  <c r="I5435" i="1" a="1"/>
  <c r="I5435" i="1" s="1"/>
  <c r="H5435" i="1"/>
  <c r="I5434" i="1" a="1"/>
  <c r="I5434" i="1" s="1"/>
  <c r="H5434" i="1"/>
  <c r="I5433" i="1" a="1"/>
  <c r="I5433" i="1" s="1"/>
  <c r="H5433" i="1"/>
  <c r="I5432" i="1" a="1"/>
  <c r="I5432" i="1" s="1"/>
  <c r="H5432" i="1"/>
  <c r="I5431" i="1" a="1"/>
  <c r="I5431" i="1" s="1"/>
  <c r="H5431" i="1"/>
  <c r="I5430" i="1" a="1"/>
  <c r="I5430" i="1" s="1"/>
  <c r="H5430" i="1"/>
  <c r="I5429" i="1" a="1"/>
  <c r="I5429" i="1" s="1"/>
  <c r="H5429" i="1"/>
  <c r="I5428" i="1" a="1"/>
  <c r="I5428" i="1" s="1"/>
  <c r="H5428" i="1"/>
  <c r="I5427" i="1" a="1"/>
  <c r="I5427" i="1" s="1"/>
  <c r="H5427" i="1"/>
  <c r="I5426" i="1" a="1"/>
  <c r="I5426" i="1" s="1"/>
  <c r="H5426" i="1"/>
  <c r="I5425" i="1" a="1"/>
  <c r="I5425" i="1" s="1"/>
  <c r="H5425" i="1"/>
  <c r="I5424" i="1" a="1"/>
  <c r="I5424" i="1" s="1"/>
  <c r="H5424" i="1"/>
  <c r="I5423" i="1" a="1"/>
  <c r="I5423" i="1" s="1"/>
  <c r="H5423" i="1"/>
  <c r="I5422" i="1" a="1"/>
  <c r="I5422" i="1" s="1"/>
  <c r="H5422" i="1"/>
  <c r="I5421" i="1" a="1"/>
  <c r="I5421" i="1" s="1"/>
  <c r="H5421" i="1"/>
  <c r="I5420" i="1" a="1"/>
  <c r="I5420" i="1" s="1"/>
  <c r="H5420" i="1"/>
  <c r="I5419" i="1" a="1"/>
  <c r="I5419" i="1" s="1"/>
  <c r="H5419" i="1"/>
  <c r="I5418" i="1" a="1"/>
  <c r="I5418" i="1" s="1"/>
  <c r="H5418" i="1"/>
  <c r="I5417" i="1" a="1"/>
  <c r="I5417" i="1" s="1"/>
  <c r="H5417" i="1"/>
  <c r="I5416" i="1" a="1"/>
  <c r="I5416" i="1" s="1"/>
  <c r="H5416" i="1"/>
  <c r="I5415" i="1" a="1"/>
  <c r="I5415" i="1" s="1"/>
  <c r="H5415" i="1"/>
  <c r="I5414" i="1" a="1"/>
  <c r="I5414" i="1" s="1"/>
  <c r="H5414" i="1"/>
  <c r="I5413" i="1" a="1"/>
  <c r="I5413" i="1" s="1"/>
  <c r="H5413" i="1"/>
  <c r="I5412" i="1" a="1"/>
  <c r="I5412" i="1" s="1"/>
  <c r="H5412" i="1"/>
  <c r="I5411" i="1" a="1"/>
  <c r="I5411" i="1" s="1"/>
  <c r="H5411" i="1"/>
  <c r="I5410" i="1" a="1"/>
  <c r="I5410" i="1" s="1"/>
  <c r="H5410" i="1"/>
  <c r="I5409" i="1" a="1"/>
  <c r="I5409" i="1" s="1"/>
  <c r="H5409" i="1"/>
  <c r="I5408" i="1" a="1"/>
  <c r="I5408" i="1" s="1"/>
  <c r="H5408" i="1"/>
  <c r="I5407" i="1" a="1"/>
  <c r="I5407" i="1" s="1"/>
  <c r="H5407" i="1"/>
  <c r="I5406" i="1" a="1"/>
  <c r="I5406" i="1" s="1"/>
  <c r="H5406" i="1"/>
  <c r="I5405" i="1" a="1"/>
  <c r="I5405" i="1" s="1"/>
  <c r="H5405" i="1"/>
  <c r="I5404" i="1" a="1"/>
  <c r="I5404" i="1" s="1"/>
  <c r="H5404" i="1"/>
  <c r="I5403" i="1" a="1"/>
  <c r="I5403" i="1" s="1"/>
  <c r="H5403" i="1"/>
  <c r="I5402" i="1" a="1"/>
  <c r="I5402" i="1" s="1"/>
  <c r="H5402" i="1"/>
  <c r="I5401" i="1" a="1"/>
  <c r="I5401" i="1" s="1"/>
  <c r="H5401" i="1"/>
  <c r="I5400" i="1" a="1"/>
  <c r="I5400" i="1" s="1"/>
  <c r="H5400" i="1"/>
  <c r="I5399" i="1" a="1"/>
  <c r="I5399" i="1" s="1"/>
  <c r="H5399" i="1"/>
  <c r="I5398" i="1" a="1"/>
  <c r="I5398" i="1" s="1"/>
  <c r="H5398" i="1"/>
  <c r="I5397" i="1" a="1"/>
  <c r="I5397" i="1" s="1"/>
  <c r="H5397" i="1"/>
  <c r="I5396" i="1" a="1"/>
  <c r="I5396" i="1" s="1"/>
  <c r="H5396" i="1"/>
  <c r="I5395" i="1" a="1"/>
  <c r="I5395" i="1" s="1"/>
  <c r="H5395" i="1"/>
  <c r="I5394" i="1" a="1"/>
  <c r="I5394" i="1" s="1"/>
  <c r="H5394" i="1"/>
  <c r="I5393" i="1" a="1"/>
  <c r="I5393" i="1" s="1"/>
  <c r="H5393" i="1"/>
  <c r="I5392" i="1" a="1"/>
  <c r="I5392" i="1" s="1"/>
  <c r="H5392" i="1"/>
  <c r="I5391" i="1" a="1"/>
  <c r="I5391" i="1" s="1"/>
  <c r="H5391" i="1"/>
  <c r="I5390" i="1" a="1"/>
  <c r="I5390" i="1" s="1"/>
  <c r="H5390" i="1"/>
  <c r="I5389" i="1" a="1"/>
  <c r="I5389" i="1" s="1"/>
  <c r="H5389" i="1"/>
  <c r="I5388" i="1" a="1"/>
  <c r="I5388" i="1" s="1"/>
  <c r="H5388" i="1"/>
  <c r="I5387" i="1" a="1"/>
  <c r="I5387" i="1" s="1"/>
  <c r="H5387" i="1"/>
  <c r="I5386" i="1" a="1"/>
  <c r="I5386" i="1" s="1"/>
  <c r="H5386" i="1"/>
  <c r="I5385" i="1" a="1"/>
  <c r="I5385" i="1" s="1"/>
  <c r="H5385" i="1"/>
  <c r="I5384" i="1" a="1"/>
  <c r="I5384" i="1" s="1"/>
  <c r="H5384" i="1"/>
  <c r="I5383" i="1" a="1"/>
  <c r="I5383" i="1"/>
  <c r="H5383" i="1"/>
  <c r="I5382" i="1" a="1"/>
  <c r="I5382" i="1" s="1"/>
  <c r="H5382" i="1"/>
  <c r="I5381" i="1" a="1"/>
  <c r="I5381" i="1" s="1"/>
  <c r="H5381" i="1"/>
  <c r="I5380" i="1" a="1"/>
  <c r="I5380" i="1" s="1"/>
  <c r="H5380" i="1"/>
  <c r="I5379" i="1" a="1"/>
  <c r="I5379" i="1" s="1"/>
  <c r="H5379" i="1"/>
  <c r="I5378" i="1" a="1"/>
  <c r="I5378" i="1" s="1"/>
  <c r="H5378" i="1"/>
  <c r="I5377" i="1" a="1"/>
  <c r="I5377" i="1" s="1"/>
  <c r="H5377" i="1"/>
  <c r="I5376" i="1" a="1"/>
  <c r="I5376" i="1" s="1"/>
  <c r="H5376" i="1"/>
  <c r="I5375" i="1" a="1"/>
  <c r="I5375" i="1" s="1"/>
  <c r="H5375" i="1"/>
  <c r="I5374" i="1" a="1"/>
  <c r="I5374" i="1" s="1"/>
  <c r="H5374" i="1"/>
  <c r="I5373" i="1" a="1"/>
  <c r="I5373" i="1" s="1"/>
  <c r="H5373" i="1"/>
  <c r="I5372" i="1" a="1"/>
  <c r="I5372" i="1" s="1"/>
  <c r="H5372" i="1"/>
  <c r="I5371" i="1" a="1"/>
  <c r="I5371" i="1" s="1"/>
  <c r="H5371" i="1"/>
  <c r="I5370" i="1" a="1"/>
  <c r="I5370" i="1" s="1"/>
  <c r="H5370" i="1"/>
  <c r="I5369" i="1" a="1"/>
  <c r="I5369" i="1" s="1"/>
  <c r="H5369" i="1"/>
  <c r="I5368" i="1" a="1"/>
  <c r="I5368" i="1" s="1"/>
  <c r="H5368" i="1"/>
  <c r="I5367" i="1" a="1"/>
  <c r="I5367" i="1" s="1"/>
  <c r="H5367" i="1"/>
  <c r="I5366" i="1" a="1"/>
  <c r="I5366" i="1" s="1"/>
  <c r="H5366" i="1"/>
  <c r="I5365" i="1" a="1"/>
  <c r="I5365" i="1" s="1"/>
  <c r="H5365" i="1"/>
  <c r="I5364" i="1" a="1"/>
  <c r="I5364" i="1" s="1"/>
  <c r="H5364" i="1"/>
  <c r="I5363" i="1" a="1"/>
  <c r="I5363" i="1" s="1"/>
  <c r="H5363" i="1"/>
  <c r="I5362" i="1" a="1"/>
  <c r="I5362" i="1" s="1"/>
  <c r="H5362" i="1"/>
  <c r="I5361" i="1" a="1"/>
  <c r="I5361" i="1" s="1"/>
  <c r="H5361" i="1"/>
  <c r="I5360" i="1" a="1"/>
  <c r="I5360" i="1" s="1"/>
  <c r="H5360" i="1"/>
  <c r="I5359" i="1" a="1"/>
  <c r="I5359" i="1" s="1"/>
  <c r="H5359" i="1"/>
  <c r="I5358" i="1" a="1"/>
  <c r="I5358" i="1" s="1"/>
  <c r="H5358" i="1"/>
  <c r="I5357" i="1" a="1"/>
  <c r="I5357" i="1" s="1"/>
  <c r="H5357" i="1"/>
  <c r="I5356" i="1" a="1"/>
  <c r="I5356" i="1" s="1"/>
  <c r="H5356" i="1"/>
  <c r="I5355" i="1" a="1"/>
  <c r="I5355" i="1" s="1"/>
  <c r="H5355" i="1"/>
  <c r="I5354" i="1" a="1"/>
  <c r="I5354" i="1" s="1"/>
  <c r="H5354" i="1"/>
  <c r="I5353" i="1" a="1"/>
  <c r="I5353" i="1" s="1"/>
  <c r="H5353" i="1"/>
  <c r="I5352" i="1" a="1"/>
  <c r="I5352" i="1" s="1"/>
  <c r="H5352" i="1"/>
  <c r="I5351" i="1" a="1"/>
  <c r="I5351" i="1" s="1"/>
  <c r="H5351" i="1"/>
  <c r="I5350" i="1" a="1"/>
  <c r="I5350" i="1" s="1"/>
  <c r="H5350" i="1"/>
  <c r="I5349" i="1" a="1"/>
  <c r="I5349" i="1" s="1"/>
  <c r="H5349" i="1"/>
  <c r="I5348" i="1" a="1"/>
  <c r="I5348" i="1" s="1"/>
  <c r="H5348" i="1"/>
  <c r="I5347" i="1" a="1"/>
  <c r="I5347" i="1" s="1"/>
  <c r="H5347" i="1"/>
  <c r="I5346" i="1" a="1"/>
  <c r="I5346" i="1" s="1"/>
  <c r="H5346" i="1"/>
  <c r="I5345" i="1" a="1"/>
  <c r="I5345" i="1" s="1"/>
  <c r="H5345" i="1"/>
  <c r="I5344" i="1" a="1"/>
  <c r="I5344" i="1" s="1"/>
  <c r="H5344" i="1"/>
  <c r="I5343" i="1" a="1"/>
  <c r="I5343" i="1" s="1"/>
  <c r="H5343" i="1"/>
  <c r="I5342" i="1" a="1"/>
  <c r="I5342" i="1" s="1"/>
  <c r="H5342" i="1"/>
  <c r="I5341" i="1" a="1"/>
  <c r="I5341" i="1" s="1"/>
  <c r="H5341" i="1"/>
  <c r="I5340" i="1" a="1"/>
  <c r="I5340" i="1" s="1"/>
  <c r="H5340" i="1"/>
  <c r="I5339" i="1" a="1"/>
  <c r="I5339" i="1" s="1"/>
  <c r="H5339" i="1"/>
  <c r="I5338" i="1" a="1"/>
  <c r="I5338" i="1" s="1"/>
  <c r="H5338" i="1"/>
  <c r="I5337" i="1" a="1"/>
  <c r="I5337" i="1" s="1"/>
  <c r="H5337" i="1"/>
  <c r="I5336" i="1" a="1"/>
  <c r="I5336" i="1" s="1"/>
  <c r="H5336" i="1"/>
  <c r="I5335" i="1" a="1"/>
  <c r="I5335" i="1" s="1"/>
  <c r="H5335" i="1"/>
  <c r="I5334" i="1" a="1"/>
  <c r="I5334" i="1" s="1"/>
  <c r="H5334" i="1"/>
  <c r="I5333" i="1" a="1"/>
  <c r="I5333" i="1" s="1"/>
  <c r="H5333" i="1"/>
  <c r="I5332" i="1" a="1"/>
  <c r="I5332" i="1" s="1"/>
  <c r="H5332" i="1"/>
  <c r="I5331" i="1" a="1"/>
  <c r="I5331" i="1" s="1"/>
  <c r="H5331" i="1"/>
  <c r="I5330" i="1" a="1"/>
  <c r="I5330" i="1" s="1"/>
  <c r="H5330" i="1"/>
  <c r="I5329" i="1" a="1"/>
  <c r="I5329" i="1" s="1"/>
  <c r="H5329" i="1"/>
  <c r="I5328" i="1" a="1"/>
  <c r="I5328" i="1" s="1"/>
  <c r="H5328" i="1"/>
  <c r="I5327" i="1" a="1"/>
  <c r="I5327" i="1" s="1"/>
  <c r="H5327" i="1"/>
  <c r="I5326" i="1" a="1"/>
  <c r="I5326" i="1" s="1"/>
  <c r="H5326" i="1"/>
  <c r="I5325" i="1" a="1"/>
  <c r="I5325" i="1" s="1"/>
  <c r="H5325" i="1"/>
  <c r="I5324" i="1" a="1"/>
  <c r="I5324" i="1" s="1"/>
  <c r="H5324" i="1"/>
  <c r="I5323" i="1" a="1"/>
  <c r="I5323" i="1" s="1"/>
  <c r="H5323" i="1"/>
  <c r="I5322" i="1" a="1"/>
  <c r="I5322" i="1" s="1"/>
  <c r="H5322" i="1"/>
  <c r="I5321" i="1" a="1"/>
  <c r="I5321" i="1" s="1"/>
  <c r="H5321" i="1"/>
  <c r="I5320" i="1" a="1"/>
  <c r="I5320" i="1" s="1"/>
  <c r="H5320" i="1"/>
  <c r="I5319" i="1" a="1"/>
  <c r="I5319" i="1" s="1"/>
  <c r="H5319" i="1"/>
  <c r="I5318" i="1" a="1"/>
  <c r="I5318" i="1" s="1"/>
  <c r="H5318" i="1"/>
  <c r="I5317" i="1" a="1"/>
  <c r="I5317" i="1" s="1"/>
  <c r="H5317" i="1"/>
  <c r="I5316" i="1" a="1"/>
  <c r="I5316" i="1" s="1"/>
  <c r="H5316" i="1"/>
  <c r="I5315" i="1" a="1"/>
  <c r="I5315" i="1" s="1"/>
  <c r="H5315" i="1"/>
  <c r="I5314" i="1" a="1"/>
  <c r="I5314" i="1" s="1"/>
  <c r="H5314" i="1"/>
  <c r="I5313" i="1" a="1"/>
  <c r="I5313" i="1" s="1"/>
  <c r="H5313" i="1"/>
  <c r="I5312" i="1" a="1"/>
  <c r="I5312" i="1" s="1"/>
  <c r="H5312" i="1"/>
  <c r="I5311" i="1" a="1"/>
  <c r="I5311" i="1" s="1"/>
  <c r="H5311" i="1"/>
  <c r="I5310" i="1" a="1"/>
  <c r="I5310" i="1" s="1"/>
  <c r="H5310" i="1"/>
  <c r="I5309" i="1" a="1"/>
  <c r="I5309" i="1" s="1"/>
  <c r="H5309" i="1"/>
  <c r="I5308" i="1" a="1"/>
  <c r="I5308" i="1" s="1"/>
  <c r="H5308" i="1"/>
  <c r="I5307" i="1" a="1"/>
  <c r="I5307" i="1" s="1"/>
  <c r="H5307" i="1"/>
  <c r="I5306" i="1" a="1"/>
  <c r="I5306" i="1" s="1"/>
  <c r="H5306" i="1"/>
  <c r="I5305" i="1" a="1"/>
  <c r="I5305" i="1" s="1"/>
  <c r="H5305" i="1"/>
  <c r="I5304" i="1" a="1"/>
  <c r="I5304" i="1" s="1"/>
  <c r="H5304" i="1"/>
  <c r="I5303" i="1" a="1"/>
  <c r="I5303" i="1" s="1"/>
  <c r="H5303" i="1"/>
  <c r="I5302" i="1" a="1"/>
  <c r="I5302" i="1" s="1"/>
  <c r="H5302" i="1"/>
  <c r="I5301" i="1" a="1"/>
  <c r="I5301" i="1" s="1"/>
  <c r="H5301" i="1"/>
  <c r="I5300" i="1" a="1"/>
  <c r="I5300" i="1" s="1"/>
  <c r="H5300" i="1"/>
  <c r="I5299" i="1" a="1"/>
  <c r="I5299" i="1" s="1"/>
  <c r="H5299" i="1"/>
  <c r="I5298" i="1" a="1"/>
  <c r="I5298" i="1" s="1"/>
  <c r="H5298" i="1"/>
  <c r="I5297" i="1" a="1"/>
  <c r="I5297" i="1" s="1"/>
  <c r="H5297" i="1"/>
  <c r="I5296" i="1" a="1"/>
  <c r="I5296" i="1" s="1"/>
  <c r="H5296" i="1"/>
  <c r="I5295" i="1" a="1"/>
  <c r="I5295" i="1" s="1"/>
  <c r="H5295" i="1"/>
  <c r="I5294" i="1" a="1"/>
  <c r="I5294" i="1" s="1"/>
  <c r="H5294" i="1"/>
  <c r="I5293" i="1" a="1"/>
  <c r="I5293" i="1" s="1"/>
  <c r="H5293" i="1"/>
  <c r="I5292" i="1" a="1"/>
  <c r="I5292" i="1" s="1"/>
  <c r="H5292" i="1"/>
  <c r="I5291" i="1" a="1"/>
  <c r="I5291" i="1" s="1"/>
  <c r="H5291" i="1"/>
  <c r="I5290" i="1" a="1"/>
  <c r="I5290" i="1" s="1"/>
  <c r="H5290" i="1"/>
  <c r="I5289" i="1" a="1"/>
  <c r="I5289" i="1" s="1"/>
  <c r="H5289" i="1"/>
  <c r="I5288" i="1" a="1"/>
  <c r="I5288" i="1" s="1"/>
  <c r="H5288" i="1"/>
  <c r="I5287" i="1" a="1"/>
  <c r="I5287" i="1" s="1"/>
  <c r="H5287" i="1"/>
  <c r="I5286" i="1" a="1"/>
  <c r="I5286" i="1" s="1"/>
  <c r="H5286" i="1"/>
  <c r="I5285" i="1" a="1"/>
  <c r="I5285" i="1" s="1"/>
  <c r="H5285" i="1"/>
  <c r="I5284" i="1" a="1"/>
  <c r="I5284" i="1" s="1"/>
  <c r="H5284" i="1"/>
  <c r="I5283" i="1" a="1"/>
  <c r="I5283" i="1"/>
  <c r="H5283" i="1"/>
  <c r="I5282" i="1" a="1"/>
  <c r="I5282" i="1" s="1"/>
  <c r="H5282" i="1"/>
  <c r="I5281" i="1" a="1"/>
  <c r="I5281" i="1" s="1"/>
  <c r="H5281" i="1"/>
  <c r="I5280" i="1" a="1"/>
  <c r="I5280" i="1" s="1"/>
  <c r="H5280" i="1"/>
  <c r="I5279" i="1" a="1"/>
  <c r="I5279" i="1" s="1"/>
  <c r="H5279" i="1"/>
  <c r="I5278" i="1" a="1"/>
  <c r="I5278" i="1" s="1"/>
  <c r="H5278" i="1"/>
  <c r="I5277" i="1" a="1"/>
  <c r="I5277" i="1" s="1"/>
  <c r="H5277" i="1"/>
  <c r="I5276" i="1" a="1"/>
  <c r="I5276" i="1" s="1"/>
  <c r="H5276" i="1"/>
  <c r="I5275" i="1" a="1"/>
  <c r="I5275" i="1" s="1"/>
  <c r="H5275" i="1"/>
  <c r="I5274" i="1" a="1"/>
  <c r="I5274" i="1" s="1"/>
  <c r="H5274" i="1"/>
  <c r="I5273" i="1" a="1"/>
  <c r="I5273" i="1" s="1"/>
  <c r="H5273" i="1"/>
  <c r="I5272" i="1" a="1"/>
  <c r="I5272" i="1" s="1"/>
  <c r="H5272" i="1"/>
  <c r="I5271" i="1" a="1"/>
  <c r="I5271" i="1" s="1"/>
  <c r="H5271" i="1"/>
  <c r="I5270" i="1" a="1"/>
  <c r="I5270" i="1" s="1"/>
  <c r="H5270" i="1"/>
  <c r="I5269" i="1" a="1"/>
  <c r="I5269" i="1" s="1"/>
  <c r="H5269" i="1"/>
  <c r="I5268" i="1" a="1"/>
  <c r="I5268" i="1" s="1"/>
  <c r="H5268" i="1"/>
  <c r="I5267" i="1" a="1"/>
  <c r="I5267" i="1" s="1"/>
  <c r="H5267" i="1"/>
  <c r="I5266" i="1" a="1"/>
  <c r="I5266" i="1" s="1"/>
  <c r="H5266" i="1"/>
  <c r="I5265" i="1" a="1"/>
  <c r="I5265" i="1" s="1"/>
  <c r="H5265" i="1"/>
  <c r="I5264" i="1" a="1"/>
  <c r="I5264" i="1" s="1"/>
  <c r="H5264" i="1"/>
  <c r="I5263" i="1" a="1"/>
  <c r="I5263" i="1" s="1"/>
  <c r="H5263" i="1"/>
  <c r="I5262" i="1" a="1"/>
  <c r="I5262" i="1" s="1"/>
  <c r="H5262" i="1"/>
  <c r="I5261" i="1" a="1"/>
  <c r="I5261" i="1" s="1"/>
  <c r="H5261" i="1"/>
  <c r="I5260" i="1" a="1"/>
  <c r="I5260" i="1" s="1"/>
  <c r="H5260" i="1"/>
  <c r="I5259" i="1" a="1"/>
  <c r="I5259" i="1"/>
  <c r="H5259" i="1"/>
  <c r="I5258" i="1" a="1"/>
  <c r="I5258" i="1" s="1"/>
  <c r="H5258" i="1"/>
  <c r="I5257" i="1" a="1"/>
  <c r="I5257" i="1" s="1"/>
  <c r="H5257" i="1"/>
  <c r="I5256" i="1" a="1"/>
  <c r="I5256" i="1" s="1"/>
  <c r="H5256" i="1"/>
  <c r="I5255" i="1" a="1"/>
  <c r="I5255" i="1" s="1"/>
  <c r="H5255" i="1"/>
  <c r="I5254" i="1" a="1"/>
  <c r="I5254" i="1" s="1"/>
  <c r="H5254" i="1"/>
  <c r="I5253" i="1" a="1"/>
  <c r="I5253" i="1"/>
  <c r="H5253" i="1"/>
  <c r="I5252" i="1" a="1"/>
  <c r="I5252" i="1" s="1"/>
  <c r="H5252" i="1"/>
  <c r="I5251" i="1" a="1"/>
  <c r="I5251" i="1" s="1"/>
  <c r="H5251" i="1"/>
  <c r="I5250" i="1" a="1"/>
  <c r="I5250" i="1" s="1"/>
  <c r="H5250" i="1"/>
  <c r="I5249" i="1" a="1"/>
  <c r="I5249" i="1" s="1"/>
  <c r="H5249" i="1"/>
  <c r="I5248" i="1" a="1"/>
  <c r="I5248" i="1" s="1"/>
  <c r="H5248" i="1"/>
  <c r="I5247" i="1" a="1"/>
  <c r="I5247" i="1" s="1"/>
  <c r="H5247" i="1"/>
  <c r="I5246" i="1" a="1"/>
  <c r="I5246" i="1" s="1"/>
  <c r="H5246" i="1"/>
  <c r="I5245" i="1" a="1"/>
  <c r="I5245" i="1" s="1"/>
  <c r="H5245" i="1"/>
  <c r="I5244" i="1" a="1"/>
  <c r="I5244" i="1" s="1"/>
  <c r="H5244" i="1"/>
  <c r="I5243" i="1" a="1"/>
  <c r="I5243" i="1" s="1"/>
  <c r="H5243" i="1"/>
  <c r="I5242" i="1" a="1"/>
  <c r="I5242" i="1" s="1"/>
  <c r="H5242" i="1"/>
  <c r="I5241" i="1" a="1"/>
  <c r="I5241" i="1" s="1"/>
  <c r="H5241" i="1"/>
  <c r="I5240" i="1" a="1"/>
  <c r="I5240" i="1" s="1"/>
  <c r="H5240" i="1"/>
  <c r="I5239" i="1" a="1"/>
  <c r="I5239" i="1" s="1"/>
  <c r="H5239" i="1"/>
  <c r="I5238" i="1" a="1"/>
  <c r="I5238" i="1" s="1"/>
  <c r="H5238" i="1"/>
  <c r="I5237" i="1" a="1"/>
  <c r="I5237" i="1" s="1"/>
  <c r="H5237" i="1"/>
  <c r="I5236" i="1" a="1"/>
  <c r="I5236" i="1" s="1"/>
  <c r="H5236" i="1"/>
  <c r="I5235" i="1" a="1"/>
  <c r="I5235" i="1" s="1"/>
  <c r="H5235" i="1"/>
  <c r="I5234" i="1" a="1"/>
  <c r="I5234" i="1" s="1"/>
  <c r="H5234" i="1"/>
  <c r="I5233" i="1" a="1"/>
  <c r="I5233" i="1" s="1"/>
  <c r="H5233" i="1"/>
  <c r="I5232" i="1" a="1"/>
  <c r="I5232" i="1" s="1"/>
  <c r="H5232" i="1"/>
  <c r="I5231" i="1" a="1"/>
  <c r="I5231" i="1" s="1"/>
  <c r="H5231" i="1"/>
  <c r="I5230" i="1" a="1"/>
  <c r="I5230" i="1" s="1"/>
  <c r="H5230" i="1"/>
  <c r="I5229" i="1" a="1"/>
  <c r="I5229" i="1" s="1"/>
  <c r="H5229" i="1"/>
  <c r="I5228" i="1" a="1"/>
  <c r="I5228" i="1" s="1"/>
  <c r="H5228" i="1"/>
  <c r="I5227" i="1" a="1"/>
  <c r="I5227" i="1" s="1"/>
  <c r="H5227" i="1"/>
  <c r="I5226" i="1" a="1"/>
  <c r="I5226" i="1" s="1"/>
  <c r="H5226" i="1"/>
  <c r="I5225" i="1" a="1"/>
  <c r="I5225" i="1" s="1"/>
  <c r="H5225" i="1"/>
  <c r="I5224" i="1" a="1"/>
  <c r="I5224" i="1" s="1"/>
  <c r="H5224" i="1"/>
  <c r="I5223" i="1" a="1"/>
  <c r="I5223" i="1" s="1"/>
  <c r="H5223" i="1"/>
  <c r="I5222" i="1" a="1"/>
  <c r="I5222" i="1" s="1"/>
  <c r="H5222" i="1"/>
  <c r="I5221" i="1" a="1"/>
  <c r="I5221" i="1" s="1"/>
  <c r="H5221" i="1"/>
  <c r="I5220" i="1" a="1"/>
  <c r="I5220" i="1" s="1"/>
  <c r="H5220" i="1"/>
  <c r="I5219" i="1" a="1"/>
  <c r="I5219" i="1" s="1"/>
  <c r="H5219" i="1"/>
  <c r="I5218" i="1" a="1"/>
  <c r="I5218" i="1" s="1"/>
  <c r="H5218" i="1"/>
  <c r="I5217" i="1" a="1"/>
  <c r="I5217" i="1" s="1"/>
  <c r="H5217" i="1"/>
  <c r="I5216" i="1" a="1"/>
  <c r="I5216" i="1" s="1"/>
  <c r="H5216" i="1"/>
  <c r="I5215" i="1" a="1"/>
  <c r="I5215" i="1" s="1"/>
  <c r="H5215" i="1"/>
  <c r="I5214" i="1" a="1"/>
  <c r="I5214" i="1" s="1"/>
  <c r="H5214" i="1"/>
  <c r="I5213" i="1" a="1"/>
  <c r="I5213" i="1" s="1"/>
  <c r="H5213" i="1"/>
  <c r="I5212" i="1" a="1"/>
  <c r="I5212" i="1" s="1"/>
  <c r="H5212" i="1"/>
  <c r="I5211" i="1" a="1"/>
  <c r="I5211" i="1" s="1"/>
  <c r="H5211" i="1"/>
  <c r="I5210" i="1" a="1"/>
  <c r="I5210" i="1" s="1"/>
  <c r="H5210" i="1"/>
  <c r="I5209" i="1" a="1"/>
  <c r="I5209" i="1" s="1"/>
  <c r="H5209" i="1"/>
  <c r="I5208" i="1" a="1"/>
  <c r="I5208" i="1" s="1"/>
  <c r="H5208" i="1"/>
  <c r="I5207" i="1" a="1"/>
  <c r="I5207" i="1" s="1"/>
  <c r="H5207" i="1"/>
  <c r="I5206" i="1" a="1"/>
  <c r="I5206" i="1"/>
  <c r="H5206" i="1"/>
  <c r="I5205" i="1" a="1"/>
  <c r="I5205" i="1" s="1"/>
  <c r="H5205" i="1"/>
  <c r="I5204" i="1" a="1"/>
  <c r="I5204" i="1" s="1"/>
  <c r="H5204" i="1"/>
  <c r="I5203" i="1" a="1"/>
  <c r="I5203" i="1" s="1"/>
  <c r="H5203" i="1"/>
  <c r="I5202" i="1" a="1"/>
  <c r="I5202" i="1" s="1"/>
  <c r="H5202" i="1"/>
  <c r="I5201" i="1" a="1"/>
  <c r="I5201" i="1"/>
  <c r="H5201" i="1"/>
  <c r="I5200" i="1" a="1"/>
  <c r="I5200" i="1" s="1"/>
  <c r="H5200" i="1"/>
  <c r="I5199" i="1" a="1"/>
  <c r="I5199" i="1" s="1"/>
  <c r="H5199" i="1"/>
  <c r="I5198" i="1" a="1"/>
  <c r="I5198" i="1" s="1"/>
  <c r="H5198" i="1"/>
  <c r="I5197" i="1" a="1"/>
  <c r="I5197" i="1" s="1"/>
  <c r="H5197" i="1"/>
  <c r="I5196" i="1" a="1"/>
  <c r="I5196" i="1" s="1"/>
  <c r="H5196" i="1"/>
  <c r="I5195" i="1" a="1"/>
  <c r="I5195" i="1" s="1"/>
  <c r="H5195" i="1"/>
  <c r="I5194" i="1" a="1"/>
  <c r="I5194" i="1" s="1"/>
  <c r="H5194" i="1"/>
  <c r="I5193" i="1" a="1"/>
  <c r="I5193" i="1" s="1"/>
  <c r="H5193" i="1"/>
  <c r="I5192" i="1" a="1"/>
  <c r="I5192" i="1" s="1"/>
  <c r="H5192" i="1"/>
  <c r="I5191" i="1" a="1"/>
  <c r="I5191" i="1" s="1"/>
  <c r="H5191" i="1"/>
  <c r="I5190" i="1" a="1"/>
  <c r="I5190" i="1" s="1"/>
  <c r="H5190" i="1"/>
  <c r="I5189" i="1" a="1"/>
  <c r="I5189" i="1" s="1"/>
  <c r="H5189" i="1"/>
  <c r="I5188" i="1" a="1"/>
  <c r="I5188" i="1" s="1"/>
  <c r="H5188" i="1"/>
  <c r="I5187" i="1" a="1"/>
  <c r="I5187" i="1" s="1"/>
  <c r="H5187" i="1"/>
  <c r="I5186" i="1" a="1"/>
  <c r="I5186" i="1" s="1"/>
  <c r="H5186" i="1"/>
  <c r="I5185" i="1" a="1"/>
  <c r="I5185" i="1" s="1"/>
  <c r="H5185" i="1"/>
  <c r="I5184" i="1" a="1"/>
  <c r="I5184" i="1" s="1"/>
  <c r="H5184" i="1"/>
  <c r="I5183" i="1" a="1"/>
  <c r="I5183" i="1" s="1"/>
  <c r="H5183" i="1"/>
  <c r="I5182" i="1" a="1"/>
  <c r="I5182" i="1" s="1"/>
  <c r="H5182" i="1"/>
  <c r="I5181" i="1" a="1"/>
  <c r="I5181" i="1" s="1"/>
  <c r="H5181" i="1"/>
  <c r="I5180" i="1" a="1"/>
  <c r="I5180" i="1" s="1"/>
  <c r="H5180" i="1"/>
  <c r="I5179" i="1" a="1"/>
  <c r="I5179" i="1" s="1"/>
  <c r="H5179" i="1"/>
  <c r="I5178" i="1" a="1"/>
  <c r="I5178" i="1" s="1"/>
  <c r="H5178" i="1"/>
  <c r="I5177" i="1" a="1"/>
  <c r="I5177" i="1" s="1"/>
  <c r="H5177" i="1"/>
  <c r="I5176" i="1" a="1"/>
  <c r="I5176" i="1" s="1"/>
  <c r="H5176" i="1"/>
  <c r="I5175" i="1" a="1"/>
  <c r="I5175" i="1" s="1"/>
  <c r="H5175" i="1"/>
  <c r="I5174" i="1" a="1"/>
  <c r="I5174" i="1" s="1"/>
  <c r="H5174" i="1"/>
  <c r="I5173" i="1" a="1"/>
  <c r="I5173" i="1" s="1"/>
  <c r="H5173" i="1"/>
  <c r="I5172" i="1" a="1"/>
  <c r="I5172" i="1" s="1"/>
  <c r="H5172" i="1"/>
  <c r="I5171" i="1" a="1"/>
  <c r="I5171" i="1" s="1"/>
  <c r="H5171" i="1"/>
  <c r="I5170" i="1" a="1"/>
  <c r="I5170" i="1" s="1"/>
  <c r="H5170" i="1"/>
  <c r="I5169" i="1" a="1"/>
  <c r="I5169" i="1" s="1"/>
  <c r="H5169" i="1"/>
  <c r="I5168" i="1" a="1"/>
  <c r="I5168" i="1" s="1"/>
  <c r="H5168" i="1"/>
  <c r="I5167" i="1" a="1"/>
  <c r="I5167" i="1" s="1"/>
  <c r="H5167" i="1"/>
  <c r="I5166" i="1" a="1"/>
  <c r="I5166" i="1" s="1"/>
  <c r="H5166" i="1"/>
  <c r="I5165" i="1" a="1"/>
  <c r="I5165" i="1" s="1"/>
  <c r="H5165" i="1"/>
  <c r="I5164" i="1" a="1"/>
  <c r="I5164" i="1" s="1"/>
  <c r="H5164" i="1"/>
  <c r="I5163" i="1" a="1"/>
  <c r="I5163" i="1" s="1"/>
  <c r="H5163" i="1"/>
  <c r="I5162" i="1" a="1"/>
  <c r="I5162" i="1" s="1"/>
  <c r="H5162" i="1"/>
  <c r="I5161" i="1" a="1"/>
  <c r="I5161" i="1" s="1"/>
  <c r="H5161" i="1"/>
  <c r="I5160" i="1" a="1"/>
  <c r="I5160" i="1" s="1"/>
  <c r="H5160" i="1"/>
  <c r="I5159" i="1" a="1"/>
  <c r="I5159" i="1" s="1"/>
  <c r="H5159" i="1"/>
  <c r="I5158" i="1" a="1"/>
  <c r="I5158" i="1" s="1"/>
  <c r="H5158" i="1"/>
  <c r="I5157" i="1" a="1"/>
  <c r="I5157" i="1" s="1"/>
  <c r="H5157" i="1"/>
  <c r="I5156" i="1" a="1"/>
  <c r="I5156" i="1"/>
  <c r="H5156" i="1"/>
  <c r="I5155" i="1" a="1"/>
  <c r="I5155" i="1" s="1"/>
  <c r="H5155" i="1"/>
  <c r="I5154" i="1" a="1"/>
  <c r="I5154" i="1" s="1"/>
  <c r="H5154" i="1"/>
  <c r="I5153" i="1" a="1"/>
  <c r="I5153" i="1" s="1"/>
  <c r="H5153" i="1"/>
  <c r="I5152" i="1" a="1"/>
  <c r="I5152" i="1" s="1"/>
  <c r="H5152" i="1"/>
  <c r="I5151" i="1" a="1"/>
  <c r="I5151" i="1" s="1"/>
  <c r="H5151" i="1"/>
  <c r="I5150" i="1" a="1"/>
  <c r="I5150" i="1" s="1"/>
  <c r="H5150" i="1"/>
  <c r="I5149" i="1" a="1"/>
  <c r="I5149" i="1" s="1"/>
  <c r="H5149" i="1"/>
  <c r="I5148" i="1" a="1"/>
  <c r="I5148" i="1" s="1"/>
  <c r="H5148" i="1"/>
  <c r="I5147" i="1" a="1"/>
  <c r="I5147" i="1" s="1"/>
  <c r="H5147" i="1"/>
  <c r="I5146" i="1" a="1"/>
  <c r="I5146" i="1" s="1"/>
  <c r="H5146" i="1"/>
  <c r="I5145" i="1" a="1"/>
  <c r="I5145" i="1" s="1"/>
  <c r="H5145" i="1"/>
  <c r="I5144" i="1" a="1"/>
  <c r="I5144" i="1" s="1"/>
  <c r="H5144" i="1"/>
  <c r="I5143" i="1" a="1"/>
  <c r="I5143" i="1" s="1"/>
  <c r="H5143" i="1"/>
  <c r="I5142" i="1" a="1"/>
  <c r="I5142" i="1" s="1"/>
  <c r="H5142" i="1"/>
  <c r="I5141" i="1" a="1"/>
  <c r="I5141" i="1" s="1"/>
  <c r="H5141" i="1"/>
  <c r="I5140" i="1" a="1"/>
  <c r="I5140" i="1" s="1"/>
  <c r="H5140" i="1"/>
  <c r="I5139" i="1" a="1"/>
  <c r="I5139" i="1" s="1"/>
  <c r="H5139" i="1"/>
  <c r="I5138" i="1" a="1"/>
  <c r="I5138" i="1" s="1"/>
  <c r="H5138" i="1"/>
  <c r="I5137" i="1" a="1"/>
  <c r="I5137" i="1"/>
  <c r="H5137" i="1"/>
  <c r="I5136" i="1" a="1"/>
  <c r="I5136" i="1" s="1"/>
  <c r="H5136" i="1"/>
  <c r="I5135" i="1" a="1"/>
  <c r="I5135" i="1" s="1"/>
  <c r="H5135" i="1"/>
  <c r="I5134" i="1" a="1"/>
  <c r="I5134" i="1" s="1"/>
  <c r="H5134" i="1"/>
  <c r="I5133" i="1" a="1"/>
  <c r="I5133" i="1" s="1"/>
  <c r="H5133" i="1"/>
  <c r="I5132" i="1" a="1"/>
  <c r="I5132" i="1" s="1"/>
  <c r="H5132" i="1"/>
  <c r="I5131" i="1" a="1"/>
  <c r="I5131" i="1" s="1"/>
  <c r="H5131" i="1"/>
  <c r="I5130" i="1" a="1"/>
  <c r="I5130" i="1" s="1"/>
  <c r="H5130" i="1"/>
  <c r="I5129" i="1" a="1"/>
  <c r="I5129" i="1" s="1"/>
  <c r="H5129" i="1"/>
  <c r="I5128" i="1" a="1"/>
  <c r="I5128" i="1" s="1"/>
  <c r="H5128" i="1"/>
  <c r="I5127" i="1" a="1"/>
  <c r="I5127" i="1" s="1"/>
  <c r="H5127" i="1"/>
  <c r="I5126" i="1" a="1"/>
  <c r="I5126" i="1" s="1"/>
  <c r="H5126" i="1"/>
  <c r="I5125" i="1" a="1"/>
  <c r="I5125" i="1" s="1"/>
  <c r="H5125" i="1"/>
  <c r="I5124" i="1" a="1"/>
  <c r="I5124" i="1" s="1"/>
  <c r="H5124" i="1"/>
  <c r="I5123" i="1" a="1"/>
  <c r="I5123" i="1" s="1"/>
  <c r="H5123" i="1"/>
  <c r="I5122" i="1" a="1"/>
  <c r="I5122" i="1" s="1"/>
  <c r="H5122" i="1"/>
  <c r="I5121" i="1" a="1"/>
  <c r="I5121" i="1" s="1"/>
  <c r="H5121" i="1"/>
  <c r="I5120" i="1" a="1"/>
  <c r="I5120" i="1" s="1"/>
  <c r="H5120" i="1"/>
  <c r="I5119" i="1" a="1"/>
  <c r="I5119" i="1" s="1"/>
  <c r="H5119" i="1"/>
  <c r="I5118" i="1" a="1"/>
  <c r="I5118" i="1" s="1"/>
  <c r="H5118" i="1"/>
  <c r="I5117" i="1" a="1"/>
  <c r="I5117" i="1"/>
  <c r="H5117" i="1"/>
  <c r="I5116" i="1" a="1"/>
  <c r="I5116" i="1" s="1"/>
  <c r="H5116" i="1"/>
  <c r="I5115" i="1" a="1"/>
  <c r="I5115" i="1" s="1"/>
  <c r="H5115" i="1"/>
  <c r="I5114" i="1" a="1"/>
  <c r="I5114" i="1" s="1"/>
  <c r="H5114" i="1"/>
  <c r="I5113" i="1" a="1"/>
  <c r="I5113" i="1" s="1"/>
  <c r="H5113" i="1"/>
  <c r="I5112" i="1" a="1"/>
  <c r="I5112" i="1" s="1"/>
  <c r="H5112" i="1"/>
  <c r="I5111" i="1" a="1"/>
  <c r="I5111" i="1" s="1"/>
  <c r="H5111" i="1"/>
  <c r="I5110" i="1" a="1"/>
  <c r="I5110" i="1" s="1"/>
  <c r="H5110" i="1"/>
  <c r="I5109" i="1" a="1"/>
  <c r="I5109" i="1" s="1"/>
  <c r="H5109" i="1"/>
  <c r="I5108" i="1" a="1"/>
  <c r="I5108" i="1" s="1"/>
  <c r="H5108" i="1"/>
  <c r="I5107" i="1" a="1"/>
  <c r="I5107" i="1" s="1"/>
  <c r="H5107" i="1"/>
  <c r="I5106" i="1" a="1"/>
  <c r="I5106" i="1" s="1"/>
  <c r="H5106" i="1"/>
  <c r="I5105" i="1" a="1"/>
  <c r="I5105" i="1" s="1"/>
  <c r="H5105" i="1"/>
  <c r="I5104" i="1" a="1"/>
  <c r="I5104" i="1" s="1"/>
  <c r="H5104" i="1"/>
  <c r="I5103" i="1" a="1"/>
  <c r="I5103" i="1" s="1"/>
  <c r="H5103" i="1"/>
  <c r="I5102" i="1" a="1"/>
  <c r="I5102" i="1" s="1"/>
  <c r="H5102" i="1"/>
  <c r="I5101" i="1" a="1"/>
  <c r="I5101" i="1" s="1"/>
  <c r="H5101" i="1"/>
  <c r="I5100" i="1" a="1"/>
  <c r="I5100" i="1" s="1"/>
  <c r="H5100" i="1"/>
  <c r="I5099" i="1" a="1"/>
  <c r="I5099" i="1" s="1"/>
  <c r="H5099" i="1"/>
  <c r="I5098" i="1" a="1"/>
  <c r="I5098" i="1" s="1"/>
  <c r="H5098" i="1"/>
  <c r="I5097" i="1" a="1"/>
  <c r="I5097" i="1" s="1"/>
  <c r="H5097" i="1"/>
  <c r="I5096" i="1" a="1"/>
  <c r="I5096" i="1" s="1"/>
  <c r="H5096" i="1"/>
  <c r="I5095" i="1" a="1"/>
  <c r="I5095" i="1"/>
  <c r="H5095" i="1"/>
  <c r="I5094" i="1" a="1"/>
  <c r="I5094" i="1" s="1"/>
  <c r="H5094" i="1"/>
  <c r="I5093" i="1" a="1"/>
  <c r="I5093" i="1" s="1"/>
  <c r="H5093" i="1"/>
  <c r="I5092" i="1" a="1"/>
  <c r="I5092" i="1" s="1"/>
  <c r="H5092" i="1"/>
  <c r="I5091" i="1" a="1"/>
  <c r="I5091" i="1" s="1"/>
  <c r="H5091" i="1"/>
  <c r="I5090" i="1" a="1"/>
  <c r="I5090" i="1" s="1"/>
  <c r="H5090" i="1"/>
  <c r="I5089" i="1" a="1"/>
  <c r="I5089" i="1"/>
  <c r="H5089" i="1"/>
  <c r="I5088" i="1" a="1"/>
  <c r="I5088" i="1" s="1"/>
  <c r="H5088" i="1"/>
  <c r="I5087" i="1" a="1"/>
  <c r="I5087" i="1" s="1"/>
  <c r="H5087" i="1"/>
  <c r="I5086" i="1" a="1"/>
  <c r="I5086" i="1" s="1"/>
  <c r="H5086" i="1"/>
  <c r="I5085" i="1" a="1"/>
  <c r="I5085" i="1" s="1"/>
  <c r="H5085" i="1"/>
  <c r="I5084" i="1" a="1"/>
  <c r="I5084" i="1" s="1"/>
  <c r="H5084" i="1"/>
  <c r="I5083" i="1" a="1"/>
  <c r="I5083" i="1" s="1"/>
  <c r="H5083" i="1"/>
  <c r="I5082" i="1" a="1"/>
  <c r="I5082" i="1" s="1"/>
  <c r="H5082" i="1"/>
  <c r="I5081" i="1" a="1"/>
  <c r="I5081" i="1"/>
  <c r="H5081" i="1"/>
  <c r="I5080" i="1" a="1"/>
  <c r="I5080" i="1" s="1"/>
  <c r="H5080" i="1"/>
  <c r="I5079" i="1" a="1"/>
  <c r="I5079" i="1" s="1"/>
  <c r="H5079" i="1"/>
  <c r="I5078" i="1" a="1"/>
  <c r="I5078" i="1" s="1"/>
  <c r="H5078" i="1"/>
  <c r="I5077" i="1" a="1"/>
  <c r="I5077" i="1" s="1"/>
  <c r="H5077" i="1"/>
  <c r="I5076" i="1" a="1"/>
  <c r="I5076" i="1" s="1"/>
  <c r="H5076" i="1"/>
  <c r="I5075" i="1" a="1"/>
  <c r="I5075" i="1" s="1"/>
  <c r="H5075" i="1"/>
  <c r="I5074" i="1" a="1"/>
  <c r="I5074" i="1" s="1"/>
  <c r="H5074" i="1"/>
  <c r="I5073" i="1" a="1"/>
  <c r="I5073" i="1" s="1"/>
  <c r="H5073" i="1"/>
  <c r="I5072" i="1" a="1"/>
  <c r="I5072" i="1" s="1"/>
  <c r="H5072" i="1"/>
  <c r="I5071" i="1" a="1"/>
  <c r="I5071" i="1" s="1"/>
  <c r="H5071" i="1"/>
  <c r="I5070" i="1" a="1"/>
  <c r="I5070" i="1" s="1"/>
  <c r="H5070" i="1"/>
  <c r="I5069" i="1" a="1"/>
  <c r="I5069" i="1" s="1"/>
  <c r="H5069" i="1"/>
  <c r="I5068" i="1" a="1"/>
  <c r="I5068" i="1" s="1"/>
  <c r="H5068" i="1"/>
  <c r="I5067" i="1" a="1"/>
  <c r="I5067" i="1" s="1"/>
  <c r="H5067" i="1"/>
  <c r="I5066" i="1" a="1"/>
  <c r="I5066" i="1" s="1"/>
  <c r="H5066" i="1"/>
  <c r="I5065" i="1" a="1"/>
  <c r="I5065" i="1" s="1"/>
  <c r="H5065" i="1"/>
  <c r="I5064" i="1" a="1"/>
  <c r="I5064" i="1" s="1"/>
  <c r="H5064" i="1"/>
  <c r="I5063" i="1" a="1"/>
  <c r="I5063" i="1"/>
  <c r="H5063" i="1"/>
  <c r="I5062" i="1" a="1"/>
  <c r="I5062" i="1" s="1"/>
  <c r="H5062" i="1"/>
  <c r="I5061" i="1" a="1"/>
  <c r="I5061" i="1" s="1"/>
  <c r="H5061" i="1"/>
  <c r="I5060" i="1" a="1"/>
  <c r="I5060" i="1"/>
  <c r="H5060" i="1"/>
  <c r="I5059" i="1" a="1"/>
  <c r="I5059" i="1" s="1"/>
  <c r="H5059" i="1"/>
  <c r="I5058" i="1" a="1"/>
  <c r="I5058" i="1" s="1"/>
  <c r="H5058" i="1"/>
  <c r="I5057" i="1" a="1"/>
  <c r="I5057" i="1" s="1"/>
  <c r="H5057" i="1"/>
  <c r="I5056" i="1" a="1"/>
  <c r="I5056" i="1" s="1"/>
  <c r="H5056" i="1"/>
  <c r="I5055" i="1" a="1"/>
  <c r="I5055" i="1" s="1"/>
  <c r="H5055" i="1"/>
  <c r="I5054" i="1" a="1"/>
  <c r="I5054" i="1" s="1"/>
  <c r="H5054" i="1"/>
  <c r="I5053" i="1" a="1"/>
  <c r="I5053" i="1" s="1"/>
  <c r="H5053" i="1"/>
  <c r="I5052" i="1" a="1"/>
  <c r="I5052" i="1" s="1"/>
  <c r="H5052" i="1"/>
  <c r="I5051" i="1" a="1"/>
  <c r="I5051" i="1" s="1"/>
  <c r="H5051" i="1"/>
  <c r="I5050" i="1" a="1"/>
  <c r="I5050" i="1" s="1"/>
  <c r="H5050" i="1"/>
  <c r="I5049" i="1" a="1"/>
  <c r="I5049" i="1" s="1"/>
  <c r="H5049" i="1"/>
  <c r="I5048" i="1" a="1"/>
  <c r="I5048" i="1" s="1"/>
  <c r="H5048" i="1"/>
  <c r="I5047" i="1" a="1"/>
  <c r="I5047" i="1" s="1"/>
  <c r="H5047" i="1"/>
  <c r="I5046" i="1" a="1"/>
  <c r="I5046" i="1" s="1"/>
  <c r="H5046" i="1"/>
  <c r="I5045" i="1" a="1"/>
  <c r="I5045" i="1" s="1"/>
  <c r="H5045" i="1"/>
  <c r="I5044" i="1" a="1"/>
  <c r="I5044" i="1"/>
  <c r="H5044" i="1"/>
  <c r="I5043" i="1" a="1"/>
  <c r="I5043" i="1" s="1"/>
  <c r="H5043" i="1"/>
  <c r="I5042" i="1" a="1"/>
  <c r="I5042" i="1" s="1"/>
  <c r="H5042" i="1"/>
  <c r="I5041" i="1" a="1"/>
  <c r="I5041" i="1" s="1"/>
  <c r="H5041" i="1"/>
  <c r="I5040" i="1" a="1"/>
  <c r="I5040" i="1" s="1"/>
  <c r="H5040" i="1"/>
  <c r="I5039" i="1" a="1"/>
  <c r="I5039" i="1" s="1"/>
  <c r="H5039" i="1"/>
  <c r="I5038" i="1" a="1"/>
  <c r="I5038" i="1" s="1"/>
  <c r="H5038" i="1"/>
  <c r="I5037" i="1" a="1"/>
  <c r="I5037" i="1"/>
  <c r="H5037" i="1"/>
  <c r="I5036" i="1" a="1"/>
  <c r="I5036" i="1" s="1"/>
  <c r="H5036" i="1"/>
  <c r="I5035" i="1" a="1"/>
  <c r="I5035" i="1"/>
  <c r="H5035" i="1"/>
  <c r="I5034" i="1" a="1"/>
  <c r="I5034" i="1" s="1"/>
  <c r="H5034" i="1"/>
  <c r="I5033" i="1" a="1"/>
  <c r="I5033" i="1" s="1"/>
  <c r="H5033" i="1"/>
  <c r="I5032" i="1" a="1"/>
  <c r="I5032" i="1" s="1"/>
  <c r="H5032" i="1"/>
  <c r="I5031" i="1" a="1"/>
  <c r="I5031" i="1" s="1"/>
  <c r="H5031" i="1"/>
  <c r="I5030" i="1" a="1"/>
  <c r="I5030" i="1" s="1"/>
  <c r="H5030" i="1"/>
  <c r="I5029" i="1" a="1"/>
  <c r="I5029" i="1" s="1"/>
  <c r="H5029" i="1"/>
  <c r="I5028" i="1" a="1"/>
  <c r="I5028" i="1" s="1"/>
  <c r="H5028" i="1"/>
  <c r="I5027" i="1" a="1"/>
  <c r="I5027" i="1" s="1"/>
  <c r="H5027" i="1"/>
  <c r="I5026" i="1" a="1"/>
  <c r="I5026" i="1" s="1"/>
  <c r="H5026" i="1"/>
  <c r="I5025" i="1" a="1"/>
  <c r="I5025" i="1"/>
  <c r="H5025" i="1"/>
  <c r="I5024" i="1" a="1"/>
  <c r="I5024" i="1" s="1"/>
  <c r="H5024" i="1"/>
  <c r="I5023" i="1" a="1"/>
  <c r="I5023" i="1" s="1"/>
  <c r="H5023" i="1"/>
  <c r="I5022" i="1" a="1"/>
  <c r="I5022" i="1" s="1"/>
  <c r="H5022" i="1"/>
  <c r="I5021" i="1" a="1"/>
  <c r="I5021" i="1" s="1"/>
  <c r="H5021" i="1"/>
  <c r="I5020" i="1" a="1"/>
  <c r="I5020" i="1" s="1"/>
  <c r="H5020" i="1"/>
  <c r="I5019" i="1" a="1"/>
  <c r="I5019" i="1" s="1"/>
  <c r="H5019" i="1"/>
  <c r="I5018" i="1" a="1"/>
  <c r="I5018" i="1" s="1"/>
  <c r="H5018" i="1"/>
  <c r="I5017" i="1" a="1"/>
  <c r="I5017" i="1" s="1"/>
  <c r="H5017" i="1"/>
  <c r="I5016" i="1" a="1"/>
  <c r="I5016" i="1" s="1"/>
  <c r="H5016" i="1"/>
  <c r="I5015" i="1" a="1"/>
  <c r="I5015" i="1" s="1"/>
  <c r="H5015" i="1"/>
  <c r="I5014" i="1" a="1"/>
  <c r="I5014" i="1" s="1"/>
  <c r="H5014" i="1"/>
  <c r="I5013" i="1" a="1"/>
  <c r="I5013" i="1" s="1"/>
  <c r="H5013" i="1"/>
  <c r="I5012" i="1" a="1"/>
  <c r="I5012" i="1" s="1"/>
  <c r="H5012" i="1"/>
  <c r="I5011" i="1" a="1"/>
  <c r="I5011" i="1"/>
  <c r="H5011" i="1"/>
  <c r="I5010" i="1" a="1"/>
  <c r="I5010" i="1" s="1"/>
  <c r="H5010" i="1"/>
  <c r="I5009" i="1" a="1"/>
  <c r="I5009" i="1" s="1"/>
  <c r="H5009" i="1"/>
  <c r="I5008" i="1" a="1"/>
  <c r="I5008" i="1" s="1"/>
  <c r="H5008" i="1"/>
  <c r="I5007" i="1" a="1"/>
  <c r="I5007" i="1" s="1"/>
  <c r="H5007" i="1"/>
  <c r="I5006" i="1" a="1"/>
  <c r="I5006" i="1" s="1"/>
  <c r="H5006" i="1"/>
  <c r="I5005" i="1" a="1"/>
  <c r="I5005" i="1" s="1"/>
  <c r="H5005" i="1"/>
  <c r="I5004" i="1" a="1"/>
  <c r="I5004" i="1" s="1"/>
  <c r="H5004" i="1"/>
  <c r="I5003" i="1" a="1"/>
  <c r="I5003" i="1" s="1"/>
  <c r="H5003" i="1"/>
  <c r="I5002" i="1" a="1"/>
  <c r="I5002" i="1" s="1"/>
  <c r="H5002" i="1"/>
  <c r="I5001" i="1" a="1"/>
  <c r="I5001" i="1" s="1"/>
  <c r="H5001" i="1"/>
  <c r="I5000" i="1" a="1"/>
  <c r="I5000" i="1" s="1"/>
  <c r="H5000" i="1"/>
  <c r="I4999" i="1" a="1"/>
  <c r="I4999" i="1" s="1"/>
  <c r="H4999" i="1"/>
  <c r="I4998" i="1" a="1"/>
  <c r="I4998" i="1" s="1"/>
  <c r="H4998" i="1"/>
  <c r="I4997" i="1" a="1"/>
  <c r="I4997" i="1" s="1"/>
  <c r="H4997" i="1"/>
  <c r="I4996" i="1" a="1"/>
  <c r="I4996" i="1" s="1"/>
  <c r="H4996" i="1"/>
  <c r="I4995" i="1" a="1"/>
  <c r="I4995" i="1" s="1"/>
  <c r="H4995" i="1"/>
  <c r="I4994" i="1" a="1"/>
  <c r="I4994" i="1" s="1"/>
  <c r="H4994" i="1"/>
  <c r="I4993" i="1" a="1"/>
  <c r="I4993" i="1"/>
  <c r="H4993" i="1"/>
  <c r="I4992" i="1" a="1"/>
  <c r="I4992" i="1" s="1"/>
  <c r="H4992" i="1"/>
  <c r="I4991" i="1" a="1"/>
  <c r="I4991" i="1" s="1"/>
  <c r="H4991" i="1"/>
  <c r="I4990" i="1" a="1"/>
  <c r="I4990" i="1" s="1"/>
  <c r="H4990" i="1"/>
  <c r="I4989" i="1" a="1"/>
  <c r="I4989" i="1" s="1"/>
  <c r="H4989" i="1"/>
  <c r="I4988" i="1" a="1"/>
  <c r="I4988" i="1"/>
  <c r="H4988" i="1"/>
  <c r="I4987" i="1" a="1"/>
  <c r="I4987" i="1" s="1"/>
  <c r="H4987" i="1"/>
  <c r="I4986" i="1" a="1"/>
  <c r="I4986" i="1" s="1"/>
  <c r="H4986" i="1"/>
  <c r="I4985" i="1" a="1"/>
  <c r="I4985" i="1" s="1"/>
  <c r="H4985" i="1"/>
  <c r="I4984" i="1" a="1"/>
  <c r="I4984" i="1" s="1"/>
  <c r="H4984" i="1"/>
  <c r="I4983" i="1" a="1"/>
  <c r="I4983" i="1" s="1"/>
  <c r="H4983" i="1"/>
  <c r="I4982" i="1" a="1"/>
  <c r="I4982" i="1" s="1"/>
  <c r="H4982" i="1"/>
  <c r="I4981" i="1" a="1"/>
  <c r="I4981" i="1" s="1"/>
  <c r="H4981" i="1"/>
  <c r="I4980" i="1" a="1"/>
  <c r="I4980" i="1" s="1"/>
  <c r="H4980" i="1"/>
  <c r="I4979" i="1" a="1"/>
  <c r="I4979" i="1" s="1"/>
  <c r="H4979" i="1"/>
  <c r="I4978" i="1" a="1"/>
  <c r="I4978" i="1" s="1"/>
  <c r="H4978" i="1"/>
  <c r="I4977" i="1" a="1"/>
  <c r="I4977" i="1" s="1"/>
  <c r="H4977" i="1"/>
  <c r="I4976" i="1" a="1"/>
  <c r="I4976" i="1" s="1"/>
  <c r="H4976" i="1"/>
  <c r="I4975" i="1" a="1"/>
  <c r="I4975" i="1" s="1"/>
  <c r="H4975" i="1"/>
  <c r="I4974" i="1" a="1"/>
  <c r="I4974" i="1" s="1"/>
  <c r="H4974" i="1"/>
  <c r="I4973" i="1" a="1"/>
  <c r="I4973" i="1" s="1"/>
  <c r="H4973" i="1"/>
  <c r="I4972" i="1" a="1"/>
  <c r="I4972" i="1" s="1"/>
  <c r="H4972" i="1"/>
  <c r="I4971" i="1" a="1"/>
  <c r="I4971" i="1" s="1"/>
  <c r="H4971" i="1"/>
  <c r="I4970" i="1" a="1"/>
  <c r="I4970" i="1" s="1"/>
  <c r="H4970" i="1"/>
  <c r="I4969" i="1" a="1"/>
  <c r="I4969" i="1" s="1"/>
  <c r="H4969" i="1"/>
  <c r="I4968" i="1" a="1"/>
  <c r="I4968" i="1" s="1"/>
  <c r="H4968" i="1"/>
  <c r="I4967" i="1" a="1"/>
  <c r="I4967" i="1"/>
  <c r="H4967" i="1"/>
  <c r="I4966" i="1" a="1"/>
  <c r="I4966" i="1" s="1"/>
  <c r="H4966" i="1"/>
  <c r="I4965" i="1" a="1"/>
  <c r="I4965" i="1" s="1"/>
  <c r="H4965" i="1"/>
  <c r="I4964" i="1" a="1"/>
  <c r="I4964" i="1" s="1"/>
  <c r="H4964" i="1"/>
  <c r="I4963" i="1" a="1"/>
  <c r="I4963" i="1" s="1"/>
  <c r="H4963" i="1"/>
  <c r="I4962" i="1" a="1"/>
  <c r="I4962" i="1" s="1"/>
  <c r="H4962" i="1"/>
  <c r="I4961" i="1" a="1"/>
  <c r="I4961" i="1" s="1"/>
  <c r="H4961" i="1"/>
  <c r="I4960" i="1" a="1"/>
  <c r="I4960" i="1" s="1"/>
  <c r="H4960" i="1"/>
  <c r="I4959" i="1" a="1"/>
  <c r="I4959" i="1" s="1"/>
  <c r="H4959" i="1"/>
  <c r="I4958" i="1" a="1"/>
  <c r="I4958" i="1" s="1"/>
  <c r="H4958" i="1"/>
  <c r="I4957" i="1" a="1"/>
  <c r="I4957" i="1" s="1"/>
  <c r="H4957" i="1"/>
  <c r="I4956" i="1" a="1"/>
  <c r="I4956" i="1"/>
  <c r="H4956" i="1"/>
  <c r="I4955" i="1" a="1"/>
  <c r="I4955" i="1"/>
  <c r="H4955" i="1"/>
  <c r="I4954" i="1" a="1"/>
  <c r="I4954" i="1" s="1"/>
  <c r="H4954" i="1"/>
  <c r="I4953" i="1" a="1"/>
  <c r="I4953" i="1"/>
  <c r="H4953" i="1"/>
  <c r="I4952" i="1" a="1"/>
  <c r="I4952" i="1" s="1"/>
  <c r="H4952" i="1"/>
  <c r="I4951" i="1" a="1"/>
  <c r="I4951" i="1" s="1"/>
  <c r="H4951" i="1"/>
  <c r="I4950" i="1" a="1"/>
  <c r="I4950" i="1" s="1"/>
  <c r="H4950" i="1"/>
  <c r="I4949" i="1" a="1"/>
  <c r="I4949" i="1" s="1"/>
  <c r="H4949" i="1"/>
  <c r="I4948" i="1" a="1"/>
  <c r="I4948" i="1"/>
  <c r="H4948" i="1"/>
  <c r="I4947" i="1" a="1"/>
  <c r="I4947" i="1" s="1"/>
  <c r="H4947" i="1"/>
  <c r="I4946" i="1" a="1"/>
  <c r="I4946" i="1" s="1"/>
  <c r="H4946" i="1"/>
  <c r="I4945" i="1" a="1"/>
  <c r="I4945" i="1" s="1"/>
  <c r="H4945" i="1"/>
  <c r="I4944" i="1" a="1"/>
  <c r="I4944" i="1" s="1"/>
  <c r="H4944" i="1"/>
  <c r="I4943" i="1" a="1"/>
  <c r="I4943" i="1" s="1"/>
  <c r="H4943" i="1"/>
  <c r="I4942" i="1" a="1"/>
  <c r="I4942" i="1" s="1"/>
  <c r="H4942" i="1"/>
  <c r="I4941" i="1" a="1"/>
  <c r="I4941" i="1" s="1"/>
  <c r="H4941" i="1"/>
  <c r="I4940" i="1" a="1"/>
  <c r="I4940" i="1" s="1"/>
  <c r="H4940" i="1"/>
  <c r="I4939" i="1" a="1"/>
  <c r="I4939" i="1" s="1"/>
  <c r="H4939" i="1"/>
  <c r="I4938" i="1" a="1"/>
  <c r="I4938" i="1" s="1"/>
  <c r="H4938" i="1"/>
  <c r="I4937" i="1" a="1"/>
  <c r="I4937" i="1" s="1"/>
  <c r="H4937" i="1"/>
  <c r="I4936" i="1" a="1"/>
  <c r="I4936" i="1" s="1"/>
  <c r="H4936" i="1"/>
  <c r="I4935" i="1" a="1"/>
  <c r="I4935" i="1" s="1"/>
  <c r="H4935" i="1"/>
  <c r="I4934" i="1" a="1"/>
  <c r="I4934" i="1" s="1"/>
  <c r="H4934" i="1"/>
  <c r="I4933" i="1" a="1"/>
  <c r="I4933" i="1" s="1"/>
  <c r="H4933" i="1"/>
  <c r="I4932" i="1" a="1"/>
  <c r="I4932" i="1" s="1"/>
  <c r="H4932" i="1"/>
  <c r="I4931" i="1" a="1"/>
  <c r="I4931" i="1" s="1"/>
  <c r="H4931" i="1"/>
  <c r="I4930" i="1" a="1"/>
  <c r="I4930" i="1" s="1"/>
  <c r="H4930" i="1"/>
  <c r="I4929" i="1" a="1"/>
  <c r="I4929" i="1" s="1"/>
  <c r="H4929" i="1"/>
  <c r="I4928" i="1" a="1"/>
  <c r="I4928" i="1" s="1"/>
  <c r="H4928" i="1"/>
  <c r="I4927" i="1" a="1"/>
  <c r="I4927" i="1" s="1"/>
  <c r="H4927" i="1"/>
  <c r="I4926" i="1" a="1"/>
  <c r="I4926" i="1" s="1"/>
  <c r="H4926" i="1"/>
  <c r="I4925" i="1" a="1"/>
  <c r="I4925" i="1" s="1"/>
  <c r="H4925" i="1"/>
  <c r="I4924" i="1" a="1"/>
  <c r="I4924" i="1" s="1"/>
  <c r="H4924" i="1"/>
  <c r="I4923" i="1" a="1"/>
  <c r="I4923" i="1" s="1"/>
  <c r="H4923" i="1"/>
  <c r="I4922" i="1" a="1"/>
  <c r="I4922" i="1" s="1"/>
  <c r="H4922" i="1"/>
  <c r="I4921" i="1" a="1"/>
  <c r="I4921" i="1" s="1"/>
  <c r="H4921" i="1"/>
  <c r="I4920" i="1" a="1"/>
  <c r="I4920" i="1" s="1"/>
  <c r="H4920" i="1"/>
  <c r="I4919" i="1" a="1"/>
  <c r="I4919" i="1" s="1"/>
  <c r="H4919" i="1"/>
  <c r="I4918" i="1" a="1"/>
  <c r="I4918" i="1" s="1"/>
  <c r="H4918" i="1"/>
  <c r="I4917" i="1" a="1"/>
  <c r="I4917" i="1" s="1"/>
  <c r="H4917" i="1"/>
  <c r="I4916" i="1" a="1"/>
  <c r="I4916" i="1" s="1"/>
  <c r="H4916" i="1"/>
  <c r="I4915" i="1" a="1"/>
  <c r="I4915" i="1" s="1"/>
  <c r="H4915" i="1"/>
  <c r="I4914" i="1" a="1"/>
  <c r="I4914" i="1" s="1"/>
  <c r="H4914" i="1"/>
  <c r="I4913" i="1" a="1"/>
  <c r="I4913" i="1" s="1"/>
  <c r="H4913" i="1"/>
  <c r="I4912" i="1" a="1"/>
  <c r="I4912" i="1" s="1"/>
  <c r="H4912" i="1"/>
  <c r="I4911" i="1" a="1"/>
  <c r="I4911" i="1" s="1"/>
  <c r="H4911" i="1"/>
  <c r="I4910" i="1" a="1"/>
  <c r="I4910" i="1" s="1"/>
  <c r="H4910" i="1"/>
  <c r="I4909" i="1" a="1"/>
  <c r="I4909" i="1" s="1"/>
  <c r="H4909" i="1"/>
  <c r="I4908" i="1" a="1"/>
  <c r="I4908" i="1" s="1"/>
  <c r="H4908" i="1"/>
  <c r="I4907" i="1" a="1"/>
  <c r="I4907" i="1"/>
  <c r="H4907" i="1"/>
  <c r="I4906" i="1" a="1"/>
  <c r="I4906" i="1" s="1"/>
  <c r="H4906" i="1"/>
  <c r="I4905" i="1" a="1"/>
  <c r="I4905" i="1" s="1"/>
  <c r="H4905" i="1"/>
  <c r="I4904" i="1" a="1"/>
  <c r="I4904" i="1" s="1"/>
  <c r="H4904" i="1"/>
  <c r="I4903" i="1" a="1"/>
  <c r="I4903" i="1" s="1"/>
  <c r="H4903" i="1"/>
  <c r="I4902" i="1" a="1"/>
  <c r="I4902" i="1" s="1"/>
  <c r="H4902" i="1"/>
  <c r="I4901" i="1" a="1"/>
  <c r="I4901" i="1" s="1"/>
  <c r="H4901" i="1"/>
  <c r="I4900" i="1" a="1"/>
  <c r="I4900" i="1"/>
  <c r="H4900" i="1"/>
  <c r="I4899" i="1" a="1"/>
  <c r="I4899" i="1" s="1"/>
  <c r="H4899" i="1"/>
  <c r="I4898" i="1" a="1"/>
  <c r="I4898" i="1" s="1"/>
  <c r="H4898" i="1"/>
  <c r="I4897" i="1" a="1"/>
  <c r="I4897" i="1"/>
  <c r="H4897" i="1"/>
  <c r="I4896" i="1" a="1"/>
  <c r="I4896" i="1" s="1"/>
  <c r="H4896" i="1"/>
  <c r="I4895" i="1" a="1"/>
  <c r="I4895" i="1" s="1"/>
  <c r="H4895" i="1"/>
  <c r="I4894" i="1" a="1"/>
  <c r="I4894" i="1" s="1"/>
  <c r="H4894" i="1"/>
  <c r="I4893" i="1" a="1"/>
  <c r="I4893" i="1" s="1"/>
  <c r="H4893" i="1"/>
  <c r="I4892" i="1" a="1"/>
  <c r="I4892" i="1" s="1"/>
  <c r="H4892" i="1"/>
  <c r="I4891" i="1" a="1"/>
  <c r="I4891" i="1" s="1"/>
  <c r="H4891" i="1"/>
  <c r="I4890" i="1" a="1"/>
  <c r="I4890" i="1" s="1"/>
  <c r="H4890" i="1"/>
  <c r="I4889" i="1" a="1"/>
  <c r="I4889" i="1" s="1"/>
  <c r="H4889" i="1"/>
  <c r="I4888" i="1" a="1"/>
  <c r="I4888" i="1" s="1"/>
  <c r="H4888" i="1"/>
  <c r="I4887" i="1" a="1"/>
  <c r="I4887" i="1" s="1"/>
  <c r="H4887" i="1"/>
  <c r="I4886" i="1" a="1"/>
  <c r="I4886" i="1" s="1"/>
  <c r="H4886" i="1"/>
  <c r="I4885" i="1" a="1"/>
  <c r="I4885" i="1" s="1"/>
  <c r="H4885" i="1"/>
  <c r="I4884" i="1" a="1"/>
  <c r="I4884" i="1" s="1"/>
  <c r="H4884" i="1"/>
  <c r="I4883" i="1" a="1"/>
  <c r="I4883" i="1" s="1"/>
  <c r="H4883" i="1"/>
  <c r="I4882" i="1" a="1"/>
  <c r="I4882" i="1" s="1"/>
  <c r="H4882" i="1"/>
  <c r="I4881" i="1" a="1"/>
  <c r="I4881" i="1" s="1"/>
  <c r="H4881" i="1"/>
  <c r="I4880" i="1" a="1"/>
  <c r="I4880" i="1" s="1"/>
  <c r="H4880" i="1"/>
  <c r="I4879" i="1" a="1"/>
  <c r="I4879" i="1" s="1"/>
  <c r="H4879" i="1"/>
  <c r="I4878" i="1" a="1"/>
  <c r="I4878" i="1" s="1"/>
  <c r="H4878" i="1"/>
  <c r="I4877" i="1" a="1"/>
  <c r="I4877" i="1"/>
  <c r="H4877" i="1"/>
  <c r="I4876" i="1" a="1"/>
  <c r="I4876" i="1" s="1"/>
  <c r="H4876" i="1"/>
  <c r="I4875" i="1" a="1"/>
  <c r="I4875" i="1" s="1"/>
  <c r="H4875" i="1"/>
  <c r="I4874" i="1" a="1"/>
  <c r="I4874" i="1" s="1"/>
  <c r="H4874" i="1"/>
  <c r="I4873" i="1" a="1"/>
  <c r="I4873" i="1" s="1"/>
  <c r="H4873" i="1"/>
  <c r="I4872" i="1" a="1"/>
  <c r="I4872" i="1" s="1"/>
  <c r="H4872" i="1"/>
  <c r="I4871" i="1" a="1"/>
  <c r="I4871" i="1" s="1"/>
  <c r="H4871" i="1"/>
  <c r="I4870" i="1" a="1"/>
  <c r="I4870" i="1" s="1"/>
  <c r="H4870" i="1"/>
  <c r="I4869" i="1" a="1"/>
  <c r="I4869" i="1" s="1"/>
  <c r="H4869" i="1"/>
  <c r="I4868" i="1" a="1"/>
  <c r="I4868" i="1" s="1"/>
  <c r="H4868" i="1"/>
  <c r="I4867" i="1" a="1"/>
  <c r="I4867" i="1"/>
  <c r="H4867" i="1"/>
  <c r="I4866" i="1" a="1"/>
  <c r="I4866" i="1" s="1"/>
  <c r="H4866" i="1"/>
  <c r="I4865" i="1" a="1"/>
  <c r="I4865" i="1" s="1"/>
  <c r="H4865" i="1"/>
  <c r="I4864" i="1" a="1"/>
  <c r="I4864" i="1" s="1"/>
  <c r="H4864" i="1"/>
  <c r="I4863" i="1" a="1"/>
  <c r="I4863" i="1" s="1"/>
  <c r="H4863" i="1"/>
  <c r="I4862" i="1" a="1"/>
  <c r="I4862" i="1" s="1"/>
  <c r="H4862" i="1"/>
  <c r="I4861" i="1" a="1"/>
  <c r="I4861" i="1" s="1"/>
  <c r="H4861" i="1"/>
  <c r="I4860" i="1" a="1"/>
  <c r="I4860" i="1" s="1"/>
  <c r="H4860" i="1"/>
  <c r="I4859" i="1" a="1"/>
  <c r="I4859" i="1" s="1"/>
  <c r="H4859" i="1"/>
  <c r="I4858" i="1" a="1"/>
  <c r="I4858" i="1" s="1"/>
  <c r="H4858" i="1"/>
  <c r="I4857" i="1" a="1"/>
  <c r="I4857" i="1" s="1"/>
  <c r="H4857" i="1"/>
  <c r="I4856" i="1" a="1"/>
  <c r="I4856" i="1" s="1"/>
  <c r="H4856" i="1"/>
  <c r="I4855" i="1" a="1"/>
  <c r="I4855" i="1" s="1"/>
  <c r="H4855" i="1"/>
  <c r="I4854" i="1" a="1"/>
  <c r="I4854" i="1" s="1"/>
  <c r="H4854" i="1"/>
  <c r="I4853" i="1" a="1"/>
  <c r="I4853" i="1" s="1"/>
  <c r="H4853" i="1"/>
  <c r="I4852" i="1" a="1"/>
  <c r="I4852" i="1" s="1"/>
  <c r="H4852" i="1"/>
  <c r="I4851" i="1" a="1"/>
  <c r="I4851" i="1" s="1"/>
  <c r="H4851" i="1"/>
  <c r="I4850" i="1" a="1"/>
  <c r="I4850" i="1" s="1"/>
  <c r="H4850" i="1"/>
  <c r="I4849" i="1" a="1"/>
  <c r="I4849" i="1" s="1"/>
  <c r="H4849" i="1"/>
  <c r="I4848" i="1" a="1"/>
  <c r="I4848" i="1" s="1"/>
  <c r="H4848" i="1"/>
  <c r="I4847" i="1" a="1"/>
  <c r="I4847" i="1" s="1"/>
  <c r="H4847" i="1"/>
  <c r="I4846" i="1" a="1"/>
  <c r="I4846" i="1" s="1"/>
  <c r="H4846" i="1"/>
  <c r="I4845" i="1" a="1"/>
  <c r="I4845" i="1"/>
  <c r="H4845" i="1"/>
  <c r="I4844" i="1" a="1"/>
  <c r="I4844" i="1" s="1"/>
  <c r="H4844" i="1"/>
  <c r="I4843" i="1" a="1"/>
  <c r="I4843" i="1"/>
  <c r="H4843" i="1"/>
  <c r="I4842" i="1" a="1"/>
  <c r="I4842" i="1" s="1"/>
  <c r="H4842" i="1"/>
  <c r="I4841" i="1" a="1"/>
  <c r="I4841" i="1" s="1"/>
  <c r="H4841" i="1"/>
  <c r="I4840" i="1" a="1"/>
  <c r="I4840" i="1" s="1"/>
  <c r="H4840" i="1"/>
  <c r="I4839" i="1" a="1"/>
  <c r="I4839" i="1" s="1"/>
  <c r="H4839" i="1"/>
  <c r="I4838" i="1" a="1"/>
  <c r="I4838" i="1" s="1"/>
  <c r="H4838" i="1"/>
  <c r="I4837" i="1" a="1"/>
  <c r="I4837" i="1" s="1"/>
  <c r="H4837" i="1"/>
  <c r="I4836" i="1" a="1"/>
  <c r="I4836" i="1" s="1"/>
  <c r="H4836" i="1"/>
  <c r="I4835" i="1" a="1"/>
  <c r="I4835" i="1" s="1"/>
  <c r="H4835" i="1"/>
  <c r="I4834" i="1" a="1"/>
  <c r="I4834" i="1" s="1"/>
  <c r="H4834" i="1"/>
  <c r="I4833" i="1" a="1"/>
  <c r="I4833" i="1" s="1"/>
  <c r="H4833" i="1"/>
  <c r="I4832" i="1" a="1"/>
  <c r="I4832" i="1" s="1"/>
  <c r="H4832" i="1"/>
  <c r="I4831" i="1" a="1"/>
  <c r="I4831" i="1" s="1"/>
  <c r="H4831" i="1"/>
  <c r="I4830" i="1" a="1"/>
  <c r="I4830" i="1" s="1"/>
  <c r="H4830" i="1"/>
  <c r="I4829" i="1" a="1"/>
  <c r="I4829" i="1" s="1"/>
  <c r="H4829" i="1"/>
  <c r="I4828" i="1" a="1"/>
  <c r="I4828" i="1" s="1"/>
  <c r="H4828" i="1"/>
  <c r="I4827" i="1" a="1"/>
  <c r="I4827" i="1" s="1"/>
  <c r="H4827" i="1"/>
  <c r="I4826" i="1" a="1"/>
  <c r="I4826" i="1" s="1"/>
  <c r="H4826" i="1"/>
  <c r="I4825" i="1" a="1"/>
  <c r="I4825" i="1" s="1"/>
  <c r="H4825" i="1"/>
  <c r="I4824" i="1" a="1"/>
  <c r="I4824" i="1" s="1"/>
  <c r="H4824" i="1"/>
  <c r="I4823" i="1" a="1"/>
  <c r="I4823" i="1" s="1"/>
  <c r="H4823" i="1"/>
  <c r="I4822" i="1" a="1"/>
  <c r="I4822" i="1" s="1"/>
  <c r="H4822" i="1"/>
  <c r="I4821" i="1" a="1"/>
  <c r="I4821" i="1"/>
  <c r="H4821" i="1"/>
  <c r="I4820" i="1" a="1"/>
  <c r="I4820" i="1" s="1"/>
  <c r="H4820" i="1"/>
  <c r="I4819" i="1" a="1"/>
  <c r="I4819" i="1" s="1"/>
  <c r="H4819" i="1"/>
  <c r="I4818" i="1" a="1"/>
  <c r="I4818" i="1" s="1"/>
  <c r="H4818" i="1"/>
  <c r="I4817" i="1" a="1"/>
  <c r="I4817" i="1" s="1"/>
  <c r="H4817" i="1"/>
  <c r="I4816" i="1" a="1"/>
  <c r="I4816" i="1" s="1"/>
  <c r="H4816" i="1"/>
  <c r="I4815" i="1" a="1"/>
  <c r="I4815" i="1" s="1"/>
  <c r="H4815" i="1"/>
  <c r="I4814" i="1" a="1"/>
  <c r="I4814" i="1" s="1"/>
  <c r="H4814" i="1"/>
  <c r="I4813" i="1" a="1"/>
  <c r="I4813" i="1" s="1"/>
  <c r="H4813" i="1"/>
  <c r="I4812" i="1" a="1"/>
  <c r="I4812" i="1" s="1"/>
  <c r="H4812" i="1"/>
  <c r="I4811" i="1" a="1"/>
  <c r="I4811" i="1" s="1"/>
  <c r="H4811" i="1"/>
  <c r="I4810" i="1" a="1"/>
  <c r="I4810" i="1" s="1"/>
  <c r="H4810" i="1"/>
  <c r="I4809" i="1" a="1"/>
  <c r="I4809" i="1" s="1"/>
  <c r="H4809" i="1"/>
  <c r="I4808" i="1" a="1"/>
  <c r="I4808" i="1" s="1"/>
  <c r="H4808" i="1"/>
  <c r="I4807" i="1" a="1"/>
  <c r="I4807" i="1" s="1"/>
  <c r="H4807" i="1"/>
  <c r="I4806" i="1" a="1"/>
  <c r="I4806" i="1" s="1"/>
  <c r="H4806" i="1"/>
  <c r="I4805" i="1" a="1"/>
  <c r="I4805" i="1"/>
  <c r="H4805" i="1"/>
  <c r="I4804" i="1" a="1"/>
  <c r="I4804" i="1" s="1"/>
  <c r="H4804" i="1"/>
  <c r="I4803" i="1" a="1"/>
  <c r="I4803" i="1" s="1"/>
  <c r="H4803" i="1"/>
  <c r="I4802" i="1" a="1"/>
  <c r="I4802" i="1" s="1"/>
  <c r="H4802" i="1"/>
  <c r="I4801" i="1" a="1"/>
  <c r="I4801" i="1" s="1"/>
  <c r="H4801" i="1"/>
  <c r="I4800" i="1" a="1"/>
  <c r="I4800" i="1" s="1"/>
  <c r="H4800" i="1"/>
  <c r="I4799" i="1" a="1"/>
  <c r="I4799" i="1" s="1"/>
  <c r="H4799" i="1"/>
  <c r="I4798" i="1" a="1"/>
  <c r="I4798" i="1" s="1"/>
  <c r="H4798" i="1"/>
  <c r="I4797" i="1" a="1"/>
  <c r="I4797" i="1" s="1"/>
  <c r="H4797" i="1"/>
  <c r="I4796" i="1" a="1"/>
  <c r="I4796" i="1" s="1"/>
  <c r="H4796" i="1"/>
  <c r="I4795" i="1" a="1"/>
  <c r="I4795" i="1" s="1"/>
  <c r="H4795" i="1"/>
  <c r="I4794" i="1" a="1"/>
  <c r="I4794" i="1" s="1"/>
  <c r="H4794" i="1"/>
  <c r="I4793" i="1" a="1"/>
  <c r="I4793" i="1" s="1"/>
  <c r="H4793" i="1"/>
  <c r="I4792" i="1" a="1"/>
  <c r="I4792" i="1" s="1"/>
  <c r="H4792" i="1"/>
  <c r="I4791" i="1" a="1"/>
  <c r="I4791" i="1" s="1"/>
  <c r="H4791" i="1"/>
  <c r="I4790" i="1" a="1"/>
  <c r="I4790" i="1" s="1"/>
  <c r="H4790" i="1"/>
  <c r="I4789" i="1" a="1"/>
  <c r="I4789" i="1" s="1"/>
  <c r="H4789" i="1"/>
  <c r="I4788" i="1" a="1"/>
  <c r="I4788" i="1"/>
  <c r="H4788" i="1"/>
  <c r="I4787" i="1" a="1"/>
  <c r="I4787" i="1"/>
  <c r="H4787" i="1"/>
  <c r="I4786" i="1" a="1"/>
  <c r="I4786" i="1" s="1"/>
  <c r="H4786" i="1"/>
  <c r="I4785" i="1" a="1"/>
  <c r="I4785" i="1"/>
  <c r="H4785" i="1"/>
  <c r="I4784" i="1" a="1"/>
  <c r="I4784" i="1" s="1"/>
  <c r="H4784" i="1"/>
  <c r="I4783" i="1" a="1"/>
  <c r="I4783" i="1" s="1"/>
  <c r="H4783" i="1"/>
  <c r="I4782" i="1" a="1"/>
  <c r="I4782" i="1" s="1"/>
  <c r="H4782" i="1"/>
  <c r="I4781" i="1" a="1"/>
  <c r="I4781" i="1" s="1"/>
  <c r="H4781" i="1"/>
  <c r="I4780" i="1" a="1"/>
  <c r="I4780" i="1" s="1"/>
  <c r="H4780" i="1"/>
  <c r="I4779" i="1" a="1"/>
  <c r="I4779" i="1" s="1"/>
  <c r="H4779" i="1"/>
  <c r="I4778" i="1" a="1"/>
  <c r="I4778" i="1" s="1"/>
  <c r="H4778" i="1"/>
  <c r="I4777" i="1" a="1"/>
  <c r="I4777" i="1" s="1"/>
  <c r="H4777" i="1"/>
  <c r="I4776" i="1" a="1"/>
  <c r="I4776" i="1" s="1"/>
  <c r="H4776" i="1"/>
  <c r="I4775" i="1" a="1"/>
  <c r="I4775" i="1" s="1"/>
  <c r="H4775" i="1"/>
  <c r="I4774" i="1" a="1"/>
  <c r="I4774" i="1" s="1"/>
  <c r="H4774" i="1"/>
  <c r="I4773" i="1" a="1"/>
  <c r="I4773" i="1" s="1"/>
  <c r="H4773" i="1"/>
  <c r="I4772" i="1" a="1"/>
  <c r="I4772" i="1" s="1"/>
  <c r="H4772" i="1"/>
  <c r="I4771" i="1" a="1"/>
  <c r="I4771" i="1" s="1"/>
  <c r="H4771" i="1"/>
  <c r="I4770" i="1" a="1"/>
  <c r="I4770" i="1" s="1"/>
  <c r="H4770" i="1"/>
  <c r="I4769" i="1" a="1"/>
  <c r="I4769" i="1" s="1"/>
  <c r="H4769" i="1"/>
  <c r="I4768" i="1" a="1"/>
  <c r="I4768" i="1" s="1"/>
  <c r="H4768" i="1"/>
  <c r="I4767" i="1" a="1"/>
  <c r="I4767" i="1" s="1"/>
  <c r="H4767" i="1"/>
  <c r="I4766" i="1" a="1"/>
  <c r="I4766" i="1" s="1"/>
  <c r="H4766" i="1"/>
  <c r="I4765" i="1" a="1"/>
  <c r="I4765" i="1" s="1"/>
  <c r="H4765" i="1"/>
  <c r="I4764" i="1" a="1"/>
  <c r="I4764" i="1" s="1"/>
  <c r="H4764" i="1"/>
  <c r="I4763" i="1" a="1"/>
  <c r="I4763" i="1" s="1"/>
  <c r="H4763" i="1"/>
  <c r="I4762" i="1" a="1"/>
  <c r="I4762" i="1" s="1"/>
  <c r="H4762" i="1"/>
  <c r="I4761" i="1" a="1"/>
  <c r="I4761" i="1" s="1"/>
  <c r="H4761" i="1"/>
  <c r="I4760" i="1" a="1"/>
  <c r="I4760" i="1" s="1"/>
  <c r="H4760" i="1"/>
  <c r="I4759" i="1" a="1"/>
  <c r="I4759" i="1" s="1"/>
  <c r="H4759" i="1"/>
  <c r="I4758" i="1" a="1"/>
  <c r="I4758" i="1" s="1"/>
  <c r="H4758" i="1"/>
  <c r="I4757" i="1" a="1"/>
  <c r="I4757" i="1" s="1"/>
  <c r="H4757" i="1"/>
  <c r="I4756" i="1" a="1"/>
  <c r="I4756" i="1" s="1"/>
  <c r="H4756" i="1"/>
  <c r="I4755" i="1" a="1"/>
  <c r="I4755" i="1" s="1"/>
  <c r="H4755" i="1"/>
  <c r="I4754" i="1" a="1"/>
  <c r="I4754" i="1" s="1"/>
  <c r="H4754" i="1"/>
  <c r="I4753" i="1" a="1"/>
  <c r="I4753" i="1" s="1"/>
  <c r="H4753" i="1"/>
  <c r="I4752" i="1" a="1"/>
  <c r="I4752" i="1" s="1"/>
  <c r="H4752" i="1"/>
  <c r="I4751" i="1" a="1"/>
  <c r="I4751" i="1" s="1"/>
  <c r="H4751" i="1"/>
  <c r="I4750" i="1" a="1"/>
  <c r="I4750" i="1" s="1"/>
  <c r="H4750" i="1"/>
  <c r="I4749" i="1" a="1"/>
  <c r="I4749" i="1"/>
  <c r="H4749" i="1"/>
  <c r="I4748" i="1" a="1"/>
  <c r="I4748" i="1" s="1"/>
  <c r="H4748" i="1"/>
  <c r="I4747" i="1" a="1"/>
  <c r="I4747" i="1"/>
  <c r="H4747" i="1"/>
  <c r="I4746" i="1" a="1"/>
  <c r="I4746" i="1" s="1"/>
  <c r="H4746" i="1"/>
  <c r="I4745" i="1" a="1"/>
  <c r="I4745" i="1" s="1"/>
  <c r="H4745" i="1"/>
  <c r="I4744" i="1" a="1"/>
  <c r="I4744" i="1" s="1"/>
  <c r="H4744" i="1"/>
  <c r="I4743" i="1" a="1"/>
  <c r="I4743" i="1" s="1"/>
  <c r="H4743" i="1"/>
  <c r="I4742" i="1" a="1"/>
  <c r="I4742" i="1" s="1"/>
  <c r="H4742" i="1"/>
  <c r="I4741" i="1" a="1"/>
  <c r="I4741" i="1" s="1"/>
  <c r="H4741" i="1"/>
  <c r="I4740" i="1" a="1"/>
  <c r="I4740" i="1" s="1"/>
  <c r="H4740" i="1"/>
  <c r="I4739" i="1" a="1"/>
  <c r="I4739" i="1" s="1"/>
  <c r="H4739" i="1"/>
  <c r="I4738" i="1" a="1"/>
  <c r="I4738" i="1" s="1"/>
  <c r="H4738" i="1"/>
  <c r="I4737" i="1" a="1"/>
  <c r="I4737" i="1" s="1"/>
  <c r="H4737" i="1"/>
  <c r="I4736" i="1" a="1"/>
  <c r="I4736" i="1" s="1"/>
  <c r="H4736" i="1"/>
  <c r="I4735" i="1" a="1"/>
  <c r="I4735" i="1" s="1"/>
  <c r="H4735" i="1"/>
  <c r="I4734" i="1" a="1"/>
  <c r="I4734" i="1" s="1"/>
  <c r="H4734" i="1"/>
  <c r="I4733" i="1" a="1"/>
  <c r="I4733" i="1"/>
  <c r="H4733" i="1"/>
  <c r="I4732" i="1" a="1"/>
  <c r="I4732" i="1" s="1"/>
  <c r="H4732" i="1"/>
  <c r="I4731" i="1" a="1"/>
  <c r="I4731" i="1"/>
  <c r="H4731" i="1"/>
  <c r="I4730" i="1" a="1"/>
  <c r="I4730" i="1" s="1"/>
  <c r="H4730" i="1"/>
  <c r="I4729" i="1" a="1"/>
  <c r="I4729" i="1" s="1"/>
  <c r="H4729" i="1"/>
  <c r="I4728" i="1" a="1"/>
  <c r="I4728" i="1" s="1"/>
  <c r="H4728" i="1"/>
  <c r="I4727" i="1" a="1"/>
  <c r="I4727" i="1"/>
  <c r="H4727" i="1"/>
  <c r="I4726" i="1" a="1"/>
  <c r="I4726" i="1" s="1"/>
  <c r="H4726" i="1"/>
  <c r="I4725" i="1" a="1"/>
  <c r="I4725" i="1" s="1"/>
  <c r="H4725" i="1"/>
  <c r="I4724" i="1" a="1"/>
  <c r="I4724" i="1"/>
  <c r="H4724" i="1"/>
  <c r="I4723" i="1" a="1"/>
  <c r="I4723" i="1" s="1"/>
  <c r="H4723" i="1"/>
  <c r="I4722" i="1" a="1"/>
  <c r="I4722" i="1" s="1"/>
  <c r="H4722" i="1"/>
  <c r="I4721" i="1" a="1"/>
  <c r="I4721" i="1" s="1"/>
  <c r="H4721" i="1"/>
  <c r="I4720" i="1" a="1"/>
  <c r="I4720" i="1" s="1"/>
  <c r="H4720" i="1"/>
  <c r="I4719" i="1" a="1"/>
  <c r="I4719" i="1" s="1"/>
  <c r="H4719" i="1"/>
  <c r="I4718" i="1" a="1"/>
  <c r="I4718" i="1" s="1"/>
  <c r="H4718" i="1"/>
  <c r="I4717" i="1" a="1"/>
  <c r="I4717" i="1" s="1"/>
  <c r="H4717" i="1"/>
  <c r="I4716" i="1" a="1"/>
  <c r="I4716" i="1" s="1"/>
  <c r="H4716" i="1"/>
  <c r="I4715" i="1" a="1"/>
  <c r="I4715" i="1"/>
  <c r="H4715" i="1"/>
  <c r="I4714" i="1" a="1"/>
  <c r="I4714" i="1" s="1"/>
  <c r="H4714" i="1"/>
  <c r="I4713" i="1" a="1"/>
  <c r="I4713" i="1" s="1"/>
  <c r="H4713" i="1"/>
  <c r="I4712" i="1" a="1"/>
  <c r="I4712" i="1" s="1"/>
  <c r="H4712" i="1"/>
  <c r="I4711" i="1" a="1"/>
  <c r="I4711" i="1" s="1"/>
  <c r="H4711" i="1"/>
  <c r="I4710" i="1" a="1"/>
  <c r="I4710" i="1" s="1"/>
  <c r="H4710" i="1"/>
  <c r="I4709" i="1" a="1"/>
  <c r="I4709" i="1" s="1"/>
  <c r="H4709" i="1"/>
  <c r="I4708" i="1" a="1"/>
  <c r="I4708" i="1" s="1"/>
  <c r="H4708" i="1"/>
  <c r="I4707" i="1" a="1"/>
  <c r="I4707" i="1" s="1"/>
  <c r="H4707" i="1"/>
  <c r="I4706" i="1" a="1"/>
  <c r="I4706" i="1" s="1"/>
  <c r="H4706" i="1"/>
  <c r="I4705" i="1" a="1"/>
  <c r="I4705" i="1"/>
  <c r="H4705" i="1"/>
  <c r="I4704" i="1" a="1"/>
  <c r="I4704" i="1" s="1"/>
  <c r="H4704" i="1"/>
  <c r="I4703" i="1" a="1"/>
  <c r="I4703" i="1" s="1"/>
  <c r="H4703" i="1"/>
  <c r="I4702" i="1" a="1"/>
  <c r="I4702" i="1" s="1"/>
  <c r="H4702" i="1"/>
  <c r="I4701" i="1" a="1"/>
  <c r="I4701" i="1" s="1"/>
  <c r="H4701" i="1"/>
  <c r="I4700" i="1" a="1"/>
  <c r="I4700" i="1" s="1"/>
  <c r="H4700" i="1"/>
  <c r="I4699" i="1" a="1"/>
  <c r="I4699" i="1"/>
  <c r="H4699" i="1"/>
  <c r="I4698" i="1" a="1"/>
  <c r="I4698" i="1" s="1"/>
  <c r="H4698" i="1"/>
  <c r="I4697" i="1" a="1"/>
  <c r="I4697" i="1" s="1"/>
  <c r="H4697" i="1"/>
  <c r="I4696" i="1" a="1"/>
  <c r="I4696" i="1" s="1"/>
  <c r="H4696" i="1"/>
  <c r="I4695" i="1" a="1"/>
  <c r="I4695" i="1" s="1"/>
  <c r="H4695" i="1"/>
  <c r="I4694" i="1" a="1"/>
  <c r="I4694" i="1" s="1"/>
  <c r="H4694" i="1"/>
  <c r="I4693" i="1" a="1"/>
  <c r="I4693" i="1" s="1"/>
  <c r="H4693" i="1"/>
  <c r="I4692" i="1" a="1"/>
  <c r="I4692" i="1" s="1"/>
  <c r="H4692" i="1"/>
  <c r="I4691" i="1" a="1"/>
  <c r="I4691" i="1" s="1"/>
  <c r="H4691" i="1"/>
  <c r="I4690" i="1" a="1"/>
  <c r="I4690" i="1" s="1"/>
  <c r="H4690" i="1"/>
  <c r="I4689" i="1" a="1"/>
  <c r="I4689" i="1" s="1"/>
  <c r="H4689" i="1"/>
  <c r="I4688" i="1" a="1"/>
  <c r="I4688" i="1" s="1"/>
  <c r="H4688" i="1"/>
  <c r="I4687" i="1" a="1"/>
  <c r="I4687" i="1"/>
  <c r="H4687" i="1"/>
  <c r="I4686" i="1" a="1"/>
  <c r="I4686" i="1" s="1"/>
  <c r="H4686" i="1"/>
  <c r="I4685" i="1" a="1"/>
  <c r="I4685" i="1" s="1"/>
  <c r="H4685" i="1"/>
  <c r="I4684" i="1" a="1"/>
  <c r="I4684" i="1"/>
  <c r="H4684" i="1"/>
  <c r="I4683" i="1" a="1"/>
  <c r="I4683" i="1" s="1"/>
  <c r="H4683" i="1"/>
  <c r="I4682" i="1" a="1"/>
  <c r="I4682" i="1" s="1"/>
  <c r="H4682" i="1"/>
  <c r="I4681" i="1" a="1"/>
  <c r="I4681" i="1" s="1"/>
  <c r="H4681" i="1"/>
  <c r="I4680" i="1" a="1"/>
  <c r="I4680" i="1" s="1"/>
  <c r="H4680" i="1"/>
  <c r="I4679" i="1" a="1"/>
  <c r="I4679" i="1" s="1"/>
  <c r="H4679" i="1"/>
  <c r="I4678" i="1" a="1"/>
  <c r="I4678" i="1" s="1"/>
  <c r="H4678" i="1"/>
  <c r="I4677" i="1" a="1"/>
  <c r="I4677" i="1" s="1"/>
  <c r="H4677" i="1"/>
  <c r="I4676" i="1" a="1"/>
  <c r="I4676" i="1" s="1"/>
  <c r="H4676" i="1"/>
  <c r="I4675" i="1" a="1"/>
  <c r="I4675" i="1" s="1"/>
  <c r="H4675" i="1"/>
  <c r="I4674" i="1" a="1"/>
  <c r="I4674" i="1" s="1"/>
  <c r="H4674" i="1"/>
  <c r="I4673" i="1" a="1"/>
  <c r="I4673" i="1" s="1"/>
  <c r="H4673" i="1"/>
  <c r="I4672" i="1" a="1"/>
  <c r="I4672" i="1" s="1"/>
  <c r="H4672" i="1"/>
  <c r="I4671" i="1" a="1"/>
  <c r="I4671" i="1" s="1"/>
  <c r="H4671" i="1"/>
  <c r="I4670" i="1" a="1"/>
  <c r="I4670" i="1" s="1"/>
  <c r="H4670" i="1"/>
  <c r="I4669" i="1" a="1"/>
  <c r="I4669" i="1" s="1"/>
  <c r="H4669" i="1"/>
  <c r="I4668" i="1" a="1"/>
  <c r="I4668" i="1" s="1"/>
  <c r="H4668" i="1"/>
  <c r="I4667" i="1" a="1"/>
  <c r="I4667" i="1" s="1"/>
  <c r="H4667" i="1"/>
  <c r="I4666" i="1" a="1"/>
  <c r="I4666" i="1" s="1"/>
  <c r="H4666" i="1"/>
  <c r="I4665" i="1" a="1"/>
  <c r="I4665" i="1" s="1"/>
  <c r="H4665" i="1"/>
  <c r="I4664" i="1" a="1"/>
  <c r="I4664" i="1" s="1"/>
  <c r="H4664" i="1"/>
  <c r="I4663" i="1" a="1"/>
  <c r="I4663" i="1"/>
  <c r="H4663" i="1"/>
  <c r="I4662" i="1" a="1"/>
  <c r="I4662" i="1" s="1"/>
  <c r="H4662" i="1"/>
  <c r="I4661" i="1" a="1"/>
  <c r="I4661" i="1" s="1"/>
  <c r="H4661" i="1"/>
  <c r="I4660" i="1" a="1"/>
  <c r="I4660" i="1" s="1"/>
  <c r="H4660" i="1"/>
  <c r="I4659" i="1" a="1"/>
  <c r="I4659" i="1" s="1"/>
  <c r="H4659" i="1"/>
  <c r="I4658" i="1" a="1"/>
  <c r="I4658" i="1" s="1"/>
  <c r="H4658" i="1"/>
  <c r="I4657" i="1" a="1"/>
  <c r="I4657" i="1" s="1"/>
  <c r="H4657" i="1"/>
  <c r="I4656" i="1" a="1"/>
  <c r="I4656" i="1" s="1"/>
  <c r="H4656" i="1"/>
  <c r="I4655" i="1" a="1"/>
  <c r="I4655" i="1" s="1"/>
  <c r="H4655" i="1"/>
  <c r="I4654" i="1" a="1"/>
  <c r="I4654" i="1"/>
  <c r="H4654" i="1"/>
  <c r="I4653" i="1" a="1"/>
  <c r="I4653" i="1" s="1"/>
  <c r="H4653" i="1"/>
  <c r="I4652" i="1" a="1"/>
  <c r="I4652" i="1" s="1"/>
  <c r="H4652" i="1"/>
  <c r="I4651" i="1" a="1"/>
  <c r="I4651" i="1" s="1"/>
  <c r="H4651" i="1"/>
  <c r="I4650" i="1" a="1"/>
  <c r="I4650" i="1" s="1"/>
  <c r="H4650" i="1"/>
  <c r="I4649" i="1" a="1"/>
  <c r="I4649" i="1" s="1"/>
  <c r="H4649" i="1"/>
  <c r="I4648" i="1" a="1"/>
  <c r="I4648" i="1" s="1"/>
  <c r="H4648" i="1"/>
  <c r="I4647" i="1" a="1"/>
  <c r="I4647" i="1" s="1"/>
  <c r="H4647" i="1"/>
  <c r="I4646" i="1" a="1"/>
  <c r="I4646" i="1" s="1"/>
  <c r="H4646" i="1"/>
  <c r="I4645" i="1" a="1"/>
  <c r="I4645" i="1" s="1"/>
  <c r="H4645" i="1"/>
  <c r="I4644" i="1" a="1"/>
  <c r="I4644" i="1" s="1"/>
  <c r="H4644" i="1"/>
  <c r="I4643" i="1" a="1"/>
  <c r="I4643" i="1" s="1"/>
  <c r="H4643" i="1"/>
  <c r="I4642" i="1" a="1"/>
  <c r="I4642" i="1" s="1"/>
  <c r="H4642" i="1"/>
  <c r="I4641" i="1" a="1"/>
  <c r="I4641" i="1" s="1"/>
  <c r="H4641" i="1"/>
  <c r="I4640" i="1" a="1"/>
  <c r="I4640" i="1" s="1"/>
  <c r="H4640" i="1"/>
  <c r="I4639" i="1" a="1"/>
  <c r="I4639" i="1" s="1"/>
  <c r="H4639" i="1"/>
  <c r="I4638" i="1" a="1"/>
  <c r="I4638" i="1" s="1"/>
  <c r="H4638" i="1"/>
  <c r="I4637" i="1" a="1"/>
  <c r="I4637" i="1" s="1"/>
  <c r="H4637" i="1"/>
  <c r="I4636" i="1" a="1"/>
  <c r="I4636" i="1" s="1"/>
  <c r="H4636" i="1"/>
  <c r="I4635" i="1" a="1"/>
  <c r="I4635" i="1" s="1"/>
  <c r="H4635" i="1"/>
  <c r="I4634" i="1" a="1"/>
  <c r="I4634" i="1" s="1"/>
  <c r="H4634" i="1"/>
  <c r="I4633" i="1" a="1"/>
  <c r="I4633" i="1" s="1"/>
  <c r="H4633" i="1"/>
  <c r="I4632" i="1" a="1"/>
  <c r="I4632" i="1" s="1"/>
  <c r="H4632" i="1"/>
  <c r="I4631" i="1" a="1"/>
  <c r="I4631" i="1" s="1"/>
  <c r="H4631" i="1"/>
  <c r="I4630" i="1" a="1"/>
  <c r="I4630" i="1" s="1"/>
  <c r="H4630" i="1"/>
  <c r="I4629" i="1" a="1"/>
  <c r="I4629" i="1" s="1"/>
  <c r="H4629" i="1"/>
  <c r="I4628" i="1" a="1"/>
  <c r="I4628" i="1" s="1"/>
  <c r="H4628" i="1"/>
  <c r="I4627" i="1" a="1"/>
  <c r="I4627" i="1" s="1"/>
  <c r="H4627" i="1"/>
  <c r="I4626" i="1" a="1"/>
  <c r="I4626" i="1" s="1"/>
  <c r="H4626" i="1"/>
  <c r="I4625" i="1" a="1"/>
  <c r="I4625" i="1" s="1"/>
  <c r="H4625" i="1"/>
  <c r="I4624" i="1" a="1"/>
  <c r="I4624" i="1" s="1"/>
  <c r="H4624" i="1"/>
  <c r="I4623" i="1" a="1"/>
  <c r="I4623" i="1" s="1"/>
  <c r="H4623" i="1"/>
  <c r="I4622" i="1" a="1"/>
  <c r="I4622" i="1" s="1"/>
  <c r="H4622" i="1"/>
  <c r="I4621" i="1" a="1"/>
  <c r="I4621" i="1" s="1"/>
  <c r="H4621" i="1"/>
  <c r="I4620" i="1" a="1"/>
  <c r="I4620" i="1" s="1"/>
  <c r="H4620" i="1"/>
  <c r="I4619" i="1" a="1"/>
  <c r="I4619" i="1" s="1"/>
  <c r="H4619" i="1"/>
  <c r="I4618" i="1" a="1"/>
  <c r="I4618" i="1" s="1"/>
  <c r="H4618" i="1"/>
  <c r="I4617" i="1" a="1"/>
  <c r="I4617" i="1" s="1"/>
  <c r="H4617" i="1"/>
  <c r="I4616" i="1" a="1"/>
  <c r="I4616" i="1" s="1"/>
  <c r="H4616" i="1"/>
  <c r="I4615" i="1" a="1"/>
  <c r="I4615" i="1" s="1"/>
  <c r="H4615" i="1"/>
  <c r="I4614" i="1" a="1"/>
  <c r="I4614" i="1" s="1"/>
  <c r="H4614" i="1"/>
  <c r="I4613" i="1" a="1"/>
  <c r="I4613" i="1" s="1"/>
  <c r="H4613" i="1"/>
  <c r="I4612" i="1" a="1"/>
  <c r="I4612" i="1" s="1"/>
  <c r="H4612" i="1"/>
  <c r="I4611" i="1" a="1"/>
  <c r="I4611" i="1"/>
  <c r="H4611" i="1"/>
  <c r="I4610" i="1" a="1"/>
  <c r="I4610" i="1" s="1"/>
  <c r="H4610" i="1"/>
  <c r="I4609" i="1" a="1"/>
  <c r="I4609" i="1" s="1"/>
  <c r="H4609" i="1"/>
  <c r="I4608" i="1" a="1"/>
  <c r="I4608" i="1" s="1"/>
  <c r="H4608" i="1"/>
  <c r="I4607" i="1" a="1"/>
  <c r="I4607" i="1" s="1"/>
  <c r="H4607" i="1"/>
  <c r="I4606" i="1" a="1"/>
  <c r="I4606" i="1" s="1"/>
  <c r="H4606" i="1"/>
  <c r="I4605" i="1" a="1"/>
  <c r="I4605" i="1" s="1"/>
  <c r="H4605" i="1"/>
  <c r="I4604" i="1" a="1"/>
  <c r="I4604" i="1" s="1"/>
  <c r="H4604" i="1"/>
  <c r="I4603" i="1" a="1"/>
  <c r="I4603" i="1" s="1"/>
  <c r="H4603" i="1"/>
  <c r="I4602" i="1" a="1"/>
  <c r="I4602" i="1" s="1"/>
  <c r="H4602" i="1"/>
  <c r="I4601" i="1" a="1"/>
  <c r="I4601" i="1" s="1"/>
  <c r="H4601" i="1"/>
  <c r="I4600" i="1" a="1"/>
  <c r="I4600" i="1" s="1"/>
  <c r="H4600" i="1"/>
  <c r="I4599" i="1" a="1"/>
  <c r="I4599" i="1" s="1"/>
  <c r="H4599" i="1"/>
  <c r="I4598" i="1" a="1"/>
  <c r="I4598" i="1"/>
  <c r="H4598" i="1"/>
  <c r="I4597" i="1" a="1"/>
  <c r="I4597" i="1" s="1"/>
  <c r="H4597" i="1"/>
  <c r="I4596" i="1" a="1"/>
  <c r="I4596" i="1" s="1"/>
  <c r="H4596" i="1"/>
  <c r="I4595" i="1" a="1"/>
  <c r="I4595" i="1"/>
  <c r="H4595" i="1"/>
  <c r="I4594" i="1" a="1"/>
  <c r="I4594" i="1" s="1"/>
  <c r="H4594" i="1"/>
  <c r="I4593" i="1" a="1"/>
  <c r="I4593" i="1" s="1"/>
  <c r="H4593" i="1"/>
  <c r="I4592" i="1" a="1"/>
  <c r="I4592" i="1" s="1"/>
  <c r="H4592" i="1"/>
  <c r="I4591" i="1" a="1"/>
  <c r="I4591" i="1"/>
  <c r="H4591" i="1"/>
  <c r="I4590" i="1" a="1"/>
  <c r="I4590" i="1" s="1"/>
  <c r="H4590" i="1"/>
  <c r="I4589" i="1" a="1"/>
  <c r="I4589" i="1" s="1"/>
  <c r="H4589" i="1"/>
  <c r="I4588" i="1" a="1"/>
  <c r="I4588" i="1" s="1"/>
  <c r="H4588" i="1"/>
  <c r="I4587" i="1" a="1"/>
  <c r="I4587" i="1" s="1"/>
  <c r="H4587" i="1"/>
  <c r="I4586" i="1" a="1"/>
  <c r="I4586" i="1" s="1"/>
  <c r="H4586" i="1"/>
  <c r="I4585" i="1" a="1"/>
  <c r="I4585" i="1" s="1"/>
  <c r="H4585" i="1"/>
  <c r="I4584" i="1" a="1"/>
  <c r="I4584" i="1" s="1"/>
  <c r="H4584" i="1"/>
  <c r="I4583" i="1" a="1"/>
  <c r="I4583" i="1" s="1"/>
  <c r="H4583" i="1"/>
  <c r="I4582" i="1" a="1"/>
  <c r="I4582" i="1" s="1"/>
  <c r="H4582" i="1"/>
  <c r="I4581" i="1" a="1"/>
  <c r="I4581" i="1" s="1"/>
  <c r="H4581" i="1"/>
  <c r="I4580" i="1" a="1"/>
  <c r="I4580" i="1"/>
  <c r="H4580" i="1"/>
  <c r="I4579" i="1" a="1"/>
  <c r="I4579" i="1" s="1"/>
  <c r="H4579" i="1"/>
  <c r="I4578" i="1" a="1"/>
  <c r="I4578" i="1" s="1"/>
  <c r="H4578" i="1"/>
  <c r="I4577" i="1" a="1"/>
  <c r="I4577" i="1" s="1"/>
  <c r="H4577" i="1"/>
  <c r="I4576" i="1" a="1"/>
  <c r="I4576" i="1" s="1"/>
  <c r="H4576" i="1"/>
  <c r="I4575" i="1" a="1"/>
  <c r="I4575" i="1" s="1"/>
  <c r="H4575" i="1"/>
  <c r="I4574" i="1" a="1"/>
  <c r="I4574" i="1" s="1"/>
  <c r="H4574" i="1"/>
  <c r="I4573" i="1" a="1"/>
  <c r="I4573" i="1" s="1"/>
  <c r="H4573" i="1"/>
  <c r="I4572" i="1" a="1"/>
  <c r="I4572" i="1" s="1"/>
  <c r="H4572" i="1"/>
  <c r="I4571" i="1" a="1"/>
  <c r="I4571" i="1" s="1"/>
  <c r="H4571" i="1"/>
  <c r="I4570" i="1" a="1"/>
  <c r="I4570" i="1" s="1"/>
  <c r="H4570" i="1"/>
  <c r="I4569" i="1" a="1"/>
  <c r="I4569" i="1" s="1"/>
  <c r="H4569" i="1"/>
  <c r="I4568" i="1" a="1"/>
  <c r="I4568" i="1" s="1"/>
  <c r="H4568" i="1"/>
  <c r="I4567" i="1" a="1"/>
  <c r="I4567" i="1" s="1"/>
  <c r="H4567" i="1"/>
  <c r="I4566" i="1" a="1"/>
  <c r="I4566" i="1" s="1"/>
  <c r="H4566" i="1"/>
  <c r="I4565" i="1" a="1"/>
  <c r="I4565" i="1" s="1"/>
  <c r="H4565" i="1"/>
  <c r="I4564" i="1" a="1"/>
  <c r="I4564" i="1" s="1"/>
  <c r="H4564" i="1"/>
  <c r="I4563" i="1" a="1"/>
  <c r="I4563" i="1" s="1"/>
  <c r="H4563" i="1"/>
  <c r="I4562" i="1" a="1"/>
  <c r="I4562" i="1" s="1"/>
  <c r="H4562" i="1"/>
  <c r="I4561" i="1" a="1"/>
  <c r="I4561" i="1" s="1"/>
  <c r="H4561" i="1"/>
  <c r="I4560" i="1" a="1"/>
  <c r="I4560" i="1" s="1"/>
  <c r="H4560" i="1"/>
  <c r="I4559" i="1" a="1"/>
  <c r="I4559" i="1" s="1"/>
  <c r="H4559" i="1"/>
  <c r="I4558" i="1" a="1"/>
  <c r="I4558" i="1" s="1"/>
  <c r="H4558" i="1"/>
  <c r="I4557" i="1" a="1"/>
  <c r="I4557" i="1" s="1"/>
  <c r="H4557" i="1"/>
  <c r="I4556" i="1" a="1"/>
  <c r="I4556" i="1" s="1"/>
  <c r="H4556" i="1"/>
  <c r="I4555" i="1" a="1"/>
  <c r="I4555" i="1" s="1"/>
  <c r="H4555" i="1"/>
  <c r="I4554" i="1" a="1"/>
  <c r="I4554" i="1" s="1"/>
  <c r="H4554" i="1"/>
  <c r="I4553" i="1" a="1"/>
  <c r="I4553" i="1" s="1"/>
  <c r="H4553" i="1"/>
  <c r="I4552" i="1" a="1"/>
  <c r="I4552" i="1" s="1"/>
  <c r="H4552" i="1"/>
  <c r="I4551" i="1" a="1"/>
  <c r="I4551" i="1" s="1"/>
  <c r="H4551" i="1"/>
  <c r="I4550" i="1" a="1"/>
  <c r="I4550" i="1" s="1"/>
  <c r="H4550" i="1"/>
  <c r="I4549" i="1" a="1"/>
  <c r="I4549" i="1"/>
  <c r="H4549" i="1"/>
  <c r="I4548" i="1" a="1"/>
  <c r="I4548" i="1" s="1"/>
  <c r="H4548" i="1"/>
  <c r="I4547" i="1" a="1"/>
  <c r="I4547" i="1" s="1"/>
  <c r="H4547" i="1"/>
  <c r="I4546" i="1" a="1"/>
  <c r="I4546" i="1" s="1"/>
  <c r="H4546" i="1"/>
  <c r="I4545" i="1" a="1"/>
  <c r="I4545" i="1" s="1"/>
  <c r="H4545" i="1"/>
  <c r="I4544" i="1" a="1"/>
  <c r="I4544" i="1" s="1"/>
  <c r="H4544" i="1"/>
  <c r="I4543" i="1" a="1"/>
  <c r="I4543" i="1" s="1"/>
  <c r="H4543" i="1"/>
  <c r="I4542" i="1" a="1"/>
  <c r="I4542" i="1" s="1"/>
  <c r="H4542" i="1"/>
  <c r="I4541" i="1" a="1"/>
  <c r="I4541" i="1" s="1"/>
  <c r="H4541" i="1"/>
  <c r="I4540" i="1" a="1"/>
  <c r="I4540" i="1" s="1"/>
  <c r="H4540" i="1"/>
  <c r="I4539" i="1" a="1"/>
  <c r="I4539" i="1" s="1"/>
  <c r="H4539" i="1"/>
  <c r="I4538" i="1" a="1"/>
  <c r="I4538" i="1" s="1"/>
  <c r="H4538" i="1"/>
  <c r="I4537" i="1" a="1"/>
  <c r="I4537" i="1" s="1"/>
  <c r="H4537" i="1"/>
  <c r="I4536" i="1" a="1"/>
  <c r="I4536" i="1" s="1"/>
  <c r="H4536" i="1"/>
  <c r="I4535" i="1" a="1"/>
  <c r="I4535" i="1" s="1"/>
  <c r="H4535" i="1"/>
  <c r="I4534" i="1" a="1"/>
  <c r="I4534" i="1" s="1"/>
  <c r="H4534" i="1"/>
  <c r="I4533" i="1" a="1"/>
  <c r="I4533" i="1" s="1"/>
  <c r="H4533" i="1"/>
  <c r="I4532" i="1" a="1"/>
  <c r="I4532" i="1"/>
  <c r="H4532" i="1"/>
  <c r="I4531" i="1" a="1"/>
  <c r="I4531" i="1" s="1"/>
  <c r="H4531" i="1"/>
  <c r="I4530" i="1" a="1"/>
  <c r="I4530" i="1" s="1"/>
  <c r="H4530" i="1"/>
  <c r="I4529" i="1" a="1"/>
  <c r="I4529" i="1" s="1"/>
  <c r="H4529" i="1"/>
  <c r="I4528" i="1" a="1"/>
  <c r="I4528" i="1" s="1"/>
  <c r="H4528" i="1"/>
  <c r="I4527" i="1" a="1"/>
  <c r="I4527" i="1" s="1"/>
  <c r="H4527" i="1"/>
  <c r="I4526" i="1" a="1"/>
  <c r="I4526" i="1"/>
  <c r="H4526" i="1"/>
  <c r="I4525" i="1" a="1"/>
  <c r="I4525" i="1" s="1"/>
  <c r="H4525" i="1"/>
  <c r="I4524" i="1" a="1"/>
  <c r="I4524" i="1" s="1"/>
  <c r="H4524" i="1"/>
  <c r="I4523" i="1" a="1"/>
  <c r="I4523" i="1" s="1"/>
  <c r="H4523" i="1"/>
  <c r="I4522" i="1" a="1"/>
  <c r="I4522" i="1" s="1"/>
  <c r="H4522" i="1"/>
  <c r="I4521" i="1" a="1"/>
  <c r="I4521" i="1" s="1"/>
  <c r="H4521" i="1"/>
  <c r="I4520" i="1" a="1"/>
  <c r="I4520" i="1" s="1"/>
  <c r="H4520" i="1"/>
  <c r="I4519" i="1" a="1"/>
  <c r="I4519" i="1" s="1"/>
  <c r="H4519" i="1"/>
  <c r="I4518" i="1" a="1"/>
  <c r="I4518" i="1" s="1"/>
  <c r="H4518" i="1"/>
  <c r="I4517" i="1" a="1"/>
  <c r="I4517" i="1" s="1"/>
  <c r="H4517" i="1"/>
  <c r="I4516" i="1" a="1"/>
  <c r="I4516" i="1" s="1"/>
  <c r="H4516" i="1"/>
  <c r="I4515" i="1" a="1"/>
  <c r="I4515" i="1" s="1"/>
  <c r="H4515" i="1"/>
  <c r="I4514" i="1" a="1"/>
  <c r="I4514" i="1" s="1"/>
  <c r="H4514" i="1"/>
  <c r="I4513" i="1" a="1"/>
  <c r="I4513" i="1" s="1"/>
  <c r="H4513" i="1"/>
  <c r="I4512" i="1" a="1"/>
  <c r="I4512" i="1" s="1"/>
  <c r="H4512" i="1"/>
  <c r="I4511" i="1" a="1"/>
  <c r="I4511" i="1" s="1"/>
  <c r="H4511" i="1"/>
  <c r="I4510" i="1" a="1"/>
  <c r="I4510" i="1" s="1"/>
  <c r="H4510" i="1"/>
  <c r="I4509" i="1" a="1"/>
  <c r="I4509" i="1" s="1"/>
  <c r="H4509" i="1"/>
  <c r="I4508" i="1" a="1"/>
  <c r="I4508" i="1" s="1"/>
  <c r="H4508" i="1"/>
  <c r="I4507" i="1" a="1"/>
  <c r="I4507" i="1" s="1"/>
  <c r="H4507" i="1"/>
  <c r="I4506" i="1" a="1"/>
  <c r="I4506" i="1" s="1"/>
  <c r="H4506" i="1"/>
  <c r="I4505" i="1" a="1"/>
  <c r="I4505" i="1" s="1"/>
  <c r="H4505" i="1"/>
  <c r="I4504" i="1" a="1"/>
  <c r="I4504" i="1" s="1"/>
  <c r="H4504" i="1"/>
  <c r="I4503" i="1" a="1"/>
  <c r="I4503" i="1" s="1"/>
  <c r="H4503" i="1"/>
  <c r="I4502" i="1" a="1"/>
  <c r="I4502" i="1" s="1"/>
  <c r="H4502" i="1"/>
  <c r="I4501" i="1" a="1"/>
  <c r="I4501" i="1" s="1"/>
  <c r="H4501" i="1"/>
  <c r="I4500" i="1" a="1"/>
  <c r="I4500" i="1" s="1"/>
  <c r="H4500" i="1"/>
  <c r="I4499" i="1" a="1"/>
  <c r="I4499" i="1"/>
  <c r="H4499" i="1"/>
  <c r="I4498" i="1" a="1"/>
  <c r="I4498" i="1" s="1"/>
  <c r="H4498" i="1"/>
  <c r="I4497" i="1" a="1"/>
  <c r="I4497" i="1" s="1"/>
  <c r="H4497" i="1"/>
  <c r="I4496" i="1" a="1"/>
  <c r="I4496" i="1" s="1"/>
  <c r="H4496" i="1"/>
  <c r="I4495" i="1" a="1"/>
  <c r="I4495" i="1" s="1"/>
  <c r="H4495" i="1"/>
  <c r="I4494" i="1" a="1"/>
  <c r="I4494" i="1" s="1"/>
  <c r="H4494" i="1"/>
  <c r="I4493" i="1" a="1"/>
  <c r="I4493" i="1" s="1"/>
  <c r="H4493" i="1"/>
  <c r="I4492" i="1" a="1"/>
  <c r="I4492" i="1" s="1"/>
  <c r="H4492" i="1"/>
  <c r="I4491" i="1" a="1"/>
  <c r="I4491" i="1" s="1"/>
  <c r="H4491" i="1"/>
  <c r="I4490" i="1" a="1"/>
  <c r="I4490" i="1" s="1"/>
  <c r="H4490" i="1"/>
  <c r="I4489" i="1" a="1"/>
  <c r="I4489" i="1" s="1"/>
  <c r="H4489" i="1"/>
  <c r="I4488" i="1" a="1"/>
  <c r="I4488" i="1" s="1"/>
  <c r="H4488" i="1"/>
  <c r="I4487" i="1" a="1"/>
  <c r="I4487" i="1" s="1"/>
  <c r="H4487" i="1"/>
  <c r="I4486" i="1" a="1"/>
  <c r="I4486" i="1" s="1"/>
  <c r="H4486" i="1"/>
  <c r="I4485" i="1" a="1"/>
  <c r="I4485" i="1" s="1"/>
  <c r="H4485" i="1"/>
  <c r="I4484" i="1" a="1"/>
  <c r="I4484" i="1" s="1"/>
  <c r="H4484" i="1"/>
  <c r="I4483" i="1" a="1"/>
  <c r="I4483" i="1" s="1"/>
  <c r="H4483" i="1"/>
  <c r="I4482" i="1" a="1"/>
  <c r="I4482" i="1" s="1"/>
  <c r="H4482" i="1"/>
  <c r="I4481" i="1" a="1"/>
  <c r="I4481" i="1" s="1"/>
  <c r="H4481" i="1"/>
  <c r="I4480" i="1" a="1"/>
  <c r="I4480" i="1" s="1"/>
  <c r="H4480" i="1"/>
  <c r="I4479" i="1" a="1"/>
  <c r="I4479" i="1" s="1"/>
  <c r="H4479" i="1"/>
  <c r="I4478" i="1" a="1"/>
  <c r="I4478" i="1" s="1"/>
  <c r="H4478" i="1"/>
  <c r="I4477" i="1" a="1"/>
  <c r="I4477" i="1" s="1"/>
  <c r="H4477" i="1"/>
  <c r="I4476" i="1" a="1"/>
  <c r="I4476" i="1" s="1"/>
  <c r="H4476" i="1"/>
  <c r="I4475" i="1" a="1"/>
  <c r="I4475" i="1" s="1"/>
  <c r="H4475" i="1"/>
  <c r="I4474" i="1" a="1"/>
  <c r="I4474" i="1" s="1"/>
  <c r="H4474" i="1"/>
  <c r="I4473" i="1" a="1"/>
  <c r="I4473" i="1" s="1"/>
  <c r="H4473" i="1"/>
  <c r="I4472" i="1" a="1"/>
  <c r="I4472" i="1" s="1"/>
  <c r="H4472" i="1"/>
  <c r="I4471" i="1" a="1"/>
  <c r="I4471" i="1" s="1"/>
  <c r="H4471" i="1"/>
  <c r="I4470" i="1" a="1"/>
  <c r="I4470" i="1" s="1"/>
  <c r="H4470" i="1"/>
  <c r="I4469" i="1" a="1"/>
  <c r="I4469" i="1"/>
  <c r="H4469" i="1"/>
  <c r="I4468" i="1" a="1"/>
  <c r="I4468" i="1" s="1"/>
  <c r="H4468" i="1"/>
  <c r="I4467" i="1" a="1"/>
  <c r="I4467" i="1" s="1"/>
  <c r="H4467" i="1"/>
  <c r="I4466" i="1" a="1"/>
  <c r="I4466" i="1" s="1"/>
  <c r="H4466" i="1"/>
  <c r="I4465" i="1" a="1"/>
  <c r="I4465" i="1" s="1"/>
  <c r="H4465" i="1"/>
  <c r="I4464" i="1" a="1"/>
  <c r="I4464" i="1" s="1"/>
  <c r="H4464" i="1"/>
  <c r="I4463" i="1" a="1"/>
  <c r="I4463" i="1" s="1"/>
  <c r="H4463" i="1"/>
  <c r="I4462" i="1" a="1"/>
  <c r="I4462" i="1" s="1"/>
  <c r="H4462" i="1"/>
  <c r="I4461" i="1" a="1"/>
  <c r="I4461" i="1" s="1"/>
  <c r="H4461" i="1"/>
  <c r="I4460" i="1" a="1"/>
  <c r="I4460" i="1" s="1"/>
  <c r="H4460" i="1"/>
  <c r="I4459" i="1" a="1"/>
  <c r="I4459" i="1" s="1"/>
  <c r="H4459" i="1"/>
  <c r="I4458" i="1" a="1"/>
  <c r="I4458" i="1" s="1"/>
  <c r="H4458" i="1"/>
  <c r="I4457" i="1" a="1"/>
  <c r="I4457" i="1" s="1"/>
  <c r="H4457" i="1"/>
  <c r="I4456" i="1" a="1"/>
  <c r="I4456" i="1" s="1"/>
  <c r="H4456" i="1"/>
  <c r="I4455" i="1" a="1"/>
  <c r="I4455" i="1" s="1"/>
  <c r="H4455" i="1"/>
  <c r="I4454" i="1" a="1"/>
  <c r="I4454" i="1" s="1"/>
  <c r="H4454" i="1"/>
  <c r="I4453" i="1" a="1"/>
  <c r="I4453" i="1" s="1"/>
  <c r="H4453" i="1"/>
  <c r="I4452" i="1" a="1"/>
  <c r="I4452" i="1" s="1"/>
  <c r="H4452" i="1"/>
  <c r="I4451" i="1" a="1"/>
  <c r="I4451" i="1" s="1"/>
  <c r="H4451" i="1"/>
  <c r="I4450" i="1" a="1"/>
  <c r="I4450" i="1" s="1"/>
  <c r="H4450" i="1"/>
  <c r="I4449" i="1" a="1"/>
  <c r="I4449" i="1" s="1"/>
  <c r="H4449" i="1"/>
  <c r="I4448" i="1" a="1"/>
  <c r="I4448" i="1" s="1"/>
  <c r="H4448" i="1"/>
  <c r="I4447" i="1" a="1"/>
  <c r="I4447" i="1" s="1"/>
  <c r="H4447" i="1"/>
  <c r="I4446" i="1" a="1"/>
  <c r="I4446" i="1" s="1"/>
  <c r="H4446" i="1"/>
  <c r="I4445" i="1" a="1"/>
  <c r="I4445" i="1" s="1"/>
  <c r="H4445" i="1"/>
  <c r="I4444" i="1" a="1"/>
  <c r="I4444" i="1" s="1"/>
  <c r="H4444" i="1"/>
  <c r="I4443" i="1" a="1"/>
  <c r="I4443" i="1" s="1"/>
  <c r="H4443" i="1"/>
  <c r="I4442" i="1" a="1"/>
  <c r="I4442" i="1" s="1"/>
  <c r="H4442" i="1"/>
  <c r="I4441" i="1" a="1"/>
  <c r="I4441" i="1" s="1"/>
  <c r="H4441" i="1"/>
  <c r="I4440" i="1" a="1"/>
  <c r="I4440" i="1" s="1"/>
  <c r="H4440" i="1"/>
  <c r="I4439" i="1" a="1"/>
  <c r="I4439" i="1" s="1"/>
  <c r="H4439" i="1"/>
  <c r="I4438" i="1" a="1"/>
  <c r="I4438" i="1" s="1"/>
  <c r="H4438" i="1"/>
  <c r="I4437" i="1" a="1"/>
  <c r="I4437" i="1" s="1"/>
  <c r="H4437" i="1"/>
  <c r="I4436" i="1" a="1"/>
  <c r="I4436" i="1" s="1"/>
  <c r="H4436" i="1"/>
  <c r="I4435" i="1" a="1"/>
  <c r="I4435" i="1" s="1"/>
  <c r="H4435" i="1"/>
  <c r="I4434" i="1" a="1"/>
  <c r="I4434" i="1" s="1"/>
  <c r="H4434" i="1"/>
  <c r="I4433" i="1" a="1"/>
  <c r="I4433" i="1" s="1"/>
  <c r="H4433" i="1"/>
  <c r="I4432" i="1" a="1"/>
  <c r="I4432" i="1" s="1"/>
  <c r="H4432" i="1"/>
  <c r="I4431" i="1" a="1"/>
  <c r="I4431" i="1"/>
  <c r="H4431" i="1"/>
  <c r="I4430" i="1" a="1"/>
  <c r="I4430" i="1" s="1"/>
  <c r="H4430" i="1"/>
  <c r="I4429" i="1" a="1"/>
  <c r="I4429" i="1" s="1"/>
  <c r="H4429" i="1"/>
  <c r="I4428" i="1" a="1"/>
  <c r="I4428" i="1" s="1"/>
  <c r="H4428" i="1"/>
  <c r="I4427" i="1" a="1"/>
  <c r="I4427" i="1" s="1"/>
  <c r="H4427" i="1"/>
  <c r="I4426" i="1" a="1"/>
  <c r="I4426" i="1" s="1"/>
  <c r="H4426" i="1"/>
  <c r="I4425" i="1" a="1"/>
  <c r="I4425" i="1" s="1"/>
  <c r="H4425" i="1"/>
  <c r="I4424" i="1" a="1"/>
  <c r="I4424" i="1" s="1"/>
  <c r="H4424" i="1"/>
  <c r="I4423" i="1" a="1"/>
  <c r="I4423" i="1" s="1"/>
  <c r="H4423" i="1"/>
  <c r="I4422" i="1" a="1"/>
  <c r="I4422" i="1" s="1"/>
  <c r="H4422" i="1"/>
  <c r="I4421" i="1" a="1"/>
  <c r="I4421" i="1" s="1"/>
  <c r="H4421" i="1"/>
  <c r="I4420" i="1" a="1"/>
  <c r="I4420" i="1" s="1"/>
  <c r="H4420" i="1"/>
  <c r="I4419" i="1" a="1"/>
  <c r="I4419" i="1"/>
  <c r="H4419" i="1"/>
  <c r="I4418" i="1" a="1"/>
  <c r="I4418" i="1" s="1"/>
  <c r="H4418" i="1"/>
  <c r="I4417" i="1" a="1"/>
  <c r="I4417" i="1" s="1"/>
  <c r="H4417" i="1"/>
  <c r="I4416" i="1" a="1"/>
  <c r="I4416" i="1" s="1"/>
  <c r="H4416" i="1"/>
  <c r="I4415" i="1" a="1"/>
  <c r="I4415" i="1" s="1"/>
  <c r="H4415" i="1"/>
  <c r="I4414" i="1" a="1"/>
  <c r="I4414" i="1" s="1"/>
  <c r="H4414" i="1"/>
  <c r="I4413" i="1" a="1"/>
  <c r="I4413" i="1" s="1"/>
  <c r="H4413" i="1"/>
  <c r="I4412" i="1" a="1"/>
  <c r="I4412" i="1" s="1"/>
  <c r="H4412" i="1"/>
  <c r="I4411" i="1" a="1"/>
  <c r="I4411" i="1" s="1"/>
  <c r="H4411" i="1"/>
  <c r="I4410" i="1" a="1"/>
  <c r="I4410" i="1" s="1"/>
  <c r="H4410" i="1"/>
  <c r="I4409" i="1" a="1"/>
  <c r="I4409" i="1" s="1"/>
  <c r="H4409" i="1"/>
  <c r="I4408" i="1" a="1"/>
  <c r="I4408" i="1" s="1"/>
  <c r="H4408" i="1"/>
  <c r="I4407" i="1" a="1"/>
  <c r="I4407" i="1" s="1"/>
  <c r="H4407" i="1"/>
  <c r="I4406" i="1" a="1"/>
  <c r="I4406" i="1" s="1"/>
  <c r="H4406" i="1"/>
  <c r="I4405" i="1" a="1"/>
  <c r="I4405" i="1" s="1"/>
  <c r="H4405" i="1"/>
  <c r="I4404" i="1" a="1"/>
  <c r="I4404" i="1"/>
  <c r="H4404" i="1"/>
  <c r="I4403" i="1" a="1"/>
  <c r="I4403" i="1" s="1"/>
  <c r="H4403" i="1"/>
  <c r="I4402" i="1" a="1"/>
  <c r="I4402" i="1" s="1"/>
  <c r="H4402" i="1"/>
  <c r="I4401" i="1" a="1"/>
  <c r="I4401" i="1" s="1"/>
  <c r="H4401" i="1"/>
  <c r="I4400" i="1" a="1"/>
  <c r="I4400" i="1" s="1"/>
  <c r="H4400" i="1"/>
  <c r="I4399" i="1" a="1"/>
  <c r="I4399" i="1" s="1"/>
  <c r="H4399" i="1"/>
  <c r="I4398" i="1" a="1"/>
  <c r="I4398" i="1"/>
  <c r="H4398" i="1"/>
  <c r="I4397" i="1" a="1"/>
  <c r="I4397" i="1" s="1"/>
  <c r="H4397" i="1"/>
  <c r="I4396" i="1" a="1"/>
  <c r="I4396" i="1"/>
  <c r="H4396" i="1"/>
  <c r="I4395" i="1" a="1"/>
  <c r="I4395" i="1" s="1"/>
  <c r="H4395" i="1"/>
  <c r="I4394" i="1" a="1"/>
  <c r="I4394" i="1" s="1"/>
  <c r="H4394" i="1"/>
  <c r="I4393" i="1" a="1"/>
  <c r="I4393" i="1" s="1"/>
  <c r="H4393" i="1"/>
  <c r="I4392" i="1" a="1"/>
  <c r="I4392" i="1" s="1"/>
  <c r="H4392" i="1"/>
  <c r="I4391" i="1" a="1"/>
  <c r="I4391" i="1" s="1"/>
  <c r="H4391" i="1"/>
  <c r="I4390" i="1" a="1"/>
  <c r="I4390" i="1" s="1"/>
  <c r="H4390" i="1"/>
  <c r="I4389" i="1" a="1"/>
  <c r="I4389" i="1" s="1"/>
  <c r="H4389" i="1"/>
  <c r="I4388" i="1" a="1"/>
  <c r="I4388" i="1" s="1"/>
  <c r="H4388" i="1"/>
  <c r="I4387" i="1" a="1"/>
  <c r="I4387" i="1" s="1"/>
  <c r="H4387" i="1"/>
  <c r="I4386" i="1" a="1"/>
  <c r="I4386" i="1" s="1"/>
  <c r="H4386" i="1"/>
  <c r="I4385" i="1" a="1"/>
  <c r="I4385" i="1" s="1"/>
  <c r="H4385" i="1"/>
  <c r="I4384" i="1" a="1"/>
  <c r="I4384" i="1" s="1"/>
  <c r="H4384" i="1"/>
  <c r="I4383" i="1" a="1"/>
  <c r="I4383" i="1" s="1"/>
  <c r="H4383" i="1"/>
  <c r="I4382" i="1" a="1"/>
  <c r="I4382" i="1" s="1"/>
  <c r="H4382" i="1"/>
  <c r="I4381" i="1" a="1"/>
  <c r="I4381" i="1" s="1"/>
  <c r="H4381" i="1"/>
  <c r="I4380" i="1" a="1"/>
  <c r="I4380" i="1" s="1"/>
  <c r="H4380" i="1"/>
  <c r="I4379" i="1" a="1"/>
  <c r="I4379" i="1" s="1"/>
  <c r="H4379" i="1"/>
  <c r="I4378" i="1" a="1"/>
  <c r="I4378" i="1" s="1"/>
  <c r="H4378" i="1"/>
  <c r="I4377" i="1" a="1"/>
  <c r="I4377" i="1" s="1"/>
  <c r="H4377" i="1"/>
  <c r="I4376" i="1" a="1"/>
  <c r="I4376" i="1" s="1"/>
  <c r="H4376" i="1"/>
  <c r="I4375" i="1" a="1"/>
  <c r="I4375" i="1" s="1"/>
  <c r="H4375" i="1"/>
  <c r="I4374" i="1" a="1"/>
  <c r="I4374" i="1" s="1"/>
  <c r="H4374" i="1"/>
  <c r="I4373" i="1" a="1"/>
  <c r="I4373" i="1" s="1"/>
  <c r="H4373" i="1"/>
  <c r="I4372" i="1" a="1"/>
  <c r="I4372" i="1" s="1"/>
  <c r="H4372" i="1"/>
  <c r="I4371" i="1" a="1"/>
  <c r="I4371" i="1" s="1"/>
  <c r="H4371" i="1"/>
  <c r="I4370" i="1" a="1"/>
  <c r="I4370" i="1" s="1"/>
  <c r="H4370" i="1"/>
  <c r="I4369" i="1" a="1"/>
  <c r="I4369" i="1" s="1"/>
  <c r="H4369" i="1"/>
  <c r="I4368" i="1" a="1"/>
  <c r="I4368" i="1" s="1"/>
  <c r="H4368" i="1"/>
  <c r="I4367" i="1" a="1"/>
  <c r="I4367" i="1"/>
  <c r="H4367" i="1"/>
  <c r="I4366" i="1" a="1"/>
  <c r="I4366" i="1" s="1"/>
  <c r="H4366" i="1"/>
  <c r="I4365" i="1" a="1"/>
  <c r="I4365" i="1" s="1"/>
  <c r="H4365" i="1"/>
  <c r="I4364" i="1" a="1"/>
  <c r="I4364" i="1" s="1"/>
  <c r="H4364" i="1"/>
  <c r="I4363" i="1" a="1"/>
  <c r="I4363" i="1"/>
  <c r="H4363" i="1"/>
  <c r="I4362" i="1" a="1"/>
  <c r="I4362" i="1" s="1"/>
  <c r="H4362" i="1"/>
  <c r="I4361" i="1" a="1"/>
  <c r="I4361" i="1" s="1"/>
  <c r="H4361" i="1"/>
  <c r="I4360" i="1" a="1"/>
  <c r="I4360" i="1" s="1"/>
  <c r="H4360" i="1"/>
  <c r="I4359" i="1" a="1"/>
  <c r="I4359" i="1" s="1"/>
  <c r="H4359" i="1"/>
  <c r="I4358" i="1" a="1"/>
  <c r="I4358" i="1" s="1"/>
  <c r="H4358" i="1"/>
  <c r="I4357" i="1" a="1"/>
  <c r="I4357" i="1" s="1"/>
  <c r="H4357" i="1"/>
  <c r="I4356" i="1" a="1"/>
  <c r="I4356" i="1" s="1"/>
  <c r="H4356" i="1"/>
  <c r="I4355" i="1" a="1"/>
  <c r="I4355" i="1" s="1"/>
  <c r="H4355" i="1"/>
  <c r="I4354" i="1" a="1"/>
  <c r="I4354" i="1" s="1"/>
  <c r="H4354" i="1"/>
  <c r="I4353" i="1" a="1"/>
  <c r="I4353" i="1" s="1"/>
  <c r="H4353" i="1"/>
  <c r="I4352" i="1" a="1"/>
  <c r="I4352" i="1" s="1"/>
  <c r="H4352" i="1"/>
  <c r="I4351" i="1" a="1"/>
  <c r="I4351" i="1" s="1"/>
  <c r="H4351" i="1"/>
  <c r="I4350" i="1" a="1"/>
  <c r="I4350" i="1" s="1"/>
  <c r="H4350" i="1"/>
  <c r="I4349" i="1" a="1"/>
  <c r="I4349" i="1" s="1"/>
  <c r="H4349" i="1"/>
  <c r="I4348" i="1" a="1"/>
  <c r="I4348" i="1" s="1"/>
  <c r="H4348" i="1"/>
  <c r="I4347" i="1" a="1"/>
  <c r="I4347" i="1" s="1"/>
  <c r="H4347" i="1"/>
  <c r="I4346" i="1" a="1"/>
  <c r="I4346" i="1" s="1"/>
  <c r="H4346" i="1"/>
  <c r="I4345" i="1" a="1"/>
  <c r="I4345" i="1" s="1"/>
  <c r="H4345" i="1"/>
  <c r="I4344" i="1" a="1"/>
  <c r="I4344" i="1" s="1"/>
  <c r="H4344" i="1"/>
  <c r="I4343" i="1" a="1"/>
  <c r="I4343" i="1"/>
  <c r="H4343" i="1"/>
  <c r="I4342" i="1" a="1"/>
  <c r="I4342" i="1" s="1"/>
  <c r="H4342" i="1"/>
  <c r="I4341" i="1" a="1"/>
  <c r="I4341" i="1" s="1"/>
  <c r="H4341" i="1"/>
  <c r="I4340" i="1" a="1"/>
  <c r="I4340" i="1" s="1"/>
  <c r="H4340" i="1"/>
  <c r="I4339" i="1" a="1"/>
  <c r="I4339" i="1" s="1"/>
  <c r="H4339" i="1"/>
  <c r="I4338" i="1" a="1"/>
  <c r="I4338" i="1" s="1"/>
  <c r="H4338" i="1"/>
  <c r="I4337" i="1" a="1"/>
  <c r="I4337" i="1" s="1"/>
  <c r="H4337" i="1"/>
  <c r="I4336" i="1" a="1"/>
  <c r="I4336" i="1" s="1"/>
  <c r="H4336" i="1"/>
  <c r="I4335" i="1" a="1"/>
  <c r="I4335" i="1" s="1"/>
  <c r="H4335" i="1"/>
  <c r="I4334" i="1" a="1"/>
  <c r="I4334" i="1"/>
  <c r="H4334" i="1"/>
  <c r="I4333" i="1" a="1"/>
  <c r="I4333" i="1" s="1"/>
  <c r="H4333" i="1"/>
  <c r="I4332" i="1" a="1"/>
  <c r="I4332" i="1" s="1"/>
  <c r="H4332" i="1"/>
  <c r="I4331" i="1" a="1"/>
  <c r="I4331" i="1" s="1"/>
  <c r="H4331" i="1"/>
  <c r="I4330" i="1" a="1"/>
  <c r="I4330" i="1" s="1"/>
  <c r="H4330" i="1"/>
  <c r="I4329" i="1" a="1"/>
  <c r="I4329" i="1" s="1"/>
  <c r="H4329" i="1"/>
  <c r="I4328" i="1" a="1"/>
  <c r="I4328" i="1" s="1"/>
  <c r="H4328" i="1"/>
  <c r="I4327" i="1" a="1"/>
  <c r="I4327" i="1" s="1"/>
  <c r="H4327" i="1"/>
  <c r="I4326" i="1" a="1"/>
  <c r="I4326" i="1" s="1"/>
  <c r="H4326" i="1"/>
  <c r="I4325" i="1" a="1"/>
  <c r="I4325" i="1" s="1"/>
  <c r="H4325" i="1"/>
  <c r="I4324" i="1" a="1"/>
  <c r="I4324" i="1" s="1"/>
  <c r="H4324" i="1"/>
  <c r="I4323" i="1" a="1"/>
  <c r="I4323" i="1"/>
  <c r="H4323" i="1"/>
  <c r="I4322" i="1" a="1"/>
  <c r="I4322" i="1" s="1"/>
  <c r="H4322" i="1"/>
  <c r="I4321" i="1" a="1"/>
  <c r="I4321" i="1" s="1"/>
  <c r="H4321" i="1"/>
  <c r="I4320" i="1" a="1"/>
  <c r="I4320" i="1" s="1"/>
  <c r="H4320" i="1"/>
  <c r="I4319" i="1" a="1"/>
  <c r="I4319" i="1" s="1"/>
  <c r="H4319" i="1"/>
  <c r="I4318" i="1" a="1"/>
  <c r="I4318" i="1" s="1"/>
  <c r="H4318" i="1"/>
  <c r="I4317" i="1" a="1"/>
  <c r="I4317" i="1" s="1"/>
  <c r="H4317" i="1"/>
  <c r="I4316" i="1" a="1"/>
  <c r="I4316" i="1" s="1"/>
  <c r="H4316" i="1"/>
  <c r="I4315" i="1" a="1"/>
  <c r="I4315" i="1" s="1"/>
  <c r="H4315" i="1"/>
  <c r="I4314" i="1" a="1"/>
  <c r="I4314" i="1" s="1"/>
  <c r="H4314" i="1"/>
  <c r="I4313" i="1" a="1"/>
  <c r="I4313" i="1" s="1"/>
  <c r="H4313" i="1"/>
  <c r="I4312" i="1" a="1"/>
  <c r="I4312" i="1" s="1"/>
  <c r="H4312" i="1"/>
  <c r="I4311" i="1" a="1"/>
  <c r="I4311" i="1" s="1"/>
  <c r="H4311" i="1"/>
  <c r="I4310" i="1" a="1"/>
  <c r="I4310" i="1" s="1"/>
  <c r="H4310" i="1"/>
  <c r="I4309" i="1" a="1"/>
  <c r="I4309" i="1"/>
  <c r="H4309" i="1"/>
  <c r="I4308" i="1" a="1"/>
  <c r="I4308" i="1" s="1"/>
  <c r="H4308" i="1"/>
  <c r="I4307" i="1" a="1"/>
  <c r="I4307" i="1" s="1"/>
  <c r="H4307" i="1"/>
  <c r="I4306" i="1" a="1"/>
  <c r="I4306" i="1" s="1"/>
  <c r="H4306" i="1"/>
  <c r="I4305" i="1" a="1"/>
  <c r="I4305" i="1" s="1"/>
  <c r="H4305" i="1"/>
  <c r="I4304" i="1" a="1"/>
  <c r="I4304" i="1" s="1"/>
  <c r="H4304" i="1"/>
  <c r="I4303" i="1" a="1"/>
  <c r="I4303" i="1" s="1"/>
  <c r="H4303" i="1"/>
  <c r="I4302" i="1" a="1"/>
  <c r="I4302" i="1" s="1"/>
  <c r="H4302" i="1"/>
  <c r="I4301" i="1" a="1"/>
  <c r="I4301" i="1" s="1"/>
  <c r="H4301" i="1"/>
  <c r="I4300" i="1" a="1"/>
  <c r="I4300" i="1" s="1"/>
  <c r="H4300" i="1"/>
  <c r="I4299" i="1" a="1"/>
  <c r="I4299" i="1" s="1"/>
  <c r="H4299" i="1"/>
  <c r="I4298" i="1" a="1"/>
  <c r="I4298" i="1" s="1"/>
  <c r="H4298" i="1"/>
  <c r="I4297" i="1" a="1"/>
  <c r="I4297" i="1" s="1"/>
  <c r="H4297" i="1"/>
  <c r="I4296" i="1" a="1"/>
  <c r="I4296" i="1" s="1"/>
  <c r="H4296" i="1"/>
  <c r="I4295" i="1" a="1"/>
  <c r="I4295" i="1" s="1"/>
  <c r="H4295" i="1"/>
  <c r="I4294" i="1" a="1"/>
  <c r="I4294" i="1" s="1"/>
  <c r="H4294" i="1"/>
  <c r="I4293" i="1" a="1"/>
  <c r="I4293" i="1" s="1"/>
  <c r="H4293" i="1"/>
  <c r="I4292" i="1" a="1"/>
  <c r="I4292" i="1" s="1"/>
  <c r="H4292" i="1"/>
  <c r="I4291" i="1" a="1"/>
  <c r="I4291" i="1" s="1"/>
  <c r="H4291" i="1"/>
  <c r="I4290" i="1" a="1"/>
  <c r="I4290" i="1" s="1"/>
  <c r="H4290" i="1"/>
  <c r="I4289" i="1" a="1"/>
  <c r="I4289" i="1" s="1"/>
  <c r="H4289" i="1"/>
  <c r="I4288" i="1" a="1"/>
  <c r="I4288" i="1" s="1"/>
  <c r="H4288" i="1"/>
  <c r="I4287" i="1" a="1"/>
  <c r="I4287" i="1" s="1"/>
  <c r="H4287" i="1"/>
  <c r="I4286" i="1" a="1"/>
  <c r="I4286" i="1" s="1"/>
  <c r="H4286" i="1"/>
  <c r="I4285" i="1" a="1"/>
  <c r="I4285" i="1" s="1"/>
  <c r="H4285" i="1"/>
  <c r="I4284" i="1" a="1"/>
  <c r="I4284" i="1" s="1"/>
  <c r="H4284" i="1"/>
  <c r="I4283" i="1" a="1"/>
  <c r="I4283" i="1" s="1"/>
  <c r="H4283" i="1"/>
  <c r="I4282" i="1" a="1"/>
  <c r="I4282" i="1" s="1"/>
  <c r="H4282" i="1"/>
  <c r="I4281" i="1" a="1"/>
  <c r="I4281" i="1" s="1"/>
  <c r="H4281" i="1"/>
  <c r="I4280" i="1" a="1"/>
  <c r="I4280" i="1" s="1"/>
  <c r="H4280" i="1"/>
  <c r="I4279" i="1" a="1"/>
  <c r="I4279" i="1" s="1"/>
  <c r="H4279" i="1"/>
  <c r="I4278" i="1" a="1"/>
  <c r="I4278" i="1" s="1"/>
  <c r="H4278" i="1"/>
  <c r="I4277" i="1" a="1"/>
  <c r="I4277" i="1" s="1"/>
  <c r="H4277" i="1"/>
  <c r="I4276" i="1" a="1"/>
  <c r="I4276" i="1" s="1"/>
  <c r="H4276" i="1"/>
  <c r="I4275" i="1" a="1"/>
  <c r="I4275" i="1" s="1"/>
  <c r="H4275" i="1"/>
  <c r="I4274" i="1" a="1"/>
  <c r="I4274" i="1" s="1"/>
  <c r="H4274" i="1"/>
  <c r="I4273" i="1" a="1"/>
  <c r="I4273" i="1" s="1"/>
  <c r="H4273" i="1"/>
  <c r="I4272" i="1" a="1"/>
  <c r="I4272" i="1" s="1"/>
  <c r="H4272" i="1"/>
  <c r="I4271" i="1" a="1"/>
  <c r="I4271" i="1" s="1"/>
  <c r="H4271" i="1"/>
  <c r="I4270" i="1" a="1"/>
  <c r="I4270" i="1" s="1"/>
  <c r="H4270" i="1"/>
  <c r="I4269" i="1" a="1"/>
  <c r="I4269" i="1" s="1"/>
  <c r="H4269" i="1"/>
  <c r="I4268" i="1" a="1"/>
  <c r="I4268" i="1"/>
  <c r="H4268" i="1"/>
  <c r="I4267" i="1" a="1"/>
  <c r="I4267" i="1" s="1"/>
  <c r="H4267" i="1"/>
  <c r="I4266" i="1" a="1"/>
  <c r="I4266" i="1" s="1"/>
  <c r="H4266" i="1"/>
  <c r="I4265" i="1" a="1"/>
  <c r="I4265" i="1" s="1"/>
  <c r="H4265" i="1"/>
  <c r="I4264" i="1" a="1"/>
  <c r="I4264" i="1" s="1"/>
  <c r="H4264" i="1"/>
  <c r="I4263" i="1" a="1"/>
  <c r="I4263" i="1" s="1"/>
  <c r="H4263" i="1"/>
  <c r="I4262" i="1" a="1"/>
  <c r="I4262" i="1" s="1"/>
  <c r="H4262" i="1"/>
  <c r="I4261" i="1" a="1"/>
  <c r="I4261" i="1"/>
  <c r="H4261" i="1"/>
  <c r="I4260" i="1" a="1"/>
  <c r="I4260" i="1" s="1"/>
  <c r="H4260" i="1"/>
  <c r="I4259" i="1" a="1"/>
  <c r="I4259" i="1" s="1"/>
  <c r="H4259" i="1"/>
  <c r="I4258" i="1" a="1"/>
  <c r="I4258" i="1" s="1"/>
  <c r="H4258" i="1"/>
  <c r="I4257" i="1" a="1"/>
  <c r="I4257" i="1" s="1"/>
  <c r="H4257" i="1"/>
  <c r="I4256" i="1" a="1"/>
  <c r="I4256" i="1" s="1"/>
  <c r="H4256" i="1"/>
  <c r="I4255" i="1" a="1"/>
  <c r="I4255" i="1" s="1"/>
  <c r="H4255" i="1"/>
  <c r="I4254" i="1" a="1"/>
  <c r="I4254" i="1" s="1"/>
  <c r="H4254" i="1"/>
  <c r="I4253" i="1" a="1"/>
  <c r="I4253" i="1"/>
  <c r="H4253" i="1"/>
  <c r="I4252" i="1" a="1"/>
  <c r="I4252" i="1" s="1"/>
  <c r="H4252" i="1"/>
  <c r="I4251" i="1" a="1"/>
  <c r="I4251" i="1" s="1"/>
  <c r="H4251" i="1"/>
  <c r="I4250" i="1" a="1"/>
  <c r="I4250" i="1" s="1"/>
  <c r="H4250" i="1"/>
  <c r="I4249" i="1" a="1"/>
  <c r="I4249" i="1" s="1"/>
  <c r="H4249" i="1"/>
  <c r="I4248" i="1" a="1"/>
  <c r="I4248" i="1" s="1"/>
  <c r="H4248" i="1"/>
  <c r="I4247" i="1" a="1"/>
  <c r="I4247" i="1" s="1"/>
  <c r="H4247" i="1"/>
  <c r="I4246" i="1" a="1"/>
  <c r="I4246" i="1" s="1"/>
  <c r="H4246" i="1"/>
  <c r="I4245" i="1" a="1"/>
  <c r="I4245" i="1" s="1"/>
  <c r="H4245" i="1"/>
  <c r="I4244" i="1" a="1"/>
  <c r="I4244" i="1" s="1"/>
  <c r="H4244" i="1"/>
  <c r="I4243" i="1" a="1"/>
  <c r="I4243" i="1"/>
  <c r="H4243" i="1"/>
  <c r="I4242" i="1" a="1"/>
  <c r="I4242" i="1" s="1"/>
  <c r="H4242" i="1"/>
  <c r="I4241" i="1" a="1"/>
  <c r="I4241" i="1" s="1"/>
  <c r="H4241" i="1"/>
  <c r="I4240" i="1" a="1"/>
  <c r="I4240" i="1" s="1"/>
  <c r="H4240" i="1"/>
  <c r="I4239" i="1" a="1"/>
  <c r="I4239" i="1" s="1"/>
  <c r="H4239" i="1"/>
  <c r="I4238" i="1" a="1"/>
  <c r="I4238" i="1" s="1"/>
  <c r="H4238" i="1"/>
  <c r="I4237" i="1" a="1"/>
  <c r="I4237" i="1" s="1"/>
  <c r="H4237" i="1"/>
  <c r="I4236" i="1" a="1"/>
  <c r="I4236" i="1" s="1"/>
  <c r="H4236" i="1"/>
  <c r="I4235" i="1" a="1"/>
  <c r="I4235" i="1" s="1"/>
  <c r="H4235" i="1"/>
  <c r="I4234" i="1" a="1"/>
  <c r="I4234" i="1" s="1"/>
  <c r="H4234" i="1"/>
  <c r="I4233" i="1" a="1"/>
  <c r="I4233" i="1" s="1"/>
  <c r="H4233" i="1"/>
  <c r="I4232" i="1" a="1"/>
  <c r="I4232" i="1" s="1"/>
  <c r="H4232" i="1"/>
  <c r="I4231" i="1" a="1"/>
  <c r="I4231" i="1" s="1"/>
  <c r="H4231" i="1"/>
  <c r="I4230" i="1" a="1"/>
  <c r="I4230" i="1" s="1"/>
  <c r="H4230" i="1"/>
  <c r="I4229" i="1" a="1"/>
  <c r="I4229" i="1"/>
  <c r="H4229" i="1"/>
  <c r="I4228" i="1" a="1"/>
  <c r="I4228" i="1" s="1"/>
  <c r="H4228" i="1"/>
  <c r="I4227" i="1" a="1"/>
  <c r="I4227" i="1" s="1"/>
  <c r="H4227" i="1"/>
  <c r="I4226" i="1" a="1"/>
  <c r="I4226" i="1" s="1"/>
  <c r="H4226" i="1"/>
  <c r="I4225" i="1" a="1"/>
  <c r="I4225" i="1" s="1"/>
  <c r="H4225" i="1"/>
  <c r="I4224" i="1" a="1"/>
  <c r="I4224" i="1" s="1"/>
  <c r="H4224" i="1"/>
  <c r="I4223" i="1" a="1"/>
  <c r="I4223" i="1" s="1"/>
  <c r="H4223" i="1"/>
  <c r="I4222" i="1" a="1"/>
  <c r="I4222" i="1" s="1"/>
  <c r="H4222" i="1"/>
  <c r="I4221" i="1" a="1"/>
  <c r="I4221" i="1" s="1"/>
  <c r="H4221" i="1"/>
  <c r="I4220" i="1" a="1"/>
  <c r="I4220" i="1" s="1"/>
  <c r="H4220" i="1"/>
  <c r="I4219" i="1" a="1"/>
  <c r="I4219" i="1" s="1"/>
  <c r="H4219" i="1"/>
  <c r="I4218" i="1" a="1"/>
  <c r="I4218" i="1" s="1"/>
  <c r="H4218" i="1"/>
  <c r="I4217" i="1" a="1"/>
  <c r="I4217" i="1" s="1"/>
  <c r="H4217" i="1"/>
  <c r="I4216" i="1" a="1"/>
  <c r="I4216" i="1" s="1"/>
  <c r="H4216" i="1"/>
  <c r="I4215" i="1" a="1"/>
  <c r="I4215" i="1" s="1"/>
  <c r="H4215" i="1"/>
  <c r="I4214" i="1" a="1"/>
  <c r="I4214" i="1" s="1"/>
  <c r="H4214" i="1"/>
  <c r="I4213" i="1" a="1"/>
  <c r="I4213" i="1" s="1"/>
  <c r="H4213" i="1"/>
  <c r="I4212" i="1" a="1"/>
  <c r="I4212" i="1" s="1"/>
  <c r="H4212" i="1"/>
  <c r="I4211" i="1" a="1"/>
  <c r="I4211" i="1" s="1"/>
  <c r="H4211" i="1"/>
  <c r="I4210" i="1" a="1"/>
  <c r="I4210" i="1" s="1"/>
  <c r="H4210" i="1"/>
  <c r="I4209" i="1" a="1"/>
  <c r="I4209" i="1" s="1"/>
  <c r="H4209" i="1"/>
  <c r="I4208" i="1" a="1"/>
  <c r="I4208" i="1" s="1"/>
  <c r="H4208" i="1"/>
  <c r="I4207" i="1" a="1"/>
  <c r="I4207" i="1" s="1"/>
  <c r="H4207" i="1"/>
  <c r="I4206" i="1" a="1"/>
  <c r="I4206" i="1" s="1"/>
  <c r="H4206" i="1"/>
  <c r="I4205" i="1" a="1"/>
  <c r="I4205" i="1" s="1"/>
  <c r="H4205" i="1"/>
  <c r="I4204" i="1" a="1"/>
  <c r="I4204" i="1" s="1"/>
  <c r="H4204" i="1"/>
  <c r="I4203" i="1" a="1"/>
  <c r="I4203" i="1" s="1"/>
  <c r="H4203" i="1"/>
  <c r="I4202" i="1" a="1"/>
  <c r="I4202" i="1" s="1"/>
  <c r="H4202" i="1"/>
  <c r="I4201" i="1" a="1"/>
  <c r="I4201" i="1" s="1"/>
  <c r="H4201" i="1"/>
  <c r="I4200" i="1" a="1"/>
  <c r="I4200" i="1" s="1"/>
  <c r="H4200" i="1"/>
  <c r="I4199" i="1" a="1"/>
  <c r="I4199" i="1" s="1"/>
  <c r="H4199" i="1"/>
  <c r="I4198" i="1" a="1"/>
  <c r="I4198" i="1" s="1"/>
  <c r="H4198" i="1"/>
  <c r="I4197" i="1" a="1"/>
  <c r="I4197" i="1" s="1"/>
  <c r="H4197" i="1"/>
  <c r="I4196" i="1" a="1"/>
  <c r="I4196" i="1"/>
  <c r="H4196" i="1"/>
  <c r="I4195" i="1" a="1"/>
  <c r="I4195" i="1" s="1"/>
  <c r="H4195" i="1"/>
  <c r="I4194" i="1" a="1"/>
  <c r="I4194" i="1" s="1"/>
  <c r="H4194" i="1"/>
  <c r="I4193" i="1" a="1"/>
  <c r="I4193" i="1" s="1"/>
  <c r="H4193" i="1"/>
  <c r="I4192" i="1" a="1"/>
  <c r="I4192" i="1" s="1"/>
  <c r="H4192" i="1"/>
  <c r="I4191" i="1" a="1"/>
  <c r="I4191" i="1" s="1"/>
  <c r="H4191" i="1"/>
  <c r="I4190" i="1" a="1"/>
  <c r="I4190" i="1" s="1"/>
  <c r="H4190" i="1"/>
  <c r="I4189" i="1" a="1"/>
  <c r="I4189" i="1" s="1"/>
  <c r="H4189" i="1"/>
  <c r="I4188" i="1" a="1"/>
  <c r="I4188" i="1" s="1"/>
  <c r="H4188" i="1"/>
  <c r="I4187" i="1" a="1"/>
  <c r="I4187" i="1" s="1"/>
  <c r="H4187" i="1"/>
  <c r="I4186" i="1" a="1"/>
  <c r="I4186" i="1" s="1"/>
  <c r="H4186" i="1"/>
  <c r="I4185" i="1" a="1"/>
  <c r="I4185" i="1" s="1"/>
  <c r="H4185" i="1"/>
  <c r="I4184" i="1" a="1"/>
  <c r="I4184" i="1" s="1"/>
  <c r="H4184" i="1"/>
  <c r="I4183" i="1" a="1"/>
  <c r="I4183" i="1" s="1"/>
  <c r="H4183" i="1"/>
  <c r="I4182" i="1" a="1"/>
  <c r="I4182" i="1" s="1"/>
  <c r="H4182" i="1"/>
  <c r="I4181" i="1" a="1"/>
  <c r="I4181" i="1" s="1"/>
  <c r="H4181" i="1"/>
  <c r="I4180" i="1" a="1"/>
  <c r="I4180" i="1" s="1"/>
  <c r="H4180" i="1"/>
  <c r="I4179" i="1" a="1"/>
  <c r="I4179" i="1" s="1"/>
  <c r="H4179" i="1"/>
  <c r="I4178" i="1" a="1"/>
  <c r="I4178" i="1" s="1"/>
  <c r="H4178" i="1"/>
  <c r="I4177" i="1" a="1"/>
  <c r="I4177" i="1" s="1"/>
  <c r="H4177" i="1"/>
  <c r="I4176" i="1" a="1"/>
  <c r="I4176" i="1" s="1"/>
  <c r="H4176" i="1"/>
  <c r="I4175" i="1" a="1"/>
  <c r="I4175" i="1" s="1"/>
  <c r="H4175" i="1"/>
  <c r="I4174" i="1" a="1"/>
  <c r="I4174" i="1" s="1"/>
  <c r="H4174" i="1"/>
  <c r="I4173" i="1" a="1"/>
  <c r="I4173" i="1" s="1"/>
  <c r="H4173" i="1"/>
  <c r="I4172" i="1" a="1"/>
  <c r="I4172" i="1" s="1"/>
  <c r="H4172" i="1"/>
  <c r="I4171" i="1" a="1"/>
  <c r="I4171" i="1" s="1"/>
  <c r="H4171" i="1"/>
  <c r="I4170" i="1" a="1"/>
  <c r="I4170" i="1" s="1"/>
  <c r="H4170" i="1"/>
  <c r="I4169" i="1" a="1"/>
  <c r="I4169" i="1" s="1"/>
  <c r="H4169" i="1"/>
  <c r="I4168" i="1" a="1"/>
  <c r="I4168" i="1" s="1"/>
  <c r="H4168" i="1"/>
  <c r="I4167" i="1" a="1"/>
  <c r="I4167" i="1"/>
  <c r="H4167" i="1"/>
  <c r="I4166" i="1" a="1"/>
  <c r="I4166" i="1" s="1"/>
  <c r="H4166" i="1"/>
  <c r="I4165" i="1" a="1"/>
  <c r="I4165" i="1" s="1"/>
  <c r="H4165" i="1"/>
  <c r="I4164" i="1" a="1"/>
  <c r="I4164" i="1" s="1"/>
  <c r="H4164" i="1"/>
  <c r="I4163" i="1" a="1"/>
  <c r="I4163" i="1"/>
  <c r="H4163" i="1"/>
  <c r="I4162" i="1" a="1"/>
  <c r="I4162" i="1" s="1"/>
  <c r="H4162" i="1"/>
  <c r="I4161" i="1" a="1"/>
  <c r="I4161" i="1" s="1"/>
  <c r="H4161" i="1"/>
  <c r="I4160" i="1" a="1"/>
  <c r="I4160" i="1" s="1"/>
  <c r="H4160" i="1"/>
  <c r="I4159" i="1" a="1"/>
  <c r="I4159" i="1" s="1"/>
  <c r="H4159" i="1"/>
  <c r="I4158" i="1" a="1"/>
  <c r="I4158" i="1" s="1"/>
  <c r="H4158" i="1"/>
  <c r="I4157" i="1" a="1"/>
  <c r="I4157" i="1" s="1"/>
  <c r="H4157" i="1"/>
  <c r="I4156" i="1" a="1"/>
  <c r="I4156" i="1" s="1"/>
  <c r="H4156" i="1"/>
  <c r="I4155" i="1" a="1"/>
  <c r="I4155" i="1"/>
  <c r="H4155" i="1"/>
  <c r="I4154" i="1" a="1"/>
  <c r="I4154" i="1" s="1"/>
  <c r="H4154" i="1"/>
  <c r="I4153" i="1" a="1"/>
  <c r="I4153" i="1" s="1"/>
  <c r="H4153" i="1"/>
  <c r="I4152" i="1" a="1"/>
  <c r="I4152" i="1" s="1"/>
  <c r="H4152" i="1"/>
  <c r="I4151" i="1" a="1"/>
  <c r="I4151" i="1" s="1"/>
  <c r="H4151" i="1"/>
  <c r="I4150" i="1" a="1"/>
  <c r="I4150" i="1" s="1"/>
  <c r="H4150" i="1"/>
  <c r="I4149" i="1" a="1"/>
  <c r="I4149" i="1" s="1"/>
  <c r="H4149" i="1"/>
  <c r="I4148" i="1" a="1"/>
  <c r="I4148" i="1" s="1"/>
  <c r="H4148" i="1"/>
  <c r="I4147" i="1" a="1"/>
  <c r="I4147" i="1" s="1"/>
  <c r="H4147" i="1"/>
  <c r="I4146" i="1" a="1"/>
  <c r="I4146" i="1" s="1"/>
  <c r="H4146" i="1"/>
  <c r="I4145" i="1" a="1"/>
  <c r="I4145" i="1" s="1"/>
  <c r="H4145" i="1"/>
  <c r="I4144" i="1" a="1"/>
  <c r="I4144" i="1" s="1"/>
  <c r="H4144" i="1"/>
  <c r="I4143" i="1" a="1"/>
  <c r="I4143" i="1" s="1"/>
  <c r="H4143" i="1"/>
  <c r="I4142" i="1" a="1"/>
  <c r="I4142" i="1" s="1"/>
  <c r="H4142" i="1"/>
  <c r="I4141" i="1" a="1"/>
  <c r="I4141" i="1" s="1"/>
  <c r="H4141" i="1"/>
  <c r="I4140" i="1" a="1"/>
  <c r="I4140" i="1" s="1"/>
  <c r="H4140" i="1"/>
  <c r="I4139" i="1" a="1"/>
  <c r="I4139" i="1" s="1"/>
  <c r="H4139" i="1"/>
  <c r="I4138" i="1" a="1"/>
  <c r="I4138" i="1" s="1"/>
  <c r="H4138" i="1"/>
  <c r="I4137" i="1" a="1"/>
  <c r="I4137" i="1" s="1"/>
  <c r="H4137" i="1"/>
  <c r="I4136" i="1" a="1"/>
  <c r="I4136" i="1" s="1"/>
  <c r="H4136" i="1"/>
  <c r="I4135" i="1" a="1"/>
  <c r="I4135" i="1" s="1"/>
  <c r="H4135" i="1"/>
  <c r="I4134" i="1" a="1"/>
  <c r="I4134" i="1" s="1"/>
  <c r="H4134" i="1"/>
  <c r="I4133" i="1" a="1"/>
  <c r="I4133" i="1" s="1"/>
  <c r="H4133" i="1"/>
  <c r="I4132" i="1" a="1"/>
  <c r="I4132" i="1" s="1"/>
  <c r="H4132" i="1"/>
  <c r="I4131" i="1" a="1"/>
  <c r="I4131" i="1" s="1"/>
  <c r="H4131" i="1"/>
  <c r="I4130" i="1" a="1"/>
  <c r="I4130" i="1" s="1"/>
  <c r="H4130" i="1"/>
  <c r="I4129" i="1" a="1"/>
  <c r="I4129" i="1" s="1"/>
  <c r="H4129" i="1"/>
  <c r="I4128" i="1" a="1"/>
  <c r="I4128" i="1" s="1"/>
  <c r="H4128" i="1"/>
  <c r="I4127" i="1" a="1"/>
  <c r="I4127" i="1" s="1"/>
  <c r="H4127" i="1"/>
  <c r="I4126" i="1" a="1"/>
  <c r="I4126" i="1" s="1"/>
  <c r="H4126" i="1"/>
  <c r="I4125" i="1" a="1"/>
  <c r="I4125" i="1" s="1"/>
  <c r="H4125" i="1"/>
  <c r="I4124" i="1" a="1"/>
  <c r="I4124" i="1" s="1"/>
  <c r="H4124" i="1"/>
  <c r="I4123" i="1" a="1"/>
  <c r="I4123" i="1" s="1"/>
  <c r="H4123" i="1"/>
  <c r="I4122" i="1" a="1"/>
  <c r="I4122" i="1" s="1"/>
  <c r="H4122" i="1"/>
  <c r="I4121" i="1" a="1"/>
  <c r="I4121" i="1" s="1"/>
  <c r="H4121" i="1"/>
  <c r="I4120" i="1" a="1"/>
  <c r="I4120" i="1" s="1"/>
  <c r="H4120" i="1"/>
  <c r="I4119" i="1" a="1"/>
  <c r="I4119" i="1" s="1"/>
  <c r="H4119" i="1"/>
  <c r="I4118" i="1" a="1"/>
  <c r="I4118" i="1" s="1"/>
  <c r="H4118" i="1"/>
  <c r="I4117" i="1" a="1"/>
  <c r="I4117" i="1" s="1"/>
  <c r="H4117" i="1"/>
  <c r="I4116" i="1" a="1"/>
  <c r="I4116" i="1" s="1"/>
  <c r="H4116" i="1"/>
  <c r="I4115" i="1" a="1"/>
  <c r="I4115" i="1" s="1"/>
  <c r="H4115" i="1"/>
  <c r="I4114" i="1" a="1"/>
  <c r="I4114" i="1" s="1"/>
  <c r="H4114" i="1"/>
  <c r="I4113" i="1" a="1"/>
  <c r="I4113" i="1" s="1"/>
  <c r="H4113" i="1"/>
  <c r="I4112" i="1" a="1"/>
  <c r="I4112" i="1" s="1"/>
  <c r="H4112" i="1"/>
  <c r="I4111" i="1" a="1"/>
  <c r="I4111" i="1" s="1"/>
  <c r="H4111" i="1"/>
  <c r="I4110" i="1" a="1"/>
  <c r="I4110" i="1" s="1"/>
  <c r="H4110" i="1"/>
  <c r="I4109" i="1" a="1"/>
  <c r="I4109" i="1" s="1"/>
  <c r="H4109" i="1"/>
  <c r="I4108" i="1" a="1"/>
  <c r="I4108" i="1" s="1"/>
  <c r="H4108" i="1"/>
  <c r="I4107" i="1" a="1"/>
  <c r="I4107" i="1" s="1"/>
  <c r="H4107" i="1"/>
  <c r="I4106" i="1" a="1"/>
  <c r="I4106" i="1" s="1"/>
  <c r="H4106" i="1"/>
  <c r="I4105" i="1" a="1"/>
  <c r="I4105" i="1" s="1"/>
  <c r="H4105" i="1"/>
  <c r="I4104" i="1" a="1"/>
  <c r="I4104" i="1" s="1"/>
  <c r="H4104" i="1"/>
  <c r="I4103" i="1" a="1"/>
  <c r="I4103" i="1" s="1"/>
  <c r="H4103" i="1"/>
  <c r="I4102" i="1" a="1"/>
  <c r="I4102" i="1" s="1"/>
  <c r="H4102" i="1"/>
  <c r="I4101" i="1" a="1"/>
  <c r="I4101" i="1" s="1"/>
  <c r="H4101" i="1"/>
  <c r="I4100" i="1" a="1"/>
  <c r="I4100" i="1" s="1"/>
  <c r="H4100" i="1"/>
  <c r="I4099" i="1" a="1"/>
  <c r="I4099" i="1" s="1"/>
  <c r="H4099" i="1"/>
  <c r="I4098" i="1" a="1"/>
  <c r="I4098" i="1" s="1"/>
  <c r="H4098" i="1"/>
  <c r="I4097" i="1" a="1"/>
  <c r="I4097" i="1" s="1"/>
  <c r="H4097" i="1"/>
  <c r="I4096" i="1" a="1"/>
  <c r="I4096" i="1" s="1"/>
  <c r="H4096" i="1"/>
  <c r="I4095" i="1" a="1"/>
  <c r="I4095" i="1" s="1"/>
  <c r="H4095" i="1"/>
  <c r="I4094" i="1" a="1"/>
  <c r="I4094" i="1" s="1"/>
  <c r="H4094" i="1"/>
  <c r="I4093" i="1" a="1"/>
  <c r="I4093" i="1" s="1"/>
  <c r="H4093" i="1"/>
  <c r="I4092" i="1" a="1"/>
  <c r="I4092" i="1"/>
  <c r="H4092" i="1"/>
  <c r="I4091" i="1" a="1"/>
  <c r="I4091" i="1" s="1"/>
  <c r="H4091" i="1"/>
  <c r="I4090" i="1" a="1"/>
  <c r="I4090" i="1" s="1"/>
  <c r="H4090" i="1"/>
  <c r="I4089" i="1" a="1"/>
  <c r="I4089" i="1" s="1"/>
  <c r="H4089" i="1"/>
  <c r="I4088" i="1" a="1"/>
  <c r="I4088" i="1" s="1"/>
  <c r="H4088" i="1"/>
  <c r="I4087" i="1" a="1"/>
  <c r="I4087" i="1" s="1"/>
  <c r="H4087" i="1"/>
  <c r="I4086" i="1" a="1"/>
  <c r="I4086" i="1" s="1"/>
  <c r="H4086" i="1"/>
  <c r="I4085" i="1" a="1"/>
  <c r="I4085" i="1" s="1"/>
  <c r="H4085" i="1"/>
  <c r="I4084" i="1" a="1"/>
  <c r="I4084" i="1" s="1"/>
  <c r="H4084" i="1"/>
  <c r="I4083" i="1" a="1"/>
  <c r="I4083" i="1" s="1"/>
  <c r="H4083" i="1"/>
  <c r="I4082" i="1" a="1"/>
  <c r="I4082" i="1" s="1"/>
  <c r="H4082" i="1"/>
  <c r="I4081" i="1" a="1"/>
  <c r="I4081" i="1" s="1"/>
  <c r="H4081" i="1"/>
  <c r="I4080" i="1" a="1"/>
  <c r="I4080" i="1" s="1"/>
  <c r="H4080" i="1"/>
  <c r="I4079" i="1" a="1"/>
  <c r="I4079" i="1"/>
  <c r="H4079" i="1"/>
  <c r="I4078" i="1" a="1"/>
  <c r="I4078" i="1" s="1"/>
  <c r="H4078" i="1"/>
  <c r="I4077" i="1" a="1"/>
  <c r="I4077" i="1" s="1"/>
  <c r="H4077" i="1"/>
  <c r="I4076" i="1" a="1"/>
  <c r="I4076" i="1" s="1"/>
  <c r="H4076" i="1"/>
  <c r="I4075" i="1" a="1"/>
  <c r="I4075" i="1" s="1"/>
  <c r="H4075" i="1"/>
  <c r="I4074" i="1" a="1"/>
  <c r="I4074" i="1" s="1"/>
  <c r="H4074" i="1"/>
  <c r="I4073" i="1" a="1"/>
  <c r="I4073" i="1" s="1"/>
  <c r="H4073" i="1"/>
  <c r="I4072" i="1" a="1"/>
  <c r="I4072" i="1" s="1"/>
  <c r="H4072" i="1"/>
  <c r="I4071" i="1" a="1"/>
  <c r="I4071" i="1" s="1"/>
  <c r="H4071" i="1"/>
  <c r="I4070" i="1" a="1"/>
  <c r="I4070" i="1" s="1"/>
  <c r="H4070" i="1"/>
  <c r="I4069" i="1" a="1"/>
  <c r="I4069" i="1" s="1"/>
  <c r="H4069" i="1"/>
  <c r="I4068" i="1" a="1"/>
  <c r="I4068" i="1" s="1"/>
  <c r="H4068" i="1"/>
  <c r="I4067" i="1" a="1"/>
  <c r="I4067" i="1" s="1"/>
  <c r="H4067" i="1"/>
  <c r="I4066" i="1" a="1"/>
  <c r="I4066" i="1" s="1"/>
  <c r="H4066" i="1"/>
  <c r="I4065" i="1" a="1"/>
  <c r="I4065" i="1" s="1"/>
  <c r="H4065" i="1"/>
  <c r="I4064" i="1" a="1"/>
  <c r="I4064" i="1" s="1"/>
  <c r="H4064" i="1"/>
  <c r="I4063" i="1" a="1"/>
  <c r="I4063" i="1" s="1"/>
  <c r="H4063" i="1"/>
  <c r="I4062" i="1" a="1"/>
  <c r="I4062" i="1" s="1"/>
  <c r="H4062" i="1"/>
  <c r="I4061" i="1" a="1"/>
  <c r="I4061" i="1" s="1"/>
  <c r="H4061" i="1"/>
  <c r="I4060" i="1" a="1"/>
  <c r="I4060" i="1" s="1"/>
  <c r="H4060" i="1"/>
  <c r="I4059" i="1" a="1"/>
  <c r="I4059" i="1"/>
  <c r="H4059" i="1"/>
  <c r="I4058" i="1" a="1"/>
  <c r="I4058" i="1" s="1"/>
  <c r="H4058" i="1"/>
  <c r="I4057" i="1" a="1"/>
  <c r="I4057" i="1" s="1"/>
  <c r="H4057" i="1"/>
  <c r="I4056" i="1" a="1"/>
  <c r="I4056" i="1" s="1"/>
  <c r="H4056" i="1"/>
  <c r="I4055" i="1" a="1"/>
  <c r="I4055" i="1" s="1"/>
  <c r="H4055" i="1"/>
  <c r="I4054" i="1" a="1"/>
  <c r="I4054" i="1" s="1"/>
  <c r="H4054" i="1"/>
  <c r="I4053" i="1" a="1"/>
  <c r="I4053" i="1" s="1"/>
  <c r="H4053" i="1"/>
  <c r="I4052" i="1" a="1"/>
  <c r="I4052" i="1" s="1"/>
  <c r="H4052" i="1"/>
  <c r="I4051" i="1" a="1"/>
  <c r="I4051" i="1" s="1"/>
  <c r="H4051" i="1"/>
  <c r="I4050" i="1" a="1"/>
  <c r="I4050" i="1" s="1"/>
  <c r="H4050" i="1"/>
  <c r="I4049" i="1" a="1"/>
  <c r="I4049" i="1" s="1"/>
  <c r="H4049" i="1"/>
  <c r="I4048" i="1" a="1"/>
  <c r="I4048" i="1" s="1"/>
  <c r="H4048" i="1"/>
  <c r="I4047" i="1" a="1"/>
  <c r="I4047" i="1" s="1"/>
  <c r="H4047" i="1"/>
  <c r="I4046" i="1" a="1"/>
  <c r="I4046" i="1" s="1"/>
  <c r="H4046" i="1"/>
  <c r="I4045" i="1" a="1"/>
  <c r="I4045" i="1" s="1"/>
  <c r="H4045" i="1"/>
  <c r="I4044" i="1" a="1"/>
  <c r="I4044" i="1" s="1"/>
  <c r="H4044" i="1"/>
  <c r="I4043" i="1" a="1"/>
  <c r="I4043" i="1" s="1"/>
  <c r="H4043" i="1"/>
  <c r="I4042" i="1" a="1"/>
  <c r="I4042" i="1" s="1"/>
  <c r="H4042" i="1"/>
  <c r="I4041" i="1" a="1"/>
  <c r="I4041" i="1" s="1"/>
  <c r="H4041" i="1"/>
  <c r="I4040" i="1" a="1"/>
  <c r="I4040" i="1" s="1"/>
  <c r="H4040" i="1"/>
  <c r="I4039" i="1" a="1"/>
  <c r="I4039" i="1" s="1"/>
  <c r="H4039" i="1"/>
  <c r="I4038" i="1" a="1"/>
  <c r="I4038" i="1" s="1"/>
  <c r="H4038" i="1"/>
  <c r="I4037" i="1" a="1"/>
  <c r="I4037" i="1" s="1"/>
  <c r="H4037" i="1"/>
  <c r="I4036" i="1" a="1"/>
  <c r="I4036" i="1" s="1"/>
  <c r="H4036" i="1"/>
  <c r="I4035" i="1" a="1"/>
  <c r="I4035" i="1" s="1"/>
  <c r="H4035" i="1"/>
  <c r="I4034" i="1" a="1"/>
  <c r="I4034" i="1" s="1"/>
  <c r="H4034" i="1"/>
  <c r="I4033" i="1" a="1"/>
  <c r="I4033" i="1" s="1"/>
  <c r="H4033" i="1"/>
  <c r="I4032" i="1" a="1"/>
  <c r="I4032" i="1" s="1"/>
  <c r="H4032" i="1"/>
  <c r="I4031" i="1" a="1"/>
  <c r="I4031" i="1" s="1"/>
  <c r="H4031" i="1"/>
  <c r="I4030" i="1" a="1"/>
  <c r="I4030" i="1" s="1"/>
  <c r="H4030" i="1"/>
  <c r="I4029" i="1" a="1"/>
  <c r="I4029" i="1" s="1"/>
  <c r="H4029" i="1"/>
  <c r="I4028" i="1" a="1"/>
  <c r="I4028" i="1" s="1"/>
  <c r="H4028" i="1"/>
  <c r="I4027" i="1" a="1"/>
  <c r="I4027" i="1" s="1"/>
  <c r="H4027" i="1"/>
  <c r="I4026" i="1" a="1"/>
  <c r="I4026" i="1" s="1"/>
  <c r="H4026" i="1"/>
  <c r="I4025" i="1" a="1"/>
  <c r="I4025" i="1" s="1"/>
  <c r="H4025" i="1"/>
  <c r="I4024" i="1" a="1"/>
  <c r="I4024" i="1" s="1"/>
  <c r="H4024" i="1"/>
  <c r="I4023" i="1" a="1"/>
  <c r="I4023" i="1" s="1"/>
  <c r="H4023" i="1"/>
  <c r="I4022" i="1" a="1"/>
  <c r="I4022" i="1" s="1"/>
  <c r="H4022" i="1"/>
  <c r="I4021" i="1" a="1"/>
  <c r="I4021" i="1"/>
  <c r="H4021" i="1"/>
  <c r="I4020" i="1" a="1"/>
  <c r="I4020" i="1" s="1"/>
  <c r="H4020" i="1"/>
  <c r="I4019" i="1" a="1"/>
  <c r="I4019" i="1" s="1"/>
  <c r="H4019" i="1"/>
  <c r="I4018" i="1" a="1"/>
  <c r="I4018" i="1" s="1"/>
  <c r="H4018" i="1"/>
  <c r="I4017" i="1" a="1"/>
  <c r="I4017" i="1" s="1"/>
  <c r="H4017" i="1"/>
  <c r="I4016" i="1" a="1"/>
  <c r="I4016" i="1" s="1"/>
  <c r="H4016" i="1"/>
  <c r="I4015" i="1" a="1"/>
  <c r="I4015" i="1" s="1"/>
  <c r="H4015" i="1"/>
  <c r="I4014" i="1" a="1"/>
  <c r="I4014" i="1" s="1"/>
  <c r="H4014" i="1"/>
  <c r="I4013" i="1" a="1"/>
  <c r="I4013" i="1" s="1"/>
  <c r="H4013" i="1"/>
  <c r="I4012" i="1" a="1"/>
  <c r="I4012" i="1" s="1"/>
  <c r="H4012" i="1"/>
  <c r="I4011" i="1" a="1"/>
  <c r="I4011" i="1" s="1"/>
  <c r="H4011" i="1"/>
  <c r="I4010" i="1" a="1"/>
  <c r="I4010" i="1" s="1"/>
  <c r="H4010" i="1"/>
  <c r="I4009" i="1" a="1"/>
  <c r="I4009" i="1" s="1"/>
  <c r="H4009" i="1"/>
  <c r="I4008" i="1" a="1"/>
  <c r="I4008" i="1" s="1"/>
  <c r="H4008" i="1"/>
  <c r="I4007" i="1" a="1"/>
  <c r="I4007" i="1" s="1"/>
  <c r="H4007" i="1"/>
  <c r="I4006" i="1" a="1"/>
  <c r="I4006" i="1" s="1"/>
  <c r="H4006" i="1"/>
  <c r="I4005" i="1" a="1"/>
  <c r="I4005" i="1" s="1"/>
  <c r="H4005" i="1"/>
  <c r="I4004" i="1" a="1"/>
  <c r="I4004" i="1" s="1"/>
  <c r="H4004" i="1"/>
  <c r="I4003" i="1" a="1"/>
  <c r="I4003" i="1" s="1"/>
  <c r="H4003" i="1"/>
  <c r="I4002" i="1" a="1"/>
  <c r="I4002" i="1" s="1"/>
  <c r="H4002" i="1"/>
  <c r="I4001" i="1" a="1"/>
  <c r="I4001" i="1" s="1"/>
  <c r="H4001" i="1"/>
  <c r="I4000" i="1" a="1"/>
  <c r="I4000" i="1" s="1"/>
  <c r="H4000" i="1"/>
  <c r="I3999" i="1" a="1"/>
  <c r="I3999" i="1" s="1"/>
  <c r="H3999" i="1"/>
  <c r="I3998" i="1" a="1"/>
  <c r="I3998" i="1" s="1"/>
  <c r="H3998" i="1"/>
  <c r="I3997" i="1" a="1"/>
  <c r="I3997" i="1" s="1"/>
  <c r="H3997" i="1"/>
  <c r="I3996" i="1" a="1"/>
  <c r="I3996" i="1" s="1"/>
  <c r="H3996" i="1"/>
  <c r="I3995" i="1" a="1"/>
  <c r="I3995" i="1" s="1"/>
  <c r="H3995" i="1"/>
  <c r="I3994" i="1" a="1"/>
  <c r="I3994" i="1" s="1"/>
  <c r="H3994" i="1"/>
  <c r="I3993" i="1" a="1"/>
  <c r="I3993" i="1" s="1"/>
  <c r="H3993" i="1"/>
  <c r="I3992" i="1" a="1"/>
  <c r="I3992" i="1" s="1"/>
  <c r="H3992" i="1"/>
  <c r="I3991" i="1" a="1"/>
  <c r="I3991" i="1" s="1"/>
  <c r="H3991" i="1"/>
  <c r="I3990" i="1" a="1"/>
  <c r="I3990" i="1" s="1"/>
  <c r="H3990" i="1"/>
  <c r="I3989" i="1" a="1"/>
  <c r="I3989" i="1" s="1"/>
  <c r="H3989" i="1"/>
  <c r="I3988" i="1" a="1"/>
  <c r="I3988" i="1" s="1"/>
  <c r="H3988" i="1"/>
  <c r="I3987" i="1" a="1"/>
  <c r="I3987" i="1" s="1"/>
  <c r="H3987" i="1"/>
  <c r="I3986" i="1" a="1"/>
  <c r="I3986" i="1" s="1"/>
  <c r="H3986" i="1"/>
  <c r="I3985" i="1" a="1"/>
  <c r="I3985" i="1" s="1"/>
  <c r="H3985" i="1"/>
  <c r="I3984" i="1" a="1"/>
  <c r="I3984" i="1" s="1"/>
  <c r="H3984" i="1"/>
  <c r="I3983" i="1" a="1"/>
  <c r="I3983" i="1" s="1"/>
  <c r="H3983" i="1"/>
  <c r="I3982" i="1" a="1"/>
  <c r="I3982" i="1" s="1"/>
  <c r="H3982" i="1"/>
  <c r="I3981" i="1" a="1"/>
  <c r="I3981" i="1" s="1"/>
  <c r="H3981" i="1"/>
  <c r="I3980" i="1" a="1"/>
  <c r="I3980" i="1" s="1"/>
  <c r="H3980" i="1"/>
  <c r="I3979" i="1" a="1"/>
  <c r="I3979" i="1" s="1"/>
  <c r="H3979" i="1"/>
  <c r="I3978" i="1" a="1"/>
  <c r="I3978" i="1" s="1"/>
  <c r="H3978" i="1"/>
  <c r="I3977" i="1" a="1"/>
  <c r="I3977" i="1" s="1"/>
  <c r="H3977" i="1"/>
  <c r="I3976" i="1" a="1"/>
  <c r="I3976" i="1" s="1"/>
  <c r="H3976" i="1"/>
  <c r="I3975" i="1" a="1"/>
  <c r="I3975" i="1"/>
  <c r="H3975" i="1"/>
  <c r="I3974" i="1" a="1"/>
  <c r="I3974" i="1" s="1"/>
  <c r="H3974" i="1"/>
  <c r="I3973" i="1" a="1"/>
  <c r="I3973" i="1" s="1"/>
  <c r="H3973" i="1"/>
  <c r="I3972" i="1" a="1"/>
  <c r="I3972" i="1" s="1"/>
  <c r="H3972" i="1"/>
  <c r="I3971" i="1" a="1"/>
  <c r="I3971" i="1" s="1"/>
  <c r="H3971" i="1"/>
  <c r="I3970" i="1" a="1"/>
  <c r="I3970" i="1" s="1"/>
  <c r="H3970" i="1"/>
  <c r="I3969" i="1" a="1"/>
  <c r="I3969" i="1" s="1"/>
  <c r="H3969" i="1"/>
  <c r="I3968" i="1" a="1"/>
  <c r="I3968" i="1" s="1"/>
  <c r="H3968" i="1"/>
  <c r="I3967" i="1" a="1"/>
  <c r="I3967" i="1" s="1"/>
  <c r="H3967" i="1"/>
  <c r="I3966" i="1" a="1"/>
  <c r="I3966" i="1" s="1"/>
  <c r="H3966" i="1"/>
  <c r="I3965" i="1" a="1"/>
  <c r="I3965" i="1" s="1"/>
  <c r="H3965" i="1"/>
  <c r="I3964" i="1" a="1"/>
  <c r="I3964" i="1" s="1"/>
  <c r="H3964" i="1"/>
  <c r="I3963" i="1" a="1"/>
  <c r="I3963" i="1" s="1"/>
  <c r="H3963" i="1"/>
  <c r="I3962" i="1" a="1"/>
  <c r="I3962" i="1" s="1"/>
  <c r="H3962" i="1"/>
  <c r="I3961" i="1" a="1"/>
  <c r="I3961" i="1" s="1"/>
  <c r="H3961" i="1"/>
  <c r="I3960" i="1" a="1"/>
  <c r="I3960" i="1" s="1"/>
  <c r="H3960" i="1"/>
  <c r="I3959" i="1" a="1"/>
  <c r="I3959" i="1" s="1"/>
  <c r="H3959" i="1"/>
  <c r="I3958" i="1" a="1"/>
  <c r="I3958" i="1" s="1"/>
  <c r="H3958" i="1"/>
  <c r="I3957" i="1" a="1"/>
  <c r="I3957" i="1" s="1"/>
  <c r="H3957" i="1"/>
  <c r="I3956" i="1" a="1"/>
  <c r="I3956" i="1" s="1"/>
  <c r="H3956" i="1"/>
  <c r="I3955" i="1" a="1"/>
  <c r="I3955" i="1"/>
  <c r="H3955" i="1"/>
  <c r="I3954" i="1" a="1"/>
  <c r="I3954" i="1" s="1"/>
  <c r="H3954" i="1"/>
  <c r="I3953" i="1" a="1"/>
  <c r="I3953" i="1" s="1"/>
  <c r="H3953" i="1"/>
  <c r="I3952" i="1" a="1"/>
  <c r="I3952" i="1" s="1"/>
  <c r="H3952" i="1"/>
  <c r="I3951" i="1" a="1"/>
  <c r="I3951" i="1" s="1"/>
  <c r="H3951" i="1"/>
  <c r="I3950" i="1" a="1"/>
  <c r="I3950" i="1" s="1"/>
  <c r="H3950" i="1"/>
  <c r="I3949" i="1" a="1"/>
  <c r="I3949" i="1" s="1"/>
  <c r="H3949" i="1"/>
  <c r="I3948" i="1" a="1"/>
  <c r="I3948" i="1" s="1"/>
  <c r="H3948" i="1"/>
  <c r="I3947" i="1" a="1"/>
  <c r="I3947" i="1" s="1"/>
  <c r="H3947" i="1"/>
  <c r="I3946" i="1" a="1"/>
  <c r="I3946" i="1" s="1"/>
  <c r="H3946" i="1"/>
  <c r="I3945" i="1" a="1"/>
  <c r="I3945" i="1" s="1"/>
  <c r="H3945" i="1"/>
  <c r="I3944" i="1" a="1"/>
  <c r="I3944" i="1" s="1"/>
  <c r="H3944" i="1"/>
  <c r="I3943" i="1" a="1"/>
  <c r="I3943" i="1" s="1"/>
  <c r="H3943" i="1"/>
  <c r="I3942" i="1" a="1"/>
  <c r="I3942" i="1" s="1"/>
  <c r="H3942" i="1"/>
  <c r="I3941" i="1" a="1"/>
  <c r="I3941" i="1" s="1"/>
  <c r="H3941" i="1"/>
  <c r="I3940" i="1" a="1"/>
  <c r="I3940" i="1" s="1"/>
  <c r="H3940" i="1"/>
  <c r="I3939" i="1" a="1"/>
  <c r="I3939" i="1" s="1"/>
  <c r="H3939" i="1"/>
  <c r="I3938" i="1" a="1"/>
  <c r="I3938" i="1" s="1"/>
  <c r="H3938" i="1"/>
  <c r="I3937" i="1" a="1"/>
  <c r="I3937" i="1" s="1"/>
  <c r="H3937" i="1"/>
  <c r="I3936" i="1" a="1"/>
  <c r="I3936" i="1" s="1"/>
  <c r="H3936" i="1"/>
  <c r="I3935" i="1" a="1"/>
  <c r="I3935" i="1" s="1"/>
  <c r="H3935" i="1"/>
  <c r="I3934" i="1" a="1"/>
  <c r="I3934" i="1" s="1"/>
  <c r="H3934" i="1"/>
  <c r="I3933" i="1" a="1"/>
  <c r="I3933" i="1" s="1"/>
  <c r="H3933" i="1"/>
  <c r="I3932" i="1" a="1"/>
  <c r="I3932" i="1" s="1"/>
  <c r="H3932" i="1"/>
  <c r="I3931" i="1" a="1"/>
  <c r="I3931" i="1" s="1"/>
  <c r="H3931" i="1"/>
  <c r="I3930" i="1" a="1"/>
  <c r="I3930" i="1" s="1"/>
  <c r="H3930" i="1"/>
  <c r="I3929" i="1" a="1"/>
  <c r="I3929" i="1" s="1"/>
  <c r="H3929" i="1"/>
  <c r="I3928" i="1" a="1"/>
  <c r="I3928" i="1" s="1"/>
  <c r="H3928" i="1"/>
  <c r="I3927" i="1" a="1"/>
  <c r="I3927" i="1" s="1"/>
  <c r="H3927" i="1"/>
  <c r="I3926" i="1" a="1"/>
  <c r="I3926" i="1" s="1"/>
  <c r="H3926" i="1"/>
  <c r="I3925" i="1" a="1"/>
  <c r="I3925" i="1" s="1"/>
  <c r="H3925" i="1"/>
  <c r="I3924" i="1" a="1"/>
  <c r="I3924" i="1" s="1"/>
  <c r="H3924" i="1"/>
  <c r="I3923" i="1" a="1"/>
  <c r="I3923" i="1" s="1"/>
  <c r="H3923" i="1"/>
  <c r="I3922" i="1" a="1"/>
  <c r="I3922" i="1" s="1"/>
  <c r="H3922" i="1"/>
  <c r="I3921" i="1" a="1"/>
  <c r="I3921" i="1" s="1"/>
  <c r="H3921" i="1"/>
  <c r="I3920" i="1" a="1"/>
  <c r="I3920" i="1" s="1"/>
  <c r="H3920" i="1"/>
  <c r="I3919" i="1" a="1"/>
  <c r="I3919" i="1" s="1"/>
  <c r="H3919" i="1"/>
  <c r="I3918" i="1" a="1"/>
  <c r="I3918" i="1" s="1"/>
  <c r="H3918" i="1"/>
  <c r="I3917" i="1" a="1"/>
  <c r="I3917" i="1" s="1"/>
  <c r="H3917" i="1"/>
  <c r="I3916" i="1" a="1"/>
  <c r="I3916" i="1" s="1"/>
  <c r="H3916" i="1"/>
  <c r="I3915" i="1" a="1"/>
  <c r="I3915" i="1"/>
  <c r="H3915" i="1"/>
  <c r="I3914" i="1" a="1"/>
  <c r="I3914" i="1" s="1"/>
  <c r="H3914" i="1"/>
  <c r="I3913" i="1" a="1"/>
  <c r="I3913" i="1" s="1"/>
  <c r="H3913" i="1"/>
  <c r="I3912" i="1" a="1"/>
  <c r="I3912" i="1" s="1"/>
  <c r="H3912" i="1"/>
  <c r="I3911" i="1" a="1"/>
  <c r="I3911" i="1" s="1"/>
  <c r="H3911" i="1"/>
  <c r="I3910" i="1" a="1"/>
  <c r="I3910" i="1" s="1"/>
  <c r="H3910" i="1"/>
  <c r="I3909" i="1" a="1"/>
  <c r="I3909" i="1" s="1"/>
  <c r="H3909" i="1"/>
  <c r="I3908" i="1" a="1"/>
  <c r="I3908" i="1" s="1"/>
  <c r="H3908" i="1"/>
  <c r="I3907" i="1" a="1"/>
  <c r="I3907" i="1" s="1"/>
  <c r="H3907" i="1"/>
  <c r="I3906" i="1" a="1"/>
  <c r="I3906" i="1" s="1"/>
  <c r="H3906" i="1"/>
  <c r="I3905" i="1" a="1"/>
  <c r="I3905" i="1" s="1"/>
  <c r="H3905" i="1"/>
  <c r="I3904" i="1" a="1"/>
  <c r="I3904" i="1" s="1"/>
  <c r="H3904" i="1"/>
  <c r="I3903" i="1" a="1"/>
  <c r="I3903" i="1" s="1"/>
  <c r="H3903" i="1"/>
  <c r="I3902" i="1" a="1"/>
  <c r="I3902" i="1" s="1"/>
  <c r="H3902" i="1"/>
  <c r="I3901" i="1" a="1"/>
  <c r="I3901" i="1" s="1"/>
  <c r="H3901" i="1"/>
  <c r="I3900" i="1" a="1"/>
  <c r="I3900" i="1" s="1"/>
  <c r="H3900" i="1"/>
  <c r="I3899" i="1" a="1"/>
  <c r="I3899" i="1" s="1"/>
  <c r="H3899" i="1"/>
  <c r="I3898" i="1" a="1"/>
  <c r="I3898" i="1" s="1"/>
  <c r="H3898" i="1"/>
  <c r="I3897" i="1" a="1"/>
  <c r="I3897" i="1" s="1"/>
  <c r="H3897" i="1"/>
  <c r="I3896" i="1" a="1"/>
  <c r="I3896" i="1" s="1"/>
  <c r="H3896" i="1"/>
  <c r="I3895" i="1" a="1"/>
  <c r="I3895" i="1" s="1"/>
  <c r="H3895" i="1"/>
  <c r="I3894" i="1" a="1"/>
  <c r="I3894" i="1" s="1"/>
  <c r="H3894" i="1"/>
  <c r="I3893" i="1" a="1"/>
  <c r="I3893" i="1" s="1"/>
  <c r="H3893" i="1"/>
  <c r="I3892" i="1" a="1"/>
  <c r="I3892" i="1" s="1"/>
  <c r="H3892" i="1"/>
  <c r="I3891" i="1" a="1"/>
  <c r="I3891" i="1"/>
  <c r="H3891" i="1"/>
  <c r="I3890" i="1" a="1"/>
  <c r="I3890" i="1" s="1"/>
  <c r="H3890" i="1"/>
  <c r="I3889" i="1" a="1"/>
  <c r="I3889" i="1" s="1"/>
  <c r="H3889" i="1"/>
  <c r="I3888" i="1" a="1"/>
  <c r="I3888" i="1" s="1"/>
  <c r="H3888" i="1"/>
  <c r="I3887" i="1" a="1"/>
  <c r="I3887" i="1" s="1"/>
  <c r="H3887" i="1"/>
  <c r="I3886" i="1" a="1"/>
  <c r="I3886" i="1" s="1"/>
  <c r="H3886" i="1"/>
  <c r="I3885" i="1" a="1"/>
  <c r="I3885" i="1" s="1"/>
  <c r="H3885" i="1"/>
  <c r="I3884" i="1" a="1"/>
  <c r="I3884" i="1" s="1"/>
  <c r="H3884" i="1"/>
  <c r="I3883" i="1" a="1"/>
  <c r="I3883" i="1" s="1"/>
  <c r="H3883" i="1"/>
  <c r="I3882" i="1" a="1"/>
  <c r="I3882" i="1" s="1"/>
  <c r="H3882" i="1"/>
  <c r="I3881" i="1" a="1"/>
  <c r="I3881" i="1" s="1"/>
  <c r="H3881" i="1"/>
  <c r="I3880" i="1" a="1"/>
  <c r="I3880" i="1" s="1"/>
  <c r="H3880" i="1"/>
  <c r="I3879" i="1" a="1"/>
  <c r="I3879" i="1" s="1"/>
  <c r="H3879" i="1"/>
  <c r="I3878" i="1" a="1"/>
  <c r="I3878" i="1" s="1"/>
  <c r="H3878" i="1"/>
  <c r="I3877" i="1" a="1"/>
  <c r="I3877" i="1" s="1"/>
  <c r="H3877" i="1"/>
  <c r="I3876" i="1" a="1"/>
  <c r="I3876" i="1" s="1"/>
  <c r="H3876" i="1"/>
  <c r="I3875" i="1" a="1"/>
  <c r="I3875" i="1" s="1"/>
  <c r="H3875" i="1"/>
  <c r="I3874" i="1" a="1"/>
  <c r="I3874" i="1" s="1"/>
  <c r="H3874" i="1"/>
  <c r="I3873" i="1" a="1"/>
  <c r="I3873" i="1" s="1"/>
  <c r="H3873" i="1"/>
  <c r="I3872" i="1" a="1"/>
  <c r="I3872" i="1" s="1"/>
  <c r="H3872" i="1"/>
  <c r="I3871" i="1" a="1"/>
  <c r="I3871" i="1" s="1"/>
  <c r="H3871" i="1"/>
  <c r="I3870" i="1" a="1"/>
  <c r="I3870" i="1" s="1"/>
  <c r="H3870" i="1"/>
  <c r="I3869" i="1" a="1"/>
  <c r="I3869" i="1" s="1"/>
  <c r="H3869" i="1"/>
  <c r="I3868" i="1" a="1"/>
  <c r="I3868" i="1" s="1"/>
  <c r="H3868" i="1"/>
  <c r="I3867" i="1" a="1"/>
  <c r="I3867" i="1" s="1"/>
  <c r="H3867" i="1"/>
  <c r="I3866" i="1" a="1"/>
  <c r="I3866" i="1" s="1"/>
  <c r="H3866" i="1"/>
  <c r="I3865" i="1" a="1"/>
  <c r="I3865" i="1" s="1"/>
  <c r="H3865" i="1"/>
  <c r="I3864" i="1" a="1"/>
  <c r="I3864" i="1" s="1"/>
  <c r="H3864" i="1"/>
  <c r="I3863" i="1" a="1"/>
  <c r="I3863" i="1" s="1"/>
  <c r="H3863" i="1"/>
  <c r="I3862" i="1" a="1"/>
  <c r="I3862" i="1" s="1"/>
  <c r="H3862" i="1"/>
  <c r="I3861" i="1" a="1"/>
  <c r="I3861" i="1" s="1"/>
  <c r="H3861" i="1"/>
  <c r="I3860" i="1" a="1"/>
  <c r="I3860" i="1" s="1"/>
  <c r="H3860" i="1"/>
  <c r="I3859" i="1" a="1"/>
  <c r="I3859" i="1" s="1"/>
  <c r="H3859" i="1"/>
  <c r="I3858" i="1" a="1"/>
  <c r="I3858" i="1" s="1"/>
  <c r="H3858" i="1"/>
  <c r="I3857" i="1" a="1"/>
  <c r="I3857" i="1" s="1"/>
  <c r="H3857" i="1"/>
  <c r="I3856" i="1" a="1"/>
  <c r="I3856" i="1" s="1"/>
  <c r="H3856" i="1"/>
  <c r="I3855" i="1" a="1"/>
  <c r="I3855" i="1" s="1"/>
  <c r="H3855" i="1"/>
  <c r="I3854" i="1" a="1"/>
  <c r="I3854" i="1" s="1"/>
  <c r="H3854" i="1"/>
  <c r="I3853" i="1" a="1"/>
  <c r="I3853" i="1" s="1"/>
  <c r="H3853" i="1"/>
  <c r="I3852" i="1" a="1"/>
  <c r="I3852" i="1" s="1"/>
  <c r="H3852" i="1"/>
  <c r="I3851" i="1" a="1"/>
  <c r="I3851" i="1" s="1"/>
  <c r="H3851" i="1"/>
  <c r="I3850" i="1" a="1"/>
  <c r="I3850" i="1" s="1"/>
  <c r="H3850" i="1"/>
  <c r="I3849" i="1" a="1"/>
  <c r="I3849" i="1" s="1"/>
  <c r="H3849" i="1"/>
  <c r="I3848" i="1" a="1"/>
  <c r="I3848" i="1" s="1"/>
  <c r="H3848" i="1"/>
  <c r="I3847" i="1" a="1"/>
  <c r="I3847" i="1" s="1"/>
  <c r="H3847" i="1"/>
  <c r="I3846" i="1" a="1"/>
  <c r="I3846" i="1" s="1"/>
  <c r="H3846" i="1"/>
  <c r="I3845" i="1" a="1"/>
  <c r="I3845" i="1" s="1"/>
  <c r="H3845" i="1"/>
  <c r="I3844" i="1" a="1"/>
  <c r="I3844" i="1" s="1"/>
  <c r="H3844" i="1"/>
  <c r="I3843" i="1" a="1"/>
  <c r="I3843" i="1" s="1"/>
  <c r="H3843" i="1"/>
  <c r="I3842" i="1" a="1"/>
  <c r="I3842" i="1" s="1"/>
  <c r="H3842" i="1"/>
  <c r="I3841" i="1" a="1"/>
  <c r="I3841" i="1" s="1"/>
  <c r="H3841" i="1"/>
  <c r="I3840" i="1" a="1"/>
  <c r="I3840" i="1" s="1"/>
  <c r="H3840" i="1"/>
  <c r="I3839" i="1" a="1"/>
  <c r="I3839" i="1" s="1"/>
  <c r="H3839" i="1"/>
  <c r="I3838" i="1" a="1"/>
  <c r="I3838" i="1" s="1"/>
  <c r="H3838" i="1"/>
  <c r="I3837" i="1" a="1"/>
  <c r="I3837" i="1" s="1"/>
  <c r="H3837" i="1"/>
  <c r="I3836" i="1" a="1"/>
  <c r="I3836" i="1" s="1"/>
  <c r="H3836" i="1"/>
  <c r="I3835" i="1" a="1"/>
  <c r="I3835" i="1" s="1"/>
  <c r="H3835" i="1"/>
  <c r="I3834" i="1" a="1"/>
  <c r="I3834" i="1" s="1"/>
  <c r="H3834" i="1"/>
  <c r="I3833" i="1" a="1"/>
  <c r="I3833" i="1" s="1"/>
  <c r="H3833" i="1"/>
  <c r="I3832" i="1" a="1"/>
  <c r="I3832" i="1" s="1"/>
  <c r="H3832" i="1"/>
  <c r="I3831" i="1" a="1"/>
  <c r="I3831" i="1" s="1"/>
  <c r="H3831" i="1"/>
  <c r="I3830" i="1" a="1"/>
  <c r="I3830" i="1" s="1"/>
  <c r="H3830" i="1"/>
  <c r="I3829" i="1" a="1"/>
  <c r="I3829" i="1"/>
  <c r="H3829" i="1"/>
  <c r="I3828" i="1" a="1"/>
  <c r="I3828" i="1" s="1"/>
  <c r="H3828" i="1"/>
  <c r="I3827" i="1" a="1"/>
  <c r="I3827" i="1" s="1"/>
  <c r="H3827" i="1"/>
  <c r="I3826" i="1" a="1"/>
  <c r="I3826" i="1" s="1"/>
  <c r="H3826" i="1"/>
  <c r="I3825" i="1" a="1"/>
  <c r="I3825" i="1" s="1"/>
  <c r="H3825" i="1"/>
  <c r="I3824" i="1" a="1"/>
  <c r="I3824" i="1" s="1"/>
  <c r="H3824" i="1"/>
  <c r="I3823" i="1" a="1"/>
  <c r="I3823" i="1"/>
  <c r="H3823" i="1"/>
  <c r="I3822" i="1" a="1"/>
  <c r="I3822" i="1" s="1"/>
  <c r="H3822" i="1"/>
  <c r="I3821" i="1" a="1"/>
  <c r="I3821" i="1" s="1"/>
  <c r="H3821" i="1"/>
  <c r="I3820" i="1" a="1"/>
  <c r="I3820" i="1" s="1"/>
  <c r="H3820" i="1"/>
  <c r="I3819" i="1" a="1"/>
  <c r="I3819" i="1" s="1"/>
  <c r="H3819" i="1"/>
  <c r="I3818" i="1" a="1"/>
  <c r="I3818" i="1" s="1"/>
  <c r="H3818" i="1"/>
  <c r="I3817" i="1" a="1"/>
  <c r="I3817" i="1" s="1"/>
  <c r="H3817" i="1"/>
  <c r="I3816" i="1" a="1"/>
  <c r="I3816" i="1" s="1"/>
  <c r="H3816" i="1"/>
  <c r="I3815" i="1" a="1"/>
  <c r="I3815" i="1" s="1"/>
  <c r="H3815" i="1"/>
  <c r="I3814" i="1" a="1"/>
  <c r="I3814" i="1" s="1"/>
  <c r="H3814" i="1"/>
  <c r="I3813" i="1" a="1"/>
  <c r="I3813" i="1" s="1"/>
  <c r="H3813" i="1"/>
  <c r="I3812" i="1" a="1"/>
  <c r="I3812" i="1" s="1"/>
  <c r="H3812" i="1"/>
  <c r="I3811" i="1" a="1"/>
  <c r="I3811" i="1"/>
  <c r="H3811" i="1"/>
  <c r="I3810" i="1" a="1"/>
  <c r="I3810" i="1" s="1"/>
  <c r="H3810" i="1"/>
  <c r="I3809" i="1" a="1"/>
  <c r="I3809" i="1" s="1"/>
  <c r="H3809" i="1"/>
  <c r="I3808" i="1" a="1"/>
  <c r="I3808" i="1" s="1"/>
  <c r="H3808" i="1"/>
  <c r="I3807" i="1" a="1"/>
  <c r="I3807" i="1" s="1"/>
  <c r="H3807" i="1"/>
  <c r="I3806" i="1" a="1"/>
  <c r="I3806" i="1" s="1"/>
  <c r="H3806" i="1"/>
  <c r="I3805" i="1" a="1"/>
  <c r="I3805" i="1" s="1"/>
  <c r="H3805" i="1"/>
  <c r="I3804" i="1" a="1"/>
  <c r="I3804" i="1"/>
  <c r="H3804" i="1"/>
  <c r="I3803" i="1" a="1"/>
  <c r="I3803" i="1" s="1"/>
  <c r="H3803" i="1"/>
  <c r="I3802" i="1" a="1"/>
  <c r="I3802" i="1" s="1"/>
  <c r="H3802" i="1"/>
  <c r="I3801" i="1" a="1"/>
  <c r="I3801" i="1" s="1"/>
  <c r="H3801" i="1"/>
  <c r="I3800" i="1" a="1"/>
  <c r="I3800" i="1" s="1"/>
  <c r="H3800" i="1"/>
  <c r="I3799" i="1" a="1"/>
  <c r="I3799" i="1"/>
  <c r="H3799" i="1"/>
  <c r="I3798" i="1" a="1"/>
  <c r="I3798" i="1" s="1"/>
  <c r="H3798" i="1"/>
  <c r="I3797" i="1" a="1"/>
  <c r="I3797" i="1" s="1"/>
  <c r="H3797" i="1"/>
  <c r="I3796" i="1" a="1"/>
  <c r="I3796" i="1" s="1"/>
  <c r="H3796" i="1"/>
  <c r="I3795" i="1" a="1"/>
  <c r="I3795" i="1" s="1"/>
  <c r="H3795" i="1"/>
  <c r="I3794" i="1" a="1"/>
  <c r="I3794" i="1" s="1"/>
  <c r="H3794" i="1"/>
  <c r="I3793" i="1" a="1"/>
  <c r="I3793" i="1" s="1"/>
  <c r="H3793" i="1"/>
  <c r="I3792" i="1" a="1"/>
  <c r="I3792" i="1" s="1"/>
  <c r="H3792" i="1"/>
  <c r="I3791" i="1" a="1"/>
  <c r="I3791" i="1" s="1"/>
  <c r="H3791" i="1"/>
  <c r="I3790" i="1" a="1"/>
  <c r="I3790" i="1" s="1"/>
  <c r="H3790" i="1"/>
  <c r="I3789" i="1" a="1"/>
  <c r="I3789" i="1" s="1"/>
  <c r="H3789" i="1"/>
  <c r="I3788" i="1" a="1"/>
  <c r="I3788" i="1" s="1"/>
  <c r="H3788" i="1"/>
  <c r="I3787" i="1" a="1"/>
  <c r="I3787" i="1" s="1"/>
  <c r="H3787" i="1"/>
  <c r="I3786" i="1" a="1"/>
  <c r="I3786" i="1" s="1"/>
  <c r="H3786" i="1"/>
  <c r="I3785" i="1" a="1"/>
  <c r="I3785" i="1" s="1"/>
  <c r="H3785" i="1"/>
  <c r="I3784" i="1" a="1"/>
  <c r="I3784" i="1" s="1"/>
  <c r="H3784" i="1"/>
  <c r="I3783" i="1" a="1"/>
  <c r="I3783" i="1" s="1"/>
  <c r="H3783" i="1"/>
  <c r="I3782" i="1" a="1"/>
  <c r="I3782" i="1" s="1"/>
  <c r="H3782" i="1"/>
  <c r="I3781" i="1" a="1"/>
  <c r="I3781" i="1" s="1"/>
  <c r="H3781" i="1"/>
  <c r="I3780" i="1" a="1"/>
  <c r="I3780" i="1" s="1"/>
  <c r="H3780" i="1"/>
  <c r="I3779" i="1" a="1"/>
  <c r="I3779" i="1" s="1"/>
  <c r="H3779" i="1"/>
  <c r="I3778" i="1" a="1"/>
  <c r="I3778" i="1" s="1"/>
  <c r="H3778" i="1"/>
  <c r="I3777" i="1" a="1"/>
  <c r="I3777" i="1" s="1"/>
  <c r="H3777" i="1"/>
  <c r="I3776" i="1" a="1"/>
  <c r="I3776" i="1" s="1"/>
  <c r="H3776" i="1"/>
  <c r="I3775" i="1" a="1"/>
  <c r="I3775" i="1" s="1"/>
  <c r="H3775" i="1"/>
  <c r="I3774" i="1" a="1"/>
  <c r="I3774" i="1" s="1"/>
  <c r="H3774" i="1"/>
  <c r="I3773" i="1" a="1"/>
  <c r="I3773" i="1"/>
  <c r="H3773" i="1"/>
  <c r="I3772" i="1" a="1"/>
  <c r="I3772" i="1" s="1"/>
  <c r="H3772" i="1"/>
  <c r="I3771" i="1" a="1"/>
  <c r="I3771" i="1" s="1"/>
  <c r="H3771" i="1"/>
  <c r="I3770" i="1" a="1"/>
  <c r="I3770" i="1" s="1"/>
  <c r="H3770" i="1"/>
  <c r="I3769" i="1" a="1"/>
  <c r="I3769" i="1" s="1"/>
  <c r="H3769" i="1"/>
  <c r="I3768" i="1" a="1"/>
  <c r="I3768" i="1" s="1"/>
  <c r="H3768" i="1"/>
  <c r="I3767" i="1" a="1"/>
  <c r="I3767" i="1" s="1"/>
  <c r="H3767" i="1"/>
  <c r="I3766" i="1" a="1"/>
  <c r="I3766" i="1" s="1"/>
  <c r="H3766" i="1"/>
  <c r="I3765" i="1" a="1"/>
  <c r="I3765" i="1" s="1"/>
  <c r="H3765" i="1"/>
  <c r="I3764" i="1" a="1"/>
  <c r="I3764" i="1" s="1"/>
  <c r="H3764" i="1"/>
  <c r="I3763" i="1" a="1"/>
  <c r="I3763" i="1" s="1"/>
  <c r="H3763" i="1"/>
  <c r="I3762" i="1" a="1"/>
  <c r="I3762" i="1" s="1"/>
  <c r="H3762" i="1"/>
  <c r="I3761" i="1" a="1"/>
  <c r="I3761" i="1" s="1"/>
  <c r="H3761" i="1"/>
  <c r="I3760" i="1" a="1"/>
  <c r="I3760" i="1" s="1"/>
  <c r="H3760" i="1"/>
  <c r="I3759" i="1" a="1"/>
  <c r="I3759" i="1" s="1"/>
  <c r="H3759" i="1"/>
  <c r="I3758" i="1" a="1"/>
  <c r="I3758" i="1" s="1"/>
  <c r="H3758" i="1"/>
  <c r="I3757" i="1" a="1"/>
  <c r="I3757" i="1" s="1"/>
  <c r="H3757" i="1"/>
  <c r="I3756" i="1" a="1"/>
  <c r="I3756" i="1" s="1"/>
  <c r="H3756" i="1"/>
  <c r="I3755" i="1" a="1"/>
  <c r="I3755" i="1" s="1"/>
  <c r="H3755" i="1"/>
  <c r="I3754" i="1" a="1"/>
  <c r="I3754" i="1" s="1"/>
  <c r="H3754" i="1"/>
  <c r="I3753" i="1" a="1"/>
  <c r="I3753" i="1" s="1"/>
  <c r="H3753" i="1"/>
  <c r="I3752" i="1" a="1"/>
  <c r="I3752" i="1" s="1"/>
  <c r="H3752" i="1"/>
  <c r="I3751" i="1" a="1"/>
  <c r="I3751" i="1" s="1"/>
  <c r="H3751" i="1"/>
  <c r="I3750" i="1" a="1"/>
  <c r="I3750" i="1" s="1"/>
  <c r="H3750" i="1"/>
  <c r="I3749" i="1" a="1"/>
  <c r="I3749" i="1" s="1"/>
  <c r="H3749" i="1"/>
  <c r="I3748" i="1" a="1"/>
  <c r="I3748" i="1" s="1"/>
  <c r="H3748" i="1"/>
  <c r="I3747" i="1" a="1"/>
  <c r="I3747" i="1" s="1"/>
  <c r="H3747" i="1"/>
  <c r="I3746" i="1" a="1"/>
  <c r="I3746" i="1" s="1"/>
  <c r="H3746" i="1"/>
  <c r="I3745" i="1" a="1"/>
  <c r="I3745" i="1" s="1"/>
  <c r="H3745" i="1"/>
  <c r="I3744" i="1" a="1"/>
  <c r="I3744" i="1" s="1"/>
  <c r="H3744" i="1"/>
  <c r="I3743" i="1" a="1"/>
  <c r="I3743" i="1" s="1"/>
  <c r="H3743" i="1"/>
  <c r="I3742" i="1" a="1"/>
  <c r="I3742" i="1" s="1"/>
  <c r="H3742" i="1"/>
  <c r="I3741" i="1" a="1"/>
  <c r="I3741" i="1" s="1"/>
  <c r="H3741" i="1"/>
  <c r="I3740" i="1" a="1"/>
  <c r="I3740" i="1" s="1"/>
  <c r="H3740" i="1"/>
  <c r="I3739" i="1" a="1"/>
  <c r="I3739" i="1" s="1"/>
  <c r="H3739" i="1"/>
  <c r="I3738" i="1" a="1"/>
  <c r="I3738" i="1" s="1"/>
  <c r="H3738" i="1"/>
  <c r="I3737" i="1" a="1"/>
  <c r="I3737" i="1" s="1"/>
  <c r="H3737" i="1"/>
  <c r="I3736" i="1" a="1"/>
  <c r="I3736" i="1" s="1"/>
  <c r="H3736" i="1"/>
  <c r="I3735" i="1" a="1"/>
  <c r="I3735" i="1" s="1"/>
  <c r="H3735" i="1"/>
  <c r="I3734" i="1" a="1"/>
  <c r="I3734" i="1" s="1"/>
  <c r="H3734" i="1"/>
  <c r="I3733" i="1" a="1"/>
  <c r="I3733" i="1" s="1"/>
  <c r="H3733" i="1"/>
  <c r="I3732" i="1" a="1"/>
  <c r="I3732" i="1" s="1"/>
  <c r="H3732" i="1"/>
  <c r="I3731" i="1" a="1"/>
  <c r="I3731" i="1" s="1"/>
  <c r="H3731" i="1"/>
  <c r="I3730" i="1" a="1"/>
  <c r="I3730" i="1" s="1"/>
  <c r="H3730" i="1"/>
  <c r="I3729" i="1" a="1"/>
  <c r="I3729" i="1" s="1"/>
  <c r="H3729" i="1"/>
  <c r="I3728" i="1" a="1"/>
  <c r="I3728" i="1" s="1"/>
  <c r="H3728" i="1"/>
  <c r="I3727" i="1" a="1"/>
  <c r="I3727" i="1" s="1"/>
  <c r="H3727" i="1"/>
  <c r="I3726" i="1" a="1"/>
  <c r="I3726" i="1" s="1"/>
  <c r="H3726" i="1"/>
  <c r="I3725" i="1" a="1"/>
  <c r="I3725" i="1" s="1"/>
  <c r="H3725" i="1"/>
  <c r="I3724" i="1" a="1"/>
  <c r="I3724" i="1" s="1"/>
  <c r="H3724" i="1"/>
  <c r="I3723" i="1" a="1"/>
  <c r="I3723" i="1" s="1"/>
  <c r="H3723" i="1"/>
  <c r="I3722" i="1" a="1"/>
  <c r="I3722" i="1" s="1"/>
  <c r="H3722" i="1"/>
  <c r="I3721" i="1" a="1"/>
  <c r="I3721" i="1" s="1"/>
  <c r="H3721" i="1"/>
  <c r="I3720" i="1" a="1"/>
  <c r="I3720" i="1" s="1"/>
  <c r="H3720" i="1"/>
  <c r="I3719" i="1" a="1"/>
  <c r="I3719" i="1" s="1"/>
  <c r="H3719" i="1"/>
  <c r="I3718" i="1" a="1"/>
  <c r="I3718" i="1" s="1"/>
  <c r="H3718" i="1"/>
  <c r="I3717" i="1" a="1"/>
  <c r="I3717" i="1" s="1"/>
  <c r="H3717" i="1"/>
  <c r="I3716" i="1" a="1"/>
  <c r="I3716" i="1" s="1"/>
  <c r="H3716" i="1"/>
  <c r="I3715" i="1" a="1"/>
  <c r="I3715" i="1" s="1"/>
  <c r="H3715" i="1"/>
  <c r="I3714" i="1" a="1"/>
  <c r="I3714" i="1" s="1"/>
  <c r="H3714" i="1"/>
  <c r="I3713" i="1" a="1"/>
  <c r="I3713" i="1" s="1"/>
  <c r="H3713" i="1"/>
  <c r="I3712" i="1" a="1"/>
  <c r="I3712" i="1" s="1"/>
  <c r="H3712" i="1"/>
  <c r="I3711" i="1" a="1"/>
  <c r="I3711" i="1" s="1"/>
  <c r="H3711" i="1"/>
  <c r="I3710" i="1" a="1"/>
  <c r="I3710" i="1" s="1"/>
  <c r="H3710" i="1"/>
  <c r="I3709" i="1" a="1"/>
  <c r="I3709" i="1" s="1"/>
  <c r="H3709" i="1"/>
  <c r="I3708" i="1" a="1"/>
  <c r="I3708" i="1" s="1"/>
  <c r="H3708" i="1"/>
  <c r="I3707" i="1" a="1"/>
  <c r="I3707" i="1" s="1"/>
  <c r="H3707" i="1"/>
  <c r="I3706" i="1" a="1"/>
  <c r="I3706" i="1" s="1"/>
  <c r="H3706" i="1"/>
  <c r="I3705" i="1" a="1"/>
  <c r="I3705" i="1" s="1"/>
  <c r="H3705" i="1"/>
  <c r="I3704" i="1" a="1"/>
  <c r="I3704" i="1" s="1"/>
  <c r="H3704" i="1"/>
  <c r="I3703" i="1" a="1"/>
  <c r="I3703" i="1" s="1"/>
  <c r="H3703" i="1"/>
  <c r="I3702" i="1" a="1"/>
  <c r="I3702" i="1" s="1"/>
  <c r="H3702" i="1"/>
  <c r="I3701" i="1" a="1"/>
  <c r="I3701" i="1" s="1"/>
  <c r="H3701" i="1"/>
  <c r="I3700" i="1" a="1"/>
  <c r="I3700" i="1" s="1"/>
  <c r="H3700" i="1"/>
  <c r="I3699" i="1" a="1"/>
  <c r="I3699" i="1" s="1"/>
  <c r="H3699" i="1"/>
  <c r="I3698" i="1" a="1"/>
  <c r="I3698" i="1" s="1"/>
  <c r="H3698" i="1"/>
  <c r="I3697" i="1" a="1"/>
  <c r="I3697" i="1" s="1"/>
  <c r="H3697" i="1"/>
  <c r="I3696" i="1" a="1"/>
  <c r="I3696" i="1" s="1"/>
  <c r="H3696" i="1"/>
  <c r="I3695" i="1" a="1"/>
  <c r="I3695" i="1" s="1"/>
  <c r="H3695" i="1"/>
  <c r="I3694" i="1" a="1"/>
  <c r="I3694" i="1" s="1"/>
  <c r="H3694" i="1"/>
  <c r="I3693" i="1" a="1"/>
  <c r="I3693" i="1" s="1"/>
  <c r="H3693" i="1"/>
  <c r="I3692" i="1" a="1"/>
  <c r="I3692" i="1" s="1"/>
  <c r="H3692" i="1"/>
  <c r="I3691" i="1" a="1"/>
  <c r="I3691" i="1" s="1"/>
  <c r="H3691" i="1"/>
  <c r="I3690" i="1" a="1"/>
  <c r="I3690" i="1" s="1"/>
  <c r="H3690" i="1"/>
  <c r="I3689" i="1" a="1"/>
  <c r="I3689" i="1" s="1"/>
  <c r="H3689" i="1"/>
  <c r="I3688" i="1" a="1"/>
  <c r="I3688" i="1" s="1"/>
  <c r="H3688" i="1"/>
  <c r="I3687" i="1" a="1"/>
  <c r="I3687" i="1" s="1"/>
  <c r="H3687" i="1"/>
  <c r="I3686" i="1" a="1"/>
  <c r="I3686" i="1" s="1"/>
  <c r="H3686" i="1"/>
  <c r="I3685" i="1" a="1"/>
  <c r="I3685" i="1" s="1"/>
  <c r="H3685" i="1"/>
  <c r="I3684" i="1" a="1"/>
  <c r="I3684" i="1" s="1"/>
  <c r="H3684" i="1"/>
  <c r="I3683" i="1" a="1"/>
  <c r="I3683" i="1" s="1"/>
  <c r="H3683" i="1"/>
  <c r="I3682" i="1" a="1"/>
  <c r="I3682" i="1" s="1"/>
  <c r="H3682" i="1"/>
  <c r="I3681" i="1" a="1"/>
  <c r="I3681" i="1" s="1"/>
  <c r="H3681" i="1"/>
  <c r="I3680" i="1" a="1"/>
  <c r="I3680" i="1" s="1"/>
  <c r="H3680" i="1"/>
  <c r="I3679" i="1" a="1"/>
  <c r="I3679" i="1" s="1"/>
  <c r="H3679" i="1"/>
  <c r="I3678" i="1" a="1"/>
  <c r="I3678" i="1" s="1"/>
  <c r="H3678" i="1"/>
  <c r="I3677" i="1" a="1"/>
  <c r="I3677" i="1" s="1"/>
  <c r="H3677" i="1"/>
  <c r="I3676" i="1" a="1"/>
  <c r="I3676" i="1" s="1"/>
  <c r="H3676" i="1"/>
  <c r="I3675" i="1" a="1"/>
  <c r="I3675" i="1"/>
  <c r="H3675" i="1"/>
  <c r="I3674" i="1" a="1"/>
  <c r="I3674" i="1" s="1"/>
  <c r="H3674" i="1"/>
  <c r="I3673" i="1" a="1"/>
  <c r="I3673" i="1" s="1"/>
  <c r="H3673" i="1"/>
  <c r="I3672" i="1" a="1"/>
  <c r="I3672" i="1" s="1"/>
  <c r="H3672" i="1"/>
  <c r="I3671" i="1" a="1"/>
  <c r="I3671" i="1" s="1"/>
  <c r="H3671" i="1"/>
  <c r="I3670" i="1" a="1"/>
  <c r="I3670" i="1" s="1"/>
  <c r="H3670" i="1"/>
  <c r="I3669" i="1" a="1"/>
  <c r="I3669" i="1" s="1"/>
  <c r="H3669" i="1"/>
  <c r="I3668" i="1" a="1"/>
  <c r="I3668" i="1" s="1"/>
  <c r="H3668" i="1"/>
  <c r="I3667" i="1" a="1"/>
  <c r="I3667" i="1"/>
  <c r="H3667" i="1"/>
  <c r="I3666" i="1" a="1"/>
  <c r="I3666" i="1" s="1"/>
  <c r="H3666" i="1"/>
  <c r="I3665" i="1" a="1"/>
  <c r="I3665" i="1" s="1"/>
  <c r="H3665" i="1"/>
  <c r="I3664" i="1" a="1"/>
  <c r="I3664" i="1" s="1"/>
  <c r="H3664" i="1"/>
  <c r="I3663" i="1" a="1"/>
  <c r="I3663" i="1" s="1"/>
  <c r="H3663" i="1"/>
  <c r="I3662" i="1" a="1"/>
  <c r="I3662" i="1" s="1"/>
  <c r="H3662" i="1"/>
  <c r="I3661" i="1" a="1"/>
  <c r="I3661" i="1"/>
  <c r="H3661" i="1"/>
  <c r="I3660" i="1" a="1"/>
  <c r="I3660" i="1" s="1"/>
  <c r="H3660" i="1"/>
  <c r="I3659" i="1" a="1"/>
  <c r="I3659" i="1" s="1"/>
  <c r="H3659" i="1"/>
  <c r="I3658" i="1" a="1"/>
  <c r="I3658" i="1" s="1"/>
  <c r="H3658" i="1"/>
  <c r="I3657" i="1" a="1"/>
  <c r="I3657" i="1" s="1"/>
  <c r="H3657" i="1"/>
  <c r="I3656" i="1" a="1"/>
  <c r="I3656" i="1" s="1"/>
  <c r="H3656" i="1"/>
  <c r="I3655" i="1" a="1"/>
  <c r="I3655" i="1" s="1"/>
  <c r="H3655" i="1"/>
  <c r="I3654" i="1" a="1"/>
  <c r="I3654" i="1" s="1"/>
  <c r="H3654" i="1"/>
  <c r="I3653" i="1" a="1"/>
  <c r="I3653" i="1" s="1"/>
  <c r="H3653" i="1"/>
  <c r="I3652" i="1" a="1"/>
  <c r="I3652" i="1" s="1"/>
  <c r="H3652" i="1"/>
  <c r="I3651" i="1" a="1"/>
  <c r="I3651" i="1" s="1"/>
  <c r="H3651" i="1"/>
  <c r="I3650" i="1" a="1"/>
  <c r="I3650" i="1" s="1"/>
  <c r="H3650" i="1"/>
  <c r="I3649" i="1" a="1"/>
  <c r="I3649" i="1" s="1"/>
  <c r="H3649" i="1"/>
  <c r="I3648" i="1" a="1"/>
  <c r="I3648" i="1" s="1"/>
  <c r="H3648" i="1"/>
  <c r="I3647" i="1" a="1"/>
  <c r="I3647" i="1" s="1"/>
  <c r="H3647" i="1"/>
  <c r="I3646" i="1" a="1"/>
  <c r="I3646" i="1" s="1"/>
  <c r="H3646" i="1"/>
  <c r="I3645" i="1" a="1"/>
  <c r="I3645" i="1" s="1"/>
  <c r="H3645" i="1"/>
  <c r="I3644" i="1" a="1"/>
  <c r="I3644" i="1" s="1"/>
  <c r="H3644" i="1"/>
  <c r="I3643" i="1" a="1"/>
  <c r="I3643" i="1" s="1"/>
  <c r="H3643" i="1"/>
  <c r="I3642" i="1" a="1"/>
  <c r="I3642" i="1" s="1"/>
  <c r="H3642" i="1"/>
  <c r="I3641" i="1" a="1"/>
  <c r="I3641" i="1" s="1"/>
  <c r="H3641" i="1"/>
  <c r="I3640" i="1" a="1"/>
  <c r="I3640" i="1" s="1"/>
  <c r="H3640" i="1"/>
  <c r="I3639" i="1" a="1"/>
  <c r="I3639" i="1" s="1"/>
  <c r="H3639" i="1"/>
  <c r="I3638" i="1" a="1"/>
  <c r="I3638" i="1" s="1"/>
  <c r="H3638" i="1"/>
  <c r="I3637" i="1" a="1"/>
  <c r="I3637" i="1" s="1"/>
  <c r="H3637" i="1"/>
  <c r="I3636" i="1" a="1"/>
  <c r="I3636" i="1" s="1"/>
  <c r="H3636" i="1"/>
  <c r="I3635" i="1" a="1"/>
  <c r="I3635" i="1" s="1"/>
  <c r="H3635" i="1"/>
  <c r="I3634" i="1" a="1"/>
  <c r="I3634" i="1" s="1"/>
  <c r="H3634" i="1"/>
  <c r="I3633" i="1" a="1"/>
  <c r="I3633" i="1" s="1"/>
  <c r="H3633" i="1"/>
  <c r="I3632" i="1" a="1"/>
  <c r="I3632" i="1" s="1"/>
  <c r="H3632" i="1"/>
  <c r="I3631" i="1" a="1"/>
  <c r="I3631" i="1" s="1"/>
  <c r="H3631" i="1"/>
  <c r="I3630" i="1" a="1"/>
  <c r="I3630" i="1" s="1"/>
  <c r="H3630" i="1"/>
  <c r="I3629" i="1" a="1"/>
  <c r="I3629" i="1" s="1"/>
  <c r="H3629" i="1"/>
  <c r="I3628" i="1" a="1"/>
  <c r="I3628" i="1" s="1"/>
  <c r="H3628" i="1"/>
  <c r="I3627" i="1" a="1"/>
  <c r="I3627" i="1" s="1"/>
  <c r="H3627" i="1"/>
  <c r="I3626" i="1" a="1"/>
  <c r="I3626" i="1" s="1"/>
  <c r="H3626" i="1"/>
  <c r="I3625" i="1" a="1"/>
  <c r="I3625" i="1" s="1"/>
  <c r="H3625" i="1"/>
  <c r="I3624" i="1" a="1"/>
  <c r="I3624" i="1" s="1"/>
  <c r="H3624" i="1"/>
  <c r="I3623" i="1" a="1"/>
  <c r="I3623" i="1"/>
  <c r="H3623" i="1"/>
  <c r="I3622" i="1" a="1"/>
  <c r="I3622" i="1" s="1"/>
  <c r="H3622" i="1"/>
  <c r="I3621" i="1" a="1"/>
  <c r="I3621" i="1" s="1"/>
  <c r="H3621" i="1"/>
  <c r="I3620" i="1" a="1"/>
  <c r="I3620" i="1" s="1"/>
  <c r="H3620" i="1"/>
  <c r="I3619" i="1" a="1"/>
  <c r="I3619" i="1" s="1"/>
  <c r="H3619" i="1"/>
  <c r="I3618" i="1" a="1"/>
  <c r="I3618" i="1" s="1"/>
  <c r="H3618" i="1"/>
  <c r="I3617" i="1" a="1"/>
  <c r="I3617" i="1" s="1"/>
  <c r="H3617" i="1"/>
  <c r="I3616" i="1" a="1"/>
  <c r="I3616" i="1" s="1"/>
  <c r="H3616" i="1"/>
  <c r="I3615" i="1" a="1"/>
  <c r="I3615" i="1" s="1"/>
  <c r="H3615" i="1"/>
  <c r="I3614" i="1" a="1"/>
  <c r="I3614" i="1" s="1"/>
  <c r="H3614" i="1"/>
  <c r="I3613" i="1" a="1"/>
  <c r="I3613" i="1" s="1"/>
  <c r="H3613" i="1"/>
  <c r="I3612" i="1" a="1"/>
  <c r="I3612" i="1" s="1"/>
  <c r="H3612" i="1"/>
  <c r="I3611" i="1" a="1"/>
  <c r="I3611" i="1" s="1"/>
  <c r="H3611" i="1"/>
  <c r="I3610" i="1" a="1"/>
  <c r="I3610" i="1" s="1"/>
  <c r="H3610" i="1"/>
  <c r="I3609" i="1" a="1"/>
  <c r="I3609" i="1" s="1"/>
  <c r="H3609" i="1"/>
  <c r="I3608" i="1" a="1"/>
  <c r="I3608" i="1" s="1"/>
  <c r="H3608" i="1"/>
  <c r="I3607" i="1" a="1"/>
  <c r="I3607" i="1" s="1"/>
  <c r="H3607" i="1"/>
  <c r="I3606" i="1" a="1"/>
  <c r="I3606" i="1" s="1"/>
  <c r="H3606" i="1"/>
  <c r="I3605" i="1" a="1"/>
  <c r="I3605" i="1" s="1"/>
  <c r="H3605" i="1"/>
  <c r="I3604" i="1" a="1"/>
  <c r="I3604" i="1" s="1"/>
  <c r="H3604" i="1"/>
  <c r="I3603" i="1" a="1"/>
  <c r="I3603" i="1" s="1"/>
  <c r="H3603" i="1"/>
  <c r="I3602" i="1" a="1"/>
  <c r="I3602" i="1" s="1"/>
  <c r="H3602" i="1"/>
  <c r="I3601" i="1" a="1"/>
  <c r="I3601" i="1" s="1"/>
  <c r="H3601" i="1"/>
  <c r="I3600" i="1" a="1"/>
  <c r="I3600" i="1" s="1"/>
  <c r="H3600" i="1"/>
  <c r="I3599" i="1" a="1"/>
  <c r="I3599" i="1" s="1"/>
  <c r="H3599" i="1"/>
  <c r="I3598" i="1" a="1"/>
  <c r="I3598" i="1" s="1"/>
  <c r="H3598" i="1"/>
  <c r="I3597" i="1" a="1"/>
  <c r="I3597" i="1" s="1"/>
  <c r="H3597" i="1"/>
  <c r="I3596" i="1" a="1"/>
  <c r="I3596" i="1" s="1"/>
  <c r="H3596" i="1"/>
  <c r="I3595" i="1" a="1"/>
  <c r="I3595" i="1" s="1"/>
  <c r="H3595" i="1"/>
  <c r="I3594" i="1" a="1"/>
  <c r="I3594" i="1" s="1"/>
  <c r="H3594" i="1"/>
  <c r="I3593" i="1" a="1"/>
  <c r="I3593" i="1" s="1"/>
  <c r="H3593" i="1"/>
  <c r="I3592" i="1" a="1"/>
  <c r="I3592" i="1" s="1"/>
  <c r="H3592" i="1"/>
  <c r="I3591" i="1" a="1"/>
  <c r="I3591" i="1" s="1"/>
  <c r="H3591" i="1"/>
  <c r="I3590" i="1" a="1"/>
  <c r="I3590" i="1" s="1"/>
  <c r="H3590" i="1"/>
  <c r="I3589" i="1" a="1"/>
  <c r="I3589" i="1" s="1"/>
  <c r="H3589" i="1"/>
  <c r="I3588" i="1" a="1"/>
  <c r="I3588" i="1" s="1"/>
  <c r="H3588" i="1"/>
  <c r="I3587" i="1" a="1"/>
  <c r="I3587" i="1" s="1"/>
  <c r="H3587" i="1"/>
  <c r="I3586" i="1" a="1"/>
  <c r="I3586" i="1" s="1"/>
  <c r="H3586" i="1"/>
  <c r="I3585" i="1" a="1"/>
  <c r="I3585" i="1" s="1"/>
  <c r="H3585" i="1"/>
  <c r="I3584" i="1" a="1"/>
  <c r="I3584" i="1" s="1"/>
  <c r="H3584" i="1"/>
  <c r="I3583" i="1" a="1"/>
  <c r="I3583" i="1" s="1"/>
  <c r="H3583" i="1"/>
  <c r="I3582" i="1" a="1"/>
  <c r="I3582" i="1" s="1"/>
  <c r="H3582" i="1"/>
  <c r="I3581" i="1" a="1"/>
  <c r="I3581" i="1" s="1"/>
  <c r="H3581" i="1"/>
  <c r="I3580" i="1" a="1"/>
  <c r="I3580" i="1" s="1"/>
  <c r="H3580" i="1"/>
  <c r="I3579" i="1" a="1"/>
  <c r="I3579" i="1" s="1"/>
  <c r="H3579" i="1"/>
  <c r="I3578" i="1" a="1"/>
  <c r="I3578" i="1" s="1"/>
  <c r="H3578" i="1"/>
  <c r="I3577" i="1" a="1"/>
  <c r="I3577" i="1"/>
  <c r="H3577" i="1"/>
  <c r="I3576" i="1" a="1"/>
  <c r="I3576" i="1" s="1"/>
  <c r="H3576" i="1"/>
  <c r="I3575" i="1" a="1"/>
  <c r="I3575" i="1" s="1"/>
  <c r="H3575" i="1"/>
  <c r="I3574" i="1" a="1"/>
  <c r="I3574" i="1" s="1"/>
  <c r="H3574" i="1"/>
  <c r="I3573" i="1" a="1"/>
  <c r="I3573" i="1" s="1"/>
  <c r="H3573" i="1"/>
  <c r="I3572" i="1" a="1"/>
  <c r="I3572" i="1" s="1"/>
  <c r="H3572" i="1"/>
  <c r="I3571" i="1" a="1"/>
  <c r="I3571" i="1"/>
  <c r="H3571" i="1"/>
  <c r="I3570" i="1" a="1"/>
  <c r="I3570" i="1" s="1"/>
  <c r="H3570" i="1"/>
  <c r="I3569" i="1" a="1"/>
  <c r="I3569" i="1" s="1"/>
  <c r="H3569" i="1"/>
  <c r="I3568" i="1" a="1"/>
  <c r="I3568" i="1" s="1"/>
  <c r="H3568" i="1"/>
  <c r="I3567" i="1" a="1"/>
  <c r="I3567" i="1" s="1"/>
  <c r="H3567" i="1"/>
  <c r="I3566" i="1" a="1"/>
  <c r="I3566" i="1" s="1"/>
  <c r="H3566" i="1"/>
  <c r="I3565" i="1" a="1"/>
  <c r="I3565" i="1" s="1"/>
  <c r="H3565" i="1"/>
  <c r="I3564" i="1" a="1"/>
  <c r="I3564" i="1" s="1"/>
  <c r="H3564" i="1"/>
  <c r="I3563" i="1" a="1"/>
  <c r="I3563" i="1" s="1"/>
  <c r="H3563" i="1"/>
  <c r="I3562" i="1" a="1"/>
  <c r="I3562" i="1" s="1"/>
  <c r="H3562" i="1"/>
  <c r="I3561" i="1" a="1"/>
  <c r="I3561" i="1" s="1"/>
  <c r="H3561" i="1"/>
  <c r="I3560" i="1" a="1"/>
  <c r="I3560" i="1" s="1"/>
  <c r="H3560" i="1"/>
  <c r="I3559" i="1" a="1"/>
  <c r="I3559" i="1" s="1"/>
  <c r="H3559" i="1"/>
  <c r="I3558" i="1" a="1"/>
  <c r="I3558" i="1" s="1"/>
  <c r="H3558" i="1"/>
  <c r="I3557" i="1" a="1"/>
  <c r="I3557" i="1" s="1"/>
  <c r="H3557" i="1"/>
  <c r="I3556" i="1" a="1"/>
  <c r="I3556" i="1" s="1"/>
  <c r="H3556" i="1"/>
  <c r="I3555" i="1" a="1"/>
  <c r="I3555" i="1" s="1"/>
  <c r="H3555" i="1"/>
  <c r="I3554" i="1" a="1"/>
  <c r="I3554" i="1" s="1"/>
  <c r="H3554" i="1"/>
  <c r="I3553" i="1" a="1"/>
  <c r="I3553" i="1" s="1"/>
  <c r="H3553" i="1"/>
  <c r="I3552" i="1" a="1"/>
  <c r="I3552" i="1" s="1"/>
  <c r="H3552" i="1"/>
  <c r="I3551" i="1" a="1"/>
  <c r="I3551" i="1" s="1"/>
  <c r="H3551" i="1"/>
  <c r="I3550" i="1" a="1"/>
  <c r="I3550" i="1" s="1"/>
  <c r="H3550" i="1"/>
  <c r="I3549" i="1" a="1"/>
  <c r="I3549" i="1" s="1"/>
  <c r="H3549" i="1"/>
  <c r="I3548" i="1" a="1"/>
  <c r="I3548" i="1" s="1"/>
  <c r="H3548" i="1"/>
  <c r="I3547" i="1" a="1"/>
  <c r="I3547" i="1" s="1"/>
  <c r="H3547" i="1"/>
  <c r="I3546" i="1" a="1"/>
  <c r="I3546" i="1" s="1"/>
  <c r="H3546" i="1"/>
  <c r="I3545" i="1" a="1"/>
  <c r="I3545" i="1" s="1"/>
  <c r="H3545" i="1"/>
  <c r="I3544" i="1" a="1"/>
  <c r="I3544" i="1" s="1"/>
  <c r="H3544" i="1"/>
  <c r="I3543" i="1" a="1"/>
  <c r="I3543" i="1" s="1"/>
  <c r="H3543" i="1"/>
  <c r="I3542" i="1" a="1"/>
  <c r="I3542" i="1" s="1"/>
  <c r="H3542" i="1"/>
  <c r="I3541" i="1" a="1"/>
  <c r="I3541" i="1" s="1"/>
  <c r="H3541" i="1"/>
  <c r="I3540" i="1" a="1"/>
  <c r="I3540" i="1" s="1"/>
  <c r="H3540" i="1"/>
  <c r="I3539" i="1" a="1"/>
  <c r="I3539" i="1" s="1"/>
  <c r="H3539" i="1"/>
  <c r="I3538" i="1" a="1"/>
  <c r="I3538" i="1" s="1"/>
  <c r="H3538" i="1"/>
  <c r="I3537" i="1" a="1"/>
  <c r="I3537" i="1" s="1"/>
  <c r="H3537" i="1"/>
  <c r="I3536" i="1" a="1"/>
  <c r="I3536" i="1" s="1"/>
  <c r="H3536" i="1"/>
  <c r="I3535" i="1" a="1"/>
  <c r="I3535" i="1" s="1"/>
  <c r="H3535" i="1"/>
  <c r="I3534" i="1" a="1"/>
  <c r="I3534" i="1" s="1"/>
  <c r="H3534" i="1"/>
  <c r="I3533" i="1" a="1"/>
  <c r="I3533" i="1" s="1"/>
  <c r="H3533" i="1"/>
  <c r="I3532" i="1" a="1"/>
  <c r="I3532" i="1" s="1"/>
  <c r="H3532" i="1"/>
  <c r="I3531" i="1" a="1"/>
  <c r="I3531" i="1" s="1"/>
  <c r="H3531" i="1"/>
  <c r="I3530" i="1" a="1"/>
  <c r="I3530" i="1" s="1"/>
  <c r="H3530" i="1"/>
  <c r="I3529" i="1" a="1"/>
  <c r="I3529" i="1" s="1"/>
  <c r="H3529" i="1"/>
  <c r="I3528" i="1" a="1"/>
  <c r="I3528" i="1" s="1"/>
  <c r="H3528" i="1"/>
  <c r="I3527" i="1" a="1"/>
  <c r="I3527" i="1" s="1"/>
  <c r="H3527" i="1"/>
  <c r="I3526" i="1" a="1"/>
  <c r="I3526" i="1" s="1"/>
  <c r="H3526" i="1"/>
  <c r="I3525" i="1" a="1"/>
  <c r="I3525" i="1" s="1"/>
  <c r="H3525" i="1"/>
  <c r="I3524" i="1" a="1"/>
  <c r="I3524" i="1" s="1"/>
  <c r="H3524" i="1"/>
  <c r="I3523" i="1" a="1"/>
  <c r="I3523" i="1" s="1"/>
  <c r="H3523" i="1"/>
  <c r="I3522" i="1" a="1"/>
  <c r="I3522" i="1" s="1"/>
  <c r="H3522" i="1"/>
  <c r="I3521" i="1" a="1"/>
  <c r="I3521" i="1" s="1"/>
  <c r="H3521" i="1"/>
  <c r="I3520" i="1" a="1"/>
  <c r="I3520" i="1" s="1"/>
  <c r="H3520" i="1"/>
  <c r="I3519" i="1" a="1"/>
  <c r="I3519" i="1" s="1"/>
  <c r="H3519" i="1"/>
  <c r="I3518" i="1" a="1"/>
  <c r="I3518" i="1" s="1"/>
  <c r="H3518" i="1"/>
  <c r="I3517" i="1" a="1"/>
  <c r="I3517" i="1" s="1"/>
  <c r="H3517" i="1"/>
  <c r="I3516" i="1" a="1"/>
  <c r="I3516" i="1" s="1"/>
  <c r="H3516" i="1"/>
  <c r="I3515" i="1" a="1"/>
  <c r="I3515" i="1" s="1"/>
  <c r="H3515" i="1"/>
  <c r="I3514" i="1" a="1"/>
  <c r="I3514" i="1" s="1"/>
  <c r="H3514" i="1"/>
  <c r="I3513" i="1" a="1"/>
  <c r="I3513" i="1" s="1"/>
  <c r="H3513" i="1"/>
  <c r="I3512" i="1" a="1"/>
  <c r="I3512" i="1" s="1"/>
  <c r="H3512" i="1"/>
  <c r="I3511" i="1" a="1"/>
  <c r="I3511" i="1" s="1"/>
  <c r="H3511" i="1"/>
  <c r="I3510" i="1" a="1"/>
  <c r="I3510" i="1" s="1"/>
  <c r="H3510" i="1"/>
  <c r="I3509" i="1" a="1"/>
  <c r="I3509" i="1" s="1"/>
  <c r="H3509" i="1"/>
  <c r="I3508" i="1" a="1"/>
  <c r="I3508" i="1" s="1"/>
  <c r="H3508" i="1"/>
  <c r="I3507" i="1" a="1"/>
  <c r="I3507" i="1" s="1"/>
  <c r="H3507" i="1"/>
  <c r="I3506" i="1" a="1"/>
  <c r="I3506" i="1" s="1"/>
  <c r="H3506" i="1"/>
  <c r="I3505" i="1" a="1"/>
  <c r="I3505" i="1" s="1"/>
  <c r="H3505" i="1"/>
  <c r="I3504" i="1" a="1"/>
  <c r="I3504" i="1" s="1"/>
  <c r="H3504" i="1"/>
  <c r="I3503" i="1" a="1"/>
  <c r="I3503" i="1" s="1"/>
  <c r="H3503" i="1"/>
  <c r="I3502" i="1" a="1"/>
  <c r="I3502" i="1" s="1"/>
  <c r="H3502" i="1"/>
  <c r="I3501" i="1" a="1"/>
  <c r="I3501" i="1"/>
  <c r="H3501" i="1"/>
  <c r="I3500" i="1" a="1"/>
  <c r="I3500" i="1" s="1"/>
  <c r="H3500" i="1"/>
  <c r="I3499" i="1" a="1"/>
  <c r="I3499" i="1" s="1"/>
  <c r="H3499" i="1"/>
  <c r="I3498" i="1" a="1"/>
  <c r="I3498" i="1" s="1"/>
  <c r="H3498" i="1"/>
  <c r="I3497" i="1" a="1"/>
  <c r="I3497" i="1" s="1"/>
  <c r="H3497" i="1"/>
  <c r="I3496" i="1" a="1"/>
  <c r="I3496" i="1" s="1"/>
  <c r="H3496" i="1"/>
  <c r="I3495" i="1" a="1"/>
  <c r="I3495" i="1" s="1"/>
  <c r="H3495" i="1"/>
  <c r="I3494" i="1" a="1"/>
  <c r="I3494" i="1" s="1"/>
  <c r="H3494" i="1"/>
  <c r="I3493" i="1" a="1"/>
  <c r="I3493" i="1" s="1"/>
  <c r="H3493" i="1"/>
  <c r="I3492" i="1" a="1"/>
  <c r="I3492" i="1" s="1"/>
  <c r="H3492" i="1"/>
  <c r="I3491" i="1" a="1"/>
  <c r="I3491" i="1" s="1"/>
  <c r="H3491" i="1"/>
  <c r="I3490" i="1" a="1"/>
  <c r="I3490" i="1" s="1"/>
  <c r="H3490" i="1"/>
  <c r="I3489" i="1" a="1"/>
  <c r="I3489" i="1" s="1"/>
  <c r="H3489" i="1"/>
  <c r="I3488" i="1" a="1"/>
  <c r="I3488" i="1" s="1"/>
  <c r="H3488" i="1"/>
  <c r="I3487" i="1" a="1"/>
  <c r="I3487" i="1" s="1"/>
  <c r="H3487" i="1"/>
  <c r="I3486" i="1" a="1"/>
  <c r="I3486" i="1" s="1"/>
  <c r="H3486" i="1"/>
  <c r="I3485" i="1" a="1"/>
  <c r="I3485" i="1" s="1"/>
  <c r="H3485" i="1"/>
  <c r="I3484" i="1" a="1"/>
  <c r="I3484" i="1" s="1"/>
  <c r="H3484" i="1"/>
  <c r="I3483" i="1" a="1"/>
  <c r="I3483" i="1" s="1"/>
  <c r="H3483" i="1"/>
  <c r="I3482" i="1" a="1"/>
  <c r="I3482" i="1" s="1"/>
  <c r="H3482" i="1"/>
  <c r="I3481" i="1" a="1"/>
  <c r="I3481" i="1" s="1"/>
  <c r="H3481" i="1"/>
  <c r="I3480" i="1" a="1"/>
  <c r="I3480" i="1" s="1"/>
  <c r="H3480" i="1"/>
  <c r="I3479" i="1" a="1"/>
  <c r="I3479" i="1" s="1"/>
  <c r="H3479" i="1"/>
  <c r="I3478" i="1" a="1"/>
  <c r="I3478" i="1" s="1"/>
  <c r="H3478" i="1"/>
  <c r="I3477" i="1" a="1"/>
  <c r="I3477" i="1" s="1"/>
  <c r="H3477" i="1"/>
  <c r="I3476" i="1" a="1"/>
  <c r="I3476" i="1"/>
  <c r="H3476" i="1"/>
  <c r="I3475" i="1" a="1"/>
  <c r="I3475" i="1" s="1"/>
  <c r="H3475" i="1"/>
  <c r="I3474" i="1" a="1"/>
  <c r="I3474" i="1" s="1"/>
  <c r="H3474" i="1"/>
  <c r="I3473" i="1" a="1"/>
  <c r="I3473" i="1" s="1"/>
  <c r="H3473" i="1"/>
  <c r="I3472" i="1" a="1"/>
  <c r="I3472" i="1" s="1"/>
  <c r="H3472" i="1"/>
  <c r="I3471" i="1" a="1"/>
  <c r="I3471" i="1" s="1"/>
  <c r="H3471" i="1"/>
  <c r="I3470" i="1" a="1"/>
  <c r="I3470" i="1" s="1"/>
  <c r="H3470" i="1"/>
  <c r="I3469" i="1" a="1"/>
  <c r="I3469" i="1" s="1"/>
  <c r="H3469" i="1"/>
  <c r="I3468" i="1" a="1"/>
  <c r="I3468" i="1" s="1"/>
  <c r="H3468" i="1"/>
  <c r="I3467" i="1" a="1"/>
  <c r="I3467" i="1" s="1"/>
  <c r="H3467" i="1"/>
  <c r="I3466" i="1" a="1"/>
  <c r="I3466" i="1" s="1"/>
  <c r="H3466" i="1"/>
  <c r="I3465" i="1" a="1"/>
  <c r="I3465" i="1" s="1"/>
  <c r="H3465" i="1"/>
  <c r="I3464" i="1" a="1"/>
  <c r="I3464" i="1" s="1"/>
  <c r="H3464" i="1"/>
  <c r="I3463" i="1" a="1"/>
  <c r="I3463" i="1" s="1"/>
  <c r="H3463" i="1"/>
  <c r="I3462" i="1" a="1"/>
  <c r="I3462" i="1" s="1"/>
  <c r="H3462" i="1"/>
  <c r="I3461" i="1" a="1"/>
  <c r="I3461" i="1" s="1"/>
  <c r="H3461" i="1"/>
  <c r="I3460" i="1" a="1"/>
  <c r="I3460" i="1" s="1"/>
  <c r="H3460" i="1"/>
  <c r="I3459" i="1" a="1"/>
  <c r="I3459" i="1"/>
  <c r="H3459" i="1"/>
  <c r="I3458" i="1" a="1"/>
  <c r="I3458" i="1" s="1"/>
  <c r="H3458" i="1"/>
  <c r="I3457" i="1" a="1"/>
  <c r="I3457" i="1" s="1"/>
  <c r="H3457" i="1"/>
  <c r="I3456" i="1" a="1"/>
  <c r="I3456" i="1" s="1"/>
  <c r="H3456" i="1"/>
  <c r="I3455" i="1" a="1"/>
  <c r="I3455" i="1" s="1"/>
  <c r="H3455" i="1"/>
  <c r="I3454" i="1" a="1"/>
  <c r="I3454" i="1" s="1"/>
  <c r="H3454" i="1"/>
  <c r="I3453" i="1" a="1"/>
  <c r="I3453" i="1" s="1"/>
  <c r="H3453" i="1"/>
  <c r="I3452" i="1" a="1"/>
  <c r="I3452" i="1" s="1"/>
  <c r="H3452" i="1"/>
  <c r="I3451" i="1" a="1"/>
  <c r="I3451" i="1" s="1"/>
  <c r="H3451" i="1"/>
  <c r="I3450" i="1" a="1"/>
  <c r="I3450" i="1" s="1"/>
  <c r="H3450" i="1"/>
  <c r="I3449" i="1" a="1"/>
  <c r="I3449" i="1" s="1"/>
  <c r="H3449" i="1"/>
  <c r="I3448" i="1" a="1"/>
  <c r="I3448" i="1" s="1"/>
  <c r="H3448" i="1"/>
  <c r="I3447" i="1" a="1"/>
  <c r="I3447" i="1" s="1"/>
  <c r="H3447" i="1"/>
  <c r="I3446" i="1" a="1"/>
  <c r="I3446" i="1" s="1"/>
  <c r="H3446" i="1"/>
  <c r="I3445" i="1" a="1"/>
  <c r="I3445" i="1" s="1"/>
  <c r="H3445" i="1"/>
  <c r="I3444" i="1" a="1"/>
  <c r="I3444" i="1" s="1"/>
  <c r="H3444" i="1"/>
  <c r="I3443" i="1" a="1"/>
  <c r="I3443" i="1" s="1"/>
  <c r="H3443" i="1"/>
  <c r="I3442" i="1" a="1"/>
  <c r="I3442" i="1" s="1"/>
  <c r="H3442" i="1"/>
  <c r="I3441" i="1" a="1"/>
  <c r="I3441" i="1" s="1"/>
  <c r="H3441" i="1"/>
  <c r="I3440" i="1" a="1"/>
  <c r="I3440" i="1" s="1"/>
  <c r="H3440" i="1"/>
  <c r="I3439" i="1" a="1"/>
  <c r="I3439" i="1" s="1"/>
  <c r="H3439" i="1"/>
  <c r="I3438" i="1" a="1"/>
  <c r="I3438" i="1" s="1"/>
  <c r="H3438" i="1"/>
  <c r="I3437" i="1" a="1"/>
  <c r="I3437" i="1" s="1"/>
  <c r="H3437" i="1"/>
  <c r="I3436" i="1" a="1"/>
  <c r="I3436" i="1" s="1"/>
  <c r="H3436" i="1"/>
  <c r="I3435" i="1" a="1"/>
  <c r="I3435" i="1" s="1"/>
  <c r="H3435" i="1"/>
  <c r="I3434" i="1" a="1"/>
  <c r="I3434" i="1" s="1"/>
  <c r="H3434" i="1"/>
  <c r="I3433" i="1" a="1"/>
  <c r="I3433" i="1" s="1"/>
  <c r="H3433" i="1"/>
  <c r="I3432" i="1" a="1"/>
  <c r="I3432" i="1" s="1"/>
  <c r="H3432" i="1"/>
  <c r="I3431" i="1" a="1"/>
  <c r="I3431" i="1" s="1"/>
  <c r="H3431" i="1"/>
  <c r="I3430" i="1" a="1"/>
  <c r="I3430" i="1" s="1"/>
  <c r="H3430" i="1"/>
  <c r="I3429" i="1" a="1"/>
  <c r="I3429" i="1" s="1"/>
  <c r="H3429" i="1"/>
  <c r="I3428" i="1" a="1"/>
  <c r="I3428" i="1" s="1"/>
  <c r="H3428" i="1"/>
  <c r="I3427" i="1" a="1"/>
  <c r="I3427" i="1" s="1"/>
  <c r="H3427" i="1"/>
  <c r="I3426" i="1" a="1"/>
  <c r="I3426" i="1" s="1"/>
  <c r="H3426" i="1"/>
  <c r="I3425" i="1" a="1"/>
  <c r="I3425" i="1" s="1"/>
  <c r="H3425" i="1"/>
  <c r="I3424" i="1" a="1"/>
  <c r="I3424" i="1" s="1"/>
  <c r="H3424" i="1"/>
  <c r="I3423" i="1" a="1"/>
  <c r="I3423" i="1" s="1"/>
  <c r="H3423" i="1"/>
  <c r="I3422" i="1" a="1"/>
  <c r="I3422" i="1" s="1"/>
  <c r="H3422" i="1"/>
  <c r="I3421" i="1" a="1"/>
  <c r="I3421" i="1" s="1"/>
  <c r="H3421" i="1"/>
  <c r="I3420" i="1" a="1"/>
  <c r="I3420" i="1" s="1"/>
  <c r="H3420" i="1"/>
  <c r="I3419" i="1" a="1"/>
  <c r="I3419" i="1" s="1"/>
  <c r="H3419" i="1"/>
  <c r="I3418" i="1" a="1"/>
  <c r="I3418" i="1" s="1"/>
  <c r="H3418" i="1"/>
  <c r="I3417" i="1" a="1"/>
  <c r="I3417" i="1" s="1"/>
  <c r="H3417" i="1"/>
  <c r="I3416" i="1" a="1"/>
  <c r="I3416" i="1" s="1"/>
  <c r="H3416" i="1"/>
  <c r="I3415" i="1" a="1"/>
  <c r="I3415" i="1" s="1"/>
  <c r="H3415" i="1"/>
  <c r="I3414" i="1" a="1"/>
  <c r="I3414" i="1" s="1"/>
  <c r="H3414" i="1"/>
  <c r="I3413" i="1" a="1"/>
  <c r="I3413" i="1" s="1"/>
  <c r="H3413" i="1"/>
  <c r="I3412" i="1" a="1"/>
  <c r="I3412" i="1" s="1"/>
  <c r="H3412" i="1"/>
  <c r="I3411" i="1" a="1"/>
  <c r="I3411" i="1" s="1"/>
  <c r="H3411" i="1"/>
  <c r="I3410" i="1" a="1"/>
  <c r="I3410" i="1" s="1"/>
  <c r="H3410" i="1"/>
  <c r="I3409" i="1" a="1"/>
  <c r="I3409" i="1" s="1"/>
  <c r="H3409" i="1"/>
  <c r="I3408" i="1" a="1"/>
  <c r="I3408" i="1" s="1"/>
  <c r="H3408" i="1"/>
  <c r="I3407" i="1" a="1"/>
  <c r="I3407" i="1" s="1"/>
  <c r="H3407" i="1"/>
  <c r="I3406" i="1" a="1"/>
  <c r="I3406" i="1" s="1"/>
  <c r="H3406" i="1"/>
  <c r="I3405" i="1" a="1"/>
  <c r="I3405" i="1" s="1"/>
  <c r="H3405" i="1"/>
  <c r="I3404" i="1" a="1"/>
  <c r="I3404" i="1" s="1"/>
  <c r="H3404" i="1"/>
  <c r="I3403" i="1" a="1"/>
  <c r="I3403" i="1" s="1"/>
  <c r="H3403" i="1"/>
  <c r="I3402" i="1" a="1"/>
  <c r="I3402" i="1" s="1"/>
  <c r="H3402" i="1"/>
  <c r="I3401" i="1" a="1"/>
  <c r="I3401" i="1" s="1"/>
  <c r="H3401" i="1"/>
  <c r="I3400" i="1" a="1"/>
  <c r="I3400" i="1" s="1"/>
  <c r="H3400" i="1"/>
  <c r="I3399" i="1" a="1"/>
  <c r="I3399" i="1" s="1"/>
  <c r="H3399" i="1"/>
  <c r="I3398" i="1" a="1"/>
  <c r="I3398" i="1" s="1"/>
  <c r="H3398" i="1"/>
  <c r="I3397" i="1" a="1"/>
  <c r="I3397" i="1" s="1"/>
  <c r="H3397" i="1"/>
  <c r="I3396" i="1" a="1"/>
  <c r="I3396" i="1" s="1"/>
  <c r="H3396" i="1"/>
  <c r="I3395" i="1" a="1"/>
  <c r="I3395" i="1" s="1"/>
  <c r="H3395" i="1"/>
  <c r="I3394" i="1" a="1"/>
  <c r="I3394" i="1" s="1"/>
  <c r="H3394" i="1"/>
  <c r="I3393" i="1" a="1"/>
  <c r="I3393" i="1" s="1"/>
  <c r="H3393" i="1"/>
  <c r="I3392" i="1" a="1"/>
  <c r="I3392" i="1" s="1"/>
  <c r="H3392" i="1"/>
  <c r="I3391" i="1" a="1"/>
  <c r="I3391" i="1" s="1"/>
  <c r="H3391" i="1"/>
  <c r="I3390" i="1" a="1"/>
  <c r="I3390" i="1" s="1"/>
  <c r="H3390" i="1"/>
  <c r="I3389" i="1" a="1"/>
  <c r="I3389" i="1" s="1"/>
  <c r="H3389" i="1"/>
  <c r="I3388" i="1" a="1"/>
  <c r="I3388" i="1" s="1"/>
  <c r="H3388" i="1"/>
  <c r="I3387" i="1" a="1"/>
  <c r="I3387" i="1" s="1"/>
  <c r="H3387" i="1"/>
  <c r="I3386" i="1" a="1"/>
  <c r="I3386" i="1" s="1"/>
  <c r="H3386" i="1"/>
  <c r="I3385" i="1" a="1"/>
  <c r="I3385" i="1"/>
  <c r="H3385" i="1"/>
  <c r="I3384" i="1" a="1"/>
  <c r="I3384" i="1" s="1"/>
  <c r="H3384" i="1"/>
  <c r="I3383" i="1" a="1"/>
  <c r="I3383" i="1" s="1"/>
  <c r="H3383" i="1"/>
  <c r="I3382" i="1" a="1"/>
  <c r="I3382" i="1" s="1"/>
  <c r="H3382" i="1"/>
  <c r="I3381" i="1" a="1"/>
  <c r="I3381" i="1" s="1"/>
  <c r="H3381" i="1"/>
  <c r="I3380" i="1" a="1"/>
  <c r="I3380" i="1" s="1"/>
  <c r="H3380" i="1"/>
  <c r="I3379" i="1" a="1"/>
  <c r="I3379" i="1" s="1"/>
  <c r="H3379" i="1"/>
  <c r="I3378" i="1" a="1"/>
  <c r="I3378" i="1" s="1"/>
  <c r="H3378" i="1"/>
  <c r="I3377" i="1" a="1"/>
  <c r="I3377" i="1" s="1"/>
  <c r="H3377" i="1"/>
  <c r="I3376" i="1" a="1"/>
  <c r="I3376" i="1" s="1"/>
  <c r="H3376" i="1"/>
  <c r="I3375" i="1" a="1"/>
  <c r="I3375" i="1" s="1"/>
  <c r="H3375" i="1"/>
  <c r="I3374" i="1" a="1"/>
  <c r="I3374" i="1" s="1"/>
  <c r="H3374" i="1"/>
  <c r="I3373" i="1" a="1"/>
  <c r="I3373" i="1" s="1"/>
  <c r="H3373" i="1"/>
  <c r="I3372" i="1" a="1"/>
  <c r="I3372" i="1" s="1"/>
  <c r="H3372" i="1"/>
  <c r="I3371" i="1" a="1"/>
  <c r="I3371" i="1" s="1"/>
  <c r="H3371" i="1"/>
  <c r="I3370" i="1" a="1"/>
  <c r="I3370" i="1" s="1"/>
  <c r="H3370" i="1"/>
  <c r="I3369" i="1" a="1"/>
  <c r="I3369" i="1" s="1"/>
  <c r="H3369" i="1"/>
  <c r="I3368" i="1" a="1"/>
  <c r="I3368" i="1" s="1"/>
  <c r="H3368" i="1"/>
  <c r="I3367" i="1" a="1"/>
  <c r="I3367" i="1" s="1"/>
  <c r="H3367" i="1"/>
  <c r="I3366" i="1" a="1"/>
  <c r="I3366" i="1" s="1"/>
  <c r="H3366" i="1"/>
  <c r="I3365" i="1" a="1"/>
  <c r="I3365" i="1" s="1"/>
  <c r="H3365" i="1"/>
  <c r="I3364" i="1" a="1"/>
  <c r="I3364" i="1" s="1"/>
  <c r="H3364" i="1"/>
  <c r="I3363" i="1" a="1"/>
  <c r="I3363" i="1" s="1"/>
  <c r="H3363" i="1"/>
  <c r="I3362" i="1" a="1"/>
  <c r="I3362" i="1" s="1"/>
  <c r="H3362" i="1"/>
  <c r="I3361" i="1" a="1"/>
  <c r="I3361" i="1" s="1"/>
  <c r="H3361" i="1"/>
  <c r="I3360" i="1" a="1"/>
  <c r="I3360" i="1" s="1"/>
  <c r="H3360" i="1"/>
  <c r="I3359" i="1" a="1"/>
  <c r="I3359" i="1" s="1"/>
  <c r="H3359" i="1"/>
  <c r="I3358" i="1" a="1"/>
  <c r="I3358" i="1" s="1"/>
  <c r="H3358" i="1"/>
  <c r="I3357" i="1" a="1"/>
  <c r="I3357" i="1" s="1"/>
  <c r="H3357" i="1"/>
  <c r="I3356" i="1" a="1"/>
  <c r="I3356" i="1" s="1"/>
  <c r="H3356" i="1"/>
  <c r="I3355" i="1" a="1"/>
  <c r="I3355" i="1" s="1"/>
  <c r="H3355" i="1"/>
  <c r="I3354" i="1" a="1"/>
  <c r="I3354" i="1" s="1"/>
  <c r="H3354" i="1"/>
  <c r="I3353" i="1" a="1"/>
  <c r="I3353" i="1"/>
  <c r="H3353" i="1"/>
  <c r="I3352" i="1" a="1"/>
  <c r="I3352" i="1" s="1"/>
  <c r="H3352" i="1"/>
  <c r="I3351" i="1" a="1"/>
  <c r="I3351" i="1" s="1"/>
  <c r="H3351" i="1"/>
  <c r="I3350" i="1" a="1"/>
  <c r="I3350" i="1"/>
  <c r="H3350" i="1"/>
  <c r="I3349" i="1" a="1"/>
  <c r="I3349" i="1" s="1"/>
  <c r="H3349" i="1"/>
  <c r="I3348" i="1" a="1"/>
  <c r="I3348" i="1" s="1"/>
  <c r="H3348" i="1"/>
  <c r="I3347" i="1" a="1"/>
  <c r="I3347" i="1" s="1"/>
  <c r="H3347" i="1"/>
  <c r="I3346" i="1" a="1"/>
  <c r="I3346" i="1" s="1"/>
  <c r="H3346" i="1"/>
  <c r="I3345" i="1" a="1"/>
  <c r="I3345" i="1" s="1"/>
  <c r="H3345" i="1"/>
  <c r="I3344" i="1" a="1"/>
  <c r="I3344" i="1" s="1"/>
  <c r="H3344" i="1"/>
  <c r="I3343" i="1" a="1"/>
  <c r="I3343" i="1" s="1"/>
  <c r="H3343" i="1"/>
  <c r="I3342" i="1" a="1"/>
  <c r="I3342" i="1" s="1"/>
  <c r="H3342" i="1"/>
  <c r="I3341" i="1" a="1"/>
  <c r="I3341" i="1" s="1"/>
  <c r="H3341" i="1"/>
  <c r="I3340" i="1" a="1"/>
  <c r="I3340" i="1" s="1"/>
  <c r="H3340" i="1"/>
  <c r="I3339" i="1" a="1"/>
  <c r="I3339" i="1" s="1"/>
  <c r="H3339" i="1"/>
  <c r="I3338" i="1" a="1"/>
  <c r="I3338" i="1" s="1"/>
  <c r="H3338" i="1"/>
  <c r="I3337" i="1" a="1"/>
  <c r="I3337" i="1" s="1"/>
  <c r="H3337" i="1"/>
  <c r="I3336" i="1" a="1"/>
  <c r="I3336" i="1" s="1"/>
  <c r="H3336" i="1"/>
  <c r="I3335" i="1" a="1"/>
  <c r="I3335" i="1" s="1"/>
  <c r="H3335" i="1"/>
  <c r="I3334" i="1" a="1"/>
  <c r="I3334" i="1" s="1"/>
  <c r="H3334" i="1"/>
  <c r="I3333" i="1" a="1"/>
  <c r="I3333" i="1" s="1"/>
  <c r="H3333" i="1"/>
  <c r="I3332" i="1" a="1"/>
  <c r="I3332" i="1" s="1"/>
  <c r="H3332" i="1"/>
  <c r="I3331" i="1" a="1"/>
  <c r="I3331" i="1" s="1"/>
  <c r="H3331" i="1"/>
  <c r="I3330" i="1" a="1"/>
  <c r="I3330" i="1" s="1"/>
  <c r="H3330" i="1"/>
  <c r="I3329" i="1" a="1"/>
  <c r="I3329" i="1" s="1"/>
  <c r="H3329" i="1"/>
  <c r="I3328" i="1" a="1"/>
  <c r="I3328" i="1" s="1"/>
  <c r="H3328" i="1"/>
  <c r="I3327" i="1" a="1"/>
  <c r="I3327" i="1" s="1"/>
  <c r="H3327" i="1"/>
  <c r="I3326" i="1" a="1"/>
  <c r="I3326" i="1" s="1"/>
  <c r="H3326" i="1"/>
  <c r="I3325" i="1" a="1"/>
  <c r="I3325" i="1" s="1"/>
  <c r="H3325" i="1"/>
  <c r="I3324" i="1" a="1"/>
  <c r="I3324" i="1" s="1"/>
  <c r="H3324" i="1"/>
  <c r="I3323" i="1" a="1"/>
  <c r="I3323" i="1" s="1"/>
  <c r="H3323" i="1"/>
  <c r="I3322" i="1" a="1"/>
  <c r="I3322" i="1" s="1"/>
  <c r="H3322" i="1"/>
  <c r="I3321" i="1" a="1"/>
  <c r="I3321" i="1" s="1"/>
  <c r="H3321" i="1"/>
  <c r="I3320" i="1" a="1"/>
  <c r="I3320" i="1" s="1"/>
  <c r="H3320" i="1"/>
  <c r="I3319" i="1" a="1"/>
  <c r="I3319" i="1" s="1"/>
  <c r="H3319" i="1"/>
  <c r="I3318" i="1" a="1"/>
  <c r="I3318" i="1" s="1"/>
  <c r="H3318" i="1"/>
  <c r="I3317" i="1" a="1"/>
  <c r="I3317" i="1" s="1"/>
  <c r="H3317" i="1"/>
  <c r="I3316" i="1" a="1"/>
  <c r="I3316" i="1" s="1"/>
  <c r="H3316" i="1"/>
  <c r="I3315" i="1" a="1"/>
  <c r="I3315" i="1" s="1"/>
  <c r="H3315" i="1"/>
  <c r="I3314" i="1" a="1"/>
  <c r="I3314" i="1" s="1"/>
  <c r="H3314" i="1"/>
  <c r="I3313" i="1" a="1"/>
  <c r="I3313" i="1" s="1"/>
  <c r="H3313" i="1"/>
  <c r="I3312" i="1" a="1"/>
  <c r="I3312" i="1" s="1"/>
  <c r="H3312" i="1"/>
  <c r="I3311" i="1" a="1"/>
  <c r="I3311" i="1" s="1"/>
  <c r="H3311" i="1"/>
  <c r="I3310" i="1" a="1"/>
  <c r="I3310" i="1" s="1"/>
  <c r="H3310" i="1"/>
  <c r="I3309" i="1" a="1"/>
  <c r="I3309" i="1" s="1"/>
  <c r="H3309" i="1"/>
  <c r="I3308" i="1" a="1"/>
  <c r="I3308" i="1" s="1"/>
  <c r="H3308" i="1"/>
  <c r="I3307" i="1" a="1"/>
  <c r="I3307" i="1" s="1"/>
  <c r="H3307" i="1"/>
  <c r="I3306" i="1" a="1"/>
  <c r="I3306" i="1" s="1"/>
  <c r="H3306" i="1"/>
  <c r="I3305" i="1" a="1"/>
  <c r="I3305" i="1" s="1"/>
  <c r="H3305" i="1"/>
  <c r="I3304" i="1" a="1"/>
  <c r="I3304" i="1" s="1"/>
  <c r="H3304" i="1"/>
  <c r="I3303" i="1" a="1"/>
  <c r="I3303" i="1" s="1"/>
  <c r="H3303" i="1"/>
  <c r="I3302" i="1" a="1"/>
  <c r="I3302" i="1" s="1"/>
  <c r="H3302" i="1"/>
  <c r="I3301" i="1" a="1"/>
  <c r="I3301" i="1" s="1"/>
  <c r="H3301" i="1"/>
  <c r="I3300" i="1" a="1"/>
  <c r="I3300" i="1" s="1"/>
  <c r="H3300" i="1"/>
  <c r="I3299" i="1" a="1"/>
  <c r="I3299" i="1" s="1"/>
  <c r="H3299" i="1"/>
  <c r="I3298" i="1" a="1"/>
  <c r="I3298" i="1" s="1"/>
  <c r="H3298" i="1"/>
  <c r="I3297" i="1" a="1"/>
  <c r="I3297" i="1" s="1"/>
  <c r="H3297" i="1"/>
  <c r="I3296" i="1" a="1"/>
  <c r="I3296" i="1" s="1"/>
  <c r="H3296" i="1"/>
  <c r="I3295" i="1" a="1"/>
  <c r="I3295" i="1" s="1"/>
  <c r="H3295" i="1"/>
  <c r="I3294" i="1" a="1"/>
  <c r="I3294" i="1" s="1"/>
  <c r="H3294" i="1"/>
  <c r="I3293" i="1" a="1"/>
  <c r="I3293" i="1" s="1"/>
  <c r="H3293" i="1"/>
  <c r="I3292" i="1" a="1"/>
  <c r="I3292" i="1" s="1"/>
  <c r="H3292" i="1"/>
  <c r="I3291" i="1" a="1"/>
  <c r="I3291" i="1" s="1"/>
  <c r="H3291" i="1"/>
  <c r="I3290" i="1" a="1"/>
  <c r="I3290" i="1" s="1"/>
  <c r="H3290" i="1"/>
  <c r="I3289" i="1" a="1"/>
  <c r="I3289" i="1" s="1"/>
  <c r="H3289" i="1"/>
  <c r="I3288" i="1" a="1"/>
  <c r="I3288" i="1" s="1"/>
  <c r="H3288" i="1"/>
  <c r="I3287" i="1" a="1"/>
  <c r="I3287" i="1" s="1"/>
  <c r="H3287" i="1"/>
  <c r="I3286" i="1" a="1"/>
  <c r="I3286" i="1" s="1"/>
  <c r="H3286" i="1"/>
  <c r="I3285" i="1" a="1"/>
  <c r="I3285" i="1" s="1"/>
  <c r="H3285" i="1"/>
  <c r="I3284" i="1" a="1"/>
  <c r="I3284" i="1" s="1"/>
  <c r="H3284" i="1"/>
  <c r="I3283" i="1" a="1"/>
  <c r="I3283" i="1" s="1"/>
  <c r="H3283" i="1"/>
  <c r="I3282" i="1" a="1"/>
  <c r="I3282" i="1" s="1"/>
  <c r="H3282" i="1"/>
  <c r="I3281" i="1" a="1"/>
  <c r="I3281" i="1" s="1"/>
  <c r="H3281" i="1"/>
  <c r="I3280" i="1" a="1"/>
  <c r="I3280" i="1" s="1"/>
  <c r="H3280" i="1"/>
  <c r="I3279" i="1" a="1"/>
  <c r="I3279" i="1" s="1"/>
  <c r="H3279" i="1"/>
  <c r="I3278" i="1" a="1"/>
  <c r="I3278" i="1" s="1"/>
  <c r="H3278" i="1"/>
  <c r="I3277" i="1" a="1"/>
  <c r="I3277" i="1" s="1"/>
  <c r="H3277" i="1"/>
  <c r="I3276" i="1" a="1"/>
  <c r="I3276" i="1" s="1"/>
  <c r="H3276" i="1"/>
  <c r="I3275" i="1" a="1"/>
  <c r="I3275" i="1" s="1"/>
  <c r="H3275" i="1"/>
  <c r="I3274" i="1" a="1"/>
  <c r="I3274" i="1" s="1"/>
  <c r="H3274" i="1"/>
  <c r="I3273" i="1" a="1"/>
  <c r="I3273" i="1" s="1"/>
  <c r="H3273" i="1"/>
  <c r="I3272" i="1" a="1"/>
  <c r="I3272" i="1" s="1"/>
  <c r="H3272" i="1"/>
  <c r="I3271" i="1" a="1"/>
  <c r="I3271" i="1" s="1"/>
  <c r="H3271" i="1"/>
  <c r="I3270" i="1" a="1"/>
  <c r="I3270" i="1" s="1"/>
  <c r="H3270" i="1"/>
  <c r="I3269" i="1" a="1"/>
  <c r="I3269" i="1" s="1"/>
  <c r="H3269" i="1"/>
  <c r="I3268" i="1" a="1"/>
  <c r="I3268" i="1" s="1"/>
  <c r="H3268" i="1"/>
  <c r="I3267" i="1" a="1"/>
  <c r="I3267" i="1" s="1"/>
  <c r="H3267" i="1"/>
  <c r="I3266" i="1" a="1"/>
  <c r="I3266" i="1" s="1"/>
  <c r="H3266" i="1"/>
  <c r="I3265" i="1" a="1"/>
  <c r="I3265" i="1" s="1"/>
  <c r="H3265" i="1"/>
  <c r="I3264" i="1" a="1"/>
  <c r="I3264" i="1" s="1"/>
  <c r="H3264" i="1"/>
  <c r="I3263" i="1" a="1"/>
  <c r="I3263" i="1" s="1"/>
  <c r="H3263" i="1"/>
  <c r="I3262" i="1" a="1"/>
  <c r="I3262" i="1" s="1"/>
  <c r="H3262" i="1"/>
  <c r="I3261" i="1" a="1"/>
  <c r="I3261" i="1" s="1"/>
  <c r="H3261" i="1"/>
  <c r="I3260" i="1" a="1"/>
  <c r="I3260" i="1" s="1"/>
  <c r="H3260" i="1"/>
  <c r="I3259" i="1" a="1"/>
  <c r="I3259" i="1" s="1"/>
  <c r="H3259" i="1"/>
  <c r="I3258" i="1" a="1"/>
  <c r="I3258" i="1" s="1"/>
  <c r="H3258" i="1"/>
  <c r="I3257" i="1" a="1"/>
  <c r="I3257" i="1" s="1"/>
  <c r="H3257" i="1"/>
  <c r="I3256" i="1" a="1"/>
  <c r="I3256" i="1" s="1"/>
  <c r="H3256" i="1"/>
  <c r="I3255" i="1" a="1"/>
  <c r="I3255" i="1" s="1"/>
  <c r="H3255" i="1"/>
  <c r="I3254" i="1" a="1"/>
  <c r="I3254" i="1" s="1"/>
  <c r="H3254" i="1"/>
  <c r="I3253" i="1" a="1"/>
  <c r="I3253" i="1" s="1"/>
  <c r="H3253" i="1"/>
  <c r="I3252" i="1" a="1"/>
  <c r="I3252" i="1" s="1"/>
  <c r="H3252" i="1"/>
  <c r="I3251" i="1" a="1"/>
  <c r="I3251" i="1" s="1"/>
  <c r="H3251" i="1"/>
  <c r="I3250" i="1" a="1"/>
  <c r="I3250" i="1" s="1"/>
  <c r="H3250" i="1"/>
  <c r="I3249" i="1" a="1"/>
  <c r="I3249" i="1" s="1"/>
  <c r="H3249" i="1"/>
  <c r="I3248" i="1" a="1"/>
  <c r="I3248" i="1"/>
  <c r="H3248" i="1"/>
  <c r="I3247" i="1" a="1"/>
  <c r="I3247" i="1" s="1"/>
  <c r="H3247" i="1"/>
  <c r="I3246" i="1" a="1"/>
  <c r="I3246" i="1" s="1"/>
  <c r="H3246" i="1"/>
  <c r="I3245" i="1" a="1"/>
  <c r="I3245" i="1"/>
  <c r="H3245" i="1"/>
  <c r="I3244" i="1" a="1"/>
  <c r="I3244" i="1" s="1"/>
  <c r="H3244" i="1"/>
  <c r="I3243" i="1" a="1"/>
  <c r="I3243" i="1" s="1"/>
  <c r="H3243" i="1"/>
  <c r="I3242" i="1" a="1"/>
  <c r="I3242" i="1" s="1"/>
  <c r="H3242" i="1"/>
  <c r="I3241" i="1" a="1"/>
  <c r="I3241" i="1" s="1"/>
  <c r="H3241" i="1"/>
  <c r="I3240" i="1" a="1"/>
  <c r="I3240" i="1" s="1"/>
  <c r="H3240" i="1"/>
  <c r="I3239" i="1" a="1"/>
  <c r="I3239" i="1" s="1"/>
  <c r="H3239" i="1"/>
  <c r="I3238" i="1" a="1"/>
  <c r="I3238" i="1" s="1"/>
  <c r="H3238" i="1"/>
  <c r="I3237" i="1" a="1"/>
  <c r="I3237" i="1" s="1"/>
  <c r="H3237" i="1"/>
  <c r="I3236" i="1" a="1"/>
  <c r="I3236" i="1" s="1"/>
  <c r="H3236" i="1"/>
  <c r="I3235" i="1" a="1"/>
  <c r="I3235" i="1" s="1"/>
  <c r="H3235" i="1"/>
  <c r="I3234" i="1" a="1"/>
  <c r="I3234" i="1" s="1"/>
  <c r="H3234" i="1"/>
  <c r="I3233" i="1" a="1"/>
  <c r="I3233" i="1" s="1"/>
  <c r="H3233" i="1"/>
  <c r="I3232" i="1" a="1"/>
  <c r="I3232" i="1" s="1"/>
  <c r="H3232" i="1"/>
  <c r="I3231" i="1" a="1"/>
  <c r="I3231" i="1" s="1"/>
  <c r="H3231" i="1"/>
  <c r="I3230" i="1" a="1"/>
  <c r="I3230" i="1" s="1"/>
  <c r="H3230" i="1"/>
  <c r="I3229" i="1" a="1"/>
  <c r="I3229" i="1" s="1"/>
  <c r="H3229" i="1"/>
  <c r="I3228" i="1" a="1"/>
  <c r="I3228" i="1" s="1"/>
  <c r="H3228" i="1"/>
  <c r="I3227" i="1" a="1"/>
  <c r="I3227" i="1" s="1"/>
  <c r="H3227" i="1"/>
  <c r="I3226" i="1" a="1"/>
  <c r="I3226" i="1" s="1"/>
  <c r="H3226" i="1"/>
  <c r="I3225" i="1" a="1"/>
  <c r="I3225" i="1" s="1"/>
  <c r="H3225" i="1"/>
  <c r="I3224" i="1" a="1"/>
  <c r="I3224" i="1" s="1"/>
  <c r="H3224" i="1"/>
  <c r="I3223" i="1" a="1"/>
  <c r="I3223" i="1" s="1"/>
  <c r="H3223" i="1"/>
  <c r="I3222" i="1" a="1"/>
  <c r="I3222" i="1" s="1"/>
  <c r="H3222" i="1"/>
  <c r="I3221" i="1" a="1"/>
  <c r="I3221" i="1" s="1"/>
  <c r="H3221" i="1"/>
  <c r="I3220" i="1" a="1"/>
  <c r="I3220" i="1" s="1"/>
  <c r="H3220" i="1"/>
  <c r="I3219" i="1" a="1"/>
  <c r="I3219" i="1" s="1"/>
  <c r="H3219" i="1"/>
  <c r="I3218" i="1" a="1"/>
  <c r="I3218" i="1" s="1"/>
  <c r="H3218" i="1"/>
  <c r="I3217" i="1" a="1"/>
  <c r="I3217" i="1" s="1"/>
  <c r="H3217" i="1"/>
  <c r="I3216" i="1" a="1"/>
  <c r="I3216" i="1" s="1"/>
  <c r="H3216" i="1"/>
  <c r="I3215" i="1" a="1"/>
  <c r="I3215" i="1" s="1"/>
  <c r="H3215" i="1"/>
  <c r="I3214" i="1" a="1"/>
  <c r="I3214" i="1" s="1"/>
  <c r="H3214" i="1"/>
  <c r="I3213" i="1" a="1"/>
  <c r="I3213" i="1" s="1"/>
  <c r="H3213" i="1"/>
  <c r="I3212" i="1" a="1"/>
  <c r="I3212" i="1" s="1"/>
  <c r="H3212" i="1"/>
  <c r="I3211" i="1" a="1"/>
  <c r="I3211" i="1" s="1"/>
  <c r="H3211" i="1"/>
  <c r="I3210" i="1" a="1"/>
  <c r="I3210" i="1" s="1"/>
  <c r="H3210" i="1"/>
  <c r="I3209" i="1" a="1"/>
  <c r="I3209" i="1" s="1"/>
  <c r="H3209" i="1"/>
  <c r="I3208" i="1" a="1"/>
  <c r="I3208" i="1" s="1"/>
  <c r="H3208" i="1"/>
  <c r="I3207" i="1" a="1"/>
  <c r="I3207" i="1" s="1"/>
  <c r="H3207" i="1"/>
  <c r="I3206" i="1" a="1"/>
  <c r="I3206" i="1" s="1"/>
  <c r="H3206" i="1"/>
  <c r="I3205" i="1" a="1"/>
  <c r="I3205" i="1" s="1"/>
  <c r="H3205" i="1"/>
  <c r="I3204" i="1" a="1"/>
  <c r="I3204" i="1" s="1"/>
  <c r="H3204" i="1"/>
  <c r="I3203" i="1" a="1"/>
  <c r="I3203" i="1" s="1"/>
  <c r="H3203" i="1"/>
  <c r="I3202" i="1" a="1"/>
  <c r="I3202" i="1" s="1"/>
  <c r="H3202" i="1"/>
  <c r="I3201" i="1" a="1"/>
  <c r="I3201" i="1" s="1"/>
  <c r="H3201" i="1"/>
  <c r="I3200" i="1" a="1"/>
  <c r="I3200" i="1" s="1"/>
  <c r="H3200" i="1"/>
  <c r="I3199" i="1" a="1"/>
  <c r="I3199" i="1" s="1"/>
  <c r="H3199" i="1"/>
  <c r="I3198" i="1" a="1"/>
  <c r="I3198" i="1" s="1"/>
  <c r="H3198" i="1"/>
  <c r="I3197" i="1" a="1"/>
  <c r="I3197" i="1" s="1"/>
  <c r="H3197" i="1"/>
  <c r="I3196" i="1" a="1"/>
  <c r="I3196" i="1"/>
  <c r="H3196" i="1"/>
  <c r="I3195" i="1" a="1"/>
  <c r="I3195" i="1" s="1"/>
  <c r="H3195" i="1"/>
  <c r="I3194" i="1" a="1"/>
  <c r="I3194" i="1" s="1"/>
  <c r="H3194" i="1"/>
  <c r="I3193" i="1" a="1"/>
  <c r="I3193" i="1" s="1"/>
  <c r="H3193" i="1"/>
  <c r="I3192" i="1" a="1"/>
  <c r="I3192" i="1" s="1"/>
  <c r="H3192" i="1"/>
  <c r="I3191" i="1" a="1"/>
  <c r="I3191" i="1" s="1"/>
  <c r="H3191" i="1"/>
  <c r="I3190" i="1" a="1"/>
  <c r="I3190" i="1" s="1"/>
  <c r="H3190" i="1"/>
  <c r="I3189" i="1" a="1"/>
  <c r="I3189" i="1" s="1"/>
  <c r="H3189" i="1"/>
  <c r="I3188" i="1" a="1"/>
  <c r="I3188" i="1" s="1"/>
  <c r="H3188" i="1"/>
  <c r="I3187" i="1" a="1"/>
  <c r="I3187" i="1" s="1"/>
  <c r="H3187" i="1"/>
  <c r="I3186" i="1" a="1"/>
  <c r="I3186" i="1" s="1"/>
  <c r="H3186" i="1"/>
  <c r="I3185" i="1" a="1"/>
  <c r="I3185" i="1" s="1"/>
  <c r="H3185" i="1"/>
  <c r="I3184" i="1" a="1"/>
  <c r="I3184" i="1" s="1"/>
  <c r="H3184" i="1"/>
  <c r="I3183" i="1" a="1"/>
  <c r="I3183" i="1" s="1"/>
  <c r="H3183" i="1"/>
  <c r="I3182" i="1" a="1"/>
  <c r="I3182" i="1" s="1"/>
  <c r="H3182" i="1"/>
  <c r="I3181" i="1" a="1"/>
  <c r="I3181" i="1" s="1"/>
  <c r="H3181" i="1"/>
  <c r="I3180" i="1" a="1"/>
  <c r="I3180" i="1" s="1"/>
  <c r="H3180" i="1"/>
  <c r="I3179" i="1" a="1"/>
  <c r="I3179" i="1" s="1"/>
  <c r="H3179" i="1"/>
  <c r="I3178" i="1" a="1"/>
  <c r="I3178" i="1" s="1"/>
  <c r="H3178" i="1"/>
  <c r="I3177" i="1" a="1"/>
  <c r="I3177" i="1" s="1"/>
  <c r="H3177" i="1"/>
  <c r="I3176" i="1" a="1"/>
  <c r="I3176" i="1" s="1"/>
  <c r="H3176" i="1"/>
  <c r="I3175" i="1" a="1"/>
  <c r="I3175" i="1" s="1"/>
  <c r="H3175" i="1"/>
  <c r="I3174" i="1" a="1"/>
  <c r="I3174" i="1" s="1"/>
  <c r="H3174" i="1"/>
  <c r="I3173" i="1" a="1"/>
  <c r="I3173" i="1" s="1"/>
  <c r="H3173" i="1"/>
  <c r="I3172" i="1" a="1"/>
  <c r="I3172" i="1" s="1"/>
  <c r="H3172" i="1"/>
  <c r="I3171" i="1" a="1"/>
  <c r="I3171" i="1" s="1"/>
  <c r="H3171" i="1"/>
  <c r="I3170" i="1" a="1"/>
  <c r="I3170" i="1" s="1"/>
  <c r="H3170" i="1"/>
  <c r="I3169" i="1" a="1"/>
  <c r="I3169" i="1" s="1"/>
  <c r="H3169" i="1"/>
  <c r="I3168" i="1" a="1"/>
  <c r="I3168" i="1" s="1"/>
  <c r="H3168" i="1"/>
  <c r="I3167" i="1" a="1"/>
  <c r="I3167" i="1" s="1"/>
  <c r="H3167" i="1"/>
  <c r="I3166" i="1" a="1"/>
  <c r="I3166" i="1" s="1"/>
  <c r="H3166" i="1"/>
  <c r="I3165" i="1" a="1"/>
  <c r="I3165" i="1" s="1"/>
  <c r="H3165" i="1"/>
  <c r="I3164" i="1" a="1"/>
  <c r="I3164" i="1" s="1"/>
  <c r="H3164" i="1"/>
  <c r="I3163" i="1" a="1"/>
  <c r="I3163" i="1" s="1"/>
  <c r="H3163" i="1"/>
  <c r="I3162" i="1" a="1"/>
  <c r="I3162" i="1" s="1"/>
  <c r="H3162" i="1"/>
  <c r="I3161" i="1" a="1"/>
  <c r="I3161" i="1" s="1"/>
  <c r="H3161" i="1"/>
  <c r="I3160" i="1" a="1"/>
  <c r="I3160" i="1" s="1"/>
  <c r="H3160" i="1"/>
  <c r="I3159" i="1" a="1"/>
  <c r="I3159" i="1" s="1"/>
  <c r="H3159" i="1"/>
  <c r="I3158" i="1" a="1"/>
  <c r="I3158" i="1" s="1"/>
  <c r="H3158" i="1"/>
  <c r="I3157" i="1" a="1"/>
  <c r="I3157" i="1" s="1"/>
  <c r="H3157" i="1"/>
  <c r="I3156" i="1" a="1"/>
  <c r="I3156" i="1" s="1"/>
  <c r="H3156" i="1"/>
  <c r="I3155" i="1" a="1"/>
  <c r="I3155" i="1" s="1"/>
  <c r="H3155" i="1"/>
  <c r="I3154" i="1" a="1"/>
  <c r="I3154" i="1" s="1"/>
  <c r="H3154" i="1"/>
  <c r="I3153" i="1" a="1"/>
  <c r="I3153" i="1" s="1"/>
  <c r="H3153" i="1"/>
  <c r="I3152" i="1" a="1"/>
  <c r="I3152" i="1" s="1"/>
  <c r="H3152" i="1"/>
  <c r="I3151" i="1" a="1"/>
  <c r="I3151" i="1" s="1"/>
  <c r="H3151" i="1"/>
  <c r="I3150" i="1" a="1"/>
  <c r="I3150" i="1" s="1"/>
  <c r="H3150" i="1"/>
  <c r="I3149" i="1" a="1"/>
  <c r="I3149" i="1"/>
  <c r="H3149" i="1"/>
  <c r="I3148" i="1" a="1"/>
  <c r="I3148" i="1" s="1"/>
  <c r="H3148" i="1"/>
  <c r="I3147" i="1" a="1"/>
  <c r="I3147" i="1" s="1"/>
  <c r="H3147" i="1"/>
  <c r="I3146" i="1" a="1"/>
  <c r="I3146" i="1" s="1"/>
  <c r="H3146" i="1"/>
  <c r="I3145" i="1" a="1"/>
  <c r="I3145" i="1" s="1"/>
  <c r="H3145" i="1"/>
  <c r="I3144" i="1" a="1"/>
  <c r="I3144" i="1" s="1"/>
  <c r="H3144" i="1"/>
  <c r="I3143" i="1" a="1"/>
  <c r="I3143" i="1" s="1"/>
  <c r="H3143" i="1"/>
  <c r="I3142" i="1" a="1"/>
  <c r="I3142" i="1" s="1"/>
  <c r="H3142" i="1"/>
  <c r="I3141" i="1" a="1"/>
  <c r="I3141" i="1" s="1"/>
  <c r="H3141" i="1"/>
  <c r="I3140" i="1" a="1"/>
  <c r="I3140" i="1" s="1"/>
  <c r="H3140" i="1"/>
  <c r="I3139" i="1" a="1"/>
  <c r="I3139" i="1" s="1"/>
  <c r="H3139" i="1"/>
  <c r="I3138" i="1" a="1"/>
  <c r="I3138" i="1" s="1"/>
  <c r="H3138" i="1"/>
  <c r="I3137" i="1" a="1"/>
  <c r="I3137" i="1" s="1"/>
  <c r="H3137" i="1"/>
  <c r="I3136" i="1" a="1"/>
  <c r="I3136" i="1" s="1"/>
  <c r="H3136" i="1"/>
  <c r="I3135" i="1" a="1"/>
  <c r="I3135" i="1" s="1"/>
  <c r="H3135" i="1"/>
  <c r="I3134" i="1" a="1"/>
  <c r="I3134" i="1" s="1"/>
  <c r="H3134" i="1"/>
  <c r="I3133" i="1" a="1"/>
  <c r="I3133" i="1" s="1"/>
  <c r="H3133" i="1"/>
  <c r="I3132" i="1" a="1"/>
  <c r="I3132" i="1" s="1"/>
  <c r="H3132" i="1"/>
  <c r="I3131" i="1" a="1"/>
  <c r="I3131" i="1" s="1"/>
  <c r="H3131" i="1"/>
  <c r="I3130" i="1" a="1"/>
  <c r="I3130" i="1" s="1"/>
  <c r="H3130" i="1"/>
  <c r="I3129" i="1" a="1"/>
  <c r="I3129" i="1" s="1"/>
  <c r="H3129" i="1"/>
  <c r="I3128" i="1" a="1"/>
  <c r="I3128" i="1" s="1"/>
  <c r="H3128" i="1"/>
  <c r="I3127" i="1" a="1"/>
  <c r="I3127" i="1" s="1"/>
  <c r="H3127" i="1"/>
  <c r="I3126" i="1" a="1"/>
  <c r="I3126" i="1" s="1"/>
  <c r="H3126" i="1"/>
  <c r="I3125" i="1" a="1"/>
  <c r="I3125" i="1" s="1"/>
  <c r="H3125" i="1"/>
  <c r="I3124" i="1" a="1"/>
  <c r="I3124" i="1" s="1"/>
  <c r="H3124" i="1"/>
  <c r="I3123" i="1" a="1"/>
  <c r="I3123" i="1" s="1"/>
  <c r="H3123" i="1"/>
  <c r="I3122" i="1" a="1"/>
  <c r="I3122" i="1" s="1"/>
  <c r="H3122" i="1"/>
  <c r="I3121" i="1" a="1"/>
  <c r="I3121" i="1" s="1"/>
  <c r="H3121" i="1"/>
  <c r="I3120" i="1" a="1"/>
  <c r="I3120" i="1" s="1"/>
  <c r="H3120" i="1"/>
  <c r="I3119" i="1" a="1"/>
  <c r="I3119" i="1" s="1"/>
  <c r="H3119" i="1"/>
  <c r="I3118" i="1" a="1"/>
  <c r="I3118" i="1" s="1"/>
  <c r="H3118" i="1"/>
  <c r="I3117" i="1" a="1"/>
  <c r="I3117" i="1" s="1"/>
  <c r="H3117" i="1"/>
  <c r="I3116" i="1" a="1"/>
  <c r="I3116" i="1" s="1"/>
  <c r="H3116" i="1"/>
  <c r="I3115" i="1" a="1"/>
  <c r="I3115" i="1" s="1"/>
  <c r="H3115" i="1"/>
  <c r="I3114" i="1" a="1"/>
  <c r="I3114" i="1" s="1"/>
  <c r="H3114" i="1"/>
  <c r="I3113" i="1" a="1"/>
  <c r="I3113" i="1" s="1"/>
  <c r="H3113" i="1"/>
  <c r="I3112" i="1" a="1"/>
  <c r="I3112" i="1" s="1"/>
  <c r="H3112" i="1"/>
  <c r="I3111" i="1" a="1"/>
  <c r="I3111" i="1" s="1"/>
  <c r="H3111" i="1"/>
  <c r="I3110" i="1" a="1"/>
  <c r="I3110" i="1" s="1"/>
  <c r="H3110" i="1"/>
  <c r="I3109" i="1" a="1"/>
  <c r="I3109" i="1" s="1"/>
  <c r="H3109" i="1"/>
  <c r="I3108" i="1" a="1"/>
  <c r="I3108" i="1" s="1"/>
  <c r="H3108" i="1"/>
  <c r="I3107" i="1" a="1"/>
  <c r="I3107" i="1" s="1"/>
  <c r="H3107" i="1"/>
  <c r="I3106" i="1" a="1"/>
  <c r="I3106" i="1" s="1"/>
  <c r="H3106" i="1"/>
  <c r="I3105" i="1" a="1"/>
  <c r="I3105" i="1" s="1"/>
  <c r="H3105" i="1"/>
  <c r="I3104" i="1" a="1"/>
  <c r="I3104" i="1" s="1"/>
  <c r="H3104" i="1"/>
  <c r="I3103" i="1" a="1"/>
  <c r="I3103" i="1" s="1"/>
  <c r="H3103" i="1"/>
  <c r="I3102" i="1" a="1"/>
  <c r="I3102" i="1" s="1"/>
  <c r="H3102" i="1"/>
  <c r="I3101" i="1" a="1"/>
  <c r="I3101" i="1" s="1"/>
  <c r="H3101" i="1"/>
  <c r="I3100" i="1" a="1"/>
  <c r="I3100" i="1" s="1"/>
  <c r="H3100" i="1"/>
  <c r="I3099" i="1" a="1"/>
  <c r="I3099" i="1" s="1"/>
  <c r="H3099" i="1"/>
  <c r="I3098" i="1" a="1"/>
  <c r="I3098" i="1" s="1"/>
  <c r="H3098" i="1"/>
  <c r="I3097" i="1" a="1"/>
  <c r="I3097" i="1" s="1"/>
  <c r="H3097" i="1"/>
  <c r="I3096" i="1" a="1"/>
  <c r="I3096" i="1" s="1"/>
  <c r="H3096" i="1"/>
  <c r="I3095" i="1" a="1"/>
  <c r="I3095" i="1" s="1"/>
  <c r="H3095" i="1"/>
  <c r="I3094" i="1" a="1"/>
  <c r="I3094" i="1" s="1"/>
  <c r="H3094" i="1"/>
  <c r="I3093" i="1" a="1"/>
  <c r="I3093" i="1" s="1"/>
  <c r="H3093" i="1"/>
  <c r="I3092" i="1" a="1"/>
  <c r="I3092" i="1" s="1"/>
  <c r="H3092" i="1"/>
  <c r="I3091" i="1" a="1"/>
  <c r="I3091" i="1" s="1"/>
  <c r="H3091" i="1"/>
  <c r="I3090" i="1" a="1"/>
  <c r="I3090" i="1" s="1"/>
  <c r="H3090" i="1"/>
  <c r="I3089" i="1" a="1"/>
  <c r="I3089" i="1" s="1"/>
  <c r="H3089" i="1"/>
  <c r="I3088" i="1" a="1"/>
  <c r="I3088" i="1" s="1"/>
  <c r="H3088" i="1"/>
  <c r="I3087" i="1" a="1"/>
  <c r="I3087" i="1" s="1"/>
  <c r="H3087" i="1"/>
  <c r="I3086" i="1" a="1"/>
  <c r="I3086" i="1" s="1"/>
  <c r="H3086" i="1"/>
  <c r="I3085" i="1" a="1"/>
  <c r="I3085" i="1" s="1"/>
  <c r="H3085" i="1"/>
  <c r="I3084" i="1" a="1"/>
  <c r="I3084" i="1" s="1"/>
  <c r="H3084" i="1"/>
  <c r="I3083" i="1" a="1"/>
  <c r="I3083" i="1" s="1"/>
  <c r="H3083" i="1"/>
  <c r="I3082" i="1" a="1"/>
  <c r="I3082" i="1" s="1"/>
  <c r="H3082" i="1"/>
  <c r="I3081" i="1" a="1"/>
  <c r="I3081" i="1" s="1"/>
  <c r="H3081" i="1"/>
  <c r="I3080" i="1" a="1"/>
  <c r="I3080" i="1" s="1"/>
  <c r="H3080" i="1"/>
  <c r="I3079" i="1" a="1"/>
  <c r="I3079" i="1"/>
  <c r="H3079" i="1"/>
  <c r="I3078" i="1" a="1"/>
  <c r="I3078" i="1" s="1"/>
  <c r="H3078" i="1"/>
  <c r="I3077" i="1" a="1"/>
  <c r="I3077" i="1" s="1"/>
  <c r="H3077" i="1"/>
  <c r="I3076" i="1" a="1"/>
  <c r="I3076" i="1" s="1"/>
  <c r="H3076" i="1"/>
  <c r="I3075" i="1" a="1"/>
  <c r="I3075" i="1" s="1"/>
  <c r="H3075" i="1"/>
  <c r="I3074" i="1" a="1"/>
  <c r="I3074" i="1" s="1"/>
  <c r="H3074" i="1"/>
  <c r="I3073" i="1" a="1"/>
  <c r="I3073" i="1" s="1"/>
  <c r="H3073" i="1"/>
  <c r="I3072" i="1" a="1"/>
  <c r="I3072" i="1" s="1"/>
  <c r="H3072" i="1"/>
  <c r="I3071" i="1" a="1"/>
  <c r="I3071" i="1" s="1"/>
  <c r="H3071" i="1"/>
  <c r="I3070" i="1" a="1"/>
  <c r="I3070" i="1" s="1"/>
  <c r="H3070" i="1"/>
  <c r="I3069" i="1" a="1"/>
  <c r="I3069" i="1" s="1"/>
  <c r="H3069" i="1"/>
  <c r="I3068" i="1" a="1"/>
  <c r="I3068" i="1" s="1"/>
  <c r="H3068" i="1"/>
  <c r="I3067" i="1" a="1"/>
  <c r="I3067" i="1" s="1"/>
  <c r="H3067" i="1"/>
  <c r="I3066" i="1" a="1"/>
  <c r="I3066" i="1" s="1"/>
  <c r="H3066" i="1"/>
  <c r="I3065" i="1" a="1"/>
  <c r="I3065" i="1" s="1"/>
  <c r="H3065" i="1"/>
  <c r="I3064" i="1" a="1"/>
  <c r="I3064" i="1" s="1"/>
  <c r="H3064" i="1"/>
  <c r="I3063" i="1" a="1"/>
  <c r="I3063" i="1" s="1"/>
  <c r="H3063" i="1"/>
  <c r="I3062" i="1" a="1"/>
  <c r="I3062" i="1" s="1"/>
  <c r="H3062" i="1"/>
  <c r="I3061" i="1" a="1"/>
  <c r="I3061" i="1" s="1"/>
  <c r="H3061" i="1"/>
  <c r="I3060" i="1" a="1"/>
  <c r="I3060" i="1"/>
  <c r="H3060" i="1"/>
  <c r="I3059" i="1" a="1"/>
  <c r="I3059" i="1" s="1"/>
  <c r="H3059" i="1"/>
  <c r="I3058" i="1" a="1"/>
  <c r="I3058" i="1" s="1"/>
  <c r="H3058" i="1"/>
  <c r="I3057" i="1" a="1"/>
  <c r="I3057" i="1" s="1"/>
  <c r="H3057" i="1"/>
  <c r="I3056" i="1" a="1"/>
  <c r="I3056" i="1" s="1"/>
  <c r="H3056" i="1"/>
  <c r="I3055" i="1" a="1"/>
  <c r="I3055" i="1" s="1"/>
  <c r="H3055" i="1"/>
  <c r="I3054" i="1" a="1"/>
  <c r="I3054" i="1" s="1"/>
  <c r="H3054" i="1"/>
  <c r="I3053" i="1" a="1"/>
  <c r="I3053" i="1" s="1"/>
  <c r="H3053" i="1"/>
  <c r="I3052" i="1" a="1"/>
  <c r="I3052" i="1" s="1"/>
  <c r="H3052" i="1"/>
  <c r="I3051" i="1" a="1"/>
  <c r="I3051" i="1" s="1"/>
  <c r="H3051" i="1"/>
  <c r="I3050" i="1" a="1"/>
  <c r="I3050" i="1" s="1"/>
  <c r="H3050" i="1"/>
  <c r="I3049" i="1" a="1"/>
  <c r="I3049" i="1" s="1"/>
  <c r="H3049" i="1"/>
  <c r="I3048" i="1" a="1"/>
  <c r="I3048" i="1" s="1"/>
  <c r="H3048" i="1"/>
  <c r="I3047" i="1" a="1"/>
  <c r="I3047" i="1" s="1"/>
  <c r="H3047" i="1"/>
  <c r="I3046" i="1" a="1"/>
  <c r="I3046" i="1" s="1"/>
  <c r="H3046" i="1"/>
  <c r="I3045" i="1" a="1"/>
  <c r="I3045" i="1" s="1"/>
  <c r="H3045" i="1"/>
  <c r="I3044" i="1" a="1"/>
  <c r="I3044" i="1" s="1"/>
  <c r="H3044" i="1"/>
  <c r="I3043" i="1" a="1"/>
  <c r="I3043" i="1" s="1"/>
  <c r="H3043" i="1"/>
  <c r="I3042" i="1" a="1"/>
  <c r="I3042" i="1" s="1"/>
  <c r="H3042" i="1"/>
  <c r="I3041" i="1" a="1"/>
  <c r="I3041" i="1" s="1"/>
  <c r="H3041" i="1"/>
  <c r="I3040" i="1" a="1"/>
  <c r="I3040" i="1" s="1"/>
  <c r="H3040" i="1"/>
  <c r="I3039" i="1" a="1"/>
  <c r="I3039" i="1" s="1"/>
  <c r="H3039" i="1"/>
  <c r="I3038" i="1" a="1"/>
  <c r="I3038" i="1" s="1"/>
  <c r="H3038" i="1"/>
  <c r="I3037" i="1" a="1"/>
  <c r="I3037" i="1" s="1"/>
  <c r="H3037" i="1"/>
  <c r="I3036" i="1" a="1"/>
  <c r="I3036" i="1" s="1"/>
  <c r="H3036" i="1"/>
  <c r="I3035" i="1" a="1"/>
  <c r="I3035" i="1" s="1"/>
  <c r="H3035" i="1"/>
  <c r="I3034" i="1" a="1"/>
  <c r="I3034" i="1" s="1"/>
  <c r="H3034" i="1"/>
  <c r="I3033" i="1" a="1"/>
  <c r="I3033" i="1" s="1"/>
  <c r="H3033" i="1"/>
  <c r="I3032" i="1" a="1"/>
  <c r="I3032" i="1" s="1"/>
  <c r="H3032" i="1"/>
  <c r="I3031" i="1" a="1"/>
  <c r="I3031" i="1" s="1"/>
  <c r="H3031" i="1"/>
  <c r="I3030" i="1" a="1"/>
  <c r="I3030" i="1" s="1"/>
  <c r="H3030" i="1"/>
  <c r="I3029" i="1" a="1"/>
  <c r="I3029" i="1" s="1"/>
  <c r="H3029" i="1"/>
  <c r="I3028" i="1" a="1"/>
  <c r="I3028" i="1" s="1"/>
  <c r="H3028" i="1"/>
  <c r="I3027" i="1" a="1"/>
  <c r="I3027" i="1" s="1"/>
  <c r="H3027" i="1"/>
  <c r="I3026" i="1" a="1"/>
  <c r="I3026" i="1" s="1"/>
  <c r="H3026" i="1"/>
  <c r="I3025" i="1" a="1"/>
  <c r="I3025" i="1" s="1"/>
  <c r="H3025" i="1"/>
  <c r="I3024" i="1" a="1"/>
  <c r="I3024" i="1" s="1"/>
  <c r="H3024" i="1"/>
  <c r="I3023" i="1" a="1"/>
  <c r="I3023" i="1" s="1"/>
  <c r="H3023" i="1"/>
  <c r="I3022" i="1" a="1"/>
  <c r="I3022" i="1" s="1"/>
  <c r="H3022" i="1"/>
  <c r="I3021" i="1" a="1"/>
  <c r="I3021" i="1" s="1"/>
  <c r="H3021" i="1"/>
  <c r="I3020" i="1" a="1"/>
  <c r="I3020" i="1" s="1"/>
  <c r="H3020" i="1"/>
  <c r="I3019" i="1" a="1"/>
  <c r="I3019" i="1" s="1"/>
  <c r="H3019" i="1"/>
  <c r="I3018" i="1" a="1"/>
  <c r="I3018" i="1"/>
  <c r="H3018" i="1"/>
  <c r="I3017" i="1" a="1"/>
  <c r="I3017" i="1" s="1"/>
  <c r="H3017" i="1"/>
  <c r="I3016" i="1" a="1"/>
  <c r="I3016" i="1" s="1"/>
  <c r="H3016" i="1"/>
  <c r="I3015" i="1" a="1"/>
  <c r="I3015" i="1" s="1"/>
  <c r="H3015" i="1"/>
  <c r="I3014" i="1" a="1"/>
  <c r="I3014" i="1" s="1"/>
  <c r="H3014" i="1"/>
  <c r="I3013" i="1" a="1"/>
  <c r="I3013" i="1" s="1"/>
  <c r="H3013" i="1"/>
  <c r="I3012" i="1" a="1"/>
  <c r="I3012" i="1" s="1"/>
  <c r="H3012" i="1"/>
  <c r="I3011" i="1" a="1"/>
  <c r="I3011" i="1" s="1"/>
  <c r="H3011" i="1"/>
  <c r="I3010" i="1" a="1"/>
  <c r="I3010" i="1" s="1"/>
  <c r="H3010" i="1"/>
  <c r="I3009" i="1" a="1"/>
  <c r="I3009" i="1" s="1"/>
  <c r="H3009" i="1"/>
  <c r="I3008" i="1" a="1"/>
  <c r="I3008" i="1" s="1"/>
  <c r="H3008" i="1"/>
  <c r="I3007" i="1" a="1"/>
  <c r="I3007" i="1" s="1"/>
  <c r="H3007" i="1"/>
  <c r="I3006" i="1" a="1"/>
  <c r="I3006" i="1" s="1"/>
  <c r="H3006" i="1"/>
  <c r="I3005" i="1" a="1"/>
  <c r="I3005" i="1" s="1"/>
  <c r="H3005" i="1"/>
  <c r="I3004" i="1" a="1"/>
  <c r="I3004" i="1" s="1"/>
  <c r="H3004" i="1"/>
  <c r="I3003" i="1" a="1"/>
  <c r="I3003" i="1" s="1"/>
  <c r="H3003" i="1"/>
  <c r="I3002" i="1" a="1"/>
  <c r="I3002" i="1" s="1"/>
  <c r="H3002" i="1"/>
  <c r="I3001" i="1" a="1"/>
  <c r="I3001" i="1" s="1"/>
  <c r="H3001" i="1"/>
  <c r="I3000" i="1" a="1"/>
  <c r="I3000" i="1" s="1"/>
  <c r="H3000" i="1"/>
  <c r="I2999" i="1" a="1"/>
  <c r="I2999" i="1" s="1"/>
  <c r="H2999" i="1"/>
  <c r="I2998" i="1" a="1"/>
  <c r="I2998" i="1" s="1"/>
  <c r="H2998" i="1"/>
  <c r="I2997" i="1" a="1"/>
  <c r="I2997" i="1" s="1"/>
  <c r="H2997" i="1"/>
  <c r="I2996" i="1" a="1"/>
  <c r="I2996" i="1" s="1"/>
  <c r="H2996" i="1"/>
  <c r="I2995" i="1" a="1"/>
  <c r="I2995" i="1" s="1"/>
  <c r="H2995" i="1"/>
  <c r="I2994" i="1" a="1"/>
  <c r="I2994" i="1" s="1"/>
  <c r="H2994" i="1"/>
  <c r="I2993" i="1" a="1"/>
  <c r="I2993" i="1" s="1"/>
  <c r="H2993" i="1"/>
  <c r="I2992" i="1" a="1"/>
  <c r="I2992" i="1" s="1"/>
  <c r="H2992" i="1"/>
  <c r="I2991" i="1" a="1"/>
  <c r="I2991" i="1" s="1"/>
  <c r="H2991" i="1"/>
  <c r="I2990" i="1" a="1"/>
  <c r="I2990" i="1" s="1"/>
  <c r="H2990" i="1"/>
  <c r="I2989" i="1" a="1"/>
  <c r="I2989" i="1" s="1"/>
  <c r="H2989" i="1"/>
  <c r="I2988" i="1" a="1"/>
  <c r="I2988" i="1" s="1"/>
  <c r="H2988" i="1"/>
  <c r="I2987" i="1" a="1"/>
  <c r="I2987" i="1" s="1"/>
  <c r="H2987" i="1"/>
  <c r="I2986" i="1" a="1"/>
  <c r="I2986" i="1" s="1"/>
  <c r="H2986" i="1"/>
  <c r="I2985" i="1" a="1"/>
  <c r="I2985" i="1" s="1"/>
  <c r="H2985" i="1"/>
  <c r="I2984" i="1" a="1"/>
  <c r="I2984" i="1" s="1"/>
  <c r="H2984" i="1"/>
  <c r="I2983" i="1" a="1"/>
  <c r="I2983" i="1" s="1"/>
  <c r="H2983" i="1"/>
  <c r="I2982" i="1" a="1"/>
  <c r="I2982" i="1" s="1"/>
  <c r="H2982" i="1"/>
  <c r="I2981" i="1" a="1"/>
  <c r="I2981" i="1" s="1"/>
  <c r="H2981" i="1"/>
  <c r="I2980" i="1" a="1"/>
  <c r="I2980" i="1" s="1"/>
  <c r="H2980" i="1"/>
  <c r="I2979" i="1" a="1"/>
  <c r="I2979" i="1" s="1"/>
  <c r="H2979" i="1"/>
  <c r="I2978" i="1" a="1"/>
  <c r="I2978" i="1" s="1"/>
  <c r="H2978" i="1"/>
  <c r="I2977" i="1" a="1"/>
  <c r="I2977" i="1" s="1"/>
  <c r="H2977" i="1"/>
  <c r="I2976" i="1" a="1"/>
  <c r="I2976" i="1" s="1"/>
  <c r="H2976" i="1"/>
  <c r="I2975" i="1" a="1"/>
  <c r="I2975" i="1" s="1"/>
  <c r="H2975" i="1"/>
  <c r="I2974" i="1" a="1"/>
  <c r="I2974" i="1" s="1"/>
  <c r="H2974" i="1"/>
  <c r="I2973" i="1" a="1"/>
  <c r="I2973" i="1" s="1"/>
  <c r="H2973" i="1"/>
  <c r="I2972" i="1" a="1"/>
  <c r="I2972" i="1" s="1"/>
  <c r="H2972" i="1"/>
  <c r="I2971" i="1" a="1"/>
  <c r="I2971" i="1" s="1"/>
  <c r="H2971" i="1"/>
  <c r="I2970" i="1" a="1"/>
  <c r="I2970" i="1" s="1"/>
  <c r="H2970" i="1"/>
  <c r="I2969" i="1" a="1"/>
  <c r="I2969" i="1" s="1"/>
  <c r="H2969" i="1"/>
  <c r="I2968" i="1" a="1"/>
  <c r="I2968" i="1" s="1"/>
  <c r="H2968" i="1"/>
  <c r="I2967" i="1" a="1"/>
  <c r="I2967" i="1" s="1"/>
  <c r="H2967" i="1"/>
  <c r="I2966" i="1" a="1"/>
  <c r="I2966" i="1" s="1"/>
  <c r="H2966" i="1"/>
  <c r="I2965" i="1" a="1"/>
  <c r="I2965" i="1" s="1"/>
  <c r="H2965" i="1"/>
  <c r="I2964" i="1" a="1"/>
  <c r="I2964" i="1"/>
  <c r="H2964" i="1"/>
  <c r="I2963" i="1" a="1"/>
  <c r="I2963" i="1" s="1"/>
  <c r="H2963" i="1"/>
  <c r="I2962" i="1" a="1"/>
  <c r="I2962" i="1" s="1"/>
  <c r="H2962" i="1"/>
  <c r="I2961" i="1" a="1"/>
  <c r="I2961" i="1" s="1"/>
  <c r="H2961" i="1"/>
  <c r="I2960" i="1" a="1"/>
  <c r="I2960" i="1" s="1"/>
  <c r="H2960" i="1"/>
  <c r="I2959" i="1" a="1"/>
  <c r="I2959" i="1" s="1"/>
  <c r="H2959" i="1"/>
  <c r="I2958" i="1" a="1"/>
  <c r="I2958" i="1" s="1"/>
  <c r="H2958" i="1"/>
  <c r="I2957" i="1" a="1"/>
  <c r="I2957" i="1" s="1"/>
  <c r="H2957" i="1"/>
  <c r="I2956" i="1" a="1"/>
  <c r="I2956" i="1" s="1"/>
  <c r="H2956" i="1"/>
  <c r="I2955" i="1" a="1"/>
  <c r="I2955" i="1" s="1"/>
  <c r="H2955" i="1"/>
  <c r="I2954" i="1" a="1"/>
  <c r="I2954" i="1" s="1"/>
  <c r="H2954" i="1"/>
  <c r="I2953" i="1" a="1"/>
  <c r="I2953" i="1" s="1"/>
  <c r="H2953" i="1"/>
  <c r="I2952" i="1" a="1"/>
  <c r="I2952" i="1" s="1"/>
  <c r="H2952" i="1"/>
  <c r="I2951" i="1" a="1"/>
  <c r="I2951" i="1" s="1"/>
  <c r="H2951" i="1"/>
  <c r="I2950" i="1" a="1"/>
  <c r="I2950" i="1" s="1"/>
  <c r="H2950" i="1"/>
  <c r="I2949" i="1" a="1"/>
  <c r="I2949" i="1" s="1"/>
  <c r="H2949" i="1"/>
  <c r="I2948" i="1" a="1"/>
  <c r="I2948" i="1" s="1"/>
  <c r="H2948" i="1"/>
  <c r="I2947" i="1" a="1"/>
  <c r="I2947" i="1" s="1"/>
  <c r="H2947" i="1"/>
  <c r="I2946" i="1" a="1"/>
  <c r="I2946" i="1" s="1"/>
  <c r="H2946" i="1"/>
  <c r="I2945" i="1" a="1"/>
  <c r="I2945" i="1" s="1"/>
  <c r="H2945" i="1"/>
  <c r="I2944" i="1" a="1"/>
  <c r="I2944" i="1" s="1"/>
  <c r="H2944" i="1"/>
  <c r="I2943" i="1" a="1"/>
  <c r="I2943" i="1" s="1"/>
  <c r="H2943" i="1"/>
  <c r="I2942" i="1" a="1"/>
  <c r="I2942" i="1" s="1"/>
  <c r="H2942" i="1"/>
  <c r="I2941" i="1" a="1"/>
  <c r="I2941" i="1" s="1"/>
  <c r="H2941" i="1"/>
  <c r="I2940" i="1" a="1"/>
  <c r="I2940" i="1" s="1"/>
  <c r="H2940" i="1"/>
  <c r="I2939" i="1" a="1"/>
  <c r="I2939" i="1" s="1"/>
  <c r="H2939" i="1"/>
  <c r="I2938" i="1" a="1"/>
  <c r="I2938" i="1" s="1"/>
  <c r="H2938" i="1"/>
  <c r="I2937" i="1" a="1"/>
  <c r="I2937" i="1" s="1"/>
  <c r="H2937" i="1"/>
  <c r="I2936" i="1" a="1"/>
  <c r="I2936" i="1" s="1"/>
  <c r="H2936" i="1"/>
  <c r="I2935" i="1" a="1"/>
  <c r="I2935" i="1" s="1"/>
  <c r="H2935" i="1"/>
  <c r="I2934" i="1" a="1"/>
  <c r="I2934" i="1" s="1"/>
  <c r="H2934" i="1"/>
  <c r="I2933" i="1" a="1"/>
  <c r="I2933" i="1" s="1"/>
  <c r="H2933" i="1"/>
  <c r="I2932" i="1" a="1"/>
  <c r="I2932" i="1" s="1"/>
  <c r="H2932" i="1"/>
  <c r="I2931" i="1" a="1"/>
  <c r="I2931" i="1" s="1"/>
  <c r="H2931" i="1"/>
  <c r="I2930" i="1" a="1"/>
  <c r="I2930" i="1" s="1"/>
  <c r="H2930" i="1"/>
  <c r="I2929" i="1" a="1"/>
  <c r="I2929" i="1" s="1"/>
  <c r="H2929" i="1"/>
  <c r="I2928" i="1" a="1"/>
  <c r="I2928" i="1" s="1"/>
  <c r="H2928" i="1"/>
  <c r="I2927" i="1" a="1"/>
  <c r="I2927" i="1" s="1"/>
  <c r="H2927" i="1"/>
  <c r="I2926" i="1" a="1"/>
  <c r="I2926" i="1" s="1"/>
  <c r="H2926" i="1"/>
  <c r="I2925" i="1" a="1"/>
  <c r="I2925" i="1" s="1"/>
  <c r="H2925" i="1"/>
  <c r="I2924" i="1" a="1"/>
  <c r="I2924" i="1" s="1"/>
  <c r="H2924" i="1"/>
  <c r="I2923" i="1" a="1"/>
  <c r="I2923" i="1" s="1"/>
  <c r="H2923" i="1"/>
  <c r="I2922" i="1" a="1"/>
  <c r="I2922" i="1" s="1"/>
  <c r="H2922" i="1"/>
  <c r="I2921" i="1" a="1"/>
  <c r="I2921" i="1" s="1"/>
  <c r="H2921" i="1"/>
  <c r="I2920" i="1" a="1"/>
  <c r="I2920" i="1" s="1"/>
  <c r="H2920" i="1"/>
  <c r="I2919" i="1" a="1"/>
  <c r="I2919" i="1" s="1"/>
  <c r="H2919" i="1"/>
  <c r="I2918" i="1" a="1"/>
  <c r="I2918" i="1" s="1"/>
  <c r="H2918" i="1"/>
  <c r="I2917" i="1" a="1"/>
  <c r="I2917" i="1" s="1"/>
  <c r="H2917" i="1"/>
  <c r="I2916" i="1" a="1"/>
  <c r="I2916" i="1" s="1"/>
  <c r="H2916" i="1"/>
  <c r="I2915" i="1" a="1"/>
  <c r="I2915" i="1" s="1"/>
  <c r="H2915" i="1"/>
  <c r="I2914" i="1" a="1"/>
  <c r="I2914" i="1" s="1"/>
  <c r="H2914" i="1"/>
  <c r="I2913" i="1" a="1"/>
  <c r="I2913" i="1" s="1"/>
  <c r="H2913" i="1"/>
  <c r="I2912" i="1" a="1"/>
  <c r="I2912" i="1" s="1"/>
  <c r="H2912" i="1"/>
  <c r="I2911" i="1" a="1"/>
  <c r="I2911" i="1" s="1"/>
  <c r="H2911" i="1"/>
  <c r="I2910" i="1" a="1"/>
  <c r="I2910" i="1" s="1"/>
  <c r="H2910" i="1"/>
  <c r="I2909" i="1" a="1"/>
  <c r="I2909" i="1" s="1"/>
  <c r="H2909" i="1"/>
  <c r="I2908" i="1" a="1"/>
  <c r="I2908" i="1" s="1"/>
  <c r="H2908" i="1"/>
  <c r="I2907" i="1" a="1"/>
  <c r="I2907" i="1" s="1"/>
  <c r="H2907" i="1"/>
  <c r="I2906" i="1" a="1"/>
  <c r="I2906" i="1" s="1"/>
  <c r="H2906" i="1"/>
  <c r="I2905" i="1" a="1"/>
  <c r="I2905" i="1" s="1"/>
  <c r="H2905" i="1"/>
  <c r="I2904" i="1" a="1"/>
  <c r="I2904" i="1" s="1"/>
  <c r="H2904" i="1"/>
  <c r="I2903" i="1" a="1"/>
  <c r="I2903" i="1"/>
  <c r="H2903" i="1"/>
  <c r="I2902" i="1" a="1"/>
  <c r="I2902" i="1" s="1"/>
  <c r="H2902" i="1"/>
  <c r="I2901" i="1" a="1"/>
  <c r="I2901" i="1" s="1"/>
  <c r="H2901" i="1"/>
  <c r="I2900" i="1" a="1"/>
  <c r="I2900" i="1" s="1"/>
  <c r="H2900" i="1"/>
  <c r="I2899" i="1" a="1"/>
  <c r="I2899" i="1" s="1"/>
  <c r="H2899" i="1"/>
  <c r="I2898" i="1" a="1"/>
  <c r="I2898" i="1"/>
  <c r="H2898" i="1"/>
  <c r="I2897" i="1" a="1"/>
  <c r="I2897" i="1" s="1"/>
  <c r="H2897" i="1"/>
  <c r="I2896" i="1" a="1"/>
  <c r="I2896" i="1" s="1"/>
  <c r="H2896" i="1"/>
  <c r="I2895" i="1" a="1"/>
  <c r="I2895" i="1" s="1"/>
  <c r="H2895" i="1"/>
  <c r="I2894" i="1" a="1"/>
  <c r="I2894" i="1" s="1"/>
  <c r="H2894" i="1"/>
  <c r="I2893" i="1" a="1"/>
  <c r="I2893" i="1" s="1"/>
  <c r="H2893" i="1"/>
  <c r="I2892" i="1" a="1"/>
  <c r="I2892" i="1" s="1"/>
  <c r="H2892" i="1"/>
  <c r="I2891" i="1" a="1"/>
  <c r="I2891" i="1" s="1"/>
  <c r="H2891" i="1"/>
  <c r="I2890" i="1" a="1"/>
  <c r="I2890" i="1" s="1"/>
  <c r="H2890" i="1"/>
  <c r="I2889" i="1" a="1"/>
  <c r="I2889" i="1" s="1"/>
  <c r="H2889" i="1"/>
  <c r="I2888" i="1" a="1"/>
  <c r="I2888" i="1" s="1"/>
  <c r="H2888" i="1"/>
  <c r="I2887" i="1" a="1"/>
  <c r="I2887" i="1" s="1"/>
  <c r="H2887" i="1"/>
  <c r="I2886" i="1" a="1"/>
  <c r="I2886" i="1"/>
  <c r="H2886" i="1"/>
  <c r="I2885" i="1" a="1"/>
  <c r="I2885" i="1" s="1"/>
  <c r="H2885" i="1"/>
  <c r="I2884" i="1" a="1"/>
  <c r="I2884" i="1" s="1"/>
  <c r="H2884" i="1"/>
  <c r="I2883" i="1" a="1"/>
  <c r="I2883" i="1" s="1"/>
  <c r="H2883" i="1"/>
  <c r="I2882" i="1" a="1"/>
  <c r="I2882" i="1" s="1"/>
  <c r="H2882" i="1"/>
  <c r="I2881" i="1" a="1"/>
  <c r="I2881" i="1" s="1"/>
  <c r="H2881" i="1"/>
  <c r="I2880" i="1" a="1"/>
  <c r="I2880" i="1" s="1"/>
  <c r="H2880" i="1"/>
  <c r="I2879" i="1" a="1"/>
  <c r="I2879" i="1" s="1"/>
  <c r="H2879" i="1"/>
  <c r="I2878" i="1" a="1"/>
  <c r="I2878" i="1" s="1"/>
  <c r="H2878" i="1"/>
  <c r="I2877" i="1" a="1"/>
  <c r="I2877" i="1" s="1"/>
  <c r="H2877" i="1"/>
  <c r="I2876" i="1" a="1"/>
  <c r="I2876" i="1" s="1"/>
  <c r="H2876" i="1"/>
  <c r="I2875" i="1" a="1"/>
  <c r="I2875" i="1" s="1"/>
  <c r="H2875" i="1"/>
  <c r="I2874" i="1" a="1"/>
  <c r="I2874" i="1" s="1"/>
  <c r="H2874" i="1"/>
  <c r="I2873" i="1" a="1"/>
  <c r="I2873" i="1" s="1"/>
  <c r="H2873" i="1"/>
  <c r="I2872" i="1" a="1"/>
  <c r="I2872" i="1" s="1"/>
  <c r="H2872" i="1"/>
  <c r="I2871" i="1" a="1"/>
  <c r="I2871" i="1" s="1"/>
  <c r="H2871" i="1"/>
  <c r="I2870" i="1" a="1"/>
  <c r="I2870" i="1" s="1"/>
  <c r="H2870" i="1"/>
  <c r="I2869" i="1" a="1"/>
  <c r="I2869" i="1" s="1"/>
  <c r="H2869" i="1"/>
  <c r="I2868" i="1" a="1"/>
  <c r="I2868" i="1" s="1"/>
  <c r="H2868" i="1"/>
  <c r="I2867" i="1" a="1"/>
  <c r="I2867" i="1" s="1"/>
  <c r="H2867" i="1"/>
  <c r="I2866" i="1" a="1"/>
  <c r="I2866" i="1" s="1"/>
  <c r="H2866" i="1"/>
  <c r="I2865" i="1" a="1"/>
  <c r="I2865" i="1" s="1"/>
  <c r="H2865" i="1"/>
  <c r="I2864" i="1" a="1"/>
  <c r="I2864" i="1" s="1"/>
  <c r="H2864" i="1"/>
  <c r="I2863" i="1" a="1"/>
  <c r="I2863" i="1" s="1"/>
  <c r="H2863" i="1"/>
  <c r="I2862" i="1" a="1"/>
  <c r="I2862" i="1" s="1"/>
  <c r="H2862" i="1"/>
  <c r="I2861" i="1" a="1"/>
  <c r="I2861" i="1" s="1"/>
  <c r="H2861" i="1"/>
  <c r="I2860" i="1" a="1"/>
  <c r="I2860" i="1" s="1"/>
  <c r="H2860" i="1"/>
  <c r="I2859" i="1" a="1"/>
  <c r="I2859" i="1" s="1"/>
  <c r="H2859" i="1"/>
  <c r="I2858" i="1" a="1"/>
  <c r="I2858" i="1" s="1"/>
  <c r="H2858" i="1"/>
  <c r="I2857" i="1" a="1"/>
  <c r="I2857" i="1" s="1"/>
  <c r="H2857" i="1"/>
  <c r="I2856" i="1" a="1"/>
  <c r="I2856" i="1" s="1"/>
  <c r="H2856" i="1"/>
  <c r="I2855" i="1" a="1"/>
  <c r="I2855" i="1" s="1"/>
  <c r="H2855" i="1"/>
  <c r="I2854" i="1" a="1"/>
  <c r="I2854" i="1" s="1"/>
  <c r="H2854" i="1"/>
  <c r="I2853" i="1" a="1"/>
  <c r="I2853" i="1" s="1"/>
  <c r="H2853" i="1"/>
  <c r="I2852" i="1" a="1"/>
  <c r="I2852" i="1" s="1"/>
  <c r="H2852" i="1"/>
  <c r="I2851" i="1" a="1"/>
  <c r="I2851" i="1" s="1"/>
  <c r="H2851" i="1"/>
  <c r="I2850" i="1" a="1"/>
  <c r="I2850" i="1" s="1"/>
  <c r="H2850" i="1"/>
  <c r="I2849" i="1" a="1"/>
  <c r="I2849" i="1" s="1"/>
  <c r="H2849" i="1"/>
  <c r="I2848" i="1" a="1"/>
  <c r="I2848" i="1" s="1"/>
  <c r="H2848" i="1"/>
  <c r="I2847" i="1" a="1"/>
  <c r="I2847" i="1" s="1"/>
  <c r="H2847" i="1"/>
  <c r="I2846" i="1" a="1"/>
  <c r="I2846" i="1" s="1"/>
  <c r="H2846" i="1"/>
  <c r="I2845" i="1" a="1"/>
  <c r="I2845" i="1" s="1"/>
  <c r="H2845" i="1"/>
  <c r="I2844" i="1" a="1"/>
  <c r="I2844" i="1" s="1"/>
  <c r="H2844" i="1"/>
  <c r="I2843" i="1" a="1"/>
  <c r="I2843" i="1" s="1"/>
  <c r="H2843" i="1"/>
  <c r="I2842" i="1" a="1"/>
  <c r="I2842" i="1" s="1"/>
  <c r="H2842" i="1"/>
  <c r="I2841" i="1" a="1"/>
  <c r="I2841" i="1" s="1"/>
  <c r="H2841" i="1"/>
  <c r="I2840" i="1" a="1"/>
  <c r="I2840" i="1"/>
  <c r="H2840" i="1"/>
  <c r="I2839" i="1" a="1"/>
  <c r="I2839" i="1" s="1"/>
  <c r="H2839" i="1"/>
  <c r="I2838" i="1" a="1"/>
  <c r="I2838" i="1" s="1"/>
  <c r="H2838" i="1"/>
  <c r="I2837" i="1" a="1"/>
  <c r="I2837" i="1" s="1"/>
  <c r="H2837" i="1"/>
  <c r="I2836" i="1" a="1"/>
  <c r="I2836" i="1" s="1"/>
  <c r="H2836" i="1"/>
  <c r="I2835" i="1" a="1"/>
  <c r="I2835" i="1" s="1"/>
  <c r="H2835" i="1"/>
  <c r="I2834" i="1" a="1"/>
  <c r="I2834" i="1" s="1"/>
  <c r="H2834" i="1"/>
  <c r="I2833" i="1" a="1"/>
  <c r="I2833" i="1" s="1"/>
  <c r="H2833" i="1"/>
  <c r="I2832" i="1" a="1"/>
  <c r="I2832" i="1" s="1"/>
  <c r="H2832" i="1"/>
  <c r="I2831" i="1" a="1"/>
  <c r="I2831" i="1" s="1"/>
  <c r="H2831" i="1"/>
  <c r="I2830" i="1" a="1"/>
  <c r="I2830" i="1" s="1"/>
  <c r="H2830" i="1"/>
  <c r="I2829" i="1" a="1"/>
  <c r="I2829" i="1" s="1"/>
  <c r="H2829" i="1"/>
  <c r="I2828" i="1" a="1"/>
  <c r="I2828" i="1"/>
  <c r="H2828" i="1"/>
  <c r="I2827" i="1" a="1"/>
  <c r="I2827" i="1" s="1"/>
  <c r="H2827" i="1"/>
  <c r="I2826" i="1" a="1"/>
  <c r="I2826" i="1"/>
  <c r="H2826" i="1"/>
  <c r="I2825" i="1" a="1"/>
  <c r="I2825" i="1" s="1"/>
  <c r="H2825" i="1"/>
  <c r="I2824" i="1" a="1"/>
  <c r="I2824" i="1" s="1"/>
  <c r="H2824" i="1"/>
  <c r="I2823" i="1" a="1"/>
  <c r="I2823" i="1" s="1"/>
  <c r="H2823" i="1"/>
  <c r="I2822" i="1" a="1"/>
  <c r="I2822" i="1" s="1"/>
  <c r="H2822" i="1"/>
  <c r="I2821" i="1" a="1"/>
  <c r="I2821" i="1" s="1"/>
  <c r="H2821" i="1"/>
  <c r="I2820" i="1" a="1"/>
  <c r="I2820" i="1" s="1"/>
  <c r="H2820" i="1"/>
  <c r="I2819" i="1" a="1"/>
  <c r="I2819" i="1" s="1"/>
  <c r="H2819" i="1"/>
  <c r="I2818" i="1" a="1"/>
  <c r="I2818" i="1" s="1"/>
  <c r="H2818" i="1"/>
  <c r="I2817" i="1" a="1"/>
  <c r="I2817" i="1" s="1"/>
  <c r="H2817" i="1"/>
  <c r="I2816" i="1" a="1"/>
  <c r="I2816" i="1" s="1"/>
  <c r="H2816" i="1"/>
  <c r="I2815" i="1" a="1"/>
  <c r="I2815" i="1" s="1"/>
  <c r="H2815" i="1"/>
  <c r="I2814" i="1" a="1"/>
  <c r="I2814" i="1" s="1"/>
  <c r="H2814" i="1"/>
  <c r="I2813" i="1" a="1"/>
  <c r="I2813" i="1" s="1"/>
  <c r="H2813" i="1"/>
  <c r="I2812" i="1" a="1"/>
  <c r="I2812" i="1" s="1"/>
  <c r="H2812" i="1"/>
  <c r="I2811" i="1" a="1"/>
  <c r="I2811" i="1" s="1"/>
  <c r="H2811" i="1"/>
  <c r="I2810" i="1" a="1"/>
  <c r="I2810" i="1" s="1"/>
  <c r="H2810" i="1"/>
  <c r="I2809" i="1" a="1"/>
  <c r="I2809" i="1" s="1"/>
  <c r="H2809" i="1"/>
  <c r="I2808" i="1" a="1"/>
  <c r="I2808" i="1" s="1"/>
  <c r="H2808" i="1"/>
  <c r="I2807" i="1" a="1"/>
  <c r="I2807" i="1" s="1"/>
  <c r="H2807" i="1"/>
  <c r="I2806" i="1" a="1"/>
  <c r="I2806" i="1" s="1"/>
  <c r="H2806" i="1"/>
  <c r="I2805" i="1" a="1"/>
  <c r="I2805" i="1" s="1"/>
  <c r="H2805" i="1"/>
  <c r="I2804" i="1" a="1"/>
  <c r="I2804" i="1" s="1"/>
  <c r="H2804" i="1"/>
  <c r="I2803" i="1" a="1"/>
  <c r="I2803" i="1" s="1"/>
  <c r="H2803" i="1"/>
  <c r="I2802" i="1" a="1"/>
  <c r="I2802" i="1" s="1"/>
  <c r="H2802" i="1"/>
  <c r="I2801" i="1" a="1"/>
  <c r="I2801" i="1" s="1"/>
  <c r="H2801" i="1"/>
  <c r="I2800" i="1" a="1"/>
  <c r="I2800" i="1" s="1"/>
  <c r="H2800" i="1"/>
  <c r="I2799" i="1" a="1"/>
  <c r="I2799" i="1" s="1"/>
  <c r="H2799" i="1"/>
  <c r="I2798" i="1" a="1"/>
  <c r="I2798" i="1" s="1"/>
  <c r="H2798" i="1"/>
  <c r="I2797" i="1" a="1"/>
  <c r="I2797" i="1" s="1"/>
  <c r="H2797" i="1"/>
  <c r="I2796" i="1" a="1"/>
  <c r="I2796" i="1" s="1"/>
  <c r="H2796" i="1"/>
  <c r="I2795" i="1" a="1"/>
  <c r="I2795" i="1" s="1"/>
  <c r="H2795" i="1"/>
  <c r="I2794" i="1" a="1"/>
  <c r="I2794" i="1" s="1"/>
  <c r="H2794" i="1"/>
  <c r="I2793" i="1" a="1"/>
  <c r="I2793" i="1" s="1"/>
  <c r="H2793" i="1"/>
  <c r="I2792" i="1" a="1"/>
  <c r="I2792" i="1" s="1"/>
  <c r="H2792" i="1"/>
  <c r="I2791" i="1" a="1"/>
  <c r="I2791" i="1"/>
  <c r="H2791" i="1"/>
  <c r="I2790" i="1" a="1"/>
  <c r="I2790" i="1" s="1"/>
  <c r="H2790" i="1"/>
  <c r="I2789" i="1" a="1"/>
  <c r="I2789" i="1" s="1"/>
  <c r="H2789" i="1"/>
  <c r="I2788" i="1" a="1"/>
  <c r="I2788" i="1" s="1"/>
  <c r="H2788" i="1"/>
  <c r="I2787" i="1" a="1"/>
  <c r="I2787" i="1" s="1"/>
  <c r="H2787" i="1"/>
  <c r="I2786" i="1" a="1"/>
  <c r="I2786" i="1" s="1"/>
  <c r="H2786" i="1"/>
  <c r="I2785" i="1" a="1"/>
  <c r="I2785" i="1" s="1"/>
  <c r="H2785" i="1"/>
  <c r="I2784" i="1" a="1"/>
  <c r="I2784" i="1" s="1"/>
  <c r="H2784" i="1"/>
  <c r="I2783" i="1" a="1"/>
  <c r="I2783" i="1" s="1"/>
  <c r="H2783" i="1"/>
  <c r="I2782" i="1" a="1"/>
  <c r="I2782" i="1" s="1"/>
  <c r="H2782" i="1"/>
  <c r="I2781" i="1" a="1"/>
  <c r="I2781" i="1" s="1"/>
  <c r="H2781" i="1"/>
  <c r="I2780" i="1" a="1"/>
  <c r="I2780" i="1" s="1"/>
  <c r="H2780" i="1"/>
  <c r="I2779" i="1" a="1"/>
  <c r="I2779" i="1" s="1"/>
  <c r="H2779" i="1"/>
  <c r="I2778" i="1" a="1"/>
  <c r="I2778" i="1" s="1"/>
  <c r="H2778" i="1"/>
  <c r="I2777" i="1" a="1"/>
  <c r="I2777" i="1" s="1"/>
  <c r="H2777" i="1"/>
  <c r="I2776" i="1" a="1"/>
  <c r="I2776" i="1" s="1"/>
  <c r="H2776" i="1"/>
  <c r="I2775" i="1" a="1"/>
  <c r="I2775" i="1" s="1"/>
  <c r="H2775" i="1"/>
  <c r="I2774" i="1" a="1"/>
  <c r="I2774" i="1" s="1"/>
  <c r="H2774" i="1"/>
  <c r="I2773" i="1" a="1"/>
  <c r="I2773" i="1" s="1"/>
  <c r="H2773" i="1"/>
  <c r="I2772" i="1" a="1"/>
  <c r="I2772" i="1" s="1"/>
  <c r="H2772" i="1"/>
  <c r="I2771" i="1" a="1"/>
  <c r="I2771" i="1" s="1"/>
  <c r="H2771" i="1"/>
  <c r="I2770" i="1" a="1"/>
  <c r="I2770" i="1" s="1"/>
  <c r="H2770" i="1"/>
  <c r="I2769" i="1" a="1"/>
  <c r="I2769" i="1" s="1"/>
  <c r="H2769" i="1"/>
  <c r="I2768" i="1" a="1"/>
  <c r="I2768" i="1"/>
  <c r="H2768" i="1"/>
  <c r="I2767" i="1" a="1"/>
  <c r="I2767" i="1" s="1"/>
  <c r="H2767" i="1"/>
  <c r="I2766" i="1" a="1"/>
  <c r="I2766" i="1" s="1"/>
  <c r="H2766" i="1"/>
  <c r="I2765" i="1" a="1"/>
  <c r="I2765" i="1" s="1"/>
  <c r="H2765" i="1"/>
  <c r="I2764" i="1" a="1"/>
  <c r="I2764" i="1" s="1"/>
  <c r="H2764" i="1"/>
  <c r="I2763" i="1" a="1"/>
  <c r="I2763" i="1" s="1"/>
  <c r="H2763" i="1"/>
  <c r="I2762" i="1" a="1"/>
  <c r="I2762" i="1" s="1"/>
  <c r="H2762" i="1"/>
  <c r="I2761" i="1" a="1"/>
  <c r="I2761" i="1" s="1"/>
  <c r="H2761" i="1"/>
  <c r="I2760" i="1" a="1"/>
  <c r="I2760" i="1" s="1"/>
  <c r="H2760" i="1"/>
  <c r="I2759" i="1" a="1"/>
  <c r="I2759" i="1" s="1"/>
  <c r="H2759" i="1"/>
  <c r="I2758" i="1" a="1"/>
  <c r="I2758" i="1" s="1"/>
  <c r="H2758" i="1"/>
  <c r="I2757" i="1" a="1"/>
  <c r="I2757" i="1" s="1"/>
  <c r="H2757" i="1"/>
  <c r="I2756" i="1" a="1"/>
  <c r="I2756" i="1"/>
  <c r="H2756" i="1"/>
  <c r="I2755" i="1" a="1"/>
  <c r="I2755" i="1" s="1"/>
  <c r="H2755" i="1"/>
  <c r="I2754" i="1" a="1"/>
  <c r="I2754" i="1" s="1"/>
  <c r="H2754" i="1"/>
  <c r="I2753" i="1" a="1"/>
  <c r="I2753" i="1" s="1"/>
  <c r="H2753" i="1"/>
  <c r="I2752" i="1" a="1"/>
  <c r="I2752" i="1" s="1"/>
  <c r="H2752" i="1"/>
  <c r="I2751" i="1" a="1"/>
  <c r="I2751" i="1"/>
  <c r="H2751" i="1"/>
  <c r="I2750" i="1" a="1"/>
  <c r="I2750" i="1" s="1"/>
  <c r="H2750" i="1"/>
  <c r="I2749" i="1" a="1"/>
  <c r="I2749" i="1" s="1"/>
  <c r="H2749" i="1"/>
  <c r="I2748" i="1" a="1"/>
  <c r="I2748" i="1" s="1"/>
  <c r="H2748" i="1"/>
  <c r="I2747" i="1" a="1"/>
  <c r="I2747" i="1" s="1"/>
  <c r="H2747" i="1"/>
  <c r="I2746" i="1" a="1"/>
  <c r="I2746" i="1" s="1"/>
  <c r="H2746" i="1"/>
  <c r="I2745" i="1" a="1"/>
  <c r="I2745" i="1" s="1"/>
  <c r="H2745" i="1"/>
  <c r="I2744" i="1" a="1"/>
  <c r="I2744" i="1" s="1"/>
  <c r="H2744" i="1"/>
  <c r="I2743" i="1" a="1"/>
  <c r="I2743" i="1" s="1"/>
  <c r="H2743" i="1"/>
  <c r="I2742" i="1" a="1"/>
  <c r="I2742" i="1" s="1"/>
  <c r="H2742" i="1"/>
  <c r="I2741" i="1" a="1"/>
  <c r="I2741" i="1" s="1"/>
  <c r="H2741" i="1"/>
  <c r="I2740" i="1" a="1"/>
  <c r="I2740" i="1" s="1"/>
  <c r="H2740" i="1"/>
  <c r="I2739" i="1" a="1"/>
  <c r="I2739" i="1" s="1"/>
  <c r="H2739" i="1"/>
  <c r="I2738" i="1" a="1"/>
  <c r="I2738" i="1" s="1"/>
  <c r="H2738" i="1"/>
  <c r="I2737" i="1" a="1"/>
  <c r="I2737" i="1" s="1"/>
  <c r="H2737" i="1"/>
  <c r="I2736" i="1" a="1"/>
  <c r="I2736" i="1" s="1"/>
  <c r="H2736" i="1"/>
  <c r="I2735" i="1" a="1"/>
  <c r="I2735" i="1" s="1"/>
  <c r="H2735" i="1"/>
  <c r="I2734" i="1" a="1"/>
  <c r="I2734" i="1" s="1"/>
  <c r="H2734" i="1"/>
  <c r="I2733" i="1" a="1"/>
  <c r="I2733" i="1" s="1"/>
  <c r="H2733" i="1"/>
  <c r="I2732" i="1" a="1"/>
  <c r="I2732" i="1" s="1"/>
  <c r="H2732" i="1"/>
  <c r="I2731" i="1" a="1"/>
  <c r="I2731" i="1" s="1"/>
  <c r="H2731" i="1"/>
  <c r="I2730" i="1" a="1"/>
  <c r="I2730" i="1" s="1"/>
  <c r="H2730" i="1"/>
  <c r="I2729" i="1" a="1"/>
  <c r="I2729" i="1" s="1"/>
  <c r="H2729" i="1"/>
  <c r="I2728" i="1" a="1"/>
  <c r="I2728" i="1" s="1"/>
  <c r="H2728" i="1"/>
  <c r="I2727" i="1" a="1"/>
  <c r="I2727" i="1" s="1"/>
  <c r="H2727" i="1"/>
  <c r="I2726" i="1" a="1"/>
  <c r="I2726" i="1" s="1"/>
  <c r="H2726" i="1"/>
  <c r="I2725" i="1" a="1"/>
  <c r="I2725" i="1" s="1"/>
  <c r="H2725" i="1"/>
  <c r="I2724" i="1" a="1"/>
  <c r="I2724" i="1" s="1"/>
  <c r="H2724" i="1"/>
  <c r="I2723" i="1" a="1"/>
  <c r="I2723" i="1" s="1"/>
  <c r="H2723" i="1"/>
  <c r="I2722" i="1" a="1"/>
  <c r="I2722" i="1" s="1"/>
  <c r="H2722" i="1"/>
  <c r="I2721" i="1" a="1"/>
  <c r="I2721" i="1" s="1"/>
  <c r="H2721" i="1"/>
  <c r="I2720" i="1" a="1"/>
  <c r="I2720" i="1"/>
  <c r="H2720" i="1"/>
  <c r="I2719" i="1" a="1"/>
  <c r="I2719" i="1" s="1"/>
  <c r="H2719" i="1"/>
  <c r="I2718" i="1" a="1"/>
  <c r="I2718" i="1" s="1"/>
  <c r="H2718" i="1"/>
  <c r="I2717" i="1" a="1"/>
  <c r="I2717" i="1" s="1"/>
  <c r="H2717" i="1"/>
  <c r="I2716" i="1" a="1"/>
  <c r="I2716" i="1" s="1"/>
  <c r="H2716" i="1"/>
  <c r="I2715" i="1" a="1"/>
  <c r="I2715" i="1" s="1"/>
  <c r="H2715" i="1"/>
  <c r="I2714" i="1" a="1"/>
  <c r="I2714" i="1" s="1"/>
  <c r="H2714" i="1"/>
  <c r="I2713" i="1" a="1"/>
  <c r="I2713" i="1" s="1"/>
  <c r="H2713" i="1"/>
  <c r="I2712" i="1" a="1"/>
  <c r="I2712" i="1" s="1"/>
  <c r="H2712" i="1"/>
  <c r="I2711" i="1" a="1"/>
  <c r="I2711" i="1" s="1"/>
  <c r="H2711" i="1"/>
  <c r="I2710" i="1" a="1"/>
  <c r="I2710" i="1" s="1"/>
  <c r="H2710" i="1"/>
  <c r="I2709" i="1" a="1"/>
  <c r="I2709" i="1" s="1"/>
  <c r="H2709" i="1"/>
  <c r="I2708" i="1" a="1"/>
  <c r="I2708" i="1" s="1"/>
  <c r="H2708" i="1"/>
  <c r="I2707" i="1" a="1"/>
  <c r="I2707" i="1" s="1"/>
  <c r="H2707" i="1"/>
  <c r="I2706" i="1" a="1"/>
  <c r="I2706" i="1" s="1"/>
  <c r="H2706" i="1"/>
  <c r="I2705" i="1" a="1"/>
  <c r="I2705" i="1" s="1"/>
  <c r="H2705" i="1"/>
  <c r="I2704" i="1" a="1"/>
  <c r="I2704" i="1" s="1"/>
  <c r="H2704" i="1"/>
  <c r="I2703" i="1" a="1"/>
  <c r="I2703" i="1" s="1"/>
  <c r="H2703" i="1"/>
  <c r="I2702" i="1" a="1"/>
  <c r="I2702" i="1" s="1"/>
  <c r="H2702" i="1"/>
  <c r="I2701" i="1" a="1"/>
  <c r="I2701" i="1" s="1"/>
  <c r="H2701" i="1"/>
  <c r="I2700" i="1" a="1"/>
  <c r="I2700" i="1"/>
  <c r="H2700" i="1"/>
  <c r="I2699" i="1" a="1"/>
  <c r="I2699" i="1" s="1"/>
  <c r="H2699" i="1"/>
  <c r="I2698" i="1" a="1"/>
  <c r="I2698" i="1" s="1"/>
  <c r="H2698" i="1"/>
  <c r="I2697" i="1" a="1"/>
  <c r="I2697" i="1" s="1"/>
  <c r="H2697" i="1"/>
  <c r="I2696" i="1" a="1"/>
  <c r="I2696" i="1" s="1"/>
  <c r="H2696" i="1"/>
  <c r="I2695" i="1" a="1"/>
  <c r="I2695" i="1" s="1"/>
  <c r="H2695" i="1"/>
  <c r="I2694" i="1" a="1"/>
  <c r="I2694" i="1"/>
  <c r="H2694" i="1"/>
  <c r="I2693" i="1" a="1"/>
  <c r="I2693" i="1" s="1"/>
  <c r="H2693" i="1"/>
  <c r="I2692" i="1" a="1"/>
  <c r="I2692" i="1" s="1"/>
  <c r="H2692" i="1"/>
  <c r="I2691" i="1" a="1"/>
  <c r="I2691" i="1" s="1"/>
  <c r="H2691" i="1"/>
  <c r="I2690" i="1" a="1"/>
  <c r="I2690" i="1" s="1"/>
  <c r="H2690" i="1"/>
  <c r="I2689" i="1" a="1"/>
  <c r="I2689" i="1" s="1"/>
  <c r="H2689" i="1"/>
  <c r="I2688" i="1" a="1"/>
  <c r="I2688" i="1" s="1"/>
  <c r="H2688" i="1"/>
  <c r="I2687" i="1" a="1"/>
  <c r="I2687" i="1" s="1"/>
  <c r="H2687" i="1"/>
  <c r="I2686" i="1" a="1"/>
  <c r="I2686" i="1" s="1"/>
  <c r="H2686" i="1"/>
  <c r="I2685" i="1" a="1"/>
  <c r="I2685" i="1" s="1"/>
  <c r="H2685" i="1"/>
  <c r="I2684" i="1" a="1"/>
  <c r="I2684" i="1" s="1"/>
  <c r="H2684" i="1"/>
  <c r="I2683" i="1" a="1"/>
  <c r="I2683" i="1" s="1"/>
  <c r="H2683" i="1"/>
  <c r="I2682" i="1" a="1"/>
  <c r="I2682" i="1" s="1"/>
  <c r="H2682" i="1"/>
  <c r="I2681" i="1" a="1"/>
  <c r="I2681" i="1" s="1"/>
  <c r="H2681" i="1"/>
  <c r="I2680" i="1" a="1"/>
  <c r="I2680" i="1" s="1"/>
  <c r="H2680" i="1"/>
  <c r="I2679" i="1" a="1"/>
  <c r="I2679" i="1" s="1"/>
  <c r="H2679" i="1"/>
  <c r="I2678" i="1" a="1"/>
  <c r="I2678" i="1" s="1"/>
  <c r="H2678" i="1"/>
  <c r="I2677" i="1" a="1"/>
  <c r="I2677" i="1" s="1"/>
  <c r="H2677" i="1"/>
  <c r="I2676" i="1" a="1"/>
  <c r="I2676" i="1" s="1"/>
  <c r="H2676" i="1"/>
  <c r="I2675" i="1" a="1"/>
  <c r="I2675" i="1" s="1"/>
  <c r="H2675" i="1"/>
  <c r="I2674" i="1" a="1"/>
  <c r="I2674" i="1" s="1"/>
  <c r="H2674" i="1"/>
  <c r="I2673" i="1" a="1"/>
  <c r="I2673" i="1" s="1"/>
  <c r="H2673" i="1"/>
  <c r="I2672" i="1" a="1"/>
  <c r="I2672" i="1" s="1"/>
  <c r="H2672" i="1"/>
  <c r="I2671" i="1" a="1"/>
  <c r="I2671" i="1" s="1"/>
  <c r="H2671" i="1"/>
  <c r="I2670" i="1" a="1"/>
  <c r="I2670" i="1" s="1"/>
  <c r="H2670" i="1"/>
  <c r="I2669" i="1" a="1"/>
  <c r="I2669" i="1" s="1"/>
  <c r="H2669" i="1"/>
  <c r="I2668" i="1" a="1"/>
  <c r="I2668" i="1" s="1"/>
  <c r="H2668" i="1"/>
  <c r="I2667" i="1" a="1"/>
  <c r="I2667" i="1" s="1"/>
  <c r="H2667" i="1"/>
  <c r="I2666" i="1" a="1"/>
  <c r="I2666" i="1" s="1"/>
  <c r="H2666" i="1"/>
  <c r="I2665" i="1" a="1"/>
  <c r="I2665" i="1" s="1"/>
  <c r="H2665" i="1"/>
  <c r="I2664" i="1" a="1"/>
  <c r="I2664" i="1" s="1"/>
  <c r="H2664" i="1"/>
  <c r="I2663" i="1" a="1"/>
  <c r="I2663" i="1" s="1"/>
  <c r="H2663" i="1"/>
  <c r="I2662" i="1" a="1"/>
  <c r="I2662" i="1" s="1"/>
  <c r="H2662" i="1"/>
  <c r="I2661" i="1" a="1"/>
  <c r="I2661" i="1" s="1"/>
  <c r="H2661" i="1"/>
  <c r="I2660" i="1" a="1"/>
  <c r="I2660" i="1" s="1"/>
  <c r="H2660" i="1"/>
  <c r="I2659" i="1" a="1"/>
  <c r="I2659" i="1" s="1"/>
  <c r="H2659" i="1"/>
  <c r="I2658" i="1" a="1"/>
  <c r="I2658" i="1" s="1"/>
  <c r="H2658" i="1"/>
  <c r="I2657" i="1" a="1"/>
  <c r="I2657" i="1" s="1"/>
  <c r="H2657" i="1"/>
  <c r="I2656" i="1" a="1"/>
  <c r="I2656" i="1" s="1"/>
  <c r="H2656" i="1"/>
  <c r="I2655" i="1" a="1"/>
  <c r="I2655" i="1" s="1"/>
  <c r="H2655" i="1"/>
  <c r="I2654" i="1" a="1"/>
  <c r="I2654" i="1" s="1"/>
  <c r="H2654" i="1"/>
  <c r="I2653" i="1" a="1"/>
  <c r="I2653" i="1" s="1"/>
  <c r="H2653" i="1"/>
  <c r="I2652" i="1" a="1"/>
  <c r="I2652" i="1" s="1"/>
  <c r="H2652" i="1"/>
  <c r="I2651" i="1" a="1"/>
  <c r="I2651" i="1" s="1"/>
  <c r="H2651" i="1"/>
  <c r="I2650" i="1" a="1"/>
  <c r="I2650" i="1" s="1"/>
  <c r="H2650" i="1"/>
  <c r="I2649" i="1" a="1"/>
  <c r="I2649" i="1" s="1"/>
  <c r="H2649" i="1"/>
  <c r="I2648" i="1" a="1"/>
  <c r="I2648" i="1" s="1"/>
  <c r="H2648" i="1"/>
  <c r="I2647" i="1" a="1"/>
  <c r="I2647" i="1" s="1"/>
  <c r="H2647" i="1"/>
  <c r="I2646" i="1" a="1"/>
  <c r="I2646" i="1" s="1"/>
  <c r="H2646" i="1"/>
  <c r="I2645" i="1" a="1"/>
  <c r="I2645" i="1" s="1"/>
  <c r="H2645" i="1"/>
  <c r="I2644" i="1" a="1"/>
  <c r="I2644" i="1" s="1"/>
  <c r="H2644" i="1"/>
  <c r="I2643" i="1" a="1"/>
  <c r="I2643" i="1" s="1"/>
  <c r="H2643" i="1"/>
  <c r="I2642" i="1" a="1"/>
  <c r="I2642" i="1" s="1"/>
  <c r="H2642" i="1"/>
  <c r="I2641" i="1" a="1"/>
  <c r="I2641" i="1" s="1"/>
  <c r="H2641" i="1"/>
  <c r="I2640" i="1" a="1"/>
  <c r="I2640" i="1" s="1"/>
  <c r="H2640" i="1"/>
  <c r="I2639" i="1" a="1"/>
  <c r="I2639" i="1" s="1"/>
  <c r="H2639" i="1"/>
  <c r="I2638" i="1" a="1"/>
  <c r="I2638" i="1" s="1"/>
  <c r="H2638" i="1"/>
  <c r="I2637" i="1" a="1"/>
  <c r="I2637" i="1" s="1"/>
  <c r="H2637" i="1"/>
  <c r="I2636" i="1" a="1"/>
  <c r="I2636" i="1"/>
  <c r="H2636" i="1"/>
  <c r="I2635" i="1" a="1"/>
  <c r="I2635" i="1" s="1"/>
  <c r="H2635" i="1"/>
  <c r="I2634" i="1" a="1"/>
  <c r="I2634" i="1" s="1"/>
  <c r="H2634" i="1"/>
  <c r="I2633" i="1" a="1"/>
  <c r="I2633" i="1" s="1"/>
  <c r="H2633" i="1"/>
  <c r="I2632" i="1" a="1"/>
  <c r="I2632" i="1" s="1"/>
  <c r="H2632" i="1"/>
  <c r="I2631" i="1" a="1"/>
  <c r="I2631" i="1"/>
  <c r="H2631" i="1"/>
  <c r="I2630" i="1" a="1"/>
  <c r="I2630" i="1" s="1"/>
  <c r="H2630" i="1"/>
  <c r="I2629" i="1" a="1"/>
  <c r="I2629" i="1" s="1"/>
  <c r="H2629" i="1"/>
  <c r="I2628" i="1" a="1"/>
  <c r="I2628" i="1" s="1"/>
  <c r="H2628" i="1"/>
  <c r="I2627" i="1" a="1"/>
  <c r="I2627" i="1" s="1"/>
  <c r="H2627" i="1"/>
  <c r="I2626" i="1" a="1"/>
  <c r="I2626" i="1" s="1"/>
  <c r="H2626" i="1"/>
  <c r="I2625" i="1" a="1"/>
  <c r="I2625" i="1" s="1"/>
  <c r="H2625" i="1"/>
  <c r="I2624" i="1" a="1"/>
  <c r="I2624" i="1"/>
  <c r="H2624" i="1"/>
  <c r="I2623" i="1" a="1"/>
  <c r="I2623" i="1" s="1"/>
  <c r="H2623" i="1"/>
  <c r="I2622" i="1" a="1"/>
  <c r="I2622" i="1" s="1"/>
  <c r="H2622" i="1"/>
  <c r="I2621" i="1" a="1"/>
  <c r="I2621" i="1" s="1"/>
  <c r="H2621" i="1"/>
  <c r="I2620" i="1" a="1"/>
  <c r="I2620" i="1" s="1"/>
  <c r="H2620" i="1"/>
  <c r="I2619" i="1" a="1"/>
  <c r="I2619" i="1" s="1"/>
  <c r="H2619" i="1"/>
  <c r="I2618" i="1" a="1"/>
  <c r="I2618" i="1" s="1"/>
  <c r="H2618" i="1"/>
  <c r="I2617" i="1" a="1"/>
  <c r="I2617" i="1" s="1"/>
  <c r="H2617" i="1"/>
  <c r="I2616" i="1" a="1"/>
  <c r="I2616" i="1" s="1"/>
  <c r="H2616" i="1"/>
  <c r="I2615" i="1" a="1"/>
  <c r="I2615" i="1" s="1"/>
  <c r="H2615" i="1"/>
  <c r="I2614" i="1" a="1"/>
  <c r="I2614" i="1" s="1"/>
  <c r="H2614" i="1"/>
  <c r="I2613" i="1" a="1"/>
  <c r="I2613" i="1" s="1"/>
  <c r="H2613" i="1"/>
  <c r="I2612" i="1" a="1"/>
  <c r="I2612" i="1" s="1"/>
  <c r="H2612" i="1"/>
  <c r="I2611" i="1" a="1"/>
  <c r="I2611" i="1" s="1"/>
  <c r="H2611" i="1"/>
  <c r="I2610" i="1" a="1"/>
  <c r="I2610" i="1" s="1"/>
  <c r="H2610" i="1"/>
  <c r="I2609" i="1" a="1"/>
  <c r="I2609" i="1" s="1"/>
  <c r="H2609" i="1"/>
  <c r="I2608" i="1" a="1"/>
  <c r="I2608" i="1" s="1"/>
  <c r="H2608" i="1"/>
  <c r="I2607" i="1" a="1"/>
  <c r="I2607" i="1" s="1"/>
  <c r="H2607" i="1"/>
  <c r="I2606" i="1" a="1"/>
  <c r="I2606" i="1" s="1"/>
  <c r="H2606" i="1"/>
  <c r="I2605" i="1" a="1"/>
  <c r="I2605" i="1" s="1"/>
  <c r="H2605" i="1"/>
  <c r="I2604" i="1" a="1"/>
  <c r="I2604" i="1" s="1"/>
  <c r="H2604" i="1"/>
  <c r="I2603" i="1" a="1"/>
  <c r="I2603" i="1" s="1"/>
  <c r="H2603" i="1"/>
  <c r="I2602" i="1" a="1"/>
  <c r="I2602" i="1" s="1"/>
  <c r="H2602" i="1"/>
  <c r="I2601" i="1" a="1"/>
  <c r="I2601" i="1" s="1"/>
  <c r="H2601" i="1"/>
  <c r="I2600" i="1" a="1"/>
  <c r="I2600" i="1" s="1"/>
  <c r="H2600" i="1"/>
  <c r="I2599" i="1" a="1"/>
  <c r="I2599" i="1" s="1"/>
  <c r="H2599" i="1"/>
  <c r="I2598" i="1" a="1"/>
  <c r="I2598" i="1" s="1"/>
  <c r="H2598" i="1"/>
  <c r="I2597" i="1" a="1"/>
  <c r="I2597" i="1" s="1"/>
  <c r="H2597" i="1"/>
  <c r="I2596" i="1" a="1"/>
  <c r="I2596" i="1" s="1"/>
  <c r="H2596" i="1"/>
  <c r="I2595" i="1" a="1"/>
  <c r="I2595" i="1" s="1"/>
  <c r="H2595" i="1"/>
  <c r="I2594" i="1" a="1"/>
  <c r="I2594" i="1" s="1"/>
  <c r="H2594" i="1"/>
  <c r="I2593" i="1" a="1"/>
  <c r="I2593" i="1" s="1"/>
  <c r="H2593" i="1"/>
  <c r="I2592" i="1" a="1"/>
  <c r="I2592" i="1" s="1"/>
  <c r="H2592" i="1"/>
  <c r="I2591" i="1" a="1"/>
  <c r="I2591" i="1" s="1"/>
  <c r="H2591" i="1"/>
  <c r="I2590" i="1" a="1"/>
  <c r="I2590" i="1" s="1"/>
  <c r="H2590" i="1"/>
  <c r="I2589" i="1" a="1"/>
  <c r="I2589" i="1" s="1"/>
  <c r="H2589" i="1"/>
  <c r="I2588" i="1" a="1"/>
  <c r="I2588" i="1" s="1"/>
  <c r="H2588" i="1"/>
  <c r="I2587" i="1" a="1"/>
  <c r="I2587" i="1" s="1"/>
  <c r="H2587" i="1"/>
  <c r="I2586" i="1" a="1"/>
  <c r="I2586" i="1" s="1"/>
  <c r="H2586" i="1"/>
  <c r="I2585" i="1" a="1"/>
  <c r="I2585" i="1" s="1"/>
  <c r="H2585" i="1"/>
  <c r="I2584" i="1" a="1"/>
  <c r="I2584" i="1" s="1"/>
  <c r="H2584" i="1"/>
  <c r="I2583" i="1" a="1"/>
  <c r="I2583" i="1" s="1"/>
  <c r="H2583" i="1"/>
  <c r="I2582" i="1" a="1"/>
  <c r="I2582" i="1" s="1"/>
  <c r="H2582" i="1"/>
  <c r="I2581" i="1" a="1"/>
  <c r="I2581" i="1" s="1"/>
  <c r="H2581" i="1"/>
  <c r="I2580" i="1" a="1"/>
  <c r="I2580" i="1" s="1"/>
  <c r="H2580" i="1"/>
  <c r="I2579" i="1" a="1"/>
  <c r="I2579" i="1" s="1"/>
  <c r="H2579" i="1"/>
  <c r="I2578" i="1" a="1"/>
  <c r="I2578" i="1" s="1"/>
  <c r="H2578" i="1"/>
  <c r="I2577" i="1" a="1"/>
  <c r="I2577" i="1" s="1"/>
  <c r="H2577" i="1"/>
  <c r="I2576" i="1" a="1"/>
  <c r="I2576" i="1" s="1"/>
  <c r="H2576" i="1"/>
  <c r="I2575" i="1" a="1"/>
  <c r="I2575" i="1" s="1"/>
  <c r="H2575" i="1"/>
  <c r="I2574" i="1" a="1"/>
  <c r="I2574" i="1" s="1"/>
  <c r="H2574" i="1"/>
  <c r="I2573" i="1" a="1"/>
  <c r="I2573" i="1" s="1"/>
  <c r="H2573" i="1"/>
  <c r="I2572" i="1" a="1"/>
  <c r="I2572" i="1"/>
  <c r="H2572" i="1"/>
  <c r="I2571" i="1" a="1"/>
  <c r="I2571" i="1" s="1"/>
  <c r="H2571" i="1"/>
  <c r="I2570" i="1" a="1"/>
  <c r="I2570" i="1" s="1"/>
  <c r="H2570" i="1"/>
  <c r="I2569" i="1" a="1"/>
  <c r="I2569" i="1" s="1"/>
  <c r="H2569" i="1"/>
  <c r="I2568" i="1" a="1"/>
  <c r="I2568" i="1" s="1"/>
  <c r="H2568" i="1"/>
  <c r="I2567" i="1" a="1"/>
  <c r="I2567" i="1" s="1"/>
  <c r="H2567" i="1"/>
  <c r="I2566" i="1" a="1"/>
  <c r="I2566" i="1" s="1"/>
  <c r="H2566" i="1"/>
  <c r="I2565" i="1" a="1"/>
  <c r="I2565" i="1" s="1"/>
  <c r="H2565" i="1"/>
  <c r="I2564" i="1" a="1"/>
  <c r="I2564" i="1" s="1"/>
  <c r="H2564" i="1"/>
  <c r="I2563" i="1" a="1"/>
  <c r="I2563" i="1" s="1"/>
  <c r="H2563" i="1"/>
  <c r="I2562" i="1" a="1"/>
  <c r="I2562" i="1" s="1"/>
  <c r="H2562" i="1"/>
  <c r="I2561" i="1" a="1"/>
  <c r="I2561" i="1" s="1"/>
  <c r="H2561" i="1"/>
  <c r="I2560" i="1" a="1"/>
  <c r="I2560" i="1" s="1"/>
  <c r="H2560" i="1"/>
  <c r="I2559" i="1" a="1"/>
  <c r="I2559" i="1" s="1"/>
  <c r="H2559" i="1"/>
  <c r="I2558" i="1" a="1"/>
  <c r="I2558" i="1" s="1"/>
  <c r="H2558" i="1"/>
  <c r="I2557" i="1" a="1"/>
  <c r="I2557" i="1" s="1"/>
  <c r="H2557" i="1"/>
  <c r="I2556" i="1" a="1"/>
  <c r="I2556" i="1" s="1"/>
  <c r="H2556" i="1"/>
  <c r="I2555" i="1" a="1"/>
  <c r="I2555" i="1" s="1"/>
  <c r="H2555" i="1"/>
  <c r="I2554" i="1" a="1"/>
  <c r="I2554" i="1" s="1"/>
  <c r="H2554" i="1"/>
  <c r="I2553" i="1" a="1"/>
  <c r="I2553" i="1" s="1"/>
  <c r="H2553" i="1"/>
  <c r="I2552" i="1" a="1"/>
  <c r="I2552" i="1" s="1"/>
  <c r="H2552" i="1"/>
  <c r="I2551" i="1" a="1"/>
  <c r="I2551" i="1" s="1"/>
  <c r="H2551" i="1"/>
  <c r="I2550" i="1" a="1"/>
  <c r="I2550" i="1" s="1"/>
  <c r="H2550" i="1"/>
  <c r="I2549" i="1" a="1"/>
  <c r="I2549" i="1" s="1"/>
  <c r="H2549" i="1"/>
  <c r="I2548" i="1" a="1"/>
  <c r="I2548" i="1" s="1"/>
  <c r="H2548" i="1"/>
  <c r="I2547" i="1" a="1"/>
  <c r="I2547" i="1" s="1"/>
  <c r="H2547" i="1"/>
  <c r="I2546" i="1" a="1"/>
  <c r="I2546" i="1" s="1"/>
  <c r="H2546" i="1"/>
  <c r="I2545" i="1" a="1"/>
  <c r="I2545" i="1" s="1"/>
  <c r="H2545" i="1"/>
  <c r="I2544" i="1" a="1"/>
  <c r="I2544" i="1" s="1"/>
  <c r="H2544" i="1"/>
  <c r="I2543" i="1" a="1"/>
  <c r="I2543" i="1" s="1"/>
  <c r="H2543" i="1"/>
  <c r="I2542" i="1" a="1"/>
  <c r="I2542" i="1" s="1"/>
  <c r="H2542" i="1"/>
  <c r="I2541" i="1" a="1"/>
  <c r="I2541" i="1" s="1"/>
  <c r="H2541" i="1"/>
  <c r="I2540" i="1" a="1"/>
  <c r="I2540" i="1" s="1"/>
  <c r="H2540" i="1"/>
  <c r="I2539" i="1" a="1"/>
  <c r="I2539" i="1" s="1"/>
  <c r="H2539" i="1"/>
  <c r="I2538" i="1" a="1"/>
  <c r="I2538" i="1" s="1"/>
  <c r="H2538" i="1"/>
  <c r="I2537" i="1" a="1"/>
  <c r="I2537" i="1" s="1"/>
  <c r="H2537" i="1"/>
  <c r="I2536" i="1" a="1"/>
  <c r="I2536" i="1" s="1"/>
  <c r="H2536" i="1"/>
  <c r="I2535" i="1" a="1"/>
  <c r="I2535" i="1" s="1"/>
  <c r="H2535" i="1"/>
  <c r="I2534" i="1" a="1"/>
  <c r="I2534" i="1" s="1"/>
  <c r="H2534" i="1"/>
  <c r="I2533" i="1" a="1"/>
  <c r="I2533" i="1" s="1"/>
  <c r="H2533" i="1"/>
  <c r="I2532" i="1" a="1"/>
  <c r="I2532" i="1" s="1"/>
  <c r="H2532" i="1"/>
  <c r="I2531" i="1" a="1"/>
  <c r="I2531" i="1" s="1"/>
  <c r="H2531" i="1"/>
  <c r="I2530" i="1" a="1"/>
  <c r="I2530" i="1" s="1"/>
  <c r="H2530" i="1"/>
  <c r="I2529" i="1" a="1"/>
  <c r="I2529" i="1" s="1"/>
  <c r="H2529" i="1"/>
  <c r="I2528" i="1" a="1"/>
  <c r="I2528" i="1" s="1"/>
  <c r="H2528" i="1"/>
  <c r="I2527" i="1" a="1"/>
  <c r="I2527" i="1"/>
  <c r="H2527" i="1"/>
  <c r="I2526" i="1" a="1"/>
  <c r="I2526" i="1" s="1"/>
  <c r="H2526" i="1"/>
  <c r="I2525" i="1" a="1"/>
  <c r="I2525" i="1" s="1"/>
  <c r="H2525" i="1"/>
  <c r="I2524" i="1" a="1"/>
  <c r="I2524" i="1" s="1"/>
  <c r="H2524" i="1"/>
  <c r="I2523" i="1" a="1"/>
  <c r="I2523" i="1" s="1"/>
  <c r="H2523" i="1"/>
  <c r="I2522" i="1" a="1"/>
  <c r="I2522" i="1" s="1"/>
  <c r="H2522" i="1"/>
  <c r="I2521" i="1" a="1"/>
  <c r="I2521" i="1" s="1"/>
  <c r="H2521" i="1"/>
  <c r="I2520" i="1" a="1"/>
  <c r="I2520" i="1" s="1"/>
  <c r="H2520" i="1"/>
  <c r="I2519" i="1" a="1"/>
  <c r="I2519" i="1" s="1"/>
  <c r="H2519" i="1"/>
  <c r="I2518" i="1" a="1"/>
  <c r="I2518" i="1" s="1"/>
  <c r="H2518" i="1"/>
  <c r="I2517" i="1" a="1"/>
  <c r="I2517" i="1" s="1"/>
  <c r="H2517" i="1"/>
  <c r="I2516" i="1" a="1"/>
  <c r="I2516" i="1" s="1"/>
  <c r="H2516" i="1"/>
  <c r="I2515" i="1" a="1"/>
  <c r="I2515" i="1" s="1"/>
  <c r="H2515" i="1"/>
  <c r="I2514" i="1" a="1"/>
  <c r="I2514" i="1" s="1"/>
  <c r="H2514" i="1"/>
  <c r="I2513" i="1" a="1"/>
  <c r="I2513" i="1" s="1"/>
  <c r="H2513" i="1"/>
  <c r="I2512" i="1" a="1"/>
  <c r="I2512" i="1"/>
  <c r="H2512" i="1"/>
  <c r="I2511" i="1" a="1"/>
  <c r="I2511" i="1" s="1"/>
  <c r="H2511" i="1"/>
  <c r="I2510" i="1" a="1"/>
  <c r="I2510" i="1" s="1"/>
  <c r="H2510" i="1"/>
  <c r="I2509" i="1" a="1"/>
  <c r="I2509" i="1" s="1"/>
  <c r="H2509" i="1"/>
  <c r="I2508" i="1" a="1"/>
  <c r="I2508" i="1" s="1"/>
  <c r="H2508" i="1"/>
  <c r="I2507" i="1" a="1"/>
  <c r="I2507" i="1" s="1"/>
  <c r="H2507" i="1"/>
  <c r="I2506" i="1" a="1"/>
  <c r="I2506" i="1" s="1"/>
  <c r="H2506" i="1"/>
  <c r="I2505" i="1" a="1"/>
  <c r="I2505" i="1" s="1"/>
  <c r="H2505" i="1"/>
  <c r="I2504" i="1" a="1"/>
  <c r="I2504" i="1" s="1"/>
  <c r="H2504" i="1"/>
  <c r="I2503" i="1" a="1"/>
  <c r="I2503" i="1" s="1"/>
  <c r="H2503" i="1"/>
  <c r="I2502" i="1" a="1"/>
  <c r="I2502" i="1" s="1"/>
  <c r="H2502" i="1"/>
  <c r="I2501" i="1" a="1"/>
  <c r="I2501" i="1" s="1"/>
  <c r="H2501" i="1"/>
  <c r="I2500" i="1" a="1"/>
  <c r="I2500" i="1" s="1"/>
  <c r="H2500" i="1"/>
  <c r="I2499" i="1" a="1"/>
  <c r="I2499" i="1" s="1"/>
  <c r="H2499" i="1"/>
  <c r="I2498" i="1" a="1"/>
  <c r="I2498" i="1" s="1"/>
  <c r="H2498" i="1"/>
  <c r="I2497" i="1" a="1"/>
  <c r="I2497" i="1"/>
  <c r="H2497" i="1"/>
  <c r="I2496" i="1" a="1"/>
  <c r="I2496" i="1" s="1"/>
  <c r="H2496" i="1"/>
  <c r="I2495" i="1" a="1"/>
  <c r="I2495" i="1" s="1"/>
  <c r="H2495" i="1"/>
  <c r="I2494" i="1" a="1"/>
  <c r="I2494" i="1" s="1"/>
  <c r="H2494" i="1"/>
  <c r="I2493" i="1" a="1"/>
  <c r="I2493" i="1" s="1"/>
  <c r="H2493" i="1"/>
  <c r="I2492" i="1" a="1"/>
  <c r="I2492" i="1" s="1"/>
  <c r="H2492" i="1"/>
  <c r="I2491" i="1" a="1"/>
  <c r="I2491" i="1" s="1"/>
  <c r="H2491" i="1"/>
  <c r="I2490" i="1" a="1"/>
  <c r="I2490" i="1"/>
  <c r="H2490" i="1"/>
  <c r="I2489" i="1" a="1"/>
  <c r="I2489" i="1" s="1"/>
  <c r="H2489" i="1"/>
  <c r="I2488" i="1" a="1"/>
  <c r="I2488" i="1" s="1"/>
  <c r="H2488" i="1"/>
  <c r="I2487" i="1" a="1"/>
  <c r="I2487" i="1" s="1"/>
  <c r="H2487" i="1"/>
  <c r="I2486" i="1" a="1"/>
  <c r="I2486" i="1" s="1"/>
  <c r="H2486" i="1"/>
  <c r="I2485" i="1" a="1"/>
  <c r="I2485" i="1" s="1"/>
  <c r="H2485" i="1"/>
  <c r="I2484" i="1" a="1"/>
  <c r="I2484" i="1" s="1"/>
  <c r="H2484" i="1"/>
  <c r="I2483" i="1" a="1"/>
  <c r="I2483" i="1" s="1"/>
  <c r="H2483" i="1"/>
  <c r="I2482" i="1" a="1"/>
  <c r="I2482" i="1" s="1"/>
  <c r="H2482" i="1"/>
  <c r="I2481" i="1" a="1"/>
  <c r="I2481" i="1" s="1"/>
  <c r="H2481" i="1"/>
  <c r="I2480" i="1" a="1"/>
  <c r="I2480" i="1" s="1"/>
  <c r="H2480" i="1"/>
  <c r="I2479" i="1" a="1"/>
  <c r="I2479" i="1" s="1"/>
  <c r="H2479" i="1"/>
  <c r="I2478" i="1" a="1"/>
  <c r="I2478" i="1"/>
  <c r="H2478" i="1"/>
  <c r="I2477" i="1" a="1"/>
  <c r="I2477" i="1" s="1"/>
  <c r="H2477" i="1"/>
  <c r="I2476" i="1" a="1"/>
  <c r="I2476" i="1" s="1"/>
  <c r="H2476" i="1"/>
  <c r="I2475" i="1" a="1"/>
  <c r="I2475" i="1" s="1"/>
  <c r="H2475" i="1"/>
  <c r="I2474" i="1" a="1"/>
  <c r="I2474" i="1" s="1"/>
  <c r="H2474" i="1"/>
  <c r="I2473" i="1" a="1"/>
  <c r="I2473" i="1" s="1"/>
  <c r="H2473" i="1"/>
  <c r="I2472" i="1" a="1"/>
  <c r="I2472" i="1" s="1"/>
  <c r="H2472" i="1"/>
  <c r="I2471" i="1" a="1"/>
  <c r="I2471" i="1" s="1"/>
  <c r="H2471" i="1"/>
  <c r="I2470" i="1" a="1"/>
  <c r="I2470" i="1" s="1"/>
  <c r="H2470" i="1"/>
  <c r="I2469" i="1" a="1"/>
  <c r="I2469" i="1" s="1"/>
  <c r="H2469" i="1"/>
  <c r="I2468" i="1" a="1"/>
  <c r="I2468" i="1" s="1"/>
  <c r="H2468" i="1"/>
  <c r="I2467" i="1" a="1"/>
  <c r="I2467" i="1" s="1"/>
  <c r="H2467" i="1"/>
  <c r="I2466" i="1" a="1"/>
  <c r="I2466" i="1"/>
  <c r="H2466" i="1"/>
  <c r="I2465" i="1" a="1"/>
  <c r="I2465" i="1" s="1"/>
  <c r="H2465" i="1"/>
  <c r="I2464" i="1" a="1"/>
  <c r="I2464" i="1" s="1"/>
  <c r="H2464" i="1"/>
  <c r="I2463" i="1" a="1"/>
  <c r="I2463" i="1" s="1"/>
  <c r="H2463" i="1"/>
  <c r="I2462" i="1" a="1"/>
  <c r="I2462" i="1" s="1"/>
  <c r="H2462" i="1"/>
  <c r="I2461" i="1" a="1"/>
  <c r="I2461" i="1" s="1"/>
  <c r="H2461" i="1"/>
  <c r="I2460" i="1" a="1"/>
  <c r="I2460" i="1" s="1"/>
  <c r="H2460" i="1"/>
  <c r="I2459" i="1" a="1"/>
  <c r="I2459" i="1" s="1"/>
  <c r="H2459" i="1"/>
  <c r="I2458" i="1" a="1"/>
  <c r="I2458" i="1" s="1"/>
  <c r="H2458" i="1"/>
  <c r="I2457" i="1" a="1"/>
  <c r="I2457" i="1" s="1"/>
  <c r="H2457" i="1"/>
  <c r="I2456" i="1" a="1"/>
  <c r="I2456" i="1" s="1"/>
  <c r="H2456" i="1"/>
  <c r="I2455" i="1" a="1"/>
  <c r="I2455" i="1" s="1"/>
  <c r="H2455" i="1"/>
  <c r="I2454" i="1" a="1"/>
  <c r="I2454" i="1" s="1"/>
  <c r="H2454" i="1"/>
  <c r="I2453" i="1" a="1"/>
  <c r="I2453" i="1" s="1"/>
  <c r="H2453" i="1"/>
  <c r="I2452" i="1" a="1"/>
  <c r="I2452" i="1" s="1"/>
  <c r="H2452" i="1"/>
  <c r="I2451" i="1" a="1"/>
  <c r="I2451" i="1" s="1"/>
  <c r="H2451" i="1"/>
  <c r="I2450" i="1" a="1"/>
  <c r="I2450" i="1"/>
  <c r="H2450" i="1"/>
  <c r="I2449" i="1" a="1"/>
  <c r="I2449" i="1" s="1"/>
  <c r="H2449" i="1"/>
  <c r="I2448" i="1" a="1"/>
  <c r="I2448" i="1" s="1"/>
  <c r="H2448" i="1"/>
  <c r="I2447" i="1" a="1"/>
  <c r="I2447" i="1" s="1"/>
  <c r="H2447" i="1"/>
  <c r="I2446" i="1" a="1"/>
  <c r="I2446" i="1" s="1"/>
  <c r="H2446" i="1"/>
  <c r="I2445" i="1" a="1"/>
  <c r="I2445" i="1" s="1"/>
  <c r="H2445" i="1"/>
  <c r="I2444" i="1" a="1"/>
  <c r="I2444" i="1" s="1"/>
  <c r="H2444" i="1"/>
  <c r="I2443" i="1" a="1"/>
  <c r="I2443" i="1" s="1"/>
  <c r="H2443" i="1"/>
  <c r="I2442" i="1" a="1"/>
  <c r="I2442" i="1" s="1"/>
  <c r="H2442" i="1"/>
  <c r="I2441" i="1" a="1"/>
  <c r="I2441" i="1" s="1"/>
  <c r="H2441" i="1"/>
  <c r="I2440" i="1" a="1"/>
  <c r="I2440" i="1" s="1"/>
  <c r="H2440" i="1"/>
  <c r="I2439" i="1" a="1"/>
  <c r="I2439" i="1" s="1"/>
  <c r="H2439" i="1"/>
  <c r="I2438" i="1" a="1"/>
  <c r="I2438" i="1" s="1"/>
  <c r="H2438" i="1"/>
  <c r="I2437" i="1" a="1"/>
  <c r="I2437" i="1" s="1"/>
  <c r="H2437" i="1"/>
  <c r="I2436" i="1" a="1"/>
  <c r="I2436" i="1"/>
  <c r="H2436" i="1"/>
  <c r="I2435" i="1" a="1"/>
  <c r="I2435" i="1" s="1"/>
  <c r="H2435" i="1"/>
  <c r="I2434" i="1" a="1"/>
  <c r="I2434" i="1" s="1"/>
  <c r="H2434" i="1"/>
  <c r="I2433" i="1" a="1"/>
  <c r="I2433" i="1" s="1"/>
  <c r="H2433" i="1"/>
  <c r="I2432" i="1" a="1"/>
  <c r="I2432" i="1" s="1"/>
  <c r="H2432" i="1"/>
  <c r="I2431" i="1" a="1"/>
  <c r="I2431" i="1"/>
  <c r="H2431" i="1"/>
  <c r="I2430" i="1" a="1"/>
  <c r="I2430" i="1" s="1"/>
  <c r="H2430" i="1"/>
  <c r="I2429" i="1" a="1"/>
  <c r="I2429" i="1" s="1"/>
  <c r="H2429" i="1"/>
  <c r="I2428" i="1" a="1"/>
  <c r="I2428" i="1" s="1"/>
  <c r="H2428" i="1"/>
  <c r="I2427" i="1" a="1"/>
  <c r="I2427" i="1" s="1"/>
  <c r="H2427" i="1"/>
  <c r="I2426" i="1" a="1"/>
  <c r="I2426" i="1" s="1"/>
  <c r="H2426" i="1"/>
  <c r="I2425" i="1" a="1"/>
  <c r="I2425" i="1" s="1"/>
  <c r="H2425" i="1"/>
  <c r="I2424" i="1" a="1"/>
  <c r="I2424" i="1" s="1"/>
  <c r="H2424" i="1"/>
  <c r="I2423" i="1" a="1"/>
  <c r="I2423" i="1" s="1"/>
  <c r="H2423" i="1"/>
  <c r="I2422" i="1" a="1"/>
  <c r="I2422" i="1" s="1"/>
  <c r="H2422" i="1"/>
  <c r="I2421" i="1" a="1"/>
  <c r="I2421" i="1" s="1"/>
  <c r="H2421" i="1"/>
  <c r="I2420" i="1" a="1"/>
  <c r="I2420" i="1" s="1"/>
  <c r="H2420" i="1"/>
  <c r="I2419" i="1" a="1"/>
  <c r="I2419" i="1" s="1"/>
  <c r="H2419" i="1"/>
  <c r="I2418" i="1" a="1"/>
  <c r="I2418" i="1" s="1"/>
  <c r="H2418" i="1"/>
  <c r="I2417" i="1" a="1"/>
  <c r="I2417" i="1" s="1"/>
  <c r="H2417" i="1"/>
  <c r="I2416" i="1" a="1"/>
  <c r="I2416" i="1" s="1"/>
  <c r="H2416" i="1"/>
  <c r="I2415" i="1" a="1"/>
  <c r="I2415" i="1" s="1"/>
  <c r="H2415" i="1"/>
  <c r="I2414" i="1" a="1"/>
  <c r="I2414" i="1" s="1"/>
  <c r="H2414" i="1"/>
  <c r="I2413" i="1" a="1"/>
  <c r="I2413" i="1" s="1"/>
  <c r="H2413" i="1"/>
  <c r="I2412" i="1" a="1"/>
  <c r="I2412" i="1" s="1"/>
  <c r="H2412" i="1"/>
  <c r="I2411" i="1" a="1"/>
  <c r="I2411" i="1" s="1"/>
  <c r="H2411" i="1"/>
  <c r="I2410" i="1" a="1"/>
  <c r="I2410" i="1" s="1"/>
  <c r="H2410" i="1"/>
  <c r="I2409" i="1" a="1"/>
  <c r="I2409" i="1" s="1"/>
  <c r="H2409" i="1"/>
  <c r="I2408" i="1" a="1"/>
  <c r="I2408" i="1" s="1"/>
  <c r="H2408" i="1"/>
  <c r="I2407" i="1" a="1"/>
  <c r="I2407" i="1" s="1"/>
  <c r="H2407" i="1"/>
  <c r="I2406" i="1" a="1"/>
  <c r="I2406" i="1" s="1"/>
  <c r="H2406" i="1"/>
  <c r="I2405" i="1" a="1"/>
  <c r="I2405" i="1" s="1"/>
  <c r="H2405" i="1"/>
  <c r="I2404" i="1" a="1"/>
  <c r="I2404" i="1" s="1"/>
  <c r="H2404" i="1"/>
  <c r="I2403" i="1" a="1"/>
  <c r="I2403" i="1" s="1"/>
  <c r="H2403" i="1"/>
  <c r="I2402" i="1" a="1"/>
  <c r="I2402" i="1" s="1"/>
  <c r="H2402" i="1"/>
  <c r="I2401" i="1" a="1"/>
  <c r="I2401" i="1" s="1"/>
  <c r="H2401" i="1"/>
  <c r="I2400" i="1" a="1"/>
  <c r="I2400" i="1" s="1"/>
  <c r="H2400" i="1"/>
  <c r="I2399" i="1" a="1"/>
  <c r="I2399" i="1" s="1"/>
  <c r="H2399" i="1"/>
  <c r="I2398" i="1" a="1"/>
  <c r="I2398" i="1" s="1"/>
  <c r="H2398" i="1"/>
  <c r="I2397" i="1" a="1"/>
  <c r="I2397" i="1" s="1"/>
  <c r="H2397" i="1"/>
  <c r="I2396" i="1" a="1"/>
  <c r="I2396" i="1" s="1"/>
  <c r="H2396" i="1"/>
  <c r="I2395" i="1" a="1"/>
  <c r="I2395" i="1" s="1"/>
  <c r="H2395" i="1"/>
  <c r="I2394" i="1" a="1"/>
  <c r="I2394" i="1" s="1"/>
  <c r="H2394" i="1"/>
  <c r="I2393" i="1" a="1"/>
  <c r="I2393" i="1" s="1"/>
  <c r="H2393" i="1"/>
  <c r="I2392" i="1" a="1"/>
  <c r="I2392" i="1" s="1"/>
  <c r="H2392" i="1"/>
  <c r="I2391" i="1" a="1"/>
  <c r="I2391" i="1" s="1"/>
  <c r="H2391" i="1"/>
  <c r="I2390" i="1" a="1"/>
  <c r="I2390" i="1" s="1"/>
  <c r="H2390" i="1"/>
  <c r="I2389" i="1" a="1"/>
  <c r="I2389" i="1" s="1"/>
  <c r="H2389" i="1"/>
  <c r="I2388" i="1" a="1"/>
  <c r="I2388" i="1" s="1"/>
  <c r="H2388" i="1"/>
  <c r="I2387" i="1" a="1"/>
  <c r="I2387" i="1" s="1"/>
  <c r="H2387" i="1"/>
  <c r="I2386" i="1" a="1"/>
  <c r="I2386" i="1" s="1"/>
  <c r="H2386" i="1"/>
  <c r="I2385" i="1" a="1"/>
  <c r="I2385" i="1" s="1"/>
  <c r="H2385" i="1"/>
  <c r="I2384" i="1" a="1"/>
  <c r="I2384" i="1" s="1"/>
  <c r="H2384" i="1"/>
  <c r="I2383" i="1" a="1"/>
  <c r="I2383" i="1" s="1"/>
  <c r="H2383" i="1"/>
  <c r="I2382" i="1" a="1"/>
  <c r="I2382" i="1" s="1"/>
  <c r="H2382" i="1"/>
  <c r="I2381" i="1" a="1"/>
  <c r="I2381" i="1" s="1"/>
  <c r="H2381" i="1"/>
  <c r="I2380" i="1" a="1"/>
  <c r="I2380" i="1" s="1"/>
  <c r="H2380" i="1"/>
  <c r="I2379" i="1" a="1"/>
  <c r="I2379" i="1" s="1"/>
  <c r="H2379" i="1"/>
  <c r="I2378" i="1" a="1"/>
  <c r="I2378" i="1" s="1"/>
  <c r="H2378" i="1"/>
  <c r="I2377" i="1" a="1"/>
  <c r="I2377" i="1" s="1"/>
  <c r="H2377" i="1"/>
  <c r="I2376" i="1" a="1"/>
  <c r="I2376" i="1" s="1"/>
  <c r="H2376" i="1"/>
  <c r="I2375" i="1" a="1"/>
  <c r="I2375" i="1" s="1"/>
  <c r="H2375" i="1"/>
  <c r="I2374" i="1" a="1"/>
  <c r="I2374" i="1" s="1"/>
  <c r="H2374" i="1"/>
  <c r="I2373" i="1" a="1"/>
  <c r="I2373" i="1" s="1"/>
  <c r="H2373" i="1"/>
  <c r="I2372" i="1" a="1"/>
  <c r="I2372" i="1" s="1"/>
  <c r="H2372" i="1"/>
  <c r="I2371" i="1" a="1"/>
  <c r="I2371" i="1" s="1"/>
  <c r="H2371" i="1"/>
  <c r="I2370" i="1" a="1"/>
  <c r="I2370" i="1"/>
  <c r="H2370" i="1"/>
  <c r="I2369" i="1" a="1"/>
  <c r="I2369" i="1" s="1"/>
  <c r="H2369" i="1"/>
  <c r="I2368" i="1" a="1"/>
  <c r="I2368" i="1" s="1"/>
  <c r="H2368" i="1"/>
  <c r="I2367" i="1" a="1"/>
  <c r="I2367" i="1" s="1"/>
  <c r="H2367" i="1"/>
  <c r="I2366" i="1" a="1"/>
  <c r="I2366" i="1" s="1"/>
  <c r="H2366" i="1"/>
  <c r="I2365" i="1" a="1"/>
  <c r="I2365" i="1" s="1"/>
  <c r="H2365" i="1"/>
  <c r="I2364" i="1" a="1"/>
  <c r="I2364" i="1" s="1"/>
  <c r="H2364" i="1"/>
  <c r="I2363" i="1" a="1"/>
  <c r="I2363" i="1" s="1"/>
  <c r="H2363" i="1"/>
  <c r="I2362" i="1" a="1"/>
  <c r="I2362" i="1" s="1"/>
  <c r="H2362" i="1"/>
  <c r="I2361" i="1" a="1"/>
  <c r="I2361" i="1" s="1"/>
  <c r="H2361" i="1"/>
  <c r="I2360" i="1" a="1"/>
  <c r="I2360" i="1" s="1"/>
  <c r="H2360" i="1"/>
  <c r="I2359" i="1" a="1"/>
  <c r="I2359" i="1" s="1"/>
  <c r="H2359" i="1"/>
  <c r="I2358" i="1" a="1"/>
  <c r="I2358" i="1" s="1"/>
  <c r="H2358" i="1"/>
  <c r="I2357" i="1" a="1"/>
  <c r="I2357" i="1" s="1"/>
  <c r="H2357" i="1"/>
  <c r="I2356" i="1" a="1"/>
  <c r="I2356" i="1" s="1"/>
  <c r="H2356" i="1"/>
  <c r="I2355" i="1" a="1"/>
  <c r="I2355" i="1" s="1"/>
  <c r="H2355" i="1"/>
  <c r="I2354" i="1" a="1"/>
  <c r="I2354" i="1" s="1"/>
  <c r="H2354" i="1"/>
  <c r="I2353" i="1" a="1"/>
  <c r="I2353" i="1" s="1"/>
  <c r="H2353" i="1"/>
  <c r="I2352" i="1" a="1"/>
  <c r="I2352" i="1" s="1"/>
  <c r="H2352" i="1"/>
  <c r="I2351" i="1" a="1"/>
  <c r="I2351" i="1" s="1"/>
  <c r="H2351" i="1"/>
  <c r="I2350" i="1" a="1"/>
  <c r="I2350" i="1" s="1"/>
  <c r="H2350" i="1"/>
  <c r="I2349" i="1" a="1"/>
  <c r="I2349" i="1" s="1"/>
  <c r="H2349" i="1"/>
  <c r="I2348" i="1" a="1"/>
  <c r="I2348" i="1" s="1"/>
  <c r="H2348" i="1"/>
  <c r="I2347" i="1" a="1"/>
  <c r="I2347" i="1" s="1"/>
  <c r="H2347" i="1"/>
  <c r="I2346" i="1" a="1"/>
  <c r="I2346" i="1" s="1"/>
  <c r="H2346" i="1"/>
  <c r="I2345" i="1" a="1"/>
  <c r="I2345" i="1" s="1"/>
  <c r="H2345" i="1"/>
  <c r="I2344" i="1" a="1"/>
  <c r="I2344" i="1" s="1"/>
  <c r="H2344" i="1"/>
  <c r="I2343" i="1" a="1"/>
  <c r="I2343" i="1" s="1"/>
  <c r="H2343" i="1"/>
  <c r="I2342" i="1" a="1"/>
  <c r="I2342" i="1" s="1"/>
  <c r="H2342" i="1"/>
  <c r="I2341" i="1" a="1"/>
  <c r="I2341" i="1" s="1"/>
  <c r="H2341" i="1"/>
  <c r="I2340" i="1" a="1"/>
  <c r="I2340" i="1" s="1"/>
  <c r="H2340" i="1"/>
  <c r="I2339" i="1" a="1"/>
  <c r="I2339" i="1" s="1"/>
  <c r="H2339" i="1"/>
  <c r="I2338" i="1" a="1"/>
  <c r="I2338" i="1" s="1"/>
  <c r="H2338" i="1"/>
  <c r="I2337" i="1" a="1"/>
  <c r="I2337" i="1" s="1"/>
  <c r="H2337" i="1"/>
  <c r="I2336" i="1" a="1"/>
  <c r="I2336" i="1" s="1"/>
  <c r="H2336" i="1"/>
  <c r="I2335" i="1" a="1"/>
  <c r="I2335" i="1" s="1"/>
  <c r="H2335" i="1"/>
  <c r="I2334" i="1" a="1"/>
  <c r="I2334" i="1" s="1"/>
  <c r="H2334" i="1"/>
  <c r="I2333" i="1" a="1"/>
  <c r="I2333" i="1" s="1"/>
  <c r="H2333" i="1"/>
  <c r="I2332" i="1" a="1"/>
  <c r="I2332" i="1" s="1"/>
  <c r="H2332" i="1"/>
  <c r="I2331" i="1" a="1"/>
  <c r="I2331" i="1" s="1"/>
  <c r="H2331" i="1"/>
  <c r="I2330" i="1" a="1"/>
  <c r="I2330" i="1" s="1"/>
  <c r="H2330" i="1"/>
  <c r="I2329" i="1" a="1"/>
  <c r="I2329" i="1" s="1"/>
  <c r="H2329" i="1"/>
  <c r="I2328" i="1" a="1"/>
  <c r="I2328" i="1" s="1"/>
  <c r="H2328" i="1"/>
  <c r="I2327" i="1" a="1"/>
  <c r="I2327" i="1" s="1"/>
  <c r="H2327" i="1"/>
  <c r="I2326" i="1" a="1"/>
  <c r="I2326" i="1" s="1"/>
  <c r="H2326" i="1"/>
  <c r="I2325" i="1" a="1"/>
  <c r="I2325" i="1" s="1"/>
  <c r="H2325" i="1"/>
  <c r="I2324" i="1" a="1"/>
  <c r="I2324" i="1" s="1"/>
  <c r="H2324" i="1"/>
  <c r="I2323" i="1" a="1"/>
  <c r="I2323" i="1" s="1"/>
  <c r="H2323" i="1"/>
  <c r="I2322" i="1" a="1"/>
  <c r="I2322" i="1"/>
  <c r="H2322" i="1"/>
  <c r="I2321" i="1" a="1"/>
  <c r="I2321" i="1" s="1"/>
  <c r="H2321" i="1"/>
  <c r="I2320" i="1" a="1"/>
  <c r="I2320" i="1" s="1"/>
  <c r="H2320" i="1"/>
  <c r="I2319" i="1" a="1"/>
  <c r="I2319" i="1" s="1"/>
  <c r="H2319" i="1"/>
  <c r="I2318" i="1" a="1"/>
  <c r="I2318" i="1" s="1"/>
  <c r="H2318" i="1"/>
  <c r="I2317" i="1" a="1"/>
  <c r="I2317" i="1" s="1"/>
  <c r="H2317" i="1"/>
  <c r="I2316" i="1" a="1"/>
  <c r="I2316" i="1" s="1"/>
  <c r="H2316" i="1"/>
  <c r="I2315" i="1" a="1"/>
  <c r="I2315" i="1" s="1"/>
  <c r="H2315" i="1"/>
  <c r="I2314" i="1" a="1"/>
  <c r="I2314" i="1" s="1"/>
  <c r="H2314" i="1"/>
  <c r="I2313" i="1" a="1"/>
  <c r="I2313" i="1" s="1"/>
  <c r="H2313" i="1"/>
  <c r="I2312" i="1" a="1"/>
  <c r="I2312" i="1" s="1"/>
  <c r="H2312" i="1"/>
  <c r="I2311" i="1" a="1"/>
  <c r="I2311" i="1" s="1"/>
  <c r="H2311" i="1"/>
  <c r="I2310" i="1" a="1"/>
  <c r="I2310" i="1" s="1"/>
  <c r="H2310" i="1"/>
  <c r="I2309" i="1" a="1"/>
  <c r="I2309" i="1" s="1"/>
  <c r="H2309" i="1"/>
  <c r="I2308" i="1" a="1"/>
  <c r="I2308" i="1" s="1"/>
  <c r="H2308" i="1"/>
  <c r="I2307" i="1" a="1"/>
  <c r="I2307" i="1" s="1"/>
  <c r="H2307" i="1"/>
  <c r="I2306" i="1" a="1"/>
  <c r="I2306" i="1" s="1"/>
  <c r="H2306" i="1"/>
  <c r="I2305" i="1" a="1"/>
  <c r="I2305" i="1" s="1"/>
  <c r="H2305" i="1"/>
  <c r="I2304" i="1" a="1"/>
  <c r="I2304" i="1" s="1"/>
  <c r="H2304" i="1"/>
  <c r="I2303" i="1" a="1"/>
  <c r="I2303" i="1" s="1"/>
  <c r="H2303" i="1"/>
  <c r="I2302" i="1" a="1"/>
  <c r="I2302" i="1" s="1"/>
  <c r="H2302" i="1"/>
  <c r="I2301" i="1" a="1"/>
  <c r="I2301" i="1" s="1"/>
  <c r="H2301" i="1"/>
  <c r="I2300" i="1" a="1"/>
  <c r="I2300" i="1" s="1"/>
  <c r="H2300" i="1"/>
  <c r="I2299" i="1" a="1"/>
  <c r="I2299" i="1" s="1"/>
  <c r="H2299" i="1"/>
  <c r="I2298" i="1" a="1"/>
  <c r="I2298" i="1" s="1"/>
  <c r="H2298" i="1"/>
  <c r="I2297" i="1" a="1"/>
  <c r="I2297" i="1" s="1"/>
  <c r="H2297" i="1"/>
  <c r="I2296" i="1" a="1"/>
  <c r="I2296" i="1" s="1"/>
  <c r="H2296" i="1"/>
  <c r="I2295" i="1" a="1"/>
  <c r="I2295" i="1" s="1"/>
  <c r="H2295" i="1"/>
  <c r="I2294" i="1" a="1"/>
  <c r="I2294" i="1" s="1"/>
  <c r="H2294" i="1"/>
  <c r="I2293" i="1" a="1"/>
  <c r="I2293" i="1" s="1"/>
  <c r="H2293" i="1"/>
  <c r="I2292" i="1" a="1"/>
  <c r="I2292" i="1" s="1"/>
  <c r="H2292" i="1"/>
  <c r="I2291" i="1" a="1"/>
  <c r="I2291" i="1" s="1"/>
  <c r="H2291" i="1"/>
  <c r="I2290" i="1" a="1"/>
  <c r="I2290" i="1" s="1"/>
  <c r="H2290" i="1"/>
  <c r="I2289" i="1" a="1"/>
  <c r="I2289" i="1" s="1"/>
  <c r="H2289" i="1"/>
  <c r="I2288" i="1" a="1"/>
  <c r="I2288" i="1" s="1"/>
  <c r="H2288" i="1"/>
  <c r="I2287" i="1" a="1"/>
  <c r="I2287" i="1" s="1"/>
  <c r="H2287" i="1"/>
  <c r="I2286" i="1" a="1"/>
  <c r="I2286" i="1" s="1"/>
  <c r="H2286" i="1"/>
  <c r="I2285" i="1" a="1"/>
  <c r="I2285" i="1" s="1"/>
  <c r="H2285" i="1"/>
  <c r="I2284" i="1" a="1"/>
  <c r="I2284" i="1" s="1"/>
  <c r="H2284" i="1"/>
  <c r="I2283" i="1" a="1"/>
  <c r="I2283" i="1" s="1"/>
  <c r="H2283" i="1"/>
  <c r="I2282" i="1" a="1"/>
  <c r="I2282" i="1" s="1"/>
  <c r="H2282" i="1"/>
  <c r="I2281" i="1" a="1"/>
  <c r="I2281" i="1" s="1"/>
  <c r="H2281" i="1"/>
  <c r="I2280" i="1" a="1"/>
  <c r="I2280" i="1" s="1"/>
  <c r="H2280" i="1"/>
  <c r="I2279" i="1" a="1"/>
  <c r="I2279" i="1" s="1"/>
  <c r="H2279" i="1"/>
  <c r="I2278" i="1" a="1"/>
  <c r="I2278" i="1" s="1"/>
  <c r="H2278" i="1"/>
  <c r="I2277" i="1" a="1"/>
  <c r="I2277" i="1" s="1"/>
  <c r="H2277" i="1"/>
  <c r="I2276" i="1" a="1"/>
  <c r="I2276" i="1" s="1"/>
  <c r="H2276" i="1"/>
  <c r="I2275" i="1" a="1"/>
  <c r="I2275" i="1" s="1"/>
  <c r="H2275" i="1"/>
  <c r="I2274" i="1" a="1"/>
  <c r="I2274" i="1" s="1"/>
  <c r="H2274" i="1"/>
  <c r="I2273" i="1" a="1"/>
  <c r="I2273" i="1" s="1"/>
  <c r="H2273" i="1"/>
  <c r="I2272" i="1" a="1"/>
  <c r="I2272" i="1" s="1"/>
  <c r="H2272" i="1"/>
  <c r="I2271" i="1" a="1"/>
  <c r="I2271" i="1" s="1"/>
  <c r="H2271" i="1"/>
  <c r="I2270" i="1" a="1"/>
  <c r="I2270" i="1" s="1"/>
  <c r="H2270" i="1"/>
  <c r="I2269" i="1" a="1"/>
  <c r="I2269" i="1" s="1"/>
  <c r="H2269" i="1"/>
  <c r="I2268" i="1" a="1"/>
  <c r="I2268" i="1" s="1"/>
  <c r="H2268" i="1"/>
  <c r="I2267" i="1" a="1"/>
  <c r="I2267" i="1" s="1"/>
  <c r="H2267" i="1"/>
  <c r="I2266" i="1" a="1"/>
  <c r="I2266" i="1" s="1"/>
  <c r="H2266" i="1"/>
  <c r="I2265" i="1" a="1"/>
  <c r="I2265" i="1" s="1"/>
  <c r="H2265" i="1"/>
  <c r="I2264" i="1" a="1"/>
  <c r="I2264" i="1" s="1"/>
  <c r="H2264" i="1"/>
  <c r="I2263" i="1" a="1"/>
  <c r="I2263" i="1" s="1"/>
  <c r="H2263" i="1"/>
  <c r="I2262" i="1" a="1"/>
  <c r="I2262" i="1" s="1"/>
  <c r="H2262" i="1"/>
  <c r="I2261" i="1" a="1"/>
  <c r="I2261" i="1" s="1"/>
  <c r="H2261" i="1"/>
  <c r="I2260" i="1" a="1"/>
  <c r="I2260" i="1" s="1"/>
  <c r="H2260" i="1"/>
  <c r="I2259" i="1" a="1"/>
  <c r="I2259" i="1" s="1"/>
  <c r="H2259" i="1"/>
  <c r="I2258" i="1" a="1"/>
  <c r="I2258" i="1" s="1"/>
  <c r="H2258" i="1"/>
  <c r="I2257" i="1" a="1"/>
  <c r="I2257" i="1" s="1"/>
  <c r="H2257" i="1"/>
  <c r="I2256" i="1" a="1"/>
  <c r="I2256" i="1" s="1"/>
  <c r="H2256" i="1"/>
  <c r="I2255" i="1" a="1"/>
  <c r="I2255" i="1" s="1"/>
  <c r="H2255" i="1"/>
  <c r="I2254" i="1" a="1"/>
  <c r="I2254" i="1" s="1"/>
  <c r="H2254" i="1"/>
  <c r="I2253" i="1" a="1"/>
  <c r="I2253" i="1" s="1"/>
  <c r="H2253" i="1"/>
  <c r="I2252" i="1" a="1"/>
  <c r="I2252" i="1" s="1"/>
  <c r="H2252" i="1"/>
  <c r="I2251" i="1" a="1"/>
  <c r="I2251" i="1" s="1"/>
  <c r="H2251" i="1"/>
  <c r="I2250" i="1" a="1"/>
  <c r="I2250" i="1" s="1"/>
  <c r="H2250" i="1"/>
  <c r="I2249" i="1" a="1"/>
  <c r="I2249" i="1" s="1"/>
  <c r="H2249" i="1"/>
  <c r="I2248" i="1" a="1"/>
  <c r="I2248" i="1"/>
  <c r="H2248" i="1"/>
  <c r="I2247" i="1" a="1"/>
  <c r="I2247" i="1" s="1"/>
  <c r="H2247" i="1"/>
  <c r="I2246" i="1" a="1"/>
  <c r="I2246" i="1" s="1"/>
  <c r="H2246" i="1"/>
  <c r="I2245" i="1" a="1"/>
  <c r="I2245" i="1" s="1"/>
  <c r="H2245" i="1"/>
  <c r="I2244" i="1" a="1"/>
  <c r="I2244" i="1" s="1"/>
  <c r="H2244" i="1"/>
  <c r="I2243" i="1" a="1"/>
  <c r="I2243" i="1" s="1"/>
  <c r="H2243" i="1"/>
  <c r="I2242" i="1" a="1"/>
  <c r="I2242" i="1" s="1"/>
  <c r="H2242" i="1"/>
  <c r="I2241" i="1" a="1"/>
  <c r="I2241" i="1" s="1"/>
  <c r="H2241" i="1"/>
  <c r="I2240" i="1" a="1"/>
  <c r="I2240" i="1" s="1"/>
  <c r="H2240" i="1"/>
  <c r="I2239" i="1" a="1"/>
  <c r="I2239" i="1" s="1"/>
  <c r="H2239" i="1"/>
  <c r="I2238" i="1" a="1"/>
  <c r="I2238" i="1" s="1"/>
  <c r="H2238" i="1"/>
  <c r="I2237" i="1" a="1"/>
  <c r="I2237" i="1" s="1"/>
  <c r="H2237" i="1"/>
  <c r="I2236" i="1" a="1"/>
  <c r="I2236" i="1" s="1"/>
  <c r="H2236" i="1"/>
  <c r="I2235" i="1" a="1"/>
  <c r="I2235" i="1" s="1"/>
  <c r="H2235" i="1"/>
  <c r="I2234" i="1" a="1"/>
  <c r="I2234" i="1" s="1"/>
  <c r="H2234" i="1"/>
  <c r="I2233" i="1" a="1"/>
  <c r="I2233" i="1" s="1"/>
  <c r="H2233" i="1"/>
  <c r="I2232" i="1" a="1"/>
  <c r="I2232" i="1" s="1"/>
  <c r="H2232" i="1"/>
  <c r="I2231" i="1" a="1"/>
  <c r="I2231" i="1" s="1"/>
  <c r="H2231" i="1"/>
  <c r="I2230" i="1" a="1"/>
  <c r="I2230" i="1" s="1"/>
  <c r="H2230" i="1"/>
  <c r="I2229" i="1" a="1"/>
  <c r="I2229" i="1" s="1"/>
  <c r="H2229" i="1"/>
  <c r="I2228" i="1" a="1"/>
  <c r="I2228" i="1" s="1"/>
  <c r="H2228" i="1"/>
  <c r="I2227" i="1" a="1"/>
  <c r="I2227" i="1" s="1"/>
  <c r="H2227" i="1"/>
  <c r="I2226" i="1" a="1"/>
  <c r="I2226" i="1" s="1"/>
  <c r="H2226" i="1"/>
  <c r="I2225" i="1" a="1"/>
  <c r="I2225" i="1" s="1"/>
  <c r="H2225" i="1"/>
  <c r="I2224" i="1" a="1"/>
  <c r="I2224" i="1" s="1"/>
  <c r="H2224" i="1"/>
  <c r="I2223" i="1" a="1"/>
  <c r="I2223" i="1" s="1"/>
  <c r="H2223" i="1"/>
  <c r="I2222" i="1" a="1"/>
  <c r="I2222" i="1" s="1"/>
  <c r="H2222" i="1"/>
  <c r="I2221" i="1" a="1"/>
  <c r="I2221" i="1" s="1"/>
  <c r="H2221" i="1"/>
  <c r="I2220" i="1" a="1"/>
  <c r="I2220" i="1" s="1"/>
  <c r="H2220" i="1"/>
  <c r="I2219" i="1" a="1"/>
  <c r="I2219" i="1" s="1"/>
  <c r="H2219" i="1"/>
  <c r="I2218" i="1" a="1"/>
  <c r="I2218" i="1" s="1"/>
  <c r="H2218" i="1"/>
  <c r="I2217" i="1" a="1"/>
  <c r="I2217" i="1" s="1"/>
  <c r="H2217" i="1"/>
  <c r="I2216" i="1" a="1"/>
  <c r="I2216" i="1"/>
  <c r="H2216" i="1"/>
  <c r="I2215" i="1" a="1"/>
  <c r="I2215" i="1" s="1"/>
  <c r="H2215" i="1"/>
  <c r="I2214" i="1" a="1"/>
  <c r="I2214" i="1" s="1"/>
  <c r="H2214" i="1"/>
  <c r="I2213" i="1" a="1"/>
  <c r="I2213" i="1" s="1"/>
  <c r="H2213" i="1"/>
  <c r="I2212" i="1" a="1"/>
  <c r="I2212" i="1"/>
  <c r="H2212" i="1"/>
  <c r="I2211" i="1" a="1"/>
  <c r="I2211" i="1" s="1"/>
  <c r="H2211" i="1"/>
  <c r="I2210" i="1" a="1"/>
  <c r="I2210" i="1" s="1"/>
  <c r="H2210" i="1"/>
  <c r="I2209" i="1" a="1"/>
  <c r="I2209" i="1" s="1"/>
  <c r="H2209" i="1"/>
  <c r="I2208" i="1" a="1"/>
  <c r="I2208" i="1" s="1"/>
  <c r="H2208" i="1"/>
  <c r="I2207" i="1" a="1"/>
  <c r="I2207" i="1" s="1"/>
  <c r="H2207" i="1"/>
  <c r="I2206" i="1" a="1"/>
  <c r="I2206" i="1" s="1"/>
  <c r="H2206" i="1"/>
  <c r="I2205" i="1" a="1"/>
  <c r="I2205" i="1" s="1"/>
  <c r="H2205" i="1"/>
  <c r="I2204" i="1" a="1"/>
  <c r="I2204" i="1" s="1"/>
  <c r="H2204" i="1"/>
  <c r="I2203" i="1" a="1"/>
  <c r="I2203" i="1" s="1"/>
  <c r="H2203" i="1"/>
  <c r="I2202" i="1" a="1"/>
  <c r="I2202" i="1" s="1"/>
  <c r="H2202" i="1"/>
  <c r="I2201" i="1" a="1"/>
  <c r="I2201" i="1" s="1"/>
  <c r="H2201" i="1"/>
  <c r="I2200" i="1" a="1"/>
  <c r="I2200" i="1" s="1"/>
  <c r="H2200" i="1"/>
  <c r="I2199" i="1" a="1"/>
  <c r="I2199" i="1" s="1"/>
  <c r="H2199" i="1"/>
  <c r="I2198" i="1" a="1"/>
  <c r="I2198" i="1" s="1"/>
  <c r="H2198" i="1"/>
  <c r="I2197" i="1" a="1"/>
  <c r="I2197" i="1" s="1"/>
  <c r="H2197" i="1"/>
  <c r="I2196" i="1" a="1"/>
  <c r="I2196" i="1" s="1"/>
  <c r="H2196" i="1"/>
  <c r="I2195" i="1" a="1"/>
  <c r="I2195" i="1" s="1"/>
  <c r="H2195" i="1"/>
  <c r="I2194" i="1" a="1"/>
  <c r="I2194" i="1" s="1"/>
  <c r="H2194" i="1"/>
  <c r="I2193" i="1" a="1"/>
  <c r="I2193" i="1" s="1"/>
  <c r="H2193" i="1"/>
  <c r="I2192" i="1" a="1"/>
  <c r="I2192" i="1" s="1"/>
  <c r="H2192" i="1"/>
  <c r="I2191" i="1" a="1"/>
  <c r="I2191" i="1" s="1"/>
  <c r="H2191" i="1"/>
  <c r="I2190" i="1" a="1"/>
  <c r="I2190" i="1" s="1"/>
  <c r="H2190" i="1"/>
  <c r="I2189" i="1" a="1"/>
  <c r="I2189" i="1" s="1"/>
  <c r="H2189" i="1"/>
  <c r="I2188" i="1" a="1"/>
  <c r="I2188" i="1" s="1"/>
  <c r="H2188" i="1"/>
  <c r="I2187" i="1" a="1"/>
  <c r="I2187" i="1" s="1"/>
  <c r="H2187" i="1"/>
  <c r="I2186" i="1" a="1"/>
  <c r="I2186" i="1" s="1"/>
  <c r="H2186" i="1"/>
  <c r="I2185" i="1" a="1"/>
  <c r="I2185" i="1" s="1"/>
  <c r="H2185" i="1"/>
  <c r="I2184" i="1" a="1"/>
  <c r="I2184" i="1" s="1"/>
  <c r="H2184" i="1"/>
  <c r="I2183" i="1" a="1"/>
  <c r="I2183" i="1" s="1"/>
  <c r="H2183" i="1"/>
  <c r="I2182" i="1" a="1"/>
  <c r="I2182" i="1" s="1"/>
  <c r="H2182" i="1"/>
  <c r="I2181" i="1" a="1"/>
  <c r="I2181" i="1" s="1"/>
  <c r="H2181" i="1"/>
  <c r="I2180" i="1" a="1"/>
  <c r="I2180" i="1" s="1"/>
  <c r="H2180" i="1"/>
  <c r="I2179" i="1" a="1"/>
  <c r="I2179" i="1" s="1"/>
  <c r="H2179" i="1"/>
  <c r="I2178" i="1" a="1"/>
  <c r="I2178" i="1" s="1"/>
  <c r="H2178" i="1"/>
  <c r="I2177" i="1" a="1"/>
  <c r="I2177" i="1" s="1"/>
  <c r="H2177" i="1"/>
  <c r="I2176" i="1" a="1"/>
  <c r="I2176" i="1" s="1"/>
  <c r="H2176" i="1"/>
  <c r="I2175" i="1" a="1"/>
  <c r="I2175" i="1" s="1"/>
  <c r="H2175" i="1"/>
  <c r="I2174" i="1" a="1"/>
  <c r="I2174" i="1" s="1"/>
  <c r="H2174" i="1"/>
  <c r="I2173" i="1" a="1"/>
  <c r="I2173" i="1" s="1"/>
  <c r="H2173" i="1"/>
  <c r="I2172" i="1" a="1"/>
  <c r="I2172" i="1" s="1"/>
  <c r="H2172" i="1"/>
  <c r="I2171" i="1" a="1"/>
  <c r="I2171" i="1" s="1"/>
  <c r="H2171" i="1"/>
  <c r="I2170" i="1" a="1"/>
  <c r="I2170" i="1" s="1"/>
  <c r="H2170" i="1"/>
  <c r="I2169" i="1" a="1"/>
  <c r="I2169" i="1" s="1"/>
  <c r="H2169" i="1"/>
  <c r="I2168" i="1" a="1"/>
  <c r="I2168" i="1"/>
  <c r="H2168" i="1"/>
  <c r="I2167" i="1" a="1"/>
  <c r="I2167" i="1" s="1"/>
  <c r="H2167" i="1"/>
  <c r="I2166" i="1" a="1"/>
  <c r="I2166" i="1" s="1"/>
  <c r="H2166" i="1"/>
  <c r="I2165" i="1" a="1"/>
  <c r="I2165" i="1" s="1"/>
  <c r="H2165" i="1"/>
  <c r="I2164" i="1" a="1"/>
  <c r="I2164" i="1" s="1"/>
  <c r="H2164" i="1"/>
  <c r="I2163" i="1" a="1"/>
  <c r="I2163" i="1" s="1"/>
  <c r="H2163" i="1"/>
  <c r="I2162" i="1" a="1"/>
  <c r="I2162" i="1" s="1"/>
  <c r="H2162" i="1"/>
  <c r="I2161" i="1" a="1"/>
  <c r="I2161" i="1" s="1"/>
  <c r="H2161" i="1"/>
  <c r="I2160" i="1" a="1"/>
  <c r="I2160" i="1" s="1"/>
  <c r="H2160" i="1"/>
  <c r="I2159" i="1" a="1"/>
  <c r="I2159" i="1" s="1"/>
  <c r="H2159" i="1"/>
  <c r="I2158" i="1" a="1"/>
  <c r="I2158" i="1" s="1"/>
  <c r="H2158" i="1"/>
  <c r="I2157" i="1" a="1"/>
  <c r="I2157" i="1" s="1"/>
  <c r="H2157" i="1"/>
  <c r="I2156" i="1" a="1"/>
  <c r="I2156" i="1" s="1"/>
  <c r="H2156" i="1"/>
  <c r="I2155" i="1" a="1"/>
  <c r="I2155" i="1" s="1"/>
  <c r="H2155" i="1"/>
  <c r="I2154" i="1" a="1"/>
  <c r="I2154" i="1" s="1"/>
  <c r="H2154" i="1"/>
  <c r="I2153" i="1" a="1"/>
  <c r="I2153" i="1" s="1"/>
  <c r="H2153" i="1"/>
  <c r="I2152" i="1" a="1"/>
  <c r="I2152" i="1" s="1"/>
  <c r="H2152" i="1"/>
  <c r="I2151" i="1" a="1"/>
  <c r="I2151" i="1" s="1"/>
  <c r="H2151" i="1"/>
  <c r="I2150" i="1" a="1"/>
  <c r="I2150" i="1" s="1"/>
  <c r="H2150" i="1"/>
  <c r="I2149" i="1" a="1"/>
  <c r="I2149" i="1" s="1"/>
  <c r="H2149" i="1"/>
  <c r="I2148" i="1" a="1"/>
  <c r="I2148" i="1" s="1"/>
  <c r="H2148" i="1"/>
  <c r="I2147" i="1" a="1"/>
  <c r="I2147" i="1" s="1"/>
  <c r="H2147" i="1"/>
  <c r="I2146" i="1" a="1"/>
  <c r="I2146" i="1" s="1"/>
  <c r="H2146" i="1"/>
  <c r="I2145" i="1" a="1"/>
  <c r="I2145" i="1" s="1"/>
  <c r="H2145" i="1"/>
  <c r="I2144" i="1" a="1"/>
  <c r="I2144" i="1" s="1"/>
  <c r="H2144" i="1"/>
  <c r="I2143" i="1" a="1"/>
  <c r="I2143" i="1" s="1"/>
  <c r="H2143" i="1"/>
  <c r="I2142" i="1" a="1"/>
  <c r="I2142" i="1" s="1"/>
  <c r="H2142" i="1"/>
  <c r="I2141" i="1" a="1"/>
  <c r="I2141" i="1" s="1"/>
  <c r="H2141" i="1"/>
  <c r="I2140" i="1" a="1"/>
  <c r="I2140" i="1"/>
  <c r="H2140" i="1"/>
  <c r="I2139" i="1" a="1"/>
  <c r="I2139" i="1" s="1"/>
  <c r="H2139" i="1"/>
  <c r="I2138" i="1" a="1"/>
  <c r="I2138" i="1" s="1"/>
  <c r="H2138" i="1"/>
  <c r="I2137" i="1" a="1"/>
  <c r="I2137" i="1" s="1"/>
  <c r="H2137" i="1"/>
  <c r="I2136" i="1" a="1"/>
  <c r="I2136" i="1" s="1"/>
  <c r="H2136" i="1"/>
  <c r="I2135" i="1" a="1"/>
  <c r="I2135" i="1" s="1"/>
  <c r="H2135" i="1"/>
  <c r="I2134" i="1" a="1"/>
  <c r="I2134" i="1" s="1"/>
  <c r="H2134" i="1"/>
  <c r="I2133" i="1" a="1"/>
  <c r="I2133" i="1" s="1"/>
  <c r="H2133" i="1"/>
  <c r="I2132" i="1" a="1"/>
  <c r="I2132" i="1" s="1"/>
  <c r="H2132" i="1"/>
  <c r="I2131" i="1" a="1"/>
  <c r="I2131" i="1" s="1"/>
  <c r="H2131" i="1"/>
  <c r="I2130" i="1" a="1"/>
  <c r="I2130" i="1" s="1"/>
  <c r="H2130" i="1"/>
  <c r="I2129" i="1" a="1"/>
  <c r="I2129" i="1" s="1"/>
  <c r="H2129" i="1"/>
  <c r="I2128" i="1" a="1"/>
  <c r="I2128" i="1" s="1"/>
  <c r="H2128" i="1"/>
  <c r="I2127" i="1" a="1"/>
  <c r="I2127" i="1" s="1"/>
  <c r="H2127" i="1"/>
  <c r="I2126" i="1" a="1"/>
  <c r="I2126" i="1" s="1"/>
  <c r="H2126" i="1"/>
  <c r="I2125" i="1" a="1"/>
  <c r="I2125" i="1" s="1"/>
  <c r="H2125" i="1"/>
  <c r="I2124" i="1" a="1"/>
  <c r="I2124" i="1" s="1"/>
  <c r="H2124" i="1"/>
  <c r="I2123" i="1" a="1"/>
  <c r="I2123" i="1" s="1"/>
  <c r="H2123" i="1"/>
  <c r="I2122" i="1" a="1"/>
  <c r="I2122" i="1" s="1"/>
  <c r="H2122" i="1"/>
  <c r="I2121" i="1" a="1"/>
  <c r="I2121" i="1" s="1"/>
  <c r="H2121" i="1"/>
  <c r="I2120" i="1" a="1"/>
  <c r="I2120" i="1" s="1"/>
  <c r="H2120" i="1"/>
  <c r="I2119" i="1" a="1"/>
  <c r="I2119" i="1" s="1"/>
  <c r="H2119" i="1"/>
  <c r="I2118" i="1" a="1"/>
  <c r="I2118" i="1" s="1"/>
  <c r="H2118" i="1"/>
  <c r="I2117" i="1" a="1"/>
  <c r="I2117" i="1" s="1"/>
  <c r="H2117" i="1"/>
  <c r="I2116" i="1" a="1"/>
  <c r="I2116" i="1" s="1"/>
  <c r="H2116" i="1"/>
  <c r="I2115" i="1" a="1"/>
  <c r="I2115" i="1" s="1"/>
  <c r="H2115" i="1"/>
  <c r="I2114" i="1" a="1"/>
  <c r="I2114" i="1" s="1"/>
  <c r="H2114" i="1"/>
  <c r="I2113" i="1" a="1"/>
  <c r="I2113" i="1" s="1"/>
  <c r="H2113" i="1"/>
  <c r="I2112" i="1" a="1"/>
  <c r="I2112" i="1" s="1"/>
  <c r="H2112" i="1"/>
  <c r="I2111" i="1" a="1"/>
  <c r="I2111" i="1" s="1"/>
  <c r="H2111" i="1"/>
  <c r="I2110" i="1" a="1"/>
  <c r="I2110" i="1" s="1"/>
  <c r="H2110" i="1"/>
  <c r="I2109" i="1" a="1"/>
  <c r="I2109" i="1" s="1"/>
  <c r="H2109" i="1"/>
  <c r="I2108" i="1" a="1"/>
  <c r="I2108" i="1" s="1"/>
  <c r="H2108" i="1"/>
  <c r="I2107" i="1" a="1"/>
  <c r="I2107" i="1" s="1"/>
  <c r="H2107" i="1"/>
  <c r="I2106" i="1" a="1"/>
  <c r="I2106" i="1" s="1"/>
  <c r="H2106" i="1"/>
  <c r="I2105" i="1" a="1"/>
  <c r="I2105" i="1" s="1"/>
  <c r="H2105" i="1"/>
  <c r="I2104" i="1" a="1"/>
  <c r="I2104" i="1" s="1"/>
  <c r="H2104" i="1"/>
  <c r="I2103" i="1" a="1"/>
  <c r="I2103" i="1" s="1"/>
  <c r="H2103" i="1"/>
  <c r="I2102" i="1" a="1"/>
  <c r="I2102" i="1" s="1"/>
  <c r="H2102" i="1"/>
  <c r="I2101" i="1" a="1"/>
  <c r="I2101" i="1" s="1"/>
  <c r="H2101" i="1"/>
  <c r="I2100" i="1" a="1"/>
  <c r="I2100" i="1" s="1"/>
  <c r="H2100" i="1"/>
  <c r="I2099" i="1" a="1"/>
  <c r="I2099" i="1" s="1"/>
  <c r="H2099" i="1"/>
  <c r="I2098" i="1" a="1"/>
  <c r="I2098" i="1" s="1"/>
  <c r="H2098" i="1"/>
  <c r="I2097" i="1" a="1"/>
  <c r="I2097" i="1" s="1"/>
  <c r="H2097" i="1"/>
  <c r="I2096" i="1" a="1"/>
  <c r="I2096" i="1" s="1"/>
  <c r="H2096" i="1"/>
  <c r="I2095" i="1" a="1"/>
  <c r="I2095" i="1" s="1"/>
  <c r="H2095" i="1"/>
  <c r="I2094" i="1" a="1"/>
  <c r="I2094" i="1" s="1"/>
  <c r="H2094" i="1"/>
  <c r="I2093" i="1" a="1"/>
  <c r="I2093" i="1" s="1"/>
  <c r="H2093" i="1"/>
  <c r="I2092" i="1" a="1"/>
  <c r="I2092" i="1" s="1"/>
  <c r="H2092" i="1"/>
  <c r="I2091" i="1" a="1"/>
  <c r="I2091" i="1" s="1"/>
  <c r="H2091" i="1"/>
  <c r="I2090" i="1" a="1"/>
  <c r="I2090" i="1" s="1"/>
  <c r="H2090" i="1"/>
  <c r="I2089" i="1" a="1"/>
  <c r="I2089" i="1" s="1"/>
  <c r="H2089" i="1"/>
  <c r="I2088" i="1" a="1"/>
  <c r="I2088" i="1" s="1"/>
  <c r="H2088" i="1"/>
  <c r="I2087" i="1" a="1"/>
  <c r="I2087" i="1" s="1"/>
  <c r="H2087" i="1"/>
  <c r="I2086" i="1" a="1"/>
  <c r="I2086" i="1" s="1"/>
  <c r="H2086" i="1"/>
  <c r="I2085" i="1" a="1"/>
  <c r="I2085" i="1" s="1"/>
  <c r="H2085" i="1"/>
  <c r="I2084" i="1" a="1"/>
  <c r="I2084" i="1" s="1"/>
  <c r="H2084" i="1"/>
  <c r="I2083" i="1" a="1"/>
  <c r="I2083" i="1" s="1"/>
  <c r="H2083" i="1"/>
  <c r="I2082" i="1" a="1"/>
  <c r="I2082" i="1" s="1"/>
  <c r="H2082" i="1"/>
  <c r="I2081" i="1" a="1"/>
  <c r="I2081" i="1" s="1"/>
  <c r="H2081" i="1"/>
  <c r="I2080" i="1" a="1"/>
  <c r="I2080" i="1" s="1"/>
  <c r="H2080" i="1"/>
  <c r="I2079" i="1" a="1"/>
  <c r="I2079" i="1" s="1"/>
  <c r="H2079" i="1"/>
  <c r="I2078" i="1" a="1"/>
  <c r="I2078" i="1" s="1"/>
  <c r="H2078" i="1"/>
  <c r="I2077" i="1" a="1"/>
  <c r="I2077" i="1" s="1"/>
  <c r="H2077" i="1"/>
  <c r="I2076" i="1" a="1"/>
  <c r="I2076" i="1" s="1"/>
  <c r="H2076" i="1"/>
  <c r="I2075" i="1" a="1"/>
  <c r="I2075" i="1" s="1"/>
  <c r="H2075" i="1"/>
  <c r="I2074" i="1" a="1"/>
  <c r="I2074" i="1" s="1"/>
  <c r="H2074" i="1"/>
  <c r="I2073" i="1" a="1"/>
  <c r="I2073" i="1" s="1"/>
  <c r="H2073" i="1"/>
  <c r="I2072" i="1" a="1"/>
  <c r="I2072" i="1" s="1"/>
  <c r="H2072" i="1"/>
  <c r="I2071" i="1" a="1"/>
  <c r="I2071" i="1" s="1"/>
  <c r="H2071" i="1"/>
  <c r="I2070" i="1" a="1"/>
  <c r="I2070" i="1" s="1"/>
  <c r="H2070" i="1"/>
  <c r="I2069" i="1" a="1"/>
  <c r="I2069" i="1" s="1"/>
  <c r="H2069" i="1"/>
  <c r="I2068" i="1" a="1"/>
  <c r="I2068" i="1" s="1"/>
  <c r="H2068" i="1"/>
  <c r="I2067" i="1" a="1"/>
  <c r="I2067" i="1" s="1"/>
  <c r="H2067" i="1"/>
  <c r="I2066" i="1" a="1"/>
  <c r="I2066" i="1" s="1"/>
  <c r="H2066" i="1"/>
  <c r="I2065" i="1" a="1"/>
  <c r="I2065" i="1" s="1"/>
  <c r="H2065" i="1"/>
  <c r="I2064" i="1" a="1"/>
  <c r="I2064" i="1" s="1"/>
  <c r="H2064" i="1"/>
  <c r="I2063" i="1" a="1"/>
  <c r="I2063" i="1" s="1"/>
  <c r="H2063" i="1"/>
  <c r="I2062" i="1" a="1"/>
  <c r="I2062" i="1" s="1"/>
  <c r="H2062" i="1"/>
  <c r="I2061" i="1" a="1"/>
  <c r="I2061" i="1" s="1"/>
  <c r="H2061" i="1"/>
  <c r="I2060" i="1" a="1"/>
  <c r="I2060" i="1" s="1"/>
  <c r="H2060" i="1"/>
  <c r="I2059" i="1" a="1"/>
  <c r="I2059" i="1" s="1"/>
  <c r="H2059" i="1"/>
  <c r="I2058" i="1" a="1"/>
  <c r="I2058" i="1" s="1"/>
  <c r="H2058" i="1"/>
  <c r="I2057" i="1" a="1"/>
  <c r="I2057" i="1" s="1"/>
  <c r="H2057" i="1"/>
  <c r="I2056" i="1" a="1"/>
  <c r="I2056" i="1" s="1"/>
  <c r="H2056" i="1"/>
  <c r="I2055" i="1" a="1"/>
  <c r="I2055" i="1" s="1"/>
  <c r="H2055" i="1"/>
  <c r="I2054" i="1" a="1"/>
  <c r="I2054" i="1" s="1"/>
  <c r="H2054" i="1"/>
  <c r="I2053" i="1" a="1"/>
  <c r="I2053" i="1" s="1"/>
  <c r="H2053" i="1"/>
  <c r="I2052" i="1" a="1"/>
  <c r="I2052" i="1" s="1"/>
  <c r="H2052" i="1"/>
  <c r="I2051" i="1" a="1"/>
  <c r="I2051" i="1" s="1"/>
  <c r="H2051" i="1"/>
  <c r="I2050" i="1" a="1"/>
  <c r="I2050" i="1" s="1"/>
  <c r="H2050" i="1"/>
  <c r="I2049" i="1" a="1"/>
  <c r="I2049" i="1" s="1"/>
  <c r="H2049" i="1"/>
  <c r="I2048" i="1" a="1"/>
  <c r="I2048" i="1" s="1"/>
  <c r="H2048" i="1"/>
  <c r="I2047" i="1" a="1"/>
  <c r="I2047" i="1" s="1"/>
  <c r="H2047" i="1"/>
  <c r="I2046" i="1" a="1"/>
  <c r="I2046" i="1" s="1"/>
  <c r="H2046" i="1"/>
  <c r="I2045" i="1" a="1"/>
  <c r="I2045" i="1" s="1"/>
  <c r="H2045" i="1"/>
  <c r="I2044" i="1" a="1"/>
  <c r="I2044" i="1" s="1"/>
  <c r="H2044" i="1"/>
  <c r="I2043" i="1" a="1"/>
  <c r="I2043" i="1" s="1"/>
  <c r="H2043" i="1"/>
  <c r="I2042" i="1" a="1"/>
  <c r="I2042" i="1" s="1"/>
  <c r="H2042" i="1"/>
  <c r="I2041" i="1" a="1"/>
  <c r="I2041" i="1" s="1"/>
  <c r="H2041" i="1"/>
  <c r="I2040" i="1" a="1"/>
  <c r="I2040" i="1" s="1"/>
  <c r="H2040" i="1"/>
  <c r="I2039" i="1" a="1"/>
  <c r="I2039" i="1" s="1"/>
  <c r="H2039" i="1"/>
  <c r="I2038" i="1" a="1"/>
  <c r="I2038" i="1" s="1"/>
  <c r="H2038" i="1"/>
  <c r="I2037" i="1" a="1"/>
  <c r="I2037" i="1" s="1"/>
  <c r="H2037" i="1"/>
  <c r="I2036" i="1" a="1"/>
  <c r="I2036" i="1" s="1"/>
  <c r="H2036" i="1"/>
  <c r="I2035" i="1" a="1"/>
  <c r="I2035" i="1" s="1"/>
  <c r="H2035" i="1"/>
  <c r="I2034" i="1" a="1"/>
  <c r="I2034" i="1" s="1"/>
  <c r="H2034" i="1"/>
  <c r="I2033" i="1" a="1"/>
  <c r="I2033" i="1" s="1"/>
  <c r="H2033" i="1"/>
  <c r="I2032" i="1" a="1"/>
  <c r="I2032" i="1" s="1"/>
  <c r="H2032" i="1"/>
  <c r="I2031" i="1" a="1"/>
  <c r="I2031" i="1" s="1"/>
  <c r="H2031" i="1"/>
  <c r="I2030" i="1" a="1"/>
  <c r="I2030" i="1"/>
  <c r="H2030" i="1"/>
  <c r="I2029" i="1" a="1"/>
  <c r="I2029" i="1" s="1"/>
  <c r="H2029" i="1"/>
  <c r="I2028" i="1" a="1"/>
  <c r="I2028" i="1" s="1"/>
  <c r="H2028" i="1"/>
  <c r="I2027" i="1" a="1"/>
  <c r="I2027" i="1" s="1"/>
  <c r="H2027" i="1"/>
  <c r="I2026" i="1" a="1"/>
  <c r="I2026" i="1" s="1"/>
  <c r="H2026" i="1"/>
  <c r="I2025" i="1" a="1"/>
  <c r="I2025" i="1" s="1"/>
  <c r="H2025" i="1"/>
  <c r="I2024" i="1" a="1"/>
  <c r="I2024" i="1" s="1"/>
  <c r="H2024" i="1"/>
  <c r="I2023" i="1" a="1"/>
  <c r="I2023" i="1" s="1"/>
  <c r="H2023" i="1"/>
  <c r="I2022" i="1" a="1"/>
  <c r="I2022" i="1" s="1"/>
  <c r="H2022" i="1"/>
  <c r="I2021" i="1" a="1"/>
  <c r="I2021" i="1" s="1"/>
  <c r="H2021" i="1"/>
  <c r="I2020" i="1" a="1"/>
  <c r="I2020" i="1" s="1"/>
  <c r="H2020" i="1"/>
  <c r="I2019" i="1" a="1"/>
  <c r="I2019" i="1" s="1"/>
  <c r="H2019" i="1"/>
  <c r="I2018" i="1" a="1"/>
  <c r="I2018" i="1" s="1"/>
  <c r="H2018" i="1"/>
  <c r="I2017" i="1" a="1"/>
  <c r="I2017" i="1" s="1"/>
  <c r="H2017" i="1"/>
  <c r="I2016" i="1" a="1"/>
  <c r="I2016" i="1" s="1"/>
  <c r="H2016" i="1"/>
  <c r="I2015" i="1" a="1"/>
  <c r="I2015" i="1" s="1"/>
  <c r="H2015" i="1"/>
  <c r="I2014" i="1" a="1"/>
  <c r="I2014" i="1" s="1"/>
  <c r="H2014" i="1"/>
  <c r="I2013" i="1" a="1"/>
  <c r="I2013" i="1" s="1"/>
  <c r="H2013" i="1"/>
  <c r="I2012" i="1" a="1"/>
  <c r="I2012" i="1" s="1"/>
  <c r="H2012" i="1"/>
  <c r="I2011" i="1" a="1"/>
  <c r="I2011" i="1" s="1"/>
  <c r="H2011" i="1"/>
  <c r="I2010" i="1" a="1"/>
  <c r="I2010" i="1" s="1"/>
  <c r="H2010" i="1"/>
  <c r="I2009" i="1" a="1"/>
  <c r="I2009" i="1" s="1"/>
  <c r="H2009" i="1"/>
  <c r="I2008" i="1" a="1"/>
  <c r="I2008" i="1" s="1"/>
  <c r="H2008" i="1"/>
  <c r="I2007" i="1" a="1"/>
  <c r="I2007" i="1" s="1"/>
  <c r="H2007" i="1"/>
  <c r="I2006" i="1" a="1"/>
  <c r="I2006" i="1" s="1"/>
  <c r="H2006" i="1"/>
  <c r="I2005" i="1" a="1"/>
  <c r="I2005" i="1" s="1"/>
  <c r="H2005" i="1"/>
  <c r="I2004" i="1" a="1"/>
  <c r="I2004" i="1" s="1"/>
  <c r="H2004" i="1"/>
  <c r="I2003" i="1" a="1"/>
  <c r="I2003" i="1" s="1"/>
  <c r="H2003" i="1"/>
  <c r="I2002" i="1" a="1"/>
  <c r="I2002" i="1" s="1"/>
  <c r="H2002" i="1"/>
  <c r="I2001" i="1" a="1"/>
  <c r="I2001" i="1" s="1"/>
  <c r="H2001" i="1"/>
  <c r="I2000" i="1" a="1"/>
  <c r="I2000" i="1" s="1"/>
  <c r="H2000" i="1"/>
  <c r="I1999" i="1" a="1"/>
  <c r="I1999" i="1" s="1"/>
  <c r="H1999" i="1"/>
  <c r="I1998" i="1" a="1"/>
  <c r="I1998" i="1" s="1"/>
  <c r="H1998" i="1"/>
  <c r="I1997" i="1" a="1"/>
  <c r="I1997" i="1" s="1"/>
  <c r="H1997" i="1"/>
  <c r="I1996" i="1" a="1"/>
  <c r="I1996" i="1" s="1"/>
  <c r="H1996" i="1"/>
  <c r="I1995" i="1" a="1"/>
  <c r="I1995" i="1" s="1"/>
  <c r="H1995" i="1"/>
  <c r="I1994" i="1" a="1"/>
  <c r="I1994" i="1" s="1"/>
  <c r="H1994" i="1"/>
  <c r="I1993" i="1" a="1"/>
  <c r="I1993" i="1" s="1"/>
  <c r="H1993" i="1"/>
  <c r="I1992" i="1" a="1"/>
  <c r="I1992" i="1" s="1"/>
  <c r="H1992" i="1"/>
  <c r="I1991" i="1" a="1"/>
  <c r="I1991" i="1" s="1"/>
  <c r="H1991" i="1"/>
  <c r="I1990" i="1" a="1"/>
  <c r="I1990" i="1" s="1"/>
  <c r="H1990" i="1"/>
  <c r="I1989" i="1" a="1"/>
  <c r="I1989" i="1" s="1"/>
  <c r="H1989" i="1"/>
  <c r="I1988" i="1" a="1"/>
  <c r="I1988" i="1" s="1"/>
  <c r="H1988" i="1"/>
  <c r="I1987" i="1" a="1"/>
  <c r="I1987" i="1" s="1"/>
  <c r="H1987" i="1"/>
  <c r="I1986" i="1" a="1"/>
  <c r="I1986" i="1" s="1"/>
  <c r="H1986" i="1"/>
  <c r="I1985" i="1" a="1"/>
  <c r="I1985" i="1" s="1"/>
  <c r="H1985" i="1"/>
  <c r="I1984" i="1" a="1"/>
  <c r="I1984" i="1" s="1"/>
  <c r="H1984" i="1"/>
  <c r="I1983" i="1" a="1"/>
  <c r="I1983" i="1" s="1"/>
  <c r="H1983" i="1"/>
  <c r="I1982" i="1" a="1"/>
  <c r="I1982" i="1" s="1"/>
  <c r="H1982" i="1"/>
  <c r="I1981" i="1" a="1"/>
  <c r="I1981" i="1" s="1"/>
  <c r="H1981" i="1"/>
  <c r="I1980" i="1" a="1"/>
  <c r="I1980" i="1" s="1"/>
  <c r="H1980" i="1"/>
  <c r="I1979" i="1" a="1"/>
  <c r="I1979" i="1" s="1"/>
  <c r="H1979" i="1"/>
  <c r="I1978" i="1" a="1"/>
  <c r="I1978" i="1" s="1"/>
  <c r="H1978" i="1"/>
  <c r="I1977" i="1" a="1"/>
  <c r="I1977" i="1" s="1"/>
  <c r="H1977" i="1"/>
  <c r="I1976" i="1" a="1"/>
  <c r="I1976" i="1" s="1"/>
  <c r="H1976" i="1"/>
  <c r="I1975" i="1" a="1"/>
  <c r="I1975" i="1" s="1"/>
  <c r="H1975" i="1"/>
  <c r="I1974" i="1" a="1"/>
  <c r="I1974" i="1" s="1"/>
  <c r="H1974" i="1"/>
  <c r="I1973" i="1" a="1"/>
  <c r="I1973" i="1" s="1"/>
  <c r="H1973" i="1"/>
  <c r="I1972" i="1" a="1"/>
  <c r="I1972" i="1" s="1"/>
  <c r="H1972" i="1"/>
  <c r="I1971" i="1" a="1"/>
  <c r="I1971" i="1" s="1"/>
  <c r="H1971" i="1"/>
  <c r="I1970" i="1" a="1"/>
  <c r="I1970" i="1" s="1"/>
  <c r="H1970" i="1"/>
  <c r="I1969" i="1" a="1"/>
  <c r="I1969" i="1" s="1"/>
  <c r="H1969" i="1"/>
  <c r="I1968" i="1" a="1"/>
  <c r="I1968" i="1" s="1"/>
  <c r="H1968" i="1"/>
  <c r="I1967" i="1" a="1"/>
  <c r="I1967" i="1" s="1"/>
  <c r="H1967" i="1"/>
  <c r="I1966" i="1" a="1"/>
  <c r="I1966" i="1" s="1"/>
  <c r="H1966" i="1"/>
  <c r="I1965" i="1" a="1"/>
  <c r="I1965" i="1" s="1"/>
  <c r="H1965" i="1"/>
  <c r="I1964" i="1" a="1"/>
  <c r="I1964" i="1" s="1"/>
  <c r="H1964" i="1"/>
  <c r="I1963" i="1" a="1"/>
  <c r="I1963" i="1" s="1"/>
  <c r="H1963" i="1"/>
  <c r="I1962" i="1" a="1"/>
  <c r="I1962" i="1" s="1"/>
  <c r="H1962" i="1"/>
  <c r="I1961" i="1" a="1"/>
  <c r="I1961" i="1" s="1"/>
  <c r="H1961" i="1"/>
  <c r="I1960" i="1" a="1"/>
  <c r="I1960" i="1"/>
  <c r="H1960" i="1"/>
  <c r="I1959" i="1" a="1"/>
  <c r="I1959" i="1" s="1"/>
  <c r="H1959" i="1"/>
  <c r="I1958" i="1" a="1"/>
  <c r="I1958" i="1" s="1"/>
  <c r="H1958" i="1"/>
  <c r="I1957" i="1" a="1"/>
  <c r="I1957" i="1" s="1"/>
  <c r="H1957" i="1"/>
  <c r="I1956" i="1" a="1"/>
  <c r="I1956" i="1" s="1"/>
  <c r="H1956" i="1"/>
  <c r="I1955" i="1" a="1"/>
  <c r="I1955" i="1" s="1"/>
  <c r="H1955" i="1"/>
  <c r="I1954" i="1" a="1"/>
  <c r="I1954" i="1" s="1"/>
  <c r="H1954" i="1"/>
  <c r="I1953" i="1" a="1"/>
  <c r="I1953" i="1" s="1"/>
  <c r="H1953" i="1"/>
  <c r="I1952" i="1" a="1"/>
  <c r="I1952" i="1" s="1"/>
  <c r="H1952" i="1"/>
  <c r="I1951" i="1" a="1"/>
  <c r="I1951" i="1" s="1"/>
  <c r="H1951" i="1"/>
  <c r="I1950" i="1" a="1"/>
  <c r="I1950" i="1" s="1"/>
  <c r="H1950" i="1"/>
  <c r="I1949" i="1" a="1"/>
  <c r="I1949" i="1" s="1"/>
  <c r="H1949" i="1"/>
  <c r="I1948" i="1" a="1"/>
  <c r="I1948" i="1" s="1"/>
  <c r="H1948" i="1"/>
  <c r="I1947" i="1" a="1"/>
  <c r="I1947" i="1" s="1"/>
  <c r="H1947" i="1"/>
  <c r="I1946" i="1" a="1"/>
  <c r="I1946" i="1" s="1"/>
  <c r="H1946" i="1"/>
  <c r="I1945" i="1" a="1"/>
  <c r="I1945" i="1" s="1"/>
  <c r="H1945" i="1"/>
  <c r="I1944" i="1" a="1"/>
  <c r="I1944" i="1" s="1"/>
  <c r="H1944" i="1"/>
  <c r="I1943" i="1" a="1"/>
  <c r="I1943" i="1" s="1"/>
  <c r="H1943" i="1"/>
  <c r="I1942" i="1" a="1"/>
  <c r="I1942" i="1" s="1"/>
  <c r="H1942" i="1"/>
  <c r="I1941" i="1" a="1"/>
  <c r="I1941" i="1" s="1"/>
  <c r="H1941" i="1"/>
  <c r="I1940" i="1" a="1"/>
  <c r="I1940" i="1" s="1"/>
  <c r="H1940" i="1"/>
  <c r="I1939" i="1" a="1"/>
  <c r="I1939" i="1" s="1"/>
  <c r="H1939" i="1"/>
  <c r="I1938" i="1" a="1"/>
  <c r="I1938" i="1" s="1"/>
  <c r="H1938" i="1"/>
  <c r="I1937" i="1" a="1"/>
  <c r="I1937" i="1" s="1"/>
  <c r="H1937" i="1"/>
  <c r="I1936" i="1" a="1"/>
  <c r="I1936" i="1" s="1"/>
  <c r="H1936" i="1"/>
  <c r="I1935" i="1" a="1"/>
  <c r="I1935" i="1"/>
  <c r="H1935" i="1"/>
  <c r="I1934" i="1" a="1"/>
  <c r="I1934" i="1" s="1"/>
  <c r="H1934" i="1"/>
  <c r="I1933" i="1" a="1"/>
  <c r="I1933" i="1" s="1"/>
  <c r="H1933" i="1"/>
  <c r="I1932" i="1" a="1"/>
  <c r="I1932" i="1" s="1"/>
  <c r="H1932" i="1"/>
  <c r="I1931" i="1" a="1"/>
  <c r="I1931" i="1" s="1"/>
  <c r="H1931" i="1"/>
  <c r="I1930" i="1" a="1"/>
  <c r="I1930" i="1" s="1"/>
  <c r="H1930" i="1"/>
  <c r="I1929" i="1" a="1"/>
  <c r="I1929" i="1" s="1"/>
  <c r="H1929" i="1"/>
  <c r="I1928" i="1" a="1"/>
  <c r="I1928" i="1" s="1"/>
  <c r="H1928" i="1"/>
  <c r="I1927" i="1" a="1"/>
  <c r="I1927" i="1" s="1"/>
  <c r="H1927" i="1"/>
  <c r="I1926" i="1" a="1"/>
  <c r="I1926" i="1" s="1"/>
  <c r="H1926" i="1"/>
  <c r="I1925" i="1" a="1"/>
  <c r="I1925" i="1" s="1"/>
  <c r="H1925" i="1"/>
  <c r="I1924" i="1" a="1"/>
  <c r="I1924" i="1" s="1"/>
  <c r="H1924" i="1"/>
  <c r="I1923" i="1" a="1"/>
  <c r="I1923" i="1" s="1"/>
  <c r="H1923" i="1"/>
  <c r="I1922" i="1" a="1"/>
  <c r="I1922" i="1"/>
  <c r="H1922" i="1"/>
  <c r="I1921" i="1" a="1"/>
  <c r="I1921" i="1" s="1"/>
  <c r="H1921" i="1"/>
  <c r="I1920" i="1" a="1"/>
  <c r="I1920" i="1" s="1"/>
  <c r="H1920" i="1"/>
  <c r="I1919" i="1" a="1"/>
  <c r="I1919" i="1" s="1"/>
  <c r="H1919" i="1"/>
  <c r="I1918" i="1" a="1"/>
  <c r="I1918" i="1" s="1"/>
  <c r="H1918" i="1"/>
  <c r="I1917" i="1" a="1"/>
  <c r="I1917" i="1" s="1"/>
  <c r="H1917" i="1"/>
  <c r="I1916" i="1" a="1"/>
  <c r="I1916" i="1" s="1"/>
  <c r="H1916" i="1"/>
  <c r="I1915" i="1" a="1"/>
  <c r="I1915" i="1" s="1"/>
  <c r="H1915" i="1"/>
  <c r="I1914" i="1" a="1"/>
  <c r="I1914" i="1" s="1"/>
  <c r="H1914" i="1"/>
  <c r="I1913" i="1" a="1"/>
  <c r="I1913" i="1" s="1"/>
  <c r="H1913" i="1"/>
  <c r="I1912" i="1" a="1"/>
  <c r="I1912" i="1"/>
  <c r="H1912" i="1"/>
  <c r="I1911" i="1" a="1"/>
  <c r="I1911" i="1" s="1"/>
  <c r="H1911" i="1"/>
  <c r="I1910" i="1" a="1"/>
  <c r="I1910" i="1" s="1"/>
  <c r="H1910" i="1"/>
  <c r="I1909" i="1" a="1"/>
  <c r="I1909" i="1" s="1"/>
  <c r="H1909" i="1"/>
  <c r="I1908" i="1" a="1"/>
  <c r="I1908" i="1" s="1"/>
  <c r="H1908" i="1"/>
  <c r="I1907" i="1" a="1"/>
  <c r="I1907" i="1" s="1"/>
  <c r="H1907" i="1"/>
  <c r="I1906" i="1" a="1"/>
  <c r="I1906" i="1" s="1"/>
  <c r="H1906" i="1"/>
  <c r="I1905" i="1" a="1"/>
  <c r="I1905" i="1" s="1"/>
  <c r="H1905" i="1"/>
  <c r="I1904" i="1" a="1"/>
  <c r="I1904" i="1" s="1"/>
  <c r="H1904" i="1"/>
  <c r="I1903" i="1" a="1"/>
  <c r="I1903" i="1" s="1"/>
  <c r="H1903" i="1"/>
  <c r="I1902" i="1" a="1"/>
  <c r="I1902" i="1" s="1"/>
  <c r="H1902" i="1"/>
  <c r="I1901" i="1" a="1"/>
  <c r="I1901" i="1" s="1"/>
  <c r="H1901" i="1"/>
  <c r="I1900" i="1" a="1"/>
  <c r="I1900" i="1" s="1"/>
  <c r="H1900" i="1"/>
  <c r="I1899" i="1" a="1"/>
  <c r="I1899" i="1" s="1"/>
  <c r="H1899" i="1"/>
  <c r="I1898" i="1" a="1"/>
  <c r="I1898" i="1" s="1"/>
  <c r="H1898" i="1"/>
  <c r="I1897" i="1" a="1"/>
  <c r="I1897" i="1" s="1"/>
  <c r="H1897" i="1"/>
  <c r="I1896" i="1" a="1"/>
  <c r="I1896" i="1" s="1"/>
  <c r="H1896" i="1"/>
  <c r="I1895" i="1" a="1"/>
  <c r="I1895" i="1" s="1"/>
  <c r="H1895" i="1"/>
  <c r="I1894" i="1" a="1"/>
  <c r="I1894" i="1"/>
  <c r="H1894" i="1"/>
  <c r="I1893" i="1" a="1"/>
  <c r="I1893" i="1" s="1"/>
  <c r="H1893" i="1"/>
  <c r="I1892" i="1" a="1"/>
  <c r="I1892" i="1" s="1"/>
  <c r="H1892" i="1"/>
  <c r="I1891" i="1" a="1"/>
  <c r="I1891" i="1" s="1"/>
  <c r="H1891" i="1"/>
  <c r="I1890" i="1" a="1"/>
  <c r="I1890" i="1" s="1"/>
  <c r="H1890" i="1"/>
  <c r="I1889" i="1" a="1"/>
  <c r="I1889" i="1" s="1"/>
  <c r="H1889" i="1"/>
  <c r="I1888" i="1" a="1"/>
  <c r="I1888" i="1" s="1"/>
  <c r="H1888" i="1"/>
  <c r="I1887" i="1" a="1"/>
  <c r="I1887" i="1" s="1"/>
  <c r="H1887" i="1"/>
  <c r="I1886" i="1" a="1"/>
  <c r="I1886" i="1" s="1"/>
  <c r="H1886" i="1"/>
  <c r="I1885" i="1" a="1"/>
  <c r="I1885" i="1" s="1"/>
  <c r="H1885" i="1"/>
  <c r="I1884" i="1" a="1"/>
  <c r="I1884" i="1" s="1"/>
  <c r="H1884" i="1"/>
  <c r="I1883" i="1" a="1"/>
  <c r="I1883" i="1" s="1"/>
  <c r="H1883" i="1"/>
  <c r="I1882" i="1" a="1"/>
  <c r="I1882" i="1" s="1"/>
  <c r="H1882" i="1"/>
  <c r="I1881" i="1" a="1"/>
  <c r="I1881" i="1" s="1"/>
  <c r="H1881" i="1"/>
  <c r="I1880" i="1" a="1"/>
  <c r="I1880" i="1" s="1"/>
  <c r="H1880" i="1"/>
  <c r="I1879" i="1" a="1"/>
  <c r="I1879" i="1" s="1"/>
  <c r="H1879" i="1"/>
  <c r="I1878" i="1" a="1"/>
  <c r="I1878" i="1" s="1"/>
  <c r="H1878" i="1"/>
  <c r="I1877" i="1" a="1"/>
  <c r="I1877" i="1" s="1"/>
  <c r="H1877" i="1"/>
  <c r="I1876" i="1" a="1"/>
  <c r="I1876" i="1" s="1"/>
  <c r="H1876" i="1"/>
  <c r="I1875" i="1" a="1"/>
  <c r="I1875" i="1" s="1"/>
  <c r="H1875" i="1"/>
  <c r="I1874" i="1" a="1"/>
  <c r="I1874" i="1" s="1"/>
  <c r="H1874" i="1"/>
  <c r="I1873" i="1" a="1"/>
  <c r="I1873" i="1" s="1"/>
  <c r="H1873" i="1"/>
  <c r="I1872" i="1" a="1"/>
  <c r="I1872" i="1" s="1"/>
  <c r="H1872" i="1"/>
  <c r="I1871" i="1" a="1"/>
  <c r="I1871" i="1"/>
  <c r="H1871" i="1"/>
  <c r="I1870" i="1" a="1"/>
  <c r="I1870" i="1" s="1"/>
  <c r="H1870" i="1"/>
  <c r="I1869" i="1" a="1"/>
  <c r="I1869" i="1" s="1"/>
  <c r="H1869" i="1"/>
  <c r="I1868" i="1" a="1"/>
  <c r="I1868" i="1" s="1"/>
  <c r="H1868" i="1"/>
  <c r="I1867" i="1" a="1"/>
  <c r="I1867" i="1" s="1"/>
  <c r="H1867" i="1"/>
  <c r="I1866" i="1" a="1"/>
  <c r="I1866" i="1" s="1"/>
  <c r="H1866" i="1"/>
  <c r="I1865" i="1" a="1"/>
  <c r="I1865" i="1" s="1"/>
  <c r="H1865" i="1"/>
  <c r="I1864" i="1" a="1"/>
  <c r="I1864" i="1" s="1"/>
  <c r="H1864" i="1"/>
  <c r="I1863" i="1" a="1"/>
  <c r="I1863" i="1" s="1"/>
  <c r="H1863" i="1"/>
  <c r="I1862" i="1" a="1"/>
  <c r="I1862" i="1" s="1"/>
  <c r="H1862" i="1"/>
  <c r="I1861" i="1" a="1"/>
  <c r="I1861" i="1" s="1"/>
  <c r="H1861" i="1"/>
  <c r="I1860" i="1" a="1"/>
  <c r="I1860" i="1"/>
  <c r="H1860" i="1"/>
  <c r="I1859" i="1" a="1"/>
  <c r="I1859" i="1" s="1"/>
  <c r="H1859" i="1"/>
  <c r="I1858" i="1" a="1"/>
  <c r="I1858" i="1" s="1"/>
  <c r="H1858" i="1"/>
  <c r="I1857" i="1" a="1"/>
  <c r="I1857" i="1" s="1"/>
  <c r="H1857" i="1"/>
  <c r="I1856" i="1" a="1"/>
  <c r="I1856" i="1" s="1"/>
  <c r="H1856" i="1"/>
  <c r="I1855" i="1" a="1"/>
  <c r="I1855" i="1" s="1"/>
  <c r="H1855" i="1"/>
  <c r="I1854" i="1" a="1"/>
  <c r="I1854" i="1" s="1"/>
  <c r="H1854" i="1"/>
  <c r="I1853" i="1" a="1"/>
  <c r="I1853" i="1" s="1"/>
  <c r="H1853" i="1"/>
  <c r="I1852" i="1" a="1"/>
  <c r="I1852" i="1" s="1"/>
  <c r="H1852" i="1"/>
  <c r="I1851" i="1" a="1"/>
  <c r="I1851" i="1" s="1"/>
  <c r="H1851" i="1"/>
  <c r="I1850" i="1" a="1"/>
  <c r="I1850" i="1" s="1"/>
  <c r="H1850" i="1"/>
  <c r="I1849" i="1" a="1"/>
  <c r="I1849" i="1" s="1"/>
  <c r="H1849" i="1"/>
  <c r="I1848" i="1" a="1"/>
  <c r="I1848" i="1" s="1"/>
  <c r="H1848" i="1"/>
  <c r="I1847" i="1" a="1"/>
  <c r="I1847" i="1"/>
  <c r="H1847" i="1"/>
  <c r="I1846" i="1" a="1"/>
  <c r="I1846" i="1" s="1"/>
  <c r="H1846" i="1"/>
  <c r="I1845" i="1" a="1"/>
  <c r="I1845" i="1" s="1"/>
  <c r="H1845" i="1"/>
  <c r="I1844" i="1" a="1"/>
  <c r="I1844" i="1" s="1"/>
  <c r="H1844" i="1"/>
  <c r="I1843" i="1" a="1"/>
  <c r="I1843" i="1" s="1"/>
  <c r="H1843" i="1"/>
  <c r="I1842" i="1" a="1"/>
  <c r="I1842" i="1" s="1"/>
  <c r="H1842" i="1"/>
  <c r="I1841" i="1" a="1"/>
  <c r="I1841" i="1" s="1"/>
  <c r="H1841" i="1"/>
  <c r="I1840" i="1" a="1"/>
  <c r="I1840" i="1" s="1"/>
  <c r="H1840" i="1"/>
  <c r="I1839" i="1" a="1"/>
  <c r="I1839" i="1" s="1"/>
  <c r="H1839" i="1"/>
  <c r="I1838" i="1" a="1"/>
  <c r="I1838" i="1"/>
  <c r="H1838" i="1"/>
  <c r="I1837" i="1" a="1"/>
  <c r="I1837" i="1" s="1"/>
  <c r="H1837" i="1"/>
  <c r="I1836" i="1" a="1"/>
  <c r="I1836" i="1" s="1"/>
  <c r="H1836" i="1"/>
  <c r="I1835" i="1" a="1"/>
  <c r="I1835" i="1" s="1"/>
  <c r="H1835" i="1"/>
  <c r="I1834" i="1" a="1"/>
  <c r="I1834" i="1" s="1"/>
  <c r="H1834" i="1"/>
  <c r="I1833" i="1" a="1"/>
  <c r="I1833" i="1" s="1"/>
  <c r="H1833" i="1"/>
  <c r="I1832" i="1" a="1"/>
  <c r="I1832" i="1" s="1"/>
  <c r="H1832" i="1"/>
  <c r="I1831" i="1" a="1"/>
  <c r="I1831" i="1" s="1"/>
  <c r="H1831" i="1"/>
  <c r="I1830" i="1" a="1"/>
  <c r="I1830" i="1" s="1"/>
  <c r="H1830" i="1"/>
  <c r="I1829" i="1" a="1"/>
  <c r="I1829" i="1" s="1"/>
  <c r="H1829" i="1"/>
  <c r="I1828" i="1" a="1"/>
  <c r="I1828" i="1" s="1"/>
  <c r="H1828" i="1"/>
  <c r="I1827" i="1" a="1"/>
  <c r="I1827" i="1" s="1"/>
  <c r="H1827" i="1"/>
  <c r="I1826" i="1" a="1"/>
  <c r="I1826" i="1" s="1"/>
  <c r="H1826" i="1"/>
  <c r="I1825" i="1" a="1"/>
  <c r="I1825" i="1" s="1"/>
  <c r="H1825" i="1"/>
  <c r="I1824" i="1" a="1"/>
  <c r="I1824" i="1" s="1"/>
  <c r="H1824" i="1"/>
  <c r="I1823" i="1" a="1"/>
  <c r="I1823" i="1" s="1"/>
  <c r="H1823" i="1"/>
  <c r="I1822" i="1" a="1"/>
  <c r="I1822" i="1" s="1"/>
  <c r="H1822" i="1"/>
  <c r="I1821" i="1" a="1"/>
  <c r="I1821" i="1" s="1"/>
  <c r="H1821" i="1"/>
  <c r="I1820" i="1" a="1"/>
  <c r="I1820" i="1" s="1"/>
  <c r="H1820" i="1"/>
  <c r="I1819" i="1" a="1"/>
  <c r="I1819" i="1" s="1"/>
  <c r="H1819" i="1"/>
  <c r="I1818" i="1" a="1"/>
  <c r="I1818" i="1" s="1"/>
  <c r="H1818" i="1"/>
  <c r="I1817" i="1" a="1"/>
  <c r="I1817" i="1" s="1"/>
  <c r="H1817" i="1"/>
  <c r="I1816" i="1" a="1"/>
  <c r="I1816" i="1" s="1"/>
  <c r="H1816" i="1"/>
  <c r="I1815" i="1" a="1"/>
  <c r="I1815" i="1" s="1"/>
  <c r="H1815" i="1"/>
  <c r="I1814" i="1" a="1"/>
  <c r="I1814" i="1" s="1"/>
  <c r="H1814" i="1"/>
  <c r="I1813" i="1" a="1"/>
  <c r="I1813" i="1" s="1"/>
  <c r="H1813" i="1"/>
  <c r="I1812" i="1" a="1"/>
  <c r="I1812" i="1" s="1"/>
  <c r="H1812" i="1"/>
  <c r="I1811" i="1" a="1"/>
  <c r="I1811" i="1" s="1"/>
  <c r="H1811" i="1"/>
  <c r="I1810" i="1" a="1"/>
  <c r="I1810" i="1" s="1"/>
  <c r="H1810" i="1"/>
  <c r="I1809" i="1" a="1"/>
  <c r="I1809" i="1" s="1"/>
  <c r="H1809" i="1"/>
  <c r="I1808" i="1" a="1"/>
  <c r="I1808" i="1" s="1"/>
  <c r="H1808" i="1"/>
  <c r="I1807" i="1" a="1"/>
  <c r="I1807" i="1" s="1"/>
  <c r="H1807" i="1"/>
  <c r="I1806" i="1" a="1"/>
  <c r="I1806" i="1" s="1"/>
  <c r="H1806" i="1"/>
  <c r="I1805" i="1" a="1"/>
  <c r="I1805" i="1" s="1"/>
  <c r="H1805" i="1"/>
  <c r="I1804" i="1" a="1"/>
  <c r="I1804" i="1" s="1"/>
  <c r="H1804" i="1"/>
  <c r="I1803" i="1" a="1"/>
  <c r="I1803" i="1" s="1"/>
  <c r="H1803" i="1"/>
  <c r="I1802" i="1" a="1"/>
  <c r="I1802" i="1" s="1"/>
  <c r="H1802" i="1"/>
  <c r="I1801" i="1" a="1"/>
  <c r="I1801" i="1" s="1"/>
  <c r="H1801" i="1"/>
  <c r="I1800" i="1" a="1"/>
  <c r="I1800" i="1" s="1"/>
  <c r="H1800" i="1"/>
  <c r="I1799" i="1" a="1"/>
  <c r="I1799" i="1" s="1"/>
  <c r="H1799" i="1"/>
  <c r="I1798" i="1" a="1"/>
  <c r="I1798" i="1" s="1"/>
  <c r="H1798" i="1"/>
  <c r="I1797" i="1" a="1"/>
  <c r="I1797" i="1" s="1"/>
  <c r="H1797" i="1"/>
  <c r="I1796" i="1" a="1"/>
  <c r="I1796" i="1" s="1"/>
  <c r="H1796" i="1"/>
  <c r="I1795" i="1" a="1"/>
  <c r="I1795" i="1" s="1"/>
  <c r="H1795" i="1"/>
  <c r="I1794" i="1" a="1"/>
  <c r="I1794" i="1" s="1"/>
  <c r="H1794" i="1"/>
  <c r="I1793" i="1" a="1"/>
  <c r="I1793" i="1" s="1"/>
  <c r="H1793" i="1"/>
  <c r="I1792" i="1" a="1"/>
  <c r="I1792" i="1" s="1"/>
  <c r="H1792" i="1"/>
  <c r="I1791" i="1" a="1"/>
  <c r="I1791" i="1" s="1"/>
  <c r="H1791" i="1"/>
  <c r="I1790" i="1" a="1"/>
  <c r="I1790" i="1" s="1"/>
  <c r="H1790" i="1"/>
  <c r="I1789" i="1" a="1"/>
  <c r="I1789" i="1" s="1"/>
  <c r="H1789" i="1"/>
  <c r="I1788" i="1" a="1"/>
  <c r="I1788" i="1" s="1"/>
  <c r="H1788" i="1"/>
  <c r="I1787" i="1" a="1"/>
  <c r="I1787" i="1" s="1"/>
  <c r="H1787" i="1"/>
  <c r="I1786" i="1" a="1"/>
  <c r="I1786" i="1"/>
  <c r="H1786" i="1"/>
  <c r="I1785" i="1" a="1"/>
  <c r="I1785" i="1" s="1"/>
  <c r="H1785" i="1"/>
  <c r="I1784" i="1" a="1"/>
  <c r="I1784" i="1" s="1"/>
  <c r="H1784" i="1"/>
  <c r="I1783" i="1" a="1"/>
  <c r="I1783" i="1" s="1"/>
  <c r="H1783" i="1"/>
  <c r="I1782" i="1" a="1"/>
  <c r="I1782" i="1" s="1"/>
  <c r="H1782" i="1"/>
  <c r="I1781" i="1" a="1"/>
  <c r="I1781" i="1" s="1"/>
  <c r="H1781" i="1"/>
  <c r="I1780" i="1" a="1"/>
  <c r="I1780" i="1" s="1"/>
  <c r="H1780" i="1"/>
  <c r="I1779" i="1" a="1"/>
  <c r="I1779" i="1" s="1"/>
  <c r="H1779" i="1"/>
  <c r="I1778" i="1" a="1"/>
  <c r="I1778" i="1" s="1"/>
  <c r="H1778" i="1"/>
  <c r="I1777" i="1" a="1"/>
  <c r="I1777" i="1" s="1"/>
  <c r="H1777" i="1"/>
  <c r="I1776" i="1" a="1"/>
  <c r="I1776" i="1" s="1"/>
  <c r="H1776" i="1"/>
  <c r="I1775" i="1" a="1"/>
  <c r="I1775" i="1" s="1"/>
  <c r="H1775" i="1"/>
  <c r="I1774" i="1" a="1"/>
  <c r="I1774" i="1" s="1"/>
  <c r="H1774" i="1"/>
  <c r="I1773" i="1" a="1"/>
  <c r="I1773" i="1" s="1"/>
  <c r="H1773" i="1"/>
  <c r="I1772" i="1" a="1"/>
  <c r="I1772" i="1" s="1"/>
  <c r="H1772" i="1"/>
  <c r="I1771" i="1" a="1"/>
  <c r="I1771" i="1" s="1"/>
  <c r="H1771" i="1"/>
  <c r="I1770" i="1" a="1"/>
  <c r="I1770" i="1" s="1"/>
  <c r="H1770" i="1"/>
  <c r="I1769" i="1" a="1"/>
  <c r="I1769" i="1" s="1"/>
  <c r="H1769" i="1"/>
  <c r="I1768" i="1" a="1"/>
  <c r="I1768" i="1" s="1"/>
  <c r="H1768" i="1"/>
  <c r="I1767" i="1" a="1"/>
  <c r="I1767" i="1"/>
  <c r="H1767" i="1"/>
  <c r="I1766" i="1" a="1"/>
  <c r="I1766" i="1"/>
  <c r="H1766" i="1"/>
  <c r="I1765" i="1" a="1"/>
  <c r="I1765" i="1" s="1"/>
  <c r="H1765" i="1"/>
  <c r="I1764" i="1" a="1"/>
  <c r="I1764" i="1"/>
  <c r="H1764" i="1"/>
  <c r="I1763" i="1" a="1"/>
  <c r="I1763" i="1" s="1"/>
  <c r="H1763" i="1"/>
  <c r="I1762" i="1" a="1"/>
  <c r="I1762" i="1" s="1"/>
  <c r="H1762" i="1"/>
  <c r="I1761" i="1" a="1"/>
  <c r="I1761" i="1" s="1"/>
  <c r="H1761" i="1"/>
  <c r="I1760" i="1" a="1"/>
  <c r="I1760" i="1" s="1"/>
  <c r="H1760" i="1"/>
  <c r="I1759" i="1" a="1"/>
  <c r="I1759" i="1" s="1"/>
  <c r="H1759" i="1"/>
  <c r="I1758" i="1" a="1"/>
  <c r="I1758" i="1" s="1"/>
  <c r="H1758" i="1"/>
  <c r="I1757" i="1" a="1"/>
  <c r="I1757" i="1" s="1"/>
  <c r="H1757" i="1"/>
  <c r="I1756" i="1" a="1"/>
  <c r="I1756" i="1" s="1"/>
  <c r="H1756" i="1"/>
  <c r="I1755" i="1" a="1"/>
  <c r="I1755" i="1" s="1"/>
  <c r="H1755" i="1"/>
  <c r="I1754" i="1" a="1"/>
  <c r="I1754" i="1" s="1"/>
  <c r="H1754" i="1"/>
  <c r="I1753" i="1" a="1"/>
  <c r="I1753" i="1" s="1"/>
  <c r="H1753" i="1"/>
  <c r="I1752" i="1" a="1"/>
  <c r="I1752" i="1" s="1"/>
  <c r="H1752" i="1"/>
  <c r="I1751" i="1" a="1"/>
  <c r="I1751" i="1" s="1"/>
  <c r="H1751" i="1"/>
  <c r="I1750" i="1" a="1"/>
  <c r="I1750" i="1" s="1"/>
  <c r="H1750" i="1"/>
  <c r="I1749" i="1" a="1"/>
  <c r="I1749" i="1" s="1"/>
  <c r="H1749" i="1"/>
  <c r="I1748" i="1" a="1"/>
  <c r="I1748" i="1" s="1"/>
  <c r="H1748" i="1"/>
  <c r="I1747" i="1" a="1"/>
  <c r="I1747" i="1" s="1"/>
  <c r="H1747" i="1"/>
  <c r="I1746" i="1" a="1"/>
  <c r="I1746" i="1" s="1"/>
  <c r="H1746" i="1"/>
  <c r="I1745" i="1" a="1"/>
  <c r="I1745" i="1" s="1"/>
  <c r="H1745" i="1"/>
  <c r="I1744" i="1" a="1"/>
  <c r="I1744" i="1" s="1"/>
  <c r="H1744" i="1"/>
  <c r="I1743" i="1" a="1"/>
  <c r="I1743" i="1"/>
  <c r="H1743" i="1"/>
  <c r="I1742" i="1" a="1"/>
  <c r="I1742" i="1" s="1"/>
  <c r="H1742" i="1"/>
  <c r="I1741" i="1" a="1"/>
  <c r="I1741" i="1" s="1"/>
  <c r="H1741" i="1"/>
  <c r="I1740" i="1" a="1"/>
  <c r="I1740" i="1" s="1"/>
  <c r="H1740" i="1"/>
  <c r="I1739" i="1" a="1"/>
  <c r="I1739" i="1" s="1"/>
  <c r="H1739" i="1"/>
  <c r="I1738" i="1" a="1"/>
  <c r="I1738" i="1" s="1"/>
  <c r="H1738" i="1"/>
  <c r="I1737" i="1" a="1"/>
  <c r="I1737" i="1" s="1"/>
  <c r="H1737" i="1"/>
  <c r="I1736" i="1" a="1"/>
  <c r="I1736" i="1" s="1"/>
  <c r="H1736" i="1"/>
  <c r="I1735" i="1" a="1"/>
  <c r="I1735" i="1" s="1"/>
  <c r="H1735" i="1"/>
  <c r="I1734" i="1" a="1"/>
  <c r="I1734" i="1" s="1"/>
  <c r="H1734" i="1"/>
  <c r="I1733" i="1" a="1"/>
  <c r="I1733" i="1" s="1"/>
  <c r="H1733" i="1"/>
  <c r="I1732" i="1" a="1"/>
  <c r="I1732" i="1" s="1"/>
  <c r="H1732" i="1"/>
  <c r="I1731" i="1" a="1"/>
  <c r="I1731" i="1" s="1"/>
  <c r="H1731" i="1"/>
  <c r="I1730" i="1" a="1"/>
  <c r="I1730" i="1" s="1"/>
  <c r="H1730" i="1"/>
  <c r="I1729" i="1" a="1"/>
  <c r="I1729" i="1" s="1"/>
  <c r="H1729" i="1"/>
  <c r="I1728" i="1" a="1"/>
  <c r="I1728" i="1" s="1"/>
  <c r="H1728" i="1"/>
  <c r="I1727" i="1" a="1"/>
  <c r="I1727" i="1" s="1"/>
  <c r="H1727" i="1"/>
  <c r="I1726" i="1" a="1"/>
  <c r="I1726" i="1" s="1"/>
  <c r="H1726" i="1"/>
  <c r="I1725" i="1" a="1"/>
  <c r="I1725" i="1" s="1"/>
  <c r="H1725" i="1"/>
  <c r="I1724" i="1" a="1"/>
  <c r="I1724" i="1" s="1"/>
  <c r="H1724" i="1"/>
  <c r="I1723" i="1" a="1"/>
  <c r="I1723" i="1" s="1"/>
  <c r="H1723" i="1"/>
  <c r="I1722" i="1" a="1"/>
  <c r="I1722" i="1" s="1"/>
  <c r="H1722" i="1"/>
  <c r="I1721" i="1" a="1"/>
  <c r="I1721" i="1" s="1"/>
  <c r="H1721" i="1"/>
  <c r="I1720" i="1" a="1"/>
  <c r="I1720" i="1" s="1"/>
  <c r="H1720" i="1"/>
  <c r="I1719" i="1" a="1"/>
  <c r="I1719" i="1" s="1"/>
  <c r="H1719" i="1"/>
  <c r="I1718" i="1" a="1"/>
  <c r="I1718" i="1" s="1"/>
  <c r="H1718" i="1"/>
  <c r="I1717" i="1" a="1"/>
  <c r="I1717" i="1" s="1"/>
  <c r="H1717" i="1"/>
  <c r="I1716" i="1" a="1"/>
  <c r="I1716" i="1" s="1"/>
  <c r="H1716" i="1"/>
  <c r="I1715" i="1" a="1"/>
  <c r="I1715" i="1" s="1"/>
  <c r="H1715" i="1"/>
  <c r="I1714" i="1" a="1"/>
  <c r="I1714" i="1" s="1"/>
  <c r="H1714" i="1"/>
  <c r="I1713" i="1" a="1"/>
  <c r="I1713" i="1" s="1"/>
  <c r="H1713" i="1"/>
  <c r="I1712" i="1" a="1"/>
  <c r="I1712" i="1" s="1"/>
  <c r="H1712" i="1"/>
  <c r="I1711" i="1" a="1"/>
  <c r="I1711" i="1" s="1"/>
  <c r="H1711" i="1"/>
  <c r="I1710" i="1" a="1"/>
  <c r="I1710" i="1" s="1"/>
  <c r="H1710" i="1"/>
  <c r="I1709" i="1" a="1"/>
  <c r="I1709" i="1" s="1"/>
  <c r="H1709" i="1"/>
  <c r="I1708" i="1" a="1"/>
  <c r="I1708" i="1" s="1"/>
  <c r="H1708" i="1"/>
  <c r="I1707" i="1" a="1"/>
  <c r="I1707" i="1" s="1"/>
  <c r="H1707" i="1"/>
  <c r="I1706" i="1" a="1"/>
  <c r="I1706" i="1" s="1"/>
  <c r="H1706" i="1"/>
  <c r="I1705" i="1" a="1"/>
  <c r="I1705" i="1" s="1"/>
  <c r="H1705" i="1"/>
  <c r="I1704" i="1" a="1"/>
  <c r="I1704" i="1"/>
  <c r="H1704" i="1"/>
  <c r="I1703" i="1" a="1"/>
  <c r="I1703" i="1" s="1"/>
  <c r="H1703" i="1"/>
  <c r="I1702" i="1" a="1"/>
  <c r="I1702" i="1" s="1"/>
  <c r="H1702" i="1"/>
  <c r="I1701" i="1" a="1"/>
  <c r="I1701" i="1" s="1"/>
  <c r="H1701" i="1"/>
  <c r="I1700" i="1" a="1"/>
  <c r="I1700" i="1" s="1"/>
  <c r="H1700" i="1"/>
  <c r="I1699" i="1" a="1"/>
  <c r="I1699" i="1" s="1"/>
  <c r="H1699" i="1"/>
  <c r="I1698" i="1" a="1"/>
  <c r="I1698" i="1" s="1"/>
  <c r="H1698" i="1"/>
  <c r="I1697" i="1" a="1"/>
  <c r="I1697" i="1"/>
  <c r="H1697" i="1"/>
  <c r="I1696" i="1" a="1"/>
  <c r="I1696" i="1" s="1"/>
  <c r="H1696" i="1"/>
  <c r="I1695" i="1" a="1"/>
  <c r="I1695" i="1" s="1"/>
  <c r="H1695" i="1"/>
  <c r="I1694" i="1" a="1"/>
  <c r="I1694" i="1" s="1"/>
  <c r="H1694" i="1"/>
  <c r="I1693" i="1" a="1"/>
  <c r="I1693" i="1" s="1"/>
  <c r="H1693" i="1"/>
  <c r="I1692" i="1" a="1"/>
  <c r="I1692" i="1" s="1"/>
  <c r="H1692" i="1"/>
  <c r="I1691" i="1" a="1"/>
  <c r="I1691" i="1" s="1"/>
  <c r="H1691" i="1"/>
  <c r="I1690" i="1" a="1"/>
  <c r="I1690" i="1" s="1"/>
  <c r="H1690" i="1"/>
  <c r="I1689" i="1" a="1"/>
  <c r="I1689" i="1" s="1"/>
  <c r="H1689" i="1"/>
  <c r="I1688" i="1" a="1"/>
  <c r="I1688" i="1" s="1"/>
  <c r="H1688" i="1"/>
  <c r="I1687" i="1" a="1"/>
  <c r="I1687" i="1" s="1"/>
  <c r="H1687" i="1"/>
  <c r="I1686" i="1" a="1"/>
  <c r="I1686" i="1" s="1"/>
  <c r="H1686" i="1"/>
  <c r="I1685" i="1" a="1"/>
  <c r="I1685" i="1" s="1"/>
  <c r="H1685" i="1"/>
  <c r="I1684" i="1" a="1"/>
  <c r="I1684" i="1" s="1"/>
  <c r="H1684" i="1"/>
  <c r="I1683" i="1" a="1"/>
  <c r="I1683" i="1" s="1"/>
  <c r="H1683" i="1"/>
  <c r="I1682" i="1" a="1"/>
  <c r="I1682" i="1" s="1"/>
  <c r="H1682" i="1"/>
  <c r="I1681" i="1" a="1"/>
  <c r="I1681" i="1" s="1"/>
  <c r="H1681" i="1"/>
  <c r="I1680" i="1" a="1"/>
  <c r="I1680" i="1" s="1"/>
  <c r="H1680" i="1"/>
  <c r="I1679" i="1" a="1"/>
  <c r="I1679" i="1" s="1"/>
  <c r="H1679" i="1"/>
  <c r="I1678" i="1" a="1"/>
  <c r="I1678" i="1" s="1"/>
  <c r="H1678" i="1"/>
  <c r="I1677" i="1" a="1"/>
  <c r="I1677" i="1" s="1"/>
  <c r="H1677" i="1"/>
  <c r="I1676" i="1" a="1"/>
  <c r="I1676" i="1" s="1"/>
  <c r="H1676" i="1"/>
  <c r="I1675" i="1" a="1"/>
  <c r="I1675" i="1" s="1"/>
  <c r="H1675" i="1"/>
  <c r="I1674" i="1" a="1"/>
  <c r="I1674" i="1" s="1"/>
  <c r="H1674" i="1"/>
  <c r="I1673" i="1" a="1"/>
  <c r="I1673" i="1" s="1"/>
  <c r="H1673" i="1"/>
  <c r="I1672" i="1" a="1"/>
  <c r="I1672" i="1" s="1"/>
  <c r="H1672" i="1"/>
  <c r="I1671" i="1" a="1"/>
  <c r="I1671" i="1" s="1"/>
  <c r="H1671" i="1"/>
  <c r="I1670" i="1" a="1"/>
  <c r="I1670" i="1" s="1"/>
  <c r="H1670" i="1"/>
  <c r="I1669" i="1" a="1"/>
  <c r="I1669" i="1" s="1"/>
  <c r="H1669" i="1"/>
  <c r="I1668" i="1" a="1"/>
  <c r="I1668" i="1" s="1"/>
  <c r="H1668" i="1"/>
  <c r="I1667" i="1" a="1"/>
  <c r="I1667" i="1" s="1"/>
  <c r="H1667" i="1"/>
  <c r="I1666" i="1" a="1"/>
  <c r="I1666" i="1" s="1"/>
  <c r="H1666" i="1"/>
  <c r="I1665" i="1" a="1"/>
  <c r="I1665" i="1" s="1"/>
  <c r="H1665" i="1"/>
  <c r="I1664" i="1" a="1"/>
  <c r="I1664" i="1" s="1"/>
  <c r="H1664" i="1"/>
  <c r="I1663" i="1" a="1"/>
  <c r="I1663" i="1" s="1"/>
  <c r="H1663" i="1"/>
  <c r="I1662" i="1" a="1"/>
  <c r="I1662" i="1" s="1"/>
  <c r="H1662" i="1"/>
  <c r="I1661" i="1" a="1"/>
  <c r="I1661" i="1" s="1"/>
  <c r="H1661" i="1"/>
  <c r="I1660" i="1" a="1"/>
  <c r="I1660" i="1" s="1"/>
  <c r="H1660" i="1"/>
  <c r="I1659" i="1" a="1"/>
  <c r="I1659" i="1" s="1"/>
  <c r="H1659" i="1"/>
  <c r="I1658" i="1" a="1"/>
  <c r="I1658" i="1" s="1"/>
  <c r="H1658" i="1"/>
  <c r="I1657" i="1" a="1"/>
  <c r="I1657" i="1" s="1"/>
  <c r="H1657" i="1"/>
  <c r="I1656" i="1" a="1"/>
  <c r="I1656" i="1" s="1"/>
  <c r="H1656" i="1"/>
  <c r="I1655" i="1" a="1"/>
  <c r="I1655" i="1" s="1"/>
  <c r="H1655" i="1"/>
  <c r="I1654" i="1" a="1"/>
  <c r="I1654" i="1" s="1"/>
  <c r="H1654" i="1"/>
  <c r="I1653" i="1" a="1"/>
  <c r="I1653" i="1" s="1"/>
  <c r="H1653" i="1"/>
  <c r="I1652" i="1" a="1"/>
  <c r="I1652" i="1" s="1"/>
  <c r="H1652" i="1"/>
  <c r="I1651" i="1" a="1"/>
  <c r="I1651" i="1" s="1"/>
  <c r="H1651" i="1"/>
  <c r="I1650" i="1" a="1"/>
  <c r="I1650" i="1" s="1"/>
  <c r="H1650" i="1"/>
  <c r="I1649" i="1" a="1"/>
  <c r="I1649" i="1" s="1"/>
  <c r="H1649" i="1"/>
  <c r="I1648" i="1" a="1"/>
  <c r="I1648" i="1" s="1"/>
  <c r="H1648" i="1"/>
  <c r="I1647" i="1" a="1"/>
  <c r="I1647" i="1" s="1"/>
  <c r="H1647" i="1"/>
  <c r="I1646" i="1" a="1"/>
  <c r="I1646" i="1" s="1"/>
  <c r="H1646" i="1"/>
  <c r="I1645" i="1" a="1"/>
  <c r="I1645" i="1" s="1"/>
  <c r="H1645" i="1"/>
  <c r="I1644" i="1" a="1"/>
  <c r="I1644" i="1" s="1"/>
  <c r="H1644" i="1"/>
  <c r="I1643" i="1" a="1"/>
  <c r="I1643" i="1" s="1"/>
  <c r="H1643" i="1"/>
  <c r="I1642" i="1" a="1"/>
  <c r="I1642" i="1" s="1"/>
  <c r="H1642" i="1"/>
  <c r="I1641" i="1" a="1"/>
  <c r="I1641" i="1" s="1"/>
  <c r="H1641" i="1"/>
  <c r="I1640" i="1" a="1"/>
  <c r="I1640" i="1"/>
  <c r="H1640" i="1"/>
  <c r="I1639" i="1" a="1"/>
  <c r="I1639" i="1" s="1"/>
  <c r="H1639" i="1"/>
  <c r="I1638" i="1" a="1"/>
  <c r="I1638" i="1" s="1"/>
  <c r="H1638" i="1"/>
  <c r="I1637" i="1" a="1"/>
  <c r="I1637" i="1" s="1"/>
  <c r="H1637" i="1"/>
  <c r="I1636" i="1" a="1"/>
  <c r="I1636" i="1" s="1"/>
  <c r="H1636" i="1"/>
  <c r="I1635" i="1" a="1"/>
  <c r="I1635" i="1" s="1"/>
  <c r="H1635" i="1"/>
  <c r="I1634" i="1" a="1"/>
  <c r="I1634" i="1" s="1"/>
  <c r="H1634" i="1"/>
  <c r="I1633" i="1" a="1"/>
  <c r="I1633" i="1" s="1"/>
  <c r="H1633" i="1"/>
  <c r="I1632" i="1" a="1"/>
  <c r="I1632" i="1" s="1"/>
  <c r="H1632" i="1"/>
  <c r="I1631" i="1" a="1"/>
  <c r="I1631" i="1"/>
  <c r="H1631" i="1"/>
  <c r="I1630" i="1" a="1"/>
  <c r="I1630" i="1" s="1"/>
  <c r="H1630" i="1"/>
  <c r="I1629" i="1" a="1"/>
  <c r="I1629" i="1" s="1"/>
  <c r="H1629" i="1"/>
  <c r="I1628" i="1" a="1"/>
  <c r="I1628" i="1" s="1"/>
  <c r="H1628" i="1"/>
  <c r="I1627" i="1" a="1"/>
  <c r="I1627" i="1" s="1"/>
  <c r="H1627" i="1"/>
  <c r="I1626" i="1" a="1"/>
  <c r="I1626" i="1"/>
  <c r="H1626" i="1"/>
  <c r="I1625" i="1" a="1"/>
  <c r="I1625" i="1" s="1"/>
  <c r="H1625" i="1"/>
  <c r="I1624" i="1" a="1"/>
  <c r="I1624" i="1" s="1"/>
  <c r="H1624" i="1"/>
  <c r="I1623" i="1" a="1"/>
  <c r="I1623" i="1" s="1"/>
  <c r="H1623" i="1"/>
  <c r="I1622" i="1" a="1"/>
  <c r="I1622" i="1" s="1"/>
  <c r="H1622" i="1"/>
  <c r="I1621" i="1" a="1"/>
  <c r="I1621" i="1" s="1"/>
  <c r="H1621" i="1"/>
  <c r="I1620" i="1" a="1"/>
  <c r="I1620" i="1" s="1"/>
  <c r="H1620" i="1"/>
  <c r="I1619" i="1" a="1"/>
  <c r="I1619" i="1" s="1"/>
  <c r="H1619" i="1"/>
  <c r="I1618" i="1" a="1"/>
  <c r="I1618" i="1" s="1"/>
  <c r="H1618" i="1"/>
  <c r="I1617" i="1" a="1"/>
  <c r="I1617" i="1" s="1"/>
  <c r="H1617" i="1"/>
  <c r="I1616" i="1" a="1"/>
  <c r="I1616" i="1" s="1"/>
  <c r="H1616" i="1"/>
  <c r="I1615" i="1" a="1"/>
  <c r="I1615" i="1" s="1"/>
  <c r="H1615" i="1"/>
  <c r="I1614" i="1" a="1"/>
  <c r="I1614" i="1" s="1"/>
  <c r="H1614" i="1"/>
  <c r="I1613" i="1" a="1"/>
  <c r="I1613" i="1" s="1"/>
  <c r="H1613" i="1"/>
  <c r="I1612" i="1" a="1"/>
  <c r="I1612" i="1" s="1"/>
  <c r="H1612" i="1"/>
  <c r="I1611" i="1" a="1"/>
  <c r="I1611" i="1" s="1"/>
  <c r="H1611" i="1"/>
  <c r="I1610" i="1" a="1"/>
  <c r="I1610" i="1" s="1"/>
  <c r="H1610" i="1"/>
  <c r="I1609" i="1" a="1"/>
  <c r="I1609" i="1" s="1"/>
  <c r="H1609" i="1"/>
  <c r="I1608" i="1" a="1"/>
  <c r="I1608" i="1" s="1"/>
  <c r="H1608" i="1"/>
  <c r="I1607" i="1" a="1"/>
  <c r="I1607" i="1" s="1"/>
  <c r="H1607" i="1"/>
  <c r="I1606" i="1" a="1"/>
  <c r="I1606" i="1"/>
  <c r="H1606" i="1"/>
  <c r="I1605" i="1" a="1"/>
  <c r="I1605" i="1" s="1"/>
  <c r="H1605" i="1"/>
  <c r="I1604" i="1" a="1"/>
  <c r="I1604" i="1" s="1"/>
  <c r="H1604" i="1"/>
  <c r="I1603" i="1" a="1"/>
  <c r="I1603" i="1" s="1"/>
  <c r="H1603" i="1"/>
  <c r="I1602" i="1" a="1"/>
  <c r="I1602" i="1" s="1"/>
  <c r="H1602" i="1"/>
  <c r="I1601" i="1" a="1"/>
  <c r="I1601" i="1" s="1"/>
  <c r="H1601" i="1"/>
  <c r="I1600" i="1" a="1"/>
  <c r="I1600" i="1" s="1"/>
  <c r="H1600" i="1"/>
  <c r="I1599" i="1" a="1"/>
  <c r="I1599" i="1" s="1"/>
  <c r="H1599" i="1"/>
  <c r="I1598" i="1" a="1"/>
  <c r="I1598" i="1" s="1"/>
  <c r="H1598" i="1"/>
  <c r="I1597" i="1" a="1"/>
  <c r="I1597" i="1" s="1"/>
  <c r="H1597" i="1"/>
  <c r="I1596" i="1" a="1"/>
  <c r="I1596" i="1" s="1"/>
  <c r="H1596" i="1"/>
  <c r="I1595" i="1" a="1"/>
  <c r="I1595" i="1" s="1"/>
  <c r="H1595" i="1"/>
  <c r="I1594" i="1" a="1"/>
  <c r="I1594" i="1" s="1"/>
  <c r="H1594" i="1"/>
  <c r="I1593" i="1" a="1"/>
  <c r="I1593" i="1" s="1"/>
  <c r="H1593" i="1"/>
  <c r="I1592" i="1" a="1"/>
  <c r="I1592" i="1" s="1"/>
  <c r="H1592" i="1"/>
  <c r="I1591" i="1" a="1"/>
  <c r="I1591" i="1" s="1"/>
  <c r="H1591" i="1"/>
  <c r="I1590" i="1" a="1"/>
  <c r="I1590" i="1" s="1"/>
  <c r="H1590" i="1"/>
  <c r="I1589" i="1" a="1"/>
  <c r="I1589" i="1" s="1"/>
  <c r="H1589" i="1"/>
  <c r="I1588" i="1" a="1"/>
  <c r="I1588" i="1" s="1"/>
  <c r="H1588" i="1"/>
  <c r="I1587" i="1" a="1"/>
  <c r="I1587" i="1" s="1"/>
  <c r="H1587" i="1"/>
  <c r="I1586" i="1" a="1"/>
  <c r="I1586" i="1" s="1"/>
  <c r="H1586" i="1"/>
  <c r="I1585" i="1" a="1"/>
  <c r="I1585" i="1" s="1"/>
  <c r="H1585" i="1"/>
  <c r="I1584" i="1" a="1"/>
  <c r="I1584" i="1" s="1"/>
  <c r="H1584" i="1"/>
  <c r="I1583" i="1" a="1"/>
  <c r="I1583" i="1" s="1"/>
  <c r="H1583" i="1"/>
  <c r="I1582" i="1" a="1"/>
  <c r="I1582" i="1" s="1"/>
  <c r="H1582" i="1"/>
  <c r="I1581" i="1" a="1"/>
  <c r="I1581" i="1" s="1"/>
  <c r="H1581" i="1"/>
  <c r="I1580" i="1" a="1"/>
  <c r="I1580" i="1" s="1"/>
  <c r="H1580" i="1"/>
  <c r="I1579" i="1" a="1"/>
  <c r="I1579" i="1" s="1"/>
  <c r="H1579" i="1"/>
  <c r="I1578" i="1" a="1"/>
  <c r="I1578" i="1" s="1"/>
  <c r="H1578" i="1"/>
  <c r="I1577" i="1" a="1"/>
  <c r="I1577" i="1" s="1"/>
  <c r="H1577" i="1"/>
  <c r="I1576" i="1" a="1"/>
  <c r="I1576" i="1"/>
  <c r="H1576" i="1"/>
  <c r="I1575" i="1" a="1"/>
  <c r="I1575" i="1" s="1"/>
  <c r="H1575" i="1"/>
  <c r="I1574" i="1" a="1"/>
  <c r="I1574" i="1" s="1"/>
  <c r="H1574" i="1"/>
  <c r="I1573" i="1" a="1"/>
  <c r="I1573" i="1" s="1"/>
  <c r="H1573" i="1"/>
  <c r="I1572" i="1" a="1"/>
  <c r="I1572" i="1" s="1"/>
  <c r="H1572" i="1"/>
  <c r="I1571" i="1" a="1"/>
  <c r="I1571" i="1" s="1"/>
  <c r="H1571" i="1"/>
  <c r="I1570" i="1" a="1"/>
  <c r="I1570" i="1" s="1"/>
  <c r="H1570" i="1"/>
  <c r="I1569" i="1" a="1"/>
  <c r="I1569" i="1" s="1"/>
  <c r="H1569" i="1"/>
  <c r="I1568" i="1" a="1"/>
  <c r="I1568" i="1" s="1"/>
  <c r="H1568" i="1"/>
  <c r="I1567" i="1" a="1"/>
  <c r="I1567" i="1" s="1"/>
  <c r="H1567" i="1"/>
  <c r="I1566" i="1" a="1"/>
  <c r="I1566" i="1" s="1"/>
  <c r="H1566" i="1"/>
  <c r="I1565" i="1" a="1"/>
  <c r="I1565" i="1" s="1"/>
  <c r="H1565" i="1"/>
  <c r="I1564" i="1" a="1"/>
  <c r="I1564" i="1" s="1"/>
  <c r="H1564" i="1"/>
  <c r="I1563" i="1" a="1"/>
  <c r="I1563" i="1" s="1"/>
  <c r="H1563" i="1"/>
  <c r="I1562" i="1" a="1"/>
  <c r="I1562" i="1"/>
  <c r="H1562" i="1"/>
  <c r="I1561" i="1" a="1"/>
  <c r="I1561" i="1" s="1"/>
  <c r="H1561" i="1"/>
  <c r="I1560" i="1" a="1"/>
  <c r="I1560" i="1" s="1"/>
  <c r="H1560" i="1"/>
  <c r="I1559" i="1" a="1"/>
  <c r="I1559" i="1" s="1"/>
  <c r="H1559" i="1"/>
  <c r="I1558" i="1" a="1"/>
  <c r="I1558" i="1" s="1"/>
  <c r="H1558" i="1"/>
  <c r="I1557" i="1" a="1"/>
  <c r="I1557" i="1" s="1"/>
  <c r="H1557" i="1"/>
  <c r="I1556" i="1" a="1"/>
  <c r="I1556" i="1" s="1"/>
  <c r="H1556" i="1"/>
  <c r="I1555" i="1" a="1"/>
  <c r="I1555" i="1" s="1"/>
  <c r="H1555" i="1"/>
  <c r="I1554" i="1" a="1"/>
  <c r="I1554" i="1" s="1"/>
  <c r="H1554" i="1"/>
  <c r="I1553" i="1" a="1"/>
  <c r="I1553" i="1" s="1"/>
  <c r="H1553" i="1"/>
  <c r="I1552" i="1" a="1"/>
  <c r="I1552" i="1" s="1"/>
  <c r="H1552" i="1"/>
  <c r="I1551" i="1" a="1"/>
  <c r="I1551" i="1" s="1"/>
  <c r="H1551" i="1"/>
  <c r="I1550" i="1" a="1"/>
  <c r="I1550" i="1" s="1"/>
  <c r="H1550" i="1"/>
  <c r="I1549" i="1" a="1"/>
  <c r="I1549" i="1" s="1"/>
  <c r="H1549" i="1"/>
  <c r="I1548" i="1" a="1"/>
  <c r="I1548" i="1" s="1"/>
  <c r="H1548" i="1"/>
  <c r="I1547" i="1" a="1"/>
  <c r="I1547" i="1" s="1"/>
  <c r="H1547" i="1"/>
  <c r="I1546" i="1" a="1"/>
  <c r="I1546" i="1" s="1"/>
  <c r="H1546" i="1"/>
  <c r="I1545" i="1" a="1"/>
  <c r="I1545" i="1" s="1"/>
  <c r="H1545" i="1"/>
  <c r="I1544" i="1" a="1"/>
  <c r="I1544" i="1" s="1"/>
  <c r="H1544" i="1"/>
  <c r="I1543" i="1" a="1"/>
  <c r="I1543" i="1" s="1"/>
  <c r="H1543" i="1"/>
  <c r="I1542" i="1" a="1"/>
  <c r="I1542" i="1" s="1"/>
  <c r="H1542" i="1"/>
  <c r="I1541" i="1" a="1"/>
  <c r="I1541" i="1" s="1"/>
  <c r="H1541" i="1"/>
  <c r="I1540" i="1" a="1"/>
  <c r="I1540" i="1" s="1"/>
  <c r="H1540" i="1"/>
  <c r="I1539" i="1" a="1"/>
  <c r="I1539" i="1" s="1"/>
  <c r="H1539" i="1"/>
  <c r="I1538" i="1" a="1"/>
  <c r="I1538" i="1"/>
  <c r="H1538" i="1"/>
  <c r="I1537" i="1" a="1"/>
  <c r="I1537" i="1" s="1"/>
  <c r="H1537" i="1"/>
  <c r="I1536" i="1" a="1"/>
  <c r="I1536" i="1" s="1"/>
  <c r="H1536" i="1"/>
  <c r="I1535" i="1" a="1"/>
  <c r="I1535" i="1" s="1"/>
  <c r="H1535" i="1"/>
  <c r="I1534" i="1" a="1"/>
  <c r="I1534" i="1" s="1"/>
  <c r="H1534" i="1"/>
  <c r="I1533" i="1" a="1"/>
  <c r="I1533" i="1" s="1"/>
  <c r="H1533" i="1"/>
  <c r="I1532" i="1" a="1"/>
  <c r="I1532" i="1" s="1"/>
  <c r="H1532" i="1"/>
  <c r="I1531" i="1" a="1"/>
  <c r="I1531" i="1" s="1"/>
  <c r="H1531" i="1"/>
  <c r="I1530" i="1" a="1"/>
  <c r="I1530" i="1" s="1"/>
  <c r="H1530" i="1"/>
  <c r="I1529" i="1" a="1"/>
  <c r="I1529" i="1" s="1"/>
  <c r="H1529" i="1"/>
  <c r="I1528" i="1" a="1"/>
  <c r="I1528" i="1" s="1"/>
  <c r="H1528" i="1"/>
  <c r="I1527" i="1" a="1"/>
  <c r="I1527" i="1" s="1"/>
  <c r="H1527" i="1"/>
  <c r="I1526" i="1" a="1"/>
  <c r="I1526" i="1" s="1"/>
  <c r="H1526" i="1"/>
  <c r="I1525" i="1" a="1"/>
  <c r="I1525" i="1" s="1"/>
  <c r="H1525" i="1"/>
  <c r="I1524" i="1" a="1"/>
  <c r="I1524" i="1" s="1"/>
  <c r="H1524" i="1"/>
  <c r="I1523" i="1" a="1"/>
  <c r="I1523" i="1" s="1"/>
  <c r="H1523" i="1"/>
  <c r="I1522" i="1" a="1"/>
  <c r="I1522" i="1" s="1"/>
  <c r="H1522" i="1"/>
  <c r="I1521" i="1" a="1"/>
  <c r="I1521" i="1" s="1"/>
  <c r="H1521" i="1"/>
  <c r="I1520" i="1" a="1"/>
  <c r="I1520" i="1" s="1"/>
  <c r="H1520" i="1"/>
  <c r="I1519" i="1" a="1"/>
  <c r="I1519" i="1" s="1"/>
  <c r="H1519" i="1"/>
  <c r="I1518" i="1" a="1"/>
  <c r="I1518" i="1" s="1"/>
  <c r="H1518" i="1"/>
  <c r="I1517" i="1" a="1"/>
  <c r="I1517" i="1" s="1"/>
  <c r="H1517" i="1"/>
  <c r="I1516" i="1" a="1"/>
  <c r="I1516" i="1" s="1"/>
  <c r="H1516" i="1"/>
  <c r="I1515" i="1" a="1"/>
  <c r="I1515" i="1" s="1"/>
  <c r="H1515" i="1"/>
  <c r="I1514" i="1" a="1"/>
  <c r="I1514" i="1" s="1"/>
  <c r="H1514" i="1"/>
  <c r="I1513" i="1" a="1"/>
  <c r="I1513" i="1" s="1"/>
  <c r="H1513" i="1"/>
  <c r="I1512" i="1" a="1"/>
  <c r="I1512" i="1" s="1"/>
  <c r="H1512" i="1"/>
  <c r="I1511" i="1" a="1"/>
  <c r="I1511" i="1" s="1"/>
  <c r="H1511" i="1"/>
  <c r="I1510" i="1" a="1"/>
  <c r="I1510" i="1" s="1"/>
  <c r="H1510" i="1"/>
  <c r="I1509" i="1" a="1"/>
  <c r="I1509" i="1" s="1"/>
  <c r="H1509" i="1"/>
  <c r="I1508" i="1" a="1"/>
  <c r="I1508" i="1" s="1"/>
  <c r="H1508" i="1"/>
  <c r="I1507" i="1" a="1"/>
  <c r="I1507" i="1" s="1"/>
  <c r="H1507" i="1"/>
  <c r="I1506" i="1" a="1"/>
  <c r="I1506" i="1" s="1"/>
  <c r="H1506" i="1"/>
  <c r="I1505" i="1" a="1"/>
  <c r="I1505" i="1" s="1"/>
  <c r="H1505" i="1"/>
  <c r="I1504" i="1" a="1"/>
  <c r="I1504" i="1" s="1"/>
  <c r="H1504" i="1"/>
  <c r="I1503" i="1" a="1"/>
  <c r="I1503" i="1" s="1"/>
  <c r="H1503" i="1"/>
  <c r="I1502" i="1" a="1"/>
  <c r="I1502" i="1" s="1"/>
  <c r="H1502" i="1"/>
  <c r="I1501" i="1" a="1"/>
  <c r="I1501" i="1" s="1"/>
  <c r="H1501" i="1"/>
  <c r="I1500" i="1" a="1"/>
  <c r="I1500" i="1" s="1"/>
  <c r="H1500" i="1"/>
  <c r="I1499" i="1" a="1"/>
  <c r="I1499" i="1" s="1"/>
  <c r="H1499" i="1"/>
  <c r="I1498" i="1" a="1"/>
  <c r="I1498" i="1" s="1"/>
  <c r="H1498" i="1"/>
  <c r="I1497" i="1" a="1"/>
  <c r="I1497" i="1" s="1"/>
  <c r="H1497" i="1"/>
  <c r="I1496" i="1" a="1"/>
  <c r="I1496" i="1"/>
  <c r="H1496" i="1"/>
  <c r="I1495" i="1" a="1"/>
  <c r="I1495" i="1" s="1"/>
  <c r="H1495" i="1"/>
  <c r="I1494" i="1" a="1"/>
  <c r="I1494" i="1" s="1"/>
  <c r="H1494" i="1"/>
  <c r="I1493" i="1" a="1"/>
  <c r="I1493" i="1" s="1"/>
  <c r="H1493" i="1"/>
  <c r="I1492" i="1" a="1"/>
  <c r="I1492" i="1" s="1"/>
  <c r="H1492" i="1"/>
  <c r="I1491" i="1" a="1"/>
  <c r="I1491" i="1" s="1"/>
  <c r="H1491" i="1"/>
  <c r="I1490" i="1" a="1"/>
  <c r="I1490" i="1" s="1"/>
  <c r="H1490" i="1"/>
  <c r="I1489" i="1" a="1"/>
  <c r="I1489" i="1" s="1"/>
  <c r="H1489" i="1"/>
  <c r="I1488" i="1" a="1"/>
  <c r="I1488" i="1" s="1"/>
  <c r="H1488" i="1"/>
  <c r="I1487" i="1" a="1"/>
  <c r="I1487" i="1" s="1"/>
  <c r="H1487" i="1"/>
  <c r="I1486" i="1" a="1"/>
  <c r="I1486" i="1" s="1"/>
  <c r="H1486" i="1"/>
  <c r="I1485" i="1" a="1"/>
  <c r="I1485" i="1" s="1"/>
  <c r="H1485" i="1"/>
  <c r="I1484" i="1" a="1"/>
  <c r="I1484" i="1" s="1"/>
  <c r="H1484" i="1"/>
  <c r="I1483" i="1" a="1"/>
  <c r="I1483" i="1" s="1"/>
  <c r="H1483" i="1"/>
  <c r="I1482" i="1" a="1"/>
  <c r="I1482" i="1" s="1"/>
  <c r="H1482" i="1"/>
  <c r="I1481" i="1" a="1"/>
  <c r="I1481" i="1" s="1"/>
  <c r="H1481" i="1"/>
  <c r="I1480" i="1" a="1"/>
  <c r="I1480" i="1" s="1"/>
  <c r="H1480" i="1"/>
  <c r="I1479" i="1" a="1"/>
  <c r="I1479" i="1" s="1"/>
  <c r="H1479" i="1"/>
  <c r="I1478" i="1" a="1"/>
  <c r="I1478" i="1" s="1"/>
  <c r="H1478" i="1"/>
  <c r="I1477" i="1" a="1"/>
  <c r="I1477" i="1" s="1"/>
  <c r="H1477" i="1"/>
  <c r="I1476" i="1" a="1"/>
  <c r="I1476" i="1" s="1"/>
  <c r="H1476" i="1"/>
  <c r="I1475" i="1" a="1"/>
  <c r="I1475" i="1" s="1"/>
  <c r="H1475" i="1"/>
  <c r="I1474" i="1" a="1"/>
  <c r="I1474" i="1" s="1"/>
  <c r="H1474" i="1"/>
  <c r="I1473" i="1" a="1"/>
  <c r="I1473" i="1" s="1"/>
  <c r="H1473" i="1"/>
  <c r="I1472" i="1" a="1"/>
  <c r="I1472" i="1" s="1"/>
  <c r="H1472" i="1"/>
  <c r="I1471" i="1" a="1"/>
  <c r="I1471" i="1" s="1"/>
  <c r="H1471" i="1"/>
  <c r="I1470" i="1" a="1"/>
  <c r="I1470" i="1" s="1"/>
  <c r="H1470" i="1"/>
  <c r="I1469" i="1" a="1"/>
  <c r="I1469" i="1" s="1"/>
  <c r="H1469" i="1"/>
  <c r="I1468" i="1" a="1"/>
  <c r="I1468" i="1" s="1"/>
  <c r="H1468" i="1"/>
  <c r="I1467" i="1" a="1"/>
  <c r="I1467" i="1" s="1"/>
  <c r="H1467" i="1"/>
  <c r="I1466" i="1" a="1"/>
  <c r="I1466" i="1" s="1"/>
  <c r="H1466" i="1"/>
  <c r="I1465" i="1" a="1"/>
  <c r="I1465" i="1" s="1"/>
  <c r="H1465" i="1"/>
  <c r="I1464" i="1" a="1"/>
  <c r="I1464" i="1" s="1"/>
  <c r="H1464" i="1"/>
  <c r="I1463" i="1" a="1"/>
  <c r="I1463" i="1" s="1"/>
  <c r="H1463" i="1"/>
  <c r="I1462" i="1" a="1"/>
  <c r="I1462" i="1" s="1"/>
  <c r="H1462" i="1"/>
  <c r="I1461" i="1" a="1"/>
  <c r="I1461" i="1" s="1"/>
  <c r="H1461" i="1"/>
  <c r="I1460" i="1" a="1"/>
  <c r="I1460" i="1" s="1"/>
  <c r="H1460" i="1"/>
  <c r="I1459" i="1" a="1"/>
  <c r="I1459" i="1" s="1"/>
  <c r="H1459" i="1"/>
  <c r="I1458" i="1" a="1"/>
  <c r="I1458" i="1" s="1"/>
  <c r="H1458" i="1"/>
  <c r="I1457" i="1" a="1"/>
  <c r="I1457" i="1" s="1"/>
  <c r="H1457" i="1"/>
  <c r="I1456" i="1" a="1"/>
  <c r="I1456" i="1" s="1"/>
  <c r="H1456" i="1"/>
  <c r="I1455" i="1" a="1"/>
  <c r="I1455" i="1" s="1"/>
  <c r="H1455" i="1"/>
  <c r="I1454" i="1" a="1"/>
  <c r="I1454" i="1"/>
  <c r="H1454" i="1"/>
  <c r="I1453" i="1" a="1"/>
  <c r="I1453" i="1" s="1"/>
  <c r="H1453" i="1"/>
  <c r="I1452" i="1" a="1"/>
  <c r="I1452" i="1" s="1"/>
  <c r="H1452" i="1"/>
  <c r="I1451" i="1" a="1"/>
  <c r="I1451" i="1" s="1"/>
  <c r="H1451" i="1"/>
  <c r="I1450" i="1" a="1"/>
  <c r="I1450" i="1" s="1"/>
  <c r="H1450" i="1"/>
  <c r="I1449" i="1" a="1"/>
  <c r="I1449" i="1" s="1"/>
  <c r="H1449" i="1"/>
  <c r="I1448" i="1" a="1"/>
  <c r="I1448" i="1" s="1"/>
  <c r="H1448" i="1"/>
  <c r="I1447" i="1" a="1"/>
  <c r="I1447" i="1" s="1"/>
  <c r="H1447" i="1"/>
  <c r="I1446" i="1" a="1"/>
  <c r="I1446" i="1" s="1"/>
  <c r="H1446" i="1"/>
  <c r="I1445" i="1" a="1"/>
  <c r="I1445" i="1" s="1"/>
  <c r="H1445" i="1"/>
  <c r="I1444" i="1" a="1"/>
  <c r="I1444" i="1" s="1"/>
  <c r="H1444" i="1"/>
  <c r="I1443" i="1" a="1"/>
  <c r="I1443" i="1" s="1"/>
  <c r="H1443" i="1"/>
  <c r="I1442" i="1" a="1"/>
  <c r="I1442" i="1" s="1"/>
  <c r="H1442" i="1"/>
  <c r="I1441" i="1" a="1"/>
  <c r="I1441" i="1" s="1"/>
  <c r="H1441" i="1"/>
  <c r="I1440" i="1" a="1"/>
  <c r="I1440" i="1" s="1"/>
  <c r="H1440" i="1"/>
  <c r="I1439" i="1" a="1"/>
  <c r="I1439" i="1" s="1"/>
  <c r="H1439" i="1"/>
  <c r="I1438" i="1" a="1"/>
  <c r="I1438" i="1" s="1"/>
  <c r="H1438" i="1"/>
  <c r="I1437" i="1" a="1"/>
  <c r="I1437" i="1" s="1"/>
  <c r="H1437" i="1"/>
  <c r="I1436" i="1" a="1"/>
  <c r="I1436" i="1" s="1"/>
  <c r="H1436" i="1"/>
  <c r="I1435" i="1" a="1"/>
  <c r="I1435" i="1" s="1"/>
  <c r="H1435" i="1"/>
  <c r="I1434" i="1" a="1"/>
  <c r="I1434" i="1" s="1"/>
  <c r="H1434" i="1"/>
  <c r="I1433" i="1" a="1"/>
  <c r="I1433" i="1" s="1"/>
  <c r="H1433" i="1"/>
  <c r="I1432" i="1" a="1"/>
  <c r="I1432" i="1" s="1"/>
  <c r="H1432" i="1"/>
  <c r="I1431" i="1" a="1"/>
  <c r="I1431" i="1" s="1"/>
  <c r="H1431" i="1"/>
  <c r="I1430" i="1" a="1"/>
  <c r="I1430" i="1" s="1"/>
  <c r="H1430" i="1"/>
  <c r="I1429" i="1" a="1"/>
  <c r="I1429" i="1" s="1"/>
  <c r="H1429" i="1"/>
  <c r="I1428" i="1" a="1"/>
  <c r="I1428" i="1" s="1"/>
  <c r="H1428" i="1"/>
  <c r="I1427" i="1" a="1"/>
  <c r="I1427" i="1" s="1"/>
  <c r="H1427" i="1"/>
  <c r="I1426" i="1" a="1"/>
  <c r="I1426" i="1" s="1"/>
  <c r="H1426" i="1"/>
  <c r="I1425" i="1" a="1"/>
  <c r="I1425" i="1" s="1"/>
  <c r="H1425" i="1"/>
  <c r="I1424" i="1" a="1"/>
  <c r="I1424" i="1" s="1"/>
  <c r="H1424" i="1"/>
  <c r="I1423" i="1" a="1"/>
  <c r="I1423" i="1" s="1"/>
  <c r="H1423" i="1"/>
  <c r="I1422" i="1" a="1"/>
  <c r="I1422" i="1" s="1"/>
  <c r="H1422" i="1"/>
  <c r="I1421" i="1" a="1"/>
  <c r="I1421" i="1" s="1"/>
  <c r="H1421" i="1"/>
  <c r="I1420" i="1" a="1"/>
  <c r="I1420" i="1" s="1"/>
  <c r="H1420" i="1"/>
  <c r="I1419" i="1" a="1"/>
  <c r="I1419" i="1" s="1"/>
  <c r="H1419" i="1"/>
  <c r="I1418" i="1" a="1"/>
  <c r="I1418" i="1" s="1"/>
  <c r="H1418" i="1"/>
  <c r="I1417" i="1" a="1"/>
  <c r="I1417" i="1" s="1"/>
  <c r="H1417" i="1"/>
  <c r="I1416" i="1" a="1"/>
  <c r="I1416" i="1" s="1"/>
  <c r="H1416" i="1"/>
  <c r="I1415" i="1" a="1"/>
  <c r="I1415" i="1" s="1"/>
  <c r="H1415" i="1"/>
  <c r="I1414" i="1" a="1"/>
  <c r="I1414" i="1" s="1"/>
  <c r="H1414" i="1"/>
  <c r="I1413" i="1" a="1"/>
  <c r="I1413" i="1" s="1"/>
  <c r="H1413" i="1"/>
  <c r="I1412" i="1" a="1"/>
  <c r="I1412" i="1" s="1"/>
  <c r="H1412" i="1"/>
  <c r="I1411" i="1" a="1"/>
  <c r="I1411" i="1" s="1"/>
  <c r="H1411" i="1"/>
  <c r="I1410" i="1" a="1"/>
  <c r="I1410" i="1" s="1"/>
  <c r="H1410" i="1"/>
  <c r="I1409" i="1" a="1"/>
  <c r="I1409" i="1" s="1"/>
  <c r="H1409" i="1"/>
  <c r="I1408" i="1" a="1"/>
  <c r="I1408" i="1" s="1"/>
  <c r="H1408" i="1"/>
  <c r="I1407" i="1" a="1"/>
  <c r="I1407" i="1" s="1"/>
  <c r="H1407" i="1"/>
  <c r="I1406" i="1" a="1"/>
  <c r="I1406" i="1" s="1"/>
  <c r="H1406" i="1"/>
  <c r="I1405" i="1" a="1"/>
  <c r="I1405" i="1" s="1"/>
  <c r="H1405" i="1"/>
  <c r="I1404" i="1" a="1"/>
  <c r="I1404" i="1" s="1"/>
  <c r="H1404" i="1"/>
  <c r="I1403" i="1" a="1"/>
  <c r="I1403" i="1" s="1"/>
  <c r="H1403" i="1"/>
  <c r="I1402" i="1" a="1"/>
  <c r="I1402" i="1" s="1"/>
  <c r="H1402" i="1"/>
  <c r="I1401" i="1" a="1"/>
  <c r="I1401" i="1" s="1"/>
  <c r="H1401" i="1"/>
  <c r="I1400" i="1" a="1"/>
  <c r="I1400" i="1" s="1"/>
  <c r="H1400" i="1"/>
  <c r="I1399" i="1" a="1"/>
  <c r="I1399" i="1" s="1"/>
  <c r="H1399" i="1"/>
  <c r="I1398" i="1" a="1"/>
  <c r="I1398" i="1" s="1"/>
  <c r="H1398" i="1"/>
  <c r="I1397" i="1" a="1"/>
  <c r="I1397" i="1" s="1"/>
  <c r="H1397" i="1"/>
  <c r="I1396" i="1" a="1"/>
  <c r="I1396" i="1" s="1"/>
  <c r="H1396" i="1"/>
  <c r="I1395" i="1" a="1"/>
  <c r="I1395" i="1" s="1"/>
  <c r="H1395" i="1"/>
  <c r="I1394" i="1" a="1"/>
  <c r="I1394" i="1" s="1"/>
  <c r="H1394" i="1"/>
  <c r="I1393" i="1" a="1"/>
  <c r="I1393" i="1" s="1"/>
  <c r="H1393" i="1"/>
  <c r="I1392" i="1" a="1"/>
  <c r="I1392" i="1" s="1"/>
  <c r="H1392" i="1"/>
  <c r="I1391" i="1" a="1"/>
  <c r="I1391" i="1" s="1"/>
  <c r="H1391" i="1"/>
  <c r="I1390" i="1" a="1"/>
  <c r="I1390" i="1" s="1"/>
  <c r="H1390" i="1"/>
  <c r="I1389" i="1" a="1"/>
  <c r="I1389" i="1" s="1"/>
  <c r="H1389" i="1"/>
  <c r="I1388" i="1" a="1"/>
  <c r="I1388" i="1" s="1"/>
  <c r="H1388" i="1"/>
  <c r="I1387" i="1" a="1"/>
  <c r="I1387" i="1" s="1"/>
  <c r="H1387" i="1"/>
  <c r="I1386" i="1" a="1"/>
  <c r="I1386" i="1" s="1"/>
  <c r="H1386" i="1"/>
  <c r="I1385" i="1" a="1"/>
  <c r="I1385" i="1" s="1"/>
  <c r="H1385" i="1"/>
  <c r="I1384" i="1" a="1"/>
  <c r="I1384" i="1" s="1"/>
  <c r="H1384" i="1"/>
  <c r="I1383" i="1" a="1"/>
  <c r="I1383" i="1" s="1"/>
  <c r="H1383" i="1"/>
  <c r="I1382" i="1" a="1"/>
  <c r="I1382" i="1" s="1"/>
  <c r="H1382" i="1"/>
  <c r="I1381" i="1" a="1"/>
  <c r="I1381" i="1" s="1"/>
  <c r="H1381" i="1"/>
  <c r="I1380" i="1" a="1"/>
  <c r="I1380" i="1" s="1"/>
  <c r="H1380" i="1"/>
  <c r="I1379" i="1" a="1"/>
  <c r="I1379" i="1" s="1"/>
  <c r="H1379" i="1"/>
  <c r="I1378" i="1" a="1"/>
  <c r="I1378" i="1" s="1"/>
  <c r="H1378" i="1"/>
  <c r="I1377" i="1" a="1"/>
  <c r="I1377" i="1" s="1"/>
  <c r="H1377" i="1"/>
  <c r="I1376" i="1" a="1"/>
  <c r="I1376" i="1" s="1"/>
  <c r="H1376" i="1"/>
  <c r="I1375" i="1" a="1"/>
  <c r="I1375" i="1" s="1"/>
  <c r="H1375" i="1"/>
  <c r="I1374" i="1" a="1"/>
  <c r="I1374" i="1" s="1"/>
  <c r="H1374" i="1"/>
  <c r="I1373" i="1" a="1"/>
  <c r="I1373" i="1" s="1"/>
  <c r="H1373" i="1"/>
  <c r="I1372" i="1" a="1"/>
  <c r="I1372" i="1" s="1"/>
  <c r="H1372" i="1"/>
  <c r="I1371" i="1" a="1"/>
  <c r="I1371" i="1" s="1"/>
  <c r="H1371" i="1"/>
  <c r="I1370" i="1" a="1"/>
  <c r="I1370" i="1" s="1"/>
  <c r="H1370" i="1"/>
  <c r="I1369" i="1" a="1"/>
  <c r="I1369" i="1" s="1"/>
  <c r="H1369" i="1"/>
  <c r="I1368" i="1" a="1"/>
  <c r="I1368" i="1" s="1"/>
  <c r="H1368" i="1"/>
  <c r="I1367" i="1" a="1"/>
  <c r="I1367" i="1" s="1"/>
  <c r="H1367" i="1"/>
  <c r="I1366" i="1" a="1"/>
  <c r="I1366" i="1" s="1"/>
  <c r="H1366" i="1"/>
  <c r="I1365" i="1" a="1"/>
  <c r="I1365" i="1" s="1"/>
  <c r="H1365" i="1"/>
  <c r="I1364" i="1" a="1"/>
  <c r="I1364" i="1" s="1"/>
  <c r="H1364" i="1"/>
  <c r="I1363" i="1" a="1"/>
  <c r="I1363" i="1" s="1"/>
  <c r="H1363" i="1"/>
  <c r="I1362" i="1" a="1"/>
  <c r="I1362" i="1" s="1"/>
  <c r="H1362" i="1"/>
  <c r="I1361" i="1" a="1"/>
  <c r="I1361" i="1" s="1"/>
  <c r="H1361" i="1"/>
  <c r="I1360" i="1" a="1"/>
  <c r="I1360" i="1" s="1"/>
  <c r="H1360" i="1"/>
  <c r="I1359" i="1" a="1"/>
  <c r="I1359" i="1" s="1"/>
  <c r="H1359" i="1"/>
  <c r="I1358" i="1" a="1"/>
  <c r="I1358" i="1" s="1"/>
  <c r="H1358" i="1"/>
  <c r="I1357" i="1" a="1"/>
  <c r="I1357" i="1" s="1"/>
  <c r="H1357" i="1"/>
  <c r="I1356" i="1" a="1"/>
  <c r="I1356" i="1" s="1"/>
  <c r="H1356" i="1"/>
  <c r="I1355" i="1" a="1"/>
  <c r="I1355" i="1" s="1"/>
  <c r="H1355" i="1"/>
  <c r="I1354" i="1" a="1"/>
  <c r="I1354" i="1" s="1"/>
  <c r="H1354" i="1"/>
  <c r="I1353" i="1" a="1"/>
  <c r="I1353" i="1" s="1"/>
  <c r="H1353" i="1"/>
  <c r="I1352" i="1" a="1"/>
  <c r="I1352" i="1"/>
  <c r="H1352" i="1"/>
  <c r="I1351" i="1" a="1"/>
  <c r="I1351" i="1" s="1"/>
  <c r="H1351" i="1"/>
  <c r="I1350" i="1" a="1"/>
  <c r="I1350" i="1" s="1"/>
  <c r="H1350" i="1"/>
  <c r="I1349" i="1" a="1"/>
  <c r="I1349" i="1" s="1"/>
  <c r="H1349" i="1"/>
  <c r="I1348" i="1" a="1"/>
  <c r="I1348" i="1" s="1"/>
  <c r="H1348" i="1"/>
  <c r="I1347" i="1" a="1"/>
  <c r="I1347" i="1" s="1"/>
  <c r="H1347" i="1"/>
  <c r="I1346" i="1" a="1"/>
  <c r="I1346" i="1" s="1"/>
  <c r="H1346" i="1"/>
  <c r="I1345" i="1" a="1"/>
  <c r="I1345" i="1" s="1"/>
  <c r="H1345" i="1"/>
  <c r="I1344" i="1" a="1"/>
  <c r="I1344" i="1" s="1"/>
  <c r="H1344" i="1"/>
  <c r="I1343" i="1" a="1"/>
  <c r="I1343" i="1" s="1"/>
  <c r="H1343" i="1"/>
  <c r="I1342" i="1" a="1"/>
  <c r="I1342" i="1" s="1"/>
  <c r="H1342" i="1"/>
  <c r="I1341" i="1" a="1"/>
  <c r="I1341" i="1" s="1"/>
  <c r="H1341" i="1"/>
  <c r="I1340" i="1" a="1"/>
  <c r="I1340" i="1" s="1"/>
  <c r="H1340" i="1"/>
  <c r="I1339" i="1" a="1"/>
  <c r="I1339" i="1" s="1"/>
  <c r="H1339" i="1"/>
  <c r="I1338" i="1" a="1"/>
  <c r="I1338" i="1" s="1"/>
  <c r="H1338" i="1"/>
  <c r="I1337" i="1" a="1"/>
  <c r="I1337" i="1" s="1"/>
  <c r="H1337" i="1"/>
  <c r="I1336" i="1" a="1"/>
  <c r="I1336" i="1" s="1"/>
  <c r="H1336" i="1"/>
  <c r="I1335" i="1" a="1"/>
  <c r="I1335" i="1" s="1"/>
  <c r="H1335" i="1"/>
  <c r="I1334" i="1" a="1"/>
  <c r="I1334" i="1" s="1"/>
  <c r="H1334" i="1"/>
  <c r="I1333" i="1" a="1"/>
  <c r="I1333" i="1" s="1"/>
  <c r="H1333" i="1"/>
  <c r="I1332" i="1" a="1"/>
  <c r="I1332" i="1" s="1"/>
  <c r="H1332" i="1"/>
  <c r="I1331" i="1" a="1"/>
  <c r="I1331" i="1" s="1"/>
  <c r="H1331" i="1"/>
  <c r="I1330" i="1" a="1"/>
  <c r="I1330" i="1" s="1"/>
  <c r="H1330" i="1"/>
  <c r="I1329" i="1" a="1"/>
  <c r="I1329" i="1" s="1"/>
  <c r="H1329" i="1"/>
  <c r="I1328" i="1" a="1"/>
  <c r="I1328" i="1" s="1"/>
  <c r="H1328" i="1"/>
  <c r="I1327" i="1" a="1"/>
  <c r="I1327" i="1" s="1"/>
  <c r="H1327" i="1"/>
  <c r="I1326" i="1" a="1"/>
  <c r="I1326" i="1" s="1"/>
  <c r="H1326" i="1"/>
  <c r="I1325" i="1" a="1"/>
  <c r="I1325" i="1" s="1"/>
  <c r="H1325" i="1"/>
  <c r="I1324" i="1" a="1"/>
  <c r="I1324" i="1" s="1"/>
  <c r="H1324" i="1"/>
  <c r="I1323" i="1" a="1"/>
  <c r="I1323" i="1" s="1"/>
  <c r="H1323" i="1"/>
  <c r="I1322" i="1" a="1"/>
  <c r="I1322" i="1" s="1"/>
  <c r="H1322" i="1"/>
  <c r="I1321" i="1" a="1"/>
  <c r="I1321" i="1" s="1"/>
  <c r="H1321" i="1"/>
  <c r="I1320" i="1" a="1"/>
  <c r="I1320" i="1" s="1"/>
  <c r="H1320" i="1"/>
  <c r="I1319" i="1" a="1"/>
  <c r="I1319" i="1" s="1"/>
  <c r="H1319" i="1"/>
  <c r="I1318" i="1" a="1"/>
  <c r="I1318" i="1" s="1"/>
  <c r="H1318" i="1"/>
  <c r="I1317" i="1" a="1"/>
  <c r="I1317" i="1" s="1"/>
  <c r="H1317" i="1"/>
  <c r="I1316" i="1" a="1"/>
  <c r="I1316" i="1" s="1"/>
  <c r="H1316" i="1"/>
  <c r="I1315" i="1" a="1"/>
  <c r="I1315" i="1" s="1"/>
  <c r="H1315" i="1"/>
  <c r="I1314" i="1" a="1"/>
  <c r="I1314" i="1" s="1"/>
  <c r="H1314" i="1"/>
  <c r="I1313" i="1" a="1"/>
  <c r="I1313" i="1" s="1"/>
  <c r="H1313" i="1"/>
  <c r="I1312" i="1" a="1"/>
  <c r="I1312" i="1" s="1"/>
  <c r="H1312" i="1"/>
  <c r="I1311" i="1" a="1"/>
  <c r="I1311" i="1" s="1"/>
  <c r="H1311" i="1"/>
  <c r="I1310" i="1" a="1"/>
  <c r="I1310" i="1" s="1"/>
  <c r="H1310" i="1"/>
  <c r="I1309" i="1" a="1"/>
  <c r="I1309" i="1" s="1"/>
  <c r="H1309" i="1"/>
  <c r="I1308" i="1" a="1"/>
  <c r="I1308" i="1" s="1"/>
  <c r="H1308" i="1"/>
  <c r="I1307" i="1" a="1"/>
  <c r="I1307" i="1" s="1"/>
  <c r="H1307" i="1"/>
  <c r="I1306" i="1" a="1"/>
  <c r="I1306" i="1" s="1"/>
  <c r="H1306" i="1"/>
  <c r="I1305" i="1" a="1"/>
  <c r="I1305" i="1" s="1"/>
  <c r="H1305" i="1"/>
  <c r="I1304" i="1" a="1"/>
  <c r="I1304" i="1" s="1"/>
  <c r="H1304" i="1"/>
  <c r="I1303" i="1" a="1"/>
  <c r="I1303" i="1" s="1"/>
  <c r="H1303" i="1"/>
  <c r="I1302" i="1" a="1"/>
  <c r="I1302" i="1" s="1"/>
  <c r="H1302" i="1"/>
  <c r="I1301" i="1" a="1"/>
  <c r="I1301" i="1" s="1"/>
  <c r="H1301" i="1"/>
  <c r="I1300" i="1" a="1"/>
  <c r="I1300" i="1" s="1"/>
  <c r="H1300" i="1"/>
  <c r="I1299" i="1" a="1"/>
  <c r="I1299" i="1" s="1"/>
  <c r="H1299" i="1"/>
  <c r="I1298" i="1" a="1"/>
  <c r="I1298" i="1"/>
  <c r="H1298" i="1"/>
  <c r="I1297" i="1" a="1"/>
  <c r="I1297" i="1" s="1"/>
  <c r="H1297" i="1"/>
  <c r="I1296" i="1" a="1"/>
  <c r="I1296" i="1" s="1"/>
  <c r="H1296" i="1"/>
  <c r="I1295" i="1" a="1"/>
  <c r="I1295" i="1" s="1"/>
  <c r="H1295" i="1"/>
  <c r="I1294" i="1" a="1"/>
  <c r="I1294" i="1" s="1"/>
  <c r="H1294" i="1"/>
  <c r="I1293" i="1" a="1"/>
  <c r="I1293" i="1" s="1"/>
  <c r="H1293" i="1"/>
  <c r="I1292" i="1" a="1"/>
  <c r="I1292" i="1" s="1"/>
  <c r="H1292" i="1"/>
  <c r="I1291" i="1" a="1"/>
  <c r="I1291" i="1" s="1"/>
  <c r="H1291" i="1"/>
  <c r="I1290" i="1" a="1"/>
  <c r="I1290" i="1" s="1"/>
  <c r="H1290" i="1"/>
  <c r="I1289" i="1" a="1"/>
  <c r="I1289" i="1" s="1"/>
  <c r="H1289" i="1"/>
  <c r="I1288" i="1" a="1"/>
  <c r="I1288" i="1" s="1"/>
  <c r="H1288" i="1"/>
  <c r="I1287" i="1" a="1"/>
  <c r="I1287" i="1" s="1"/>
  <c r="H1287" i="1"/>
  <c r="I1286" i="1" a="1"/>
  <c r="I1286" i="1" s="1"/>
  <c r="H1286" i="1"/>
  <c r="I1285" i="1" a="1"/>
  <c r="I1285" i="1" s="1"/>
  <c r="H1285" i="1"/>
  <c r="I1284" i="1" a="1"/>
  <c r="I1284" i="1" s="1"/>
  <c r="H1284" i="1"/>
  <c r="I1283" i="1" a="1"/>
  <c r="I1283" i="1" s="1"/>
  <c r="H1283" i="1"/>
  <c r="I1282" i="1" a="1"/>
  <c r="I1282" i="1" s="1"/>
  <c r="H1282" i="1"/>
  <c r="I1281" i="1" a="1"/>
  <c r="I1281" i="1" s="1"/>
  <c r="H1281" i="1"/>
  <c r="I1280" i="1" a="1"/>
  <c r="I1280" i="1" s="1"/>
  <c r="H1280" i="1"/>
  <c r="I1279" i="1" a="1"/>
  <c r="I1279" i="1" s="1"/>
  <c r="H1279" i="1"/>
  <c r="I1278" i="1" a="1"/>
  <c r="I1278" i="1" s="1"/>
  <c r="H1278" i="1"/>
  <c r="I1277" i="1" a="1"/>
  <c r="I1277" i="1" s="1"/>
  <c r="H1277" i="1"/>
  <c r="I1276" i="1" a="1"/>
  <c r="I1276" i="1" s="1"/>
  <c r="H1276" i="1"/>
  <c r="I1275" i="1" a="1"/>
  <c r="I1275" i="1" s="1"/>
  <c r="H1275" i="1"/>
  <c r="I1274" i="1" a="1"/>
  <c r="I1274" i="1" s="1"/>
  <c r="H1274" i="1"/>
  <c r="I1273" i="1" a="1"/>
  <c r="I1273" i="1" s="1"/>
  <c r="H1273" i="1"/>
  <c r="I1272" i="1" a="1"/>
  <c r="I1272" i="1" s="1"/>
  <c r="H1272" i="1"/>
  <c r="I1271" i="1" a="1"/>
  <c r="I1271" i="1" s="1"/>
  <c r="H1271" i="1"/>
  <c r="I1270" i="1" a="1"/>
  <c r="I1270" i="1" s="1"/>
  <c r="H1270" i="1"/>
  <c r="I1269" i="1" a="1"/>
  <c r="I1269" i="1" s="1"/>
  <c r="H1269" i="1"/>
  <c r="I1268" i="1" a="1"/>
  <c r="I1268" i="1" s="1"/>
  <c r="H1268" i="1"/>
  <c r="I1267" i="1" a="1"/>
  <c r="I1267" i="1" s="1"/>
  <c r="H1267" i="1"/>
  <c r="I1266" i="1" a="1"/>
  <c r="I1266" i="1" s="1"/>
  <c r="H1266" i="1"/>
  <c r="I1265" i="1" a="1"/>
  <c r="I1265" i="1" s="1"/>
  <c r="H1265" i="1"/>
  <c r="I1264" i="1" a="1"/>
  <c r="I1264" i="1" s="1"/>
  <c r="H1264" i="1"/>
  <c r="I1263" i="1" a="1"/>
  <c r="I1263" i="1" s="1"/>
  <c r="H1263" i="1"/>
  <c r="I1262" i="1" a="1"/>
  <c r="I1262" i="1" s="1"/>
  <c r="H1262" i="1"/>
  <c r="I1261" i="1" a="1"/>
  <c r="I1261" i="1" s="1"/>
  <c r="H1261" i="1"/>
  <c r="I1260" i="1" a="1"/>
  <c r="I1260" i="1" s="1"/>
  <c r="H1260" i="1"/>
  <c r="I1259" i="1" a="1"/>
  <c r="I1259" i="1" s="1"/>
  <c r="H1259" i="1"/>
  <c r="I1258" i="1" a="1"/>
  <c r="I1258" i="1" s="1"/>
  <c r="H1258" i="1"/>
  <c r="I1257" i="1" a="1"/>
  <c r="I1257" i="1" s="1"/>
  <c r="H1257" i="1"/>
  <c r="I1256" i="1" a="1"/>
  <c r="I1256" i="1" s="1"/>
  <c r="H1256" i="1"/>
  <c r="I1255" i="1" a="1"/>
  <c r="I1255" i="1" s="1"/>
  <c r="H1255" i="1"/>
  <c r="I1254" i="1" a="1"/>
  <c r="I1254" i="1" s="1"/>
  <c r="H1254" i="1"/>
  <c r="I1253" i="1" a="1"/>
  <c r="I1253" i="1" s="1"/>
  <c r="H1253" i="1"/>
  <c r="I1252" i="1" a="1"/>
  <c r="I1252" i="1" s="1"/>
  <c r="H1252" i="1"/>
  <c r="I1251" i="1" a="1"/>
  <c r="I1251" i="1" s="1"/>
  <c r="H1251" i="1"/>
  <c r="I1250" i="1" a="1"/>
  <c r="I1250" i="1"/>
  <c r="H1250" i="1"/>
  <c r="I1249" i="1" a="1"/>
  <c r="I1249" i="1" s="1"/>
  <c r="H1249" i="1"/>
  <c r="I1248" i="1" a="1"/>
  <c r="I1248" i="1" s="1"/>
  <c r="H1248" i="1"/>
  <c r="I1247" i="1" a="1"/>
  <c r="I1247" i="1" s="1"/>
  <c r="H1247" i="1"/>
  <c r="I1246" i="1" a="1"/>
  <c r="I1246" i="1" s="1"/>
  <c r="H1246" i="1"/>
  <c r="I1245" i="1" a="1"/>
  <c r="I1245" i="1" s="1"/>
  <c r="H1245" i="1"/>
  <c r="I1244" i="1" a="1"/>
  <c r="I1244" i="1" s="1"/>
  <c r="H1244" i="1"/>
  <c r="I1243" i="1" a="1"/>
  <c r="I1243" i="1" s="1"/>
  <c r="H1243" i="1"/>
  <c r="I1242" i="1" a="1"/>
  <c r="I1242" i="1" s="1"/>
  <c r="H1242" i="1"/>
  <c r="I1241" i="1" a="1"/>
  <c r="I1241" i="1" s="1"/>
  <c r="H1241" i="1"/>
  <c r="I1240" i="1" a="1"/>
  <c r="I1240" i="1" s="1"/>
  <c r="H1240" i="1"/>
  <c r="I1239" i="1" a="1"/>
  <c r="I1239" i="1" s="1"/>
  <c r="H1239" i="1"/>
  <c r="I1238" i="1" a="1"/>
  <c r="I1238" i="1" s="1"/>
  <c r="H1238" i="1"/>
  <c r="I1237" i="1" a="1"/>
  <c r="I1237" i="1" s="1"/>
  <c r="H1237" i="1"/>
  <c r="I1236" i="1" a="1"/>
  <c r="I1236" i="1" s="1"/>
  <c r="H1236" i="1"/>
  <c r="I1235" i="1" a="1"/>
  <c r="I1235" i="1" s="1"/>
  <c r="H1235" i="1"/>
  <c r="I1234" i="1" a="1"/>
  <c r="I1234" i="1" s="1"/>
  <c r="H1234" i="1"/>
  <c r="I1233" i="1" a="1"/>
  <c r="I1233" i="1" s="1"/>
  <c r="H1233" i="1"/>
  <c r="I1232" i="1" a="1"/>
  <c r="I1232" i="1" s="1"/>
  <c r="H1232" i="1"/>
  <c r="I1231" i="1" a="1"/>
  <c r="I1231" i="1" s="1"/>
  <c r="H1231" i="1"/>
  <c r="I1230" i="1" a="1"/>
  <c r="I1230" i="1" s="1"/>
  <c r="H1230" i="1"/>
  <c r="I1229" i="1" a="1"/>
  <c r="I1229" i="1" s="1"/>
  <c r="H1229" i="1"/>
  <c r="I1228" i="1" a="1"/>
  <c r="I1228" i="1" s="1"/>
  <c r="H1228" i="1"/>
  <c r="I1227" i="1" a="1"/>
  <c r="I1227" i="1" s="1"/>
  <c r="H1227" i="1"/>
  <c r="I1226" i="1" a="1"/>
  <c r="I1226" i="1" s="1"/>
  <c r="H1226" i="1"/>
  <c r="I1225" i="1" a="1"/>
  <c r="I1225" i="1" s="1"/>
  <c r="H1225" i="1"/>
  <c r="I1224" i="1" a="1"/>
  <c r="I1224" i="1" s="1"/>
  <c r="H1224" i="1"/>
  <c r="I1223" i="1" a="1"/>
  <c r="I1223" i="1" s="1"/>
  <c r="H1223" i="1"/>
  <c r="I1222" i="1" a="1"/>
  <c r="I1222" i="1" s="1"/>
  <c r="H1222" i="1"/>
  <c r="I1221" i="1" a="1"/>
  <c r="I1221" i="1" s="1"/>
  <c r="H1221" i="1"/>
  <c r="I1220" i="1" a="1"/>
  <c r="I1220" i="1" s="1"/>
  <c r="H1220" i="1"/>
  <c r="I1219" i="1" a="1"/>
  <c r="I1219" i="1" s="1"/>
  <c r="H1219" i="1"/>
  <c r="I1218" i="1" a="1"/>
  <c r="I1218" i="1" s="1"/>
  <c r="H1218" i="1"/>
  <c r="I1217" i="1" a="1"/>
  <c r="I1217" i="1" s="1"/>
  <c r="H1217" i="1"/>
  <c r="I1216" i="1" a="1"/>
  <c r="I1216" i="1" s="1"/>
  <c r="H1216" i="1"/>
  <c r="I1215" i="1" a="1"/>
  <c r="I1215" i="1" s="1"/>
  <c r="H1215" i="1"/>
  <c r="I1214" i="1" a="1"/>
  <c r="I1214" i="1" s="1"/>
  <c r="H1214" i="1"/>
  <c r="I1213" i="1" a="1"/>
  <c r="I1213" i="1" s="1"/>
  <c r="H1213" i="1"/>
  <c r="I1212" i="1" a="1"/>
  <c r="I1212" i="1" s="1"/>
  <c r="H1212" i="1"/>
  <c r="I1211" i="1" a="1"/>
  <c r="I1211" i="1" s="1"/>
  <c r="H1211" i="1"/>
  <c r="I1210" i="1" a="1"/>
  <c r="I1210" i="1"/>
  <c r="H1210" i="1"/>
  <c r="I1209" i="1" a="1"/>
  <c r="I1209" i="1" s="1"/>
  <c r="H1209" i="1"/>
  <c r="I1208" i="1" a="1"/>
  <c r="I1208" i="1" s="1"/>
  <c r="H1208" i="1"/>
  <c r="I1207" i="1" a="1"/>
  <c r="I1207" i="1" s="1"/>
  <c r="H1207" i="1"/>
  <c r="I1206" i="1" a="1"/>
  <c r="I1206" i="1" s="1"/>
  <c r="H1206" i="1"/>
  <c r="I1205" i="1" a="1"/>
  <c r="I1205" i="1" s="1"/>
  <c r="H1205" i="1"/>
  <c r="I1204" i="1" a="1"/>
  <c r="I1204" i="1" s="1"/>
  <c r="H1204" i="1"/>
  <c r="I1203" i="1" a="1"/>
  <c r="I1203" i="1" s="1"/>
  <c r="H1203" i="1"/>
  <c r="I1202" i="1" a="1"/>
  <c r="I1202" i="1" s="1"/>
  <c r="H1202" i="1"/>
  <c r="I1201" i="1" a="1"/>
  <c r="I1201" i="1" s="1"/>
  <c r="H1201" i="1"/>
  <c r="I1200" i="1" a="1"/>
  <c r="I1200" i="1" s="1"/>
  <c r="H1200" i="1"/>
  <c r="I1199" i="1" a="1"/>
  <c r="I1199" i="1" s="1"/>
  <c r="H1199" i="1"/>
  <c r="I1198" i="1" a="1"/>
  <c r="I1198" i="1" s="1"/>
  <c r="H1198" i="1"/>
  <c r="I1197" i="1" a="1"/>
  <c r="I1197" i="1" s="1"/>
  <c r="H1197" i="1"/>
  <c r="I1196" i="1" a="1"/>
  <c r="I1196" i="1" s="1"/>
  <c r="H1196" i="1"/>
  <c r="I1195" i="1" a="1"/>
  <c r="I1195" i="1" s="1"/>
  <c r="H1195" i="1"/>
  <c r="I1194" i="1" a="1"/>
  <c r="I1194" i="1" s="1"/>
  <c r="H1194" i="1"/>
  <c r="I1193" i="1" a="1"/>
  <c r="I1193" i="1" s="1"/>
  <c r="H1193" i="1"/>
  <c r="I1192" i="1" a="1"/>
  <c r="I1192" i="1" s="1"/>
  <c r="H1192" i="1"/>
  <c r="I1191" i="1" a="1"/>
  <c r="I1191" i="1" s="1"/>
  <c r="H1191" i="1"/>
  <c r="I1190" i="1" a="1"/>
  <c r="I1190" i="1" s="1"/>
  <c r="H1190" i="1"/>
  <c r="I1189" i="1" a="1"/>
  <c r="I1189" i="1" s="1"/>
  <c r="H1189" i="1"/>
  <c r="I1188" i="1" a="1"/>
  <c r="I1188" i="1" s="1"/>
  <c r="H1188" i="1"/>
  <c r="I1187" i="1" a="1"/>
  <c r="I1187" i="1" s="1"/>
  <c r="H1187" i="1"/>
  <c r="I1186" i="1" a="1"/>
  <c r="I1186" i="1" s="1"/>
  <c r="H1186" i="1"/>
  <c r="I1185" i="1" a="1"/>
  <c r="I1185" i="1" s="1"/>
  <c r="H1185" i="1"/>
  <c r="I1184" i="1" a="1"/>
  <c r="I1184" i="1" s="1"/>
  <c r="H1184" i="1"/>
  <c r="I1183" i="1" a="1"/>
  <c r="I1183" i="1" s="1"/>
  <c r="H1183" i="1"/>
  <c r="I1182" i="1" a="1"/>
  <c r="I1182" i="1" s="1"/>
  <c r="H1182" i="1"/>
  <c r="I1181" i="1" a="1"/>
  <c r="I1181" i="1" s="1"/>
  <c r="H1181" i="1"/>
  <c r="I1180" i="1" a="1"/>
  <c r="I1180" i="1" s="1"/>
  <c r="H1180" i="1"/>
  <c r="I1179" i="1" a="1"/>
  <c r="I1179" i="1" s="1"/>
  <c r="H1179" i="1"/>
  <c r="I1178" i="1" a="1"/>
  <c r="I1178" i="1" s="1"/>
  <c r="H1178" i="1"/>
  <c r="I1177" i="1" a="1"/>
  <c r="I1177" i="1" s="1"/>
  <c r="H1177" i="1"/>
  <c r="I1176" i="1" a="1"/>
  <c r="I1176" i="1" s="1"/>
  <c r="H1176" i="1"/>
  <c r="I1175" i="1" a="1"/>
  <c r="I1175" i="1" s="1"/>
  <c r="H1175" i="1"/>
  <c r="I1174" i="1" a="1"/>
  <c r="I1174" i="1" s="1"/>
  <c r="H1174" i="1"/>
  <c r="I1173" i="1" a="1"/>
  <c r="I1173" i="1" s="1"/>
  <c r="H1173" i="1"/>
  <c r="I1172" i="1" a="1"/>
  <c r="I1172" i="1" s="1"/>
  <c r="H1172" i="1"/>
  <c r="I1171" i="1" a="1"/>
  <c r="I1171" i="1" s="1"/>
  <c r="H1171" i="1"/>
  <c r="I1170" i="1" a="1"/>
  <c r="I1170" i="1" s="1"/>
  <c r="H1170" i="1"/>
  <c r="I1169" i="1" a="1"/>
  <c r="I1169" i="1" s="1"/>
  <c r="H1169" i="1"/>
  <c r="I1168" i="1" a="1"/>
  <c r="I1168" i="1" s="1"/>
  <c r="H1168" i="1"/>
  <c r="I1167" i="1" a="1"/>
  <c r="I1167" i="1" s="1"/>
  <c r="H1167" i="1"/>
  <c r="I1166" i="1" a="1"/>
  <c r="I1166" i="1" s="1"/>
  <c r="H1166" i="1"/>
  <c r="I1165" i="1" a="1"/>
  <c r="I1165" i="1" s="1"/>
  <c r="H1165" i="1"/>
  <c r="I1164" i="1" a="1"/>
  <c r="I1164" i="1" s="1"/>
  <c r="H1164" i="1"/>
  <c r="I1163" i="1" a="1"/>
  <c r="I1163" i="1" s="1"/>
  <c r="H1163" i="1"/>
  <c r="I1162" i="1" a="1"/>
  <c r="I1162" i="1" s="1"/>
  <c r="H1162" i="1"/>
  <c r="I1161" i="1" a="1"/>
  <c r="I1161" i="1" s="1"/>
  <c r="H1161" i="1"/>
  <c r="I1160" i="1" a="1"/>
  <c r="I1160" i="1" s="1"/>
  <c r="H1160" i="1"/>
  <c r="I1159" i="1" a="1"/>
  <c r="I1159" i="1" s="1"/>
  <c r="H1159" i="1"/>
  <c r="I1158" i="1" a="1"/>
  <c r="I1158" i="1" s="1"/>
  <c r="H1158" i="1"/>
  <c r="I1157" i="1" a="1"/>
  <c r="I1157" i="1" s="1"/>
  <c r="H1157" i="1"/>
  <c r="I1156" i="1" a="1"/>
  <c r="I1156" i="1" s="1"/>
  <c r="H1156" i="1"/>
  <c r="I1155" i="1" a="1"/>
  <c r="I1155" i="1" s="1"/>
  <c r="H1155" i="1"/>
  <c r="I1154" i="1" a="1"/>
  <c r="I1154" i="1" s="1"/>
  <c r="H1154" i="1"/>
  <c r="I1153" i="1" a="1"/>
  <c r="I1153" i="1" s="1"/>
  <c r="H1153" i="1"/>
  <c r="I1152" i="1" a="1"/>
  <c r="I1152" i="1" s="1"/>
  <c r="H1152" i="1"/>
  <c r="I1151" i="1" a="1"/>
  <c r="I1151" i="1" s="1"/>
  <c r="H1151" i="1"/>
  <c r="I1150" i="1" a="1"/>
  <c r="I1150" i="1" s="1"/>
  <c r="H1150" i="1"/>
  <c r="I1149" i="1" a="1"/>
  <c r="I1149" i="1" s="1"/>
  <c r="H1149" i="1"/>
  <c r="I1148" i="1" a="1"/>
  <c r="I1148" i="1" s="1"/>
  <c r="H1148" i="1"/>
  <c r="I1147" i="1" a="1"/>
  <c r="I1147" i="1" s="1"/>
  <c r="H1147" i="1"/>
  <c r="I1146" i="1" a="1"/>
  <c r="I1146" i="1" s="1"/>
  <c r="H1146" i="1"/>
  <c r="I1145" i="1" a="1"/>
  <c r="I1145" i="1" s="1"/>
  <c r="H1145" i="1"/>
  <c r="I1144" i="1" a="1"/>
  <c r="I1144" i="1" s="1"/>
  <c r="H1144" i="1"/>
  <c r="I1143" i="1" a="1"/>
  <c r="I1143" i="1" s="1"/>
  <c r="H1143" i="1"/>
  <c r="I1142" i="1" a="1"/>
  <c r="I1142" i="1" s="1"/>
  <c r="H1142" i="1"/>
  <c r="I1141" i="1" a="1"/>
  <c r="I1141" i="1" s="1"/>
  <c r="H1141" i="1"/>
  <c r="I1140" i="1" a="1"/>
  <c r="I1140" i="1" s="1"/>
  <c r="H1140" i="1"/>
  <c r="I1139" i="1" a="1"/>
  <c r="I1139" i="1" s="1"/>
  <c r="H1139" i="1"/>
  <c r="I1138" i="1" a="1"/>
  <c r="I1138" i="1" s="1"/>
  <c r="H1138" i="1"/>
  <c r="I1137" i="1" a="1"/>
  <c r="I1137" i="1" s="1"/>
  <c r="H1137" i="1"/>
  <c r="I1136" i="1" a="1"/>
  <c r="I1136" i="1" s="1"/>
  <c r="H1136" i="1"/>
  <c r="I1135" i="1" a="1"/>
  <c r="I1135" i="1" s="1"/>
  <c r="H1135" i="1"/>
  <c r="I1134" i="1" a="1"/>
  <c r="I1134" i="1" s="1"/>
  <c r="H1134" i="1"/>
  <c r="I1133" i="1" a="1"/>
  <c r="I1133" i="1" s="1"/>
  <c r="H1133" i="1"/>
  <c r="I1132" i="1" a="1"/>
  <c r="I1132" i="1" s="1"/>
  <c r="H1132" i="1"/>
  <c r="I1131" i="1" a="1"/>
  <c r="I1131" i="1" s="1"/>
  <c r="H1131" i="1"/>
  <c r="I1130" i="1" a="1"/>
  <c r="I1130" i="1" s="1"/>
  <c r="H1130" i="1"/>
  <c r="I1129" i="1" a="1"/>
  <c r="I1129" i="1" s="1"/>
  <c r="H1129" i="1"/>
  <c r="I1128" i="1" a="1"/>
  <c r="I1128" i="1" s="1"/>
  <c r="H1128" i="1"/>
  <c r="I1127" i="1" a="1"/>
  <c r="I1127" i="1" s="1"/>
  <c r="H1127" i="1"/>
  <c r="I1126" i="1" a="1"/>
  <c r="I1126" i="1" s="1"/>
  <c r="H1126" i="1"/>
  <c r="I1125" i="1" a="1"/>
  <c r="I1125" i="1" s="1"/>
  <c r="H1125" i="1"/>
  <c r="I1124" i="1" a="1"/>
  <c r="I1124" i="1" s="1"/>
  <c r="H1124" i="1"/>
  <c r="I1123" i="1" a="1"/>
  <c r="I1123" i="1" s="1"/>
  <c r="H1123" i="1"/>
  <c r="I1122" i="1" a="1"/>
  <c r="I1122" i="1" s="1"/>
  <c r="H1122" i="1"/>
  <c r="I1121" i="1" a="1"/>
  <c r="I1121" i="1" s="1"/>
  <c r="H1121" i="1"/>
  <c r="I1120" i="1" a="1"/>
  <c r="I1120" i="1" s="1"/>
  <c r="H1120" i="1"/>
  <c r="I1119" i="1" a="1"/>
  <c r="I1119" i="1" s="1"/>
  <c r="H1119" i="1"/>
  <c r="I1118" i="1" a="1"/>
  <c r="I1118" i="1" s="1"/>
  <c r="H1118" i="1"/>
  <c r="I1117" i="1" a="1"/>
  <c r="I1117" i="1" s="1"/>
  <c r="H1117" i="1"/>
  <c r="I1116" i="1" a="1"/>
  <c r="I1116" i="1" s="1"/>
  <c r="H1116" i="1"/>
  <c r="I1115" i="1" a="1"/>
  <c r="I1115" i="1" s="1"/>
  <c r="H1115" i="1"/>
  <c r="I1114" i="1" a="1"/>
  <c r="I1114" i="1" s="1"/>
  <c r="H1114" i="1"/>
  <c r="I1113" i="1" a="1"/>
  <c r="I1113" i="1" s="1"/>
  <c r="H1113" i="1"/>
  <c r="I1112" i="1" a="1"/>
  <c r="I1112" i="1" s="1"/>
  <c r="H1112" i="1"/>
  <c r="I1111" i="1" a="1"/>
  <c r="I1111" i="1" s="1"/>
  <c r="H1111" i="1"/>
  <c r="I1110" i="1" a="1"/>
  <c r="I1110" i="1" s="1"/>
  <c r="H1110" i="1"/>
  <c r="I1109" i="1" a="1"/>
  <c r="I1109" i="1" s="1"/>
  <c r="H1109" i="1"/>
  <c r="I1108" i="1" a="1"/>
  <c r="I1108" i="1" s="1"/>
  <c r="H1108" i="1"/>
  <c r="I1107" i="1" a="1"/>
  <c r="I1107" i="1" s="1"/>
  <c r="H1107" i="1"/>
  <c r="I1106" i="1" a="1"/>
  <c r="I1106" i="1" s="1"/>
  <c r="H1106" i="1"/>
  <c r="I1105" i="1" a="1"/>
  <c r="I1105" i="1" s="1"/>
  <c r="H1105" i="1"/>
  <c r="I1104" i="1" a="1"/>
  <c r="I1104" i="1" s="1"/>
  <c r="H1104" i="1"/>
  <c r="I1103" i="1" a="1"/>
  <c r="I1103" i="1" s="1"/>
  <c r="H1103" i="1"/>
  <c r="I1102" i="1" a="1"/>
  <c r="I1102" i="1" s="1"/>
  <c r="H1102" i="1"/>
  <c r="I1101" i="1" a="1"/>
  <c r="I1101" i="1" s="1"/>
  <c r="H1101" i="1"/>
  <c r="I1100" i="1" a="1"/>
  <c r="I1100" i="1" s="1"/>
  <c r="H1100" i="1"/>
  <c r="I1099" i="1" a="1"/>
  <c r="I1099" i="1" s="1"/>
  <c r="H1099" i="1"/>
  <c r="I1098" i="1" a="1"/>
  <c r="I1098" i="1" s="1"/>
  <c r="H1098" i="1"/>
  <c r="I1097" i="1" a="1"/>
  <c r="I1097" i="1" s="1"/>
  <c r="H1097" i="1"/>
  <c r="I1096" i="1" a="1"/>
  <c r="I1096" i="1" s="1"/>
  <c r="H1096" i="1"/>
  <c r="I1095" i="1" a="1"/>
  <c r="I1095" i="1"/>
  <c r="H1095" i="1"/>
  <c r="I1094" i="1" a="1"/>
  <c r="I1094" i="1" s="1"/>
  <c r="H1094" i="1"/>
  <c r="I1093" i="1" a="1"/>
  <c r="I1093" i="1" s="1"/>
  <c r="H1093" i="1"/>
  <c r="I1092" i="1" a="1"/>
  <c r="I1092" i="1" s="1"/>
  <c r="H1092" i="1"/>
  <c r="I1091" i="1" a="1"/>
  <c r="I1091" i="1" s="1"/>
  <c r="H1091" i="1"/>
  <c r="I1090" i="1" a="1"/>
  <c r="I1090" i="1" s="1"/>
  <c r="H1090" i="1"/>
  <c r="I1089" i="1" a="1"/>
  <c r="I1089" i="1" s="1"/>
  <c r="H1089" i="1"/>
  <c r="I1088" i="1" a="1"/>
  <c r="I1088" i="1" s="1"/>
  <c r="H1088" i="1"/>
  <c r="I1087" i="1" a="1"/>
  <c r="I1087" i="1" s="1"/>
  <c r="H1087" i="1"/>
  <c r="I1086" i="1" a="1"/>
  <c r="I1086" i="1" s="1"/>
  <c r="H1086" i="1"/>
  <c r="I1085" i="1" a="1"/>
  <c r="I1085" i="1" s="1"/>
  <c r="H1085" i="1"/>
  <c r="I1084" i="1" a="1"/>
  <c r="I1084" i="1" s="1"/>
  <c r="H1084" i="1"/>
  <c r="I1083" i="1" a="1"/>
  <c r="I1083" i="1" s="1"/>
  <c r="H1083" i="1"/>
  <c r="I1082" i="1" a="1"/>
  <c r="I1082" i="1" s="1"/>
  <c r="H1082" i="1"/>
  <c r="I1081" i="1" a="1"/>
  <c r="I1081" i="1" s="1"/>
  <c r="H1081" i="1"/>
  <c r="I1080" i="1" a="1"/>
  <c r="I1080" i="1" s="1"/>
  <c r="H1080" i="1"/>
  <c r="I1079" i="1" a="1"/>
  <c r="I1079" i="1" s="1"/>
  <c r="H1079" i="1"/>
  <c r="I1078" i="1" a="1"/>
  <c r="I1078" i="1" s="1"/>
  <c r="H1078" i="1"/>
  <c r="I1077" i="1" a="1"/>
  <c r="I1077" i="1" s="1"/>
  <c r="H1077" i="1"/>
  <c r="I1076" i="1" a="1"/>
  <c r="I1076" i="1" s="1"/>
  <c r="H1076" i="1"/>
  <c r="I1075" i="1" a="1"/>
  <c r="I1075" i="1" s="1"/>
  <c r="H1075" i="1"/>
  <c r="I1074" i="1" a="1"/>
  <c r="I1074" i="1" s="1"/>
  <c r="H1074" i="1"/>
  <c r="I1073" i="1" a="1"/>
  <c r="I1073" i="1" s="1"/>
  <c r="H1073" i="1"/>
  <c r="I1072" i="1" a="1"/>
  <c r="I1072" i="1" s="1"/>
  <c r="H1072" i="1"/>
  <c r="I1071" i="1" a="1"/>
  <c r="I1071" i="1" s="1"/>
  <c r="H1071" i="1"/>
  <c r="I1070" i="1" a="1"/>
  <c r="I1070" i="1"/>
  <c r="H1070" i="1"/>
  <c r="I1069" i="1" a="1"/>
  <c r="I1069" i="1" s="1"/>
  <c r="H1069" i="1"/>
  <c r="I1068" i="1" a="1"/>
  <c r="I1068" i="1" s="1"/>
  <c r="H1068" i="1"/>
  <c r="I1067" i="1" a="1"/>
  <c r="I1067" i="1" s="1"/>
  <c r="H1067" i="1"/>
  <c r="I1066" i="1" a="1"/>
  <c r="I1066" i="1" s="1"/>
  <c r="H1066" i="1"/>
  <c r="I1065" i="1" a="1"/>
  <c r="I1065" i="1" s="1"/>
  <c r="H1065" i="1"/>
  <c r="I1064" i="1" a="1"/>
  <c r="I1064" i="1" s="1"/>
  <c r="H1064" i="1"/>
  <c r="I1063" i="1" a="1"/>
  <c r="I1063" i="1" s="1"/>
  <c r="H1063" i="1"/>
  <c r="I1062" i="1" a="1"/>
  <c r="I1062" i="1" s="1"/>
  <c r="H1062" i="1"/>
  <c r="I1061" i="1" a="1"/>
  <c r="I1061" i="1" s="1"/>
  <c r="H1061" i="1"/>
  <c r="I1060" i="1" a="1"/>
  <c r="I1060" i="1" s="1"/>
  <c r="H1060" i="1"/>
  <c r="I1059" i="1" a="1"/>
  <c r="I1059" i="1" s="1"/>
  <c r="H1059" i="1"/>
  <c r="I1058" i="1" a="1"/>
  <c r="I1058" i="1" s="1"/>
  <c r="H1058" i="1"/>
  <c r="I1057" i="1" a="1"/>
  <c r="I1057" i="1" s="1"/>
  <c r="H1057" i="1"/>
  <c r="I1056" i="1" a="1"/>
  <c r="I1056" i="1" s="1"/>
  <c r="H1056" i="1"/>
  <c r="I1055" i="1" a="1"/>
  <c r="I1055" i="1" s="1"/>
  <c r="H1055" i="1"/>
  <c r="I1054" i="1" a="1"/>
  <c r="I1054" i="1" s="1"/>
  <c r="H1054" i="1"/>
  <c r="I1053" i="1" a="1"/>
  <c r="I1053" i="1" s="1"/>
  <c r="H1053" i="1"/>
  <c r="I1052" i="1" a="1"/>
  <c r="I1052" i="1" s="1"/>
  <c r="H1052" i="1"/>
  <c r="I1051" i="1" a="1"/>
  <c r="I1051" i="1" s="1"/>
  <c r="H1051" i="1"/>
  <c r="I1050" i="1" a="1"/>
  <c r="I1050" i="1" s="1"/>
  <c r="H1050" i="1"/>
  <c r="I1049" i="1" a="1"/>
  <c r="I1049" i="1" s="1"/>
  <c r="H1049" i="1"/>
  <c r="I1048" i="1" a="1"/>
  <c r="I1048" i="1" s="1"/>
  <c r="H1048" i="1"/>
  <c r="I1047" i="1" a="1"/>
  <c r="I1047" i="1" s="1"/>
  <c r="H1047" i="1"/>
  <c r="I1046" i="1" a="1"/>
  <c r="I1046" i="1" s="1"/>
  <c r="H1046" i="1"/>
  <c r="I1045" i="1" a="1"/>
  <c r="I1045" i="1" s="1"/>
  <c r="H1045" i="1"/>
  <c r="I1044" i="1" a="1"/>
  <c r="I1044" i="1" s="1"/>
  <c r="H1044" i="1"/>
  <c r="I1043" i="1" a="1"/>
  <c r="I1043" i="1" s="1"/>
  <c r="H1043" i="1"/>
  <c r="I1042" i="1" a="1"/>
  <c r="I1042" i="1" s="1"/>
  <c r="H1042" i="1"/>
  <c r="I1041" i="1" a="1"/>
  <c r="I1041" i="1" s="1"/>
  <c r="H1041" i="1"/>
  <c r="I1040" i="1" a="1"/>
  <c r="I1040" i="1" s="1"/>
  <c r="H1040" i="1"/>
  <c r="I1039" i="1" a="1"/>
  <c r="I1039" i="1" s="1"/>
  <c r="H1039" i="1"/>
  <c r="I1038" i="1" a="1"/>
  <c r="I1038" i="1" s="1"/>
  <c r="H1038" i="1"/>
  <c r="I1037" i="1" a="1"/>
  <c r="I1037" i="1" s="1"/>
  <c r="H1037" i="1"/>
  <c r="I1036" i="1" a="1"/>
  <c r="I1036" i="1" s="1"/>
  <c r="H1036" i="1"/>
  <c r="I1035" i="1" a="1"/>
  <c r="I1035" i="1" s="1"/>
  <c r="H1035" i="1"/>
  <c r="I1034" i="1" a="1"/>
  <c r="I1034" i="1"/>
  <c r="H1034" i="1"/>
  <c r="I1033" i="1" a="1"/>
  <c r="I1033" i="1" s="1"/>
  <c r="H1033" i="1"/>
  <c r="I1032" i="1" a="1"/>
  <c r="I1032" i="1" s="1"/>
  <c r="H1032" i="1"/>
  <c r="I1031" i="1" a="1"/>
  <c r="I1031" i="1" s="1"/>
  <c r="H1031" i="1"/>
  <c r="I1030" i="1" a="1"/>
  <c r="I1030" i="1" s="1"/>
  <c r="H1030" i="1"/>
  <c r="I1029" i="1" a="1"/>
  <c r="I1029" i="1" s="1"/>
  <c r="H1029" i="1"/>
  <c r="I1028" i="1" a="1"/>
  <c r="I1028" i="1" s="1"/>
  <c r="H1028" i="1"/>
  <c r="I1027" i="1" a="1"/>
  <c r="I1027" i="1" s="1"/>
  <c r="H1027" i="1"/>
  <c r="I1026" i="1" a="1"/>
  <c r="I1026" i="1" s="1"/>
  <c r="H1026" i="1"/>
  <c r="I1025" i="1" a="1"/>
  <c r="I1025" i="1" s="1"/>
  <c r="H1025" i="1"/>
  <c r="I1024" i="1" a="1"/>
  <c r="I1024" i="1"/>
  <c r="H1024" i="1"/>
  <c r="I1023" i="1" a="1"/>
  <c r="I1023" i="1" s="1"/>
  <c r="H1023" i="1"/>
  <c r="I1022" i="1" a="1"/>
  <c r="I1022" i="1" s="1"/>
  <c r="H1022" i="1"/>
  <c r="I1021" i="1" a="1"/>
  <c r="I1021" i="1" s="1"/>
  <c r="H1021" i="1"/>
  <c r="I1020" i="1" a="1"/>
  <c r="I1020" i="1" s="1"/>
  <c r="H1020" i="1"/>
  <c r="I1019" i="1" a="1"/>
  <c r="I1019" i="1" s="1"/>
  <c r="H1019" i="1"/>
  <c r="I1018" i="1" a="1"/>
  <c r="I1018" i="1" s="1"/>
  <c r="H1018" i="1"/>
  <c r="I1017" i="1" a="1"/>
  <c r="I1017" i="1" s="1"/>
  <c r="H1017" i="1"/>
  <c r="I1016" i="1" a="1"/>
  <c r="I1016" i="1" s="1"/>
  <c r="H1016" i="1"/>
  <c r="I1015" i="1" a="1"/>
  <c r="I1015" i="1" s="1"/>
  <c r="H1015" i="1"/>
  <c r="I1014" i="1" a="1"/>
  <c r="I1014" i="1" s="1"/>
  <c r="H1014" i="1"/>
  <c r="I1013" i="1" a="1"/>
  <c r="I1013" i="1" s="1"/>
  <c r="H1013" i="1"/>
  <c r="I1012" i="1" a="1"/>
  <c r="I1012" i="1" s="1"/>
  <c r="H1012" i="1"/>
  <c r="I1011" i="1" a="1"/>
  <c r="I1011" i="1" s="1"/>
  <c r="H1011" i="1"/>
  <c r="I1010" i="1" a="1"/>
  <c r="I1010" i="1" s="1"/>
  <c r="H1010" i="1"/>
  <c r="I1009" i="1" a="1"/>
  <c r="I1009" i="1" s="1"/>
  <c r="H1009" i="1"/>
  <c r="I1008" i="1" a="1"/>
  <c r="I1008" i="1" s="1"/>
  <c r="H1008" i="1"/>
  <c r="I1007" i="1" a="1"/>
  <c r="I1007" i="1" s="1"/>
  <c r="H1007" i="1"/>
  <c r="I1006" i="1" a="1"/>
  <c r="I1006" i="1" s="1"/>
  <c r="H1006" i="1"/>
  <c r="I1005" i="1" a="1"/>
  <c r="I1005" i="1" s="1"/>
  <c r="H1005" i="1"/>
  <c r="I1004" i="1" a="1"/>
  <c r="I1004" i="1" s="1"/>
  <c r="H1004" i="1"/>
  <c r="I1003" i="1" a="1"/>
  <c r="I1003" i="1"/>
  <c r="H1003" i="1"/>
  <c r="I1002" i="1" a="1"/>
  <c r="I1002" i="1" s="1"/>
  <c r="H1002" i="1"/>
  <c r="I1001" i="1" a="1"/>
  <c r="I1001" i="1" s="1"/>
  <c r="H1001" i="1"/>
  <c r="I1000" i="1" a="1"/>
  <c r="I1000" i="1" s="1"/>
  <c r="H1000" i="1"/>
  <c r="I999" i="1" a="1"/>
  <c r="I999" i="1" s="1"/>
  <c r="H999" i="1"/>
  <c r="I998" i="1" a="1"/>
  <c r="I998" i="1" s="1"/>
  <c r="H998" i="1"/>
  <c r="I997" i="1" a="1"/>
  <c r="I997" i="1" s="1"/>
  <c r="H997" i="1"/>
  <c r="I996" i="1" a="1"/>
  <c r="I996" i="1" s="1"/>
  <c r="H996" i="1"/>
  <c r="I995" i="1" a="1"/>
  <c r="I995" i="1" s="1"/>
  <c r="H995" i="1"/>
  <c r="I994" i="1" a="1"/>
  <c r="I994" i="1" s="1"/>
  <c r="H994" i="1"/>
  <c r="I993" i="1" a="1"/>
  <c r="I993" i="1" s="1"/>
  <c r="H993" i="1"/>
  <c r="I992" i="1" a="1"/>
  <c r="I992" i="1" s="1"/>
  <c r="H992" i="1"/>
  <c r="I991" i="1" a="1"/>
  <c r="I991" i="1" s="1"/>
  <c r="H991" i="1"/>
  <c r="I990" i="1" a="1"/>
  <c r="I990" i="1" s="1"/>
  <c r="H990" i="1"/>
  <c r="I989" i="1" a="1"/>
  <c r="I989" i="1" s="1"/>
  <c r="H989" i="1"/>
  <c r="I988" i="1" a="1"/>
  <c r="I988" i="1" s="1"/>
  <c r="H988" i="1"/>
  <c r="I987" i="1" a="1"/>
  <c r="I987" i="1" s="1"/>
  <c r="H987" i="1"/>
  <c r="I986" i="1" a="1"/>
  <c r="I986" i="1" s="1"/>
  <c r="H986" i="1"/>
  <c r="I985" i="1" a="1"/>
  <c r="I985" i="1" s="1"/>
  <c r="H985" i="1"/>
  <c r="I984" i="1" a="1"/>
  <c r="I984" i="1" s="1"/>
  <c r="H984" i="1"/>
  <c r="I983" i="1" a="1"/>
  <c r="I983" i="1" s="1"/>
  <c r="H983" i="1"/>
  <c r="I982" i="1" a="1"/>
  <c r="I982" i="1" s="1"/>
  <c r="H982" i="1"/>
  <c r="I981" i="1" a="1"/>
  <c r="I981" i="1" s="1"/>
  <c r="H981" i="1"/>
  <c r="I980" i="1" a="1"/>
  <c r="I980" i="1" s="1"/>
  <c r="H980" i="1"/>
  <c r="I979" i="1" a="1"/>
  <c r="I979" i="1" s="1"/>
  <c r="H979" i="1"/>
  <c r="I978" i="1" a="1"/>
  <c r="I978" i="1" s="1"/>
  <c r="H978" i="1"/>
  <c r="I977" i="1" a="1"/>
  <c r="I977" i="1" s="1"/>
  <c r="H977" i="1"/>
  <c r="I976" i="1" a="1"/>
  <c r="I976" i="1" s="1"/>
  <c r="H976" i="1"/>
  <c r="I975" i="1" a="1"/>
  <c r="I975" i="1" s="1"/>
  <c r="H975" i="1"/>
  <c r="I974" i="1" a="1"/>
  <c r="I974" i="1" s="1"/>
  <c r="H974" i="1"/>
  <c r="I973" i="1" a="1"/>
  <c r="I973" i="1" s="1"/>
  <c r="H973" i="1"/>
  <c r="I972" i="1" a="1"/>
  <c r="I972" i="1"/>
  <c r="H972" i="1"/>
  <c r="I971" i="1" a="1"/>
  <c r="I971" i="1" s="1"/>
  <c r="H971" i="1"/>
  <c r="I970" i="1" a="1"/>
  <c r="I970" i="1" s="1"/>
  <c r="H970" i="1"/>
  <c r="I969" i="1" a="1"/>
  <c r="I969" i="1" s="1"/>
  <c r="H969" i="1"/>
  <c r="I968" i="1" a="1"/>
  <c r="I968" i="1" s="1"/>
  <c r="H968" i="1"/>
  <c r="I967" i="1" a="1"/>
  <c r="I967" i="1" s="1"/>
  <c r="H967" i="1"/>
  <c r="I966" i="1" a="1"/>
  <c r="I966" i="1" s="1"/>
  <c r="H966" i="1"/>
  <c r="I965" i="1" a="1"/>
  <c r="I965" i="1" s="1"/>
  <c r="H965" i="1"/>
  <c r="I964" i="1" a="1"/>
  <c r="I964" i="1"/>
  <c r="H964" i="1"/>
  <c r="I963" i="1" a="1"/>
  <c r="I963" i="1" s="1"/>
  <c r="H963" i="1"/>
  <c r="I962" i="1" a="1"/>
  <c r="I962" i="1" s="1"/>
  <c r="H962" i="1"/>
  <c r="I961" i="1" a="1"/>
  <c r="I961" i="1" s="1"/>
  <c r="H961" i="1"/>
  <c r="I960" i="1" a="1"/>
  <c r="I960" i="1" s="1"/>
  <c r="H960" i="1"/>
  <c r="I959" i="1" a="1"/>
  <c r="I959" i="1" s="1"/>
  <c r="H959" i="1"/>
  <c r="I958" i="1" a="1"/>
  <c r="I958" i="1" s="1"/>
  <c r="H958" i="1"/>
  <c r="I957" i="1" a="1"/>
  <c r="I957" i="1" s="1"/>
  <c r="H957" i="1"/>
  <c r="I956" i="1" a="1"/>
  <c r="I956" i="1" s="1"/>
  <c r="H956" i="1"/>
  <c r="I955" i="1" a="1"/>
  <c r="I955" i="1" s="1"/>
  <c r="H955" i="1"/>
  <c r="I954" i="1" a="1"/>
  <c r="I954" i="1" s="1"/>
  <c r="H954" i="1"/>
  <c r="I953" i="1" a="1"/>
  <c r="I953" i="1" s="1"/>
  <c r="H953" i="1"/>
  <c r="I952" i="1" a="1"/>
  <c r="I952" i="1" s="1"/>
  <c r="H952" i="1"/>
  <c r="I951" i="1" a="1"/>
  <c r="I951" i="1" s="1"/>
  <c r="H951" i="1"/>
  <c r="I950" i="1" a="1"/>
  <c r="I950" i="1" s="1"/>
  <c r="H950" i="1"/>
  <c r="I949" i="1" a="1"/>
  <c r="I949" i="1" s="1"/>
  <c r="H949" i="1"/>
  <c r="I948" i="1" a="1"/>
  <c r="I948" i="1" s="1"/>
  <c r="H948" i="1"/>
  <c r="I947" i="1" a="1"/>
  <c r="I947" i="1" s="1"/>
  <c r="H947" i="1"/>
  <c r="I946" i="1" a="1"/>
  <c r="I946" i="1" s="1"/>
  <c r="H946" i="1"/>
  <c r="I945" i="1" a="1"/>
  <c r="I945" i="1" s="1"/>
  <c r="H945" i="1"/>
  <c r="I944" i="1" a="1"/>
  <c r="I944" i="1" s="1"/>
  <c r="H944" i="1"/>
  <c r="I943" i="1" a="1"/>
  <c r="I943" i="1" s="1"/>
  <c r="H943" i="1"/>
  <c r="I942" i="1" a="1"/>
  <c r="I942" i="1" s="1"/>
  <c r="H942" i="1"/>
  <c r="I941" i="1" a="1"/>
  <c r="I941" i="1" s="1"/>
  <c r="H941" i="1"/>
  <c r="I940" i="1" a="1"/>
  <c r="I940" i="1" s="1"/>
  <c r="H940" i="1"/>
  <c r="I939" i="1" a="1"/>
  <c r="I939" i="1"/>
  <c r="H939" i="1"/>
  <c r="I938" i="1" a="1"/>
  <c r="I938" i="1" s="1"/>
  <c r="H938" i="1"/>
  <c r="I937" i="1" a="1"/>
  <c r="I937" i="1" s="1"/>
  <c r="H937" i="1"/>
  <c r="I936" i="1" a="1"/>
  <c r="I936" i="1" s="1"/>
  <c r="H936" i="1"/>
  <c r="I935" i="1" a="1"/>
  <c r="I935" i="1" s="1"/>
  <c r="H935" i="1"/>
  <c r="I934" i="1" a="1"/>
  <c r="I934" i="1" s="1"/>
  <c r="H934" i="1"/>
  <c r="I933" i="1" a="1"/>
  <c r="I933" i="1" s="1"/>
  <c r="H933" i="1"/>
  <c r="I932" i="1" a="1"/>
  <c r="I932" i="1" s="1"/>
  <c r="H932" i="1"/>
  <c r="I931" i="1" a="1"/>
  <c r="I931" i="1" s="1"/>
  <c r="H931" i="1"/>
  <c r="I930" i="1" a="1"/>
  <c r="I930" i="1" s="1"/>
  <c r="H930" i="1"/>
  <c r="I929" i="1" a="1"/>
  <c r="I929" i="1" s="1"/>
  <c r="H929" i="1"/>
  <c r="I928" i="1" a="1"/>
  <c r="I928" i="1" s="1"/>
  <c r="H928" i="1"/>
  <c r="I927" i="1" a="1"/>
  <c r="I927" i="1" s="1"/>
  <c r="H927" i="1"/>
  <c r="I926" i="1" a="1"/>
  <c r="I926" i="1" s="1"/>
  <c r="H926" i="1"/>
  <c r="I925" i="1" a="1"/>
  <c r="I925" i="1" s="1"/>
  <c r="H925" i="1"/>
  <c r="I924" i="1" a="1"/>
  <c r="I924" i="1" s="1"/>
  <c r="H924" i="1"/>
  <c r="I923" i="1" a="1"/>
  <c r="I923" i="1" s="1"/>
  <c r="H923" i="1"/>
  <c r="I922" i="1" a="1"/>
  <c r="I922" i="1" s="1"/>
  <c r="H922" i="1"/>
  <c r="I921" i="1" a="1"/>
  <c r="I921" i="1" s="1"/>
  <c r="H921" i="1"/>
  <c r="I920" i="1" a="1"/>
  <c r="I920" i="1" s="1"/>
  <c r="H920" i="1"/>
  <c r="I919" i="1" a="1"/>
  <c r="I919" i="1"/>
  <c r="H919" i="1"/>
  <c r="I918" i="1" a="1"/>
  <c r="I918" i="1" s="1"/>
  <c r="H918" i="1"/>
  <c r="I917" i="1" a="1"/>
  <c r="I917" i="1" s="1"/>
  <c r="H917" i="1"/>
  <c r="I916" i="1" a="1"/>
  <c r="I916" i="1" s="1"/>
  <c r="H916" i="1"/>
  <c r="I915" i="1" a="1"/>
  <c r="I915" i="1" s="1"/>
  <c r="H915" i="1"/>
  <c r="I914" i="1" a="1"/>
  <c r="I914" i="1" s="1"/>
  <c r="H914" i="1"/>
  <c r="I913" i="1" a="1"/>
  <c r="I913" i="1" s="1"/>
  <c r="H913" i="1"/>
  <c r="I912" i="1" a="1"/>
  <c r="I912" i="1" s="1"/>
  <c r="H912" i="1"/>
  <c r="I911" i="1" a="1"/>
  <c r="I911" i="1" s="1"/>
  <c r="H911" i="1"/>
  <c r="I910" i="1" a="1"/>
  <c r="I910" i="1" s="1"/>
  <c r="H910" i="1"/>
  <c r="I909" i="1" a="1"/>
  <c r="I909" i="1" s="1"/>
  <c r="H909" i="1"/>
  <c r="I908" i="1" a="1"/>
  <c r="I908" i="1" s="1"/>
  <c r="H908" i="1"/>
  <c r="I907" i="1" a="1"/>
  <c r="I907" i="1" s="1"/>
  <c r="H907" i="1"/>
  <c r="I906" i="1" a="1"/>
  <c r="I906" i="1" s="1"/>
  <c r="H906" i="1"/>
  <c r="I905" i="1" a="1"/>
  <c r="I905" i="1" s="1"/>
  <c r="H905" i="1"/>
  <c r="I904" i="1" a="1"/>
  <c r="I904" i="1" s="1"/>
  <c r="H904" i="1"/>
  <c r="I903" i="1" a="1"/>
  <c r="I903" i="1" s="1"/>
  <c r="H903" i="1"/>
  <c r="I902" i="1" a="1"/>
  <c r="I902" i="1" s="1"/>
  <c r="H902" i="1"/>
  <c r="I901" i="1" a="1"/>
  <c r="I901" i="1" s="1"/>
  <c r="H901" i="1"/>
  <c r="I900" i="1" a="1"/>
  <c r="I900" i="1" s="1"/>
  <c r="H900" i="1"/>
  <c r="I899" i="1" a="1"/>
  <c r="I899" i="1" s="1"/>
  <c r="H899" i="1"/>
  <c r="I898" i="1" a="1"/>
  <c r="I898" i="1" s="1"/>
  <c r="H898" i="1"/>
  <c r="I897" i="1" a="1"/>
  <c r="I897" i="1" s="1"/>
  <c r="H897" i="1"/>
  <c r="I896" i="1" a="1"/>
  <c r="I896" i="1" s="1"/>
  <c r="H896" i="1"/>
  <c r="I895" i="1" a="1"/>
  <c r="I895" i="1" s="1"/>
  <c r="H895" i="1"/>
  <c r="I894" i="1" a="1"/>
  <c r="I894" i="1" s="1"/>
  <c r="H894" i="1"/>
  <c r="I893" i="1" a="1"/>
  <c r="I893" i="1" s="1"/>
  <c r="H893" i="1"/>
  <c r="I892" i="1" a="1"/>
  <c r="I892" i="1" s="1"/>
  <c r="H892" i="1"/>
  <c r="I891" i="1" a="1"/>
  <c r="I891" i="1" s="1"/>
  <c r="H891" i="1"/>
  <c r="I890" i="1" a="1"/>
  <c r="I890" i="1" s="1"/>
  <c r="H890" i="1"/>
  <c r="I889" i="1" a="1"/>
  <c r="I889" i="1" s="1"/>
  <c r="H889" i="1"/>
  <c r="I888" i="1" a="1"/>
  <c r="I888" i="1"/>
  <c r="H888" i="1"/>
  <c r="I887" i="1" a="1"/>
  <c r="I887" i="1" s="1"/>
  <c r="H887" i="1"/>
  <c r="I886" i="1" a="1"/>
  <c r="I886" i="1" s="1"/>
  <c r="H886" i="1"/>
  <c r="I885" i="1" a="1"/>
  <c r="I885" i="1" s="1"/>
  <c r="H885" i="1"/>
  <c r="I884" i="1" a="1"/>
  <c r="I884" i="1" s="1"/>
  <c r="H884" i="1"/>
  <c r="I883" i="1" a="1"/>
  <c r="I883" i="1" s="1"/>
  <c r="H883" i="1"/>
  <c r="I882" i="1" a="1"/>
  <c r="I882" i="1" s="1"/>
  <c r="H882" i="1"/>
  <c r="I881" i="1" a="1"/>
  <c r="I881" i="1" s="1"/>
  <c r="H881" i="1"/>
  <c r="I880" i="1" a="1"/>
  <c r="I880" i="1" s="1"/>
  <c r="H880" i="1"/>
  <c r="I879" i="1" a="1"/>
  <c r="I879" i="1" s="1"/>
  <c r="H879" i="1"/>
  <c r="I878" i="1" a="1"/>
  <c r="I878" i="1" s="1"/>
  <c r="H878" i="1"/>
  <c r="I877" i="1" a="1"/>
  <c r="I877" i="1" s="1"/>
  <c r="H877" i="1"/>
  <c r="I876" i="1" a="1"/>
  <c r="I876" i="1" s="1"/>
  <c r="H876" i="1"/>
  <c r="I875" i="1" a="1"/>
  <c r="I875" i="1" s="1"/>
  <c r="H875" i="1"/>
  <c r="I874" i="1" a="1"/>
  <c r="I874" i="1" s="1"/>
  <c r="H874" i="1"/>
  <c r="I873" i="1" a="1"/>
  <c r="I873" i="1" s="1"/>
  <c r="H873" i="1"/>
  <c r="I872" i="1" a="1"/>
  <c r="I872" i="1" s="1"/>
  <c r="H872" i="1"/>
  <c r="I871" i="1" a="1"/>
  <c r="I871" i="1" s="1"/>
  <c r="H871" i="1"/>
  <c r="I870" i="1" a="1"/>
  <c r="I870" i="1" s="1"/>
  <c r="H870" i="1"/>
  <c r="I869" i="1" a="1"/>
  <c r="I869" i="1" s="1"/>
  <c r="H869" i="1"/>
  <c r="I868" i="1" a="1"/>
  <c r="I868" i="1" s="1"/>
  <c r="H868" i="1"/>
  <c r="I867" i="1" a="1"/>
  <c r="I867" i="1" s="1"/>
  <c r="H867" i="1"/>
  <c r="I866" i="1" a="1"/>
  <c r="I866" i="1" s="1"/>
  <c r="H866" i="1"/>
  <c r="I865" i="1" a="1"/>
  <c r="I865" i="1" s="1"/>
  <c r="H865" i="1"/>
  <c r="I864" i="1" a="1"/>
  <c r="I864" i="1" s="1"/>
  <c r="H864" i="1"/>
  <c r="I863" i="1" a="1"/>
  <c r="I863" i="1" s="1"/>
  <c r="H863" i="1"/>
  <c r="I862" i="1" a="1"/>
  <c r="I862" i="1" s="1"/>
  <c r="H862" i="1"/>
  <c r="I861" i="1" a="1"/>
  <c r="I861" i="1" s="1"/>
  <c r="H861" i="1"/>
  <c r="I860" i="1" a="1"/>
  <c r="I860" i="1" s="1"/>
  <c r="H860" i="1"/>
  <c r="I859" i="1" a="1"/>
  <c r="I859" i="1" s="1"/>
  <c r="H859" i="1"/>
  <c r="I858" i="1" a="1"/>
  <c r="I858" i="1" s="1"/>
  <c r="H858" i="1"/>
  <c r="I857" i="1" a="1"/>
  <c r="I857" i="1" s="1"/>
  <c r="H857" i="1"/>
  <c r="I856" i="1" a="1"/>
  <c r="I856" i="1" s="1"/>
  <c r="H856" i="1"/>
  <c r="I855" i="1" a="1"/>
  <c r="I855" i="1" s="1"/>
  <c r="H855" i="1"/>
  <c r="I854" i="1" a="1"/>
  <c r="I854" i="1" s="1"/>
  <c r="H854" i="1"/>
  <c r="I853" i="1" a="1"/>
  <c r="I853" i="1" s="1"/>
  <c r="H853" i="1"/>
  <c r="I852" i="1" a="1"/>
  <c r="I852" i="1"/>
  <c r="H852" i="1"/>
  <c r="I851" i="1" a="1"/>
  <c r="I851" i="1" s="1"/>
  <c r="H851" i="1"/>
  <c r="I850" i="1" a="1"/>
  <c r="I850" i="1" s="1"/>
  <c r="H850" i="1"/>
  <c r="I849" i="1" a="1"/>
  <c r="I849" i="1" s="1"/>
  <c r="H849" i="1"/>
  <c r="I848" i="1" a="1"/>
  <c r="I848" i="1" s="1"/>
  <c r="H848" i="1"/>
  <c r="I847" i="1" a="1"/>
  <c r="I847" i="1" s="1"/>
  <c r="H847" i="1"/>
  <c r="I846" i="1" a="1"/>
  <c r="I846" i="1" s="1"/>
  <c r="H846" i="1"/>
  <c r="I845" i="1" a="1"/>
  <c r="I845" i="1" s="1"/>
  <c r="H845" i="1"/>
  <c r="I844" i="1" a="1"/>
  <c r="I844" i="1" s="1"/>
  <c r="H844" i="1"/>
  <c r="I843" i="1" a="1"/>
  <c r="I843" i="1" s="1"/>
  <c r="H843" i="1"/>
  <c r="I842" i="1" a="1"/>
  <c r="I842" i="1" s="1"/>
  <c r="H842" i="1"/>
  <c r="I841" i="1" a="1"/>
  <c r="I841" i="1" s="1"/>
  <c r="H841" i="1"/>
  <c r="I840" i="1" a="1"/>
  <c r="I840" i="1" s="1"/>
  <c r="H840" i="1"/>
  <c r="I839" i="1" a="1"/>
  <c r="I839" i="1" s="1"/>
  <c r="H839" i="1"/>
  <c r="I838" i="1" a="1"/>
  <c r="I838" i="1" s="1"/>
  <c r="H838" i="1"/>
  <c r="I837" i="1" a="1"/>
  <c r="I837" i="1" s="1"/>
  <c r="H837" i="1"/>
  <c r="I836" i="1" a="1"/>
  <c r="I836" i="1" s="1"/>
  <c r="H836" i="1"/>
  <c r="I835" i="1" a="1"/>
  <c r="I835" i="1" s="1"/>
  <c r="H835" i="1"/>
  <c r="I834" i="1" a="1"/>
  <c r="I834" i="1" s="1"/>
  <c r="H834" i="1"/>
  <c r="I833" i="1" a="1"/>
  <c r="I833" i="1" s="1"/>
  <c r="H833" i="1"/>
  <c r="I832" i="1" a="1"/>
  <c r="I832" i="1" s="1"/>
  <c r="H832" i="1"/>
  <c r="I831" i="1" a="1"/>
  <c r="I831" i="1"/>
  <c r="H831" i="1"/>
  <c r="I830" i="1" a="1"/>
  <c r="I830" i="1" s="1"/>
  <c r="H830" i="1"/>
  <c r="I829" i="1" a="1"/>
  <c r="I829" i="1" s="1"/>
  <c r="H829" i="1"/>
  <c r="I828" i="1" a="1"/>
  <c r="I828" i="1" s="1"/>
  <c r="H828" i="1"/>
  <c r="I827" i="1" a="1"/>
  <c r="I827" i="1" s="1"/>
  <c r="H827" i="1"/>
  <c r="I826" i="1" a="1"/>
  <c r="I826" i="1" s="1"/>
  <c r="H826" i="1"/>
  <c r="I825" i="1" a="1"/>
  <c r="I825" i="1" s="1"/>
  <c r="H825" i="1"/>
  <c r="I824" i="1" a="1"/>
  <c r="I824" i="1" s="1"/>
  <c r="H824" i="1"/>
  <c r="I823" i="1" a="1"/>
  <c r="I823" i="1" s="1"/>
  <c r="H823" i="1"/>
  <c r="I822" i="1" a="1"/>
  <c r="I822" i="1" s="1"/>
  <c r="H822" i="1"/>
  <c r="I821" i="1" a="1"/>
  <c r="I821" i="1" s="1"/>
  <c r="H821" i="1"/>
  <c r="I820" i="1" a="1"/>
  <c r="I820" i="1" s="1"/>
  <c r="H820" i="1"/>
  <c r="I819" i="1" a="1"/>
  <c r="I819" i="1" s="1"/>
  <c r="H819" i="1"/>
  <c r="I818" i="1" a="1"/>
  <c r="I818" i="1" s="1"/>
  <c r="H818" i="1"/>
  <c r="I817" i="1" a="1"/>
  <c r="I817" i="1" s="1"/>
  <c r="H817" i="1"/>
  <c r="I816" i="1" a="1"/>
  <c r="I816" i="1" s="1"/>
  <c r="H816" i="1"/>
  <c r="I815" i="1" a="1"/>
  <c r="I815" i="1" s="1"/>
  <c r="H815" i="1"/>
  <c r="I814" i="1" a="1"/>
  <c r="I814" i="1" s="1"/>
  <c r="H814" i="1"/>
  <c r="I813" i="1" a="1"/>
  <c r="I813" i="1" s="1"/>
  <c r="H813" i="1"/>
  <c r="I812" i="1" a="1"/>
  <c r="I812" i="1" s="1"/>
  <c r="H812" i="1"/>
  <c r="I811" i="1" a="1"/>
  <c r="I811" i="1" s="1"/>
  <c r="H811" i="1"/>
  <c r="I810" i="1" a="1"/>
  <c r="I810" i="1" s="1"/>
  <c r="H810" i="1"/>
  <c r="I809" i="1" a="1"/>
  <c r="I809" i="1" s="1"/>
  <c r="H809" i="1"/>
  <c r="I808" i="1" a="1"/>
  <c r="I808" i="1" s="1"/>
  <c r="H808" i="1"/>
  <c r="I807" i="1" a="1"/>
  <c r="I807" i="1" s="1"/>
  <c r="H807" i="1"/>
  <c r="I806" i="1" a="1"/>
  <c r="I806" i="1" s="1"/>
  <c r="H806" i="1"/>
  <c r="I805" i="1" a="1"/>
  <c r="I805" i="1" s="1"/>
  <c r="H805" i="1"/>
  <c r="I804" i="1" a="1"/>
  <c r="I804" i="1" s="1"/>
  <c r="H804" i="1"/>
  <c r="I803" i="1" a="1"/>
  <c r="I803" i="1" s="1"/>
  <c r="H803" i="1"/>
  <c r="I802" i="1" a="1"/>
  <c r="I802" i="1" s="1"/>
  <c r="H802" i="1"/>
  <c r="I801" i="1" a="1"/>
  <c r="I801" i="1" s="1"/>
  <c r="H801" i="1"/>
  <c r="I800" i="1" a="1"/>
  <c r="I800" i="1" s="1"/>
  <c r="H800" i="1"/>
  <c r="I799" i="1" a="1"/>
  <c r="I799" i="1" s="1"/>
  <c r="H799" i="1"/>
  <c r="I798" i="1" a="1"/>
  <c r="I798" i="1" s="1"/>
  <c r="H798" i="1"/>
  <c r="I797" i="1" a="1"/>
  <c r="I797" i="1" s="1"/>
  <c r="H797" i="1"/>
  <c r="I796" i="1" a="1"/>
  <c r="I796" i="1" s="1"/>
  <c r="H796" i="1"/>
  <c r="I795" i="1" a="1"/>
  <c r="I795" i="1" s="1"/>
  <c r="H795" i="1"/>
  <c r="I794" i="1" a="1"/>
  <c r="I794" i="1"/>
  <c r="H794" i="1"/>
  <c r="I793" i="1" a="1"/>
  <c r="I793" i="1" s="1"/>
  <c r="H793" i="1"/>
  <c r="I792" i="1" a="1"/>
  <c r="I792" i="1" s="1"/>
  <c r="H792" i="1"/>
  <c r="I791" i="1" a="1"/>
  <c r="I791" i="1" s="1"/>
  <c r="H791" i="1"/>
  <c r="I790" i="1" a="1"/>
  <c r="I790" i="1" s="1"/>
  <c r="H790" i="1"/>
  <c r="I789" i="1" a="1"/>
  <c r="I789" i="1" s="1"/>
  <c r="H789" i="1"/>
  <c r="I788" i="1" a="1"/>
  <c r="I788" i="1" s="1"/>
  <c r="H788" i="1"/>
  <c r="I787" i="1" a="1"/>
  <c r="I787" i="1" s="1"/>
  <c r="H787" i="1"/>
  <c r="I786" i="1" a="1"/>
  <c r="I786" i="1" s="1"/>
  <c r="H786" i="1"/>
  <c r="I785" i="1" a="1"/>
  <c r="I785" i="1" s="1"/>
  <c r="H785" i="1"/>
  <c r="I784" i="1" a="1"/>
  <c r="I784" i="1" s="1"/>
  <c r="H784" i="1"/>
  <c r="I783" i="1" a="1"/>
  <c r="I783" i="1" s="1"/>
  <c r="H783" i="1"/>
  <c r="I782" i="1" a="1"/>
  <c r="I782" i="1" s="1"/>
  <c r="H782" i="1"/>
  <c r="I781" i="1" a="1"/>
  <c r="I781" i="1" s="1"/>
  <c r="H781" i="1"/>
  <c r="I780" i="1" a="1"/>
  <c r="I780" i="1" s="1"/>
  <c r="H780" i="1"/>
  <c r="I779" i="1" a="1"/>
  <c r="I779" i="1" s="1"/>
  <c r="H779" i="1"/>
  <c r="I778" i="1" a="1"/>
  <c r="I778" i="1" s="1"/>
  <c r="H778" i="1"/>
  <c r="I777" i="1" a="1"/>
  <c r="I777" i="1"/>
  <c r="H777" i="1"/>
  <c r="I776" i="1" a="1"/>
  <c r="I776" i="1" s="1"/>
  <c r="H776" i="1"/>
  <c r="I775" i="1" a="1"/>
  <c r="I775" i="1" s="1"/>
  <c r="H775" i="1"/>
  <c r="I774" i="1" a="1"/>
  <c r="I774" i="1" s="1"/>
  <c r="H774" i="1"/>
  <c r="I773" i="1" a="1"/>
  <c r="I773" i="1" s="1"/>
  <c r="H773" i="1"/>
  <c r="I772" i="1" a="1"/>
  <c r="I772" i="1" s="1"/>
  <c r="H772" i="1"/>
  <c r="I771" i="1" a="1"/>
  <c r="I771" i="1" s="1"/>
  <c r="H771" i="1"/>
  <c r="I770" i="1" a="1"/>
  <c r="I770" i="1" s="1"/>
  <c r="H770" i="1"/>
  <c r="I769" i="1" a="1"/>
  <c r="I769" i="1" s="1"/>
  <c r="H769" i="1"/>
  <c r="I768" i="1" a="1"/>
  <c r="I768" i="1" s="1"/>
  <c r="H768" i="1"/>
  <c r="I767" i="1" a="1"/>
  <c r="I767" i="1" s="1"/>
  <c r="H767" i="1"/>
  <c r="I766" i="1" a="1"/>
  <c r="I766" i="1" s="1"/>
  <c r="H766" i="1"/>
  <c r="I765" i="1" a="1"/>
  <c r="I765" i="1" s="1"/>
  <c r="H765" i="1"/>
  <c r="I764" i="1" a="1"/>
  <c r="I764" i="1" s="1"/>
  <c r="H764" i="1"/>
  <c r="I763" i="1" a="1"/>
  <c r="I763" i="1"/>
  <c r="H763" i="1"/>
  <c r="I762" i="1" a="1"/>
  <c r="I762" i="1" s="1"/>
  <c r="H762" i="1"/>
  <c r="I761" i="1" a="1"/>
  <c r="I761" i="1" s="1"/>
  <c r="H761" i="1"/>
  <c r="I760" i="1" a="1"/>
  <c r="I760" i="1" s="1"/>
  <c r="H760" i="1"/>
  <c r="I759" i="1" a="1"/>
  <c r="I759" i="1" s="1"/>
  <c r="H759" i="1"/>
  <c r="I758" i="1" a="1"/>
  <c r="I758" i="1" s="1"/>
  <c r="H758" i="1"/>
  <c r="I757" i="1" a="1"/>
  <c r="I757" i="1" s="1"/>
  <c r="H757" i="1"/>
  <c r="I756" i="1" a="1"/>
  <c r="I756" i="1" s="1"/>
  <c r="H756" i="1"/>
  <c r="I755" i="1" a="1"/>
  <c r="I755" i="1" s="1"/>
  <c r="H755" i="1"/>
  <c r="I754" i="1" a="1"/>
  <c r="I754" i="1" s="1"/>
  <c r="H754" i="1"/>
  <c r="I753" i="1" a="1"/>
  <c r="I753" i="1" s="1"/>
  <c r="H753" i="1"/>
  <c r="I752" i="1" a="1"/>
  <c r="I752" i="1" s="1"/>
  <c r="H752" i="1"/>
  <c r="I751" i="1" a="1"/>
  <c r="I751" i="1" s="1"/>
  <c r="H751" i="1"/>
  <c r="I750" i="1" a="1"/>
  <c r="I750" i="1" s="1"/>
  <c r="H750" i="1"/>
  <c r="I749" i="1" a="1"/>
  <c r="I749" i="1" s="1"/>
  <c r="H749" i="1"/>
  <c r="I748" i="1" a="1"/>
  <c r="I748" i="1" s="1"/>
  <c r="H748" i="1"/>
  <c r="I747" i="1" a="1"/>
  <c r="I747" i="1" s="1"/>
  <c r="H747" i="1"/>
  <c r="I746" i="1" a="1"/>
  <c r="I746" i="1" s="1"/>
  <c r="H746" i="1"/>
  <c r="I745" i="1" a="1"/>
  <c r="I745" i="1"/>
  <c r="H745" i="1"/>
  <c r="I744" i="1" a="1"/>
  <c r="I744" i="1" s="1"/>
  <c r="H744" i="1"/>
  <c r="I743" i="1" a="1"/>
  <c r="I743" i="1" s="1"/>
  <c r="H743" i="1"/>
  <c r="I742" i="1" a="1"/>
  <c r="I742" i="1" s="1"/>
  <c r="H742" i="1"/>
  <c r="I741" i="1" a="1"/>
  <c r="I741" i="1" s="1"/>
  <c r="H741" i="1"/>
  <c r="I740" i="1" a="1"/>
  <c r="I740" i="1" s="1"/>
  <c r="H740" i="1"/>
  <c r="I739" i="1" a="1"/>
  <c r="I739" i="1" s="1"/>
  <c r="H739" i="1"/>
  <c r="I738" i="1" a="1"/>
  <c r="I738" i="1" s="1"/>
  <c r="H738" i="1"/>
  <c r="I737" i="1" a="1"/>
  <c r="I737" i="1" s="1"/>
  <c r="H737" i="1"/>
  <c r="I736" i="1" a="1"/>
  <c r="I736" i="1" s="1"/>
  <c r="H736" i="1"/>
  <c r="I735" i="1" a="1"/>
  <c r="I735" i="1" s="1"/>
  <c r="H735" i="1"/>
  <c r="I734" i="1" a="1"/>
  <c r="I734" i="1" s="1"/>
  <c r="H734" i="1"/>
  <c r="I733" i="1" a="1"/>
  <c r="I733" i="1" s="1"/>
  <c r="H733" i="1"/>
  <c r="I732" i="1" a="1"/>
  <c r="I732" i="1" s="1"/>
  <c r="H732" i="1"/>
  <c r="I731" i="1" a="1"/>
  <c r="I731" i="1" s="1"/>
  <c r="H731" i="1"/>
  <c r="I730" i="1" a="1"/>
  <c r="I730" i="1" s="1"/>
  <c r="H730" i="1"/>
  <c r="I729" i="1" a="1"/>
  <c r="I729" i="1" s="1"/>
  <c r="H729" i="1"/>
  <c r="I728" i="1" a="1"/>
  <c r="I728" i="1" s="1"/>
  <c r="H728" i="1"/>
  <c r="I727" i="1" a="1"/>
  <c r="I727" i="1" s="1"/>
  <c r="H727" i="1"/>
  <c r="I726" i="1" a="1"/>
  <c r="I726" i="1" s="1"/>
  <c r="H726" i="1"/>
  <c r="I725" i="1" a="1"/>
  <c r="I725" i="1" s="1"/>
  <c r="H725" i="1"/>
  <c r="I724" i="1" a="1"/>
  <c r="I724" i="1" s="1"/>
  <c r="H724" i="1"/>
  <c r="I723" i="1" a="1"/>
  <c r="I723" i="1" s="1"/>
  <c r="H723" i="1"/>
  <c r="I722" i="1" a="1"/>
  <c r="I722" i="1" s="1"/>
  <c r="H722" i="1"/>
  <c r="I721" i="1" a="1"/>
  <c r="I721" i="1" s="1"/>
  <c r="H721" i="1"/>
  <c r="I720" i="1" a="1"/>
  <c r="I720" i="1" s="1"/>
  <c r="H720" i="1"/>
  <c r="I719" i="1" a="1"/>
  <c r="I719" i="1" s="1"/>
  <c r="H719" i="1"/>
  <c r="I718" i="1" a="1"/>
  <c r="I718" i="1" s="1"/>
  <c r="H718" i="1"/>
  <c r="I717" i="1" a="1"/>
  <c r="I717" i="1" s="1"/>
  <c r="H717" i="1"/>
  <c r="I716" i="1" a="1"/>
  <c r="I716" i="1" s="1"/>
  <c r="H716" i="1"/>
  <c r="I715" i="1" a="1"/>
  <c r="I715" i="1" s="1"/>
  <c r="H715" i="1"/>
  <c r="I714" i="1" a="1"/>
  <c r="I714" i="1" s="1"/>
  <c r="H714" i="1"/>
  <c r="I713" i="1" a="1"/>
  <c r="I713" i="1" s="1"/>
  <c r="H713" i="1"/>
  <c r="I712" i="1" a="1"/>
  <c r="I712" i="1" s="1"/>
  <c r="H712" i="1"/>
  <c r="I711" i="1" a="1"/>
  <c r="I711" i="1" s="1"/>
  <c r="H711" i="1"/>
  <c r="I710" i="1" a="1"/>
  <c r="I710" i="1" s="1"/>
  <c r="H710" i="1"/>
  <c r="I709" i="1" a="1"/>
  <c r="I709" i="1" s="1"/>
  <c r="H709" i="1"/>
  <c r="I708" i="1" a="1"/>
  <c r="I708" i="1" s="1"/>
  <c r="H708" i="1"/>
  <c r="I707" i="1" a="1"/>
  <c r="I707" i="1" s="1"/>
  <c r="H707" i="1"/>
  <c r="I706" i="1" a="1"/>
  <c r="I706" i="1" s="1"/>
  <c r="H706" i="1"/>
  <c r="I705" i="1" a="1"/>
  <c r="I705" i="1" s="1"/>
  <c r="H705" i="1"/>
  <c r="I704" i="1" a="1"/>
  <c r="I704" i="1" s="1"/>
  <c r="H704" i="1"/>
  <c r="I703" i="1" a="1"/>
  <c r="I703" i="1" s="1"/>
  <c r="H703" i="1"/>
  <c r="I702" i="1" a="1"/>
  <c r="I702" i="1" s="1"/>
  <c r="H702" i="1"/>
  <c r="I701" i="1" a="1"/>
  <c r="I701" i="1" s="1"/>
  <c r="H701" i="1"/>
  <c r="I700" i="1" a="1"/>
  <c r="I700" i="1" s="1"/>
  <c r="H700" i="1"/>
  <c r="I699" i="1" a="1"/>
  <c r="I699" i="1" s="1"/>
  <c r="H699" i="1"/>
  <c r="I698" i="1" a="1"/>
  <c r="I698" i="1" s="1"/>
  <c r="H698" i="1"/>
  <c r="I697" i="1" a="1"/>
  <c r="I697" i="1" s="1"/>
  <c r="H697" i="1"/>
  <c r="I696" i="1" a="1"/>
  <c r="I696" i="1" s="1"/>
  <c r="H696" i="1"/>
  <c r="I695" i="1" a="1"/>
  <c r="I695" i="1" s="1"/>
  <c r="H695" i="1"/>
  <c r="I694" i="1" a="1"/>
  <c r="I694" i="1" s="1"/>
  <c r="H694" i="1"/>
  <c r="I693" i="1" a="1"/>
  <c r="I693" i="1" s="1"/>
  <c r="H693" i="1"/>
  <c r="I692" i="1" a="1"/>
  <c r="I692" i="1" s="1"/>
  <c r="H692" i="1"/>
  <c r="I691" i="1" a="1"/>
  <c r="I691" i="1" s="1"/>
  <c r="H691" i="1"/>
  <c r="I690" i="1" a="1"/>
  <c r="I690" i="1" s="1"/>
  <c r="H690" i="1"/>
  <c r="I689" i="1" a="1"/>
  <c r="I689" i="1" s="1"/>
  <c r="H689" i="1"/>
  <c r="I688" i="1" a="1"/>
  <c r="I688" i="1" s="1"/>
  <c r="H688" i="1"/>
  <c r="I687" i="1" a="1"/>
  <c r="I687" i="1" s="1"/>
  <c r="H687" i="1"/>
  <c r="I686" i="1" a="1"/>
  <c r="I686" i="1" s="1"/>
  <c r="H686" i="1"/>
  <c r="I685" i="1" a="1"/>
  <c r="I685" i="1" s="1"/>
  <c r="H685" i="1"/>
  <c r="I684" i="1" a="1"/>
  <c r="I684" i="1" s="1"/>
  <c r="H684" i="1"/>
  <c r="I683" i="1" a="1"/>
  <c r="I683" i="1" s="1"/>
  <c r="H683" i="1"/>
  <c r="I682" i="1" a="1"/>
  <c r="I682" i="1" s="1"/>
  <c r="H682" i="1"/>
  <c r="I681" i="1" a="1"/>
  <c r="I681" i="1" s="1"/>
  <c r="H681" i="1"/>
  <c r="I680" i="1" a="1"/>
  <c r="I680" i="1" s="1"/>
  <c r="H680" i="1"/>
  <c r="I679" i="1" a="1"/>
  <c r="I679" i="1"/>
  <c r="H679" i="1"/>
  <c r="I678" i="1" a="1"/>
  <c r="I678" i="1" s="1"/>
  <c r="H678" i="1"/>
  <c r="I677" i="1" a="1"/>
  <c r="I677" i="1" s="1"/>
  <c r="H677" i="1"/>
  <c r="I676" i="1" a="1"/>
  <c r="I676" i="1" s="1"/>
  <c r="H676" i="1"/>
  <c r="I675" i="1" a="1"/>
  <c r="I675" i="1" s="1"/>
  <c r="H675" i="1"/>
  <c r="I674" i="1" a="1"/>
  <c r="I674" i="1" s="1"/>
  <c r="H674" i="1"/>
  <c r="I673" i="1" a="1"/>
  <c r="I673" i="1" s="1"/>
  <c r="H673" i="1"/>
  <c r="I672" i="1" a="1"/>
  <c r="I672" i="1" s="1"/>
  <c r="H672" i="1"/>
  <c r="I671" i="1" a="1"/>
  <c r="I671" i="1" s="1"/>
  <c r="H671" i="1"/>
  <c r="I670" i="1" a="1"/>
  <c r="I670" i="1" s="1"/>
  <c r="H670" i="1"/>
  <c r="I669" i="1" a="1"/>
  <c r="I669" i="1" s="1"/>
  <c r="H669" i="1"/>
  <c r="I668" i="1" a="1"/>
  <c r="I668" i="1" s="1"/>
  <c r="H668" i="1"/>
  <c r="I667" i="1" a="1"/>
  <c r="I667" i="1" s="1"/>
  <c r="H667" i="1"/>
  <c r="I666" i="1" a="1"/>
  <c r="I666" i="1" s="1"/>
  <c r="H666" i="1"/>
  <c r="I665" i="1" a="1"/>
  <c r="I665" i="1" s="1"/>
  <c r="H665" i="1"/>
  <c r="I664" i="1" a="1"/>
  <c r="I664" i="1" s="1"/>
  <c r="H664" i="1"/>
  <c r="I663" i="1" a="1"/>
  <c r="I663" i="1" s="1"/>
  <c r="H663" i="1"/>
  <c r="I662" i="1" a="1"/>
  <c r="I662" i="1" s="1"/>
  <c r="H662" i="1"/>
  <c r="I661" i="1" a="1"/>
  <c r="I661" i="1" s="1"/>
  <c r="H661" i="1"/>
  <c r="I660" i="1" a="1"/>
  <c r="I660" i="1" s="1"/>
  <c r="H660" i="1"/>
  <c r="I659" i="1" a="1"/>
  <c r="I659" i="1" s="1"/>
  <c r="H659" i="1"/>
  <c r="I658" i="1" a="1"/>
  <c r="I658" i="1" s="1"/>
  <c r="H658" i="1"/>
  <c r="I657" i="1" a="1"/>
  <c r="I657" i="1" s="1"/>
  <c r="H657" i="1"/>
  <c r="I656" i="1" a="1"/>
  <c r="I656" i="1" s="1"/>
  <c r="H656" i="1"/>
  <c r="I655" i="1" a="1"/>
  <c r="I655" i="1" s="1"/>
  <c r="H655" i="1"/>
  <c r="I654" i="1" a="1"/>
  <c r="I654" i="1" s="1"/>
  <c r="H654" i="1"/>
  <c r="I653" i="1" a="1"/>
  <c r="I653" i="1" s="1"/>
  <c r="H653" i="1"/>
  <c r="I652" i="1" a="1"/>
  <c r="I652" i="1" s="1"/>
  <c r="H652" i="1"/>
  <c r="I651" i="1" a="1"/>
  <c r="I651" i="1" s="1"/>
  <c r="H651" i="1"/>
  <c r="I650" i="1" a="1"/>
  <c r="I650" i="1" s="1"/>
  <c r="H650" i="1"/>
  <c r="I649" i="1" a="1"/>
  <c r="I649" i="1" s="1"/>
  <c r="H649" i="1"/>
  <c r="I648" i="1" a="1"/>
  <c r="I648" i="1" s="1"/>
  <c r="H648" i="1"/>
  <c r="I647" i="1" a="1"/>
  <c r="I647" i="1" s="1"/>
  <c r="H647" i="1"/>
  <c r="I646" i="1" a="1"/>
  <c r="I646" i="1" s="1"/>
  <c r="H646" i="1"/>
  <c r="I645" i="1" a="1"/>
  <c r="I645" i="1" s="1"/>
  <c r="H645" i="1"/>
  <c r="I644" i="1" a="1"/>
  <c r="I644" i="1" s="1"/>
  <c r="H644" i="1"/>
  <c r="I643" i="1" a="1"/>
  <c r="I643" i="1" s="1"/>
  <c r="H643" i="1"/>
  <c r="I642" i="1" a="1"/>
  <c r="I642" i="1" s="1"/>
  <c r="H642" i="1"/>
  <c r="I641" i="1" a="1"/>
  <c r="I641" i="1" s="1"/>
  <c r="H641" i="1"/>
  <c r="I640" i="1" a="1"/>
  <c r="I640" i="1" s="1"/>
  <c r="H640" i="1"/>
  <c r="I639" i="1" a="1"/>
  <c r="I639" i="1" s="1"/>
  <c r="H639" i="1"/>
  <c r="I638" i="1" a="1"/>
  <c r="I638" i="1" s="1"/>
  <c r="H638" i="1"/>
  <c r="I637" i="1" a="1"/>
  <c r="I637" i="1" s="1"/>
  <c r="H637" i="1"/>
  <c r="I636" i="1" a="1"/>
  <c r="I636" i="1" s="1"/>
  <c r="H636" i="1"/>
  <c r="I635" i="1" a="1"/>
  <c r="I635" i="1"/>
  <c r="H635" i="1"/>
  <c r="I634" i="1" a="1"/>
  <c r="I634" i="1" s="1"/>
  <c r="H634" i="1"/>
  <c r="I633" i="1" a="1"/>
  <c r="I633" i="1" s="1"/>
  <c r="H633" i="1"/>
  <c r="I632" i="1" a="1"/>
  <c r="I632" i="1" s="1"/>
  <c r="H632" i="1"/>
  <c r="I631" i="1" a="1"/>
  <c r="I631" i="1" s="1"/>
  <c r="H631" i="1"/>
  <c r="I630" i="1" a="1"/>
  <c r="I630" i="1" s="1"/>
  <c r="H630" i="1"/>
  <c r="I629" i="1" a="1"/>
  <c r="I629" i="1" s="1"/>
  <c r="H629" i="1"/>
  <c r="I628" i="1" a="1"/>
  <c r="I628" i="1" s="1"/>
  <c r="H628" i="1"/>
  <c r="I627" i="1" a="1"/>
  <c r="I627" i="1"/>
  <c r="H627" i="1"/>
  <c r="I626" i="1" a="1"/>
  <c r="I626" i="1" s="1"/>
  <c r="H626" i="1"/>
  <c r="I625" i="1" a="1"/>
  <c r="I625" i="1" s="1"/>
  <c r="H625" i="1"/>
  <c r="I624" i="1" a="1"/>
  <c r="I624" i="1" s="1"/>
  <c r="H624" i="1"/>
  <c r="I623" i="1" a="1"/>
  <c r="I623" i="1" s="1"/>
  <c r="H623" i="1"/>
  <c r="I622" i="1" a="1"/>
  <c r="I622" i="1" s="1"/>
  <c r="H622" i="1"/>
  <c r="I621" i="1" a="1"/>
  <c r="I621" i="1" s="1"/>
  <c r="H621" i="1"/>
  <c r="I620" i="1" a="1"/>
  <c r="I620" i="1" s="1"/>
  <c r="H620" i="1"/>
  <c r="I619" i="1" a="1"/>
  <c r="I619" i="1" s="1"/>
  <c r="H619" i="1"/>
  <c r="I618" i="1" a="1"/>
  <c r="I618" i="1" s="1"/>
  <c r="H618" i="1"/>
  <c r="I617" i="1" a="1"/>
  <c r="I617" i="1" s="1"/>
  <c r="H617" i="1"/>
  <c r="I616" i="1" a="1"/>
  <c r="I616" i="1" s="1"/>
  <c r="H616" i="1"/>
  <c r="I615" i="1" a="1"/>
  <c r="I615" i="1" s="1"/>
  <c r="H615" i="1"/>
  <c r="I614" i="1" a="1"/>
  <c r="I614" i="1" s="1"/>
  <c r="H614" i="1"/>
  <c r="I613" i="1" a="1"/>
  <c r="I613" i="1" s="1"/>
  <c r="H613" i="1"/>
  <c r="I612" i="1" a="1"/>
  <c r="I612" i="1" s="1"/>
  <c r="H612" i="1"/>
  <c r="I611" i="1" a="1"/>
  <c r="I611" i="1" s="1"/>
  <c r="H611" i="1"/>
  <c r="I610" i="1" a="1"/>
  <c r="I610" i="1" s="1"/>
  <c r="H610" i="1"/>
  <c r="I609" i="1" a="1"/>
  <c r="I609" i="1" s="1"/>
  <c r="H609" i="1"/>
  <c r="I608" i="1" a="1"/>
  <c r="I608" i="1" s="1"/>
  <c r="H608" i="1"/>
  <c r="I607" i="1" a="1"/>
  <c r="I607" i="1" s="1"/>
  <c r="H607" i="1"/>
  <c r="I606" i="1" a="1"/>
  <c r="I606" i="1" s="1"/>
  <c r="H606" i="1"/>
  <c r="I605" i="1" a="1"/>
  <c r="I605" i="1" s="1"/>
  <c r="H605" i="1"/>
  <c r="I604" i="1" a="1"/>
  <c r="I604" i="1" s="1"/>
  <c r="H604" i="1"/>
  <c r="I603" i="1" a="1"/>
  <c r="I603" i="1" s="1"/>
  <c r="H603" i="1"/>
  <c r="I602" i="1" a="1"/>
  <c r="I602" i="1" s="1"/>
  <c r="H602" i="1"/>
  <c r="I601" i="1" a="1"/>
  <c r="I601" i="1" s="1"/>
  <c r="H601" i="1"/>
  <c r="I600" i="1" a="1"/>
  <c r="I600" i="1" s="1"/>
  <c r="H600" i="1"/>
  <c r="I599" i="1" a="1"/>
  <c r="I599" i="1" s="1"/>
  <c r="H599" i="1"/>
  <c r="I598" i="1" a="1"/>
  <c r="I598" i="1" s="1"/>
  <c r="H598" i="1"/>
  <c r="I597" i="1" a="1"/>
  <c r="I597" i="1" s="1"/>
  <c r="H597" i="1"/>
  <c r="I596" i="1" a="1"/>
  <c r="I596" i="1" s="1"/>
  <c r="H596" i="1"/>
  <c r="I595" i="1" a="1"/>
  <c r="I595" i="1" s="1"/>
  <c r="H595" i="1"/>
  <c r="I594" i="1" a="1"/>
  <c r="I594" i="1" s="1"/>
  <c r="H594" i="1"/>
  <c r="I593" i="1" a="1"/>
  <c r="I593" i="1" s="1"/>
  <c r="H593" i="1"/>
  <c r="I592" i="1" a="1"/>
  <c r="I592" i="1" s="1"/>
  <c r="H592" i="1"/>
  <c r="I591" i="1" a="1"/>
  <c r="I591" i="1" s="1"/>
  <c r="H591" i="1"/>
  <c r="I590" i="1" a="1"/>
  <c r="I590" i="1" s="1"/>
  <c r="H590" i="1"/>
  <c r="I589" i="1" a="1"/>
  <c r="I589" i="1" s="1"/>
  <c r="H589" i="1"/>
  <c r="I588" i="1" a="1"/>
  <c r="I588" i="1" s="1"/>
  <c r="H588" i="1"/>
  <c r="I587" i="1" a="1"/>
  <c r="I587" i="1"/>
  <c r="H587" i="1"/>
  <c r="I586" i="1" a="1"/>
  <c r="I586" i="1" s="1"/>
  <c r="H586" i="1"/>
  <c r="I585" i="1" a="1"/>
  <c r="I585" i="1" s="1"/>
  <c r="H585" i="1"/>
  <c r="I584" i="1" a="1"/>
  <c r="I584" i="1" s="1"/>
  <c r="H584" i="1"/>
  <c r="I583" i="1" a="1"/>
  <c r="I583" i="1" s="1"/>
  <c r="H583" i="1"/>
  <c r="I582" i="1" a="1"/>
  <c r="I582" i="1" s="1"/>
  <c r="H582" i="1"/>
  <c r="I581" i="1" a="1"/>
  <c r="I581" i="1"/>
  <c r="H581" i="1"/>
  <c r="I580" i="1" a="1"/>
  <c r="I580" i="1" s="1"/>
  <c r="H580" i="1"/>
  <c r="I579" i="1" a="1"/>
  <c r="I579" i="1" s="1"/>
  <c r="H579" i="1"/>
  <c r="I578" i="1" a="1"/>
  <c r="I578" i="1" s="1"/>
  <c r="H578" i="1"/>
  <c r="I577" i="1" a="1"/>
  <c r="I577" i="1" s="1"/>
  <c r="H577" i="1"/>
  <c r="I576" i="1" a="1"/>
  <c r="I576" i="1" s="1"/>
  <c r="H576" i="1"/>
  <c r="I575" i="1" a="1"/>
  <c r="I575" i="1" s="1"/>
  <c r="H575" i="1"/>
  <c r="I574" i="1" a="1"/>
  <c r="I574" i="1" s="1"/>
  <c r="H574" i="1"/>
  <c r="I573" i="1" a="1"/>
  <c r="I573" i="1" s="1"/>
  <c r="H573" i="1"/>
  <c r="I572" i="1" a="1"/>
  <c r="I572" i="1" s="1"/>
  <c r="H572" i="1"/>
  <c r="I571" i="1" a="1"/>
  <c r="I571" i="1"/>
  <c r="H571" i="1"/>
  <c r="I570" i="1" a="1"/>
  <c r="I570" i="1" s="1"/>
  <c r="H570" i="1"/>
  <c r="I569" i="1" a="1"/>
  <c r="I569" i="1"/>
  <c r="H569" i="1"/>
  <c r="I568" i="1" a="1"/>
  <c r="I568" i="1" s="1"/>
  <c r="H568" i="1"/>
  <c r="I567" i="1" a="1"/>
  <c r="I567" i="1" s="1"/>
  <c r="H567" i="1"/>
  <c r="I566" i="1" a="1"/>
  <c r="I566" i="1" s="1"/>
  <c r="H566" i="1"/>
  <c r="I565" i="1" a="1"/>
  <c r="I565" i="1" s="1"/>
  <c r="H565" i="1"/>
  <c r="I564" i="1" a="1"/>
  <c r="I564" i="1" s="1"/>
  <c r="H564" i="1"/>
  <c r="I563" i="1" a="1"/>
  <c r="I563" i="1" s="1"/>
  <c r="H563" i="1"/>
  <c r="I562" i="1" a="1"/>
  <c r="I562" i="1" s="1"/>
  <c r="H562" i="1"/>
  <c r="I561" i="1" a="1"/>
  <c r="I561" i="1"/>
  <c r="H561" i="1"/>
  <c r="I560" i="1" a="1"/>
  <c r="I560" i="1" s="1"/>
  <c r="H560" i="1"/>
  <c r="I559" i="1" a="1"/>
  <c r="I559" i="1" s="1"/>
  <c r="H559" i="1"/>
  <c r="I558" i="1" a="1"/>
  <c r="I558" i="1" s="1"/>
  <c r="H558" i="1"/>
  <c r="I557" i="1" a="1"/>
  <c r="I557" i="1" s="1"/>
  <c r="H557" i="1"/>
  <c r="I556" i="1" a="1"/>
  <c r="I556" i="1" s="1"/>
  <c r="H556" i="1"/>
  <c r="I555" i="1" a="1"/>
  <c r="I555" i="1" s="1"/>
  <c r="H555" i="1"/>
  <c r="I554" i="1" a="1"/>
  <c r="I554" i="1" s="1"/>
  <c r="H554" i="1"/>
  <c r="I553" i="1" a="1"/>
  <c r="I553" i="1" s="1"/>
  <c r="H553" i="1"/>
  <c r="I552" i="1" a="1"/>
  <c r="I552" i="1" s="1"/>
  <c r="H552" i="1"/>
  <c r="I551" i="1" a="1"/>
  <c r="I551" i="1" s="1"/>
  <c r="H551" i="1"/>
  <c r="I550" i="1" a="1"/>
  <c r="I550" i="1" s="1"/>
  <c r="H550" i="1"/>
  <c r="I549" i="1" a="1"/>
  <c r="I549" i="1" s="1"/>
  <c r="H549" i="1"/>
  <c r="I548" i="1" a="1"/>
  <c r="I548" i="1" s="1"/>
  <c r="H548" i="1"/>
  <c r="I547" i="1" a="1"/>
  <c r="I547" i="1" s="1"/>
  <c r="H547" i="1"/>
  <c r="I546" i="1" a="1"/>
  <c r="I546" i="1"/>
  <c r="H546" i="1"/>
  <c r="I545" i="1" a="1"/>
  <c r="I545" i="1" s="1"/>
  <c r="H545" i="1"/>
  <c r="I544" i="1" a="1"/>
  <c r="I544" i="1" s="1"/>
  <c r="H544" i="1"/>
  <c r="I543" i="1" a="1"/>
  <c r="I543" i="1" s="1"/>
  <c r="H543" i="1"/>
  <c r="I542" i="1" a="1"/>
  <c r="I542" i="1" s="1"/>
  <c r="H542" i="1"/>
  <c r="I541" i="1" a="1"/>
  <c r="I541" i="1" s="1"/>
  <c r="H541" i="1"/>
  <c r="I540" i="1" a="1"/>
  <c r="I540" i="1" s="1"/>
  <c r="H540" i="1"/>
  <c r="I539" i="1" a="1"/>
  <c r="I539" i="1" s="1"/>
  <c r="H539" i="1"/>
  <c r="I538" i="1" a="1"/>
  <c r="I538" i="1" s="1"/>
  <c r="H538" i="1"/>
  <c r="I537" i="1" a="1"/>
  <c r="I537" i="1" s="1"/>
  <c r="H537" i="1"/>
  <c r="I536" i="1" a="1"/>
  <c r="I536" i="1" s="1"/>
  <c r="H536" i="1"/>
  <c r="I535" i="1" a="1"/>
  <c r="I535" i="1" s="1"/>
  <c r="H535" i="1"/>
  <c r="I534" i="1" a="1"/>
  <c r="I534" i="1" s="1"/>
  <c r="H534" i="1"/>
  <c r="I533" i="1" a="1"/>
  <c r="I533" i="1" s="1"/>
  <c r="H533" i="1"/>
  <c r="I532" i="1" a="1"/>
  <c r="I532" i="1" s="1"/>
  <c r="H532" i="1"/>
  <c r="I531" i="1" a="1"/>
  <c r="I531" i="1" s="1"/>
  <c r="H531" i="1"/>
  <c r="I530" i="1" a="1"/>
  <c r="I530" i="1" s="1"/>
  <c r="H530" i="1"/>
  <c r="I529" i="1" a="1"/>
  <c r="I529" i="1" s="1"/>
  <c r="H529" i="1"/>
  <c r="I528" i="1" a="1"/>
  <c r="I528" i="1" s="1"/>
  <c r="H528" i="1"/>
  <c r="I527" i="1" a="1"/>
  <c r="I527" i="1" s="1"/>
  <c r="H527" i="1"/>
  <c r="I526" i="1" a="1"/>
  <c r="I526" i="1" s="1"/>
  <c r="H526" i="1"/>
  <c r="I525" i="1" a="1"/>
  <c r="I525" i="1" s="1"/>
  <c r="H525" i="1"/>
  <c r="I524" i="1" a="1"/>
  <c r="I524" i="1" s="1"/>
  <c r="H524" i="1"/>
  <c r="I523" i="1" a="1"/>
  <c r="I523" i="1" s="1"/>
  <c r="H523" i="1"/>
  <c r="I522" i="1" a="1"/>
  <c r="I522" i="1" s="1"/>
  <c r="H522" i="1"/>
  <c r="I521" i="1" a="1"/>
  <c r="I521" i="1" s="1"/>
  <c r="H521" i="1"/>
  <c r="I520" i="1" a="1"/>
  <c r="I520" i="1" s="1"/>
  <c r="H520" i="1"/>
  <c r="I519" i="1" a="1"/>
  <c r="I519" i="1" s="1"/>
  <c r="H519" i="1"/>
  <c r="I518" i="1" a="1"/>
  <c r="I518" i="1" s="1"/>
  <c r="H518" i="1"/>
  <c r="I517" i="1" a="1"/>
  <c r="I517" i="1"/>
  <c r="H517" i="1"/>
  <c r="I516" i="1" a="1"/>
  <c r="I516" i="1" s="1"/>
  <c r="H516" i="1"/>
  <c r="I515" i="1" a="1"/>
  <c r="I515" i="1" s="1"/>
  <c r="H515" i="1"/>
  <c r="I514" i="1" a="1"/>
  <c r="I514" i="1" s="1"/>
  <c r="H514" i="1"/>
  <c r="I513" i="1" a="1"/>
  <c r="I513" i="1" s="1"/>
  <c r="H513" i="1"/>
  <c r="I512" i="1" a="1"/>
  <c r="I512" i="1" s="1"/>
  <c r="H512" i="1"/>
  <c r="I511" i="1" a="1"/>
  <c r="I511" i="1" s="1"/>
  <c r="H511" i="1"/>
  <c r="I510" i="1" a="1"/>
  <c r="I510" i="1" s="1"/>
  <c r="H510" i="1"/>
  <c r="I509" i="1" a="1"/>
  <c r="I509" i="1" s="1"/>
  <c r="H509" i="1"/>
  <c r="I508" i="1" a="1"/>
  <c r="I508" i="1" s="1"/>
  <c r="H508" i="1"/>
  <c r="I507" i="1" a="1"/>
  <c r="I507" i="1" s="1"/>
  <c r="H507" i="1"/>
  <c r="I506" i="1" a="1"/>
  <c r="I506" i="1" s="1"/>
  <c r="H506" i="1"/>
  <c r="I505" i="1" a="1"/>
  <c r="I505" i="1" s="1"/>
  <c r="H505" i="1"/>
  <c r="I504" i="1" a="1"/>
  <c r="I504" i="1" s="1"/>
  <c r="H504" i="1"/>
  <c r="I503" i="1" a="1"/>
  <c r="I503" i="1" s="1"/>
  <c r="H503" i="1"/>
  <c r="I502" i="1" a="1"/>
  <c r="I502" i="1" s="1"/>
  <c r="H502" i="1"/>
  <c r="I501" i="1" a="1"/>
  <c r="I501" i="1"/>
  <c r="H501" i="1"/>
  <c r="I500" i="1" a="1"/>
  <c r="I500" i="1" s="1"/>
  <c r="H500" i="1"/>
  <c r="I499" i="1" a="1"/>
  <c r="I499" i="1" s="1"/>
  <c r="H499" i="1"/>
  <c r="I498" i="1" a="1"/>
  <c r="I498" i="1" s="1"/>
  <c r="H498" i="1"/>
  <c r="I497" i="1" a="1"/>
  <c r="I497" i="1" s="1"/>
  <c r="H497" i="1"/>
  <c r="I496" i="1" a="1"/>
  <c r="I496" i="1" s="1"/>
  <c r="H496" i="1"/>
  <c r="I495" i="1" a="1"/>
  <c r="I495" i="1" s="1"/>
  <c r="H495" i="1"/>
  <c r="I494" i="1" a="1"/>
  <c r="I494" i="1" s="1"/>
  <c r="H494" i="1"/>
  <c r="I493" i="1" a="1"/>
  <c r="I493" i="1" s="1"/>
  <c r="H493" i="1"/>
  <c r="I492" i="1" a="1"/>
  <c r="I492" i="1" s="1"/>
  <c r="H492" i="1"/>
  <c r="I491" i="1" a="1"/>
  <c r="I491" i="1" s="1"/>
  <c r="H491" i="1"/>
  <c r="I490" i="1" a="1"/>
  <c r="I490" i="1" s="1"/>
  <c r="H490" i="1"/>
  <c r="I489" i="1" a="1"/>
  <c r="I489" i="1"/>
  <c r="H489" i="1"/>
  <c r="I488" i="1" a="1"/>
  <c r="I488" i="1"/>
  <c r="H488" i="1"/>
  <c r="I487" i="1" a="1"/>
  <c r="I487" i="1" s="1"/>
  <c r="H487" i="1"/>
  <c r="I486" i="1" a="1"/>
  <c r="I486" i="1" s="1"/>
  <c r="H486" i="1"/>
  <c r="I485" i="1" a="1"/>
  <c r="I485" i="1" s="1"/>
  <c r="H485" i="1"/>
  <c r="I484" i="1" a="1"/>
  <c r="I484" i="1" s="1"/>
  <c r="H484" i="1"/>
  <c r="I483" i="1" a="1"/>
  <c r="I483" i="1" s="1"/>
  <c r="H483" i="1"/>
  <c r="I482" i="1" a="1"/>
  <c r="I482" i="1" s="1"/>
  <c r="H482" i="1"/>
  <c r="I481" i="1" a="1"/>
  <c r="I481" i="1" s="1"/>
  <c r="H481" i="1"/>
  <c r="I480" i="1" a="1"/>
  <c r="I480" i="1" s="1"/>
  <c r="H480" i="1"/>
  <c r="I479" i="1" a="1"/>
  <c r="I479" i="1" s="1"/>
  <c r="H479" i="1"/>
  <c r="I478" i="1" a="1"/>
  <c r="I478" i="1" s="1"/>
  <c r="H478" i="1"/>
  <c r="I477" i="1" a="1"/>
  <c r="I477" i="1" s="1"/>
  <c r="H477" i="1"/>
  <c r="I476" i="1" a="1"/>
  <c r="I476" i="1" s="1"/>
  <c r="H476" i="1"/>
  <c r="I475" i="1" a="1"/>
  <c r="I475" i="1" s="1"/>
  <c r="H475" i="1"/>
  <c r="I474" i="1" a="1"/>
  <c r="I474" i="1" s="1"/>
  <c r="H474" i="1"/>
  <c r="I473" i="1" a="1"/>
  <c r="I473" i="1"/>
  <c r="H473" i="1"/>
  <c r="I472" i="1" a="1"/>
  <c r="I472" i="1" s="1"/>
  <c r="H472" i="1"/>
  <c r="I471" i="1" a="1"/>
  <c r="I471" i="1" s="1"/>
  <c r="H471" i="1"/>
  <c r="I470" i="1" a="1"/>
  <c r="I470" i="1" s="1"/>
  <c r="H470" i="1"/>
  <c r="I469" i="1" a="1"/>
  <c r="I469" i="1" s="1"/>
  <c r="H469" i="1"/>
  <c r="I468" i="1" a="1"/>
  <c r="I468" i="1" s="1"/>
  <c r="H468" i="1"/>
  <c r="I467" i="1" a="1"/>
  <c r="I467" i="1" s="1"/>
  <c r="H467" i="1"/>
  <c r="I466" i="1" a="1"/>
  <c r="I466" i="1" s="1"/>
  <c r="H466" i="1"/>
  <c r="I465" i="1" a="1"/>
  <c r="I465" i="1" s="1"/>
  <c r="H465" i="1"/>
  <c r="I464" i="1" a="1"/>
  <c r="I464" i="1" s="1"/>
  <c r="H464" i="1"/>
  <c r="I463" i="1" a="1"/>
  <c r="I463" i="1" s="1"/>
  <c r="H463" i="1"/>
  <c r="I462" i="1" a="1"/>
  <c r="I462" i="1" s="1"/>
  <c r="H462" i="1"/>
  <c r="I461" i="1" a="1"/>
  <c r="I461" i="1" s="1"/>
  <c r="H461" i="1"/>
  <c r="I460" i="1" a="1"/>
  <c r="I460" i="1" s="1"/>
  <c r="H460" i="1"/>
  <c r="I459" i="1" a="1"/>
  <c r="I459" i="1"/>
  <c r="H459" i="1"/>
  <c r="I458" i="1" a="1"/>
  <c r="I458" i="1" s="1"/>
  <c r="H458" i="1"/>
  <c r="I457" i="1" a="1"/>
  <c r="I457" i="1" s="1"/>
  <c r="H457" i="1"/>
  <c r="I456" i="1" a="1"/>
  <c r="I456" i="1" s="1"/>
  <c r="H456" i="1"/>
  <c r="I455" i="1" a="1"/>
  <c r="I455" i="1" s="1"/>
  <c r="H455" i="1"/>
  <c r="I454" i="1" a="1"/>
  <c r="I454" i="1" s="1"/>
  <c r="H454" i="1"/>
  <c r="I453" i="1" a="1"/>
  <c r="I453" i="1" s="1"/>
  <c r="H453" i="1"/>
  <c r="I452" i="1" a="1"/>
  <c r="I452" i="1" s="1"/>
  <c r="H452" i="1"/>
  <c r="I451" i="1" a="1"/>
  <c r="I451" i="1" s="1"/>
  <c r="H451" i="1"/>
  <c r="I450" i="1" a="1"/>
  <c r="I450" i="1" s="1"/>
  <c r="H450" i="1"/>
  <c r="I449" i="1" a="1"/>
  <c r="I449" i="1" s="1"/>
  <c r="H449" i="1"/>
  <c r="I448" i="1" a="1"/>
  <c r="I448" i="1" s="1"/>
  <c r="H448" i="1"/>
  <c r="I447" i="1" a="1"/>
  <c r="I447" i="1" s="1"/>
  <c r="H447" i="1"/>
  <c r="I446" i="1" a="1"/>
  <c r="I446" i="1" s="1"/>
  <c r="H446" i="1"/>
  <c r="I445" i="1" a="1"/>
  <c r="I445" i="1" s="1"/>
  <c r="H445" i="1"/>
  <c r="I444" i="1" a="1"/>
  <c r="I444" i="1" s="1"/>
  <c r="H444" i="1"/>
  <c r="I443" i="1" a="1"/>
  <c r="I443" i="1" s="1"/>
  <c r="H443" i="1"/>
  <c r="I442" i="1" a="1"/>
  <c r="I442" i="1" s="1"/>
  <c r="H442" i="1"/>
  <c r="I441" i="1" a="1"/>
  <c r="I441" i="1" s="1"/>
  <c r="H441" i="1"/>
  <c r="I440" i="1" a="1"/>
  <c r="I440" i="1" s="1"/>
  <c r="H440" i="1"/>
  <c r="I439" i="1" a="1"/>
  <c r="I439" i="1" s="1"/>
  <c r="H439" i="1"/>
  <c r="I438" i="1" a="1"/>
  <c r="I438" i="1" s="1"/>
  <c r="H438" i="1"/>
  <c r="I437" i="1" a="1"/>
  <c r="I437" i="1" s="1"/>
  <c r="H437" i="1"/>
  <c r="I436" i="1" a="1"/>
  <c r="I436" i="1" s="1"/>
  <c r="H436" i="1"/>
  <c r="I435" i="1" a="1"/>
  <c r="I435" i="1"/>
  <c r="H435" i="1"/>
  <c r="I434" i="1" a="1"/>
  <c r="I434" i="1" s="1"/>
  <c r="H434" i="1"/>
  <c r="I433" i="1" a="1"/>
  <c r="I433" i="1" s="1"/>
  <c r="H433" i="1"/>
  <c r="I432" i="1" a="1"/>
  <c r="I432" i="1" s="1"/>
  <c r="H432" i="1"/>
  <c r="I431" i="1" a="1"/>
  <c r="I431" i="1" s="1"/>
  <c r="H431" i="1"/>
  <c r="I430" i="1" a="1"/>
  <c r="I430" i="1" s="1"/>
  <c r="H430" i="1"/>
  <c r="I429" i="1" a="1"/>
  <c r="I429" i="1" s="1"/>
  <c r="H429" i="1"/>
  <c r="I428" i="1" a="1"/>
  <c r="I428" i="1" s="1"/>
  <c r="H428" i="1"/>
  <c r="I427" i="1" a="1"/>
  <c r="I427" i="1" s="1"/>
  <c r="H427" i="1"/>
  <c r="I426" i="1" a="1"/>
  <c r="I426" i="1" s="1"/>
  <c r="H426" i="1"/>
  <c r="I425" i="1" a="1"/>
  <c r="I425" i="1" s="1"/>
  <c r="H425" i="1"/>
  <c r="I424" i="1" a="1"/>
  <c r="I424" i="1" s="1"/>
  <c r="H424" i="1"/>
  <c r="I423" i="1" a="1"/>
  <c r="I423" i="1" s="1"/>
  <c r="H423" i="1"/>
  <c r="I422" i="1" a="1"/>
  <c r="I422" i="1" s="1"/>
  <c r="H422" i="1"/>
  <c r="I421" i="1" a="1"/>
  <c r="I421" i="1" s="1"/>
  <c r="H421" i="1"/>
  <c r="I420" i="1" a="1"/>
  <c r="I420" i="1" s="1"/>
  <c r="H420" i="1"/>
  <c r="I419" i="1" a="1"/>
  <c r="I419" i="1" s="1"/>
  <c r="H419" i="1"/>
  <c r="I418" i="1" a="1"/>
  <c r="I418" i="1" s="1"/>
  <c r="H418" i="1"/>
  <c r="I417" i="1" a="1"/>
  <c r="I417" i="1" s="1"/>
  <c r="H417" i="1"/>
  <c r="I416" i="1" a="1"/>
  <c r="I416" i="1" s="1"/>
  <c r="H416" i="1"/>
  <c r="I415" i="1" a="1"/>
  <c r="I415" i="1" s="1"/>
  <c r="H415" i="1"/>
  <c r="I414" i="1" a="1"/>
  <c r="I414" i="1" s="1"/>
  <c r="H414" i="1"/>
  <c r="I413" i="1" a="1"/>
  <c r="I413" i="1" s="1"/>
  <c r="H413" i="1"/>
  <c r="I412" i="1" a="1"/>
  <c r="I412" i="1" s="1"/>
  <c r="H412" i="1"/>
  <c r="I411" i="1" a="1"/>
  <c r="I411" i="1" s="1"/>
  <c r="H411" i="1"/>
  <c r="I410" i="1" a="1"/>
  <c r="I410" i="1" s="1"/>
  <c r="H410" i="1"/>
  <c r="I409" i="1" a="1"/>
  <c r="I409" i="1" s="1"/>
  <c r="H409" i="1"/>
  <c r="I408" i="1" a="1"/>
  <c r="I408" i="1" s="1"/>
  <c r="H408" i="1"/>
  <c r="I407" i="1" a="1"/>
  <c r="I407" i="1" s="1"/>
  <c r="H407" i="1"/>
  <c r="I406" i="1" a="1"/>
  <c r="I406" i="1" s="1"/>
  <c r="H406" i="1"/>
  <c r="I405" i="1" a="1"/>
  <c r="I405" i="1" s="1"/>
  <c r="H405" i="1"/>
  <c r="I404" i="1" a="1"/>
  <c r="I404" i="1" s="1"/>
  <c r="H404" i="1"/>
  <c r="I403" i="1" a="1"/>
  <c r="I403" i="1" s="1"/>
  <c r="H403" i="1"/>
  <c r="I402" i="1" a="1"/>
  <c r="I402" i="1" s="1"/>
  <c r="H402" i="1"/>
  <c r="I401" i="1" a="1"/>
  <c r="I401" i="1" s="1"/>
  <c r="H401" i="1"/>
  <c r="I400" i="1" a="1"/>
  <c r="I400" i="1" s="1"/>
  <c r="H400" i="1"/>
  <c r="I399" i="1" a="1"/>
  <c r="I399" i="1" s="1"/>
  <c r="H399" i="1"/>
  <c r="I398" i="1" a="1"/>
  <c r="I398" i="1" s="1"/>
  <c r="H398" i="1"/>
  <c r="I397" i="1" a="1"/>
  <c r="I397" i="1" s="1"/>
  <c r="H397" i="1"/>
  <c r="I396" i="1" a="1"/>
  <c r="I396" i="1" s="1"/>
  <c r="H396" i="1"/>
  <c r="I395" i="1" a="1"/>
  <c r="I395" i="1" s="1"/>
  <c r="H395" i="1"/>
  <c r="I394" i="1" a="1"/>
  <c r="I394" i="1" s="1"/>
  <c r="H394" i="1"/>
  <c r="I393" i="1" a="1"/>
  <c r="I393" i="1" s="1"/>
  <c r="H393" i="1"/>
  <c r="I392" i="1" a="1"/>
  <c r="I392" i="1" s="1"/>
  <c r="H392" i="1"/>
  <c r="I391" i="1" a="1"/>
  <c r="I391" i="1" s="1"/>
  <c r="H391" i="1"/>
  <c r="I390" i="1" a="1"/>
  <c r="I390" i="1" s="1"/>
  <c r="H390" i="1"/>
  <c r="I389" i="1" a="1"/>
  <c r="I389" i="1" s="1"/>
  <c r="H389" i="1"/>
  <c r="I388" i="1" a="1"/>
  <c r="I388" i="1" s="1"/>
  <c r="H388" i="1"/>
  <c r="I387" i="1" a="1"/>
  <c r="I387" i="1" s="1"/>
  <c r="H387" i="1"/>
  <c r="I386" i="1" a="1"/>
  <c r="I386" i="1" s="1"/>
  <c r="H386" i="1"/>
  <c r="I385" i="1" a="1"/>
  <c r="I385" i="1"/>
  <c r="H385" i="1"/>
  <c r="I384" i="1" a="1"/>
  <c r="I384" i="1" s="1"/>
  <c r="H384" i="1"/>
  <c r="I383" i="1" a="1"/>
  <c r="I383" i="1" s="1"/>
  <c r="H383" i="1"/>
  <c r="I382" i="1" a="1"/>
  <c r="I382" i="1" s="1"/>
  <c r="H382" i="1"/>
  <c r="I381" i="1" a="1"/>
  <c r="I381" i="1" s="1"/>
  <c r="H381" i="1"/>
  <c r="I380" i="1" a="1"/>
  <c r="I380" i="1" s="1"/>
  <c r="H380" i="1"/>
  <c r="I379" i="1" a="1"/>
  <c r="I379" i="1" s="1"/>
  <c r="H379" i="1"/>
  <c r="I378" i="1" a="1"/>
  <c r="I378" i="1" s="1"/>
  <c r="H378" i="1"/>
  <c r="I377" i="1" a="1"/>
  <c r="I377" i="1" s="1"/>
  <c r="H377" i="1"/>
  <c r="I376" i="1" a="1"/>
  <c r="I376" i="1" s="1"/>
  <c r="H376" i="1"/>
  <c r="I375" i="1" a="1"/>
  <c r="I375" i="1" s="1"/>
  <c r="H375" i="1"/>
  <c r="I374" i="1" a="1"/>
  <c r="I374" i="1" s="1"/>
  <c r="H374" i="1"/>
  <c r="I373" i="1" a="1"/>
  <c r="I373" i="1" s="1"/>
  <c r="H373" i="1"/>
  <c r="I372" i="1" a="1"/>
  <c r="I372" i="1" s="1"/>
  <c r="H372" i="1"/>
  <c r="I371" i="1" a="1"/>
  <c r="I371" i="1" s="1"/>
  <c r="H371" i="1"/>
  <c r="I370" i="1" a="1"/>
  <c r="I370" i="1" s="1"/>
  <c r="H370" i="1"/>
  <c r="I369" i="1" a="1"/>
  <c r="I369" i="1" s="1"/>
  <c r="H369" i="1"/>
  <c r="I368" i="1" a="1"/>
  <c r="I368" i="1" s="1"/>
  <c r="H368" i="1"/>
  <c r="I367" i="1" a="1"/>
  <c r="I367" i="1" s="1"/>
  <c r="H367" i="1"/>
  <c r="I366" i="1" a="1"/>
  <c r="I366" i="1"/>
  <c r="H366" i="1"/>
  <c r="I365" i="1" a="1"/>
  <c r="I365" i="1" s="1"/>
  <c r="H365" i="1"/>
  <c r="I364" i="1" a="1"/>
  <c r="I364" i="1" s="1"/>
  <c r="H364" i="1"/>
  <c r="I363" i="1" a="1"/>
  <c r="I363" i="1" s="1"/>
  <c r="H363" i="1"/>
  <c r="I362" i="1" a="1"/>
  <c r="I362" i="1" s="1"/>
  <c r="H362" i="1"/>
  <c r="I361" i="1" a="1"/>
  <c r="I361" i="1" s="1"/>
  <c r="H361" i="1"/>
  <c r="I360" i="1" a="1"/>
  <c r="I360" i="1" s="1"/>
  <c r="H360" i="1"/>
  <c r="I359" i="1" a="1"/>
  <c r="I359" i="1" s="1"/>
  <c r="H359" i="1"/>
  <c r="I358" i="1" a="1"/>
  <c r="I358" i="1" s="1"/>
  <c r="H358" i="1"/>
  <c r="I357" i="1" a="1"/>
  <c r="I357" i="1" s="1"/>
  <c r="H357" i="1"/>
  <c r="I356" i="1" a="1"/>
  <c r="I356" i="1" s="1"/>
  <c r="H356" i="1"/>
  <c r="I355" i="1" a="1"/>
  <c r="I355" i="1" s="1"/>
  <c r="H355" i="1"/>
  <c r="I354" i="1" a="1"/>
  <c r="I354" i="1" s="1"/>
  <c r="H354" i="1"/>
  <c r="I353" i="1" a="1"/>
  <c r="I353" i="1" s="1"/>
  <c r="H353" i="1"/>
  <c r="I352" i="1" a="1"/>
  <c r="I352" i="1" s="1"/>
  <c r="H352" i="1"/>
  <c r="I351" i="1" a="1"/>
  <c r="I351" i="1" s="1"/>
  <c r="H351" i="1"/>
  <c r="I350" i="1" a="1"/>
  <c r="I350" i="1" s="1"/>
  <c r="H350" i="1"/>
  <c r="I349" i="1" a="1"/>
  <c r="I349" i="1" s="1"/>
  <c r="H349" i="1"/>
  <c r="I348" i="1" a="1"/>
  <c r="I348" i="1" s="1"/>
  <c r="H348" i="1"/>
  <c r="I347" i="1" a="1"/>
  <c r="I347" i="1"/>
  <c r="H347" i="1"/>
  <c r="I346" i="1" a="1"/>
  <c r="I346" i="1" s="1"/>
  <c r="H346" i="1"/>
  <c r="I345" i="1" a="1"/>
  <c r="I345" i="1" s="1"/>
  <c r="H345" i="1"/>
  <c r="I344" i="1" a="1"/>
  <c r="I344" i="1" s="1"/>
  <c r="H344" i="1"/>
  <c r="I343" i="1" a="1"/>
  <c r="I343" i="1" s="1"/>
  <c r="H343" i="1"/>
  <c r="I342" i="1" a="1"/>
  <c r="I342" i="1" s="1"/>
  <c r="H342" i="1"/>
  <c r="I341" i="1" a="1"/>
  <c r="I341" i="1" s="1"/>
  <c r="H341" i="1"/>
  <c r="I340" i="1" a="1"/>
  <c r="I340" i="1" s="1"/>
  <c r="H340" i="1"/>
  <c r="I339" i="1" a="1"/>
  <c r="I339" i="1" s="1"/>
  <c r="H339" i="1"/>
  <c r="I338" i="1" a="1"/>
  <c r="I338" i="1" s="1"/>
  <c r="H338" i="1"/>
  <c r="I337" i="1" a="1"/>
  <c r="I337" i="1" s="1"/>
  <c r="H337" i="1"/>
  <c r="I336" i="1" a="1"/>
  <c r="I336" i="1" s="1"/>
  <c r="H336" i="1"/>
  <c r="I335" i="1" a="1"/>
  <c r="I335" i="1" s="1"/>
  <c r="H335" i="1"/>
  <c r="I334" i="1" a="1"/>
  <c r="I334" i="1" s="1"/>
  <c r="H334" i="1"/>
  <c r="I333" i="1" a="1"/>
  <c r="I333" i="1" s="1"/>
  <c r="H333" i="1"/>
  <c r="I332" i="1" a="1"/>
  <c r="I332" i="1" s="1"/>
  <c r="H332" i="1"/>
  <c r="I331" i="1" a="1"/>
  <c r="I331" i="1"/>
  <c r="H331" i="1"/>
  <c r="I330" i="1" a="1"/>
  <c r="I330" i="1" s="1"/>
  <c r="H330" i="1"/>
  <c r="I329" i="1" a="1"/>
  <c r="I329" i="1" s="1"/>
  <c r="H329" i="1"/>
  <c r="I328" i="1" a="1"/>
  <c r="I328" i="1" s="1"/>
  <c r="H328" i="1"/>
  <c r="I327" i="1" a="1"/>
  <c r="I327" i="1" s="1"/>
  <c r="H327" i="1"/>
  <c r="I326" i="1" a="1"/>
  <c r="I326" i="1" s="1"/>
  <c r="H326" i="1"/>
  <c r="I325" i="1" a="1"/>
  <c r="I325" i="1" s="1"/>
  <c r="H325" i="1"/>
  <c r="I324" i="1" a="1"/>
  <c r="I324" i="1" s="1"/>
  <c r="H324" i="1"/>
  <c r="I323" i="1" a="1"/>
  <c r="I323" i="1" s="1"/>
  <c r="H323" i="1"/>
  <c r="I322" i="1" a="1"/>
  <c r="I322" i="1" s="1"/>
  <c r="H322" i="1"/>
  <c r="I321" i="1" a="1"/>
  <c r="I321" i="1" s="1"/>
  <c r="H321" i="1"/>
  <c r="I320" i="1" a="1"/>
  <c r="I320" i="1" s="1"/>
  <c r="H320" i="1"/>
  <c r="I319" i="1" a="1"/>
  <c r="I319" i="1" s="1"/>
  <c r="H319" i="1"/>
  <c r="I318" i="1" a="1"/>
  <c r="I318" i="1" s="1"/>
  <c r="H318" i="1"/>
  <c r="I317" i="1" a="1"/>
  <c r="I317" i="1" s="1"/>
  <c r="H317" i="1"/>
  <c r="I316" i="1" a="1"/>
  <c r="I316" i="1" s="1"/>
  <c r="H316" i="1"/>
  <c r="I315" i="1" a="1"/>
  <c r="I315" i="1" s="1"/>
  <c r="H315" i="1"/>
  <c r="I314" i="1" a="1"/>
  <c r="I314" i="1" s="1"/>
  <c r="H314" i="1"/>
  <c r="I313" i="1" a="1"/>
  <c r="I313" i="1" s="1"/>
  <c r="H313" i="1"/>
  <c r="I312" i="1" a="1"/>
  <c r="I312" i="1" s="1"/>
  <c r="H312" i="1"/>
  <c r="I311" i="1" a="1"/>
  <c r="I311" i="1"/>
  <c r="H311" i="1"/>
  <c r="I310" i="1" a="1"/>
  <c r="I310" i="1" s="1"/>
  <c r="H310" i="1"/>
  <c r="I309" i="1" a="1"/>
  <c r="I309" i="1" s="1"/>
  <c r="H309" i="1"/>
  <c r="I308" i="1" a="1"/>
  <c r="I308" i="1" s="1"/>
  <c r="H308" i="1"/>
  <c r="I307" i="1" a="1"/>
  <c r="I307" i="1" s="1"/>
  <c r="H307" i="1"/>
  <c r="I306" i="1" a="1"/>
  <c r="I306" i="1" s="1"/>
  <c r="H306" i="1"/>
  <c r="I305" i="1" a="1"/>
  <c r="I305" i="1" s="1"/>
  <c r="H305" i="1"/>
  <c r="I304" i="1" a="1"/>
  <c r="I304" i="1" s="1"/>
  <c r="H304" i="1"/>
  <c r="I303" i="1" a="1"/>
  <c r="I303" i="1" s="1"/>
  <c r="H303" i="1"/>
  <c r="I302" i="1" a="1"/>
  <c r="I302" i="1" s="1"/>
  <c r="H302" i="1"/>
  <c r="I301" i="1" a="1"/>
  <c r="I301" i="1" s="1"/>
  <c r="H301" i="1"/>
  <c r="I300" i="1" a="1"/>
  <c r="I300" i="1" s="1"/>
  <c r="H300" i="1"/>
  <c r="I299" i="1" a="1"/>
  <c r="I299" i="1" s="1"/>
  <c r="H299" i="1"/>
  <c r="I298" i="1" a="1"/>
  <c r="I298" i="1" s="1"/>
  <c r="H298" i="1"/>
  <c r="I297" i="1" a="1"/>
  <c r="I297" i="1" s="1"/>
  <c r="H297" i="1"/>
  <c r="I296" i="1" a="1"/>
  <c r="I296" i="1" s="1"/>
  <c r="H296" i="1"/>
  <c r="I295" i="1" a="1"/>
  <c r="I295" i="1" s="1"/>
  <c r="H295" i="1"/>
  <c r="I294" i="1" a="1"/>
  <c r="I294" i="1" s="1"/>
  <c r="H294" i="1"/>
  <c r="I293" i="1" a="1"/>
  <c r="I293" i="1" s="1"/>
  <c r="H293" i="1"/>
  <c r="I292" i="1" a="1"/>
  <c r="I292" i="1" s="1"/>
  <c r="H292" i="1"/>
  <c r="I291" i="1" a="1"/>
  <c r="I291" i="1" s="1"/>
  <c r="H291" i="1"/>
  <c r="I290" i="1" a="1"/>
  <c r="I290" i="1" s="1"/>
  <c r="H290" i="1"/>
  <c r="I289" i="1" a="1"/>
  <c r="I289" i="1" s="1"/>
  <c r="H289" i="1"/>
  <c r="I288" i="1" a="1"/>
  <c r="I288" i="1" s="1"/>
  <c r="H288" i="1"/>
  <c r="I287" i="1" a="1"/>
  <c r="I287" i="1" s="1"/>
  <c r="H287" i="1"/>
  <c r="I286" i="1" a="1"/>
  <c r="I286" i="1" s="1"/>
  <c r="H286" i="1"/>
  <c r="I285" i="1" a="1"/>
  <c r="I285" i="1" s="1"/>
  <c r="H285" i="1"/>
  <c r="I284" i="1" a="1"/>
  <c r="I284" i="1" s="1"/>
  <c r="H284" i="1"/>
  <c r="I283" i="1" a="1"/>
  <c r="I283" i="1" s="1"/>
  <c r="H283" i="1"/>
  <c r="I282" i="1" a="1"/>
  <c r="I282" i="1" s="1"/>
  <c r="H282" i="1"/>
  <c r="I281" i="1" a="1"/>
  <c r="I281" i="1" s="1"/>
  <c r="H281" i="1"/>
  <c r="I280" i="1" a="1"/>
  <c r="I280" i="1" s="1"/>
  <c r="H280" i="1"/>
  <c r="I279" i="1" a="1"/>
  <c r="I279" i="1" s="1"/>
  <c r="H279" i="1"/>
  <c r="I278" i="1" a="1"/>
  <c r="I278" i="1" s="1"/>
  <c r="H278" i="1"/>
  <c r="I277" i="1" a="1"/>
  <c r="I277" i="1"/>
  <c r="H277" i="1"/>
  <c r="I276" i="1" a="1"/>
  <c r="I276" i="1" s="1"/>
  <c r="H276" i="1"/>
  <c r="I275" i="1" a="1"/>
  <c r="I275" i="1" s="1"/>
  <c r="H275" i="1"/>
  <c r="I274" i="1" a="1"/>
  <c r="I274" i="1" s="1"/>
  <c r="H274" i="1"/>
  <c r="I273" i="1" a="1"/>
  <c r="I273" i="1" s="1"/>
  <c r="H273" i="1"/>
  <c r="I272" i="1" a="1"/>
  <c r="I272" i="1" s="1"/>
  <c r="H272" i="1"/>
  <c r="I271" i="1" a="1"/>
  <c r="I271" i="1" s="1"/>
  <c r="H271" i="1"/>
  <c r="I270" i="1" a="1"/>
  <c r="I270" i="1"/>
  <c r="H270" i="1"/>
  <c r="I269" i="1" a="1"/>
  <c r="I269" i="1" s="1"/>
  <c r="H269" i="1"/>
  <c r="I268" i="1" a="1"/>
  <c r="I268" i="1" s="1"/>
  <c r="H268" i="1"/>
  <c r="I267" i="1" a="1"/>
  <c r="I267" i="1" s="1"/>
  <c r="H267" i="1"/>
  <c r="I266" i="1" a="1"/>
  <c r="I266" i="1" s="1"/>
  <c r="H266" i="1"/>
  <c r="I265" i="1" a="1"/>
  <c r="I265" i="1" s="1"/>
  <c r="H265" i="1"/>
  <c r="I264" i="1" a="1"/>
  <c r="I264" i="1" s="1"/>
  <c r="H264" i="1"/>
  <c r="I263" i="1" a="1"/>
  <c r="I263" i="1" s="1"/>
  <c r="H263" i="1"/>
  <c r="I262" i="1" a="1"/>
  <c r="I262" i="1" s="1"/>
  <c r="H262" i="1"/>
  <c r="I261" i="1" a="1"/>
  <c r="I261" i="1" s="1"/>
  <c r="H261" i="1"/>
  <c r="I260" i="1" a="1"/>
  <c r="I260" i="1" s="1"/>
  <c r="H260" i="1"/>
  <c r="I259" i="1" a="1"/>
  <c r="I259" i="1" s="1"/>
  <c r="H259" i="1"/>
  <c r="I258" i="1" a="1"/>
  <c r="I258" i="1" s="1"/>
  <c r="H258" i="1"/>
  <c r="I257" i="1" a="1"/>
  <c r="I257" i="1" s="1"/>
  <c r="H257" i="1"/>
  <c r="I256" i="1" a="1"/>
  <c r="I256" i="1"/>
  <c r="H256" i="1"/>
  <c r="I255" i="1" a="1"/>
  <c r="I255" i="1" s="1"/>
  <c r="H255" i="1"/>
  <c r="I254" i="1" a="1"/>
  <c r="I254" i="1" s="1"/>
  <c r="H254" i="1"/>
  <c r="I253" i="1" a="1"/>
  <c r="I253" i="1" s="1"/>
  <c r="H253" i="1"/>
  <c r="I252" i="1" a="1"/>
  <c r="I252" i="1" s="1"/>
  <c r="H252" i="1"/>
  <c r="I251" i="1" a="1"/>
  <c r="I251" i="1" s="1"/>
  <c r="H251" i="1"/>
  <c r="I250" i="1" a="1"/>
  <c r="I250" i="1" s="1"/>
  <c r="H250" i="1"/>
  <c r="I249" i="1" a="1"/>
  <c r="I249" i="1" s="1"/>
  <c r="H249" i="1"/>
  <c r="I248" i="1" a="1"/>
  <c r="I248" i="1" s="1"/>
  <c r="H248" i="1"/>
  <c r="I247" i="1" a="1"/>
  <c r="I247" i="1" s="1"/>
  <c r="H247" i="1"/>
  <c r="I246" i="1" a="1"/>
  <c r="I246" i="1" s="1"/>
  <c r="H246" i="1"/>
  <c r="I245" i="1" a="1"/>
  <c r="I245" i="1" s="1"/>
  <c r="H245" i="1"/>
  <c r="I244" i="1" a="1"/>
  <c r="I244" i="1" s="1"/>
  <c r="H244" i="1"/>
  <c r="I243" i="1" a="1"/>
  <c r="I243" i="1" s="1"/>
  <c r="H243" i="1"/>
  <c r="I242" i="1" a="1"/>
  <c r="I242" i="1" s="1"/>
  <c r="H242" i="1"/>
  <c r="I241" i="1" a="1"/>
  <c r="I241" i="1" s="1"/>
  <c r="H241" i="1"/>
  <c r="I240" i="1" a="1"/>
  <c r="I240" i="1" s="1"/>
  <c r="H240" i="1"/>
  <c r="I239" i="1" a="1"/>
  <c r="I239" i="1" s="1"/>
  <c r="H239" i="1"/>
  <c r="I238" i="1" a="1"/>
  <c r="I238" i="1"/>
  <c r="H238" i="1"/>
  <c r="I237" i="1" a="1"/>
  <c r="I237" i="1"/>
  <c r="H237" i="1"/>
  <c r="I236" i="1" a="1"/>
  <c r="I236" i="1" s="1"/>
  <c r="H236" i="1"/>
  <c r="I235" i="1" a="1"/>
  <c r="I235" i="1"/>
  <c r="H235" i="1"/>
  <c r="I234" i="1" a="1"/>
  <c r="I234" i="1" s="1"/>
  <c r="H234" i="1"/>
  <c r="I233" i="1" a="1"/>
  <c r="I233" i="1" s="1"/>
  <c r="H233" i="1"/>
  <c r="I232" i="1" a="1"/>
  <c r="I232" i="1" s="1"/>
  <c r="H232" i="1"/>
  <c r="I231" i="1" a="1"/>
  <c r="I231" i="1" s="1"/>
  <c r="H231" i="1"/>
  <c r="I230" i="1" a="1"/>
  <c r="I230" i="1" s="1"/>
  <c r="H230" i="1"/>
  <c r="I229" i="1" a="1"/>
  <c r="I229" i="1" s="1"/>
  <c r="H229" i="1"/>
  <c r="I228" i="1" a="1"/>
  <c r="I228" i="1" s="1"/>
  <c r="H228" i="1"/>
  <c r="I227" i="1" a="1"/>
  <c r="I227" i="1" s="1"/>
  <c r="H227" i="1"/>
  <c r="I226" i="1" a="1"/>
  <c r="I226" i="1" s="1"/>
  <c r="H226" i="1"/>
  <c r="I225" i="1" a="1"/>
  <c r="I225" i="1" s="1"/>
  <c r="H225" i="1"/>
  <c r="I224" i="1" a="1"/>
  <c r="I224" i="1"/>
  <c r="H224" i="1"/>
  <c r="I223" i="1" a="1"/>
  <c r="I223" i="1" s="1"/>
  <c r="H223" i="1"/>
  <c r="I222" i="1" a="1"/>
  <c r="I222" i="1" s="1"/>
  <c r="H222" i="1"/>
  <c r="I221" i="1" a="1"/>
  <c r="I221" i="1"/>
  <c r="H221" i="1"/>
  <c r="I220" i="1" a="1"/>
  <c r="I220" i="1" s="1"/>
  <c r="H220" i="1"/>
  <c r="I219" i="1" a="1"/>
  <c r="I219" i="1" s="1"/>
  <c r="H219" i="1"/>
  <c r="I218" i="1" a="1"/>
  <c r="I218" i="1" s="1"/>
  <c r="H218" i="1"/>
  <c r="I217" i="1" a="1"/>
  <c r="I217" i="1" s="1"/>
  <c r="H217" i="1"/>
  <c r="I216" i="1" a="1"/>
  <c r="I216" i="1" s="1"/>
  <c r="H216" i="1"/>
  <c r="I215" i="1" a="1"/>
  <c r="I215" i="1" s="1"/>
  <c r="H215" i="1"/>
  <c r="I214" i="1" a="1"/>
  <c r="I214" i="1" s="1"/>
  <c r="H214" i="1"/>
  <c r="I213" i="1" a="1"/>
  <c r="I213" i="1" s="1"/>
  <c r="H213" i="1"/>
  <c r="I212" i="1" a="1"/>
  <c r="I212" i="1" s="1"/>
  <c r="H212" i="1"/>
  <c r="I211" i="1" a="1"/>
  <c r="I211" i="1" s="1"/>
  <c r="H211" i="1"/>
  <c r="I210" i="1" a="1"/>
  <c r="I210" i="1" s="1"/>
  <c r="H210" i="1"/>
  <c r="I209" i="1" a="1"/>
  <c r="I209" i="1" s="1"/>
  <c r="H209" i="1"/>
  <c r="I208" i="1" a="1"/>
  <c r="I208" i="1" s="1"/>
  <c r="H208" i="1"/>
  <c r="I207" i="1" a="1"/>
  <c r="I207" i="1" s="1"/>
  <c r="H207" i="1"/>
  <c r="I206" i="1" a="1"/>
  <c r="I206" i="1" s="1"/>
  <c r="H206" i="1"/>
  <c r="I205" i="1" a="1"/>
  <c r="I205" i="1" s="1"/>
  <c r="H205" i="1"/>
  <c r="I204" i="1" a="1"/>
  <c r="I204" i="1" s="1"/>
  <c r="H204" i="1"/>
  <c r="I203" i="1" a="1"/>
  <c r="I203" i="1" s="1"/>
  <c r="H203" i="1"/>
  <c r="I202" i="1" a="1"/>
  <c r="I202" i="1" s="1"/>
  <c r="H202" i="1"/>
  <c r="I201" i="1" a="1"/>
  <c r="I201" i="1" s="1"/>
  <c r="H201" i="1"/>
  <c r="I200" i="1" a="1"/>
  <c r="I200" i="1" s="1"/>
  <c r="H200" i="1"/>
  <c r="I199" i="1" a="1"/>
  <c r="I199" i="1" s="1"/>
  <c r="H199" i="1"/>
  <c r="I198" i="1" a="1"/>
  <c r="I198" i="1" s="1"/>
  <c r="H198" i="1"/>
  <c r="I197" i="1" a="1"/>
  <c r="I197" i="1" s="1"/>
  <c r="H197" i="1"/>
  <c r="I196" i="1" a="1"/>
  <c r="I196" i="1" s="1"/>
  <c r="H196" i="1"/>
  <c r="I195" i="1" a="1"/>
  <c r="I195" i="1" s="1"/>
  <c r="H195" i="1"/>
  <c r="I194" i="1" a="1"/>
  <c r="I194" i="1" s="1"/>
  <c r="H194" i="1"/>
  <c r="I193" i="1" a="1"/>
  <c r="I193" i="1" s="1"/>
  <c r="H193" i="1"/>
  <c r="I192" i="1" a="1"/>
  <c r="I192" i="1" s="1"/>
  <c r="H192" i="1"/>
  <c r="I191" i="1" a="1"/>
  <c r="I191" i="1" s="1"/>
  <c r="H191" i="1"/>
  <c r="I190" i="1" a="1"/>
  <c r="I190" i="1" s="1"/>
  <c r="H190" i="1"/>
  <c r="I189" i="1" a="1"/>
  <c r="I189" i="1" s="1"/>
  <c r="H189" i="1"/>
  <c r="I188" i="1" a="1"/>
  <c r="I188" i="1" s="1"/>
  <c r="H188" i="1"/>
  <c r="I187" i="1" a="1"/>
  <c r="I187" i="1" s="1"/>
  <c r="H187" i="1"/>
  <c r="I186" i="1" a="1"/>
  <c r="I186" i="1" s="1"/>
  <c r="H186" i="1"/>
  <c r="I185" i="1" a="1"/>
  <c r="I185" i="1" s="1"/>
  <c r="H185" i="1"/>
  <c r="I184" i="1" a="1"/>
  <c r="I184" i="1" s="1"/>
  <c r="H184" i="1"/>
  <c r="I183" i="1" a="1"/>
  <c r="I183" i="1" s="1"/>
  <c r="H183" i="1"/>
  <c r="I182" i="1" a="1"/>
  <c r="I182" i="1" s="1"/>
  <c r="H182" i="1"/>
  <c r="I181" i="1" a="1"/>
  <c r="I181" i="1" s="1"/>
  <c r="H181" i="1"/>
  <c r="I180" i="1" a="1"/>
  <c r="I180" i="1" s="1"/>
  <c r="H180" i="1"/>
  <c r="I179" i="1" a="1"/>
  <c r="I179" i="1" s="1"/>
  <c r="H179" i="1"/>
  <c r="I178" i="1" a="1"/>
  <c r="I178" i="1" s="1"/>
  <c r="H178" i="1"/>
  <c r="I177" i="1" a="1"/>
  <c r="I177" i="1" s="1"/>
  <c r="H177" i="1"/>
  <c r="I176" i="1" a="1"/>
  <c r="I176" i="1" s="1"/>
  <c r="H176" i="1"/>
  <c r="I175" i="1" a="1"/>
  <c r="I175" i="1" s="1"/>
  <c r="H175" i="1"/>
  <c r="I174" i="1" a="1"/>
  <c r="I174" i="1" s="1"/>
  <c r="H174" i="1"/>
  <c r="I173" i="1" a="1"/>
  <c r="I173" i="1" s="1"/>
  <c r="H173" i="1"/>
  <c r="I172" i="1" a="1"/>
  <c r="I172" i="1" s="1"/>
  <c r="H172" i="1"/>
  <c r="I171" i="1" a="1"/>
  <c r="I171" i="1" s="1"/>
  <c r="H171" i="1"/>
  <c r="I170" i="1" a="1"/>
  <c r="I170" i="1" s="1"/>
  <c r="H170" i="1"/>
  <c r="I169" i="1" a="1"/>
  <c r="I169" i="1" s="1"/>
  <c r="H169" i="1"/>
  <c r="I168" i="1" a="1"/>
  <c r="I168" i="1" s="1"/>
  <c r="H168" i="1"/>
  <c r="I167" i="1" a="1"/>
  <c r="I167" i="1"/>
  <c r="H167" i="1"/>
  <c r="I166" i="1" a="1"/>
  <c r="I166" i="1" s="1"/>
  <c r="H166" i="1"/>
  <c r="I165" i="1" a="1"/>
  <c r="I165" i="1" s="1"/>
  <c r="H165" i="1"/>
  <c r="I164" i="1" a="1"/>
  <c r="I164" i="1" s="1"/>
  <c r="H164" i="1"/>
  <c r="I163" i="1" a="1"/>
  <c r="I163" i="1" s="1"/>
  <c r="H163" i="1"/>
  <c r="I162" i="1" a="1"/>
  <c r="I162" i="1" s="1"/>
  <c r="H162" i="1"/>
  <c r="I161" i="1" a="1"/>
  <c r="I161" i="1" s="1"/>
  <c r="H161" i="1"/>
  <c r="I160" i="1" a="1"/>
  <c r="I160" i="1" s="1"/>
  <c r="H160" i="1"/>
  <c r="I159" i="1" a="1"/>
  <c r="I159" i="1" s="1"/>
  <c r="H159" i="1"/>
  <c r="I158" i="1" a="1"/>
  <c r="I158" i="1" s="1"/>
  <c r="H158" i="1"/>
  <c r="I157" i="1" a="1"/>
  <c r="I157" i="1" s="1"/>
  <c r="H157" i="1"/>
  <c r="I156" i="1" a="1"/>
  <c r="I156" i="1" s="1"/>
  <c r="H156" i="1"/>
  <c r="I155" i="1" a="1"/>
  <c r="I155" i="1" s="1"/>
  <c r="H155" i="1"/>
  <c r="I154" i="1" a="1"/>
  <c r="I154" i="1" s="1"/>
  <c r="H154" i="1"/>
  <c r="I153" i="1" a="1"/>
  <c r="I153" i="1" s="1"/>
  <c r="H153" i="1"/>
  <c r="I152" i="1" a="1"/>
  <c r="I152" i="1" s="1"/>
  <c r="H152" i="1"/>
  <c r="I151" i="1" a="1"/>
  <c r="I151" i="1" s="1"/>
  <c r="H151" i="1"/>
  <c r="I150" i="1" a="1"/>
  <c r="I150" i="1" s="1"/>
  <c r="H150" i="1"/>
  <c r="I149" i="1" a="1"/>
  <c r="I149" i="1" s="1"/>
  <c r="H149" i="1"/>
  <c r="I148" i="1" a="1"/>
  <c r="I148" i="1" s="1"/>
  <c r="H148" i="1"/>
  <c r="I147" i="1" a="1"/>
  <c r="I147" i="1" s="1"/>
  <c r="H147" i="1"/>
  <c r="I146" i="1" a="1"/>
  <c r="I146" i="1" s="1"/>
  <c r="H146" i="1"/>
  <c r="I145" i="1" a="1"/>
  <c r="I145" i="1" s="1"/>
  <c r="H145" i="1"/>
  <c r="I144" i="1" a="1"/>
  <c r="I144" i="1" s="1"/>
  <c r="H144" i="1"/>
  <c r="I143" i="1" a="1"/>
  <c r="I143" i="1"/>
  <c r="H143" i="1"/>
  <c r="I142" i="1" a="1"/>
  <c r="I142" i="1" s="1"/>
  <c r="H142" i="1"/>
  <c r="I141" i="1" a="1"/>
  <c r="I141" i="1" s="1"/>
  <c r="H141" i="1"/>
  <c r="I140" i="1" a="1"/>
  <c r="I140" i="1" s="1"/>
  <c r="H140" i="1"/>
  <c r="I139" i="1" a="1"/>
  <c r="I139" i="1" s="1"/>
  <c r="H139" i="1"/>
  <c r="I138" i="1" a="1"/>
  <c r="I138" i="1" s="1"/>
  <c r="H138" i="1"/>
  <c r="I137" i="1" a="1"/>
  <c r="I137" i="1" s="1"/>
  <c r="H137" i="1"/>
  <c r="I136" i="1" a="1"/>
  <c r="I136" i="1" s="1"/>
  <c r="H136" i="1"/>
  <c r="I135" i="1" a="1"/>
  <c r="I135" i="1"/>
  <c r="H135" i="1"/>
  <c r="I134" i="1" a="1"/>
  <c r="I134" i="1" s="1"/>
  <c r="H134" i="1"/>
  <c r="I133" i="1" a="1"/>
  <c r="I133" i="1" s="1"/>
  <c r="H133" i="1"/>
  <c r="I132" i="1" a="1"/>
  <c r="I132" i="1" s="1"/>
  <c r="H132" i="1"/>
  <c r="I131" i="1" a="1"/>
  <c r="I131" i="1" s="1"/>
  <c r="H131" i="1"/>
  <c r="I130" i="1" a="1"/>
  <c r="I130" i="1" s="1"/>
  <c r="H130" i="1"/>
  <c r="I129" i="1" a="1"/>
  <c r="I129" i="1" s="1"/>
  <c r="H129" i="1"/>
  <c r="I128" i="1" a="1"/>
  <c r="I128" i="1"/>
  <c r="H128" i="1"/>
  <c r="I127" i="1" a="1"/>
  <c r="I127" i="1" s="1"/>
  <c r="H127" i="1"/>
  <c r="I126" i="1" a="1"/>
  <c r="I126" i="1" s="1"/>
  <c r="H126" i="1"/>
  <c r="I125" i="1" a="1"/>
  <c r="I125" i="1" s="1"/>
  <c r="H125" i="1"/>
  <c r="I124" i="1" a="1"/>
  <c r="I124" i="1" s="1"/>
  <c r="H124" i="1"/>
  <c r="I123" i="1" a="1"/>
  <c r="I123" i="1" s="1"/>
  <c r="H123" i="1"/>
  <c r="I122" i="1" a="1"/>
  <c r="I122" i="1" s="1"/>
  <c r="H122" i="1"/>
  <c r="I121" i="1" a="1"/>
  <c r="I121" i="1" s="1"/>
  <c r="H121" i="1"/>
  <c r="I120" i="1" a="1"/>
  <c r="I120" i="1" s="1"/>
  <c r="H120" i="1"/>
  <c r="I119" i="1" a="1"/>
  <c r="I119" i="1" s="1"/>
  <c r="H119" i="1"/>
  <c r="I118" i="1" a="1"/>
  <c r="I118" i="1"/>
  <c r="H118" i="1"/>
  <c r="I117" i="1" a="1"/>
  <c r="I117" i="1" s="1"/>
  <c r="H117" i="1"/>
  <c r="I116" i="1" a="1"/>
  <c r="I116" i="1" s="1"/>
  <c r="H116" i="1"/>
  <c r="I115" i="1" a="1"/>
  <c r="I115" i="1"/>
  <c r="H115" i="1"/>
  <c r="I114" i="1" a="1"/>
  <c r="I114" i="1" s="1"/>
  <c r="H114" i="1"/>
  <c r="I113" i="1" a="1"/>
  <c r="I113" i="1" s="1"/>
  <c r="H113" i="1"/>
  <c r="I112" i="1" a="1"/>
  <c r="I112" i="1" s="1"/>
  <c r="H112" i="1"/>
  <c r="I111" i="1" a="1"/>
  <c r="I111" i="1" s="1"/>
  <c r="H111" i="1"/>
  <c r="I110" i="1" a="1"/>
  <c r="I110" i="1" s="1"/>
  <c r="H110" i="1"/>
  <c r="I109" i="1" a="1"/>
  <c r="I109" i="1"/>
  <c r="H109" i="1"/>
  <c r="I108" i="1" a="1"/>
  <c r="I108" i="1" s="1"/>
  <c r="H108" i="1"/>
  <c r="I107" i="1" a="1"/>
  <c r="I107" i="1" s="1"/>
  <c r="H107" i="1"/>
  <c r="I106" i="1" a="1"/>
  <c r="I106" i="1" s="1"/>
  <c r="H106" i="1"/>
  <c r="I105" i="1" a="1"/>
  <c r="I105" i="1" s="1"/>
  <c r="H105" i="1"/>
  <c r="I104" i="1" a="1"/>
  <c r="I104" i="1" s="1"/>
  <c r="H104" i="1"/>
  <c r="I103" i="1" a="1"/>
  <c r="I103" i="1" s="1"/>
  <c r="H103" i="1"/>
  <c r="I102" i="1" a="1"/>
  <c r="I102" i="1" s="1"/>
  <c r="H102" i="1"/>
  <c r="I101" i="1" a="1"/>
  <c r="I101" i="1" s="1"/>
  <c r="H101" i="1"/>
  <c r="I100" i="1" a="1"/>
  <c r="I100" i="1" s="1"/>
  <c r="H100" i="1"/>
  <c r="I99" i="1" a="1"/>
  <c r="I99" i="1" s="1"/>
  <c r="H99" i="1"/>
  <c r="I98" i="1" a="1"/>
  <c r="I98" i="1" s="1"/>
  <c r="H98" i="1"/>
  <c r="I97" i="1" a="1"/>
  <c r="I97" i="1" s="1"/>
  <c r="H97" i="1"/>
  <c r="I96" i="1" a="1"/>
  <c r="I96" i="1" s="1"/>
  <c r="H96" i="1"/>
  <c r="I95" i="1" a="1"/>
  <c r="I95" i="1" s="1"/>
  <c r="H95" i="1"/>
  <c r="I94" i="1" a="1"/>
  <c r="I94" i="1" s="1"/>
  <c r="H94" i="1"/>
  <c r="I93" i="1" a="1"/>
  <c r="I93" i="1" s="1"/>
  <c r="H93" i="1"/>
  <c r="I92" i="1" a="1"/>
  <c r="I92" i="1" s="1"/>
  <c r="H92" i="1"/>
  <c r="I91" i="1" a="1"/>
  <c r="I91" i="1" s="1"/>
  <c r="H91" i="1"/>
  <c r="I90" i="1" a="1"/>
  <c r="I90" i="1" s="1"/>
  <c r="H90" i="1"/>
  <c r="I89" i="1" a="1"/>
  <c r="I89" i="1" s="1"/>
  <c r="H89" i="1"/>
  <c r="I88" i="1" a="1"/>
  <c r="I88" i="1" s="1"/>
  <c r="H88" i="1"/>
  <c r="I87" i="1" a="1"/>
  <c r="I87" i="1" s="1"/>
  <c r="H87" i="1"/>
  <c r="I86" i="1" a="1"/>
  <c r="I86" i="1" s="1"/>
  <c r="H86" i="1"/>
  <c r="I85" i="1" a="1"/>
  <c r="I85" i="1" s="1"/>
  <c r="H85" i="1"/>
  <c r="I84" i="1" a="1"/>
  <c r="I84" i="1" s="1"/>
  <c r="H84" i="1"/>
  <c r="I83" i="1" a="1"/>
  <c r="I83" i="1" s="1"/>
  <c r="H83" i="1"/>
  <c r="I82" i="1" a="1"/>
  <c r="I82" i="1" s="1"/>
  <c r="H82" i="1"/>
  <c r="I81" i="1" a="1"/>
  <c r="I81" i="1" s="1"/>
  <c r="H81" i="1"/>
  <c r="I80" i="1" a="1"/>
  <c r="I80" i="1"/>
  <c r="H80" i="1"/>
  <c r="I79" i="1" a="1"/>
  <c r="I79" i="1"/>
  <c r="H79" i="1"/>
  <c r="I78" i="1" a="1"/>
  <c r="I78" i="1" s="1"/>
  <c r="H78" i="1"/>
  <c r="I77" i="1" a="1"/>
  <c r="I77" i="1" s="1"/>
  <c r="H77" i="1"/>
  <c r="I76" i="1" a="1"/>
  <c r="I76" i="1" s="1"/>
  <c r="H76" i="1"/>
  <c r="I75" i="1" a="1"/>
  <c r="I75" i="1" s="1"/>
  <c r="H75" i="1"/>
  <c r="I74" i="1" a="1"/>
  <c r="I74" i="1" s="1"/>
  <c r="H74" i="1"/>
  <c r="I73" i="1" a="1"/>
  <c r="I73" i="1" s="1"/>
  <c r="H73" i="1"/>
  <c r="I72" i="1" a="1"/>
  <c r="I72" i="1" s="1"/>
  <c r="H72" i="1"/>
  <c r="I71" i="1" a="1"/>
  <c r="I71" i="1" s="1"/>
  <c r="H71" i="1"/>
  <c r="I70" i="1" a="1"/>
  <c r="I70" i="1" s="1"/>
  <c r="H70" i="1"/>
  <c r="I69" i="1" a="1"/>
  <c r="I69" i="1" s="1"/>
  <c r="H69" i="1"/>
  <c r="I68" i="1" a="1"/>
  <c r="I68" i="1" s="1"/>
  <c r="H68" i="1"/>
  <c r="I67" i="1" a="1"/>
  <c r="I67" i="1" s="1"/>
  <c r="H67" i="1"/>
  <c r="I66" i="1" a="1"/>
  <c r="I66" i="1" s="1"/>
  <c r="H66" i="1"/>
  <c r="I65" i="1" a="1"/>
  <c r="I65" i="1" s="1"/>
  <c r="H65" i="1"/>
  <c r="I64" i="1" a="1"/>
  <c r="I64" i="1" s="1"/>
  <c r="H64" i="1"/>
  <c r="I63" i="1" a="1"/>
  <c r="I63" i="1" s="1"/>
  <c r="H63" i="1"/>
  <c r="I62" i="1" a="1"/>
  <c r="I62" i="1" s="1"/>
  <c r="H62" i="1"/>
  <c r="I61" i="1" a="1"/>
  <c r="I61" i="1" s="1"/>
  <c r="H61" i="1"/>
  <c r="I60" i="1" a="1"/>
  <c r="I60" i="1" s="1"/>
  <c r="H60" i="1"/>
  <c r="I59" i="1" a="1"/>
  <c r="I59" i="1" s="1"/>
  <c r="H59" i="1"/>
  <c r="I58" i="1" a="1"/>
  <c r="I58" i="1" s="1"/>
  <c r="H58" i="1"/>
  <c r="I57" i="1" a="1"/>
  <c r="I57" i="1" s="1"/>
  <c r="H57" i="1"/>
  <c r="I56" i="1" a="1"/>
  <c r="I56" i="1"/>
  <c r="H56" i="1"/>
  <c r="I55" i="1" a="1"/>
  <c r="I55" i="1"/>
  <c r="H55" i="1"/>
  <c r="I54" i="1" a="1"/>
  <c r="I54" i="1" s="1"/>
  <c r="H54" i="1"/>
  <c r="I53" i="1" a="1"/>
  <c r="I53" i="1" s="1"/>
  <c r="H53" i="1"/>
  <c r="I52" i="1" a="1"/>
  <c r="I52" i="1" s="1"/>
  <c r="H52" i="1"/>
  <c r="I51" i="1" a="1"/>
  <c r="I51" i="1" s="1"/>
  <c r="H51" i="1"/>
  <c r="I50" i="1" a="1"/>
  <c r="I50" i="1" s="1"/>
  <c r="H50" i="1"/>
  <c r="I49" i="1" a="1"/>
  <c r="I49" i="1" s="1"/>
  <c r="H49" i="1"/>
  <c r="I48" i="1" a="1"/>
  <c r="I48" i="1" s="1"/>
  <c r="H48" i="1"/>
  <c r="I47" i="1" a="1"/>
  <c r="I47" i="1" s="1"/>
  <c r="H47" i="1"/>
  <c r="I46" i="1" a="1"/>
  <c r="I46" i="1"/>
  <c r="H46" i="1"/>
  <c r="I45" i="1" a="1"/>
  <c r="I45" i="1" s="1"/>
  <c r="H45" i="1"/>
  <c r="I44" i="1" a="1"/>
  <c r="I44" i="1" s="1"/>
  <c r="H44" i="1"/>
  <c r="I43" i="1" a="1"/>
  <c r="I43" i="1"/>
  <c r="H43" i="1"/>
  <c r="I42" i="1" a="1"/>
  <c r="I42" i="1" s="1"/>
  <c r="H42" i="1"/>
  <c r="I41" i="1" a="1"/>
  <c r="I41" i="1" s="1"/>
  <c r="H41" i="1"/>
  <c r="I40" i="1" a="1"/>
  <c r="I40" i="1" s="1"/>
  <c r="H40" i="1"/>
  <c r="I39" i="1" a="1"/>
  <c r="I39" i="1" s="1"/>
  <c r="H39" i="1"/>
  <c r="I38" i="1" a="1"/>
  <c r="I38" i="1" s="1"/>
  <c r="H38" i="1"/>
  <c r="I37" i="1" a="1"/>
  <c r="I37" i="1"/>
  <c r="H37" i="1"/>
  <c r="I36" i="1" a="1"/>
  <c r="I36" i="1" s="1"/>
  <c r="H36" i="1"/>
  <c r="I35" i="1" a="1"/>
  <c r="I35" i="1" s="1"/>
  <c r="H35" i="1"/>
  <c r="I34" i="1" a="1"/>
  <c r="I34" i="1" s="1"/>
  <c r="H34" i="1"/>
  <c r="I33" i="1" a="1"/>
  <c r="I33" i="1" s="1"/>
  <c r="H33" i="1"/>
  <c r="I32" i="1" a="1"/>
  <c r="I32" i="1"/>
  <c r="H32" i="1"/>
  <c r="I31" i="1" a="1"/>
  <c r="I31" i="1" s="1"/>
  <c r="H31" i="1"/>
  <c r="I30" i="1" a="1"/>
  <c r="I30" i="1" s="1"/>
  <c r="H30" i="1"/>
  <c r="I29" i="1" a="1"/>
  <c r="I29" i="1" s="1"/>
  <c r="H29" i="1"/>
  <c r="I28" i="1" a="1"/>
  <c r="I28" i="1" s="1"/>
  <c r="H28" i="1"/>
  <c r="I27" i="1" a="1"/>
  <c r="I27" i="1" s="1"/>
  <c r="H27" i="1"/>
  <c r="I26" i="1" a="1"/>
  <c r="I26" i="1" s="1"/>
  <c r="H26" i="1"/>
  <c r="I25" i="1" a="1"/>
  <c r="I25" i="1" s="1"/>
  <c r="H25" i="1"/>
  <c r="I24" i="1" a="1"/>
  <c r="I24" i="1" s="1"/>
  <c r="H24" i="1"/>
  <c r="I23" i="1" a="1"/>
  <c r="I23" i="1"/>
  <c r="H23" i="1"/>
  <c r="I22" i="1" a="1"/>
  <c r="I22" i="1" s="1"/>
  <c r="H22" i="1"/>
  <c r="I21" i="1" a="1"/>
  <c r="I21" i="1" s="1"/>
  <c r="H21" i="1"/>
  <c r="I20" i="1" a="1"/>
  <c r="I20" i="1" s="1"/>
  <c r="H20" i="1"/>
  <c r="I19" i="1" a="1"/>
  <c r="I19" i="1" s="1"/>
  <c r="H19" i="1"/>
  <c r="I18" i="1" a="1"/>
  <c r="I18" i="1" s="1"/>
  <c r="H18" i="1"/>
  <c r="I17" i="1" a="1"/>
  <c r="I17" i="1" s="1"/>
  <c r="H17" i="1"/>
  <c r="I16" i="1" a="1"/>
  <c r="I16" i="1" s="1"/>
  <c r="H16" i="1"/>
  <c r="I15" i="1" a="1"/>
  <c r="I15" i="1" s="1"/>
  <c r="H15" i="1"/>
  <c r="I14" i="1" a="1"/>
  <c r="I14" i="1" s="1"/>
  <c r="H14" i="1"/>
  <c r="I13" i="1" a="1"/>
  <c r="I13" i="1" s="1"/>
  <c r="H13" i="1"/>
  <c r="I12" i="1" a="1"/>
  <c r="I12" i="1" s="1"/>
  <c r="H12" i="1"/>
  <c r="I11" i="1" a="1"/>
  <c r="I11" i="1" s="1"/>
  <c r="H11" i="1"/>
  <c r="I10" i="1" a="1"/>
  <c r="I10" i="1" s="1"/>
  <c r="H10" i="1"/>
  <c r="I9" i="1" a="1"/>
  <c r="I9" i="1" s="1"/>
  <c r="H9" i="1"/>
  <c r="I8" i="1" a="1"/>
  <c r="I8" i="1" s="1"/>
  <c r="H8" i="1"/>
  <c r="I7" i="1" a="1"/>
  <c r="I7" i="1" s="1"/>
  <c r="H7" i="1"/>
  <c r="I6" i="1" a="1"/>
  <c r="I6" i="1" s="1"/>
  <c r="H6" i="1"/>
  <c r="I5" i="1" a="1"/>
  <c r="I5" i="1" s="1"/>
  <c r="H5" i="1"/>
  <c r="I4" i="1" a="1"/>
  <c r="I4" i="1" s="1"/>
  <c r="H4" i="1"/>
  <c r="CO663" i="2" l="1"/>
  <c r="CO671" i="2"/>
  <c r="CO679" i="2"/>
  <c r="CO813" i="2"/>
  <c r="CO821" i="2"/>
  <c r="CO838" i="2"/>
  <c r="CO847" i="2"/>
  <c r="CO858" i="2"/>
  <c r="CO867" i="2"/>
  <c r="CO884" i="2"/>
  <c r="CO893" i="2"/>
  <c r="CO905" i="2"/>
  <c r="CO913" i="2"/>
  <c r="CO915" i="2"/>
  <c r="CO924" i="2"/>
  <c r="CO932" i="2"/>
  <c r="CO942" i="2"/>
  <c r="CO950" i="2"/>
  <c r="CO978" i="2"/>
  <c r="CO986" i="2"/>
  <c r="CO997" i="2"/>
  <c r="CO1256" i="2"/>
  <c r="CO977" i="2"/>
  <c r="CO996" i="2"/>
  <c r="CO1005" i="2"/>
  <c r="CO1255" i="2"/>
  <c r="CO1561" i="2"/>
  <c r="CO720" i="2"/>
  <c r="CO728" i="2"/>
  <c r="CO811" i="2"/>
  <c r="CO819" i="2"/>
  <c r="CO827" i="2"/>
  <c r="CO1003" i="2"/>
  <c r="CO1060" i="2"/>
  <c r="CO1098" i="2"/>
  <c r="CO1108" i="2"/>
  <c r="CO1132" i="2"/>
  <c r="CO1142" i="2"/>
  <c r="CO1151" i="2"/>
  <c r="CO1160" i="2"/>
  <c r="CO1168" i="2"/>
  <c r="CO1175" i="2"/>
  <c r="CO1183" i="2"/>
  <c r="CO1191" i="2"/>
  <c r="CO1199" i="2"/>
  <c r="CO1208" i="2"/>
  <c r="CO1218" i="2"/>
  <c r="CO1219" i="2"/>
  <c r="CO1231" i="2"/>
  <c r="CO1243" i="2"/>
  <c r="CO1254" i="2"/>
  <c r="CO1549" i="2"/>
  <c r="CO1560" i="2"/>
  <c r="CO734" i="2"/>
  <c r="CO742" i="2"/>
  <c r="CO864" i="2"/>
  <c r="CO994" i="2"/>
  <c r="CO1002" i="2"/>
  <c r="CO1253" i="2"/>
  <c r="CO1559" i="2"/>
  <c r="CO809" i="2"/>
  <c r="CO817" i="2"/>
  <c r="CO825" i="2"/>
  <c r="CO993" i="2"/>
  <c r="CO1001" i="2"/>
  <c r="CO1252" i="2"/>
  <c r="CO1270" i="2"/>
  <c r="CO1278" i="2"/>
  <c r="CO11" i="2"/>
  <c r="CO808" i="2"/>
  <c r="CO816" i="2"/>
  <c r="CO824" i="2"/>
  <c r="CO992" i="2"/>
  <c r="CO792" i="2"/>
  <c r="CO801" i="2"/>
  <c r="CO807" i="2"/>
  <c r="CO815" i="2"/>
  <c r="CO823" i="2"/>
  <c r="CO1389" i="2"/>
  <c r="CO14" i="2"/>
  <c r="CO516" i="2"/>
  <c r="CO524" i="2"/>
  <c r="CO532" i="2"/>
  <c r="CO540" i="2"/>
  <c r="CO548" i="2"/>
  <c r="CO610" i="2"/>
  <c r="CO618" i="2"/>
  <c r="CO626" i="2"/>
  <c r="CO668" i="2"/>
  <c r="CO676" i="2"/>
  <c r="CO719" i="2"/>
  <c r="CO727" i="2"/>
  <c r="CO810" i="2"/>
  <c r="CO818" i="2"/>
  <c r="CO826" i="2"/>
  <c r="CO667" i="2"/>
  <c r="CO675" i="2"/>
  <c r="CO636" i="2"/>
  <c r="CO666" i="2"/>
  <c r="CO674" i="2"/>
  <c r="CO512" i="2"/>
  <c r="CO520" i="2"/>
  <c r="CO528" i="2"/>
  <c r="CO536" i="2"/>
  <c r="CO544" i="2"/>
  <c r="CO552" i="2"/>
  <c r="CO560" i="2"/>
  <c r="CO594" i="2"/>
  <c r="CO602" i="2"/>
  <c r="CO606" i="2"/>
  <c r="CO614" i="2"/>
  <c r="CO622" i="2"/>
  <c r="CO630" i="2"/>
  <c r="CO665" i="2"/>
  <c r="CO673" i="2"/>
  <c r="CO713" i="2"/>
  <c r="CO724" i="2"/>
  <c r="CO991" i="2"/>
  <c r="CO999" i="2"/>
  <c r="CO664" i="2"/>
  <c r="CO672" i="2"/>
  <c r="CO680" i="2"/>
  <c r="CO712" i="2"/>
  <c r="CO723" i="2"/>
  <c r="CO791" i="2"/>
  <c r="CO800" i="2"/>
  <c r="CO814" i="2"/>
  <c r="CO822" i="2"/>
  <c r="CO998" i="2"/>
  <c r="CO1287" i="2"/>
  <c r="CO1295" i="2"/>
  <c r="CO1308" i="2"/>
  <c r="CO1319" i="2"/>
  <c r="CO1322" i="2"/>
  <c r="CO1341" i="2"/>
  <c r="CO1353" i="2"/>
  <c r="CO1361" i="2"/>
  <c r="CO1394" i="2"/>
  <c r="CO1402" i="2"/>
  <c r="CO1406" i="2"/>
  <c r="CO1416" i="2"/>
  <c r="CO1421" i="2"/>
  <c r="CO1429" i="2"/>
  <c r="CO1439" i="2"/>
  <c r="CO1451" i="2"/>
  <c r="CO1454" i="2"/>
  <c r="CO985" i="2"/>
  <c r="CO1042" i="2"/>
  <c r="CO1054" i="2"/>
  <c r="CO1131" i="2"/>
  <c r="CO1387" i="2"/>
  <c r="CO1388" i="2"/>
  <c r="CO1488" i="2"/>
  <c r="CO1497" i="2"/>
  <c r="CO1505" i="2"/>
  <c r="CO1513" i="2"/>
  <c r="CO1521" i="2"/>
  <c r="CO1530" i="2"/>
  <c r="CO1539" i="2"/>
  <c r="CO1558" i="2"/>
  <c r="CO609" i="2"/>
  <c r="CO617" i="2"/>
  <c r="CO625" i="2"/>
  <c r="CO683" i="2"/>
  <c r="CO722" i="2"/>
  <c r="CO790" i="2"/>
  <c r="CO799" i="2"/>
  <c r="CO930" i="2"/>
  <c r="CO940" i="2"/>
  <c r="CO948" i="2"/>
  <c r="CO967" i="2"/>
  <c r="CO975" i="2"/>
  <c r="CO976" i="2"/>
  <c r="CO984" i="2"/>
  <c r="CO1130" i="2"/>
  <c r="CO1583" i="2"/>
  <c r="CO721" i="2"/>
  <c r="CO772" i="2"/>
  <c r="CO781" i="2"/>
  <c r="CO789" i="2"/>
  <c r="CO797" i="2"/>
  <c r="CO806" i="2"/>
  <c r="CO1104" i="2"/>
  <c r="CO1116" i="2"/>
  <c r="CO1129" i="2"/>
  <c r="CO1582" i="2"/>
  <c r="CO796" i="2"/>
  <c r="CO805" i="2"/>
  <c r="CO843" i="2"/>
  <c r="CO851" i="2"/>
  <c r="CO928" i="2"/>
  <c r="CO938" i="2"/>
  <c r="CO946" i="2"/>
  <c r="CO982" i="2"/>
  <c r="CO1008" i="2"/>
  <c r="CO1018" i="2"/>
  <c r="CO1026" i="2"/>
  <c r="CO1038" i="2"/>
  <c r="CO1064" i="2"/>
  <c r="CO1102" i="2"/>
  <c r="CO1115" i="2"/>
  <c r="CO1581" i="2"/>
  <c r="CO750" i="2"/>
  <c r="CO795" i="2"/>
  <c r="CO804" i="2"/>
  <c r="CO842" i="2"/>
  <c r="CO850" i="2"/>
  <c r="CO1063" i="2"/>
  <c r="CO1101" i="2"/>
  <c r="CO1114" i="2"/>
  <c r="CO1580" i="2"/>
  <c r="CO217" i="2"/>
  <c r="CO225" i="2"/>
  <c r="CO241" i="2"/>
  <c r="CO250" i="2"/>
  <c r="CO258" i="2"/>
  <c r="CO266" i="2"/>
  <c r="CO276" i="2"/>
  <c r="CO285" i="2"/>
  <c r="CO293" i="2"/>
  <c r="CO301" i="2"/>
  <c r="CO311" i="2"/>
  <c r="CO386" i="2"/>
  <c r="CO394" i="2"/>
  <c r="CO401" i="2"/>
  <c r="CO410" i="2"/>
  <c r="CO418" i="2"/>
  <c r="CO419" i="2"/>
  <c r="CO427" i="2"/>
  <c r="CO435" i="2"/>
  <c r="CO443" i="2"/>
  <c r="CO451" i="2"/>
  <c r="CO502" i="2"/>
  <c r="CO511" i="2"/>
  <c r="CO519" i="2"/>
  <c r="CO527" i="2"/>
  <c r="CO535" i="2"/>
  <c r="CO543" i="2"/>
  <c r="CO551" i="2"/>
  <c r="CO559" i="2"/>
  <c r="CO567" i="2"/>
  <c r="CO613" i="2"/>
  <c r="CO621" i="2"/>
  <c r="CO629" i="2"/>
  <c r="CO634" i="2"/>
  <c r="CO718" i="2"/>
  <c r="CO726" i="2"/>
  <c r="CO794" i="2"/>
  <c r="CO803" i="2"/>
  <c r="CO1062" i="2"/>
  <c r="CO1100" i="2"/>
  <c r="CO1113" i="2"/>
  <c r="CO1467" i="2"/>
  <c r="CO1478" i="2"/>
  <c r="CO1492" i="2"/>
  <c r="CO1500" i="2"/>
  <c r="CO1508" i="2"/>
  <c r="CO1516" i="2"/>
  <c r="CO1524" i="2"/>
  <c r="CO1533" i="2"/>
  <c r="CO1542" i="2"/>
  <c r="CO1550" i="2"/>
  <c r="CO1564" i="2"/>
  <c r="CO1576" i="2"/>
  <c r="CO1577" i="2"/>
  <c r="CO1578" i="2"/>
  <c r="CO1579" i="2"/>
  <c r="CO558" i="2"/>
  <c r="CO566" i="2"/>
  <c r="CO714" i="2"/>
  <c r="CO725" i="2"/>
  <c r="CO793" i="2"/>
  <c r="CO802" i="2"/>
  <c r="CO1071" i="2"/>
  <c r="CO13" i="2"/>
  <c r="CO12" i="2"/>
  <c r="CO6" i="2"/>
  <c r="CO7" i="2"/>
  <c r="CO10" i="2"/>
  <c r="CO176" i="2"/>
  <c r="CO184" i="2"/>
  <c r="CO192" i="2"/>
  <c r="CO201" i="2"/>
  <c r="CO209" i="2"/>
  <c r="CO17" i="2"/>
  <c r="CO319" i="2"/>
  <c r="CO175" i="2"/>
  <c r="CO183" i="2"/>
  <c r="CO191" i="2"/>
  <c r="CO200" i="2"/>
  <c r="CO208" i="2"/>
  <c r="CO216" i="2"/>
  <c r="CO224" i="2"/>
  <c r="CO232" i="2"/>
  <c r="CO249" i="2"/>
  <c r="CO257" i="2"/>
  <c r="CO265" i="2"/>
  <c r="CO510" i="2"/>
  <c r="CO518" i="2"/>
  <c r="CO526" i="2"/>
  <c r="CO534" i="2"/>
  <c r="CO542" i="2"/>
  <c r="CO550" i="2"/>
  <c r="CO612" i="2"/>
  <c r="CO620" i="2"/>
  <c r="CO628" i="2"/>
  <c r="CO223" i="2"/>
  <c r="CO231" i="2"/>
  <c r="CO384" i="2"/>
  <c r="CO392" i="2"/>
  <c r="CO400" i="2"/>
  <c r="CO181" i="2"/>
  <c r="CO189" i="2"/>
  <c r="CO197" i="2"/>
  <c r="CO206" i="2"/>
  <c r="CO214" i="2"/>
  <c r="CO222" i="2"/>
  <c r="CO230" i="2"/>
  <c r="CO255" i="2"/>
  <c r="CO263" i="2"/>
  <c r="CO271" i="2"/>
  <c r="CO281" i="2"/>
  <c r="CO290" i="2"/>
  <c r="CO298" i="2"/>
  <c r="CO308" i="2"/>
  <c r="CO316" i="2"/>
  <c r="CO383" i="2"/>
  <c r="CO391" i="2"/>
  <c r="CO399" i="2"/>
  <c r="CO424" i="2"/>
  <c r="CO432" i="2"/>
  <c r="CO440" i="2"/>
  <c r="CO448" i="2"/>
  <c r="CO499" i="2"/>
  <c r="CO507" i="2"/>
  <c r="CO22" i="2"/>
  <c r="CO30" i="2"/>
  <c r="CO38" i="2"/>
  <c r="CO46" i="2"/>
  <c r="CO56" i="2"/>
  <c r="CO64" i="2"/>
  <c r="CO72" i="2"/>
  <c r="CO81" i="2"/>
  <c r="CO91" i="2"/>
  <c r="CO99" i="2"/>
  <c r="CO108" i="2"/>
  <c r="CO116" i="2"/>
  <c r="CO125" i="2"/>
  <c r="CO134" i="2"/>
  <c r="CO142" i="2"/>
  <c r="CO150" i="2"/>
  <c r="CO158" i="2"/>
  <c r="CO169" i="2"/>
  <c r="CO180" i="2"/>
  <c r="CO188" i="2"/>
  <c r="CO196" i="2"/>
  <c r="CO205" i="2"/>
  <c r="CO213" i="2"/>
  <c r="CO221" i="2"/>
  <c r="CO229" i="2"/>
  <c r="CO236" i="2"/>
  <c r="CO245" i="2"/>
  <c r="CO254" i="2"/>
  <c r="CO262" i="2"/>
  <c r="CO270" i="2"/>
  <c r="CO280" i="2"/>
  <c r="CO289" i="2"/>
  <c r="CO297" i="2"/>
  <c r="CO307" i="2"/>
  <c r="CO315" i="2"/>
  <c r="CO382" i="2"/>
  <c r="CO390" i="2"/>
  <c r="CO398" i="2"/>
  <c r="CO406" i="2"/>
  <c r="CO414" i="2"/>
  <c r="CO423" i="2"/>
  <c r="CO431" i="2"/>
  <c r="CO439" i="2"/>
  <c r="CO447" i="2"/>
  <c r="CO498" i="2"/>
  <c r="CO506" i="2"/>
  <c r="CO515" i="2"/>
  <c r="CO523" i="2"/>
  <c r="CO531" i="2"/>
  <c r="CO539" i="2"/>
  <c r="CO547" i="2"/>
  <c r="CO762" i="2"/>
  <c r="CO21" i="2"/>
  <c r="CO29" i="2"/>
  <c r="CO37" i="2"/>
  <c r="CO45" i="2"/>
  <c r="CO53" i="2"/>
  <c r="CO63" i="2"/>
  <c r="CO71" i="2"/>
  <c r="CO80" i="2"/>
  <c r="CO514" i="2"/>
  <c r="CO522" i="2"/>
  <c r="CO530" i="2"/>
  <c r="CO538" i="2"/>
  <c r="CO546" i="2"/>
  <c r="CO554" i="2"/>
  <c r="CO562" i="2"/>
  <c r="CO608" i="2"/>
  <c r="CO616" i="2"/>
  <c r="CO624" i="2"/>
  <c r="CO682" i="2"/>
  <c r="CO513" i="2"/>
  <c r="CO521" i="2"/>
  <c r="CO529" i="2"/>
  <c r="CO537" i="2"/>
  <c r="CO545" i="2"/>
  <c r="CO607" i="2"/>
  <c r="CO615" i="2"/>
  <c r="CO623" i="2"/>
  <c r="CO681" i="2"/>
  <c r="CO275" i="2"/>
  <c r="CO284" i="2"/>
  <c r="CO292" i="2"/>
  <c r="CO300" i="2"/>
  <c r="CO310" i="2"/>
  <c r="CO318" i="2"/>
  <c r="CO385" i="2"/>
  <c r="CO393" i="2"/>
  <c r="CO426" i="2"/>
  <c r="CO434" i="2"/>
  <c r="CO442" i="2"/>
  <c r="CO450" i="2"/>
  <c r="CO501" i="2"/>
  <c r="CO509" i="2"/>
  <c r="CO553" i="2"/>
  <c r="CO561" i="2"/>
  <c r="CO569" i="2"/>
  <c r="CO578" i="2"/>
  <c r="CO586" i="2"/>
  <c r="CO595" i="2"/>
  <c r="CO603" i="2"/>
  <c r="CO637" i="2"/>
  <c r="CO648" i="2"/>
  <c r="CO687" i="2"/>
  <c r="CO837" i="2"/>
  <c r="CO846" i="2"/>
  <c r="CO857" i="2"/>
  <c r="CO866" i="2"/>
  <c r="CO892" i="2"/>
  <c r="CO899" i="2"/>
  <c r="CO931" i="2"/>
  <c r="CO941" i="2"/>
  <c r="CO949" i="2"/>
  <c r="CO1011" i="2"/>
  <c r="CO1021" i="2"/>
  <c r="CO1031" i="2"/>
  <c r="CO1097" i="2"/>
  <c r="CO1106" i="2"/>
  <c r="CO836" i="2"/>
  <c r="CO845" i="2"/>
  <c r="CO853" i="2"/>
  <c r="CO952" i="2"/>
  <c r="CO961" i="2"/>
  <c r="CO1096" i="2"/>
  <c r="CO1105" i="2"/>
  <c r="CO593" i="2"/>
  <c r="CO601" i="2"/>
  <c r="CO635" i="2"/>
  <c r="CO763" i="2"/>
  <c r="CO835" i="2"/>
  <c r="CO844" i="2"/>
  <c r="CO852" i="2"/>
  <c r="CO920" i="2"/>
  <c r="CO929" i="2"/>
  <c r="CO939" i="2"/>
  <c r="CO947" i="2"/>
  <c r="CO983" i="2"/>
  <c r="CO90" i="2"/>
  <c r="CO98" i="2"/>
  <c r="CO106" i="2"/>
  <c r="CO115" i="2"/>
  <c r="CO124" i="2"/>
  <c r="CO133" i="2"/>
  <c r="CO141" i="2"/>
  <c r="CO179" i="2"/>
  <c r="CO187" i="2"/>
  <c r="CO195" i="2"/>
  <c r="CO204" i="2"/>
  <c r="CO212" i="2"/>
  <c r="CO220" i="2"/>
  <c r="CO228" i="2"/>
  <c r="CO235" i="2"/>
  <c r="CO244" i="2"/>
  <c r="CO253" i="2"/>
  <c r="CO261" i="2"/>
  <c r="CO269" i="2"/>
  <c r="CO279" i="2"/>
  <c r="CO288" i="2"/>
  <c r="CO296" i="2"/>
  <c r="CO305" i="2"/>
  <c r="CO314" i="2"/>
  <c r="CO381" i="2"/>
  <c r="CO389" i="2"/>
  <c r="CO397" i="2"/>
  <c r="CO405" i="2"/>
  <c r="CO413" i="2"/>
  <c r="CO422" i="2"/>
  <c r="CO430" i="2"/>
  <c r="CO438" i="2"/>
  <c r="CO446" i="2"/>
  <c r="CO497" i="2"/>
  <c r="CO505" i="2"/>
  <c r="CO557" i="2"/>
  <c r="CO565" i="2"/>
  <c r="CO591" i="2"/>
  <c r="CO599" i="2"/>
  <c r="CO632" i="2"/>
  <c r="CO642" i="2"/>
  <c r="CO652" i="2"/>
  <c r="CO690" i="2"/>
  <c r="CO698" i="2"/>
  <c r="CO706" i="2"/>
  <c r="CO733" i="2"/>
  <c r="CO741" i="2"/>
  <c r="CO749" i="2"/>
  <c r="CO760" i="2"/>
  <c r="CO761" i="2"/>
  <c r="CO778" i="2"/>
  <c r="CO788" i="2"/>
  <c r="CO927" i="2"/>
  <c r="CO937" i="2"/>
  <c r="CO945" i="2"/>
  <c r="CO981" i="2"/>
  <c r="CO44" i="2"/>
  <c r="CO52" i="2"/>
  <c r="CO62" i="2"/>
  <c r="CO70" i="2"/>
  <c r="CO78" i="2"/>
  <c r="CO89" i="2"/>
  <c r="CO97" i="2"/>
  <c r="CO105" i="2"/>
  <c r="CO114" i="2"/>
  <c r="CO123" i="2"/>
  <c r="CO132" i="2"/>
  <c r="CO140" i="2"/>
  <c r="CO148" i="2"/>
  <c r="CO156" i="2"/>
  <c r="CO164" i="2"/>
  <c r="CO178" i="2"/>
  <c r="CO186" i="2"/>
  <c r="CO194" i="2"/>
  <c r="CO203" i="2"/>
  <c r="CO211" i="2"/>
  <c r="CO219" i="2"/>
  <c r="CO227" i="2"/>
  <c r="CO234" i="2"/>
  <c r="CO243" i="2"/>
  <c r="CO252" i="2"/>
  <c r="CO260" i="2"/>
  <c r="CO268" i="2"/>
  <c r="CO278" i="2"/>
  <c r="CO287" i="2"/>
  <c r="CO295" i="2"/>
  <c r="CO303" i="2"/>
  <c r="CO313" i="2"/>
  <c r="CO321" i="2"/>
  <c r="CO329" i="2"/>
  <c r="CO337" i="2"/>
  <c r="CO345" i="2"/>
  <c r="CO353" i="2"/>
  <c r="CO361" i="2"/>
  <c r="CO369" i="2"/>
  <c r="CO377" i="2"/>
  <c r="CO380" i="2"/>
  <c r="CO388" i="2"/>
  <c r="CO396" i="2"/>
  <c r="CO403" i="2"/>
  <c r="CO412" i="2"/>
  <c r="CO421" i="2"/>
  <c r="CO429" i="2"/>
  <c r="CO437" i="2"/>
  <c r="CO445" i="2"/>
  <c r="CO453" i="2"/>
  <c r="CO461" i="2"/>
  <c r="CO469" i="2"/>
  <c r="CO477" i="2"/>
  <c r="CO487" i="2"/>
  <c r="CO495" i="2"/>
  <c r="CO496" i="2"/>
  <c r="CO504" i="2"/>
  <c r="CO556" i="2"/>
  <c r="CO564" i="2"/>
  <c r="CO640" i="2"/>
  <c r="CO661" i="2"/>
  <c r="CO840" i="2"/>
  <c r="CO849" i="2"/>
  <c r="CO926" i="2"/>
  <c r="CO936" i="2"/>
  <c r="CO944" i="2"/>
  <c r="CO980" i="2"/>
  <c r="CO989" i="2"/>
  <c r="CO177" i="2"/>
  <c r="CO185" i="2"/>
  <c r="CO193" i="2"/>
  <c r="CO202" i="2"/>
  <c r="CO210" i="2"/>
  <c r="CO218" i="2"/>
  <c r="CO226" i="2"/>
  <c r="CO251" i="2"/>
  <c r="CO259" i="2"/>
  <c r="CO267" i="2"/>
  <c r="CO277" i="2"/>
  <c r="CO286" i="2"/>
  <c r="CO294" i="2"/>
  <c r="CO302" i="2"/>
  <c r="CO312" i="2"/>
  <c r="CO320" i="2"/>
  <c r="CO387" i="2"/>
  <c r="CO395" i="2"/>
  <c r="CO420" i="2"/>
  <c r="CO428" i="2"/>
  <c r="CO436" i="2"/>
  <c r="CO444" i="2"/>
  <c r="CO452" i="2"/>
  <c r="CO503" i="2"/>
  <c r="CO555" i="2"/>
  <c r="CO563" i="2"/>
  <c r="CO839" i="2"/>
  <c r="CO848" i="2"/>
  <c r="CO925" i="2"/>
  <c r="CO935" i="2"/>
  <c r="CO943" i="2"/>
  <c r="CO979" i="2"/>
  <c r="CO987" i="2"/>
  <c r="CO988" i="2"/>
  <c r="CO1061" i="2"/>
  <c r="CO1099" i="2"/>
  <c r="CO1109" i="2"/>
  <c r="CO756" i="2"/>
  <c r="CO830" i="2"/>
  <c r="CO859" i="2"/>
  <c r="CO868" i="2"/>
  <c r="CO876" i="2"/>
  <c r="CO877" i="2"/>
  <c r="CO885" i="2"/>
  <c r="CO894" i="2"/>
  <c r="CO916" i="2"/>
  <c r="CO957" i="2"/>
  <c r="CO1087" i="2"/>
  <c r="CO1133" i="2"/>
  <c r="CO1143" i="2"/>
  <c r="CO1184" i="2"/>
  <c r="CO1192" i="2"/>
  <c r="CO1200" i="2"/>
  <c r="CO1209" i="2"/>
  <c r="CO1220" i="2"/>
  <c r="CO1224" i="2"/>
  <c r="CO1232" i="2"/>
  <c r="CO1260" i="2"/>
  <c r="CO1263" i="2"/>
  <c r="CO1271" i="2"/>
  <c r="CO1279" i="2"/>
  <c r="CO1288" i="2"/>
  <c r="CO1296" i="2"/>
  <c r="CO1301" i="2"/>
  <c r="CO1407" i="2"/>
  <c r="CO1422" i="2"/>
  <c r="CO1430" i="2"/>
  <c r="CO1440" i="2"/>
  <c r="CO1452" i="2"/>
  <c r="CO1455" i="2"/>
  <c r="CO1459" i="2"/>
  <c r="CO1468" i="2"/>
  <c r="CO1480" i="2"/>
  <c r="CO1493" i="2"/>
  <c r="CO1501" i="2"/>
  <c r="CO1509" i="2"/>
  <c r="CO1517" i="2"/>
  <c r="CO1525" i="2"/>
  <c r="CO1534" i="2"/>
  <c r="CO1543" i="2"/>
  <c r="CO1551" i="2"/>
  <c r="CO1566" i="2"/>
  <c r="CO1149" i="2"/>
  <c r="CO1207" i="2"/>
  <c r="CO1217" i="2"/>
  <c r="CO1230" i="2"/>
  <c r="CO1242" i="2"/>
  <c r="CO1269" i="2"/>
  <c r="CO1277" i="2"/>
  <c r="CO1285" i="2"/>
  <c r="CO1294" i="2"/>
  <c r="CO1307" i="2"/>
  <c r="CO1340" i="2"/>
  <c r="CO1352" i="2"/>
  <c r="CO1360" i="2"/>
  <c r="CO1375" i="2"/>
  <c r="CO1379" i="2"/>
  <c r="CO1393" i="2"/>
  <c r="CO1401" i="2"/>
  <c r="CO1415" i="2"/>
  <c r="CO1450" i="2"/>
  <c r="CO1491" i="2"/>
  <c r="CO1499" i="2"/>
  <c r="CO1507" i="2"/>
  <c r="CO1515" i="2"/>
  <c r="CO1523" i="2"/>
  <c r="CO1532" i="2"/>
  <c r="CO1541" i="2"/>
  <c r="CO1563" i="2"/>
  <c r="CO1584" i="2"/>
  <c r="CO865" i="2"/>
  <c r="CO882" i="2"/>
  <c r="CO890" i="2"/>
  <c r="CO891" i="2"/>
  <c r="CO898" i="2"/>
  <c r="CO953" i="2"/>
  <c r="CO962" i="2"/>
  <c r="CO968" i="2"/>
  <c r="CO1009" i="2"/>
  <c r="CO1059" i="2"/>
  <c r="CO1072" i="2"/>
  <c r="CO1138" i="2"/>
  <c r="CO1148" i="2"/>
  <c r="CO1158" i="2"/>
  <c r="CO1166" i="2"/>
  <c r="CO1229" i="2"/>
  <c r="CO1240" i="2"/>
  <c r="CO1268" i="2"/>
  <c r="CO1276" i="2"/>
  <c r="CO1284" i="2"/>
  <c r="CO1293" i="2"/>
  <c r="CO1317" i="2"/>
  <c r="CO1331" i="2"/>
  <c r="CO1339" i="2"/>
  <c r="CO1351" i="2"/>
  <c r="CO1359" i="2"/>
  <c r="CO1374" i="2"/>
  <c r="CO1414" i="2"/>
  <c r="CO1437" i="2"/>
  <c r="CO1447" i="2"/>
  <c r="CO1449" i="2"/>
  <c r="CO1464" i="2"/>
  <c r="CO1475" i="2"/>
  <c r="CO1487" i="2"/>
  <c r="CO1490" i="2"/>
  <c r="CO1498" i="2"/>
  <c r="CO1506" i="2"/>
  <c r="CO1514" i="2"/>
  <c r="CO1522" i="2"/>
  <c r="CO1531" i="2"/>
  <c r="CO1540" i="2"/>
  <c r="CO1548" i="2"/>
  <c r="CO1562" i="2"/>
  <c r="CO1575" i="2"/>
  <c r="CO1048" i="2"/>
  <c r="CO1058" i="2"/>
  <c r="CO1078" i="2"/>
  <c r="CO1122" i="2"/>
  <c r="CO1306" i="2"/>
  <c r="CO1316" i="2"/>
  <c r="CO1330" i="2"/>
  <c r="CO1338" i="2"/>
  <c r="CO1347" i="2"/>
  <c r="CO1348" i="2"/>
  <c r="CO1350" i="2"/>
  <c r="CO1358" i="2"/>
  <c r="CO1368" i="2"/>
  <c r="CO1371" i="2"/>
  <c r="CO1391" i="2"/>
  <c r="CO1399" i="2"/>
  <c r="CO1411" i="2"/>
  <c r="CO1446" i="2"/>
  <c r="CO1473" i="2"/>
  <c r="CO1485" i="2"/>
  <c r="CO1486" i="2"/>
  <c r="CO1546" i="2"/>
  <c r="CO1547" i="2"/>
  <c r="CO1555" i="2"/>
  <c r="CO1573" i="2"/>
  <c r="CO732" i="2"/>
  <c r="CO740" i="2"/>
  <c r="CO748" i="2"/>
  <c r="CO768" i="2"/>
  <c r="CO776" i="2"/>
  <c r="CO787" i="2"/>
  <c r="CO862" i="2"/>
  <c r="CO871" i="2"/>
  <c r="CO919" i="2"/>
  <c r="CO1057" i="2"/>
  <c r="CO1121" i="2"/>
  <c r="CO1146" i="2"/>
  <c r="CO1155" i="2"/>
  <c r="CO1164" i="2"/>
  <c r="CO1227" i="2"/>
  <c r="CO1238" i="2"/>
  <c r="CO1305" i="2"/>
  <c r="CO1327" i="2"/>
  <c r="CO1370" i="2"/>
  <c r="CO1372" i="2"/>
  <c r="CO1384" i="2"/>
  <c r="CO1410" i="2"/>
  <c r="CO1445" i="2"/>
  <c r="CO1496" i="2"/>
  <c r="CO1504" i="2"/>
  <c r="CO1512" i="2"/>
  <c r="CO1520" i="2"/>
  <c r="CO1529" i="2"/>
  <c r="CO1538" i="2"/>
  <c r="CO1554" i="2"/>
  <c r="CO1556" i="2"/>
  <c r="CO1571" i="2"/>
  <c r="CO696" i="2"/>
  <c r="CO704" i="2"/>
  <c r="CO716" i="2"/>
  <c r="CO731" i="2"/>
  <c r="CO739" i="2"/>
  <c r="CO747" i="2"/>
  <c r="CO861" i="2"/>
  <c r="CO870" i="2"/>
  <c r="CO879" i="2"/>
  <c r="CO887" i="2"/>
  <c r="CO959" i="2"/>
  <c r="CO973" i="2"/>
  <c r="CO1006" i="2"/>
  <c r="CO1016" i="2"/>
  <c r="CO1024" i="2"/>
  <c r="CO1036" i="2"/>
  <c r="CO1046" i="2"/>
  <c r="CO1069" i="2"/>
  <c r="CO1089" i="2"/>
  <c r="CO1120" i="2"/>
  <c r="CO1128" i="2"/>
  <c r="CO1145" i="2"/>
  <c r="CO1226" i="2"/>
  <c r="CO1234" i="2"/>
  <c r="CO1237" i="2"/>
  <c r="CO1265" i="2"/>
  <c r="CO1273" i="2"/>
  <c r="CO1281" i="2"/>
  <c r="CO1290" i="2"/>
  <c r="CO1298" i="2"/>
  <c r="CO1304" i="2"/>
  <c r="CO1326" i="2"/>
  <c r="CO1328" i="2"/>
  <c r="CO1336" i="2"/>
  <c r="CO1409" i="2"/>
  <c r="CO1495" i="2"/>
  <c r="CO1503" i="2"/>
  <c r="CO1511" i="2"/>
  <c r="CO1519" i="2"/>
  <c r="CO1528" i="2"/>
  <c r="CO1537" i="2"/>
  <c r="CO1545" i="2"/>
  <c r="CO1553" i="2"/>
  <c r="CO1569" i="2"/>
  <c r="CO688" i="2"/>
  <c r="CO695" i="2"/>
  <c r="CO703" i="2"/>
  <c r="CO711" i="2"/>
  <c r="CO757" i="2"/>
  <c r="CO860" i="2"/>
  <c r="CO869" i="2"/>
  <c r="CO896" i="2"/>
  <c r="CO958" i="2"/>
  <c r="CO1015" i="2"/>
  <c r="CO1023" i="2"/>
  <c r="CO1035" i="2"/>
  <c r="CO1045" i="2"/>
  <c r="CO1068" i="2"/>
  <c r="CO1088" i="2"/>
  <c r="CO1144" i="2"/>
  <c r="CO1210" i="2"/>
  <c r="CO1221" i="2"/>
  <c r="CO1225" i="2"/>
  <c r="CO1233" i="2"/>
  <c r="CO1244" i="2"/>
  <c r="CO1261" i="2"/>
  <c r="CO1262" i="2"/>
  <c r="CO1264" i="2"/>
  <c r="CO1272" i="2"/>
  <c r="CO1280" i="2"/>
  <c r="CO1289" i="2"/>
  <c r="CO1297" i="2"/>
  <c r="CO1302" i="2"/>
  <c r="CO1408" i="2"/>
  <c r="CO1453" i="2"/>
  <c r="CO1494" i="2"/>
  <c r="CO1502" i="2"/>
  <c r="CO1510" i="2"/>
  <c r="CO1518" i="2"/>
  <c r="CO1526" i="2"/>
  <c r="CO1535" i="2"/>
  <c r="CO1544" i="2"/>
  <c r="CO1552" i="2"/>
  <c r="CO1567" i="2"/>
  <c r="CO239" i="2"/>
  <c r="CO409" i="2"/>
  <c r="CO417" i="2"/>
  <c r="CO237" i="2"/>
  <c r="CO246" i="2"/>
  <c r="CO407" i="2"/>
  <c r="CO415" i="2"/>
  <c r="CO5" i="2"/>
  <c r="CO4" i="2"/>
  <c r="CO8" i="2"/>
  <c r="CO9" i="2"/>
  <c r="CO18" i="2"/>
  <c r="CO28" i="2"/>
  <c r="CO36" i="2"/>
  <c r="CO233" i="2"/>
  <c r="CO242" i="2"/>
  <c r="CO402" i="2"/>
  <c r="CO411" i="2"/>
  <c r="CO25" i="2"/>
  <c r="CO33" i="2"/>
  <c r="CO41" i="2"/>
  <c r="CO49" i="2"/>
  <c r="CO59" i="2"/>
  <c r="CO67" i="2"/>
  <c r="CO75" i="2"/>
  <c r="CO84" i="2"/>
  <c r="CO94" i="2"/>
  <c r="CO102" i="2"/>
  <c r="CO111" i="2"/>
  <c r="CO120" i="2"/>
  <c r="CO128" i="2"/>
  <c r="CO137" i="2"/>
  <c r="CO145" i="2"/>
  <c r="CO153" i="2"/>
  <c r="CO161" i="2"/>
  <c r="CO172" i="2"/>
  <c r="CO322" i="2"/>
  <c r="CO330" i="2"/>
  <c r="CO338" i="2"/>
  <c r="CO346" i="2"/>
  <c r="CO354" i="2"/>
  <c r="CO362" i="2"/>
  <c r="CO370" i="2"/>
  <c r="CO378" i="2"/>
  <c r="CO454" i="2"/>
  <c r="CO462" i="2"/>
  <c r="CO470" i="2"/>
  <c r="CO479" i="2"/>
  <c r="CO488" i="2"/>
  <c r="CO570" i="2"/>
  <c r="CO579" i="2"/>
  <c r="CO587" i="2"/>
  <c r="CO588" i="2"/>
  <c r="CO596" i="2"/>
  <c r="CO604" i="2"/>
  <c r="CO643" i="2"/>
  <c r="CO684" i="2"/>
  <c r="CO691" i="2"/>
  <c r="CO699" i="2"/>
  <c r="CO707" i="2"/>
  <c r="CO1152" i="2"/>
  <c r="CO1161" i="2"/>
  <c r="CO1169" i="2"/>
  <c r="CO1176" i="2"/>
  <c r="CO23" i="2"/>
  <c r="CO31" i="2"/>
  <c r="CO39" i="2"/>
  <c r="CO47" i="2"/>
  <c r="CO57" i="2"/>
  <c r="CO65" i="2"/>
  <c r="CO73" i="2"/>
  <c r="CO82" i="2"/>
  <c r="CO92" i="2"/>
  <c r="CO100" i="2"/>
  <c r="CO109" i="2"/>
  <c r="CO118" i="2"/>
  <c r="CO126" i="2"/>
  <c r="CO135" i="2"/>
  <c r="CO143" i="2"/>
  <c r="CO151" i="2"/>
  <c r="CO159" i="2"/>
  <c r="CO170" i="2"/>
  <c r="CO715" i="2"/>
  <c r="CO149" i="2"/>
  <c r="CO157" i="2"/>
  <c r="CO166" i="2"/>
  <c r="CO730" i="2"/>
  <c r="CO738" i="2"/>
  <c r="CO746" i="2"/>
  <c r="CO769" i="2"/>
  <c r="CO325" i="2"/>
  <c r="CO333" i="2"/>
  <c r="CO341" i="2"/>
  <c r="CO349" i="2"/>
  <c r="CO357" i="2"/>
  <c r="CO365" i="2"/>
  <c r="CO373" i="2"/>
  <c r="CO457" i="2"/>
  <c r="CO465" i="2"/>
  <c r="CO473" i="2"/>
  <c r="CO483" i="2"/>
  <c r="CO491" i="2"/>
  <c r="CO573" i="2"/>
  <c r="CO582" i="2"/>
  <c r="CO737" i="2"/>
  <c r="CO745" i="2"/>
  <c r="CO777" i="2"/>
  <c r="CO785" i="2"/>
  <c r="CO27" i="2"/>
  <c r="CO35" i="2"/>
  <c r="CO43" i="2"/>
  <c r="CO51" i="2"/>
  <c r="CO61" i="2"/>
  <c r="CO69" i="2"/>
  <c r="CO77" i="2"/>
  <c r="CO86" i="2"/>
  <c r="CO96" i="2"/>
  <c r="CO104" i="2"/>
  <c r="CO113" i="2"/>
  <c r="CO122" i="2"/>
  <c r="CO130" i="2"/>
  <c r="CO139" i="2"/>
  <c r="CO147" i="2"/>
  <c r="CO155" i="2"/>
  <c r="CO163" i="2"/>
  <c r="CO324" i="2"/>
  <c r="CO332" i="2"/>
  <c r="CO340" i="2"/>
  <c r="CO348" i="2"/>
  <c r="CO356" i="2"/>
  <c r="CO364" i="2"/>
  <c r="CO372" i="2"/>
  <c r="CO456" i="2"/>
  <c r="CO464" i="2"/>
  <c r="CO472" i="2"/>
  <c r="CO482" i="2"/>
  <c r="CO490" i="2"/>
  <c r="CO590" i="2"/>
  <c r="CO598" i="2"/>
  <c r="CO645" i="2"/>
  <c r="CO655" i="2"/>
  <c r="CO686" i="2"/>
  <c r="CO736" i="2"/>
  <c r="CO744" i="2"/>
  <c r="CO752" i="2"/>
  <c r="CO26" i="2"/>
  <c r="CO34" i="2"/>
  <c r="CO42" i="2"/>
  <c r="CO50" i="2"/>
  <c r="CO60" i="2"/>
  <c r="CO68" i="2"/>
  <c r="CO76" i="2"/>
  <c r="CO85" i="2"/>
  <c r="CO95" i="2"/>
  <c r="CO103" i="2"/>
  <c r="CO112" i="2"/>
  <c r="CO121" i="2"/>
  <c r="CO129" i="2"/>
  <c r="CO138" i="2"/>
  <c r="CO146" i="2"/>
  <c r="CO154" i="2"/>
  <c r="CO162" i="2"/>
  <c r="CO173" i="2"/>
  <c r="CO323" i="2"/>
  <c r="CO331" i="2"/>
  <c r="CO339" i="2"/>
  <c r="CO347" i="2"/>
  <c r="CO355" i="2"/>
  <c r="CO363" i="2"/>
  <c r="CO371" i="2"/>
  <c r="CO379" i="2"/>
  <c r="CO455" i="2"/>
  <c r="CO463" i="2"/>
  <c r="CO471" i="2"/>
  <c r="CO481" i="2"/>
  <c r="CO489" i="2"/>
  <c r="CO571" i="2"/>
  <c r="CO580" i="2"/>
  <c r="CO589" i="2"/>
  <c r="CO597" i="2"/>
  <c r="CO605" i="2"/>
  <c r="CO644" i="2"/>
  <c r="CO654" i="2"/>
  <c r="CO685" i="2"/>
  <c r="CO735" i="2"/>
  <c r="CO743" i="2"/>
  <c r="CO751" i="2"/>
  <c r="CO758" i="2"/>
  <c r="CO770" i="2"/>
  <c r="CO779" i="2"/>
  <c r="CO875" i="2"/>
  <c r="CO903" i="2"/>
  <c r="CO911" i="2"/>
  <c r="CO873" i="2"/>
  <c r="CO902" i="2"/>
  <c r="CO910" i="2"/>
  <c r="CO328" i="2"/>
  <c r="CO336" i="2"/>
  <c r="CO344" i="2"/>
  <c r="CO352" i="2"/>
  <c r="CO360" i="2"/>
  <c r="CO368" i="2"/>
  <c r="CO376" i="2"/>
  <c r="CO460" i="2"/>
  <c r="CO468" i="2"/>
  <c r="CO476" i="2"/>
  <c r="CO486" i="2"/>
  <c r="CO494" i="2"/>
  <c r="CO660" i="2"/>
  <c r="CO694" i="2"/>
  <c r="CO702" i="2"/>
  <c r="CO710" i="2"/>
  <c r="CO729" i="2"/>
  <c r="CO872" i="2"/>
  <c r="CO881" i="2"/>
  <c r="CO889" i="2"/>
  <c r="CO327" i="2"/>
  <c r="CO335" i="2"/>
  <c r="CO343" i="2"/>
  <c r="CO351" i="2"/>
  <c r="CO359" i="2"/>
  <c r="CO367" i="2"/>
  <c r="CO375" i="2"/>
  <c r="CO459" i="2"/>
  <c r="CO467" i="2"/>
  <c r="CO475" i="2"/>
  <c r="CO485" i="2"/>
  <c r="CO493" i="2"/>
  <c r="CO639" i="2"/>
  <c r="CO651" i="2"/>
  <c r="CO658" i="2"/>
  <c r="CO659" i="2"/>
  <c r="CO833" i="2"/>
  <c r="CO918" i="2"/>
  <c r="CO965" i="2"/>
  <c r="CO990" i="2"/>
  <c r="CO326" i="2"/>
  <c r="CO334" i="2"/>
  <c r="CO342" i="2"/>
  <c r="CO350" i="2"/>
  <c r="CO358" i="2"/>
  <c r="CO366" i="2"/>
  <c r="CO374" i="2"/>
  <c r="CO458" i="2"/>
  <c r="CO466" i="2"/>
  <c r="CO474" i="2"/>
  <c r="CO484" i="2"/>
  <c r="CO492" i="2"/>
  <c r="CO574" i="2"/>
  <c r="CO583" i="2"/>
  <c r="CO592" i="2"/>
  <c r="CO600" i="2"/>
  <c r="CO638" i="2"/>
  <c r="CO650" i="2"/>
  <c r="CO753" i="2"/>
  <c r="CO764" i="2"/>
  <c r="CO773" i="2"/>
  <c r="CO782" i="2"/>
  <c r="CO829" i="2"/>
  <c r="CO832" i="2"/>
  <c r="CO897" i="2"/>
  <c r="CO917" i="2"/>
  <c r="CO1135" i="2"/>
  <c r="CO572" i="2"/>
  <c r="CO581" i="2"/>
  <c r="CO653" i="2"/>
  <c r="CO689" i="2"/>
  <c r="CO697" i="2"/>
  <c r="CO705" i="2"/>
  <c r="CO717" i="2"/>
  <c r="CO759" i="2"/>
  <c r="CO771" i="2"/>
  <c r="CO780" i="2"/>
  <c r="CO831" i="2"/>
  <c r="CO874" i="2"/>
  <c r="CO883" i="2"/>
  <c r="CO904" i="2"/>
  <c r="CO912" i="2"/>
  <c r="CO951" i="2"/>
  <c r="CO960" i="2"/>
  <c r="CO1007" i="2"/>
  <c r="CO1017" i="2"/>
  <c r="CO1025" i="2"/>
  <c r="CO1037" i="2"/>
  <c r="CO1047" i="2"/>
  <c r="CO1070" i="2"/>
  <c r="CO1139" i="2"/>
  <c r="CO1159" i="2"/>
  <c r="CO1167" i="2"/>
  <c r="CO880" i="2"/>
  <c r="CO888" i="2"/>
  <c r="CO1067" i="2"/>
  <c r="CO1074" i="2"/>
  <c r="CO1082" i="2"/>
  <c r="CO568" i="2"/>
  <c r="CO576" i="2"/>
  <c r="CO577" i="2"/>
  <c r="CO585" i="2"/>
  <c r="CO657" i="2"/>
  <c r="CO693" i="2"/>
  <c r="CO701" i="2"/>
  <c r="CO709" i="2"/>
  <c r="CO755" i="2"/>
  <c r="CO767" i="2"/>
  <c r="CO775" i="2"/>
  <c r="CO784" i="2"/>
  <c r="CO856" i="2"/>
  <c r="CO900" i="2"/>
  <c r="CO908" i="2"/>
  <c r="CO923" i="2"/>
  <c r="CO956" i="2"/>
  <c r="CO970" i="2"/>
  <c r="CO1053" i="2"/>
  <c r="CO1066" i="2"/>
  <c r="CO1081" i="2"/>
  <c r="CO1092" i="2"/>
  <c r="CO1117" i="2"/>
  <c r="CO1125" i="2"/>
  <c r="CO1154" i="2"/>
  <c r="CO1163" i="2"/>
  <c r="CO575" i="2"/>
  <c r="CO584" i="2"/>
  <c r="CO656" i="2"/>
  <c r="CO692" i="2"/>
  <c r="CO700" i="2"/>
  <c r="CO708" i="2"/>
  <c r="CO754" i="2"/>
  <c r="CO766" i="2"/>
  <c r="CO774" i="2"/>
  <c r="CO783" i="2"/>
  <c r="CO834" i="2"/>
  <c r="CO878" i="2"/>
  <c r="CO886" i="2"/>
  <c r="CO954" i="2"/>
  <c r="CO969" i="2"/>
  <c r="CO1010" i="2"/>
  <c r="CO1065" i="2"/>
  <c r="CO1073" i="2"/>
  <c r="CO1153" i="2"/>
  <c r="CO1162" i="2"/>
  <c r="CO1170" i="2"/>
  <c r="CO1177" i="2"/>
  <c r="CO1185" i="2"/>
  <c r="CO1193" i="2"/>
  <c r="CO1201" i="2"/>
  <c r="CO1119" i="2"/>
  <c r="CO1127" i="2"/>
  <c r="CO1419" i="2"/>
  <c r="CO1427" i="2"/>
  <c r="CO901" i="2"/>
  <c r="CO909" i="2"/>
  <c r="CO966" i="2"/>
  <c r="CO974" i="2"/>
  <c r="CO1014" i="2"/>
  <c r="CO1022" i="2"/>
  <c r="CO1032" i="2"/>
  <c r="CO1044" i="2"/>
  <c r="CO1079" i="2"/>
  <c r="CO1093" i="2"/>
  <c r="CO1118" i="2"/>
  <c r="CO1126" i="2"/>
  <c r="CO1206" i="2"/>
  <c r="CO1250" i="2"/>
  <c r="CO1258" i="2"/>
  <c r="CO1315" i="2"/>
  <c r="CO1345" i="2"/>
  <c r="CO1349" i="2"/>
  <c r="CO1357" i="2"/>
  <c r="CO1366" i="2"/>
  <c r="CO1385" i="2"/>
  <c r="CO1418" i="2"/>
  <c r="CO1426" i="2"/>
  <c r="CO1434" i="2"/>
  <c r="CO1436" i="2"/>
  <c r="CO1463" i="2"/>
  <c r="CO1173" i="2"/>
  <c r="CO1180" i="2"/>
  <c r="CO1188" i="2"/>
  <c r="CO1196" i="2"/>
  <c r="CO1205" i="2"/>
  <c r="CO1249" i="2"/>
  <c r="CO1257" i="2"/>
  <c r="CO1314" i="2"/>
  <c r="CO1344" i="2"/>
  <c r="CO1356" i="2"/>
  <c r="CO1390" i="2"/>
  <c r="CO1398" i="2"/>
  <c r="CO1417" i="2"/>
  <c r="CO1425" i="2"/>
  <c r="CO1433" i="2"/>
  <c r="CO1435" i="2"/>
  <c r="CO1443" i="2"/>
  <c r="CO1462" i="2"/>
  <c r="CO1472" i="2"/>
  <c r="CO1483" i="2"/>
  <c r="CO855" i="2"/>
  <c r="CO907" i="2"/>
  <c r="CO922" i="2"/>
  <c r="CO964" i="2"/>
  <c r="CO972" i="2"/>
  <c r="CO1020" i="2"/>
  <c r="CO1028" i="2"/>
  <c r="CO1041" i="2"/>
  <c r="CO1051" i="2"/>
  <c r="CO1055" i="2"/>
  <c r="CO1077" i="2"/>
  <c r="CO1085" i="2"/>
  <c r="CO1091" i="2"/>
  <c r="CO1124" i="2"/>
  <c r="CO1172" i="2"/>
  <c r="CO1179" i="2"/>
  <c r="CO1187" i="2"/>
  <c r="CO1195" i="2"/>
  <c r="CO1203" i="2"/>
  <c r="CO1204" i="2"/>
  <c r="CO1213" i="2"/>
  <c r="CO1223" i="2"/>
  <c r="CO1247" i="2"/>
  <c r="CO1267" i="2"/>
  <c r="CO1275" i="2"/>
  <c r="CO1283" i="2"/>
  <c r="CO1292" i="2"/>
  <c r="CO1313" i="2"/>
  <c r="CO1325" i="2"/>
  <c r="CO1335" i="2"/>
  <c r="CO1343" i="2"/>
  <c r="CO1355" i="2"/>
  <c r="CO1363" i="2"/>
  <c r="CO1383" i="2"/>
  <c r="CO1397" i="2"/>
  <c r="CO1405" i="2"/>
  <c r="CO854" i="2"/>
  <c r="CO906" i="2"/>
  <c r="CO914" i="2"/>
  <c r="CO921" i="2"/>
  <c r="CO963" i="2"/>
  <c r="CO971" i="2"/>
  <c r="CO1019" i="2"/>
  <c r="CO1027" i="2"/>
  <c r="CO1040" i="2"/>
  <c r="CO1049" i="2"/>
  <c r="CO1050" i="2"/>
  <c r="CO1123" i="2"/>
  <c r="CO1212" i="2"/>
  <c r="CO1222" i="2"/>
  <c r="CO1266" i="2"/>
  <c r="CO1274" i="2"/>
  <c r="CO1282" i="2"/>
  <c r="CO1291" i="2"/>
  <c r="CO1299" i="2"/>
  <c r="CO1312" i="2"/>
  <c r="CO1320" i="2"/>
  <c r="CO1321" i="2"/>
  <c r="CO1323" i="2"/>
  <c r="CO1334" i="2"/>
  <c r="CO1342" i="2"/>
  <c r="CO1354" i="2"/>
  <c r="CO1362" i="2"/>
  <c r="CO1080" i="2"/>
  <c r="CO1094" i="2"/>
  <c r="CO1141" i="2"/>
  <c r="CO1171" i="2"/>
  <c r="CO1178" i="2"/>
  <c r="CO1186" i="2"/>
  <c r="CO1194" i="2"/>
  <c r="CO1202" i="2"/>
  <c r="CO1211" i="2"/>
  <c r="CO1259" i="2"/>
  <c r="CO1300" i="2"/>
  <c r="CO1310" i="2"/>
  <c r="CO1318" i="2"/>
  <c r="CO1329" i="2"/>
  <c r="CO1337" i="2"/>
  <c r="CO1364" i="2"/>
  <c r="CO1365" i="2"/>
  <c r="CO1373" i="2"/>
  <c r="CO1386" i="2"/>
  <c r="CO1392" i="2"/>
  <c r="CO1400" i="2"/>
  <c r="CO1420" i="2"/>
  <c r="CO1428" i="2"/>
  <c r="CO1438" i="2"/>
  <c r="CO1448" i="2"/>
  <c r="CO1465" i="2"/>
  <c r="CO1476" i="2"/>
  <c r="CO1076" i="2"/>
  <c r="CO1084" i="2"/>
  <c r="CO1090" i="2"/>
  <c r="CO1137" i="2"/>
  <c r="CO1174" i="2"/>
  <c r="CO1182" i="2"/>
  <c r="CO1190" i="2"/>
  <c r="CO1198" i="2"/>
  <c r="CO1215" i="2"/>
  <c r="CO1246" i="2"/>
  <c r="CO1333" i="2"/>
  <c r="CO1378" i="2"/>
  <c r="CO1380" i="2"/>
  <c r="CO1382" i="2"/>
  <c r="CO1396" i="2"/>
  <c r="CO1404" i="2"/>
  <c r="CO1424" i="2"/>
  <c r="CO1432" i="2"/>
  <c r="CO1442" i="2"/>
  <c r="CO1461" i="2"/>
  <c r="CO1471" i="2"/>
  <c r="CO1482" i="2"/>
  <c r="CO1075" i="2"/>
  <c r="CO1083" i="2"/>
  <c r="CO1136" i="2"/>
  <c r="CO1181" i="2"/>
  <c r="CO1189" i="2"/>
  <c r="CO1197" i="2"/>
  <c r="CO1214" i="2"/>
  <c r="CO1236" i="2"/>
  <c r="CO1245" i="2"/>
  <c r="CO1332" i="2"/>
  <c r="CO1376" i="2"/>
  <c r="CO1381" i="2"/>
  <c r="CO1395" i="2"/>
  <c r="CO1403" i="2"/>
  <c r="CO1423" i="2"/>
  <c r="CO1431" i="2"/>
  <c r="CO1441" i="2"/>
  <c r="CO1456" i="2"/>
  <c r="CO1458" i="2"/>
  <c r="CO1460" i="2"/>
  <c r="CO1469" i="2"/>
  <c r="CO148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3" authorId="0" shapeId="0" xr:uid="{00000000-0006-0000-0100-000001000000}">
      <text>
        <r>
          <rPr>
            <sz val="11"/>
            <color theme="1"/>
            <rFont val="Aptos Narrow"/>
            <scheme val="minor"/>
          </rPr>
          <t>======
ID#AAAB21TatYw
Ronak Kumar Sethia    (2026-03-31 05:54:13)
Ronak Kumar Sethia: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ve4L42M/q62M+vTYALpksgEsMYg=="/>
    </ext>
  </extLst>
</comments>
</file>

<file path=xl/sharedStrings.xml><?xml version="1.0" encoding="utf-8"?>
<sst xmlns="http://schemas.openxmlformats.org/spreadsheetml/2006/main" count="34680" uniqueCount="5092">
  <si>
    <t>Positions in Upload file</t>
  </si>
  <si>
    <t>Account</t>
  </si>
  <si>
    <t>Invoice No.</t>
  </si>
  <si>
    <t>Customer Code</t>
  </si>
  <si>
    <t>EmpNo</t>
  </si>
  <si>
    <t>IC Code</t>
  </si>
  <si>
    <t>Capability Center</t>
  </si>
  <si>
    <t>GL Codes</t>
  </si>
  <si>
    <t>30001312</t>
  </si>
  <si>
    <t>W0004060</t>
  </si>
  <si>
    <t>US_SAP_L</t>
  </si>
  <si>
    <t>HR</t>
  </si>
  <si>
    <t>W0004062</t>
  </si>
  <si>
    <t>TS</t>
  </si>
  <si>
    <t>W0004063</t>
  </si>
  <si>
    <t>W0004066</t>
  </si>
  <si>
    <t>W0004067</t>
  </si>
  <si>
    <t>W0004068</t>
  </si>
  <si>
    <t>W0004071</t>
  </si>
  <si>
    <t>W0004072</t>
  </si>
  <si>
    <t>W0004074</t>
  </si>
  <si>
    <t>W0004076</t>
  </si>
  <si>
    <t>W0004077</t>
  </si>
  <si>
    <t>W0004078</t>
  </si>
  <si>
    <t>BO &amp; SD</t>
  </si>
  <si>
    <t>W0004079</t>
  </si>
  <si>
    <t>W0004081</t>
  </si>
  <si>
    <t>W0004082</t>
  </si>
  <si>
    <t>W0004083</t>
  </si>
  <si>
    <t>Fin</t>
  </si>
  <si>
    <t>W0004085</t>
  </si>
  <si>
    <t>W0004086</t>
  </si>
  <si>
    <t>W0004088</t>
  </si>
  <si>
    <t>W0004089</t>
  </si>
  <si>
    <t>W0004090</t>
  </si>
  <si>
    <t>W0004091</t>
  </si>
  <si>
    <t>W0004092</t>
  </si>
  <si>
    <t>W0004093</t>
  </si>
  <si>
    <t>W0004094</t>
  </si>
  <si>
    <t>W0004096</t>
  </si>
  <si>
    <t>W0004097</t>
  </si>
  <si>
    <t>W0004098</t>
  </si>
  <si>
    <t>W0004099</t>
  </si>
  <si>
    <t>W0004100</t>
  </si>
  <si>
    <t>W0004101</t>
  </si>
  <si>
    <t>W0004102</t>
  </si>
  <si>
    <t>W0004103</t>
  </si>
  <si>
    <t>W0004104</t>
  </si>
  <si>
    <t>W0004107</t>
  </si>
  <si>
    <t>W0004108</t>
  </si>
  <si>
    <t>W0004109</t>
  </si>
  <si>
    <t>W0004110</t>
  </si>
  <si>
    <t>W0004112</t>
  </si>
  <si>
    <t>W0004113</t>
  </si>
  <si>
    <t>W0004114</t>
  </si>
  <si>
    <t>W0004115</t>
  </si>
  <si>
    <t>W0004116</t>
  </si>
  <si>
    <t>W0004117</t>
  </si>
  <si>
    <t>W0004118</t>
  </si>
  <si>
    <t>W0004121</t>
  </si>
  <si>
    <t>W0004122</t>
  </si>
  <si>
    <t>W0004123</t>
  </si>
  <si>
    <t>W0004124</t>
  </si>
  <si>
    <t>W0004125</t>
  </si>
  <si>
    <t>W0004126</t>
  </si>
  <si>
    <t>W0004127</t>
  </si>
  <si>
    <t>W0004128</t>
  </si>
  <si>
    <t>W0004129</t>
  </si>
  <si>
    <t>W0004130</t>
  </si>
  <si>
    <t>W0004132</t>
  </si>
  <si>
    <t>IT</t>
  </si>
  <si>
    <t>W0004134</t>
  </si>
  <si>
    <t>W0004135</t>
  </si>
  <si>
    <t>W0004136</t>
  </si>
  <si>
    <t>W0004138</t>
  </si>
  <si>
    <t>W0004139</t>
  </si>
  <si>
    <t>W0004140</t>
  </si>
  <si>
    <t>W0004141</t>
  </si>
  <si>
    <t>W0004144</t>
  </si>
  <si>
    <t>W0004145</t>
  </si>
  <si>
    <t>W0004146</t>
  </si>
  <si>
    <t>W0004147</t>
  </si>
  <si>
    <t>W0004148</t>
  </si>
  <si>
    <t>W0004150</t>
  </si>
  <si>
    <t>W0004151</t>
  </si>
  <si>
    <t>W0004152</t>
  </si>
  <si>
    <t>W0004153</t>
  </si>
  <si>
    <t>W0004154</t>
  </si>
  <si>
    <t>W0004155</t>
  </si>
  <si>
    <t>W0004156</t>
  </si>
  <si>
    <t>W0004157</t>
  </si>
  <si>
    <t>W0004158</t>
  </si>
  <si>
    <t>W0004160</t>
  </si>
  <si>
    <t>W0004161</t>
  </si>
  <si>
    <t>W0004162</t>
  </si>
  <si>
    <t>W0004163</t>
  </si>
  <si>
    <t>W0004164</t>
  </si>
  <si>
    <t>W0004167</t>
  </si>
  <si>
    <t>W0004168</t>
  </si>
  <si>
    <t>W0004169</t>
  </si>
  <si>
    <t>W0004172</t>
  </si>
  <si>
    <t>W0004173</t>
  </si>
  <si>
    <t>W0004174</t>
  </si>
  <si>
    <t>W0004175</t>
  </si>
  <si>
    <t>W0004176</t>
  </si>
  <si>
    <t>W0004177</t>
  </si>
  <si>
    <t>W0004181</t>
  </si>
  <si>
    <t>W0004182</t>
  </si>
  <si>
    <t>W0004184</t>
  </si>
  <si>
    <t>W0004185</t>
  </si>
  <si>
    <t>W0004186</t>
  </si>
  <si>
    <t>W0004187</t>
  </si>
  <si>
    <t>W0004188</t>
  </si>
  <si>
    <t>W0004189</t>
  </si>
  <si>
    <t>W0004190</t>
  </si>
  <si>
    <t>W0004191</t>
  </si>
  <si>
    <t>W0004193</t>
  </si>
  <si>
    <t>W0004195</t>
  </si>
  <si>
    <t>W0004196</t>
  </si>
  <si>
    <t>W0004197</t>
  </si>
  <si>
    <t>W0004199</t>
  </si>
  <si>
    <t>W0004200</t>
  </si>
  <si>
    <t>W0004201</t>
  </si>
  <si>
    <t>W0004202</t>
  </si>
  <si>
    <t>W0004204</t>
  </si>
  <si>
    <t>W0004205</t>
  </si>
  <si>
    <t>W0004207</t>
  </si>
  <si>
    <t>W0004210</t>
  </si>
  <si>
    <t>W0004212</t>
  </si>
  <si>
    <t>W0004214</t>
  </si>
  <si>
    <t>W0004215</t>
  </si>
  <si>
    <t>W0004216</t>
  </si>
  <si>
    <t>W0004218</t>
  </si>
  <si>
    <t>W0004219</t>
  </si>
  <si>
    <t>W0004220</t>
  </si>
  <si>
    <t>W0004221</t>
  </si>
  <si>
    <t>W0004222</t>
  </si>
  <si>
    <t>W0004224</t>
  </si>
  <si>
    <t>W0004225</t>
  </si>
  <si>
    <t>W0004226</t>
  </si>
  <si>
    <t>W0004227</t>
  </si>
  <si>
    <t>W0004228</t>
  </si>
  <si>
    <t>W0004229</t>
  </si>
  <si>
    <t>W0004230</t>
  </si>
  <si>
    <t>W0004232</t>
  </si>
  <si>
    <t>W0004234</t>
  </si>
  <si>
    <t>W0004235</t>
  </si>
  <si>
    <t>W0004237</t>
  </si>
  <si>
    <t>W0004238</t>
  </si>
  <si>
    <t>W0004239</t>
  </si>
  <si>
    <t>W0004241</t>
  </si>
  <si>
    <t>W0004246</t>
  </si>
  <si>
    <t>W0004248</t>
  </si>
  <si>
    <t>W0004254</t>
  </si>
  <si>
    <t>W0004255</t>
  </si>
  <si>
    <t>W0004256</t>
  </si>
  <si>
    <t>W0004261</t>
  </si>
  <si>
    <t>W0004262</t>
  </si>
  <si>
    <t>W0004263</t>
  </si>
  <si>
    <t>W0004264</t>
  </si>
  <si>
    <t>W0004265</t>
  </si>
  <si>
    <t>W0004268</t>
  </si>
  <si>
    <t>W0004269</t>
  </si>
  <si>
    <t>W0004270</t>
  </si>
  <si>
    <t>W0004272</t>
  </si>
  <si>
    <t>W0004276</t>
  </si>
  <si>
    <t>W0004278</t>
  </si>
  <si>
    <t>W0004279</t>
  </si>
  <si>
    <t>W0004280</t>
  </si>
  <si>
    <t>W0004281</t>
  </si>
  <si>
    <t>W0004282</t>
  </si>
  <si>
    <t>W0004283</t>
  </si>
  <si>
    <t>W0004286</t>
  </si>
  <si>
    <t>W0004288</t>
  </si>
  <si>
    <t>W0004291</t>
  </si>
  <si>
    <t>W0004292</t>
  </si>
  <si>
    <t>W0004293</t>
  </si>
  <si>
    <t>W0004296</t>
  </si>
  <si>
    <t>W0004297</t>
  </si>
  <si>
    <t>W0004298</t>
  </si>
  <si>
    <t>W0004299</t>
  </si>
  <si>
    <t>W0004300</t>
  </si>
  <si>
    <t>W0004302</t>
  </si>
  <si>
    <t>W0004306</t>
  </si>
  <si>
    <t>W0004307</t>
  </si>
  <si>
    <t>W0004309</t>
  </si>
  <si>
    <t>W0004310</t>
  </si>
  <si>
    <t>W0004311</t>
  </si>
  <si>
    <t>W0004312</t>
  </si>
  <si>
    <t>W0004313</t>
  </si>
  <si>
    <t>W0004314</t>
  </si>
  <si>
    <t>W0004317</t>
  </si>
  <si>
    <t>W0004321</t>
  </si>
  <si>
    <t>W0004323</t>
  </si>
  <si>
    <t>W0004324</t>
  </si>
  <si>
    <t>W0004325</t>
  </si>
  <si>
    <t>W0004326</t>
  </si>
  <si>
    <t>W0004327</t>
  </si>
  <si>
    <t>W0004328</t>
  </si>
  <si>
    <t>W0004337</t>
  </si>
  <si>
    <t>W0004341</t>
  </si>
  <si>
    <t>W0004343</t>
  </si>
  <si>
    <t>W0004344</t>
  </si>
  <si>
    <t>W0004347</t>
  </si>
  <si>
    <t>W0004349</t>
  </si>
  <si>
    <t>W0004350</t>
  </si>
  <si>
    <t>W0004351</t>
  </si>
  <si>
    <t>W0004353</t>
  </si>
  <si>
    <t>W0004354</t>
  </si>
  <si>
    <t>W0004355</t>
  </si>
  <si>
    <t>W0004359</t>
  </si>
  <si>
    <t>W0004360</t>
  </si>
  <si>
    <t>W0004365</t>
  </si>
  <si>
    <t>W0004367</t>
  </si>
  <si>
    <t>W0004368</t>
  </si>
  <si>
    <t>W0004369</t>
  </si>
  <si>
    <t>W0004370</t>
  </si>
  <si>
    <t>W0004371</t>
  </si>
  <si>
    <t>W0004372</t>
  </si>
  <si>
    <t>W0004373</t>
  </si>
  <si>
    <t>W0004374</t>
  </si>
  <si>
    <t>W0004375</t>
  </si>
  <si>
    <t>W0004376</t>
  </si>
  <si>
    <t>W0004379</t>
  </si>
  <si>
    <t>W0004380</t>
  </si>
  <si>
    <t>W0004383</t>
  </si>
  <si>
    <t>W0004384</t>
  </si>
  <si>
    <t>W0004385</t>
  </si>
  <si>
    <t>W0004387</t>
  </si>
  <si>
    <t>W0004393</t>
  </si>
  <si>
    <t>W0004394</t>
  </si>
  <si>
    <t>W0004395</t>
  </si>
  <si>
    <t>W0004396</t>
  </si>
  <si>
    <t>W0004397</t>
  </si>
  <si>
    <t>W0004398</t>
  </si>
  <si>
    <t>W0004399</t>
  </si>
  <si>
    <t>W0004400</t>
  </si>
  <si>
    <t>W0004401</t>
  </si>
  <si>
    <t>W0004403</t>
  </si>
  <si>
    <t>W0004404</t>
  </si>
  <si>
    <t>W0004405</t>
  </si>
  <si>
    <t>W0004407</t>
  </si>
  <si>
    <t>W0004410</t>
  </si>
  <si>
    <t>W0004412</t>
  </si>
  <si>
    <t>W0004414</t>
  </si>
  <si>
    <t>W0004416</t>
  </si>
  <si>
    <t>W0004417</t>
  </si>
  <si>
    <t>W0004418</t>
  </si>
  <si>
    <t>W0004419</t>
  </si>
  <si>
    <t>W0004420</t>
  </si>
  <si>
    <t>W0004422</t>
  </si>
  <si>
    <t>W0004423</t>
  </si>
  <si>
    <t>W0004424</t>
  </si>
  <si>
    <t>W0004426</t>
  </si>
  <si>
    <t>W0004430</t>
  </si>
  <si>
    <t>W0004432</t>
  </si>
  <si>
    <t>W0004438</t>
  </si>
  <si>
    <t>W0004442</t>
  </si>
  <si>
    <t>W0004444</t>
  </si>
  <si>
    <t>W0004445</t>
  </si>
  <si>
    <t>W0004446</t>
  </si>
  <si>
    <t>W0004447</t>
  </si>
  <si>
    <t>W0004448</t>
  </si>
  <si>
    <t>W0004449</t>
  </si>
  <si>
    <t>W0004451</t>
  </si>
  <si>
    <t>W0004453</t>
  </si>
  <si>
    <t>W0004455</t>
  </si>
  <si>
    <t>W0004456</t>
  </si>
  <si>
    <t>W0004457</t>
  </si>
  <si>
    <t>W0004458</t>
  </si>
  <si>
    <t>W0004460</t>
  </si>
  <si>
    <t>W0004462</t>
  </si>
  <si>
    <t>W0004463</t>
  </si>
  <si>
    <t>W0004464</t>
  </si>
  <si>
    <t>W0004465</t>
  </si>
  <si>
    <t>W0004466</t>
  </si>
  <si>
    <t>W0004467</t>
  </si>
  <si>
    <t>W0004468</t>
  </si>
  <si>
    <t>W0004469</t>
  </si>
  <si>
    <t>W0004470</t>
  </si>
  <si>
    <t>W0004471</t>
  </si>
  <si>
    <t>W0004475</t>
  </si>
  <si>
    <t>W0004476</t>
  </si>
  <si>
    <t>W0004477</t>
  </si>
  <si>
    <t>W0004480</t>
  </si>
  <si>
    <t>W0004482</t>
  </si>
  <si>
    <t>W0004483</t>
  </si>
  <si>
    <t>W0004485</t>
  </si>
  <si>
    <t>W0004486</t>
  </si>
  <si>
    <t>W0004489</t>
  </si>
  <si>
    <t>W0004492</t>
  </si>
  <si>
    <t>W0004493</t>
  </si>
  <si>
    <t>W0004496</t>
  </si>
  <si>
    <t>W0004497</t>
  </si>
  <si>
    <t>W0004498</t>
  </si>
  <si>
    <t>W0004499</t>
  </si>
  <si>
    <t>W0004500</t>
  </si>
  <si>
    <t>W0004501</t>
  </si>
  <si>
    <t>W0004502</t>
  </si>
  <si>
    <t>W0004504</t>
  </si>
  <si>
    <t>W0004505</t>
  </si>
  <si>
    <t>W0004506</t>
  </si>
  <si>
    <t>W0004507</t>
  </si>
  <si>
    <t>W0004509</t>
  </si>
  <si>
    <t>W0004511</t>
  </si>
  <si>
    <t>W0004512</t>
  </si>
  <si>
    <t>W0004513</t>
  </si>
  <si>
    <t>W0004514</t>
  </si>
  <si>
    <t>W0004515</t>
  </si>
  <si>
    <t>W0004516</t>
  </si>
  <si>
    <t>W0004517</t>
  </si>
  <si>
    <t>W0004518</t>
  </si>
  <si>
    <t>W0004523</t>
  </si>
  <si>
    <t>W0004524</t>
  </si>
  <si>
    <t>W0004527</t>
  </si>
  <si>
    <t>W0004529</t>
  </si>
  <si>
    <t>W0004532</t>
  </si>
  <si>
    <t>W0004533</t>
  </si>
  <si>
    <t>W0004534</t>
  </si>
  <si>
    <t>W0004551</t>
  </si>
  <si>
    <t>W0004552</t>
  </si>
  <si>
    <t>W0004553</t>
  </si>
  <si>
    <t>W0004555</t>
  </si>
  <si>
    <t>Mkt</t>
  </si>
  <si>
    <t>W0004559</t>
  </si>
  <si>
    <t>W0004560</t>
  </si>
  <si>
    <t>W0004562</t>
  </si>
  <si>
    <t>W0004564</t>
  </si>
  <si>
    <t>W0004566</t>
  </si>
  <si>
    <t>W0004572</t>
  </si>
  <si>
    <t>W0004573</t>
  </si>
  <si>
    <t>W0004574</t>
  </si>
  <si>
    <t>W0004576</t>
  </si>
  <si>
    <t>W0004578</t>
  </si>
  <si>
    <t>W0004579</t>
  </si>
  <si>
    <t>W0004580</t>
  </si>
  <si>
    <t>W0004581</t>
  </si>
  <si>
    <t>W0004582</t>
  </si>
  <si>
    <t>W0004585</t>
  </si>
  <si>
    <t>W0004586</t>
  </si>
  <si>
    <t>W0004587</t>
  </si>
  <si>
    <t>W0004589</t>
  </si>
  <si>
    <t>W0004590</t>
  </si>
  <si>
    <t>W0004591</t>
  </si>
  <si>
    <t>W0004593</t>
  </si>
  <si>
    <t>W0004596</t>
  </si>
  <si>
    <t>W0004597</t>
  </si>
  <si>
    <t>W0004599</t>
  </si>
  <si>
    <t>W0004603</t>
  </si>
  <si>
    <t>W0004604</t>
  </si>
  <si>
    <t>W0004605</t>
  </si>
  <si>
    <t>W0004606</t>
  </si>
  <si>
    <t>W0004607</t>
  </si>
  <si>
    <t>W0004618</t>
  </si>
  <si>
    <t>W0004619</t>
  </si>
  <si>
    <t>W0004624</t>
  </si>
  <si>
    <t>W0004627</t>
  </si>
  <si>
    <t>W0004628</t>
  </si>
  <si>
    <t>W0004630</t>
  </si>
  <si>
    <t>W0004631</t>
  </si>
  <si>
    <t>W0004635</t>
  </si>
  <si>
    <t>W0004637</t>
  </si>
  <si>
    <t>W0004639</t>
  </si>
  <si>
    <t>W0004640</t>
  </si>
  <si>
    <t>W0004642</t>
  </si>
  <si>
    <t>W0004643</t>
  </si>
  <si>
    <t>W0004657</t>
  </si>
  <si>
    <t>W0004658</t>
  </si>
  <si>
    <t>W0004667</t>
  </si>
  <si>
    <t>W0004668</t>
  </si>
  <si>
    <t>W0004671</t>
  </si>
  <si>
    <t>W0004673</t>
  </si>
  <si>
    <t>W0004679</t>
  </si>
  <si>
    <t>W0004682</t>
  </si>
  <si>
    <t>W0004683</t>
  </si>
  <si>
    <t>W0004685</t>
  </si>
  <si>
    <t>W0004700</t>
  </si>
  <si>
    <t>W0004702</t>
  </si>
  <si>
    <t>W0004706</t>
  </si>
  <si>
    <t>W0004709</t>
  </si>
  <si>
    <t>W0004711</t>
  </si>
  <si>
    <t>W0004712</t>
  </si>
  <si>
    <t>W0004713</t>
  </si>
  <si>
    <t>W0004715</t>
  </si>
  <si>
    <t>W0004721</t>
  </si>
  <si>
    <t>W0004723</t>
  </si>
  <si>
    <t>W0004726</t>
  </si>
  <si>
    <t>W0004727</t>
  </si>
  <si>
    <t>W0004730</t>
  </si>
  <si>
    <t>W0004734</t>
  </si>
  <si>
    <t>W0004736</t>
  </si>
  <si>
    <t>W0004744</t>
  </si>
  <si>
    <t>W0004746</t>
  </si>
  <si>
    <t>W0004747</t>
  </si>
  <si>
    <t>W0004753</t>
  </si>
  <si>
    <t>W0004758</t>
  </si>
  <si>
    <t>W0004759</t>
  </si>
  <si>
    <t>W0004764</t>
  </si>
  <si>
    <t>W0004767</t>
  </si>
  <si>
    <t>W0004768</t>
  </si>
  <si>
    <t>W0004791</t>
  </si>
  <si>
    <t>W0004792</t>
  </si>
  <si>
    <t>W0004794</t>
  </si>
  <si>
    <t>W0004796</t>
  </si>
  <si>
    <t>W0004803</t>
  </si>
  <si>
    <t>W0004807</t>
  </si>
  <si>
    <t>W0004808</t>
  </si>
  <si>
    <t>W0004813</t>
  </si>
  <si>
    <t>W0004820</t>
  </si>
  <si>
    <t>W0004821</t>
  </si>
  <si>
    <t>W0004822</t>
  </si>
  <si>
    <t>W0004824</t>
  </si>
  <si>
    <t>W0004825</t>
  </si>
  <si>
    <t>W0004828</t>
  </si>
  <si>
    <t>W0004829</t>
  </si>
  <si>
    <t>W0004838</t>
  </si>
  <si>
    <t>W0004840</t>
  </si>
  <si>
    <t>W0004845</t>
  </si>
  <si>
    <t>W0004852</t>
  </si>
  <si>
    <t>W0004854</t>
  </si>
  <si>
    <t>W0004856</t>
  </si>
  <si>
    <t>W0004857</t>
  </si>
  <si>
    <t>W0004861</t>
  </si>
  <si>
    <t>W0004862</t>
  </si>
  <si>
    <t>W0004865</t>
  </si>
  <si>
    <t>W0004866</t>
  </si>
  <si>
    <t>W0004867</t>
  </si>
  <si>
    <t>W0004868</t>
  </si>
  <si>
    <t>W0004869</t>
  </si>
  <si>
    <t>W0004873</t>
  </si>
  <si>
    <t>W0004879</t>
  </si>
  <si>
    <t>W0004880</t>
  </si>
  <si>
    <t>W0004885</t>
  </si>
  <si>
    <t>W0004887</t>
  </si>
  <si>
    <t>W0004888</t>
  </si>
  <si>
    <t>W0004889</t>
  </si>
  <si>
    <t>W0004890</t>
  </si>
  <si>
    <t>W0004891</t>
  </si>
  <si>
    <t>W0004892</t>
  </si>
  <si>
    <t>W0004893</t>
  </si>
  <si>
    <t>W0004894</t>
  </si>
  <si>
    <t>W0004897</t>
  </si>
  <si>
    <t>W0004898</t>
  </si>
  <si>
    <t>W0004900</t>
  </si>
  <si>
    <t>W0004901</t>
  </si>
  <si>
    <t>W0004902</t>
  </si>
  <si>
    <t>W0004907</t>
  </si>
  <si>
    <t>W0004908</t>
  </si>
  <si>
    <t>W0004910</t>
  </si>
  <si>
    <t>W0004911</t>
  </si>
  <si>
    <t>W0004917</t>
  </si>
  <si>
    <t>W0004923</t>
  </si>
  <si>
    <t>W0004925</t>
  </si>
  <si>
    <t>W0004928</t>
  </si>
  <si>
    <t>W0004929</t>
  </si>
  <si>
    <t>W0004930</t>
  </si>
  <si>
    <t>W0004931</t>
  </si>
  <si>
    <t>W0004932</t>
  </si>
  <si>
    <t>W0004933</t>
  </si>
  <si>
    <t>W0004934</t>
  </si>
  <si>
    <t>W0004936</t>
  </si>
  <si>
    <t>W0004937</t>
  </si>
  <si>
    <t>W0004938</t>
  </si>
  <si>
    <t>W0004939</t>
  </si>
  <si>
    <t>W0004941</t>
  </si>
  <si>
    <t>W0004942</t>
  </si>
  <si>
    <t>W0004944</t>
  </si>
  <si>
    <t>W0004945</t>
  </si>
  <si>
    <t>W0004946</t>
  </si>
  <si>
    <t>W0004949</t>
  </si>
  <si>
    <t>W0004950</t>
  </si>
  <si>
    <t>W0004951</t>
  </si>
  <si>
    <t>W0004952</t>
  </si>
  <si>
    <t>W0004955</t>
  </si>
  <si>
    <t>W0004956</t>
  </si>
  <si>
    <t>W0004957</t>
  </si>
  <si>
    <t>W0004958</t>
  </si>
  <si>
    <t>W0004959</t>
  </si>
  <si>
    <t>W0004961</t>
  </si>
  <si>
    <t>W0004962</t>
  </si>
  <si>
    <t>W0004963</t>
  </si>
  <si>
    <t>W0004964</t>
  </si>
  <si>
    <t>W0004968</t>
  </si>
  <si>
    <t>W0004970</t>
  </si>
  <si>
    <t>W0004971</t>
  </si>
  <si>
    <t>W0004972</t>
  </si>
  <si>
    <t>W0004973</t>
  </si>
  <si>
    <t>W0004974</t>
  </si>
  <si>
    <t>W0004976</t>
  </si>
  <si>
    <t>W0004977</t>
  </si>
  <si>
    <t>W0004978</t>
  </si>
  <si>
    <t>W0004981</t>
  </si>
  <si>
    <t>W0004982</t>
  </si>
  <si>
    <t>W0004988</t>
  </si>
  <si>
    <t>W0004990</t>
  </si>
  <si>
    <t>W0004991</t>
  </si>
  <si>
    <t>W0004993</t>
  </si>
  <si>
    <t>W0004996</t>
  </si>
  <si>
    <t>W0004997</t>
  </si>
  <si>
    <t>W0004998</t>
  </si>
  <si>
    <t>W0005000</t>
  </si>
  <si>
    <t>W0005001</t>
  </si>
  <si>
    <t>W0005004</t>
  </si>
  <si>
    <t>W0005005</t>
  </si>
  <si>
    <t>W0005007</t>
  </si>
  <si>
    <t>W0005008</t>
  </si>
  <si>
    <t>W0005009</t>
  </si>
  <si>
    <t>W0005011</t>
  </si>
  <si>
    <t>W0005012</t>
  </si>
  <si>
    <t>W0005014</t>
  </si>
  <si>
    <t>W0005016</t>
  </si>
  <si>
    <t>W0005021</t>
  </si>
  <si>
    <t>W0005025</t>
  </si>
  <si>
    <t>W0005028</t>
  </si>
  <si>
    <t>W0005029</t>
  </si>
  <si>
    <t>W0005030</t>
  </si>
  <si>
    <t>W0005031</t>
  </si>
  <si>
    <t>W0005032</t>
  </si>
  <si>
    <t>W0005033</t>
  </si>
  <si>
    <t>W0005034</t>
  </si>
  <si>
    <t>W0005040</t>
  </si>
  <si>
    <t>W0005043</t>
  </si>
  <si>
    <t>W0005045</t>
  </si>
  <si>
    <t>W0005046</t>
  </si>
  <si>
    <t>W0005049</t>
  </si>
  <si>
    <t>W0005053</t>
  </si>
  <si>
    <t>W0005055</t>
  </si>
  <si>
    <t>W0005060</t>
  </si>
  <si>
    <t>W0005065</t>
  </si>
  <si>
    <t>W0005070</t>
  </si>
  <si>
    <t>W0005071</t>
  </si>
  <si>
    <t>W0005078</t>
  </si>
  <si>
    <t>W0005086</t>
  </si>
  <si>
    <t>W0005088</t>
  </si>
  <si>
    <t>W0005089</t>
  </si>
  <si>
    <t>W0005092</t>
  </si>
  <si>
    <t>W0005093</t>
  </si>
  <si>
    <t>W0005097</t>
  </si>
  <si>
    <t>W0005101</t>
  </si>
  <si>
    <t>W0005105</t>
  </si>
  <si>
    <t>W0005106</t>
  </si>
  <si>
    <t>W0005107</t>
  </si>
  <si>
    <t>W0005108</t>
  </si>
  <si>
    <t>W0005110</t>
  </si>
  <si>
    <t>W0005112</t>
  </si>
  <si>
    <t>W0005114</t>
  </si>
  <si>
    <t>W0005117</t>
  </si>
  <si>
    <t>W0005119</t>
  </si>
  <si>
    <t>W0005120</t>
  </si>
  <si>
    <t>W0005121</t>
  </si>
  <si>
    <t>W0005122</t>
  </si>
  <si>
    <t>W0005123</t>
  </si>
  <si>
    <t>W0005125</t>
  </si>
  <si>
    <t>W0005126</t>
  </si>
  <si>
    <t>W0005128</t>
  </si>
  <si>
    <t>W0005129</t>
  </si>
  <si>
    <t>W0005130</t>
  </si>
  <si>
    <t>W0005131</t>
  </si>
  <si>
    <t>W0005132</t>
  </si>
  <si>
    <t>W0005133</t>
  </si>
  <si>
    <t>W0005134</t>
  </si>
  <si>
    <t>W0005135</t>
  </si>
  <si>
    <t>W0005137</t>
  </si>
  <si>
    <t>W0005138</t>
  </si>
  <si>
    <t>W0005139</t>
  </si>
  <si>
    <t>W0005142</t>
  </si>
  <si>
    <t>W0005147</t>
  </si>
  <si>
    <t>W0005149</t>
  </si>
  <si>
    <t>W0005150</t>
  </si>
  <si>
    <t>W0005151</t>
  </si>
  <si>
    <t>W0005152</t>
  </si>
  <si>
    <t>W0005153</t>
  </si>
  <si>
    <t>W0005155</t>
  </si>
  <si>
    <t>W0005157</t>
  </si>
  <si>
    <t>W0005160</t>
  </si>
  <si>
    <t>W0005162</t>
  </si>
  <si>
    <t>W0005165</t>
  </si>
  <si>
    <t>W0005166</t>
  </si>
  <si>
    <t>W0005169</t>
  </si>
  <si>
    <t>W0005170</t>
  </si>
  <si>
    <t>W0005171</t>
  </si>
  <si>
    <t>W0005174</t>
  </si>
  <si>
    <t>W0005175</t>
  </si>
  <si>
    <t>W0005176</t>
  </si>
  <si>
    <t>W0005177</t>
  </si>
  <si>
    <t>W0005178</t>
  </si>
  <si>
    <t>W0005179</t>
  </si>
  <si>
    <t>W0005180</t>
  </si>
  <si>
    <t>W0005181</t>
  </si>
  <si>
    <t>W0005184</t>
  </si>
  <si>
    <t>W0005187</t>
  </si>
  <si>
    <t>W0005188</t>
  </si>
  <si>
    <t>W0005190</t>
  </si>
  <si>
    <t>W0005191</t>
  </si>
  <si>
    <t>W0005193</t>
  </si>
  <si>
    <t>W0005195</t>
  </si>
  <si>
    <t>W0005196</t>
  </si>
  <si>
    <t>W0005200</t>
  </si>
  <si>
    <t>W0005201</t>
  </si>
  <si>
    <t>W0005202</t>
  </si>
  <si>
    <t>W0005203</t>
  </si>
  <si>
    <t>W0005204</t>
  </si>
  <si>
    <t>W0005205</t>
  </si>
  <si>
    <t>W0005206</t>
  </si>
  <si>
    <t>W0005210</t>
  </si>
  <si>
    <t>W0005212</t>
  </si>
  <si>
    <t>W0005214</t>
  </si>
  <si>
    <t>W0005216</t>
  </si>
  <si>
    <t>W0005218</t>
  </si>
  <si>
    <t>W0005221</t>
  </si>
  <si>
    <t>W0005222</t>
  </si>
  <si>
    <t>W0005223</t>
  </si>
  <si>
    <t>W0005224</t>
  </si>
  <si>
    <t>W0005226</t>
  </si>
  <si>
    <t>W0005227</t>
  </si>
  <si>
    <t>W0005228</t>
  </si>
  <si>
    <t>W0005230</t>
  </si>
  <si>
    <t>W0005233</t>
  </si>
  <si>
    <t>W0005235</t>
  </si>
  <si>
    <t>W0005245</t>
  </si>
  <si>
    <t>W0005246</t>
  </si>
  <si>
    <t>W0005251</t>
  </si>
  <si>
    <t>W0005252</t>
  </si>
  <si>
    <t>W0005257</t>
  </si>
  <si>
    <t>W0005262</t>
  </si>
  <si>
    <t>W0005263</t>
  </si>
  <si>
    <t>W0005264</t>
  </si>
  <si>
    <t>W0005266</t>
  </si>
  <si>
    <t>W0005267</t>
  </si>
  <si>
    <t>W0005270</t>
  </si>
  <si>
    <t>W0005271</t>
  </si>
  <si>
    <t>W0005277</t>
  </si>
  <si>
    <t>W0005278</t>
  </si>
  <si>
    <t>W0005279</t>
  </si>
  <si>
    <t>W0005280</t>
  </si>
  <si>
    <t>W0005281</t>
  </si>
  <si>
    <t>W0005282</t>
  </si>
  <si>
    <t>W0005283</t>
  </si>
  <si>
    <t>W0005284</t>
  </si>
  <si>
    <t>W0005287</t>
  </si>
  <si>
    <t>W0005291</t>
  </si>
  <si>
    <t>W0005294</t>
  </si>
  <si>
    <t>W0005295</t>
  </si>
  <si>
    <t>W0005296</t>
  </si>
  <si>
    <t>W0005297</t>
  </si>
  <si>
    <t>W0005298</t>
  </si>
  <si>
    <t>W0005299</t>
  </si>
  <si>
    <t>W0005300</t>
  </si>
  <si>
    <t>W0005301</t>
  </si>
  <si>
    <t>W0005303</t>
  </si>
  <si>
    <t>W0005304</t>
  </si>
  <si>
    <t>W0005305</t>
  </si>
  <si>
    <t>W0005306</t>
  </si>
  <si>
    <t>W0005308</t>
  </si>
  <si>
    <t>W0005309</t>
  </si>
  <si>
    <t>W0005311</t>
  </si>
  <si>
    <t>W0005312</t>
  </si>
  <si>
    <t>W0005314</t>
  </si>
  <si>
    <t>W0005315</t>
  </si>
  <si>
    <t>W0005316</t>
  </si>
  <si>
    <t>W0005317</t>
  </si>
  <si>
    <t>W0005318</t>
  </si>
  <si>
    <t>W0005319</t>
  </si>
  <si>
    <t>W0005320</t>
  </si>
  <si>
    <t>W0005321</t>
  </si>
  <si>
    <t>W0005322</t>
  </si>
  <si>
    <t>W0005323</t>
  </si>
  <si>
    <t>W0005328</t>
  </si>
  <si>
    <t>W0005331</t>
  </si>
  <si>
    <t>W0005332</t>
  </si>
  <si>
    <t>W0005333</t>
  </si>
  <si>
    <t>W0005334</t>
  </si>
  <si>
    <t>W0005337</t>
  </si>
  <si>
    <t>W0005338</t>
  </si>
  <si>
    <t>W0005345</t>
  </si>
  <si>
    <t>W0005346</t>
  </si>
  <si>
    <t>W0005347</t>
  </si>
  <si>
    <t>W0005348</t>
  </si>
  <si>
    <t>W0005349</t>
  </si>
  <si>
    <t>W0005350</t>
  </si>
  <si>
    <t>W0005351</t>
  </si>
  <si>
    <t>W0005355</t>
  </si>
  <si>
    <t>W0005356</t>
  </si>
  <si>
    <t>W0005357</t>
  </si>
  <si>
    <t>W0005358</t>
  </si>
  <si>
    <t>W0005359</t>
  </si>
  <si>
    <t>W0005361</t>
  </si>
  <si>
    <t>W0005363</t>
  </si>
  <si>
    <t>W0005364</t>
  </si>
  <si>
    <t>W0005373</t>
  </si>
  <si>
    <t>W0005375</t>
  </si>
  <si>
    <t>W0005379</t>
  </si>
  <si>
    <t>W0005380</t>
  </si>
  <si>
    <t>W0005384</t>
  </si>
  <si>
    <t>W0005385</t>
  </si>
  <si>
    <t>W0005386</t>
  </si>
  <si>
    <t>W0005387</t>
  </si>
  <si>
    <t>W0005388</t>
  </si>
  <si>
    <t>W0005390</t>
  </si>
  <si>
    <t>W0005391</t>
  </si>
  <si>
    <t>W0005392</t>
  </si>
  <si>
    <t>W0005396</t>
  </si>
  <si>
    <t>W0005397</t>
  </si>
  <si>
    <t>W0005398</t>
  </si>
  <si>
    <t>W0005401</t>
  </si>
  <si>
    <t>W0005416</t>
  </si>
  <si>
    <t>W0005417</t>
  </si>
  <si>
    <t>W0005422</t>
  </si>
  <si>
    <t>W0005425</t>
  </si>
  <si>
    <t>W0005426</t>
  </si>
  <si>
    <t>W0005429</t>
  </si>
  <si>
    <t>W0005430</t>
  </si>
  <si>
    <t>W0005432</t>
  </si>
  <si>
    <t>W0005436</t>
  </si>
  <si>
    <t>W0005439</t>
  </si>
  <si>
    <t>W0005443</t>
  </si>
  <si>
    <t>W0005444</t>
  </si>
  <si>
    <t>W0005446</t>
  </si>
  <si>
    <t>W0005448</t>
  </si>
  <si>
    <t>W0005450</t>
  </si>
  <si>
    <t>W0005452</t>
  </si>
  <si>
    <t>W0005453</t>
  </si>
  <si>
    <t>W0005455</t>
  </si>
  <si>
    <t>W0008985</t>
  </si>
  <si>
    <t>W0008989</t>
  </si>
  <si>
    <t>W0008992</t>
  </si>
  <si>
    <t>W0008994</t>
  </si>
  <si>
    <t>W0009014</t>
  </si>
  <si>
    <t>W0009015</t>
  </si>
  <si>
    <t>W0009016</t>
  </si>
  <si>
    <t>W0009021</t>
  </si>
  <si>
    <t>W0009039</t>
  </si>
  <si>
    <t>W0009047</t>
  </si>
  <si>
    <t>W0009048</t>
  </si>
  <si>
    <t>W0009049</t>
  </si>
  <si>
    <t>W0009050</t>
  </si>
  <si>
    <t>W0009052</t>
  </si>
  <si>
    <t>W0009056</t>
  </si>
  <si>
    <t>W0009243</t>
  </si>
  <si>
    <t>W0009247</t>
  </si>
  <si>
    <t>W0009249</t>
  </si>
  <si>
    <t>W0009250</t>
  </si>
  <si>
    <t>W0009256</t>
  </si>
  <si>
    <t>W0009257</t>
  </si>
  <si>
    <t>W0009262</t>
  </si>
  <si>
    <t>W0009263</t>
  </si>
  <si>
    <t>W0009288</t>
  </si>
  <si>
    <t>W0009289</t>
  </si>
  <si>
    <t>W0009330</t>
  </si>
  <si>
    <t>W0009336</t>
  </si>
  <si>
    <t>W0009337</t>
  </si>
  <si>
    <t>W0009345</t>
  </si>
  <si>
    <t>W0009352</t>
  </si>
  <si>
    <t>W0009353</t>
  </si>
  <si>
    <t>W0009354</t>
  </si>
  <si>
    <t>W0009377</t>
  </si>
  <si>
    <t>W0009384</t>
  </si>
  <si>
    <t>W0009410</t>
  </si>
  <si>
    <t>W0009411</t>
  </si>
  <si>
    <t>W0009416</t>
  </si>
  <si>
    <t>W0009417</t>
  </si>
  <si>
    <t>W0009420</t>
  </si>
  <si>
    <t>W0009423</t>
  </si>
  <si>
    <t>W0009430</t>
  </si>
  <si>
    <t>W0009431</t>
  </si>
  <si>
    <t>W0009432</t>
  </si>
  <si>
    <t>W0009433</t>
  </si>
  <si>
    <t>W0009439</t>
  </si>
  <si>
    <t>W0009459</t>
  </si>
  <si>
    <t>W0009465</t>
  </si>
  <si>
    <t>W0009499</t>
  </si>
  <si>
    <t>Billable Cost2</t>
  </si>
  <si>
    <t>Billable Cost</t>
  </si>
  <si>
    <t>Inv/ Bill No.</t>
  </si>
  <si>
    <t>Sum of Billable Cost</t>
  </si>
  <si>
    <t>30001333</t>
  </si>
  <si>
    <t>ATS/000250/25</t>
  </si>
  <si>
    <t>IN_RSM_GBS</t>
  </si>
  <si>
    <t>ATS/000583/25</t>
  </si>
  <si>
    <t>ATS/000914/25</t>
  </si>
  <si>
    <t>ATS/001244/25</t>
  </si>
  <si>
    <t>PGPLTGFEB1512526</t>
  </si>
  <si>
    <t>PGPLTGFEB1502526</t>
  </si>
  <si>
    <t>PGPLTGFEB1492526</t>
  </si>
  <si>
    <t>CA1280002854</t>
  </si>
  <si>
    <t>CD1210201355</t>
  </si>
  <si>
    <t>CD1210201375</t>
  </si>
  <si>
    <t>CA1280002827</t>
  </si>
  <si>
    <t>20258766</t>
  </si>
  <si>
    <t>2025-26/051</t>
  </si>
  <si>
    <t>4846673625</t>
  </si>
  <si>
    <t>PGPLTGJAN0602526</t>
  </si>
  <si>
    <t>20258770</t>
  </si>
  <si>
    <t>20258768</t>
  </si>
  <si>
    <t>277852</t>
  </si>
  <si>
    <t>30001318</t>
  </si>
  <si>
    <t>GKA/018331/25</t>
  </si>
  <si>
    <t>IN_DTC</t>
  </si>
  <si>
    <t>IKA/016983/25</t>
  </si>
  <si>
    <t>KKA/013976/25</t>
  </si>
  <si>
    <t>30001321</t>
  </si>
  <si>
    <t>GCAB25009457</t>
  </si>
  <si>
    <t>DE_PTS</t>
  </si>
  <si>
    <t>30001317</t>
  </si>
  <si>
    <t>RT95069628</t>
  </si>
  <si>
    <t>IN_MFM_L</t>
  </si>
  <si>
    <t>to be provided by Business team</t>
  </si>
  <si>
    <t>Recharge  General Cost - Payroll</t>
  </si>
  <si>
    <t>Recharge  General Cost - Retirals</t>
  </si>
  <si>
    <t>Recharge  General Cost - Leadership cost</t>
  </si>
  <si>
    <t>Recharge  General Cost - Manager</t>
  </si>
  <si>
    <t>Mark up</t>
  </si>
  <si>
    <t>Recharge  General Cost - Desk Cost</t>
  </si>
  <si>
    <t>Data CC</t>
  </si>
  <si>
    <t>Ref Key 1</t>
  </si>
  <si>
    <t xml:space="preserve">Assignment Number (20) &amp; Reference </t>
  </si>
  <si>
    <t>Ref Key 3</t>
  </si>
  <si>
    <t>Ref Key 2</t>
  </si>
  <si>
    <t>Workday ID</t>
  </si>
  <si>
    <t>Name</t>
  </si>
  <si>
    <t>Date of joining</t>
  </si>
  <si>
    <t>Last working day</t>
  </si>
  <si>
    <t xml:space="preserve">Grade </t>
  </si>
  <si>
    <t>ELT</t>
  </si>
  <si>
    <t>Location</t>
  </si>
  <si>
    <t>Type</t>
  </si>
  <si>
    <t>Billing</t>
  </si>
  <si>
    <t>Category of Billing</t>
  </si>
  <si>
    <t>Markup %</t>
  </si>
  <si>
    <t>Billing days</t>
  </si>
  <si>
    <t xml:space="preserve">Fixed CTC </t>
  </si>
  <si>
    <t>% of Bonus</t>
  </si>
  <si>
    <t>Bonus 2026</t>
  </si>
  <si>
    <t>Gratuity</t>
  </si>
  <si>
    <t>Leave Encashment</t>
  </si>
  <si>
    <t>PF admin Monthly</t>
  </si>
  <si>
    <t>EDLI Monthly</t>
  </si>
  <si>
    <t>Commision/ Joining bonus</t>
  </si>
  <si>
    <t>SBP Accrual</t>
  </si>
  <si>
    <t>Insurance</t>
  </si>
  <si>
    <t>Total Payroll</t>
  </si>
  <si>
    <t>Leadership cost</t>
  </si>
  <si>
    <t>Managers desk fee</t>
  </si>
  <si>
    <t>Payroll excluding Manager cost</t>
  </si>
  <si>
    <t>Shiv Shankar's Cost</t>
  </si>
  <si>
    <t>Anusha' Cost</t>
  </si>
  <si>
    <t>Manager cost</t>
  </si>
  <si>
    <t>Manager</t>
  </si>
  <si>
    <t>Manager ID</t>
  </si>
  <si>
    <t>Total Cost other than desk cost</t>
  </si>
  <si>
    <t>TP on total cost</t>
  </si>
  <si>
    <t>Gross Desk Cost</t>
  </si>
  <si>
    <t>TP on desk cost</t>
  </si>
  <si>
    <t>Total billable amount</t>
  </si>
  <si>
    <t xml:space="preserve">Client </t>
  </si>
  <si>
    <t>Client for sumifs</t>
  </si>
  <si>
    <t xml:space="preserve">Cost center </t>
  </si>
  <si>
    <t>Legal Entity</t>
  </si>
  <si>
    <t>Classification</t>
  </si>
  <si>
    <t>FTE count</t>
  </si>
  <si>
    <t>Comments</t>
  </si>
  <si>
    <t>Managers</t>
  </si>
  <si>
    <t>Service Area</t>
  </si>
  <si>
    <t>LOB</t>
  </si>
  <si>
    <t>BU</t>
  </si>
  <si>
    <t>Cost center</t>
  </si>
  <si>
    <t>Client</t>
  </si>
  <si>
    <t>**</t>
  </si>
  <si>
    <t>LOP</t>
  </si>
  <si>
    <t>Working_days</t>
  </si>
  <si>
    <t>Days_Worked</t>
  </si>
  <si>
    <t>NJoinee_ArrDays</t>
  </si>
  <si>
    <t>Prv_Adj_Days</t>
  </si>
  <si>
    <t>Prv_Arrear_Days</t>
  </si>
  <si>
    <t>C/F LOP</t>
  </si>
  <si>
    <t>Billing adj</t>
  </si>
  <si>
    <t>Closing LOP</t>
  </si>
  <si>
    <t>LOP -1 month</t>
  </si>
  <si>
    <t>LOP -2 Month</t>
  </si>
  <si>
    <t>LOP -3 Month</t>
  </si>
  <si>
    <t>LOP -4 Month</t>
  </si>
  <si>
    <t>LOP -5 Month</t>
  </si>
  <si>
    <t>LOP -6 Month</t>
  </si>
  <si>
    <t>LOP -7 Month</t>
  </si>
  <si>
    <t>LOP -8 Month</t>
  </si>
  <si>
    <t>LOP -9 Month</t>
  </si>
  <si>
    <t>LOP -10 Month</t>
  </si>
  <si>
    <t>LOP -11 Month</t>
  </si>
  <si>
    <t>Check</t>
  </si>
  <si>
    <t>Billed/ Unbilled</t>
  </si>
  <si>
    <t>Diff</t>
  </si>
  <si>
    <t>W0008891</t>
  </si>
  <si>
    <t>GCC5670</t>
  </si>
  <si>
    <t>Yashwanth J</t>
  </si>
  <si>
    <t>L07</t>
  </si>
  <si>
    <t>Finance Capability Center</t>
  </si>
  <si>
    <t>Abhishek Khurana</t>
  </si>
  <si>
    <t>IN - Hyderabad_HQ</t>
  </si>
  <si>
    <t>Unique</t>
  </si>
  <si>
    <t>Active</t>
  </si>
  <si>
    <t>Randstad NV</t>
  </si>
  <si>
    <t>Billable</t>
  </si>
  <si>
    <t>Talent Onboarding Solutions</t>
  </si>
  <si>
    <t>GFKS</t>
  </si>
  <si>
    <t>RGCC FSSC</t>
  </si>
  <si>
    <t>Considered</t>
  </si>
  <si>
    <t>Accruals</t>
  </si>
  <si>
    <t>NL_RSH</t>
  </si>
  <si>
    <t>W0005462</t>
  </si>
  <si>
    <t>GCC4787</t>
  </si>
  <si>
    <t>Namrata Gupta</t>
  </si>
  <si>
    <t>L05</t>
  </si>
  <si>
    <t>BRAF</t>
  </si>
  <si>
    <t>Daco Team</t>
  </si>
  <si>
    <t>IN - Bangalore_HQ</t>
  </si>
  <si>
    <t>W0005463</t>
  </si>
  <si>
    <t>GCC4788</t>
  </si>
  <si>
    <t>Kavitha Gunaseelan</t>
  </si>
  <si>
    <t>L04</t>
  </si>
  <si>
    <t>W0005464</t>
  </si>
  <si>
    <t>GCC4789</t>
  </si>
  <si>
    <t>Rahul Kedia</t>
  </si>
  <si>
    <t>W0005465</t>
  </si>
  <si>
    <t>GCC4790</t>
  </si>
  <si>
    <t>Rohit Garg</t>
  </si>
  <si>
    <t>L06</t>
  </si>
  <si>
    <t>W0005466</t>
  </si>
  <si>
    <t>GCC4792</t>
  </si>
  <si>
    <t>Devi Haridas</t>
  </si>
  <si>
    <t>L03</t>
  </si>
  <si>
    <t>Randstad Inhouse Netherlands</t>
  </si>
  <si>
    <t>W0005467</t>
  </si>
  <si>
    <t>GCC5492</t>
  </si>
  <si>
    <t>Kaaviya Murali</t>
  </si>
  <si>
    <t>Daco team</t>
  </si>
  <si>
    <t>RGCC HQ</t>
  </si>
  <si>
    <t>GCC0008</t>
  </si>
  <si>
    <t>Thejasvi Potta</t>
  </si>
  <si>
    <t>L08</t>
  </si>
  <si>
    <t>HR Capability Center</t>
  </si>
  <si>
    <t>Shail Dasika</t>
  </si>
  <si>
    <t>Arpan Roy / Saurab</t>
  </si>
  <si>
    <t>GCC5445</t>
  </si>
  <si>
    <t>RUS</t>
  </si>
  <si>
    <t>Randstad Professional US LP,</t>
  </si>
  <si>
    <t>Sourcing</t>
  </si>
  <si>
    <t>HRCC</t>
  </si>
  <si>
    <t>Billed</t>
  </si>
  <si>
    <t>W0004061</t>
  </si>
  <si>
    <t>GCC0044</t>
  </si>
  <si>
    <t>Sunil Tangelapally</t>
  </si>
  <si>
    <t>Talent Services Capability Center</t>
  </si>
  <si>
    <t>Ankur Sud</t>
  </si>
  <si>
    <t>Canada</t>
  </si>
  <si>
    <t>5151 38% + 2692 8% + 2653 15% + 2670 8% + 5436 8% + 2633 23%</t>
  </si>
  <si>
    <t>Randstad Interim Inc.</t>
  </si>
  <si>
    <t>Recruiting(KR)</t>
  </si>
  <si>
    <t>CANADA</t>
  </si>
  <si>
    <t>PTS CDN RCD</t>
  </si>
  <si>
    <t>CA_RIC_SAP</t>
  </si>
  <si>
    <t>30001334</t>
  </si>
  <si>
    <t>GCC0048</t>
  </si>
  <si>
    <t>Vaibhav Gupta</t>
  </si>
  <si>
    <t>Leadership</t>
  </si>
  <si>
    <t>RD US</t>
  </si>
  <si>
    <t>RGCC RD US</t>
  </si>
  <si>
    <t>GCC0049</t>
  </si>
  <si>
    <t>Shashank Gundu</t>
  </si>
  <si>
    <t>Digital US - ConRtl</t>
  </si>
  <si>
    <t>W0004064</t>
  </si>
  <si>
    <t>GCC0096</t>
  </si>
  <si>
    <t>Praveen Sukkala</t>
  </si>
  <si>
    <t>L11</t>
  </si>
  <si>
    <t>Randstad Business solutions Ltd</t>
  </si>
  <si>
    <t>Randstad Business solutions Ltd -Digital</t>
  </si>
  <si>
    <t>B5500_OFFSH</t>
  </si>
  <si>
    <t>Randstad Solutions Limited</t>
  </si>
  <si>
    <t>Randstad UK</t>
  </si>
  <si>
    <t>RGCC RD UK</t>
  </si>
  <si>
    <t>UK_REB_L</t>
  </si>
  <si>
    <t>30001337</t>
  </si>
  <si>
    <t>W0004065</t>
  </si>
  <si>
    <t>GCC0113</t>
  </si>
  <si>
    <t>Sandeep Ejanthkar Ashok</t>
  </si>
  <si>
    <t>L09</t>
  </si>
  <si>
    <t>Exit emp</t>
  </si>
  <si>
    <t>RGCC Hyd</t>
  </si>
  <si>
    <t>RGCC-HQ</t>
  </si>
  <si>
    <t>Non Billable</t>
  </si>
  <si>
    <t>Data Analytics</t>
  </si>
  <si>
    <t>Unbillled</t>
  </si>
  <si>
    <t>GCC0120</t>
  </si>
  <si>
    <t>Kishore Banda</t>
  </si>
  <si>
    <t>Digital US - BFSI</t>
  </si>
  <si>
    <t>GCC0170</t>
  </si>
  <si>
    <t>Vaishnavi Kolluru</t>
  </si>
  <si>
    <t>L10</t>
  </si>
  <si>
    <t>W0004069</t>
  </si>
  <si>
    <t>GCC0204</t>
  </si>
  <si>
    <t>Praveen Pallerlamudi</t>
  </si>
  <si>
    <t>Aqueel Merchant</t>
  </si>
  <si>
    <t>Randstad Business solutions Ltd +Randstad Business solutions Ltd + Randstad Business solutions Ltd + Randstad Business solutions Ltd + Pareto Law UK Limited + RUS + RUS + RUS + RUS + Canada + Canada + RGCC Australia + RGCC Australia + RGCC Australia + Randstad Inhouse Netherland + Yacht Netherlands + Tempo Netherlands + Tempo Netherlands</t>
  </si>
  <si>
    <t>Managers cost</t>
  </si>
  <si>
    <t>P1000_OFFSH 8% + C9000_OFFSH 8% + D9503_OFFSH 8% + E9000_OFFSH 8% + CSEX_OFFSH 8% + 35801 31% + 38542 4% + 12021 4% + 19449 4% + 5151 5% + 2933
5% + 5185 1% + 7826 0.5% + 7071 0.5% + 7178485 2% + 1951 1% + 1502348 RRC TTPM 1% + 150149556G1495 1%</t>
  </si>
  <si>
    <t>Non Billable -Managers</t>
  </si>
  <si>
    <t>RT</t>
  </si>
  <si>
    <t>RGCC RT East</t>
  </si>
  <si>
    <t>W0004070</t>
  </si>
  <si>
    <t>GCC0233</t>
  </si>
  <si>
    <t>Purna S</t>
  </si>
  <si>
    <t>Enablers-GCC</t>
  </si>
  <si>
    <t>Internal Communication</t>
  </si>
  <si>
    <t>GCC0234</t>
  </si>
  <si>
    <t>Sri Harsha Satyavaram</t>
  </si>
  <si>
    <t>Operations</t>
  </si>
  <si>
    <t>Digital US - RITS - TPV</t>
  </si>
  <si>
    <t>GCC0317</t>
  </si>
  <si>
    <t>Venkata Kishore G.K.</t>
  </si>
  <si>
    <t>RE</t>
  </si>
  <si>
    <t>RGCC OTS US ENG</t>
  </si>
  <si>
    <t>GCC0331</t>
  </si>
  <si>
    <t>Sinduja Kola</t>
  </si>
  <si>
    <t>W0004073</t>
  </si>
  <si>
    <t>GCC0358</t>
  </si>
  <si>
    <t>Sabitha Kumari</t>
  </si>
  <si>
    <t>Randstad Australia</t>
  </si>
  <si>
    <t>RGCC Australia</t>
  </si>
  <si>
    <t>Randstad Pty Ltd.</t>
  </si>
  <si>
    <t>RP - Business Support Australia</t>
  </si>
  <si>
    <t>AU_RAN_L</t>
  </si>
  <si>
    <t>30001338</t>
  </si>
  <si>
    <t>GCC0394</t>
  </si>
  <si>
    <t>Naresh Reddy</t>
  </si>
  <si>
    <t>Digital US - TMT- AAMDP</t>
  </si>
  <si>
    <t>W0004075</t>
  </si>
  <si>
    <t>GCC0396</t>
  </si>
  <si>
    <t>Srikakula Anusha</t>
  </si>
  <si>
    <t>Deepak Sharma</t>
  </si>
  <si>
    <t>GCC1133</t>
  </si>
  <si>
    <t>VMS Support and Admin</t>
  </si>
  <si>
    <t>RGCC Canada</t>
  </si>
  <si>
    <t>GCC0408</t>
  </si>
  <si>
    <t>Vinay Malka</t>
  </si>
  <si>
    <t>GCC0422</t>
  </si>
  <si>
    <t>Abhinand Kumar</t>
  </si>
  <si>
    <t>12021: 20% 19449: 20% 89079: 30%  14411: 10% 17036: 10%</t>
  </si>
  <si>
    <t>RP</t>
  </si>
  <si>
    <t>PTS US Biz Services</t>
  </si>
  <si>
    <t>GCC0431</t>
  </si>
  <si>
    <t>Bhavani Guru Prasad</t>
  </si>
  <si>
    <t>Business Operations and Service Delivery</t>
  </si>
  <si>
    <t>Rishi Kumar Gupta</t>
  </si>
  <si>
    <t>Legal</t>
  </si>
  <si>
    <t>RGCC RUS RBE</t>
  </si>
  <si>
    <t>GCC0444</t>
  </si>
  <si>
    <t>Srinivas Jogiparthy</t>
  </si>
  <si>
    <t>W0004080</t>
  </si>
  <si>
    <t>GCC0446</t>
  </si>
  <si>
    <t>Anirudh Sangulugari</t>
  </si>
  <si>
    <t>RGCC RD Canada</t>
  </si>
  <si>
    <t>GCC0471</t>
  </si>
  <si>
    <t>Sai Telkar</t>
  </si>
  <si>
    <t>GCC0485</t>
  </si>
  <si>
    <t>Kabirunnisa Begum</t>
  </si>
  <si>
    <t>W0005293</t>
  </si>
  <si>
    <t>GCC0519</t>
  </si>
  <si>
    <t>Divya Janmohan (On Leave)</t>
  </si>
  <si>
    <t>C1182_OFFSH</t>
  </si>
  <si>
    <t>PTS UK Care RSW</t>
  </si>
  <si>
    <t>GCC0523</t>
  </si>
  <si>
    <t>Snigdha Thakker</t>
  </si>
  <si>
    <t>Poojan Gandhi</t>
  </si>
  <si>
    <t>GCC1254</t>
  </si>
  <si>
    <t>Audit &amp; Assurance</t>
  </si>
  <si>
    <t>W0005124</t>
  </si>
  <si>
    <t>GCC0552</t>
  </si>
  <si>
    <t>Fatima Khatoon</t>
  </si>
  <si>
    <t>RGCC PTS AUS Education</t>
  </si>
  <si>
    <t>GCC0598</t>
  </si>
  <si>
    <t>Jagadish Elipilla</t>
  </si>
  <si>
    <t>RGCC Other Functional Teams</t>
  </si>
  <si>
    <t>W0004084</t>
  </si>
  <si>
    <t>GCC0619</t>
  </si>
  <si>
    <t>Dhwani Modi</t>
  </si>
  <si>
    <t>GCC0644</t>
  </si>
  <si>
    <t>Steve Decosta</t>
  </si>
  <si>
    <t>Call Center</t>
  </si>
  <si>
    <t>GCC0654</t>
  </si>
  <si>
    <t>Pradeep Pereji</t>
  </si>
  <si>
    <t>GCC0668</t>
  </si>
  <si>
    <t>Dharani D</t>
  </si>
  <si>
    <t>GCC0670</t>
  </si>
  <si>
    <t>Mohammad Ahmed</t>
  </si>
  <si>
    <t>Digital US -HLS</t>
  </si>
  <si>
    <t>W0004087</t>
  </si>
  <si>
    <t>GCC0673</t>
  </si>
  <si>
    <t>Sravani Salapu</t>
  </si>
  <si>
    <t>GCC0681</t>
  </si>
  <si>
    <t>Nandakishore G S</t>
  </si>
  <si>
    <t>GCC0699</t>
  </si>
  <si>
    <t>Logishetty Kumar</t>
  </si>
  <si>
    <t>Sales Lead Gen/curation</t>
  </si>
  <si>
    <t>GCC0702</t>
  </si>
  <si>
    <t>Navneet Singh</t>
  </si>
  <si>
    <t>Anurag Kochhar</t>
  </si>
  <si>
    <t>GCC0954</t>
  </si>
  <si>
    <t>GCC0703</t>
  </si>
  <si>
    <t>Harish Pabby</t>
  </si>
  <si>
    <t>RLS</t>
  </si>
  <si>
    <t>PTS US RLS</t>
  </si>
  <si>
    <t>GCC0712</t>
  </si>
  <si>
    <t>Acha Ayyappa</t>
  </si>
  <si>
    <t>GCC0715</t>
  </si>
  <si>
    <t>Sai Mani Shankar Chandarllapati</t>
  </si>
  <si>
    <t>RE Corporate Accounts</t>
  </si>
  <si>
    <t>GCC0729</t>
  </si>
  <si>
    <t>Sai Bonela</t>
  </si>
  <si>
    <t>PTS US VOT</t>
  </si>
  <si>
    <t>GCC0732</t>
  </si>
  <si>
    <t>Pabbathi Vamsee</t>
  </si>
  <si>
    <t>GCC0736</t>
  </si>
  <si>
    <t>Soheil Sharief</t>
  </si>
  <si>
    <t>GCC0750</t>
  </si>
  <si>
    <t>Joseph Irkal</t>
  </si>
  <si>
    <t>Vaibhav Patel</t>
  </si>
  <si>
    <t>GCC4027</t>
  </si>
  <si>
    <t>PO Management</t>
  </si>
  <si>
    <t>W0005127</t>
  </si>
  <si>
    <t>GCC0763</t>
  </si>
  <si>
    <t>L01</t>
  </si>
  <si>
    <t>Leaders</t>
  </si>
  <si>
    <t>GCC4853</t>
  </si>
  <si>
    <t>Leadership Cost</t>
  </si>
  <si>
    <t>Non Billable -Leaders</t>
  </si>
  <si>
    <t>W0004095</t>
  </si>
  <si>
    <t>GCC0764</t>
  </si>
  <si>
    <t>Mohammed Mohammed</t>
  </si>
  <si>
    <t>Sudhir Mohan</t>
  </si>
  <si>
    <t>GCC0766</t>
  </si>
  <si>
    <t>Santosh Amuda</t>
  </si>
  <si>
    <t>GCC0779</t>
  </si>
  <si>
    <t>Ghouse Mohammed</t>
  </si>
  <si>
    <t>GCC0783</t>
  </si>
  <si>
    <t>Sai Konda</t>
  </si>
  <si>
    <t>Cash Application</t>
  </si>
  <si>
    <t>GCC0788</t>
  </si>
  <si>
    <t>Sai Karne</t>
  </si>
  <si>
    <t>Field Operations</t>
  </si>
  <si>
    <t>RGCC RTG Enablement</t>
  </si>
  <si>
    <t>GCC0790</t>
  </si>
  <si>
    <t>Maheshwari Patel</t>
  </si>
  <si>
    <t>VMS Reconciliations</t>
  </si>
  <si>
    <t>GCC0791</t>
  </si>
  <si>
    <t>Prashanth Nizamabad</t>
  </si>
  <si>
    <t>GCC0823</t>
  </si>
  <si>
    <t>Srikanth Udatha</t>
  </si>
  <si>
    <t>Service Delivery</t>
  </si>
  <si>
    <t>GCC0832</t>
  </si>
  <si>
    <t>Soundarya Chinnapaga</t>
  </si>
  <si>
    <t>GCC0834</t>
  </si>
  <si>
    <t>Phaneeswar Makham</t>
  </si>
  <si>
    <t>COS and centralized setup</t>
  </si>
  <si>
    <t>GCC0837</t>
  </si>
  <si>
    <t>Vijay Kumar Amula</t>
  </si>
  <si>
    <t>GCC0838</t>
  </si>
  <si>
    <t>Varchas Ammanabolu</t>
  </si>
  <si>
    <t>GCC0843</t>
  </si>
  <si>
    <t>Jasper Thogaru</t>
  </si>
  <si>
    <t>GCC0850</t>
  </si>
  <si>
    <t>Dinesh Singh</t>
  </si>
  <si>
    <t>AR</t>
  </si>
  <si>
    <t>GCC0860</t>
  </si>
  <si>
    <t>Harish Midgay</t>
  </si>
  <si>
    <t>W0004105</t>
  </si>
  <si>
    <t>GCC0863</t>
  </si>
  <si>
    <t>Shailesh Shrivastava</t>
  </si>
  <si>
    <t>D9503_OFFSH</t>
  </si>
  <si>
    <t>OTS UK CPE FM Temp</t>
  </si>
  <si>
    <t>GCC0870</t>
  </si>
  <si>
    <t>Sneha Gontu</t>
  </si>
  <si>
    <t>W0004935</t>
  </si>
  <si>
    <t>GCC0885</t>
  </si>
  <si>
    <t>Merugu Kumar</t>
  </si>
  <si>
    <t>RGCC RUK Digital</t>
  </si>
  <si>
    <t>GCC0908</t>
  </si>
  <si>
    <t>Azher Mohammed</t>
  </si>
  <si>
    <t>GCC0923</t>
  </si>
  <si>
    <t>Kaneez Fatima</t>
  </si>
  <si>
    <t>Devraj Ravindernath</t>
  </si>
  <si>
    <t>GCC1010</t>
  </si>
  <si>
    <t>Procurement</t>
  </si>
  <si>
    <t>GCC0942</t>
  </si>
  <si>
    <t>Abhishek Agarwal</t>
  </si>
  <si>
    <t>GCC0945</t>
  </si>
  <si>
    <t>Susana Goneh</t>
  </si>
  <si>
    <t>VMS</t>
  </si>
  <si>
    <t>GCC0947</t>
  </si>
  <si>
    <t>Umesh M</t>
  </si>
  <si>
    <t>GCC0948</t>
  </si>
  <si>
    <t>Thakur Singh</t>
  </si>
  <si>
    <t>W0004111</t>
  </si>
  <si>
    <t>GCC0957</t>
  </si>
  <si>
    <t>Ashish Tyagi</t>
  </si>
  <si>
    <t>GCC0967</t>
  </si>
  <si>
    <t>Vinay Kanth Vadapalli</t>
  </si>
  <si>
    <t>GCC0972</t>
  </si>
  <si>
    <t>Hemanth Shukla</t>
  </si>
  <si>
    <t>HR Support</t>
  </si>
  <si>
    <t>GCC0987</t>
  </si>
  <si>
    <t>Akash Bhatt</t>
  </si>
  <si>
    <t>GCC0989</t>
  </si>
  <si>
    <t>Mujahed Mohammed</t>
  </si>
  <si>
    <t>GCC0994</t>
  </si>
  <si>
    <t>Syed Ali</t>
  </si>
  <si>
    <t>GCC1009</t>
  </si>
  <si>
    <t>Srikanth Kammari</t>
  </si>
  <si>
    <t>RPA</t>
  </si>
  <si>
    <t>W0004119</t>
  </si>
  <si>
    <t>W0004120</t>
  </si>
  <si>
    <t>GCC1017</t>
  </si>
  <si>
    <t>Ragini Mudliar</t>
  </si>
  <si>
    <t>Garnishment</t>
  </si>
  <si>
    <t>IJP to REPL</t>
  </si>
  <si>
    <t>GCC1019</t>
  </si>
  <si>
    <t>Sai Bangaru</t>
  </si>
  <si>
    <t>GCC1021</t>
  </si>
  <si>
    <t>GCC1022</t>
  </si>
  <si>
    <t>Aswin Ganta</t>
  </si>
  <si>
    <t>GCC1025</t>
  </si>
  <si>
    <t>Devendra Mishra</t>
  </si>
  <si>
    <t>GCC1053</t>
  </si>
  <si>
    <t>Nikhil Jain</t>
  </si>
  <si>
    <t>GCC1063</t>
  </si>
  <si>
    <t>Apoorva Gosswamy</t>
  </si>
  <si>
    <t>GCC1068</t>
  </si>
  <si>
    <t>Rithwik Kommajosyula</t>
  </si>
  <si>
    <t>GCC1070</t>
  </si>
  <si>
    <t>Yaseer Sayeed</t>
  </si>
  <si>
    <t>GCC1084</t>
  </si>
  <si>
    <t>Anil Kumar Guduru</t>
  </si>
  <si>
    <t>GCC1085</t>
  </si>
  <si>
    <t>Abhinash Sharma</t>
  </si>
  <si>
    <t>Insurance and safety operations</t>
  </si>
  <si>
    <t>GCC1086</t>
  </si>
  <si>
    <t>Mahabali Adode</t>
  </si>
  <si>
    <t>GCC1090</t>
  </si>
  <si>
    <t>Santosh Pendyala</t>
  </si>
  <si>
    <t>IT Capability Center</t>
  </si>
  <si>
    <t>Samy Mikkilineni</t>
  </si>
  <si>
    <t>Srikrishna Peesapati</t>
  </si>
  <si>
    <t>GCC4569</t>
  </si>
  <si>
    <t>IT Dev/Prod support</t>
  </si>
  <si>
    <t>GCC1092</t>
  </si>
  <si>
    <t>Karthik Reddy Byreddy</t>
  </si>
  <si>
    <t>GCC1094</t>
  </si>
  <si>
    <t>Naveen Siloju</t>
  </si>
  <si>
    <t>GCC1108</t>
  </si>
  <si>
    <t>Saikiran Nalla</t>
  </si>
  <si>
    <t>GCC1126</t>
  </si>
  <si>
    <t>Hardeep Singh</t>
  </si>
  <si>
    <t>W0004131</t>
  </si>
  <si>
    <t>GCC1128</t>
  </si>
  <si>
    <t>Sanketh Jaiswal</t>
  </si>
  <si>
    <t>E1140_OFFSH</t>
  </si>
  <si>
    <t>PTS UK Education</t>
  </si>
  <si>
    <t>GCC1132</t>
  </si>
  <si>
    <t>Ramakanth Durgam</t>
  </si>
  <si>
    <t>Project Management</t>
  </si>
  <si>
    <t>W0004133</t>
  </si>
  <si>
    <t>GCC1138</t>
  </si>
  <si>
    <t>Rahul Miryalkar</t>
  </si>
  <si>
    <t>AP</t>
  </si>
  <si>
    <t>GCC1142</t>
  </si>
  <si>
    <t>Abdul Aijaz Aijaz</t>
  </si>
  <si>
    <t>GCC1144</t>
  </si>
  <si>
    <t>Kavya Maddela</t>
  </si>
  <si>
    <t>GCC1156</t>
  </si>
  <si>
    <t>JYOTSNA Bommili</t>
  </si>
  <si>
    <t>GCC1160</t>
  </si>
  <si>
    <t>Achutha Sukumar</t>
  </si>
  <si>
    <t>GCC1161</t>
  </si>
  <si>
    <t>Arindam Bhattacharya</t>
  </si>
  <si>
    <t>Finance</t>
  </si>
  <si>
    <t>W0004940</t>
  </si>
  <si>
    <t>GCC1170</t>
  </si>
  <si>
    <t>Sailesh Kangankar</t>
  </si>
  <si>
    <t>GCC1176</t>
  </si>
  <si>
    <t>Sai Chander Narahari</t>
  </si>
  <si>
    <t>GCC1181</t>
  </si>
  <si>
    <t>Sairam Pyata</t>
  </si>
  <si>
    <t>W0004137</t>
  </si>
  <si>
    <t>GCC1185</t>
  </si>
  <si>
    <t>Rohit Joshi</t>
  </si>
  <si>
    <t>Swapna Vittal</t>
  </si>
  <si>
    <t>GCC1186</t>
  </si>
  <si>
    <t>Jagadeesh Gampala</t>
  </si>
  <si>
    <t>GCC1188</t>
  </si>
  <si>
    <t>Sai Kumar</t>
  </si>
  <si>
    <t>GCC1192</t>
  </si>
  <si>
    <t>Murali Bandakinda</t>
  </si>
  <si>
    <t>GCC1194</t>
  </si>
  <si>
    <t>Ahmed Ali Syed</t>
  </si>
  <si>
    <t>GCC1196</t>
  </si>
  <si>
    <t>Amulya Vavilapalli</t>
  </si>
  <si>
    <t>GCC1198</t>
  </si>
  <si>
    <t>Praneeth Narineni</t>
  </si>
  <si>
    <t>GCC1202</t>
  </si>
  <si>
    <t>Deepthi Navgire</t>
  </si>
  <si>
    <t>W0004143</t>
  </si>
  <si>
    <t>GCC1226</t>
  </si>
  <si>
    <t>Sesha Sai Ram Kumar Matukumalli</t>
  </si>
  <si>
    <t>GCC1230</t>
  </si>
  <si>
    <t>Sandhya Santhosh</t>
  </si>
  <si>
    <t>Executive Assistance</t>
  </si>
  <si>
    <t>RGCC Executive Services</t>
  </si>
  <si>
    <t>GCC1231</t>
  </si>
  <si>
    <t>Christina A Anthony</t>
  </si>
  <si>
    <t>VMS Billing</t>
  </si>
  <si>
    <t>GCC1232</t>
  </si>
  <si>
    <t>Ajaykumar Ramachandran</t>
  </si>
  <si>
    <t>GCC1238</t>
  </si>
  <si>
    <t>Neelala Sunil Kumar</t>
  </si>
  <si>
    <t>W0004943</t>
  </si>
  <si>
    <t>GCC1240</t>
  </si>
  <si>
    <t>Karthiek Bellamkonda</t>
  </si>
  <si>
    <t>N.Satish Kumar</t>
  </si>
  <si>
    <t>GCC2149</t>
  </si>
  <si>
    <t>W0005302</t>
  </si>
  <si>
    <t>GCC1264</t>
  </si>
  <si>
    <t>Anand Thakkar</t>
  </si>
  <si>
    <t>Gaurav Khemka</t>
  </si>
  <si>
    <t>GCC1583</t>
  </si>
  <si>
    <t>Accounting</t>
  </si>
  <si>
    <t>W0004149</t>
  </si>
  <si>
    <t>GCC1273</t>
  </si>
  <si>
    <t>geeth surya teja Seelam</t>
  </si>
  <si>
    <t>W0005136</t>
  </si>
  <si>
    <t>GCC1282</t>
  </si>
  <si>
    <t>Umair Waseem</t>
  </si>
  <si>
    <t>Ruchi Santoshwar</t>
  </si>
  <si>
    <t>GCC5024</t>
  </si>
  <si>
    <t>GCC1286</t>
  </si>
  <si>
    <t>Manikumar Nimmakayala</t>
  </si>
  <si>
    <t>GCC1292</t>
  </si>
  <si>
    <t>Shivneela Golikar</t>
  </si>
  <si>
    <t>RGCC RLS</t>
  </si>
  <si>
    <t>GCC1294</t>
  </si>
  <si>
    <t>Shilpa Vincent</t>
  </si>
  <si>
    <t>GCC1301</t>
  </si>
  <si>
    <t>Madhuri Kolapuram</t>
  </si>
  <si>
    <t>GCC1307</t>
  </si>
  <si>
    <t>Sai Giridhar Uchil</t>
  </si>
  <si>
    <t>GCC1308</t>
  </si>
  <si>
    <t>Divya Sunkara</t>
  </si>
  <si>
    <t>GCC1312</t>
  </si>
  <si>
    <t>Mounika Karnika</t>
  </si>
  <si>
    <t>GCC1336</t>
  </si>
  <si>
    <t>Divya Jyothi Inukonda</t>
  </si>
  <si>
    <t>GCC1357</t>
  </si>
  <si>
    <t>Sandip Singh</t>
  </si>
  <si>
    <t>GCC1359</t>
  </si>
  <si>
    <t>Ranjani K</t>
  </si>
  <si>
    <t>GCC1360</t>
  </si>
  <si>
    <t>Prabhu G</t>
  </si>
  <si>
    <t>GCC1365</t>
  </si>
  <si>
    <t>Sareena M</t>
  </si>
  <si>
    <t>GCC1389</t>
  </si>
  <si>
    <t>Laxmi M</t>
  </si>
  <si>
    <t>Digital US -SLR</t>
  </si>
  <si>
    <t>GCC1391</t>
  </si>
  <si>
    <t>Kavita Bavichetti</t>
  </si>
  <si>
    <t>GCC1392</t>
  </si>
  <si>
    <t>Rohit Pulipaka</t>
  </si>
  <si>
    <t>GCC1419</t>
  </si>
  <si>
    <t>Lakhan Dute</t>
  </si>
  <si>
    <t>GCC1439</t>
  </si>
  <si>
    <t>Anne Devavaram</t>
  </si>
  <si>
    <t>W0004947</t>
  </si>
  <si>
    <t>GCC1451</t>
  </si>
  <si>
    <t>Arsh Varma</t>
  </si>
  <si>
    <t>GCC1460</t>
  </si>
  <si>
    <t>Akshay Narsikar</t>
  </si>
  <si>
    <t>IT Operations</t>
  </si>
  <si>
    <t>GCC1472</t>
  </si>
  <si>
    <t>Nikhil Dayyala</t>
  </si>
  <si>
    <t>GCC1473</t>
  </si>
  <si>
    <t>Ramani Vinjamuri</t>
  </si>
  <si>
    <t>GCC1474</t>
  </si>
  <si>
    <t>Anuj Agarwal</t>
  </si>
  <si>
    <t>GCC1481</t>
  </si>
  <si>
    <t>Bharath Gurram</t>
  </si>
  <si>
    <t>GCC1487</t>
  </si>
  <si>
    <t>Dileep Mohammad</t>
  </si>
  <si>
    <t>GCC1498</t>
  </si>
  <si>
    <t>Paveen Adapaka</t>
  </si>
  <si>
    <t>W0005140</t>
  </si>
  <si>
    <t>GCC1510</t>
  </si>
  <si>
    <t>Irfan Mohammed</t>
  </si>
  <si>
    <t>W0005141</t>
  </si>
  <si>
    <t>GCC1520</t>
  </si>
  <si>
    <t>Fatima Sughra</t>
  </si>
  <si>
    <t>GCC1540</t>
  </si>
  <si>
    <t>Snehith Deshpande</t>
  </si>
  <si>
    <t>W0004948</t>
  </si>
  <si>
    <t>GCC1550</t>
  </si>
  <si>
    <t>Rupanjali Narah</t>
  </si>
  <si>
    <t>Talent attraction-Brand-Mktg</t>
  </si>
  <si>
    <t>PTS CDN RES</t>
  </si>
  <si>
    <t>W0005143</t>
  </si>
  <si>
    <t>GCC1558</t>
  </si>
  <si>
    <t>Naga Siri Turlapati</t>
  </si>
  <si>
    <t>Randstad UK Holdings</t>
  </si>
  <si>
    <t>YHRD_OFFSH</t>
  </si>
  <si>
    <t>Randstad UK.</t>
  </si>
  <si>
    <t>HR Operations</t>
  </si>
  <si>
    <t>UK_RHO</t>
  </si>
  <si>
    <t>30001340</t>
  </si>
  <si>
    <t>W0005307</t>
  </si>
  <si>
    <t>GCC1562</t>
  </si>
  <si>
    <t>Samyuktha Mikilineni</t>
  </si>
  <si>
    <t>GCC1564</t>
  </si>
  <si>
    <t>Vivian Francis</t>
  </si>
  <si>
    <t>W0004165</t>
  </si>
  <si>
    <t>GCC1575</t>
  </si>
  <si>
    <t>Sailaja Ajjarapu</t>
  </si>
  <si>
    <t>W0004166</t>
  </si>
  <si>
    <t>W0005144</t>
  </si>
  <si>
    <t>GCC1589</t>
  </si>
  <si>
    <t>Manasa Mopidevi</t>
  </si>
  <si>
    <t>OTS UK CD RIS</t>
  </si>
  <si>
    <t>GCC1590</t>
  </si>
  <si>
    <t>Mary MANDA</t>
  </si>
  <si>
    <t>VMS TimeEntry</t>
  </si>
  <si>
    <t>GCC1591</t>
  </si>
  <si>
    <t>Manoj Yadav</t>
  </si>
  <si>
    <t>GCC1595</t>
  </si>
  <si>
    <t>Gopicharan Dantuluri</t>
  </si>
  <si>
    <t>GCC1600</t>
  </si>
  <si>
    <t>Chiradeep Mukherjee</t>
  </si>
  <si>
    <t>W0004170</t>
  </si>
  <si>
    <t>GCC1611</t>
  </si>
  <si>
    <t>Bhargavi Pulivarthy</t>
  </si>
  <si>
    <t>W0004171</t>
  </si>
  <si>
    <t>GCC1632</t>
  </si>
  <si>
    <t>Raju Korukandla</t>
  </si>
  <si>
    <t>GCC1633</t>
  </si>
  <si>
    <t>Shailender Kumar L R</t>
  </si>
  <si>
    <t>GCC1638</t>
  </si>
  <si>
    <t>Barkha Bisen</t>
  </si>
  <si>
    <t>GCC1640</t>
  </si>
  <si>
    <t>Shainy D</t>
  </si>
  <si>
    <t>GCC1645</t>
  </si>
  <si>
    <t>Spandana Dubilpura</t>
  </si>
  <si>
    <t>RGCC RT SVG</t>
  </si>
  <si>
    <t>GCC1648</t>
  </si>
  <si>
    <t>Arun Poruri</t>
  </si>
  <si>
    <t>90366 50% + 90373 50%</t>
  </si>
  <si>
    <t>GCC1649</t>
  </si>
  <si>
    <t>Philip Raj</t>
  </si>
  <si>
    <t>GCC1659</t>
  </si>
  <si>
    <t>Arokia Nadhan Thomas</t>
  </si>
  <si>
    <t>GCC1665</t>
  </si>
  <si>
    <t>Vennela Malyala</t>
  </si>
  <si>
    <t>PTS US BFSI</t>
  </si>
  <si>
    <t>GCC1683</t>
  </si>
  <si>
    <t>Kartik Kodurupaka</t>
  </si>
  <si>
    <t>W0004178</t>
  </si>
  <si>
    <t>GCC1707</t>
  </si>
  <si>
    <t>Shiva Gaja</t>
  </si>
  <si>
    <t>W0004179</t>
  </si>
  <si>
    <t>GCC1714</t>
  </si>
  <si>
    <t>Grishma Mogudampally</t>
  </si>
  <si>
    <t>RGCC UK</t>
  </si>
  <si>
    <t>W0004180</t>
  </si>
  <si>
    <t>GCC1732</t>
  </si>
  <si>
    <t>Harika Bodepu</t>
  </si>
  <si>
    <t>PTS CDN F&amp;A</t>
  </si>
  <si>
    <t>W0005145</t>
  </si>
  <si>
    <t>GCC1738</t>
  </si>
  <si>
    <t>Anthony Manuel</t>
  </si>
  <si>
    <t>GCC1752</t>
  </si>
  <si>
    <t>Mohammed Hussain</t>
  </si>
  <si>
    <t>GCC1757</t>
  </si>
  <si>
    <t>Karthik J</t>
  </si>
  <si>
    <t>Payroll</t>
  </si>
  <si>
    <t>GCC1767</t>
  </si>
  <si>
    <t>Mallikarjun Purrolla</t>
  </si>
  <si>
    <t>GCC1798</t>
  </si>
  <si>
    <t>Vamsi Deevi</t>
  </si>
  <si>
    <t>QA/Testing</t>
  </si>
  <si>
    <t>GCC1802</t>
  </si>
  <si>
    <t>Nimmala Sateesh Babu</t>
  </si>
  <si>
    <t>GCC1810</t>
  </si>
  <si>
    <t>Pruthvi Gudepu</t>
  </si>
  <si>
    <t>W0004953</t>
  </si>
  <si>
    <t>GCC1813</t>
  </si>
  <si>
    <t>Saritha S P</t>
  </si>
  <si>
    <t>GCC1840</t>
  </si>
  <si>
    <t>Tressa N* (On Leave)</t>
  </si>
  <si>
    <t>GCC1843</t>
  </si>
  <si>
    <t>Ashwin Kumar</t>
  </si>
  <si>
    <t>GCC1845</t>
  </si>
  <si>
    <t>Bhubaneswar Sa</t>
  </si>
  <si>
    <t>W0005146</t>
  </si>
  <si>
    <t>GCC1855</t>
  </si>
  <si>
    <t>Ajaykumar Teki</t>
  </si>
  <si>
    <t>GCC1856</t>
  </si>
  <si>
    <t>Aashish Rai</t>
  </si>
  <si>
    <t>GCC1862</t>
  </si>
  <si>
    <t>Maria E</t>
  </si>
  <si>
    <t>GCC1869</t>
  </si>
  <si>
    <t>Arun Chintala</t>
  </si>
  <si>
    <t>PTS US EP PCT</t>
  </si>
  <si>
    <t>GCC1870</t>
  </si>
  <si>
    <t>Vaishnavi M P</t>
  </si>
  <si>
    <t>GCC1877</t>
  </si>
  <si>
    <t>Sai Prasad B</t>
  </si>
  <si>
    <t>W0004192</t>
  </si>
  <si>
    <t>GCC1878</t>
  </si>
  <si>
    <t>Hoorpary Begum (On Leave)</t>
  </si>
  <si>
    <t>P0030_OFFSH</t>
  </si>
  <si>
    <t>OTS UK CPE FM Perm</t>
  </si>
  <si>
    <t>GCC1881</t>
  </si>
  <si>
    <t>Shiva Banda</t>
  </si>
  <si>
    <t>W0005313</t>
  </si>
  <si>
    <t>GCC1888</t>
  </si>
  <si>
    <t>Akhila Pokala</t>
  </si>
  <si>
    <t>GCC1904</t>
  </si>
  <si>
    <t>Sai Kiran Nampally</t>
  </si>
  <si>
    <t>GCC1920</t>
  </si>
  <si>
    <t>Priyadarshini Sahoo</t>
  </si>
  <si>
    <t>GCC1936</t>
  </si>
  <si>
    <t>Benitha Augustine</t>
  </si>
  <si>
    <t>GCC1949</t>
  </si>
  <si>
    <t>Raja Kishore Vakapalli</t>
  </si>
  <si>
    <t>W0005148</t>
  </si>
  <si>
    <t>GCC1956</t>
  </si>
  <si>
    <t>Spandana Nakka</t>
  </si>
  <si>
    <t>RGCC AUSY Belgium</t>
  </si>
  <si>
    <t>Randstad Digital Belgium NV.</t>
  </si>
  <si>
    <t>BE_ABE</t>
  </si>
  <si>
    <t>30001341</t>
  </si>
  <si>
    <t>GCC1958</t>
  </si>
  <si>
    <t>Prateek Loya</t>
  </si>
  <si>
    <t>GCC1974</t>
  </si>
  <si>
    <t>Susanna D</t>
  </si>
  <si>
    <t>GCC1975</t>
  </si>
  <si>
    <t>Satish Kornala Yadav</t>
  </si>
  <si>
    <t>GCC1977</t>
  </si>
  <si>
    <t>saikumar Venna</t>
  </si>
  <si>
    <t>GCC1983</t>
  </si>
  <si>
    <t>Avinash Pagadimarri</t>
  </si>
  <si>
    <t>GCC1986</t>
  </si>
  <si>
    <t>Ankit Nagar</t>
  </si>
  <si>
    <t>GCC1991</t>
  </si>
  <si>
    <t>Khaled Syed</t>
  </si>
  <si>
    <t>W0004203</t>
  </si>
  <si>
    <t>GCC1992</t>
  </si>
  <si>
    <t>Kavya Gannamani</t>
  </si>
  <si>
    <t>GCC1993</t>
  </si>
  <si>
    <t>Pooja Kurliye (On Leave)</t>
  </si>
  <si>
    <t>GCC2002</t>
  </si>
  <si>
    <t>Rahul Gayala Rao</t>
  </si>
  <si>
    <t>GCC2029</t>
  </si>
  <si>
    <t>Upender Pranikar</t>
  </si>
  <si>
    <t>Celerity</t>
  </si>
  <si>
    <t>RGCC Celerity</t>
  </si>
  <si>
    <t>GCC2042</t>
  </si>
  <si>
    <t>Tejaswini Ganji</t>
  </si>
  <si>
    <t>W0004206</t>
  </si>
  <si>
    <t>GCC2048</t>
  </si>
  <si>
    <t>Sourabh Gowli</t>
  </si>
  <si>
    <t>Sathish Kumar S</t>
  </si>
  <si>
    <t>YMID_OFFSH</t>
  </si>
  <si>
    <t>GCC2049</t>
  </si>
  <si>
    <t>Sravanthi Athikari</t>
  </si>
  <si>
    <t>GCC2054</t>
  </si>
  <si>
    <t>Manoj G</t>
  </si>
  <si>
    <t>W0004208</t>
  </si>
  <si>
    <t>GCC2055</t>
  </si>
  <si>
    <t>Surabhi Srivastav</t>
  </si>
  <si>
    <t>YBAS_OFFSH</t>
  </si>
  <si>
    <t>W0004209</t>
  </si>
  <si>
    <t>GCC2062</t>
  </si>
  <si>
    <t>Rasik Lal</t>
  </si>
  <si>
    <t>YGBB_OFFSH</t>
  </si>
  <si>
    <t>GCC2066</t>
  </si>
  <si>
    <t>Navyasri Polisetti</t>
  </si>
  <si>
    <t>GCC2067</t>
  </si>
  <si>
    <t>Marion Magnum</t>
  </si>
  <si>
    <t>GCC2069</t>
  </si>
  <si>
    <t>Praveen Singh</t>
  </si>
  <si>
    <t>W0004211</t>
  </si>
  <si>
    <t>GCC2076</t>
  </si>
  <si>
    <t>Andrew D Lima</t>
  </si>
  <si>
    <t>Enterprise B V</t>
  </si>
  <si>
    <t>8P60420010</t>
  </si>
  <si>
    <t>Randstad Enterprise B.V.</t>
  </si>
  <si>
    <t>NL_RGI</t>
  </si>
  <si>
    <t>GCC2095</t>
  </si>
  <si>
    <t>Kollipara Gupta</t>
  </si>
  <si>
    <t>GCC2102</t>
  </si>
  <si>
    <t>Rahul Dhage</t>
  </si>
  <si>
    <t>GCC2117</t>
  </si>
  <si>
    <t>Vijay Kumar Perumalla</t>
  </si>
  <si>
    <t>GCC2144</t>
  </si>
  <si>
    <t>Akshay Tsundupalli</t>
  </si>
  <si>
    <t>GCC2146</t>
  </si>
  <si>
    <t>Anil Yeeda</t>
  </si>
  <si>
    <t>GCC2148</t>
  </si>
  <si>
    <t>Olive E</t>
  </si>
  <si>
    <t>W0004217</t>
  </si>
  <si>
    <t>Satish N</t>
  </si>
  <si>
    <t>GCC2154</t>
  </si>
  <si>
    <t>Zaheera Ali</t>
  </si>
  <si>
    <t>GCC2176</t>
  </si>
  <si>
    <t>Divakar Rao Potala</t>
  </si>
  <si>
    <t>GCC2177</t>
  </si>
  <si>
    <t>Yeshwanth Talupula</t>
  </si>
  <si>
    <t>GCC2178</t>
  </si>
  <si>
    <t>Debasis Panda</t>
  </si>
  <si>
    <t>GCC2182</t>
  </si>
  <si>
    <t>Priya Muskan</t>
  </si>
  <si>
    <t>GCC2184</t>
  </si>
  <si>
    <t>Shivangi Washist</t>
  </si>
  <si>
    <t>GCC2186</t>
  </si>
  <si>
    <t>Anil Kumar Chinthakinda</t>
  </si>
  <si>
    <t>W0004223</t>
  </si>
  <si>
    <t>GCC2188</t>
  </si>
  <si>
    <t>Saikiran Sindole</t>
  </si>
  <si>
    <t>W0004960</t>
  </si>
  <si>
    <t>GCC2189</t>
  </si>
  <si>
    <t>Indhu Tatikonda Laxmaiah Gari</t>
  </si>
  <si>
    <t>GCC2190</t>
  </si>
  <si>
    <t>Srujan Thurimella</t>
  </si>
  <si>
    <t>GCC2192</t>
  </si>
  <si>
    <t>Phani Kumar Kasibotla</t>
  </si>
  <si>
    <t>GCC2197</t>
  </si>
  <si>
    <t>Farheen Naaz</t>
  </si>
  <si>
    <t>GCC2198</t>
  </si>
  <si>
    <t>Pathan Khan</t>
  </si>
  <si>
    <t>GCC2209</t>
  </si>
  <si>
    <t>Mutahher Us Salam Mohammed</t>
  </si>
  <si>
    <t>GCC2212</t>
  </si>
  <si>
    <t>Owaisuddin Mohammed</t>
  </si>
  <si>
    <t>GCC2218</t>
  </si>
  <si>
    <t>Rumki Roy</t>
  </si>
  <si>
    <t>GCC2224</t>
  </si>
  <si>
    <t>Younus Mohammed</t>
  </si>
  <si>
    <t>GCC2230</t>
  </si>
  <si>
    <t>Vivek B A</t>
  </si>
  <si>
    <t>W0004231</t>
  </si>
  <si>
    <t>GCC2234</t>
  </si>
  <si>
    <t>Shaik Shaheen</t>
  </si>
  <si>
    <t>C1180_OFFSH</t>
  </si>
  <si>
    <t>PTS UK Care QSW</t>
  </si>
  <si>
    <t>GCC2249</t>
  </si>
  <si>
    <t>Deva Surya Kollipara</t>
  </si>
  <si>
    <t>GCC2252</t>
  </si>
  <si>
    <t>Satyasri Digumarthi</t>
  </si>
  <si>
    <t>GCC2254</t>
  </si>
  <si>
    <t>Palakati Sai</t>
  </si>
  <si>
    <t>GCC2261</t>
  </si>
  <si>
    <t>Karan Kakarakayala</t>
  </si>
  <si>
    <t>GCC2267</t>
  </si>
  <si>
    <t>Sanjai Kesarwani</t>
  </si>
  <si>
    <t>W0005154</t>
  </si>
  <si>
    <t>GCC2270</t>
  </si>
  <si>
    <t>Kurnool Raghunath</t>
  </si>
  <si>
    <t>GCC2272</t>
  </si>
  <si>
    <t>Jagdeep Kaur</t>
  </si>
  <si>
    <t>GCC2273</t>
  </si>
  <si>
    <t>Hemant Barwa</t>
  </si>
  <si>
    <t>GCC2274</t>
  </si>
  <si>
    <t>Asma Sultana</t>
  </si>
  <si>
    <t>GCC2275</t>
  </si>
  <si>
    <t>Vaishnavi Samtani</t>
  </si>
  <si>
    <t>GCC2290</t>
  </si>
  <si>
    <t>Venkata Satya Dakuri</t>
  </si>
  <si>
    <t>GCC2341</t>
  </si>
  <si>
    <t>Satish Dinakar</t>
  </si>
  <si>
    <t>W0004236</t>
  </si>
  <si>
    <t>GCC2343</t>
  </si>
  <si>
    <t>Rida Farruq</t>
  </si>
  <si>
    <t>ITA</t>
  </si>
  <si>
    <t>W0005156</t>
  </si>
  <si>
    <t>GCC2345</t>
  </si>
  <si>
    <t>Blessy Matthew</t>
  </si>
  <si>
    <t>Learning and Development</t>
  </si>
  <si>
    <t>GCC2361</t>
  </si>
  <si>
    <t>Mohana A N</t>
  </si>
  <si>
    <t>GCC2369</t>
  </si>
  <si>
    <t>Rajanikantha Nayak</t>
  </si>
  <si>
    <t>GCC2378</t>
  </si>
  <si>
    <t>Sushmitha Buditi</t>
  </si>
  <si>
    <t>W0004240</t>
  </si>
  <si>
    <t>GCC2379</t>
  </si>
  <si>
    <t>Anitha Mudavath</t>
  </si>
  <si>
    <t>P0041_OFFSH</t>
  </si>
  <si>
    <t>GCC2385</t>
  </si>
  <si>
    <t>SAISREE PANIHARAM</t>
  </si>
  <si>
    <t>W0004965</t>
  </si>
  <si>
    <t>GCC2391</t>
  </si>
  <si>
    <t>Mario Kevin</t>
  </si>
  <si>
    <t>W0004242</t>
  </si>
  <si>
    <t>GCC2393</t>
  </si>
  <si>
    <t>Venkata Sai Teja Talla</t>
  </si>
  <si>
    <t>OTS UK AfterCare</t>
  </si>
  <si>
    <t>GCC2401</t>
  </si>
  <si>
    <t>Sanjana Thakur</t>
  </si>
  <si>
    <t>W0004966</t>
  </si>
  <si>
    <t>GCC2402</t>
  </si>
  <si>
    <t>Sriram Chandana Sriram</t>
  </si>
  <si>
    <t>B5505_OFFSH</t>
  </si>
  <si>
    <t>W0004243</t>
  </si>
  <si>
    <t>GCC2420</t>
  </si>
  <si>
    <t>Yalabandi Satish Kumar</t>
  </si>
  <si>
    <t>W0004244</t>
  </si>
  <si>
    <t>GCC2424</t>
  </si>
  <si>
    <t>Sirisha Motupalli</t>
  </si>
  <si>
    <t>YITD_OFFSH</t>
  </si>
  <si>
    <t>W0004245</t>
  </si>
  <si>
    <t>GCC2426</t>
  </si>
  <si>
    <t>Divya Yadav</t>
  </si>
  <si>
    <t>GCC2435</t>
  </si>
  <si>
    <t>Pallavi Tallapalli</t>
  </si>
  <si>
    <t>GCC2440</t>
  </si>
  <si>
    <t>Anusha Vanupadath</t>
  </si>
  <si>
    <t>W0004247</t>
  </si>
  <si>
    <t>GCC2449</t>
  </si>
  <si>
    <t>Princy J</t>
  </si>
  <si>
    <t>GCC2454</t>
  </si>
  <si>
    <t>Rajinikanth Sirigiri</t>
  </si>
  <si>
    <t>Samudralanr Pradeepkumar</t>
  </si>
  <si>
    <t>GCC5286</t>
  </si>
  <si>
    <t>W0004249</t>
  </si>
  <si>
    <t>GCC2474</t>
  </si>
  <si>
    <t>Rakesh Parupalli</t>
  </si>
  <si>
    <t>W0005158</t>
  </si>
  <si>
    <t>GCC2483</t>
  </si>
  <si>
    <t>Siddartha Agolapu</t>
  </si>
  <si>
    <t>Pareto Law UK Limited</t>
  </si>
  <si>
    <t>CSEX_OFFSH</t>
  </si>
  <si>
    <t>Pareto Law Limited</t>
  </si>
  <si>
    <t>PTS UK Pareto</t>
  </si>
  <si>
    <t>UK_PAR</t>
  </si>
  <si>
    <t>30001342</t>
  </si>
  <si>
    <t>W0004967</t>
  </si>
  <si>
    <t>GCC2486</t>
  </si>
  <si>
    <t>Suha Malyala</t>
  </si>
  <si>
    <t>W0004250</t>
  </si>
  <si>
    <t>GCC2488</t>
  </si>
  <si>
    <t>Stephen Jabez Paidupati</t>
  </si>
  <si>
    <t>YLAD_OFFSH</t>
  </si>
  <si>
    <t>Training</t>
  </si>
  <si>
    <t>W0005159</t>
  </si>
  <si>
    <t>GCC2489</t>
  </si>
  <si>
    <t>Maria Cynthia A E</t>
  </si>
  <si>
    <t>W0004251</t>
  </si>
  <si>
    <t>GCC2493</t>
  </si>
  <si>
    <t>Rishab Srivastava</t>
  </si>
  <si>
    <t>W0004252</t>
  </si>
  <si>
    <t>GCC2494</t>
  </si>
  <si>
    <t>Sarmistha Majumder</t>
  </si>
  <si>
    <t>Sales Analytics</t>
  </si>
  <si>
    <t>GCC2505</t>
  </si>
  <si>
    <t>Varun Gangaram</t>
  </si>
  <si>
    <t>W0004253</t>
  </si>
  <si>
    <t>GCC2506</t>
  </si>
  <si>
    <t>Bala Subramanyam P</t>
  </si>
  <si>
    <t>GCC2508</t>
  </si>
  <si>
    <t>Mohit Tiwari</t>
  </si>
  <si>
    <t>GCC2509</t>
  </si>
  <si>
    <t>Jyoti Ekka</t>
  </si>
  <si>
    <t>Credit</t>
  </si>
  <si>
    <t>GCC2510</t>
  </si>
  <si>
    <t>Preethi Yadav Rala</t>
  </si>
  <si>
    <t>GCC2516</t>
  </si>
  <si>
    <t>Neha Begum</t>
  </si>
  <si>
    <t>GCC2517</t>
  </si>
  <si>
    <t>Syed Vaseem</t>
  </si>
  <si>
    <t>W0005324</t>
  </si>
  <si>
    <t>GCC2520</t>
  </si>
  <si>
    <t>Srinivasa Rao Kaduru</t>
  </si>
  <si>
    <t>Comp and Benefits</t>
  </si>
  <si>
    <t>W0004257</t>
  </si>
  <si>
    <t>GCC2523</t>
  </si>
  <si>
    <t>Ambika Jadhav</t>
  </si>
  <si>
    <t>W0004258</t>
  </si>
  <si>
    <t>GCC2525</t>
  </si>
  <si>
    <t>THELLA SAIPRIYA</t>
  </si>
  <si>
    <t>W0004259</t>
  </si>
  <si>
    <t>GCC2550</t>
  </si>
  <si>
    <t>Melvin James</t>
  </si>
  <si>
    <t>GCC2560</t>
  </si>
  <si>
    <t>Manish Aatipamula</t>
  </si>
  <si>
    <t>W0005325</t>
  </si>
  <si>
    <t>GCC2561</t>
  </si>
  <si>
    <t>Arbaz Mohd</t>
  </si>
  <si>
    <t>W0005326</t>
  </si>
  <si>
    <t>GCC2566</t>
  </si>
  <si>
    <t>Geetha Kanduri</t>
  </si>
  <si>
    <t>W0005327</t>
  </si>
  <si>
    <t>GCC2572</t>
  </si>
  <si>
    <t>Abhishek Vasudevan</t>
  </si>
  <si>
    <t>GCC2573</t>
  </si>
  <si>
    <t>Arina Roy</t>
  </si>
  <si>
    <t>W0005329</t>
  </si>
  <si>
    <t>GCC2575</t>
  </si>
  <si>
    <t>Durga Sunayana Katabathini (On Leave)</t>
  </si>
  <si>
    <t>W0005330</t>
  </si>
  <si>
    <t>GCC2583</t>
  </si>
  <si>
    <t>Edward Dixon</t>
  </si>
  <si>
    <t>W0005161</t>
  </si>
  <si>
    <t>GCC2587</t>
  </si>
  <si>
    <t>Supriya Polavarapu</t>
  </si>
  <si>
    <t>YSPM_OFFSH</t>
  </si>
  <si>
    <t>Project Coordinator</t>
  </si>
  <si>
    <t>W0004969</t>
  </si>
  <si>
    <t>GCC2598</t>
  </si>
  <si>
    <t>Vinay Kumar Dosala</t>
  </si>
  <si>
    <t>GCC2600</t>
  </si>
  <si>
    <t>Mohd Asad</t>
  </si>
  <si>
    <t>GCC2606</t>
  </si>
  <si>
    <t>Mallikarjun Hiremath</t>
  </si>
  <si>
    <t>GCC2623</t>
  </si>
  <si>
    <t>Kishore Nidra</t>
  </si>
  <si>
    <t>GCC2626</t>
  </si>
  <si>
    <t>Naveena Posetti</t>
  </si>
  <si>
    <t>GCC2632</t>
  </si>
  <si>
    <t>Swathi Macha</t>
  </si>
  <si>
    <t>W0004266</t>
  </si>
  <si>
    <t>GCC2637</t>
  </si>
  <si>
    <t>Marian Austin</t>
  </si>
  <si>
    <t>W0004267</t>
  </si>
  <si>
    <t>GCC2652</t>
  </si>
  <si>
    <t>Cherripally Vikram</t>
  </si>
  <si>
    <t>S1001_OFFSH</t>
  </si>
  <si>
    <t>W0005163</t>
  </si>
  <si>
    <t>GCC2655</t>
  </si>
  <si>
    <t>Sree Keerthi Bhimaigiri (On Leave)</t>
  </si>
  <si>
    <t>GCC2656</t>
  </si>
  <si>
    <t>Theresa Mary P V</t>
  </si>
  <si>
    <t>GCC2657</t>
  </si>
  <si>
    <t>Anuhya Moturu</t>
  </si>
  <si>
    <t>GCC2660</t>
  </si>
  <si>
    <t>Kunjan Pandya</t>
  </si>
  <si>
    <t>W0004271</t>
  </si>
  <si>
    <t>GCC2662</t>
  </si>
  <si>
    <t>Akhila Dhanekula</t>
  </si>
  <si>
    <t>GCC2670</t>
  </si>
  <si>
    <t>Anthony Andrews</t>
  </si>
  <si>
    <t>W0004273</t>
  </si>
  <si>
    <t>GCC2671</t>
  </si>
  <si>
    <t>Hema CH</t>
  </si>
  <si>
    <t>W0004274</t>
  </si>
  <si>
    <t>GCC2674</t>
  </si>
  <si>
    <t>Raj Gillala</t>
  </si>
  <si>
    <t>W0005164</t>
  </si>
  <si>
    <t>GCC2675</t>
  </si>
  <si>
    <t>Venkatesh Padakandla</t>
  </si>
  <si>
    <t>S1003_OFFSH</t>
  </si>
  <si>
    <t>W0004275</t>
  </si>
  <si>
    <t>GCC2682</t>
  </si>
  <si>
    <t>Divya Shukla</t>
  </si>
  <si>
    <t>GCC2684</t>
  </si>
  <si>
    <t>Mounika Benedic</t>
  </si>
  <si>
    <t>Cella</t>
  </si>
  <si>
    <t>RGCC Cella</t>
  </si>
  <si>
    <t>GCC2690</t>
  </si>
  <si>
    <t>Soumya Makkena</t>
  </si>
  <si>
    <t>RGCC RP</t>
  </si>
  <si>
    <t>GCC2692</t>
  </si>
  <si>
    <t>Mary Anitha Joseph Santharaj</t>
  </si>
  <si>
    <t>GCC2697</t>
  </si>
  <si>
    <t>Eshwar Mallappa</t>
  </si>
  <si>
    <t>GCC2704</t>
  </si>
  <si>
    <t>Ravi Kumar Chellapakula</t>
  </si>
  <si>
    <t>GCC2705</t>
  </si>
  <si>
    <t>Tenka Prakash</t>
  </si>
  <si>
    <t>GCC2708</t>
  </si>
  <si>
    <t>Harish Boddu</t>
  </si>
  <si>
    <t>GCC2710</t>
  </si>
  <si>
    <t>Radhika Rakesh</t>
  </si>
  <si>
    <t>GCC2714</t>
  </si>
  <si>
    <t>Kanagantla Vasu Dev</t>
  </si>
  <si>
    <t>GCC2715</t>
  </si>
  <si>
    <t>T Mounica</t>
  </si>
  <si>
    <t>GCC2716</t>
  </si>
  <si>
    <t>Omer Ahmed</t>
  </si>
  <si>
    <t>GCC2717</t>
  </si>
  <si>
    <t>Poornima Mamadi</t>
  </si>
  <si>
    <t>GCC2731</t>
  </si>
  <si>
    <t>Aanchal Singh</t>
  </si>
  <si>
    <t>GCC2732</t>
  </si>
  <si>
    <t>Adelli Raju</t>
  </si>
  <si>
    <t>GCC2733</t>
  </si>
  <si>
    <t>Anjali Prasad</t>
  </si>
  <si>
    <t>GCC2737</t>
  </si>
  <si>
    <t>Sreeja Borra</t>
  </si>
  <si>
    <t>W0004284</t>
  </si>
  <si>
    <t>GCC2739</t>
  </si>
  <si>
    <t>Srinath Elagonda</t>
  </si>
  <si>
    <t>W0004285</t>
  </si>
  <si>
    <t>GCC2751</t>
  </si>
  <si>
    <t>Marvel Anthony</t>
  </si>
  <si>
    <t>GCC2755</t>
  </si>
  <si>
    <t>Omkar Dudhagundi</t>
  </si>
  <si>
    <t>GCC2756</t>
  </si>
  <si>
    <t>Ganga Hanumanth Kari</t>
  </si>
  <si>
    <t>W0004287</t>
  </si>
  <si>
    <t>GCC2768</t>
  </si>
  <si>
    <t>Randheer Anthony</t>
  </si>
  <si>
    <t>S9000_OFFSH</t>
  </si>
  <si>
    <t>W0005335</t>
  </si>
  <si>
    <t>GCC2783</t>
  </si>
  <si>
    <t>Srujith Kalgapurkar</t>
  </si>
  <si>
    <t>W0005336</t>
  </si>
  <si>
    <t>GCC2789</t>
  </si>
  <si>
    <t>Chavvakula Rajesh</t>
  </si>
  <si>
    <t>GCC2799</t>
  </si>
  <si>
    <t>Vijay Kumar Goud Ediga</t>
  </si>
  <si>
    <t>GCC2801</t>
  </si>
  <si>
    <t>Cigumal Uday Kiran</t>
  </si>
  <si>
    <t>GCC2803</t>
  </si>
  <si>
    <t>Rachel Speechly</t>
  </si>
  <si>
    <t>GCC2804</t>
  </si>
  <si>
    <t>Dhanalaxmi Nagasai Manjupriya Medicharla</t>
  </si>
  <si>
    <t>W0004289</t>
  </si>
  <si>
    <t>GCC2805</t>
  </si>
  <si>
    <t>Bhanu Menjivari</t>
  </si>
  <si>
    <t>P0025_OFFSH</t>
  </si>
  <si>
    <t>W0005168</t>
  </si>
  <si>
    <t>GCC2811</t>
  </si>
  <si>
    <t>Bokka Pavani Reddy</t>
  </si>
  <si>
    <t>W0004290</t>
  </si>
  <si>
    <t>GCC2813</t>
  </si>
  <si>
    <t>Othniel Haven Jaradoddi</t>
  </si>
  <si>
    <t>OTS UK CD RIS Sainsbury</t>
  </si>
  <si>
    <t>W0004975</t>
  </si>
  <si>
    <t>GCC2816</t>
  </si>
  <si>
    <t>Bharade Vikesh</t>
  </si>
  <si>
    <t>GCC2826</t>
  </si>
  <si>
    <t>N R G Thirumala Reddy</t>
  </si>
  <si>
    <t>GCC2828</t>
  </si>
  <si>
    <t>Jyothi Saddi</t>
  </si>
  <si>
    <t>GCC2830</t>
  </si>
  <si>
    <t>Purra Likhit</t>
  </si>
  <si>
    <t>GCC2843</t>
  </si>
  <si>
    <t>Winston Sagar Lam</t>
  </si>
  <si>
    <t>RGCC RD TPV</t>
  </si>
  <si>
    <t>W0004294</t>
  </si>
  <si>
    <t>GCC2852</t>
  </si>
  <si>
    <t>Sara Rachel Domingo</t>
  </si>
  <si>
    <t>GCC2854</t>
  </si>
  <si>
    <t>Vineeth Solomon Raj</t>
  </si>
  <si>
    <t>GCC2858</t>
  </si>
  <si>
    <t>Abdul Haseeb Mohammed</t>
  </si>
  <si>
    <t>W0004295</t>
  </si>
  <si>
    <t>GCC2869</t>
  </si>
  <si>
    <t>Stephen Lanka</t>
  </si>
  <si>
    <t>D9502_OFFSH</t>
  </si>
  <si>
    <t>RGCC RUK Care</t>
  </si>
  <si>
    <t>GCC2871</t>
  </si>
  <si>
    <t>Kavya Goud Mitta (On Leave)</t>
  </si>
  <si>
    <t>GCC2872</t>
  </si>
  <si>
    <t>Kothakonda Sri Vani</t>
  </si>
  <si>
    <t>GCC2873</t>
  </si>
  <si>
    <t>M Siddharth Sagar</t>
  </si>
  <si>
    <t>GCC2875</t>
  </si>
  <si>
    <t>Lokapriya Pemmadi</t>
  </si>
  <si>
    <t>GCC2876</t>
  </si>
  <si>
    <t>Varun Raj Gilakara</t>
  </si>
  <si>
    <t>GCC2884</t>
  </si>
  <si>
    <t>Ayindrela Bhowmick</t>
  </si>
  <si>
    <t>GCC2885</t>
  </si>
  <si>
    <t>Chandra Kalavathi P</t>
  </si>
  <si>
    <t>W0004301</t>
  </si>
  <si>
    <t>GCC2887</t>
  </si>
  <si>
    <t>Vikrant Singh</t>
  </si>
  <si>
    <t>GCC2889</t>
  </si>
  <si>
    <t>Rutvik Patel</t>
  </si>
  <si>
    <t>W0004303</t>
  </si>
  <si>
    <t>GCC2890</t>
  </si>
  <si>
    <t>Dhanush Gogineni</t>
  </si>
  <si>
    <t>RGCC Swiz</t>
  </si>
  <si>
    <t>Randstad (Schweiz) AG</t>
  </si>
  <si>
    <t>Swiz</t>
  </si>
  <si>
    <t>RGCC OTS Swiss Eng</t>
  </si>
  <si>
    <t>CH_RSC_L</t>
  </si>
  <si>
    <t>30001313</t>
  </si>
  <si>
    <t>W0004979</t>
  </si>
  <si>
    <t>GCC2895</t>
  </si>
  <si>
    <t>Sanjay Bhattacharjee</t>
  </si>
  <si>
    <t>OTS UK CD RIS Engineering</t>
  </si>
  <si>
    <t>W0004305</t>
  </si>
  <si>
    <t>GCC2903</t>
  </si>
  <si>
    <t>Banamita Das</t>
  </si>
  <si>
    <t>GCC2906</t>
  </si>
  <si>
    <t>Madda Priyakala</t>
  </si>
  <si>
    <t>GCC2910</t>
  </si>
  <si>
    <t>Muthyala Sravani</t>
  </si>
  <si>
    <t>GCC2911</t>
  </si>
  <si>
    <t>Venkata Sai Pavan Kumar Gattupalli</t>
  </si>
  <si>
    <t>GCC2927</t>
  </si>
  <si>
    <t>Shivani Tripathi</t>
  </si>
  <si>
    <t>GCC2932</t>
  </si>
  <si>
    <t>Gangadari Sravani</t>
  </si>
  <si>
    <t>GCC2933</t>
  </si>
  <si>
    <t>Arpana Pal</t>
  </si>
  <si>
    <t>GCC2947</t>
  </si>
  <si>
    <t>Shilpa Sanikommu</t>
  </si>
  <si>
    <t>GCC2948</t>
  </si>
  <si>
    <t>veena koppulu</t>
  </si>
  <si>
    <t>GCC2950</t>
  </si>
  <si>
    <t>Rohit Ganeshan</t>
  </si>
  <si>
    <t>34766: 4.44% 34732: 35.50%, 87079: 13.33%,  19449: 4.44% 12021: 4.44%, 19883: 13.33%, 32119: 2.22%, 14411: 2.22% 17036: 2.22% 38542: 17.78%</t>
  </si>
  <si>
    <t>GCC2958</t>
  </si>
  <si>
    <t>Anand Sharma</t>
  </si>
  <si>
    <t>GCC2965</t>
  </si>
  <si>
    <t>A Rosemary</t>
  </si>
  <si>
    <t>W0004315</t>
  </si>
  <si>
    <t>GCC2966</t>
  </si>
  <si>
    <t>Nittala Sailalitha</t>
  </si>
  <si>
    <t>C1019_OFFSH</t>
  </si>
  <si>
    <t>W0004316</t>
  </si>
  <si>
    <t>GCC2967</t>
  </si>
  <si>
    <t>Grace Pallapu</t>
  </si>
  <si>
    <t>W0005172</t>
  </si>
  <si>
    <t>GCC2970</t>
  </si>
  <si>
    <t>Priyatha Shabad</t>
  </si>
  <si>
    <t>Tempo Netherlands</t>
  </si>
  <si>
    <t>Tempo Netherlands 6</t>
  </si>
  <si>
    <t>Randstad Groep Nederland</t>
  </si>
  <si>
    <t>Talent Services</t>
  </si>
  <si>
    <t>RGCC NL Tempo</t>
  </si>
  <si>
    <t>NL_TUI_L</t>
  </si>
  <si>
    <t>30001314</t>
  </si>
  <si>
    <t>GCC2971</t>
  </si>
  <si>
    <t>Arshiya Sulthana</t>
  </si>
  <si>
    <t>W0004318</t>
  </si>
  <si>
    <t>GCC2972</t>
  </si>
  <si>
    <t>Arokia Christina</t>
  </si>
  <si>
    <t>W0005339</t>
  </si>
  <si>
    <t>GCC2973</t>
  </si>
  <si>
    <t>Mora Reddy</t>
  </si>
  <si>
    <t>NA</t>
  </si>
  <si>
    <t>W0004983</t>
  </si>
  <si>
    <t>GCC2974</t>
  </si>
  <si>
    <t>Prakasham Vivina Joshna</t>
  </si>
  <si>
    <t>S1000_OFFSH</t>
  </si>
  <si>
    <t>PTS UK Student Support</t>
  </si>
  <si>
    <t>W0004319</t>
  </si>
  <si>
    <t>GCC2988</t>
  </si>
  <si>
    <t>Thivakaran Aishwarya</t>
  </si>
  <si>
    <t>W0004320</t>
  </si>
  <si>
    <t>GCC2994</t>
  </si>
  <si>
    <t>R Vijaya Sandeep</t>
  </si>
  <si>
    <t>GCC2995</t>
  </si>
  <si>
    <t>Aakash Vyas</t>
  </si>
  <si>
    <t>W0004984</t>
  </si>
  <si>
    <t>GCC3005</t>
  </si>
  <si>
    <t>Sumaira Hyder Khan</t>
  </si>
  <si>
    <t>C1365_OFFSH</t>
  </si>
  <si>
    <t>PTS UK NHS</t>
  </si>
  <si>
    <t>GCC3011</t>
  </si>
  <si>
    <t>Anurag Balagopal Nellutla</t>
  </si>
  <si>
    <t>GCC3013</t>
  </si>
  <si>
    <t>Kondepudi Lakshmi Prasanna</t>
  </si>
  <si>
    <t>GCC3020</t>
  </si>
  <si>
    <t>Naresh Kadlur</t>
  </si>
  <si>
    <t>W0004985</t>
  </si>
  <si>
    <t>GCC3021</t>
  </si>
  <si>
    <t>Lakshmi Ethakota</t>
  </si>
  <si>
    <t>W0004986</t>
  </si>
  <si>
    <t>GCC3024</t>
  </si>
  <si>
    <t>Mohammed Fazal Ur Rahman</t>
  </si>
  <si>
    <t>GCC3027</t>
  </si>
  <si>
    <t>Inthiyaz N</t>
  </si>
  <si>
    <t>W0005173</t>
  </si>
  <si>
    <t>GCC3028</t>
  </si>
  <si>
    <t>Sumita Pal</t>
  </si>
  <si>
    <t>OTS UK CD British Airways</t>
  </si>
  <si>
    <t>GCC3031</t>
  </si>
  <si>
    <t>Shantunu Karmakar</t>
  </si>
  <si>
    <t>GCC3032</t>
  </si>
  <si>
    <t>Pooja Wadikar</t>
  </si>
  <si>
    <t>W0004329</t>
  </si>
  <si>
    <t>GCC3041</t>
  </si>
  <si>
    <t>Steffi Grace Choppra</t>
  </si>
  <si>
    <t>GCC3042</t>
  </si>
  <si>
    <t>Gundheti Venkateshwarlu</t>
  </si>
  <si>
    <t>W0004987</t>
  </si>
  <si>
    <t>GCC3044</t>
  </si>
  <si>
    <t>Neeraj Komaravalli</t>
  </si>
  <si>
    <t>E1040_OFFSH</t>
  </si>
  <si>
    <t>W0005341</t>
  </si>
  <si>
    <t>GCC3045</t>
  </si>
  <si>
    <t>Pramod Kumar Sunki</t>
  </si>
  <si>
    <t>W0004330</t>
  </si>
  <si>
    <t>GCC3048</t>
  </si>
  <si>
    <t>Shahir Rai</t>
  </si>
  <si>
    <t>E1200_OFFSH</t>
  </si>
  <si>
    <t>W0004331</t>
  </si>
  <si>
    <t>GCC3052</t>
  </si>
  <si>
    <t>J Chenchu Sai Krishna</t>
  </si>
  <si>
    <t>W0004332</t>
  </si>
  <si>
    <t>GCC3053</t>
  </si>
  <si>
    <t>Esha Mandha Satyanarayana</t>
  </si>
  <si>
    <t>W0005342</t>
  </si>
  <si>
    <t>GCC3054</t>
  </si>
  <si>
    <t>Harina Tolva</t>
  </si>
  <si>
    <t>W0004333</t>
  </si>
  <si>
    <t>GCC3058</t>
  </si>
  <si>
    <t>Shalini Bora</t>
  </si>
  <si>
    <t>Tempo Netherlands 1</t>
  </si>
  <si>
    <t>30001315</t>
  </si>
  <si>
    <t>W0004334</t>
  </si>
  <si>
    <t>GCC3065</t>
  </si>
  <si>
    <t>Bhavana Sree Narayanan</t>
  </si>
  <si>
    <t>E1261_OFFSH</t>
  </si>
  <si>
    <t>GCC3071</t>
  </si>
  <si>
    <t>Mayur Jain</t>
  </si>
  <si>
    <t>GCC3073</t>
  </si>
  <si>
    <t>Satyanarayana Daadi</t>
  </si>
  <si>
    <t>W0004335</t>
  </si>
  <si>
    <t>GCC3080</t>
  </si>
  <si>
    <t>Gorala Pravani</t>
  </si>
  <si>
    <t>W0004336</t>
  </si>
  <si>
    <t>GCC3086</t>
  </si>
  <si>
    <t>C G Sandeep Kumar</t>
  </si>
  <si>
    <t>W0005343</t>
  </si>
  <si>
    <t>GCC3087</t>
  </si>
  <si>
    <t>Sourav Dubey</t>
  </si>
  <si>
    <t>GCC3094</t>
  </si>
  <si>
    <t>D Karan Singh</t>
  </si>
  <si>
    <t>GCC3097</t>
  </si>
  <si>
    <t>Aman Singh</t>
  </si>
  <si>
    <t>W0004338</t>
  </si>
  <si>
    <t>GCC3098</t>
  </si>
  <si>
    <t>Gyatsho Tamang</t>
  </si>
  <si>
    <t>W0004339</t>
  </si>
  <si>
    <t>GCC3099</t>
  </si>
  <si>
    <t>Sowmya Akula</t>
  </si>
  <si>
    <t>W0004340</t>
  </si>
  <si>
    <t>GCC3100</t>
  </si>
  <si>
    <t>Fatima Aqeela</t>
  </si>
  <si>
    <t>W0004989</t>
  </si>
  <si>
    <t>GCC3108</t>
  </si>
  <si>
    <t>Sai Vineeth Kola</t>
  </si>
  <si>
    <t>GCC3114</t>
  </si>
  <si>
    <t>Krishna Chaitanya Deevi</t>
  </si>
  <si>
    <t>W0004342</t>
  </si>
  <si>
    <t>GCC3116</t>
  </si>
  <si>
    <t>Beesam Pradeep Reddy</t>
  </si>
  <si>
    <t>W0005344</t>
  </si>
  <si>
    <t>GCC3117</t>
  </si>
  <si>
    <t>Daisy Fernandes</t>
  </si>
  <si>
    <t>E1540_OFFSH</t>
  </si>
  <si>
    <t>GCC3125</t>
  </si>
  <si>
    <t>Mohammad Ruth</t>
  </si>
  <si>
    <t>GCC3126</t>
  </si>
  <si>
    <t>Sofia Anthony</t>
  </si>
  <si>
    <t>GCC3128</t>
  </si>
  <si>
    <t>Jasmine Singh</t>
  </si>
  <si>
    <t>GCC3129</t>
  </si>
  <si>
    <t>Radhika Mateti</t>
  </si>
  <si>
    <t>GCC3130</t>
  </si>
  <si>
    <t>Lokesh Agarwal</t>
  </si>
  <si>
    <t>W0004345</t>
  </si>
  <si>
    <t>GCC3140</t>
  </si>
  <si>
    <t>Sahithya Kumar Vamaravalli</t>
  </si>
  <si>
    <t>W0004346</t>
  </si>
  <si>
    <t>GCC3141</t>
  </si>
  <si>
    <t>Rajashree Jena</t>
  </si>
  <si>
    <t>GCC3144</t>
  </si>
  <si>
    <t>Divya Bollepally</t>
  </si>
  <si>
    <t>GCC3145</t>
  </si>
  <si>
    <t>Pragna Gaddala</t>
  </si>
  <si>
    <t>Business Improvement</t>
  </si>
  <si>
    <t>GCC3146</t>
  </si>
  <si>
    <t>Vidya Venkateshan (On Leave)</t>
  </si>
  <si>
    <t>W0004348</t>
  </si>
  <si>
    <t>GCC3148</t>
  </si>
  <si>
    <t>Ujwal Reyya</t>
  </si>
  <si>
    <t>Digital Netherlands</t>
  </si>
  <si>
    <t>300 0197</t>
  </si>
  <si>
    <t>Randstad Digital Netherlands BV</t>
  </si>
  <si>
    <t>Randstad Digital Netherlands</t>
  </si>
  <si>
    <t>RGCC RD talent</t>
  </si>
  <si>
    <t>NL_RDN</t>
  </si>
  <si>
    <t>30001316</t>
  </si>
  <si>
    <t>GCC3149</t>
  </si>
  <si>
    <t>Chigullapally Srisha</t>
  </si>
  <si>
    <t>GCC3151</t>
  </si>
  <si>
    <t>Suraj Kumar Pathakala</t>
  </si>
  <si>
    <t>GCC3152</t>
  </si>
  <si>
    <t>Dontagowni Sai Deep</t>
  </si>
  <si>
    <t>W0004352</t>
  </si>
  <si>
    <t>GCC3154</t>
  </si>
  <si>
    <t>Saransh Mehta</t>
  </si>
  <si>
    <t>W0004992</t>
  </si>
  <si>
    <t>GCC3155</t>
  </si>
  <si>
    <t>JONATHAN PAUL KROTHA VIDYASAGAR</t>
  </si>
  <si>
    <t>PTS UK CD</t>
  </si>
  <si>
    <t>GCC3160</t>
  </si>
  <si>
    <t>Adarsh Pobbati</t>
  </si>
  <si>
    <t>GCC3161</t>
  </si>
  <si>
    <t>V Rachel Rachel Sarika</t>
  </si>
  <si>
    <t>GCC3164</t>
  </si>
  <si>
    <t>Manohar Illandula</t>
  </si>
  <si>
    <t>GCC3165</t>
  </si>
  <si>
    <t>Anthony Srikanth</t>
  </si>
  <si>
    <t>GCC3170</t>
  </si>
  <si>
    <t>Ojha Harish</t>
  </si>
  <si>
    <t>W0004356</t>
  </si>
  <si>
    <t>GCC3171</t>
  </si>
  <si>
    <t>Ramya Talichetty</t>
  </si>
  <si>
    <t>W0004994</t>
  </si>
  <si>
    <t>GCC3176</t>
  </si>
  <si>
    <t>J Martin</t>
  </si>
  <si>
    <t>W0004357</t>
  </si>
  <si>
    <t>GCC3177</t>
  </si>
  <si>
    <t>Keerthija Yalamanchili</t>
  </si>
  <si>
    <t>W0004358</t>
  </si>
  <si>
    <t>GCC3178</t>
  </si>
  <si>
    <t>M Kiran Kumar</t>
  </si>
  <si>
    <t>GCC3180</t>
  </si>
  <si>
    <t>Vuppugalla Narendar</t>
  </si>
  <si>
    <t>GCC3181</t>
  </si>
  <si>
    <t>Raviteja Pattapu</t>
  </si>
  <si>
    <t>W0004995</t>
  </si>
  <si>
    <t>GCC3183</t>
  </si>
  <si>
    <t>Mounika Sandrani</t>
  </si>
  <si>
    <t>GCC3184</t>
  </si>
  <si>
    <t>Joseph Joby N</t>
  </si>
  <si>
    <t>W0004361</t>
  </si>
  <si>
    <t>GCC3185</t>
  </si>
  <si>
    <t>Raghavi Muthyam</t>
  </si>
  <si>
    <t>GCC3188</t>
  </si>
  <si>
    <t>Pavan Sharath Challagali</t>
  </si>
  <si>
    <t>GCC3189</t>
  </si>
  <si>
    <t>Satyavarapu Hari Kiran</t>
  </si>
  <si>
    <t>GCC3190</t>
  </si>
  <si>
    <t>Rajeev Kumar Patra</t>
  </si>
  <si>
    <t>W0004362</t>
  </si>
  <si>
    <t>GCC3192</t>
  </si>
  <si>
    <t>Vaishnavi Chandi</t>
  </si>
  <si>
    <t>S1002_OFFSH</t>
  </si>
  <si>
    <t>GCC3195</t>
  </si>
  <si>
    <t>Bondili Hemanth Kumar Singh</t>
  </si>
  <si>
    <t>GCC3196</t>
  </si>
  <si>
    <t>Pravallika Sajja</t>
  </si>
  <si>
    <t>W0004363</t>
  </si>
  <si>
    <t>GCC3198</t>
  </si>
  <si>
    <t>Prasad Shrikant Raikwad</t>
  </si>
  <si>
    <t>ROS Swiz</t>
  </si>
  <si>
    <t>GCC3200</t>
  </si>
  <si>
    <t>Pasala Vamshi</t>
  </si>
  <si>
    <t>W0004364</t>
  </si>
  <si>
    <t>GCC3203</t>
  </si>
  <si>
    <t>Mohammed Abrar</t>
  </si>
  <si>
    <t>GCC3204</t>
  </si>
  <si>
    <t>Mahipal Reddy Kalluri</t>
  </si>
  <si>
    <t>W0005182</t>
  </si>
  <si>
    <t>GCC3205</t>
  </si>
  <si>
    <t>Niketa Chadha</t>
  </si>
  <si>
    <t>W0004999</t>
  </si>
  <si>
    <t>GCC3206</t>
  </si>
  <si>
    <t>Hima Rapeti</t>
  </si>
  <si>
    <t>OTS UK CD After Care</t>
  </si>
  <si>
    <t>W0004366</t>
  </si>
  <si>
    <t>GCC3207</t>
  </si>
  <si>
    <t>Kandukuri Aparna</t>
  </si>
  <si>
    <t>GCC3208</t>
  </si>
  <si>
    <t>vatturi Harshita</t>
  </si>
  <si>
    <t>GCC3210</t>
  </si>
  <si>
    <t>Harsh Chhabra</t>
  </si>
  <si>
    <t>GCC3211</t>
  </si>
  <si>
    <t>Santosh Pingali</t>
  </si>
  <si>
    <t>GCC3213</t>
  </si>
  <si>
    <t>Sumanth Chakka</t>
  </si>
  <si>
    <t>GCC3214</t>
  </si>
  <si>
    <t>Gongalla Arun Kumar</t>
  </si>
  <si>
    <t>GCC3215</t>
  </si>
  <si>
    <t>Prem Kumar Chilukuri</t>
  </si>
  <si>
    <t>W0005183</t>
  </si>
  <si>
    <t>GCC3216</t>
  </si>
  <si>
    <t>Patha Cuddapah Grace</t>
  </si>
  <si>
    <t>GCC3217</t>
  </si>
  <si>
    <t>Sunil Baswapuram</t>
  </si>
  <si>
    <t>GCC3218</t>
  </si>
  <si>
    <t>Siddhartha Koyalkar</t>
  </si>
  <si>
    <t>GCC3219</t>
  </si>
  <si>
    <t>Vilasagaram Naveena</t>
  </si>
  <si>
    <t>GCC3220</t>
  </si>
  <si>
    <t>Baggani Rajasekhar</t>
  </si>
  <si>
    <t>GCC3222</t>
  </si>
  <si>
    <t>Avinash Prathipati</t>
  </si>
  <si>
    <t>GCC3224</t>
  </si>
  <si>
    <t>Gaddam Mamatha</t>
  </si>
  <si>
    <t>W0005002</t>
  </si>
  <si>
    <t>GCC3226</t>
  </si>
  <si>
    <t>Ronak Arya</t>
  </si>
  <si>
    <t>GCC3228</t>
  </si>
  <si>
    <t>AMIT PAUL</t>
  </si>
  <si>
    <t>19420 50% + 19889 50%</t>
  </si>
  <si>
    <t>W0005003</t>
  </si>
  <si>
    <t>GCC3231</t>
  </si>
  <si>
    <t>Vijaya Nayak</t>
  </si>
  <si>
    <t>GCC3243</t>
  </si>
  <si>
    <t>Sakshi Mohadikar</t>
  </si>
  <si>
    <t>GCC3250</t>
  </si>
  <si>
    <t>M Sai Kishore</t>
  </si>
  <si>
    <t>GCC3251</t>
  </si>
  <si>
    <t>Eena Singh</t>
  </si>
  <si>
    <t>RGCC RP RCD</t>
  </si>
  <si>
    <t>GCC3255</t>
  </si>
  <si>
    <t>Gaurav Singh</t>
  </si>
  <si>
    <t>GCC3256</t>
  </si>
  <si>
    <t>Kotturi Sai Laxmi Narasimha Avinash</t>
  </si>
  <si>
    <t>GCC3257</t>
  </si>
  <si>
    <t>Mukesh Sagare</t>
  </si>
  <si>
    <t>W0004377</t>
  </si>
  <si>
    <t>GCC3258</t>
  </si>
  <si>
    <t>Vederey Shirisha</t>
  </si>
  <si>
    <t>W0004378</t>
  </si>
  <si>
    <t>GCC3260</t>
  </si>
  <si>
    <t>Mulgund Sneha</t>
  </si>
  <si>
    <t>GCC3261</t>
  </si>
  <si>
    <t>Naredla Rajasree Reddy</t>
  </si>
  <si>
    <t>GCC3262</t>
  </si>
  <si>
    <t>Mohammed Aslam</t>
  </si>
  <si>
    <t>W0004381</t>
  </si>
  <si>
    <t>GCC3263</t>
  </si>
  <si>
    <t>Dirisam Nikitha (On Leave)</t>
  </si>
  <si>
    <t>W0005006</t>
  </si>
  <si>
    <t>GCC3264</t>
  </si>
  <si>
    <t>Lalitha Kirthana D R</t>
  </si>
  <si>
    <t>GCC3269</t>
  </si>
  <si>
    <t>Rapolu Yeshaswine</t>
  </si>
  <si>
    <t>W0004382</t>
  </si>
  <si>
    <t>GCC3273</t>
  </si>
  <si>
    <t>Bakky Dileep</t>
  </si>
  <si>
    <t>GCC3274</t>
  </si>
  <si>
    <t>Piyush Sagdeo</t>
  </si>
  <si>
    <t>GCC3280</t>
  </si>
  <si>
    <t>Srihari Avvaru</t>
  </si>
  <si>
    <t>W0005352</t>
  </si>
  <si>
    <t>GCC3286</t>
  </si>
  <si>
    <t>Aaron Chithumber</t>
  </si>
  <si>
    <t>E9000_OFFSH</t>
  </si>
  <si>
    <t>RGCC RUK Education</t>
  </si>
  <si>
    <t>GCC3287</t>
  </si>
  <si>
    <t>Deepika Tedla</t>
  </si>
  <si>
    <t>W0005353</t>
  </si>
  <si>
    <t>GCC3291</t>
  </si>
  <si>
    <t>Poorna Teja Vytla</t>
  </si>
  <si>
    <t>W0004386</t>
  </si>
  <si>
    <t>GCC3304</t>
  </si>
  <si>
    <t>Manoj Ghanathey</t>
  </si>
  <si>
    <t>GCC3305</t>
  </si>
  <si>
    <t>Charan Kumar T S</t>
  </si>
  <si>
    <t>W0004388</t>
  </si>
  <si>
    <t>GCC3306</t>
  </si>
  <si>
    <t>Ravi Dakshayani (On Leave)</t>
  </si>
  <si>
    <t>RGCC RUK Central Delivery</t>
  </si>
  <si>
    <t>GCC3307</t>
  </si>
  <si>
    <t>M Ankit Kuamr</t>
  </si>
  <si>
    <t>W0005354</t>
  </si>
  <si>
    <t>GCC3323</t>
  </si>
  <si>
    <t>Shiva Kumar</t>
  </si>
  <si>
    <t>W0004390</t>
  </si>
  <si>
    <t>GCC3324</t>
  </si>
  <si>
    <t>Kalpana C</t>
  </si>
  <si>
    <t>W0004392</t>
  </si>
  <si>
    <t>GCC3335</t>
  </si>
  <si>
    <t>Ramya Patlolla</t>
  </si>
  <si>
    <t>GCC3337</t>
  </si>
  <si>
    <t>Heena Shaik</t>
  </si>
  <si>
    <t>GCC3338</t>
  </si>
  <si>
    <t>Enoch Lewis</t>
  </si>
  <si>
    <t>GCC3339</t>
  </si>
  <si>
    <t>Pooja Dubey</t>
  </si>
  <si>
    <t>W0005010</t>
  </si>
  <si>
    <t>GCC3340</t>
  </si>
  <si>
    <t>Jessica Verndet Jasawala</t>
  </si>
  <si>
    <t>E1360_OFFSH</t>
  </si>
  <si>
    <t>GCC3349</t>
  </si>
  <si>
    <t>Abhijith Mukundan</t>
  </si>
  <si>
    <t>GCC3355</t>
  </si>
  <si>
    <t>Shakeba Hashmat</t>
  </si>
  <si>
    <t>GCC3358</t>
  </si>
  <si>
    <t>Merlin . (On Leave)</t>
  </si>
  <si>
    <t>GCC3359</t>
  </si>
  <si>
    <t>Shiva Pathepuram</t>
  </si>
  <si>
    <t>GCC3361</t>
  </si>
  <si>
    <t>Sumanth Chinthapalli</t>
  </si>
  <si>
    <t>GCC3362</t>
  </si>
  <si>
    <t>Suryavamshi Patil</t>
  </si>
  <si>
    <t>GCC3363</t>
  </si>
  <si>
    <t>Talari Prakash</t>
  </si>
  <si>
    <t>GCC3367</t>
  </si>
  <si>
    <t>Venkatrao Muvva</t>
  </si>
  <si>
    <t>W0004402</t>
  </si>
  <si>
    <t>GCC3369</t>
  </si>
  <si>
    <t>S Nalini</t>
  </si>
  <si>
    <t>GCC3373</t>
  </si>
  <si>
    <t>Jagadeesh Kuthati</t>
  </si>
  <si>
    <t>GCC3379</t>
  </si>
  <si>
    <t>A Mounika</t>
  </si>
  <si>
    <t>GCC3382</t>
  </si>
  <si>
    <t>Syed Hussain</t>
  </si>
  <si>
    <t>W0004406</t>
  </si>
  <si>
    <t>GCC3387</t>
  </si>
  <si>
    <t>Nicholas Richard</t>
  </si>
  <si>
    <t>GCC3394</t>
  </si>
  <si>
    <t>Doris Frank</t>
  </si>
  <si>
    <t>W0004408</t>
  </si>
  <si>
    <t>GCC3398</t>
  </si>
  <si>
    <t>Amar Maind</t>
  </si>
  <si>
    <t>GCC3400</t>
  </si>
  <si>
    <t>M Shashikanth</t>
  </si>
  <si>
    <t>W0004409</t>
  </si>
  <si>
    <t>GCC3401</t>
  </si>
  <si>
    <t>Saipriya Kovoor</t>
  </si>
  <si>
    <t>GCC3405</t>
  </si>
  <si>
    <t>Shaik Mubeena</t>
  </si>
  <si>
    <t>W0004411</t>
  </si>
  <si>
    <t>GCC3408</t>
  </si>
  <si>
    <t>Cinderella Massey</t>
  </si>
  <si>
    <t>GCC3411</t>
  </si>
  <si>
    <t>Karan Pardeshi</t>
  </si>
  <si>
    <t>GCC3412</t>
  </si>
  <si>
    <t>Kantha Kanchana</t>
  </si>
  <si>
    <t>W0004413</t>
  </si>
  <si>
    <t>GCC3416</t>
  </si>
  <si>
    <t>Sai Gummadi</t>
  </si>
  <si>
    <t>B5503_OFFSH</t>
  </si>
  <si>
    <t>GCC3419</t>
  </si>
  <si>
    <t>Jacquline Anthony</t>
  </si>
  <si>
    <t>W0004415</t>
  </si>
  <si>
    <t>GCC3423</t>
  </si>
  <si>
    <t>Shreya Sinha</t>
  </si>
  <si>
    <t>GCC3425</t>
  </si>
  <si>
    <t>D Komolika</t>
  </si>
  <si>
    <t>GCC3426</t>
  </si>
  <si>
    <t>Amulya Bandaru</t>
  </si>
  <si>
    <t>GCC3427</t>
  </si>
  <si>
    <t>Shalini Chauhan</t>
  </si>
  <si>
    <t>GCC3430</t>
  </si>
  <si>
    <t>Monica Chilal</t>
  </si>
  <si>
    <t>GCC3439</t>
  </si>
  <si>
    <t>Ashok Kumar Sunke</t>
  </si>
  <si>
    <t>GCC3448</t>
  </si>
  <si>
    <t>Rishab Baid</t>
  </si>
  <si>
    <t>GCC3450</t>
  </si>
  <si>
    <t>Rishab Jaiswal</t>
  </si>
  <si>
    <t>GCC3452</t>
  </si>
  <si>
    <t>Syed Nazer</t>
  </si>
  <si>
    <t>RGCC RT RCD</t>
  </si>
  <si>
    <t>GCC3456</t>
  </si>
  <si>
    <t>Sarwat Bala</t>
  </si>
  <si>
    <t>W0004421</t>
  </si>
  <si>
    <t>GCC3457</t>
  </si>
  <si>
    <t>Naga Navya Shree Vadlamudi</t>
  </si>
  <si>
    <t>GCC3458</t>
  </si>
  <si>
    <t>Sathya Sravani Gurazala</t>
  </si>
  <si>
    <t>GCC3461</t>
  </si>
  <si>
    <t>Shaik Saifulla</t>
  </si>
  <si>
    <t>GCC3464</t>
  </si>
  <si>
    <t>M A Acharya</t>
  </si>
  <si>
    <t>GCC3465</t>
  </si>
  <si>
    <t>Marshal Anthony</t>
  </si>
  <si>
    <t>W0004425</t>
  </si>
  <si>
    <t>GCC3466</t>
  </si>
  <si>
    <t>Afreen sultana</t>
  </si>
  <si>
    <t>P0027_OFFSH</t>
  </si>
  <si>
    <t>GCC3467</t>
  </si>
  <si>
    <t>J Sherlin</t>
  </si>
  <si>
    <t>W0005189</t>
  </si>
  <si>
    <t>GCC3470</t>
  </si>
  <si>
    <t>Ravi Soni</t>
  </si>
  <si>
    <t>IN - Chennai_Pycrofts Garden Rd</t>
  </si>
  <si>
    <t>RIPL</t>
  </si>
  <si>
    <t>Randstad India Private Limited</t>
  </si>
  <si>
    <t>W0004427</t>
  </si>
  <si>
    <t>GCC3471</t>
  </si>
  <si>
    <t>Khushboo Pandey</t>
  </si>
  <si>
    <t>W0004428</t>
  </si>
  <si>
    <t>GCC3472</t>
  </si>
  <si>
    <t>Dharani Kumar Balaram Mahanthy</t>
  </si>
  <si>
    <t>OTS UK CD</t>
  </si>
  <si>
    <t>W0004429</t>
  </si>
  <si>
    <t>GCC3474</t>
  </si>
  <si>
    <t>Vemulapalli Gopi Kishore</t>
  </si>
  <si>
    <t>GCC3478</t>
  </si>
  <si>
    <t>Mohammed Ahmed</t>
  </si>
  <si>
    <t>GCC3487</t>
  </si>
  <si>
    <t>Rahul Jain</t>
  </si>
  <si>
    <t>GCC3491</t>
  </si>
  <si>
    <t>Bommali Sravya</t>
  </si>
  <si>
    <t>W0004431</t>
  </si>
  <si>
    <t>GCC3493</t>
  </si>
  <si>
    <t>Tejaswini Shendge</t>
  </si>
  <si>
    <t>P0037_OFFSH</t>
  </si>
  <si>
    <t>W0005015</t>
  </si>
  <si>
    <t>GCC3496</t>
  </si>
  <si>
    <t>Shiva Gautam</t>
  </si>
  <si>
    <t>2051203 50% + 2051081 50%</t>
  </si>
  <si>
    <t>GCC3501</t>
  </si>
  <si>
    <t>Shabana Shabana</t>
  </si>
  <si>
    <t>GCC3503</t>
  </si>
  <si>
    <t>Gumpale Yamuna</t>
  </si>
  <si>
    <t>W0004433</t>
  </si>
  <si>
    <t>GCC3508</t>
  </si>
  <si>
    <t>Reema Sinha</t>
  </si>
  <si>
    <t>RDTC India</t>
  </si>
  <si>
    <t>Randstad Digital Talent center</t>
  </si>
  <si>
    <t>W0004434</t>
  </si>
  <si>
    <t>GCC3512</t>
  </si>
  <si>
    <t>Kommu Manoj Kumar</t>
  </si>
  <si>
    <t>GCC3515</t>
  </si>
  <si>
    <t>Komal Sharma</t>
  </si>
  <si>
    <t>W0005192</t>
  </si>
  <si>
    <t>GCC3519</t>
  </si>
  <si>
    <t>N Divya Karuna</t>
  </si>
  <si>
    <t>Tempo Netherlands 5</t>
  </si>
  <si>
    <t>30001319</t>
  </si>
  <si>
    <t>W0005017</t>
  </si>
  <si>
    <t>GCC3520</t>
  </si>
  <si>
    <t>Mohd Arshad</t>
  </si>
  <si>
    <t>W0004436</t>
  </si>
  <si>
    <t>GCC3526</t>
  </si>
  <si>
    <t>Manga Surya Venkata Sai Kaushik</t>
  </si>
  <si>
    <t>W0004437</t>
  </si>
  <si>
    <t>GCC3530</t>
  </si>
  <si>
    <t>Sharan Hakkay</t>
  </si>
  <si>
    <t>GCC3536</t>
  </si>
  <si>
    <t>Simran Jangid</t>
  </si>
  <si>
    <t>W0005018</t>
  </si>
  <si>
    <t>GCC3550</t>
  </si>
  <si>
    <t>Shalini Bandaru</t>
  </si>
  <si>
    <t>RGCC Randstad IT Global</t>
  </si>
  <si>
    <t>GCC3551</t>
  </si>
  <si>
    <t>Varun Vadithay</t>
  </si>
  <si>
    <t>W0004439</t>
  </si>
  <si>
    <t>GCC3557</t>
  </si>
  <si>
    <t>Megha Nimmaturi</t>
  </si>
  <si>
    <t>GCC3558</t>
  </si>
  <si>
    <t>Chikkonti Gopi Krishna</t>
  </si>
  <si>
    <t>W0005019</t>
  </si>
  <si>
    <t>GCC3583</t>
  </si>
  <si>
    <t>M Supriya</t>
  </si>
  <si>
    <t>W0004441</t>
  </si>
  <si>
    <t>GCC3584</t>
  </si>
  <si>
    <t>Rohit Basa</t>
  </si>
  <si>
    <t>GCC3589</t>
  </si>
  <si>
    <t>Vahini Joseph Raj</t>
  </si>
  <si>
    <t>W0005360</t>
  </si>
  <si>
    <t>GCC3591</t>
  </si>
  <si>
    <t>HARINI MEENAKSHI SANAGALA</t>
  </si>
  <si>
    <t>PTS CDN RIS</t>
  </si>
  <si>
    <t>W0004443</t>
  </si>
  <si>
    <t>GCC3593</t>
  </si>
  <si>
    <t>Bandari Varnitha Cladious</t>
  </si>
  <si>
    <t>GCC3598</t>
  </si>
  <si>
    <t>Susama Sahu (On Leave)</t>
  </si>
  <si>
    <t>GCC3632</t>
  </si>
  <si>
    <t>Divya Kadali</t>
  </si>
  <si>
    <t>GCC3633</t>
  </si>
  <si>
    <t>Nitin Prashant</t>
  </si>
  <si>
    <t>GCC3634</t>
  </si>
  <si>
    <t>Kalikivayi Mounika</t>
  </si>
  <si>
    <t>GCC3635</t>
  </si>
  <si>
    <t>Yashwant Jada</t>
  </si>
  <si>
    <t>GCC3636</t>
  </si>
  <si>
    <t>Chamanthi Vishal Kumar</t>
  </si>
  <si>
    <t>GCC3663</t>
  </si>
  <si>
    <t>Namratha Misra</t>
  </si>
  <si>
    <t>GCC3671</t>
  </si>
  <si>
    <t>Sowmya Chandana Chintamalla Revathi</t>
  </si>
  <si>
    <t>GCC3674</t>
  </si>
  <si>
    <t>Radheshyam Prasad</t>
  </si>
  <si>
    <t>W0004452</t>
  </si>
  <si>
    <t>GCC3676</t>
  </si>
  <si>
    <t>Naveen Panwar</t>
  </si>
  <si>
    <t>RSR Global</t>
  </si>
  <si>
    <t>W0005362</t>
  </si>
  <si>
    <t>GCC3688</t>
  </si>
  <si>
    <t>Harshita Agarwal</t>
  </si>
  <si>
    <t>GCC3689</t>
  </si>
  <si>
    <t>Kritika Rastogi</t>
  </si>
  <si>
    <t>W0004454</t>
  </si>
  <si>
    <t>GCC3690</t>
  </si>
  <si>
    <t>Priyanka Chenchaiah</t>
  </si>
  <si>
    <t>GCC3691</t>
  </si>
  <si>
    <t>Kaipa Lahari</t>
  </si>
  <si>
    <t>GCC3708</t>
  </si>
  <si>
    <t>Amrita Barua</t>
  </si>
  <si>
    <t>GCC3729</t>
  </si>
  <si>
    <t>Ananthula Sandheep</t>
  </si>
  <si>
    <t>GCC3731</t>
  </si>
  <si>
    <t>Murali Vangipuram</t>
  </si>
  <si>
    <t>W0004459</t>
  </si>
  <si>
    <t>GCC3733</t>
  </si>
  <si>
    <t>Pooja Sharma</t>
  </si>
  <si>
    <t>GCC3742</t>
  </si>
  <si>
    <t>Sri Neetha Peddichetty</t>
  </si>
  <si>
    <t>GCC3754</t>
  </si>
  <si>
    <t>Ankur Tandon</t>
  </si>
  <si>
    <t>GCC3771</t>
  </si>
  <si>
    <t>Prachi Appasaheb Vagyani</t>
  </si>
  <si>
    <t>W0005022</t>
  </si>
  <si>
    <t>GCC3773</t>
  </si>
  <si>
    <t>Goutham Ravi</t>
  </si>
  <si>
    <t>S1005_OFFSH</t>
  </si>
  <si>
    <t>W0004461</t>
  </si>
  <si>
    <t>GCC3777</t>
  </si>
  <si>
    <t>P Rohit Yadav</t>
  </si>
  <si>
    <t>GCC3780</t>
  </si>
  <si>
    <t>Mohammed Ali</t>
  </si>
  <si>
    <t>GCC3789</t>
  </si>
  <si>
    <t>Shiva Raghunath Tatta</t>
  </si>
  <si>
    <t>GCC3792</t>
  </si>
  <si>
    <t>Divya Bagh</t>
  </si>
  <si>
    <t>GCC3795</t>
  </si>
  <si>
    <t>Renuka Gour</t>
  </si>
  <si>
    <t>GCC3800</t>
  </si>
  <si>
    <t>Mettu Manisha</t>
  </si>
  <si>
    <t>GCC3827</t>
  </si>
  <si>
    <t>Thyata Madhurakshi</t>
  </si>
  <si>
    <t>GCC3828</t>
  </si>
  <si>
    <t>Ram Saran Reddy Lingala</t>
  </si>
  <si>
    <t>GCC3839</t>
  </si>
  <si>
    <t>Cheeli Aparna</t>
  </si>
  <si>
    <t>GCC3841</t>
  </si>
  <si>
    <t>Gali Venkata Sai Preethi</t>
  </si>
  <si>
    <t>GCC3851</t>
  </si>
  <si>
    <t>Rajneesh Shukla</t>
  </si>
  <si>
    <t>RGCC Digital</t>
  </si>
  <si>
    <t>GCC3852</t>
  </si>
  <si>
    <t>Chandana Tunkimetla</t>
  </si>
  <si>
    <t>W0004472</t>
  </si>
  <si>
    <t>GCC3855</t>
  </si>
  <si>
    <t>Shreyas Vijay Nambiar</t>
  </si>
  <si>
    <t>W0004473</t>
  </si>
  <si>
    <t>GCC3857</t>
  </si>
  <si>
    <t>Sai Swathi Sri Mallem</t>
  </si>
  <si>
    <t>W0004474</t>
  </si>
  <si>
    <t>GCC3859</t>
  </si>
  <si>
    <t>Manneru Manjari</t>
  </si>
  <si>
    <t>RGCC SSC</t>
  </si>
  <si>
    <t>GCC3860</t>
  </si>
  <si>
    <t>Samanthpudi Alekhya</t>
  </si>
  <si>
    <t>W0005023</t>
  </si>
  <si>
    <t>GCC3885</t>
  </si>
  <si>
    <t>Argula Rekha</t>
  </si>
  <si>
    <t>GCC3944</t>
  </si>
  <si>
    <t>Chandana Vidiyala</t>
  </si>
  <si>
    <t>W0005197</t>
  </si>
  <si>
    <t>GCC3972</t>
  </si>
  <si>
    <t>Mohammad Asif</t>
  </si>
  <si>
    <t>GCC3974</t>
  </si>
  <si>
    <t>Rupali Singh</t>
  </si>
  <si>
    <t>W0004478</t>
  </si>
  <si>
    <t>GCC3978</t>
  </si>
  <si>
    <t>Ajinkya Manathkar</t>
  </si>
  <si>
    <t>Marketing Capability Center</t>
  </si>
  <si>
    <t>Ipsita Debnath</t>
  </si>
  <si>
    <t>Graphic Design</t>
  </si>
  <si>
    <t>W0004479</t>
  </si>
  <si>
    <t>GCC3980</t>
  </si>
  <si>
    <t>Belide Soundarya (On Leave)</t>
  </si>
  <si>
    <t>W0005365</t>
  </si>
  <si>
    <t>GCC3995</t>
  </si>
  <si>
    <t>Varun Kumar Cheerala</t>
  </si>
  <si>
    <t>GCC3996</t>
  </si>
  <si>
    <t>Sai Kumar Vemuru</t>
  </si>
  <si>
    <t>Risk Mgmt - Safety</t>
  </si>
  <si>
    <t>W0004481</t>
  </si>
  <si>
    <t>GCC4011</t>
  </si>
  <si>
    <t>Priyanka Damera</t>
  </si>
  <si>
    <t>GCC4012</t>
  </si>
  <si>
    <t>Narayan Gauda</t>
  </si>
  <si>
    <t>GCC4022</t>
  </si>
  <si>
    <t>Suchitra Sagaram</t>
  </si>
  <si>
    <t>W0004484</t>
  </si>
  <si>
    <t>W0005366</t>
  </si>
  <si>
    <t>GCC4029</t>
  </si>
  <si>
    <t>Smitha Kadari</t>
  </si>
  <si>
    <t>GCC4036</t>
  </si>
  <si>
    <t>Ramagiri Shashank</t>
  </si>
  <si>
    <t>W0005367</t>
  </si>
  <si>
    <t>GCC4039</t>
  </si>
  <si>
    <t>Sai Kalburge</t>
  </si>
  <si>
    <t>GCC4043</t>
  </si>
  <si>
    <t>Martina Jennifer</t>
  </si>
  <si>
    <t>W0005198</t>
  </si>
  <si>
    <t>GCC4044</t>
  </si>
  <si>
    <t>M Ranjeet Kumar</t>
  </si>
  <si>
    <t>W0004487</t>
  </si>
  <si>
    <t>GCC4048</t>
  </si>
  <si>
    <t>Avinash Kumar Jaiswal</t>
  </si>
  <si>
    <t>W0004488</t>
  </si>
  <si>
    <t>GCC4049</t>
  </si>
  <si>
    <t>Ashutosh Tripathi</t>
  </si>
  <si>
    <t>W0005024</t>
  </si>
  <si>
    <t>GCC4050</t>
  </si>
  <si>
    <t>Priyanka Meyur Tulasi</t>
  </si>
  <si>
    <t>GCC4052</t>
  </si>
  <si>
    <t>Abhishek Prasad</t>
  </si>
  <si>
    <t>GCC4067</t>
  </si>
  <si>
    <t>Sai Sandhya Gopaluni</t>
  </si>
  <si>
    <t>W0004490</t>
  </si>
  <si>
    <t>GCC4085</t>
  </si>
  <si>
    <t>Ruchitha Kusuma</t>
  </si>
  <si>
    <t>W0005368</t>
  </si>
  <si>
    <t>GCC4094</t>
  </si>
  <si>
    <t>Vyshali Gudeyv</t>
  </si>
  <si>
    <t>W0005369</t>
  </si>
  <si>
    <t>GCC4096</t>
  </si>
  <si>
    <t>Prarit Garodia</t>
  </si>
  <si>
    <t>W0004491</t>
  </si>
  <si>
    <t>GCC4097</t>
  </si>
  <si>
    <t>Sandeep Kumar Akunooru</t>
  </si>
  <si>
    <t>W0005370</t>
  </si>
  <si>
    <t>GCC4099</t>
  </si>
  <si>
    <t>Biswabrata Jana</t>
  </si>
  <si>
    <t>2051065 50% + 2051097 50%</t>
  </si>
  <si>
    <t>W0005026</t>
  </si>
  <si>
    <t>GCC4102</t>
  </si>
  <si>
    <t>Sai Venkata Satya Dev Palla</t>
  </si>
  <si>
    <t>GCC4104</t>
  </si>
  <si>
    <t>Gayatri Jerry</t>
  </si>
  <si>
    <t>W0005027</t>
  </si>
  <si>
    <t>GCC4126</t>
  </si>
  <si>
    <t>Abhay Kumar</t>
  </si>
  <si>
    <t>GCC4128</t>
  </si>
  <si>
    <t>Sai Krishna Reddy Aouthu</t>
  </si>
  <si>
    <t>W0004494</t>
  </si>
  <si>
    <t>GCC4139</t>
  </si>
  <si>
    <t>Nidhi Sukumaran</t>
  </si>
  <si>
    <t>W0005199</t>
  </si>
  <si>
    <t>GCC4143</t>
  </si>
  <si>
    <t>M Mounika</t>
  </si>
  <si>
    <t>GCC4145</t>
  </si>
  <si>
    <t>Markani Sai Siva Kumar</t>
  </si>
  <si>
    <t>RGCC HR</t>
  </si>
  <si>
    <t>W0004495</t>
  </si>
  <si>
    <t>GCC4146</t>
  </si>
  <si>
    <t>Swetha D</t>
  </si>
  <si>
    <t>GCC4147</t>
  </si>
  <si>
    <t>Bond Hanorah</t>
  </si>
  <si>
    <t>35856 33.33% + 35809 33.33% + 35071 33.33%</t>
  </si>
  <si>
    <t>GCC4148</t>
  </si>
  <si>
    <t>Vaishnavi Gunukuntla</t>
  </si>
  <si>
    <t>W0005371</t>
  </si>
  <si>
    <t>GCC4151</t>
  </si>
  <si>
    <t>T Bhavani</t>
  </si>
  <si>
    <t>GCC4162</t>
  </si>
  <si>
    <t>Abdul Junaid</t>
  </si>
  <si>
    <t>GCC4163</t>
  </si>
  <si>
    <t>sindhuri Kancharla</t>
  </si>
  <si>
    <t>GCC4164</t>
  </si>
  <si>
    <t>Imran Goodusab</t>
  </si>
  <si>
    <t>GCC4166</t>
  </si>
  <si>
    <t>Yasaswini Thota</t>
  </si>
  <si>
    <t>GCC4167</t>
  </si>
  <si>
    <t>Ishwarya Madhuri Saladi</t>
  </si>
  <si>
    <t>GCC4168</t>
  </si>
  <si>
    <t>yamiine kondapalli</t>
  </si>
  <si>
    <t>GCC4169</t>
  </si>
  <si>
    <t>Dinesh Durga Kalyan Pitani</t>
  </si>
  <si>
    <t>GCC4170</t>
  </si>
  <si>
    <t>Talluri Shravya</t>
  </si>
  <si>
    <t>W0004503</t>
  </si>
  <si>
    <t>GCC4184</t>
  </si>
  <si>
    <t>Puja Kumari</t>
  </si>
  <si>
    <t>GCC4185</t>
  </si>
  <si>
    <t>Sravani Goka</t>
  </si>
  <si>
    <t>Project Office</t>
  </si>
  <si>
    <t>GCC4186</t>
  </si>
  <si>
    <t>Rakesh Pulmati</t>
  </si>
  <si>
    <t>W0005372</t>
  </si>
  <si>
    <t>GCC4187</t>
  </si>
  <si>
    <t>Prabhakar Kamavaramu</t>
  </si>
  <si>
    <t>GCC4197</t>
  </si>
  <si>
    <t>Prashant Panthi</t>
  </si>
  <si>
    <t>GCC4199</t>
  </si>
  <si>
    <t>Sarojini Tripathy</t>
  </si>
  <si>
    <t>GCC4208</t>
  </si>
  <si>
    <t>Shilpa Arra</t>
  </si>
  <si>
    <t>GCC4215</t>
  </si>
  <si>
    <t>Rahman Iliyas Mohd</t>
  </si>
  <si>
    <t>W0004508</t>
  </si>
  <si>
    <t>GCC4216</t>
  </si>
  <si>
    <t>Divya Sanjeeva</t>
  </si>
  <si>
    <t>GCC4244</t>
  </si>
  <si>
    <t>Sunil Kumar Manne</t>
  </si>
  <si>
    <t>W0004510</t>
  </si>
  <si>
    <t>GCC4246</t>
  </si>
  <si>
    <t>Ramaa Deepthi Gandikota</t>
  </si>
  <si>
    <t>Supplier support and Admin</t>
  </si>
  <si>
    <t>GCC4248</t>
  </si>
  <si>
    <t>Jyothirmai kethavath</t>
  </si>
  <si>
    <t>GCC4251</t>
  </si>
  <si>
    <t>Kasani Sai Tejaswi</t>
  </si>
  <si>
    <t>GCC4256</t>
  </si>
  <si>
    <t>Jayanthi kuluru</t>
  </si>
  <si>
    <t>GCC4258</t>
  </si>
  <si>
    <t>Kommana Neha</t>
  </si>
  <si>
    <t>GCC4259</t>
  </si>
  <si>
    <t>PEDDI Anish Kumar Reddy</t>
  </si>
  <si>
    <t>IT Security</t>
  </si>
  <si>
    <t>GCC4261</t>
  </si>
  <si>
    <t>Eshwar Sanga</t>
  </si>
  <si>
    <t>GCC4263</t>
  </si>
  <si>
    <t>Kumar Abhishek</t>
  </si>
  <si>
    <t>GCC4269</t>
  </si>
  <si>
    <t>Pankaj Kolhe</t>
  </si>
  <si>
    <t>GCC4270</t>
  </si>
  <si>
    <t>Sandhya Sharma</t>
  </si>
  <si>
    <t>RGCC RT West</t>
  </si>
  <si>
    <t>GCC4271</t>
  </si>
  <si>
    <t>Amit Agarwal</t>
  </si>
  <si>
    <t>GCC4272</t>
  </si>
  <si>
    <t>Poonam Sharma</t>
  </si>
  <si>
    <t>GCC4273</t>
  </si>
  <si>
    <t>Arepalli Sampath Kumar</t>
  </si>
  <si>
    <t>GCC4302</t>
  </si>
  <si>
    <t>Manoj Kamaraj</t>
  </si>
  <si>
    <t>GCC4304</t>
  </si>
  <si>
    <t>George Alexander</t>
  </si>
  <si>
    <t>W0004519</t>
  </si>
  <si>
    <t>GCC4308</t>
  </si>
  <si>
    <t>Manoj Rao Gaddale</t>
  </si>
  <si>
    <t>W0004520</t>
  </si>
  <si>
    <t>GCC4336</t>
  </si>
  <si>
    <t>L V Sneha</t>
  </si>
  <si>
    <t>E1190_OFFSH</t>
  </si>
  <si>
    <t>GCC4354</t>
  </si>
  <si>
    <t>Ajay Maisaram</t>
  </si>
  <si>
    <t>W0004521</t>
  </si>
  <si>
    <t>GCC4355</t>
  </si>
  <si>
    <t>Viralraj Jadeja</t>
  </si>
  <si>
    <t>RGCC Ausy France</t>
  </si>
  <si>
    <t>Ausy France - 9R2</t>
  </si>
  <si>
    <t>Randstad Digital France</t>
  </si>
  <si>
    <t>FR_AUS</t>
  </si>
  <si>
    <t>30001320</t>
  </si>
  <si>
    <t>W0005374</t>
  </si>
  <si>
    <t>GCC4356</t>
  </si>
  <si>
    <t>JNaga Bhargav Bommidala</t>
  </si>
  <si>
    <t>Randstad Digital Germany</t>
  </si>
  <si>
    <t>W0005035</t>
  </si>
  <si>
    <t>GCC4357</t>
  </si>
  <si>
    <t>Kavya Priya Pala</t>
  </si>
  <si>
    <t>RSR EMEA</t>
  </si>
  <si>
    <t>W0004522</t>
  </si>
  <si>
    <t>GCC4358</t>
  </si>
  <si>
    <t>Venkata Ramana Thirukuluri</t>
  </si>
  <si>
    <t>GCC4359</t>
  </si>
  <si>
    <t>Machapathri Saikrishna</t>
  </si>
  <si>
    <t>GCC4362</t>
  </si>
  <si>
    <t>Sandeep Pabbisetty</t>
  </si>
  <si>
    <t>W0004525</t>
  </si>
  <si>
    <t>GCC4363</t>
  </si>
  <si>
    <t>Bandar Bhavya Manjari</t>
  </si>
  <si>
    <t>W0004526</t>
  </si>
  <si>
    <t>GCC4368</t>
  </si>
  <si>
    <t>Vamshi Krishna Dayyala</t>
  </si>
  <si>
    <t>GCC4370</t>
  </si>
  <si>
    <t>Bharani kumar penmatsa</t>
  </si>
  <si>
    <t>W0004528</t>
  </si>
  <si>
    <t>GCC4371</t>
  </si>
  <si>
    <t>Bala vutukuri</t>
  </si>
  <si>
    <t>GCC4374</t>
  </si>
  <si>
    <t>Syed Syed</t>
  </si>
  <si>
    <t>GCC4375</t>
  </si>
  <si>
    <t>Manasa Telugu</t>
  </si>
  <si>
    <t>GCC4376</t>
  </si>
  <si>
    <t>Baddula Yeswanth</t>
  </si>
  <si>
    <t>W0004530</t>
  </si>
  <si>
    <t>GCC4380</t>
  </si>
  <si>
    <t>Sunita Rajkhowa</t>
  </si>
  <si>
    <t>W0004531</t>
  </si>
  <si>
    <t>GCC4381</t>
  </si>
  <si>
    <t>Sneha Kumari</t>
  </si>
  <si>
    <t>GCC4394</t>
  </si>
  <si>
    <t>K. Sirish Kumar</t>
  </si>
  <si>
    <t>GCC4395</t>
  </si>
  <si>
    <t>Krishna N</t>
  </si>
  <si>
    <t>GCC4396</t>
  </si>
  <si>
    <t>Karthik Udupa</t>
  </si>
  <si>
    <t>W0004535</t>
  </si>
  <si>
    <t>GCC4408</t>
  </si>
  <si>
    <t>Tamminana Pragna</t>
  </si>
  <si>
    <t>RGCC OTS AUS CPE</t>
  </si>
  <si>
    <t>W0004536</t>
  </si>
  <si>
    <t>GCC4410</t>
  </si>
  <si>
    <t>Phani Kanagala</t>
  </si>
  <si>
    <t>Digital Marketing</t>
  </si>
  <si>
    <t>W0004537</t>
  </si>
  <si>
    <t>GCC4412</t>
  </si>
  <si>
    <t>Khadeer Mohammed</t>
  </si>
  <si>
    <t>W0004538</t>
  </si>
  <si>
    <t>GCC4413</t>
  </si>
  <si>
    <t>Diddi Swathi (On Leave)</t>
  </si>
  <si>
    <t>Marketing</t>
  </si>
  <si>
    <t>GCC4414</t>
  </si>
  <si>
    <t>Paul Samuel</t>
  </si>
  <si>
    <t>W0004539</t>
  </si>
  <si>
    <t>GCC4417</t>
  </si>
  <si>
    <t>Mageshwaran Govindarajan</t>
  </si>
  <si>
    <t>W0004540</t>
  </si>
  <si>
    <t>GCC4418</t>
  </si>
  <si>
    <t>Saravanan paulraj</t>
  </si>
  <si>
    <t>W0004541</t>
  </si>
  <si>
    <t>GCC4419</t>
  </si>
  <si>
    <t>LAKSHMANAN Suruliraj</t>
  </si>
  <si>
    <t>W0004542</t>
  </si>
  <si>
    <t>GCC4420</t>
  </si>
  <si>
    <t>Ashim Ghorui</t>
  </si>
  <si>
    <t>W0005207</t>
  </si>
  <si>
    <t>GCC4421</t>
  </si>
  <si>
    <t>Ashok Kuna</t>
  </si>
  <si>
    <t>W0005036</t>
  </si>
  <si>
    <t>GCC4422</t>
  </si>
  <si>
    <t>SureshKumar Kothandan</t>
  </si>
  <si>
    <t>W0004543</t>
  </si>
  <si>
    <t>GCC4423</t>
  </si>
  <si>
    <t>Vairavarajan Vairavasamy</t>
  </si>
  <si>
    <t>W0004544</t>
  </si>
  <si>
    <t>GCC4424</t>
  </si>
  <si>
    <t>William Kibert R</t>
  </si>
  <si>
    <t>W0005376</t>
  </si>
  <si>
    <t>GCC4425</t>
  </si>
  <si>
    <t>Salahuddin Siddiqui</t>
  </si>
  <si>
    <t>W0004545</t>
  </si>
  <si>
    <t>GCC4426</t>
  </si>
  <si>
    <t>Christo Paul</t>
  </si>
  <si>
    <t>W0005208</t>
  </si>
  <si>
    <t>GCC4427</t>
  </si>
  <si>
    <t>Arunprasad Balasubramanian</t>
  </si>
  <si>
    <t>W0004546</t>
  </si>
  <si>
    <t>GCC4428</t>
  </si>
  <si>
    <t>Vignesh Alwarsamy</t>
  </si>
  <si>
    <t>W0004547</t>
  </si>
  <si>
    <t>GCC4429</t>
  </si>
  <si>
    <t>Anoop Sengar</t>
  </si>
  <si>
    <t>W0004548</t>
  </si>
  <si>
    <t>GCC4432</t>
  </si>
  <si>
    <t>Mahesh Kumar Selvam</t>
  </si>
  <si>
    <t>W0005037</t>
  </si>
  <si>
    <t>GCC4433</t>
  </si>
  <si>
    <t>sai naga chaganti</t>
  </si>
  <si>
    <t>W0005377</t>
  </si>
  <si>
    <t>GCC4434</t>
  </si>
  <si>
    <t>Mohan Kumar R</t>
  </si>
  <si>
    <t>W0005378</t>
  </si>
  <si>
    <t>GCC4436</t>
  </si>
  <si>
    <t>Infantraj John</t>
  </si>
  <si>
    <t>W0005209</t>
  </si>
  <si>
    <t>GCC4437</t>
  </si>
  <si>
    <t>Lasma Mallesh</t>
  </si>
  <si>
    <t>W0004549</t>
  </si>
  <si>
    <t>GCC4438</t>
  </si>
  <si>
    <t>Mahesh Nalavothula</t>
  </si>
  <si>
    <t>W0005038</t>
  </si>
  <si>
    <t>GCC4439</t>
  </si>
  <si>
    <t>Suhas Dwarakinath</t>
  </si>
  <si>
    <t>W0004550</t>
  </si>
  <si>
    <t>GCC4440</t>
  </si>
  <si>
    <t>Suraj Jaiswal</t>
  </si>
  <si>
    <t>W0005039</t>
  </si>
  <si>
    <t>GCC4441</t>
  </si>
  <si>
    <t>Sibi R</t>
  </si>
  <si>
    <t>GCC4442</t>
  </si>
  <si>
    <t>Pooja Dornala</t>
  </si>
  <si>
    <t>GCC4444</t>
  </si>
  <si>
    <t>V Padma</t>
  </si>
  <si>
    <t>GCC4452</t>
  </si>
  <si>
    <t>Maddargi Kumar</t>
  </si>
  <si>
    <t>GCC4453</t>
  </si>
  <si>
    <t>Shravan Kumar Alladi</t>
  </si>
  <si>
    <t>W0005211</t>
  </si>
  <si>
    <t>GCC4456</t>
  </si>
  <si>
    <t>Veena devi T P</t>
  </si>
  <si>
    <t>E1240_OFFSH</t>
  </si>
  <si>
    <t>GCC4458</t>
  </si>
  <si>
    <t>Deepa Nuchu</t>
  </si>
  <si>
    <t>GCC4459</t>
  </si>
  <si>
    <t>Kaluvagattu Naganjali</t>
  </si>
  <si>
    <t>W0004554</t>
  </si>
  <si>
    <t>GCC4461</t>
  </si>
  <si>
    <t>Abraham Byneni</t>
  </si>
  <si>
    <t>GCC4462</t>
  </si>
  <si>
    <t>Umesh Sharma</t>
  </si>
  <si>
    <t>GCC4463</t>
  </si>
  <si>
    <t>Nallana Shiva Kiran</t>
  </si>
  <si>
    <t>W0004556</t>
  </si>
  <si>
    <t>GCC4473</t>
  </si>
  <si>
    <t>Bhargavi Tanneru (On Leave)</t>
  </si>
  <si>
    <t>W0004557</t>
  </si>
  <si>
    <t>GCC4475</t>
  </si>
  <si>
    <t>Amit Singh</t>
  </si>
  <si>
    <t>W0004558</t>
  </si>
  <si>
    <t>GCC4490</t>
  </si>
  <si>
    <t>Noel Bandari</t>
  </si>
  <si>
    <t>W0005041</t>
  </si>
  <si>
    <t>GCC4523</t>
  </si>
  <si>
    <t>Sohail Solomon</t>
  </si>
  <si>
    <t>RSR APAC</t>
  </si>
  <si>
    <t>RSR Singapore</t>
  </si>
  <si>
    <t>5065 33.33% + 5090 33.33% + 5002 33.33%</t>
  </si>
  <si>
    <t>Randstad Pte. Ltd,</t>
  </si>
  <si>
    <t>SG_RAN_L</t>
  </si>
  <si>
    <t>30001335</t>
  </si>
  <si>
    <t>GCC4524</t>
  </si>
  <si>
    <t>Soumyasree Donepathi</t>
  </si>
  <si>
    <t>GCC4527</t>
  </si>
  <si>
    <t>Nagaraju Guddala</t>
  </si>
  <si>
    <t>W0005213</t>
  </si>
  <si>
    <t>GCC4531</t>
  </si>
  <si>
    <t>Sai krishna Bhakashetti</t>
  </si>
  <si>
    <t>GCC4536</t>
  </si>
  <si>
    <t>Anil kumar M</t>
  </si>
  <si>
    <t>GCC4537</t>
  </si>
  <si>
    <t>Poornima Motaparthi</t>
  </si>
  <si>
    <t>W0004561</t>
  </si>
  <si>
    <t>GCC4538</t>
  </si>
  <si>
    <t>Haarikha Kattola</t>
  </si>
  <si>
    <t>GCC4540</t>
  </si>
  <si>
    <t>Anudeepthi Thumula</t>
  </si>
  <si>
    <t>W0004563</t>
  </si>
  <si>
    <t>GCC4541</t>
  </si>
  <si>
    <t>Saichand Kottuvada</t>
  </si>
  <si>
    <t>FR-DF-99DAF</t>
  </si>
  <si>
    <t>GCC4542</t>
  </si>
  <si>
    <t>Bhavani Bavatam</t>
  </si>
  <si>
    <t>W0004565</t>
  </si>
  <si>
    <t>GCC4543</t>
  </si>
  <si>
    <t>Kancham Thyagaraja Reddy</t>
  </si>
  <si>
    <t>W0005381</t>
  </si>
  <si>
    <t>GCC4556</t>
  </si>
  <si>
    <t>Kadali Yashwanth</t>
  </si>
  <si>
    <t>W0005042</t>
  </si>
  <si>
    <t>GCC4557</t>
  </si>
  <si>
    <t>Durga Kumari Vadlamudi</t>
  </si>
  <si>
    <t>GCC4558</t>
  </si>
  <si>
    <t>Harish Challa</t>
  </si>
  <si>
    <t>W0004567</t>
  </si>
  <si>
    <t>GCC4560</t>
  </si>
  <si>
    <t>Nikila Gadi</t>
  </si>
  <si>
    <t>W0004568</t>
  </si>
  <si>
    <t>GCC4562</t>
  </si>
  <si>
    <t>Kandikanti Lochana</t>
  </si>
  <si>
    <t>RGCC OTS AUS Inhouse</t>
  </si>
  <si>
    <t>W0004569</t>
  </si>
  <si>
    <t>GCC4563</t>
  </si>
  <si>
    <t>Megha Pareek</t>
  </si>
  <si>
    <t>PTS UK Teach Anywhere</t>
  </si>
  <si>
    <t>W0005215</t>
  </si>
  <si>
    <t>GCC4564</t>
  </si>
  <si>
    <t>Chilumuru Keziya</t>
  </si>
  <si>
    <t>W0004570</t>
  </si>
  <si>
    <t>GCC4565</t>
  </si>
  <si>
    <t>Anusha Pittala</t>
  </si>
  <si>
    <t>W0005382</t>
  </si>
  <si>
    <t>W0005383</t>
  </si>
  <si>
    <t>GCC4572</t>
  </si>
  <si>
    <t>Rahul Atale</t>
  </si>
  <si>
    <t>GCC4573</t>
  </si>
  <si>
    <t>Ashwini Silamkoti</t>
  </si>
  <si>
    <t>W0004571</t>
  </si>
  <si>
    <t>GCC4574</t>
  </si>
  <si>
    <t>Kondapalli Karthik</t>
  </si>
  <si>
    <t>GCC4575</t>
  </si>
  <si>
    <t>Ravi Tummala</t>
  </si>
  <si>
    <t>GCC4578</t>
  </si>
  <si>
    <t>Beryle Patarpalli</t>
  </si>
  <si>
    <t>GCC4580</t>
  </si>
  <si>
    <t>Indu Mundlamuri</t>
  </si>
  <si>
    <t>GCC4587</t>
  </si>
  <si>
    <t>Kanukanti Sri Sharan</t>
  </si>
  <si>
    <t>W0004575</t>
  </si>
  <si>
    <t>GCC4588</t>
  </si>
  <si>
    <t>Aaron Francis</t>
  </si>
  <si>
    <t>W0005217</t>
  </si>
  <si>
    <t>GCC4589</t>
  </si>
  <si>
    <t>Lakshmi Mulukutla</t>
  </si>
  <si>
    <t>GCC4590</t>
  </si>
  <si>
    <t>Austin George</t>
  </si>
  <si>
    <t>GCC4595</t>
  </si>
  <si>
    <t>Tejaswi Mahalaxmi</t>
  </si>
  <si>
    <t>W0005220</t>
  </si>
  <si>
    <t>GCC4607</t>
  </si>
  <si>
    <t>Shailendra Dasika</t>
  </si>
  <si>
    <t>RGCC HQ - temp</t>
  </si>
  <si>
    <t>W0004577</t>
  </si>
  <si>
    <t>GCC4608</t>
  </si>
  <si>
    <t>Veerla Kusal Yadav</t>
  </si>
  <si>
    <t>GCC4611</t>
  </si>
  <si>
    <t>Salvadi Nitin Kumar</t>
  </si>
  <si>
    <t>GCC4612</t>
  </si>
  <si>
    <t>Akshay Paradkar</t>
  </si>
  <si>
    <t>GCC4616</t>
  </si>
  <si>
    <t>Rokkam Neelima Santoshi</t>
  </si>
  <si>
    <t>GCC4617</t>
  </si>
  <si>
    <t>Shivali Seth</t>
  </si>
  <si>
    <t>GCC4618</t>
  </si>
  <si>
    <t>Rajpriya Ponnusamy</t>
  </si>
  <si>
    <t>GCC4619</t>
  </si>
  <si>
    <t>Etikala Sarala</t>
  </si>
  <si>
    <t>GCC4620</t>
  </si>
  <si>
    <t>Polaboyina Pranay Raj</t>
  </si>
  <si>
    <t>GCC4621</t>
  </si>
  <si>
    <t>Swaraj Jyoti Hazarika</t>
  </si>
  <si>
    <t>GCC4623</t>
  </si>
  <si>
    <t>Lohith Barma</t>
  </si>
  <si>
    <t>GCC4631</t>
  </si>
  <si>
    <t>Avinash Manikandan</t>
  </si>
  <si>
    <t>W0004583</t>
  </si>
  <si>
    <t>GCC4641</t>
  </si>
  <si>
    <t>Jahnavi Sudeep Soni</t>
  </si>
  <si>
    <t>W0005389</t>
  </si>
  <si>
    <t>GCC4642</t>
  </si>
  <si>
    <t>Smitha Chintala</t>
  </si>
  <si>
    <t>W0004584</t>
  </si>
  <si>
    <t>GCC4644</t>
  </si>
  <si>
    <t>Jyothika Yamini Dablipuram</t>
  </si>
  <si>
    <t>GCC4645</t>
  </si>
  <si>
    <t>Ayush Gupta</t>
  </si>
  <si>
    <t>GCC4646</t>
  </si>
  <si>
    <t>Binisha Neetu Sebastian</t>
  </si>
  <si>
    <t>GCC4649</t>
  </si>
  <si>
    <t>Hema Kiran Jagtap</t>
  </si>
  <si>
    <t>GCC4652</t>
  </si>
  <si>
    <t>Prathyusha Bandari</t>
  </si>
  <si>
    <t>GCC4653</t>
  </si>
  <si>
    <t>Ifrah Ferooz</t>
  </si>
  <si>
    <t>GCC4655</t>
  </si>
  <si>
    <t>Shailza Sharma</t>
  </si>
  <si>
    <t>W0004588</t>
  </si>
  <si>
    <t>GCC4656</t>
  </si>
  <si>
    <t>Manda Nikhil</t>
  </si>
  <si>
    <t>GCC4657</t>
  </si>
  <si>
    <t>Mulinti Lalita Sai Meghna</t>
  </si>
  <si>
    <t>GCC4658</t>
  </si>
  <si>
    <t>Divya Sree Gollapalli</t>
  </si>
  <si>
    <t>GCC4660</t>
  </si>
  <si>
    <t>Parag Sharma</t>
  </si>
  <si>
    <t>GCC4662</t>
  </si>
  <si>
    <t>J Uday Kumar</t>
  </si>
  <si>
    <t>GCC4664</t>
  </si>
  <si>
    <t>Dipankar Choudhury</t>
  </si>
  <si>
    <t>GCC4665</t>
  </si>
  <si>
    <t>Pranitha Pendela</t>
  </si>
  <si>
    <t>W0004594</t>
  </si>
  <si>
    <t>GCC4675</t>
  </si>
  <si>
    <t>Amarnath Sikdar</t>
  </si>
  <si>
    <t>W0005044</t>
  </si>
  <si>
    <t>GCC4678</t>
  </si>
  <si>
    <t>B Prashanth Singh</t>
  </si>
  <si>
    <t>GCC4680</t>
  </si>
  <si>
    <t>jyothi Pagadala</t>
  </si>
  <si>
    <t>W0004595</t>
  </si>
  <si>
    <t>GCC4681</t>
  </si>
  <si>
    <t>Vikasini Kasula</t>
  </si>
  <si>
    <t>W0005225</t>
  </si>
  <si>
    <t>GCC4682</t>
  </si>
  <si>
    <t>Shivangi Bohra</t>
  </si>
  <si>
    <t>W0005393</t>
  </si>
  <si>
    <t>GCC4683</t>
  </si>
  <si>
    <t>Sudhakar Hugar</t>
  </si>
  <si>
    <t>GCC4685</t>
  </si>
  <si>
    <t>Narmadha Gummadi</t>
  </si>
  <si>
    <t>GCC4686</t>
  </si>
  <si>
    <t>Erukulla Supriya</t>
  </si>
  <si>
    <t>GCC4687</t>
  </si>
  <si>
    <t>Nithin Kumar Kalyankar</t>
  </si>
  <si>
    <t>W0005395</t>
  </si>
  <si>
    <t>GCC4690</t>
  </si>
  <si>
    <t>Ankur Jha</t>
  </si>
  <si>
    <t>GCC4692</t>
  </si>
  <si>
    <t>Narmada Jena</t>
  </si>
  <si>
    <t>Process &amp; Operational Transformation</t>
  </si>
  <si>
    <t>GCC4694</t>
  </si>
  <si>
    <t>Ruxana Tabassum</t>
  </si>
  <si>
    <t>GCC4695</t>
  </si>
  <si>
    <t>Palacharla Ashok</t>
  </si>
  <si>
    <t>GCC4696</t>
  </si>
  <si>
    <t>Sunayani Bachchu</t>
  </si>
  <si>
    <t>GCC4703</t>
  </si>
  <si>
    <t>Peyalla Lavanya</t>
  </si>
  <si>
    <t>W0004600</t>
  </si>
  <si>
    <t>GCC4722</t>
  </si>
  <si>
    <t>P Bharath Sai</t>
  </si>
  <si>
    <t>W0004602</t>
  </si>
  <si>
    <t>GCC4725</t>
  </si>
  <si>
    <t>Chithanoori Sravani</t>
  </si>
  <si>
    <t>GCC4726</t>
  </si>
  <si>
    <t>Akshitha Nampelly</t>
  </si>
  <si>
    <t>GCC4727</t>
  </si>
  <si>
    <t>Narala Bhuvana</t>
  </si>
  <si>
    <t>GCC4728</t>
  </si>
  <si>
    <t>Vadayatukunnel Manisha</t>
  </si>
  <si>
    <t>W0005047</t>
  </si>
  <si>
    <t>GCC4729</t>
  </si>
  <si>
    <t>Jancy N</t>
  </si>
  <si>
    <t>R9000_OFFSH</t>
  </si>
  <si>
    <t>W0005048</t>
  </si>
  <si>
    <t>GCC4730</t>
  </si>
  <si>
    <t>Kannan A</t>
  </si>
  <si>
    <t>GCC-Chennai</t>
  </si>
  <si>
    <t>GCC4732</t>
  </si>
  <si>
    <t>Santosh Bhake</t>
  </si>
  <si>
    <t>GCC4733</t>
  </si>
  <si>
    <t>Vishnu Changaravelly</t>
  </si>
  <si>
    <t>GCC4734</t>
  </si>
  <si>
    <t>Sourabh Gupta</t>
  </si>
  <si>
    <t>GCC4735</t>
  </si>
  <si>
    <t>Manoj Pitta</t>
  </si>
  <si>
    <t>W0004608</t>
  </si>
  <si>
    <t>GCC4736</t>
  </si>
  <si>
    <t>Mohamad A</t>
  </si>
  <si>
    <t>YAPA_OFFSH</t>
  </si>
  <si>
    <t>W0004609</t>
  </si>
  <si>
    <t>GCC4737</t>
  </si>
  <si>
    <t>Archana Pathak</t>
  </si>
  <si>
    <t>W0004610</t>
  </si>
  <si>
    <t>GCC4744</t>
  </si>
  <si>
    <t>Kiranmayi Yeneti</t>
  </si>
  <si>
    <t>GCC4747</t>
  </si>
  <si>
    <t>Pallam Sri</t>
  </si>
  <si>
    <t>W0004611</t>
  </si>
  <si>
    <t>GCC4749</t>
  </si>
  <si>
    <t>Aishwarya Wagaskar</t>
  </si>
  <si>
    <t>W0005050</t>
  </si>
  <si>
    <t>GCC4750</t>
  </si>
  <si>
    <t>Pooja Saxena</t>
  </si>
  <si>
    <t>W0004612</t>
  </si>
  <si>
    <t>GCC4759</t>
  </si>
  <si>
    <t>Maria Cinderlla Victor</t>
  </si>
  <si>
    <t>W0004613</t>
  </si>
  <si>
    <t>GCC4761</t>
  </si>
  <si>
    <t>Tanaaz Syed</t>
  </si>
  <si>
    <t>C1187_OFFSH</t>
  </si>
  <si>
    <t>W0004614</t>
  </si>
  <si>
    <t>GCC4762</t>
  </si>
  <si>
    <t>Namrita Gupta</t>
  </si>
  <si>
    <t>OTS UK CPE Engineering</t>
  </si>
  <si>
    <t>W0004615</t>
  </si>
  <si>
    <t>GCC4768</t>
  </si>
  <si>
    <t>Chandana Alladi</t>
  </si>
  <si>
    <t>C1004_OFFSH</t>
  </si>
  <si>
    <t>PTS UK Care RSW BF</t>
  </si>
  <si>
    <t>W0004616</t>
  </si>
  <si>
    <t>GCC4769</t>
  </si>
  <si>
    <t>SADALAXMI SIRISALA</t>
  </si>
  <si>
    <t>E1020_OFFSH</t>
  </si>
  <si>
    <t>W0004617</t>
  </si>
  <si>
    <t>GCC4775</t>
  </si>
  <si>
    <t>Chaithra R</t>
  </si>
  <si>
    <t>W0005229</t>
  </si>
  <si>
    <t>GCC4778</t>
  </si>
  <si>
    <t>Shagufi Fatima</t>
  </si>
  <si>
    <t>W0005051</t>
  </si>
  <si>
    <t>GCC4781</t>
  </si>
  <si>
    <t>Raju S</t>
  </si>
  <si>
    <t>GCC4797</t>
  </si>
  <si>
    <t>Putta Chandra Shekhara Srinivasa Sai Nihar</t>
  </si>
  <si>
    <t>GCC4812</t>
  </si>
  <si>
    <t>Arshdeep Singh</t>
  </si>
  <si>
    <t>W0005399</t>
  </si>
  <si>
    <t>GCC4813</t>
  </si>
  <si>
    <t>Shashant Jaiswal</t>
  </si>
  <si>
    <t>GCC4815</t>
  </si>
  <si>
    <t>Nallani Vedakala</t>
  </si>
  <si>
    <t>W0005052</t>
  </si>
  <si>
    <t>GCC4816</t>
  </si>
  <si>
    <t>Manasa Humnabad</t>
  </si>
  <si>
    <t>W0005400</t>
  </si>
  <si>
    <t>GCC4817</t>
  </si>
  <si>
    <t>S Sowbhagya Lakshmi</t>
  </si>
  <si>
    <t>W0004620</t>
  </si>
  <si>
    <t>GCC4819</t>
  </si>
  <si>
    <t>Saikat Chatterjee</t>
  </si>
  <si>
    <t>W0004621</t>
  </si>
  <si>
    <t>GCC4820</t>
  </si>
  <si>
    <t>Yeltiwar Pradip</t>
  </si>
  <si>
    <t>W0004622</t>
  </si>
  <si>
    <t>GCC4821</t>
  </si>
  <si>
    <t>Sahiti Ammarlapuri</t>
  </si>
  <si>
    <t>W0004623</t>
  </si>
  <si>
    <t>GCC4822</t>
  </si>
  <si>
    <t>Kundur Reddy</t>
  </si>
  <si>
    <t>GCC4825</t>
  </si>
  <si>
    <t>Saravanan Selvaraj</t>
  </si>
  <si>
    <t>W0004625</t>
  </si>
  <si>
    <t>GCC4826</t>
  </si>
  <si>
    <t>C Varsha</t>
  </si>
  <si>
    <t>GCC4828</t>
  </si>
  <si>
    <t>Esther Ramparapu</t>
  </si>
  <si>
    <t>GCC4829</t>
  </si>
  <si>
    <t>Rajesh Goud Gollapally</t>
  </si>
  <si>
    <t>W0004626</t>
  </si>
  <si>
    <t>GCC4830</t>
  </si>
  <si>
    <t>Aviinash Hariharan</t>
  </si>
  <si>
    <t>2CA</t>
  </si>
  <si>
    <t>GCC4832</t>
  </si>
  <si>
    <t>G Divya</t>
  </si>
  <si>
    <t>GCC4833</t>
  </si>
  <si>
    <t>Sravani A</t>
  </si>
  <si>
    <t>W0005054</t>
  </si>
  <si>
    <t>GCC4841</t>
  </si>
  <si>
    <t>Redhima Durga</t>
  </si>
  <si>
    <t>W0004629</t>
  </si>
  <si>
    <t>GCC4846</t>
  </si>
  <si>
    <t>C V Vikram Kumar</t>
  </si>
  <si>
    <t>GCC4854</t>
  </si>
  <si>
    <t>Hari Bollu</t>
  </si>
  <si>
    <t>GCC4855</t>
  </si>
  <si>
    <t>Sumit Yadav</t>
  </si>
  <si>
    <t>GCC4857</t>
  </si>
  <si>
    <t>Aishwarya Pappu</t>
  </si>
  <si>
    <t>W0004632</t>
  </si>
  <si>
    <t>GCC4859</t>
  </si>
  <si>
    <t>Deepthi Konduru</t>
  </si>
  <si>
    <t>W0005231</t>
  </si>
  <si>
    <t>GCC4860</t>
  </si>
  <si>
    <t>Roopatejaswi Yallabandi</t>
  </si>
  <si>
    <t>W0004633</t>
  </si>
  <si>
    <t>GCC4861</t>
  </si>
  <si>
    <t>sumala kommineni</t>
  </si>
  <si>
    <t>W0004634</t>
  </si>
  <si>
    <t>GCC4862</t>
  </si>
  <si>
    <t>Sai Chand Tadepalli</t>
  </si>
  <si>
    <t>W0005402</t>
  </si>
  <si>
    <t>GCC4863</t>
  </si>
  <si>
    <t>Pankaj Pandey</t>
  </si>
  <si>
    <t>W0005056</t>
  </si>
  <si>
    <t>GCC4864</t>
  </si>
  <si>
    <t>Sobhan Sahoo</t>
  </si>
  <si>
    <t>Groupe Randstad France</t>
  </si>
  <si>
    <t>France</t>
  </si>
  <si>
    <t>FR_GRF</t>
  </si>
  <si>
    <t>30001322</t>
  </si>
  <si>
    <t>GCC4866</t>
  </si>
  <si>
    <t>Shivanadula Mounika</t>
  </si>
  <si>
    <t>W0004636</t>
  </si>
  <si>
    <t>GCC4873</t>
  </si>
  <si>
    <t>Myriam Beatove</t>
  </si>
  <si>
    <t>GCC4877</t>
  </si>
  <si>
    <t>Dhonakanti Venkatesh</t>
  </si>
  <si>
    <t>W0005404</t>
  </si>
  <si>
    <t>GCC4880</t>
  </si>
  <si>
    <t>Krishnan Iyer</t>
  </si>
  <si>
    <t>W0004638</t>
  </si>
  <si>
    <t>GCC4881</t>
  </si>
  <si>
    <t>Nishu Nishu</t>
  </si>
  <si>
    <t>GCC4882</t>
  </si>
  <si>
    <t>Boreddy Reddy</t>
  </si>
  <si>
    <t>W0005232</t>
  </si>
  <si>
    <t>GCC4884</t>
  </si>
  <si>
    <t>Gautham Prabakaran</t>
  </si>
  <si>
    <t>GCC4886</t>
  </si>
  <si>
    <t>Hima Bindu Vadlamudi</t>
  </si>
  <si>
    <t>GCC4888</t>
  </si>
  <si>
    <t>Anisha Kartik</t>
  </si>
  <si>
    <t>W0004641</t>
  </si>
  <si>
    <t>GCC4889</t>
  </si>
  <si>
    <t>Geervani Seelam</t>
  </si>
  <si>
    <t>W0005405</t>
  </si>
  <si>
    <t>GCC4890</t>
  </si>
  <si>
    <t>lakshmi proddatoori</t>
  </si>
  <si>
    <t>GCC4891</t>
  </si>
  <si>
    <t>Divya Muthyala</t>
  </si>
  <si>
    <t>W0005057</t>
  </si>
  <si>
    <t>GCC4901</t>
  </si>
  <si>
    <t>Shabreena Priyadarshini D</t>
  </si>
  <si>
    <t>YFIN_OFFSH</t>
  </si>
  <si>
    <t>W0005234</t>
  </si>
  <si>
    <t>GCC4902</t>
  </si>
  <si>
    <t>Kattala Supraja</t>
  </si>
  <si>
    <t>GCC4903</t>
  </si>
  <si>
    <t>Prakash M</t>
  </si>
  <si>
    <t>GCC4904</t>
  </si>
  <si>
    <t>Dabeddi Harikrishna Reddy</t>
  </si>
  <si>
    <t>W0005058</t>
  </si>
  <si>
    <t>GCC4905</t>
  </si>
  <si>
    <t>Kunjal Bothra</t>
  </si>
  <si>
    <t>W0004644</t>
  </si>
  <si>
    <t>GCC4906</t>
  </si>
  <si>
    <t>Riya Sepuri</t>
  </si>
  <si>
    <t>W0004645</t>
  </si>
  <si>
    <t>GCC4908</t>
  </si>
  <si>
    <t>Kalchati Keerthana</t>
  </si>
  <si>
    <t>Tempo Netherlands 4</t>
  </si>
  <si>
    <t>30001324</t>
  </si>
  <si>
    <t>W0004646</t>
  </si>
  <si>
    <t>GCC4910</t>
  </si>
  <si>
    <t>Tejasri Naramaneni</t>
  </si>
  <si>
    <t>PTS UK F&amp;C</t>
  </si>
  <si>
    <t>W0004647</t>
  </si>
  <si>
    <t>GCC4912</t>
  </si>
  <si>
    <t>Sai Shika E.C.</t>
  </si>
  <si>
    <t>W0005236</t>
  </si>
  <si>
    <t>GCC4921</t>
  </si>
  <si>
    <t>Lakshmi Sushma Sushma Reddy</t>
  </si>
  <si>
    <t>W0004648</t>
  </si>
  <si>
    <t>GCC4926</t>
  </si>
  <si>
    <t>Anusha M</t>
  </si>
  <si>
    <t>W0004649</t>
  </si>
  <si>
    <t>GCC4929</t>
  </si>
  <si>
    <t>Hashmita Yatala</t>
  </si>
  <si>
    <t>W0005406</t>
  </si>
  <si>
    <t>GCC4930</t>
  </si>
  <si>
    <t>Chaitanya Gadhe</t>
  </si>
  <si>
    <t>W0004650</t>
  </si>
  <si>
    <t>GCC4931</t>
  </si>
  <si>
    <t>Santi Kalathoti</t>
  </si>
  <si>
    <t>W0004651</t>
  </si>
  <si>
    <t>GCC4935</t>
  </si>
  <si>
    <t>Swarnim Mukati</t>
  </si>
  <si>
    <t>W0004652</t>
  </si>
  <si>
    <t>GCC4938</t>
  </si>
  <si>
    <t>Gera Karunakar</t>
  </si>
  <si>
    <t>W0005237</t>
  </si>
  <si>
    <t>GCC4939</t>
  </si>
  <si>
    <t>Sagar Bhagya</t>
  </si>
  <si>
    <t>Tempo Netherlands 3</t>
  </si>
  <si>
    <t>30001325</t>
  </si>
  <si>
    <t>W0005407</t>
  </si>
  <si>
    <t>GCC4941</t>
  </si>
  <si>
    <t>Hardik Lambat</t>
  </si>
  <si>
    <t>W0004653</t>
  </si>
  <si>
    <t>GCC4945</t>
  </si>
  <si>
    <t>Burugu Swathi</t>
  </si>
  <si>
    <t>TA</t>
  </si>
  <si>
    <t>W0004654</t>
  </si>
  <si>
    <t>GCC4946</t>
  </si>
  <si>
    <t>Rahul Srivastav</t>
  </si>
  <si>
    <t>W0004655</t>
  </si>
  <si>
    <t>GCC4947</t>
  </si>
  <si>
    <t>Praneeth Tulabandu</t>
  </si>
  <si>
    <t>W0004656</t>
  </si>
  <si>
    <t>GCC4950</t>
  </si>
  <si>
    <t>Bree Fernandez</t>
  </si>
  <si>
    <t>GCC4952</t>
  </si>
  <si>
    <t>Jay Vadodaria</t>
  </si>
  <si>
    <t>W0005408</t>
  </si>
  <si>
    <t>GCC4954</t>
  </si>
  <si>
    <t>Uma R</t>
  </si>
  <si>
    <t>YCRE_OFFSH</t>
  </si>
  <si>
    <t>W0005059</t>
  </si>
  <si>
    <t>GCC4955</t>
  </si>
  <si>
    <t>Nidhi Sarvasiddi</t>
  </si>
  <si>
    <t>GCC4958</t>
  </si>
  <si>
    <t>Madduru Nikhil</t>
  </si>
  <si>
    <t>W0004659</t>
  </si>
  <si>
    <t>GCC4959</t>
  </si>
  <si>
    <t>sai kumar Bandaru</t>
  </si>
  <si>
    <t>W0004660</t>
  </si>
  <si>
    <t>GCC4962</t>
  </si>
  <si>
    <t>W0004661</t>
  </si>
  <si>
    <t>GCC4969</t>
  </si>
  <si>
    <t>B Shaziya Begum</t>
  </si>
  <si>
    <t>W0004662</t>
  </si>
  <si>
    <t>GCC4970</t>
  </si>
  <si>
    <t>Arushi .</t>
  </si>
  <si>
    <t>GCC4971</t>
  </si>
  <si>
    <t>Kushal Sasmal</t>
  </si>
  <si>
    <t>W0004663</t>
  </si>
  <si>
    <t>GCC4975</t>
  </si>
  <si>
    <t>Dujon Hitesh</t>
  </si>
  <si>
    <t>RGCC RUK Teach Anywhere</t>
  </si>
  <si>
    <t>W0004664</t>
  </si>
  <si>
    <t>GCC4977</t>
  </si>
  <si>
    <t>Pavitra S P</t>
  </si>
  <si>
    <t>W0005061</t>
  </si>
  <si>
    <t>GCC4978</t>
  </si>
  <si>
    <t>Shaheen Syed</t>
  </si>
  <si>
    <t>F7709_OFFSH</t>
  </si>
  <si>
    <t>W0005238</t>
  </si>
  <si>
    <t>GCC4979</t>
  </si>
  <si>
    <t>Justin Harry</t>
  </si>
  <si>
    <t>P0043_OFFSH</t>
  </si>
  <si>
    <t>OTS UK CPE Civil</t>
  </si>
  <si>
    <t>W0005239</t>
  </si>
  <si>
    <t>GCC4981</t>
  </si>
  <si>
    <t>Fazeelath Unnisa</t>
  </si>
  <si>
    <t>W0005062</t>
  </si>
  <si>
    <t>GCC4982</t>
  </si>
  <si>
    <t>Praharshita Duppala</t>
  </si>
  <si>
    <t>W0004665</t>
  </si>
  <si>
    <t>GCC4984</t>
  </si>
  <si>
    <t>Sushanth Meka</t>
  </si>
  <si>
    <t>W0005409</t>
  </si>
  <si>
    <t>GCC4988</t>
  </si>
  <si>
    <t>Simeon Gaddam</t>
  </si>
  <si>
    <t>W0005240</t>
  </si>
  <si>
    <t>GCC4998</t>
  </si>
  <si>
    <t>P Aravind</t>
  </si>
  <si>
    <t>W0005063</t>
  </si>
  <si>
    <t>GCC4999</t>
  </si>
  <si>
    <t>Kakara Rose</t>
  </si>
  <si>
    <t>W0005241</t>
  </si>
  <si>
    <t>GCC5001</t>
  </si>
  <si>
    <t>Kilambi Raja Swamy</t>
  </si>
  <si>
    <t>W0004666</t>
  </si>
  <si>
    <t>GCC5002</t>
  </si>
  <si>
    <t>Namratha Kumaraswamy</t>
  </si>
  <si>
    <t>GCC5003</t>
  </si>
  <si>
    <t>Bhavesh Yawale</t>
  </si>
  <si>
    <t>GCC5005</t>
  </si>
  <si>
    <t>Ankitha Jakkula</t>
  </si>
  <si>
    <t>Digital UK</t>
  </si>
  <si>
    <t>W0005064</t>
  </si>
  <si>
    <t>GCC5012</t>
  </si>
  <si>
    <t>Behara Yamini</t>
  </si>
  <si>
    <t>W0004669</t>
  </si>
  <si>
    <t>GCC5016</t>
  </si>
  <si>
    <t>Niharika Bagchi</t>
  </si>
  <si>
    <t>GCC5017</t>
  </si>
  <si>
    <t>Raghu Valaboju</t>
  </si>
  <si>
    <t>W0005066</t>
  </si>
  <si>
    <t>GCC5023</t>
  </si>
  <si>
    <t>Shivam Kakar</t>
  </si>
  <si>
    <t>W0004670</t>
  </si>
  <si>
    <t>GCC5025</t>
  </si>
  <si>
    <t>Anna Anthonyamma Anthonyamma</t>
  </si>
  <si>
    <t>W0004672</t>
  </si>
  <si>
    <t>GCC5034</t>
  </si>
  <si>
    <t>Naga Abhiram Reddy Medapati</t>
  </si>
  <si>
    <t>GCC5035</t>
  </si>
  <si>
    <t>Neha Pechetti</t>
  </si>
  <si>
    <t>W0004674</t>
  </si>
  <si>
    <t>GCC5036</t>
  </si>
  <si>
    <t>Vyjayanthi Marumamula</t>
  </si>
  <si>
    <t>W0005411</t>
  </si>
  <si>
    <t>GCC5037</t>
  </si>
  <si>
    <t>Sameera Fatima</t>
  </si>
  <si>
    <t>W0004675</t>
  </si>
  <si>
    <t>GCC5038</t>
  </si>
  <si>
    <t>Akmal Shaik</t>
  </si>
  <si>
    <t>W0004676</t>
  </si>
  <si>
    <t>GCC5042</t>
  </si>
  <si>
    <t>Swathi Podila</t>
  </si>
  <si>
    <t>W0004677</t>
  </si>
  <si>
    <t>GCC5044</t>
  </si>
  <si>
    <t>Jesse Enja (On Leave)</t>
  </si>
  <si>
    <t>W0004678</t>
  </si>
  <si>
    <t>GCC5063</t>
  </si>
  <si>
    <t>Sowmya Kandukuri</t>
  </si>
  <si>
    <t>Yacht Netherlands</t>
  </si>
  <si>
    <t>Yacht BV</t>
  </si>
  <si>
    <t>RGCC PTS NL Yacht</t>
  </si>
  <si>
    <t>NL_YBV</t>
  </si>
  <si>
    <t>30001326</t>
  </si>
  <si>
    <t>W0005067</t>
  </si>
  <si>
    <t>GCC5064</t>
  </si>
  <si>
    <t>Mohd Abdul Razzaq</t>
  </si>
  <si>
    <t>GCC5066</t>
  </si>
  <si>
    <t>Palsam Rohith Kumar Goud</t>
  </si>
  <si>
    <t>L12</t>
  </si>
  <si>
    <t>W0004680</t>
  </si>
  <si>
    <t>GCC5074</t>
  </si>
  <si>
    <t>Joshua Rozario C</t>
  </si>
  <si>
    <t>YBIL_OFFSH</t>
  </si>
  <si>
    <t>W0005068</t>
  </si>
  <si>
    <t>GCC5075</t>
  </si>
  <si>
    <t>Sony Maria Augustin J</t>
  </si>
  <si>
    <t>W0005069</t>
  </si>
  <si>
    <t>GCC5085</t>
  </si>
  <si>
    <t>Amisha Kashyap</t>
  </si>
  <si>
    <t>W0005412</t>
  </si>
  <si>
    <t>GCC5086</t>
  </si>
  <si>
    <t>Mohammed Faizan</t>
  </si>
  <si>
    <t>W0005413</t>
  </si>
  <si>
    <t>GCC5089</t>
  </si>
  <si>
    <t>Sanjana Chavan</t>
  </si>
  <si>
    <t>W0004681</t>
  </si>
  <si>
    <t>GCC5090</t>
  </si>
  <si>
    <t>P Nikhil Kumar</t>
  </si>
  <si>
    <t>GCC5092</t>
  </si>
  <si>
    <t>Sharon Venkatesh</t>
  </si>
  <si>
    <t>GCC5093</t>
  </si>
  <si>
    <t>Sukhdeep Kakkar</t>
  </si>
  <si>
    <t>GCC5094</t>
  </si>
  <si>
    <t>Aurjuman Simran</t>
  </si>
  <si>
    <t>W0004684</t>
  </si>
  <si>
    <t>GCC5095</t>
  </si>
  <si>
    <t>Richa Bigghe</t>
  </si>
  <si>
    <t>GCC5111</t>
  </si>
  <si>
    <t>Naveena Proddutoori</t>
  </si>
  <si>
    <t>W0005414</t>
  </si>
  <si>
    <t>GCC5116</t>
  </si>
  <si>
    <t>Jaguline Rose Mary A</t>
  </si>
  <si>
    <t>GCC5117</t>
  </si>
  <si>
    <t>Chandani Kande</t>
  </si>
  <si>
    <t>W0004686</t>
  </si>
  <si>
    <t>GCC5118</t>
  </si>
  <si>
    <t>Dhawal Srivastava</t>
  </si>
  <si>
    <t>W0004687</t>
  </si>
  <si>
    <t>GCC5119</t>
  </si>
  <si>
    <t>Mateen Siddiqui</t>
  </si>
  <si>
    <t>W0004688</t>
  </si>
  <si>
    <t>GCC5120</t>
  </si>
  <si>
    <t>Rudolf Edwin</t>
  </si>
  <si>
    <t>W0004689</t>
  </si>
  <si>
    <t>GCC5121</t>
  </si>
  <si>
    <t>Miriyam Grace Rapaka</t>
  </si>
  <si>
    <t>W0004690</t>
  </si>
  <si>
    <t>GCC5123</t>
  </si>
  <si>
    <t>Vallabhoju Prithvi Raj</t>
  </si>
  <si>
    <t>W0005242</t>
  </si>
  <si>
    <t>GCC5127</t>
  </si>
  <si>
    <t>Monika Banoth</t>
  </si>
  <si>
    <t>W0005415</t>
  </si>
  <si>
    <t>GCC5129</t>
  </si>
  <si>
    <t>Nivedha Jenifer</t>
  </si>
  <si>
    <t>GCC5130</t>
  </si>
  <si>
    <t>L Roshan</t>
  </si>
  <si>
    <t>W0004691</t>
  </si>
  <si>
    <t>GCC5132</t>
  </si>
  <si>
    <t>Mohammed Abdul Aziz</t>
  </si>
  <si>
    <t>W0004692</t>
  </si>
  <si>
    <t>GCC5133</t>
  </si>
  <si>
    <t>Gnana Prasanna Bharathi Keertipati</t>
  </si>
  <si>
    <t>RGCC Japan</t>
  </si>
  <si>
    <t>JP_RKK_L - Randstad KK</t>
  </si>
  <si>
    <t xml:space="preserve">RANDSTAD K.K </t>
  </si>
  <si>
    <t>JP_RKK_L</t>
  </si>
  <si>
    <t>30001327</t>
  </si>
  <si>
    <t>W0004693</t>
  </si>
  <si>
    <t>GCC5146</t>
  </si>
  <si>
    <t>Sruthi Chaturi</t>
  </si>
  <si>
    <t>W0004694</t>
  </si>
  <si>
    <t>GCC5148</t>
  </si>
  <si>
    <t>Shreyas Joshi</t>
  </si>
  <si>
    <t>GCC5149</t>
  </si>
  <si>
    <t>Shivani Prajapati</t>
  </si>
  <si>
    <t>Business Analyst</t>
  </si>
  <si>
    <t>W0005072</t>
  </si>
  <si>
    <t>GCC5150</t>
  </si>
  <si>
    <t>Priyanka Jain</t>
  </si>
  <si>
    <t>W0004695</t>
  </si>
  <si>
    <t>GCC5153</t>
  </si>
  <si>
    <t>Aparna Sahu</t>
  </si>
  <si>
    <t>W0004696</t>
  </si>
  <si>
    <t>GCC5154</t>
  </si>
  <si>
    <t>Madhumitha Valluri</t>
  </si>
  <si>
    <t>W0005418</t>
  </si>
  <si>
    <t>GCC5157</t>
  </si>
  <si>
    <t>Joni Meruga</t>
  </si>
  <si>
    <t>W0004697</t>
  </si>
  <si>
    <t>GCC5158</t>
  </si>
  <si>
    <t>Mohammad Farhaan</t>
  </si>
  <si>
    <t>W0005419</t>
  </si>
  <si>
    <t>GCC5173</t>
  </si>
  <si>
    <t>Konda Sravani (On Leave)</t>
  </si>
  <si>
    <t>YLEG_OFFSH</t>
  </si>
  <si>
    <t>W0004698</t>
  </si>
  <si>
    <t>GCC5195</t>
  </si>
  <si>
    <t>Battula Nanditha Yadav</t>
  </si>
  <si>
    <t>W0004699</t>
  </si>
  <si>
    <t>GCC5196</t>
  </si>
  <si>
    <t>Rahul Arora</t>
  </si>
  <si>
    <t>GCC5197</t>
  </si>
  <si>
    <t>Ravulapalli Sandhya</t>
  </si>
  <si>
    <t>W0005420</t>
  </si>
  <si>
    <t>GCC5201</t>
  </si>
  <si>
    <t>Nisha Verma</t>
  </si>
  <si>
    <t>W0005073</t>
  </si>
  <si>
    <t>GCC5205</t>
  </si>
  <si>
    <t>Chaitra Choudhary</t>
  </si>
  <si>
    <t>W0004701</t>
  </si>
  <si>
    <t>GCC5207</t>
  </si>
  <si>
    <t>shivaprasad Gajula</t>
  </si>
  <si>
    <t>GCC5214</t>
  </si>
  <si>
    <t>Nischal Desham</t>
  </si>
  <si>
    <t>GCC5216</t>
  </si>
  <si>
    <t>Sudershan Reddy Boreddy</t>
  </si>
  <si>
    <t>W0004703</t>
  </si>
  <si>
    <t>GCC5218</t>
  </si>
  <si>
    <t>Gampa Nikhil Gupta</t>
  </si>
  <si>
    <t>W0004704</t>
  </si>
  <si>
    <t>GCC5221</t>
  </si>
  <si>
    <t>Rahul Gotikala</t>
  </si>
  <si>
    <t>W0005421</t>
  </si>
  <si>
    <t>GCC5227</t>
  </si>
  <si>
    <t>Ashraf Ali A</t>
  </si>
  <si>
    <t>YPAY_OFFSH</t>
  </si>
  <si>
    <t>W0004705</t>
  </si>
  <si>
    <t>GCC5228</t>
  </si>
  <si>
    <t>DHANANJAY MULLAVANAM</t>
  </si>
  <si>
    <t>GCC5229</t>
  </si>
  <si>
    <t>Mandeep Mally</t>
  </si>
  <si>
    <t>W0004707</t>
  </si>
  <si>
    <t>GCC5230</t>
  </si>
  <si>
    <t>Kannuru Ramya Jyothi</t>
  </si>
  <si>
    <t>W0004708</t>
  </si>
  <si>
    <t>GCC5233</t>
  </si>
  <si>
    <t>Sharukh Khan</t>
  </si>
  <si>
    <t>GCC5236</t>
  </si>
  <si>
    <t>Harika Goud Nagapuri</t>
  </si>
  <si>
    <t>W0004710</t>
  </si>
  <si>
    <t>GCC5237</t>
  </si>
  <si>
    <t>Kumar N L</t>
  </si>
  <si>
    <t>GCC5238</t>
  </si>
  <si>
    <t>Parthik Rahul</t>
  </si>
  <si>
    <t>GCC5239</t>
  </si>
  <si>
    <t>Mohammed Azhar Uddin</t>
  </si>
  <si>
    <t>GCC5240</t>
  </si>
  <si>
    <t>Baipotu Janaki Ramu</t>
  </si>
  <si>
    <t>GCC5241</t>
  </si>
  <si>
    <t>Banne Maheshwari</t>
  </si>
  <si>
    <t>GCC5244</t>
  </si>
  <si>
    <t>L G Bharath Kumar</t>
  </si>
  <si>
    <t>W0004716</t>
  </si>
  <si>
    <t>GCC5245</t>
  </si>
  <si>
    <t>Ranjit Kumar Bhagam</t>
  </si>
  <si>
    <t>W0005074</t>
  </si>
  <si>
    <t>GCC5246</t>
  </si>
  <si>
    <t>Vellamayina Sai Akhil Yasasvi</t>
  </si>
  <si>
    <t>W0004717</t>
  </si>
  <si>
    <t>GCC5247</t>
  </si>
  <si>
    <t>Arsheebanu Javed Tai</t>
  </si>
  <si>
    <t>C1361_OFFSH</t>
  </si>
  <si>
    <t>W0005247</t>
  </si>
  <si>
    <t>GCC5248</t>
  </si>
  <si>
    <t>Jeedy Celestia</t>
  </si>
  <si>
    <t>W0004718</t>
  </si>
  <si>
    <t>GCC5249</t>
  </si>
  <si>
    <t>Hasmeet Kaur</t>
  </si>
  <si>
    <t>W0005075</t>
  </si>
  <si>
    <t>GCC5251</t>
  </si>
  <si>
    <t>Rajkumari Kondra</t>
  </si>
  <si>
    <t>W0004720</t>
  </si>
  <si>
    <t>GCC5252</t>
  </si>
  <si>
    <t>Puppala Sai Padmavathi</t>
  </si>
  <si>
    <t>P0015_OFFSH</t>
  </si>
  <si>
    <t>GCC5258</t>
  </si>
  <si>
    <t>Syed Sohail</t>
  </si>
  <si>
    <t>W0005248</t>
  </si>
  <si>
    <t>GCC5259</t>
  </si>
  <si>
    <t>Bindu Harshitha Kunapareddy</t>
  </si>
  <si>
    <t>W0004722</t>
  </si>
  <si>
    <t>GCC5262</t>
  </si>
  <si>
    <t>Vangala Vinay</t>
  </si>
  <si>
    <t>GCC5267</t>
  </si>
  <si>
    <t>Katari Sandhya</t>
  </si>
  <si>
    <t>GCC5268</t>
  </si>
  <si>
    <t>Sandip Mohite</t>
  </si>
  <si>
    <t>W0004724</t>
  </si>
  <si>
    <t>GCC5270</t>
  </si>
  <si>
    <t>Mohammed Adil S</t>
  </si>
  <si>
    <t>W0004725</t>
  </si>
  <si>
    <t>GCC5271</t>
  </si>
  <si>
    <t>Sai Tejaswini Moola</t>
  </si>
  <si>
    <t>GCC5272</t>
  </si>
  <si>
    <t>Pulagapuri Monisha</t>
  </si>
  <si>
    <t>35777 50% + 35866 50%</t>
  </si>
  <si>
    <t>GCC5273</t>
  </si>
  <si>
    <t>Karishma Kumari</t>
  </si>
  <si>
    <t>W0004729</t>
  </si>
  <si>
    <t>GCC5277</t>
  </si>
  <si>
    <t>V R Sriman Akhil</t>
  </si>
  <si>
    <t>C1318_OFFSH</t>
  </si>
  <si>
    <t>GCC5279</t>
  </si>
  <si>
    <t>Joseph Jena</t>
  </si>
  <si>
    <t>Risk Mgmt - Claims</t>
  </si>
  <si>
    <t>W0004731</t>
  </si>
  <si>
    <t>GCC5280</t>
  </si>
  <si>
    <t>Mandala Sai Venkata Ravi Kiran</t>
  </si>
  <si>
    <t>W0005076</t>
  </si>
  <si>
    <t>GCC5282</t>
  </si>
  <si>
    <t>Rupanjana Chakraborty</t>
  </si>
  <si>
    <t>W0005077</t>
  </si>
  <si>
    <t>GCC5283</t>
  </si>
  <si>
    <t>Smrithi K B</t>
  </si>
  <si>
    <t>W0004732</t>
  </si>
  <si>
    <t>GCC5285</t>
  </si>
  <si>
    <t>Mandha Anish Kumar Reddy</t>
  </si>
  <si>
    <t>W0004733</t>
  </si>
  <si>
    <t>GCC5289</t>
  </si>
  <si>
    <t>Sai Krishna Teja Godavarthi</t>
  </si>
  <si>
    <t>W0005249</t>
  </si>
  <si>
    <t>GCC5290</t>
  </si>
  <si>
    <t>Kalpana Soni</t>
  </si>
  <si>
    <t>W0004735</t>
  </si>
  <si>
    <t>GCC5291</t>
  </si>
  <si>
    <t>Kanchan Bhagwat</t>
  </si>
  <si>
    <t>GCC5293</t>
  </si>
  <si>
    <t>Aditya Vinayak Ambekar</t>
  </si>
  <si>
    <t>GCC5294</t>
  </si>
  <si>
    <t>Bandari Suman Prashanth Kumar</t>
  </si>
  <si>
    <t>GCC5295</t>
  </si>
  <si>
    <t>Sujith Subramanian</t>
  </si>
  <si>
    <t>W0004737</t>
  </si>
  <si>
    <t>GCC5301</t>
  </si>
  <si>
    <t>Sai Arasavalli</t>
  </si>
  <si>
    <t>W0005423</t>
  </si>
  <si>
    <t>GCC5302</t>
  </si>
  <si>
    <t>Shubham Khandelwal</t>
  </si>
  <si>
    <t>W0004738</t>
  </si>
  <si>
    <t>GCC5303</t>
  </si>
  <si>
    <t>Arjun Sasidharan</t>
  </si>
  <si>
    <t>W0004739</t>
  </si>
  <si>
    <t>GCC5304</t>
  </si>
  <si>
    <t>Anthony Leena M</t>
  </si>
  <si>
    <t>W0004740</t>
  </si>
  <si>
    <t>GCC5305</t>
  </si>
  <si>
    <t>Ammana Aakarsh Reddy</t>
  </si>
  <si>
    <t>W0005079</t>
  </si>
  <si>
    <t>GCC5306</t>
  </si>
  <si>
    <t>Mule Vasudha</t>
  </si>
  <si>
    <t>W0004741</t>
  </si>
  <si>
    <t>GCC5307</t>
  </si>
  <si>
    <t>Soundarya Kanthi</t>
  </si>
  <si>
    <t>W0004742</t>
  </si>
  <si>
    <t>GCC5308</t>
  </si>
  <si>
    <t>Venkata Pasupuleti</t>
  </si>
  <si>
    <t>W0004743</t>
  </si>
  <si>
    <t>GCC5310</t>
  </si>
  <si>
    <t>Amisha Kumari</t>
  </si>
  <si>
    <t>Randstad Uitzendbureau B.V.</t>
  </si>
  <si>
    <t>RGCC OTS NL Inhouse</t>
  </si>
  <si>
    <t>NL_RUI_L</t>
  </si>
  <si>
    <t>30001328</t>
  </si>
  <si>
    <t>GCC5311</t>
  </si>
  <si>
    <t>Abhishek Samala</t>
  </si>
  <si>
    <t>W0004745</t>
  </si>
  <si>
    <t>GCC5312</t>
  </si>
  <si>
    <t>Srujan Dinavahi</t>
  </si>
  <si>
    <t>GCC5315</t>
  </si>
  <si>
    <t>Lakshmi Priya Moguloju</t>
  </si>
  <si>
    <t>W0005080</t>
  </si>
  <si>
    <t>GCC5317</t>
  </si>
  <si>
    <t>Anoushka Anoop</t>
  </si>
  <si>
    <t>W0004748</t>
  </si>
  <si>
    <t>GCC5318</t>
  </si>
  <si>
    <t>Priyanka V</t>
  </si>
  <si>
    <t>GCC5320</t>
  </si>
  <si>
    <t>Gayatri Prusty</t>
  </si>
  <si>
    <t>W0005253</t>
  </si>
  <si>
    <t>GCC5321</t>
  </si>
  <si>
    <t>Nisha Kumar</t>
  </si>
  <si>
    <t>W0004749</t>
  </si>
  <si>
    <t>GCC5322</t>
  </si>
  <si>
    <t>Meghana Agarwal</t>
  </si>
  <si>
    <t>W0004750</t>
  </si>
  <si>
    <t>GCC5323</t>
  </si>
  <si>
    <t>Ranjana Verma</t>
  </si>
  <si>
    <t>W0004751</t>
  </si>
  <si>
    <t>GCC5324</t>
  </si>
  <si>
    <t>Pabboju Tejasree</t>
  </si>
  <si>
    <t>W0004752</t>
  </si>
  <si>
    <t>GCC5326</t>
  </si>
  <si>
    <t>Siluveru Hari Priya</t>
  </si>
  <si>
    <t>GCC5327</t>
  </si>
  <si>
    <t>Alekhya Ala</t>
  </si>
  <si>
    <t>W0004754</t>
  </si>
  <si>
    <t>GCC5328</t>
  </si>
  <si>
    <t>Sowmya Mahajan</t>
  </si>
  <si>
    <t>W0005424</t>
  </si>
  <si>
    <t>GCC5329</t>
  </si>
  <si>
    <t>Garima Begwani</t>
  </si>
  <si>
    <t>W0004755</t>
  </si>
  <si>
    <t>GCC5333</t>
  </si>
  <si>
    <t>Dingari Manasa</t>
  </si>
  <si>
    <t>W0004756</t>
  </si>
  <si>
    <t>GCC5334</t>
  </si>
  <si>
    <t>Juzar Rampurawala</t>
  </si>
  <si>
    <t>W0004757</t>
  </si>
  <si>
    <t>GCC5335</t>
  </si>
  <si>
    <t>Christina Veronica</t>
  </si>
  <si>
    <t>GCC5336</t>
  </si>
  <si>
    <t>Manish Agnihotri</t>
  </si>
  <si>
    <t>GCC5337</t>
  </si>
  <si>
    <t>Abdul Rahman Mohd</t>
  </si>
  <si>
    <t>GCC5338</t>
  </si>
  <si>
    <t>Rajiya Shaik</t>
  </si>
  <si>
    <t>W0004760</t>
  </si>
  <si>
    <t>GCC5339</t>
  </si>
  <si>
    <t>Leena Sahu</t>
  </si>
  <si>
    <t>W0004761</t>
  </si>
  <si>
    <t>GCC5340</t>
  </si>
  <si>
    <t>Debashree Roy</t>
  </si>
  <si>
    <t>W0005081</t>
  </si>
  <si>
    <t>GCC5342</t>
  </si>
  <si>
    <t>Srivathsan Narayanan</t>
  </si>
  <si>
    <t>Recruiting Coordination</t>
  </si>
  <si>
    <t>W0005082</t>
  </si>
  <si>
    <t>GCC5343</t>
  </si>
  <si>
    <t>Praveen Nair</t>
  </si>
  <si>
    <t>W0004762</t>
  </si>
  <si>
    <t>GCC5344</t>
  </si>
  <si>
    <t>Renette Francis</t>
  </si>
  <si>
    <t>W0004763</t>
  </si>
  <si>
    <t>GCC5345</t>
  </si>
  <si>
    <t>Deepika ML</t>
  </si>
  <si>
    <t>GCC5346</t>
  </si>
  <si>
    <t>Bhaskar Maroju</t>
  </si>
  <si>
    <t>W0004765</t>
  </si>
  <si>
    <t>GCC5347</t>
  </si>
  <si>
    <t>BHAGYANANDU KOLLAPUDI</t>
  </si>
  <si>
    <t>W0004766</t>
  </si>
  <si>
    <t>GCC5348</t>
  </si>
  <si>
    <t>Diraviyam Arockya Viyani</t>
  </si>
  <si>
    <t>GCC5349</t>
  </si>
  <si>
    <t>Harsh Rana</t>
  </si>
  <si>
    <t>GCC5350</t>
  </si>
  <si>
    <t>Uday Surya Adala</t>
  </si>
  <si>
    <t>W0005427</t>
  </si>
  <si>
    <t>GCC5351</t>
  </si>
  <si>
    <t>Vikas Swami</t>
  </si>
  <si>
    <t>GCC5352</t>
  </si>
  <si>
    <t>Shubha Maheshwari</t>
  </si>
  <si>
    <t>W0004769</t>
  </si>
  <si>
    <t>GCC5354</t>
  </si>
  <si>
    <t>Karleen Swetha</t>
  </si>
  <si>
    <t>5520: 50% + 5420:50%</t>
  </si>
  <si>
    <t>W0004770</t>
  </si>
  <si>
    <t>GCC5356</t>
  </si>
  <si>
    <t>Sundar Rajan V</t>
  </si>
  <si>
    <t>W0004771</t>
  </si>
  <si>
    <t>GCC5357</t>
  </si>
  <si>
    <t>Mrudula Reddy Mandem</t>
  </si>
  <si>
    <t>W0004772</t>
  </si>
  <si>
    <t>GCC5358</t>
  </si>
  <si>
    <t>Shashi Kamal Pillai</t>
  </si>
  <si>
    <t>W0005428</t>
  </si>
  <si>
    <t>GCC5359</t>
  </si>
  <si>
    <t>Rubeen Joseph J</t>
  </si>
  <si>
    <t>W0005254</t>
  </si>
  <si>
    <t>GCC5360</t>
  </si>
  <si>
    <t>Utham Uthamraju</t>
  </si>
  <si>
    <t>W0004773</t>
  </si>
  <si>
    <t>GCC5361</t>
  </si>
  <si>
    <t>Srujana Madduri</t>
  </si>
  <si>
    <t>W0004774</t>
  </si>
  <si>
    <t>GCC5362</t>
  </si>
  <si>
    <t>Archana Silveri</t>
  </si>
  <si>
    <t>W0004775</t>
  </si>
  <si>
    <t>GCC5363</t>
  </si>
  <si>
    <t>Syed Moohaz</t>
  </si>
  <si>
    <t>W0005255</t>
  </si>
  <si>
    <t>GCC5365</t>
  </si>
  <si>
    <t>Prathima Pothakamuri</t>
  </si>
  <si>
    <t>GCC5367</t>
  </si>
  <si>
    <t>Siddipeta Bhoomika</t>
  </si>
  <si>
    <t>W0004776</t>
  </si>
  <si>
    <t>GCC5368</t>
  </si>
  <si>
    <t>Larishaka Chopra</t>
  </si>
  <si>
    <t>W0005256</t>
  </si>
  <si>
    <t>GCC5369</t>
  </si>
  <si>
    <t>Saikumar Kasoju</t>
  </si>
  <si>
    <t>W0004777</t>
  </si>
  <si>
    <t>GCC5370</t>
  </si>
  <si>
    <t>Subathra S</t>
  </si>
  <si>
    <t>After Hours Australia</t>
  </si>
  <si>
    <t>W0004778</t>
  </si>
  <si>
    <t>GCC5371</t>
  </si>
  <si>
    <t>Lakshmi Ketha</t>
  </si>
  <si>
    <t>E1242_OFFSH</t>
  </si>
  <si>
    <t>W0005084</t>
  </si>
  <si>
    <t>GCC5372</t>
  </si>
  <si>
    <t>Yashasvi Sharma</t>
  </si>
  <si>
    <t>RGCCHQ</t>
  </si>
  <si>
    <t>GCC5374</t>
  </si>
  <si>
    <t>Prabhu Bellamkonda</t>
  </si>
  <si>
    <t>GCC5376</t>
  </si>
  <si>
    <t>Aarthi Sharma</t>
  </si>
  <si>
    <t>W0004779</t>
  </si>
  <si>
    <t>GCC5377</t>
  </si>
  <si>
    <t>Saurabh Srivastava</t>
  </si>
  <si>
    <t>W0005085</t>
  </si>
  <si>
    <t>GCC5381</t>
  </si>
  <si>
    <t>Usha Reyya</t>
  </si>
  <si>
    <t>W0004780</t>
  </si>
  <si>
    <t>GCC5382</t>
  </si>
  <si>
    <t>Mary Andrews</t>
  </si>
  <si>
    <t>W0004781</t>
  </si>
  <si>
    <t>GCC5386</t>
  </si>
  <si>
    <t>Burra Alekhya</t>
  </si>
  <si>
    <t>RDCC RD Netherlands</t>
  </si>
  <si>
    <t>W0005431</t>
  </si>
  <si>
    <t>GCC5387</t>
  </si>
  <si>
    <t>Swathi Nakrani</t>
  </si>
  <si>
    <t>Tempo Netherlands 2</t>
  </si>
  <si>
    <t>30001329</t>
  </si>
  <si>
    <t>W0005258</t>
  </si>
  <si>
    <t>GCC5388</t>
  </si>
  <si>
    <t>Rahul Das</t>
  </si>
  <si>
    <t>W0004782</t>
  </si>
  <si>
    <t>GCC5389</t>
  </si>
  <si>
    <t>Kuturu Ritika</t>
  </si>
  <si>
    <t>W0004783</t>
  </si>
  <si>
    <t>GCC5393</t>
  </si>
  <si>
    <t>Arya Yaman</t>
  </si>
  <si>
    <t>W0004784</t>
  </si>
  <si>
    <t>GCC5394</t>
  </si>
  <si>
    <t>Gundu Ankitha</t>
  </si>
  <si>
    <t>W0005259</t>
  </si>
  <si>
    <t>GCC5395</t>
  </si>
  <si>
    <t>Maria Vinodita Paul</t>
  </si>
  <si>
    <t>W0004786</t>
  </si>
  <si>
    <t>GCC5398</t>
  </si>
  <si>
    <t>Malika Sinha (On Leave)</t>
  </si>
  <si>
    <t>W0005260</t>
  </si>
  <si>
    <t>GCC5399</t>
  </si>
  <si>
    <t>Mekala Preetham</t>
  </si>
  <si>
    <t>W0004787</t>
  </si>
  <si>
    <t>GCC5400</t>
  </si>
  <si>
    <t>Nagendra Rathore</t>
  </si>
  <si>
    <t>RGCC RUK C&amp;P</t>
  </si>
  <si>
    <t>W0004788</t>
  </si>
  <si>
    <t>GCC5402</t>
  </si>
  <si>
    <t>Vignesh M</t>
  </si>
  <si>
    <t>W0004789</t>
  </si>
  <si>
    <t>GCC5403</t>
  </si>
  <si>
    <t>Pavithra S</t>
  </si>
  <si>
    <t>W0005261</t>
  </si>
  <si>
    <t>GCC5405</t>
  </si>
  <si>
    <t>Muskaan Begum</t>
  </si>
  <si>
    <t>GCC5408</t>
  </si>
  <si>
    <t>Sunil Paul</t>
  </si>
  <si>
    <t>GCC5409</t>
  </si>
  <si>
    <t>Bavandla Sai Manoj</t>
  </si>
  <si>
    <t>GCC5411</t>
  </si>
  <si>
    <t>Sadhana Surkanti</t>
  </si>
  <si>
    <t>W0004793</t>
  </si>
  <si>
    <t>GCC5412</t>
  </si>
  <si>
    <t>Feby Mathew Oreath</t>
  </si>
  <si>
    <t>GCC5413</t>
  </si>
  <si>
    <t>Akhil Miryala</t>
  </si>
  <si>
    <t>GCC5414</t>
  </si>
  <si>
    <t>Haritha Ballavarpu</t>
  </si>
  <si>
    <t>W0004795</t>
  </si>
  <si>
    <t>GCC5415</t>
  </si>
  <si>
    <t>Sowmya nagaprasadrao Kavuluri</t>
  </si>
  <si>
    <t>RSR NAM</t>
  </si>
  <si>
    <t>GCC5416</t>
  </si>
  <si>
    <t>Sumalatha B</t>
  </si>
  <si>
    <t>35925 20% + 35781 20% + 35763 20% + 35789 20% + 35866 20%</t>
  </si>
  <si>
    <t>Executive Services</t>
  </si>
  <si>
    <t>W0004797</t>
  </si>
  <si>
    <t>GCC5419</t>
  </si>
  <si>
    <t>W0004798</t>
  </si>
  <si>
    <t>GCC5420</t>
  </si>
  <si>
    <t>JayaSri D</t>
  </si>
  <si>
    <t>W0004799</t>
  </si>
  <si>
    <t>GCC5421</t>
  </si>
  <si>
    <t>SriValli Yanamandra</t>
  </si>
  <si>
    <t>W0004800</t>
  </si>
  <si>
    <t>GCC5422</t>
  </si>
  <si>
    <t>Chaitanya Kumar Sambaladevi</t>
  </si>
  <si>
    <t>GCC5424</t>
  </si>
  <si>
    <t>Karanam Sesidhar Kumar</t>
  </si>
  <si>
    <t>W0004801</t>
  </si>
  <si>
    <t>GCC5425</t>
  </si>
  <si>
    <t>Shyam G</t>
  </si>
  <si>
    <t>GCC5426</t>
  </si>
  <si>
    <t>Shravya Tandle</t>
  </si>
  <si>
    <t>GCC5427</t>
  </si>
  <si>
    <t>Laharika Jekileti</t>
  </si>
  <si>
    <t>W0004802</t>
  </si>
  <si>
    <t>GCC5428</t>
  </si>
  <si>
    <t>Rohit Verma</t>
  </si>
  <si>
    <t>GCC5429</t>
  </si>
  <si>
    <t>Hemant Nalanagula</t>
  </si>
  <si>
    <t>W0005265</t>
  </si>
  <si>
    <t>GCC5430</t>
  </si>
  <si>
    <t>Anoop P B</t>
  </si>
  <si>
    <t>Randstad Group Belgium NV</t>
  </si>
  <si>
    <t>randstadgroup belgium - HQ 7500</t>
  </si>
  <si>
    <t>BE_RGB_L</t>
  </si>
  <si>
    <t>30001331</t>
  </si>
  <si>
    <t>W0005433</t>
  </si>
  <si>
    <t>GCC5433</t>
  </si>
  <si>
    <t>Thakur Kavitha Singh</t>
  </si>
  <si>
    <t>W0005087</t>
  </si>
  <si>
    <t>GCC5436</t>
  </si>
  <si>
    <t>N Samyuktha</t>
  </si>
  <si>
    <t>W0004805</t>
  </si>
  <si>
    <t>GCC5440</t>
  </si>
  <si>
    <t>Moksharee Ponna</t>
  </si>
  <si>
    <t>GCC5442</t>
  </si>
  <si>
    <t>Sowmya Chirithoti</t>
  </si>
  <si>
    <t>W0004806</t>
  </si>
  <si>
    <t>GCC5443</t>
  </si>
  <si>
    <t>Jaganath J</t>
  </si>
  <si>
    <t>W0005434</t>
  </si>
  <si>
    <t>Arpan Roy</t>
  </si>
  <si>
    <t>L02</t>
  </si>
  <si>
    <t>GCC5446</t>
  </si>
  <si>
    <t>Prasun Kumar</t>
  </si>
  <si>
    <t>GCC5447</t>
  </si>
  <si>
    <t>Boppani Rammanohar</t>
  </si>
  <si>
    <t>W0004810</t>
  </si>
  <si>
    <t>GCC5449</t>
  </si>
  <si>
    <t>Pranesh Srikanth</t>
  </si>
  <si>
    <t>W0004811</t>
  </si>
  <si>
    <t>GCC5450</t>
  </si>
  <si>
    <t>Sneha Attarde</t>
  </si>
  <si>
    <t>W0004812</t>
  </si>
  <si>
    <t>GCC5451</t>
  </si>
  <si>
    <t>Nikitha Singh</t>
  </si>
  <si>
    <t>W0005435</t>
  </si>
  <si>
    <t>GCC5452</t>
  </si>
  <si>
    <t>Jyothi carr</t>
  </si>
  <si>
    <t>GCC5453</t>
  </si>
  <si>
    <t>Tejasree Bandarkanti</t>
  </si>
  <si>
    <t>W0004814</t>
  </si>
  <si>
    <t>GCC5454</t>
  </si>
  <si>
    <t>Paul Pendala</t>
  </si>
  <si>
    <t>Digital Canada</t>
  </si>
  <si>
    <t>W0004815</t>
  </si>
  <si>
    <t>GCC5455</t>
  </si>
  <si>
    <t>Ayesha Fathima</t>
  </si>
  <si>
    <t>W0004816</t>
  </si>
  <si>
    <t>GCC5456</t>
  </si>
  <si>
    <t>Haneen Begum</t>
  </si>
  <si>
    <t>GCC5458</t>
  </si>
  <si>
    <t>Neelam Priyanka</t>
  </si>
  <si>
    <t>W0004818</t>
  </si>
  <si>
    <t>GCC5459</t>
  </si>
  <si>
    <t>Vaishali katkar</t>
  </si>
  <si>
    <t>GCC5460</t>
  </si>
  <si>
    <t>Rakshetha Nagula</t>
  </si>
  <si>
    <t>W0004819</t>
  </si>
  <si>
    <t>GCC5462</t>
  </si>
  <si>
    <t>Maria A</t>
  </si>
  <si>
    <t>GCC5464</t>
  </si>
  <si>
    <t>Paul Samson Harry</t>
  </si>
  <si>
    <t>GCC5465</t>
  </si>
  <si>
    <t>Ruth C</t>
  </si>
  <si>
    <t>GCC5466</t>
  </si>
  <si>
    <t>Mokana Ashbel Paul</t>
  </si>
  <si>
    <t>GCC5467</t>
  </si>
  <si>
    <t>Sai Sunila Relangi</t>
  </si>
  <si>
    <t>W0004823</t>
  </si>
  <si>
    <t>GCC5468</t>
  </si>
  <si>
    <t>Meghana Thakur</t>
  </si>
  <si>
    <t>Global HR</t>
  </si>
  <si>
    <t>GCC5469</t>
  </si>
  <si>
    <t>Talha Khan</t>
  </si>
  <si>
    <t>GCC5470</t>
  </si>
  <si>
    <t>Shweta Gawde</t>
  </si>
  <si>
    <t>W0004826</t>
  </si>
  <si>
    <t>GCC5471</t>
  </si>
  <si>
    <t>Arun Srinivasan</t>
  </si>
  <si>
    <t>W0004827</t>
  </si>
  <si>
    <t>GCC5472</t>
  </si>
  <si>
    <t>DIVYA MADDURI</t>
  </si>
  <si>
    <t>GCC5473</t>
  </si>
  <si>
    <t>Vaishnavi Mahalle</t>
  </si>
  <si>
    <t>GCC5474</t>
  </si>
  <si>
    <t>Peram Rebeka</t>
  </si>
  <si>
    <t>GCC5475</t>
  </si>
  <si>
    <t>Suman Kumar</t>
  </si>
  <si>
    <t>W0004830</t>
  </si>
  <si>
    <t>GCC5476</t>
  </si>
  <si>
    <t>Flora Solomon</t>
  </si>
  <si>
    <t>credit</t>
  </si>
  <si>
    <t>W0004831</t>
  </si>
  <si>
    <t>GCC5477</t>
  </si>
  <si>
    <t>Tulasi Lotheti</t>
  </si>
  <si>
    <t>W0005268</t>
  </si>
  <si>
    <t>GCC5478</t>
  </si>
  <si>
    <t>Chirala Jyothsna Sri Tulasi</t>
  </si>
  <si>
    <t>X9999_OFFSH</t>
  </si>
  <si>
    <t>W0004833</t>
  </si>
  <si>
    <t>GCC5480</t>
  </si>
  <si>
    <t>Vyshnavi Chigullapalli</t>
  </si>
  <si>
    <t>W0004834</t>
  </si>
  <si>
    <t>GCC5481</t>
  </si>
  <si>
    <t>Srishti Dronamraju</t>
  </si>
  <si>
    <t>W0005269</t>
  </si>
  <si>
    <t>GCC5484</t>
  </si>
  <si>
    <t>Padala Sumeshnath</t>
  </si>
  <si>
    <t>W0004836</t>
  </si>
  <si>
    <t>GCC5486</t>
  </si>
  <si>
    <t>Ruby Kumari</t>
  </si>
  <si>
    <t>W0005437</t>
  </si>
  <si>
    <t>GCC5487</t>
  </si>
  <si>
    <t>Devi Bhargavi Hanamakonda</t>
  </si>
  <si>
    <t>W0005090</t>
  </si>
  <si>
    <t>GCC5488</t>
  </si>
  <si>
    <t>Sri Chandana Pandeti</t>
  </si>
  <si>
    <t>W0004837</t>
  </si>
  <si>
    <t>GCC5489</t>
  </si>
  <si>
    <t>Lahiri Pasumarthi</t>
  </si>
  <si>
    <t>GCC5490</t>
  </si>
  <si>
    <t>Sreeja Kadambini Kothapally</t>
  </si>
  <si>
    <t>GCC5491</t>
  </si>
  <si>
    <t>Madanapalli Madanapalli</t>
  </si>
  <si>
    <t>GCC5495</t>
  </si>
  <si>
    <t>Arun Kumar</t>
  </si>
  <si>
    <t>W0004841</t>
  </si>
  <si>
    <t>GCC5496</t>
  </si>
  <si>
    <t>Vinutha Ravishankar</t>
  </si>
  <si>
    <t>EA Services</t>
  </si>
  <si>
    <t>W0004842</t>
  </si>
  <si>
    <t>GCC5498</t>
  </si>
  <si>
    <t>Pradyoth Reddy Gopireddy</t>
  </si>
  <si>
    <t>GCC5499</t>
  </si>
  <si>
    <t>Ketan Dhokiya</t>
  </si>
  <si>
    <t>W0004843</t>
  </si>
  <si>
    <t>GCC5500</t>
  </si>
  <si>
    <t>Pooja Gurusubramani</t>
  </si>
  <si>
    <t>W0005091</t>
  </si>
  <si>
    <t>GCC5501</t>
  </si>
  <si>
    <t>R Romina Antonette</t>
  </si>
  <si>
    <t>W0005438</t>
  </si>
  <si>
    <t>GCC5502</t>
  </si>
  <si>
    <t>Reynold Stuart</t>
  </si>
  <si>
    <t>W0004844</t>
  </si>
  <si>
    <t>GCC5504</t>
  </si>
  <si>
    <t>Nikhil Reddy Kotha</t>
  </si>
  <si>
    <t>W0005273</t>
  </si>
  <si>
    <t>GCC5505</t>
  </si>
  <si>
    <t>Dappu Rekha</t>
  </si>
  <si>
    <t>GCC5506</t>
  </si>
  <si>
    <t>Piyush Yadav</t>
  </si>
  <si>
    <t>GCC5508</t>
  </si>
  <si>
    <t>Roshan Sharma</t>
  </si>
  <si>
    <t>W0004846</t>
  </si>
  <si>
    <t>GCC5509</t>
  </si>
  <si>
    <t>Mohammed Ahsan Ahmed</t>
  </si>
  <si>
    <t>GCC5511</t>
  </si>
  <si>
    <t>Aradhana Ray</t>
  </si>
  <si>
    <t>W0004847</t>
  </si>
  <si>
    <t>GCC5512</t>
  </si>
  <si>
    <t>Nishanthi Hari</t>
  </si>
  <si>
    <t>W0004848</t>
  </si>
  <si>
    <t>GCC5513</t>
  </si>
  <si>
    <t>Gayathri R</t>
  </si>
  <si>
    <t>W0004849</t>
  </si>
  <si>
    <t>GCC5514</t>
  </si>
  <si>
    <t>Venkatesh Bommella</t>
  </si>
  <si>
    <t>W0004850</t>
  </si>
  <si>
    <t>GCC5515</t>
  </si>
  <si>
    <t>Suguna Ratna Kumari Akula</t>
  </si>
  <si>
    <t>W0005094</t>
  </si>
  <si>
    <t>GCC5516</t>
  </si>
  <si>
    <t>Harshit Kulkarni</t>
  </si>
  <si>
    <t>GCC5518</t>
  </si>
  <si>
    <t>Anusha KB</t>
  </si>
  <si>
    <t>GCC5519</t>
  </si>
  <si>
    <t>Ramu Medicharla</t>
  </si>
  <si>
    <t>W0005274</t>
  </si>
  <si>
    <t>GCC5521</t>
  </si>
  <si>
    <t>Anandan KRISHNAMOORTHY</t>
  </si>
  <si>
    <t>GCC5522</t>
  </si>
  <si>
    <t>Syed Salman</t>
  </si>
  <si>
    <t>W0005095</t>
  </si>
  <si>
    <t>GCC5523</t>
  </si>
  <si>
    <t>Tejasree Yata</t>
  </si>
  <si>
    <t>W0005275</t>
  </si>
  <si>
    <t>GCC5526</t>
  </si>
  <si>
    <t>Poulami Ojha</t>
  </si>
  <si>
    <t>GCC5527</t>
  </si>
  <si>
    <t>Nijo Cyriac</t>
  </si>
  <si>
    <t>GCC5528</t>
  </si>
  <si>
    <t>Rajiv Kopuri</t>
  </si>
  <si>
    <t>W0004858</t>
  </si>
  <si>
    <t>GCC5529</t>
  </si>
  <si>
    <t>Sakshi Kansal</t>
  </si>
  <si>
    <t>W0005440</t>
  </si>
  <si>
    <t>GCC5531</t>
  </si>
  <si>
    <t>Ashwini Moigari</t>
  </si>
  <si>
    <t>W0005096</t>
  </si>
  <si>
    <t>GCC5532</t>
  </si>
  <si>
    <t>Rajesh Ravuri</t>
  </si>
  <si>
    <t>W0004859</t>
  </si>
  <si>
    <t>GCC5533</t>
  </si>
  <si>
    <t>Satishkrishna Sunderraj</t>
  </si>
  <si>
    <t>W0004860</t>
  </si>
  <si>
    <t>GCC5534</t>
  </si>
  <si>
    <t>Bhaskara Rao</t>
  </si>
  <si>
    <t>GCC5535</t>
  </si>
  <si>
    <t>Ruchitha Kalakota</t>
  </si>
  <si>
    <t>W0005441</t>
  </si>
  <si>
    <t>GCC5536</t>
  </si>
  <si>
    <t>Aditya Deokar</t>
  </si>
  <si>
    <t>GCC5537</t>
  </si>
  <si>
    <t>Rohini Pulluru</t>
  </si>
  <si>
    <t>GCC5539</t>
  </si>
  <si>
    <t>Anchal Nayak</t>
  </si>
  <si>
    <t>W0004863</t>
  </si>
  <si>
    <t>GCC5540</t>
  </si>
  <si>
    <t>Sandhya Teki</t>
  </si>
  <si>
    <t>W0005276</t>
  </si>
  <si>
    <t>GCC5541</t>
  </si>
  <si>
    <t>Yashraj Srivastava</t>
  </si>
  <si>
    <t>W0004864</t>
  </si>
  <si>
    <t>GCC5543</t>
  </si>
  <si>
    <t>Nikhil Ojha</t>
  </si>
  <si>
    <t>W0005098</t>
  </si>
  <si>
    <t>GCC5544</t>
  </si>
  <si>
    <t>Ramesh Bidthanpalli</t>
  </si>
  <si>
    <t>YGCF_OFFSH</t>
  </si>
  <si>
    <t>GCC5545</t>
  </si>
  <si>
    <t>Kukkala Sandeep Kumar</t>
  </si>
  <si>
    <t>W0005442</t>
  </si>
  <si>
    <t>GCC5546</t>
  </si>
  <si>
    <t>Rama Neeraja</t>
  </si>
  <si>
    <t>GCC5547</t>
  </si>
  <si>
    <t>Mogasati Hari Sridhar Raju</t>
  </si>
  <si>
    <t>GCC5548</t>
  </si>
  <si>
    <t>Neeli Suresh Kumar</t>
  </si>
  <si>
    <t>GCC5549</t>
  </si>
  <si>
    <t>Nisha Gupta</t>
  </si>
  <si>
    <t>GCC5550</t>
  </si>
  <si>
    <t>Druthi Mahesh</t>
  </si>
  <si>
    <t>GCC5551</t>
  </si>
  <si>
    <t>Athram Pushpalatha</t>
  </si>
  <si>
    <t>W0005099</t>
  </si>
  <si>
    <t>GCC5552</t>
  </si>
  <si>
    <t>Ritika Sapra</t>
  </si>
  <si>
    <t>W0005100</t>
  </si>
  <si>
    <t>GCC5553</t>
  </si>
  <si>
    <t>Rayapuri Shashank</t>
  </si>
  <si>
    <t>2051200 50% + 2051090 50%</t>
  </si>
  <si>
    <t>W0004870</t>
  </si>
  <si>
    <t>GCC5554</t>
  </si>
  <si>
    <t>Pavan Kalyan Goli</t>
  </si>
  <si>
    <t>GCC5555</t>
  </si>
  <si>
    <t>Suraj Malhotra</t>
  </si>
  <si>
    <t>GCC5556</t>
  </si>
  <si>
    <t>Peter Valentine Das</t>
  </si>
  <si>
    <t>W0004871</t>
  </si>
  <si>
    <t>GCC5557</t>
  </si>
  <si>
    <t>Alloshious Urban A</t>
  </si>
  <si>
    <t>W0004872</t>
  </si>
  <si>
    <t>GCC5558</t>
  </si>
  <si>
    <t>Kedari Mohan</t>
  </si>
  <si>
    <t>GCC5559</t>
  </si>
  <si>
    <t>Neethika Nemani</t>
  </si>
  <si>
    <t>W0004874</t>
  </si>
  <si>
    <t>GCC5560</t>
  </si>
  <si>
    <t>Supriya Bera</t>
  </si>
  <si>
    <t>W0004875</t>
  </si>
  <si>
    <t>GCC5561</t>
  </si>
  <si>
    <t>Sujith Kumar Buduma</t>
  </si>
  <si>
    <t>GCC5562</t>
  </si>
  <si>
    <t>Rituparna Sonal</t>
  </si>
  <si>
    <t>W0005102</t>
  </si>
  <si>
    <t>GCC5563</t>
  </si>
  <si>
    <t>Abhiram Banoth</t>
  </si>
  <si>
    <t>W0004876</t>
  </si>
  <si>
    <t>GCC5564</t>
  </si>
  <si>
    <t>Vikram Bansal</t>
  </si>
  <si>
    <t>RGCC Japan - FP&amp;A</t>
  </si>
  <si>
    <t>30001332</t>
  </si>
  <si>
    <t>W0005103</t>
  </si>
  <si>
    <t>GCC5565</t>
  </si>
  <si>
    <t>Sandeep Papolu</t>
  </si>
  <si>
    <t>W0004877</t>
  </si>
  <si>
    <t>GCC5566</t>
  </si>
  <si>
    <t>Deepika Killewale</t>
  </si>
  <si>
    <t>GCC5567</t>
  </si>
  <si>
    <t>Sipporah S</t>
  </si>
  <si>
    <t>W0004878</t>
  </si>
  <si>
    <t>GCC5568</t>
  </si>
  <si>
    <t>Amit Raj Medidala</t>
  </si>
  <si>
    <t>GCC5569</t>
  </si>
  <si>
    <t>Kundala Srikanth</t>
  </si>
  <si>
    <t>GCC5570</t>
  </si>
  <si>
    <t>Karanam SriLakshmi</t>
  </si>
  <si>
    <t>GCC5571</t>
  </si>
  <si>
    <t>NUR MOHAMMED</t>
  </si>
  <si>
    <t>W0004881</t>
  </si>
  <si>
    <t>GCC5572</t>
  </si>
  <si>
    <t>Sai Deep Bezawada</t>
  </si>
  <si>
    <t>REPL</t>
  </si>
  <si>
    <t>8NB1030001</t>
  </si>
  <si>
    <t>Randstad Enterprise Pvt ltd</t>
  </si>
  <si>
    <t>W0004882</t>
  </si>
  <si>
    <t>GCC5573</t>
  </si>
  <si>
    <t>Kamesshewaran M R</t>
  </si>
  <si>
    <t>W0004883</t>
  </si>
  <si>
    <t>GCC5575</t>
  </si>
  <si>
    <t>Sanoop Menon</t>
  </si>
  <si>
    <t>GCC5576</t>
  </si>
  <si>
    <t>Nishant Kumar Chaudhary</t>
  </si>
  <si>
    <t>W0004884</t>
  </si>
  <si>
    <t>GCC5578</t>
  </si>
  <si>
    <t>K Gokulram</t>
  </si>
  <si>
    <t>RIGO</t>
  </si>
  <si>
    <t>GCC5579</t>
  </si>
  <si>
    <t>Tanishque Patra</t>
  </si>
  <si>
    <t>GCC5580</t>
  </si>
  <si>
    <t>Mangesh Dange</t>
  </si>
  <si>
    <t>W0004886</t>
  </si>
  <si>
    <t>GCC5581</t>
  </si>
  <si>
    <t>Veladi KrishnaSree</t>
  </si>
  <si>
    <t>W0005445</t>
  </si>
  <si>
    <t>GCC5583</t>
  </si>
  <si>
    <t>Zeeshan Abbasi</t>
  </si>
  <si>
    <t>BS&amp;OD</t>
  </si>
  <si>
    <t>GCC5584</t>
  </si>
  <si>
    <t>Abhishek Kumar</t>
  </si>
  <si>
    <t>GCC5585</t>
  </si>
  <si>
    <t>Asma Fatima</t>
  </si>
  <si>
    <t>GCC5586</t>
  </si>
  <si>
    <t>Sandeep Sirvi</t>
  </si>
  <si>
    <t>GCC5587</t>
  </si>
  <si>
    <t>Birudugadla Sandeep Kumar</t>
  </si>
  <si>
    <t>GCC5588</t>
  </si>
  <si>
    <t>Meghana Kamala</t>
  </si>
  <si>
    <t>GCC5589</t>
  </si>
  <si>
    <t>Saira Banu Dudekula</t>
  </si>
  <si>
    <t>GCC5590</t>
  </si>
  <si>
    <t>Madhu Narayana Reddy</t>
  </si>
  <si>
    <t>W0005447</t>
  </si>
  <si>
    <t>GCC5591</t>
  </si>
  <si>
    <t>V SAIPRASAD</t>
  </si>
  <si>
    <t>GCC5592</t>
  </si>
  <si>
    <t>Shanthi Shyamsukha</t>
  </si>
  <si>
    <t>GCC5593</t>
  </si>
  <si>
    <t>Sulagna Mohanty</t>
  </si>
  <si>
    <t>GCC5594</t>
  </si>
  <si>
    <t>Nagul Meera Shaik</t>
  </si>
  <si>
    <t>GCC5595</t>
  </si>
  <si>
    <t>Shiva Yalludutty</t>
  </si>
  <si>
    <t>GCC5596</t>
  </si>
  <si>
    <t>Nafeesa Altaf Akhoon</t>
  </si>
  <si>
    <t>GCC5597</t>
  </si>
  <si>
    <t>Atmakuru Sreekanth</t>
  </si>
  <si>
    <t>GCC5598</t>
  </si>
  <si>
    <t>Sahiti Potnuru</t>
  </si>
  <si>
    <t>GCC5599</t>
  </si>
  <si>
    <t>Kavita Devendra Pardeshi</t>
  </si>
  <si>
    <t>GCC5600</t>
  </si>
  <si>
    <t>Mahima Sanjay Pawar</t>
  </si>
  <si>
    <t>W0004895</t>
  </si>
  <si>
    <t>GCC5601</t>
  </si>
  <si>
    <t>Alla Yamini</t>
  </si>
  <si>
    <t>W0005285</t>
  </si>
  <si>
    <t>GCC5602</t>
  </si>
  <si>
    <t>Sameer Ahamed</t>
  </si>
  <si>
    <t>GCC5603</t>
  </si>
  <si>
    <t>Prasanth Chamarthi</t>
  </si>
  <si>
    <t>W0005109</t>
  </si>
  <si>
    <t>GCC5604</t>
  </si>
  <si>
    <t>Kunika Bholanath</t>
  </si>
  <si>
    <t>W0004896</t>
  </si>
  <si>
    <t>GCC5605</t>
  </si>
  <si>
    <t>Marvin Pereira</t>
  </si>
  <si>
    <t>W0005286</t>
  </si>
  <si>
    <t>GCC5606</t>
  </si>
  <si>
    <t>GCC5607</t>
  </si>
  <si>
    <t>Minakshi Mohapatra</t>
  </si>
  <si>
    <t>GCC5608</t>
  </si>
  <si>
    <t>Ravulapalli Santosh Chary</t>
  </si>
  <si>
    <t>W0005449</t>
  </si>
  <si>
    <t>GCC5609</t>
  </si>
  <si>
    <t>Ravi Babu Sreebhadram</t>
  </si>
  <si>
    <t>GCC5610</t>
  </si>
  <si>
    <t>Ranjini Sen</t>
  </si>
  <si>
    <t>W0004899</t>
  </si>
  <si>
    <t>GCC5611</t>
  </si>
  <si>
    <t>Sarath Premkumar</t>
  </si>
  <si>
    <t>6G76E1M802</t>
  </si>
  <si>
    <t>W0005451</t>
  </si>
  <si>
    <t>GCC5612</t>
  </si>
  <si>
    <t>Laya Canuparti</t>
  </si>
  <si>
    <t>GCC5613</t>
  </si>
  <si>
    <t>Yerra Naveen Kumar</t>
  </si>
  <si>
    <t>GCC5615</t>
  </si>
  <si>
    <t>Shweta Vaidya</t>
  </si>
  <si>
    <t>GCC5616</t>
  </si>
  <si>
    <t>Amir Khan Mohammad</t>
  </si>
  <si>
    <t>GCC5617</t>
  </si>
  <si>
    <t>Junna Priyanka</t>
  </si>
  <si>
    <t>GCC5618</t>
  </si>
  <si>
    <t>Ankita Patnaik</t>
  </si>
  <si>
    <t>W0005454</t>
  </si>
  <si>
    <t>GCC5619</t>
  </si>
  <si>
    <t>Deepsikha Saha</t>
  </si>
  <si>
    <t>GCC5620</t>
  </si>
  <si>
    <t>Piya Priyanka Moraes</t>
  </si>
  <si>
    <t>W0004903</t>
  </si>
  <si>
    <t>GCC5621</t>
  </si>
  <si>
    <t>Sai Ramana Chada</t>
  </si>
  <si>
    <t>W0005111</t>
  </si>
  <si>
    <t>GCC5622</t>
  </si>
  <si>
    <t>Bijay Shaw</t>
  </si>
  <si>
    <t>W0004904</t>
  </si>
  <si>
    <t>GCC5623</t>
  </si>
  <si>
    <t>Carol Reema</t>
  </si>
  <si>
    <t>W0004906</t>
  </si>
  <si>
    <t>GCC5625</t>
  </si>
  <si>
    <t>Jagga Laxminarayana Kranti Kumar</t>
  </si>
  <si>
    <t>GCC5626</t>
  </si>
  <si>
    <t>K Srikanth</t>
  </si>
  <si>
    <t>GCC5627</t>
  </si>
  <si>
    <t>Mehnaz Shaikh</t>
  </si>
  <si>
    <t>GCC5628</t>
  </si>
  <si>
    <t>Abhilash Naik Mude</t>
  </si>
  <si>
    <t>W0004909</t>
  </si>
  <si>
    <t>GCC5629</t>
  </si>
  <si>
    <t>Pranjali Petkar</t>
  </si>
  <si>
    <t>GCC5630</t>
  </si>
  <si>
    <t>Rahul Edunuthula</t>
  </si>
  <si>
    <t>W0005113</t>
  </si>
  <si>
    <t>GCC5631</t>
  </si>
  <si>
    <t>Ramji Kanaparthi</t>
  </si>
  <si>
    <t>GCC5632</t>
  </si>
  <si>
    <t>Revuri Saideepa</t>
  </si>
  <si>
    <t>W0004912</t>
  </si>
  <si>
    <t>GCC5633</t>
  </si>
  <si>
    <t>Sadasivuni Shilpa</t>
  </si>
  <si>
    <t>W0004913</t>
  </si>
  <si>
    <t>GCC5634</t>
  </si>
  <si>
    <t>Uday Reddy</t>
  </si>
  <si>
    <t>GCC5635</t>
  </si>
  <si>
    <t>Saikiran Bhayya</t>
  </si>
  <si>
    <t>W0004914</t>
  </si>
  <si>
    <t>GCC5636</t>
  </si>
  <si>
    <t>M Manohar Babu</t>
  </si>
  <si>
    <t>W0004915</t>
  </si>
  <si>
    <t>GCC5637</t>
  </si>
  <si>
    <t>Nikitha Purra</t>
  </si>
  <si>
    <t>W0004916</t>
  </si>
  <si>
    <t>GCC5638</t>
  </si>
  <si>
    <t>Gatla Rithik</t>
  </si>
  <si>
    <t>GCC5639</t>
  </si>
  <si>
    <t>Nalin Middey</t>
  </si>
  <si>
    <t>W0004918</t>
  </si>
  <si>
    <t>GCC5640</t>
  </si>
  <si>
    <t>Palak Sharma</t>
  </si>
  <si>
    <t>Rishi Gupta</t>
  </si>
  <si>
    <t>GCC5641</t>
  </si>
  <si>
    <t>Namrata G Hamsagar</t>
  </si>
  <si>
    <t>GCC5642</t>
  </si>
  <si>
    <t>Sindhu Mallepalli</t>
  </si>
  <si>
    <t>W0005115</t>
  </si>
  <si>
    <t>GCC5643</t>
  </si>
  <si>
    <t>Raja Reddy Jekkireddy</t>
  </si>
  <si>
    <t>Reporting</t>
  </si>
  <si>
    <t>W0005456</t>
  </si>
  <si>
    <t>GCC5644</t>
  </si>
  <si>
    <t>Venkateshwarloo Bramandlapally</t>
  </si>
  <si>
    <t>W0004919</t>
  </si>
  <si>
    <t>GCC5645</t>
  </si>
  <si>
    <t>Madhurima Debnath</t>
  </si>
  <si>
    <t>W0005116</t>
  </si>
  <si>
    <t>GCC5646</t>
  </si>
  <si>
    <t>Akundi Sharda Kumari</t>
  </si>
  <si>
    <t>W0004920</t>
  </si>
  <si>
    <t>GCC5647</t>
  </si>
  <si>
    <t>Kadiri Mamatha</t>
  </si>
  <si>
    <t>W0004921</t>
  </si>
  <si>
    <t>GCC5648</t>
  </si>
  <si>
    <t>Sindhu D</t>
  </si>
  <si>
    <t>GCC5649</t>
  </si>
  <si>
    <t>Apurva Parasar</t>
  </si>
  <si>
    <t>W0004922</t>
  </si>
  <si>
    <t>GCC5650</t>
  </si>
  <si>
    <t>Athulya Saju</t>
  </si>
  <si>
    <t>W0005288</t>
  </si>
  <si>
    <t>GCC5651</t>
  </si>
  <si>
    <t>Millrid Delphine Arland</t>
  </si>
  <si>
    <t>2548 25% + 2148 25% + 2248 25% + 3148 25%</t>
  </si>
  <si>
    <t>Industrial Australia</t>
  </si>
  <si>
    <t>W0005118</t>
  </si>
  <si>
    <t>GCC5652</t>
  </si>
  <si>
    <t>satya srilekha Maradani</t>
  </si>
  <si>
    <t>GCC5653</t>
  </si>
  <si>
    <t>Mohammad Inkishavali</t>
  </si>
  <si>
    <t>W0005289</t>
  </si>
  <si>
    <t>GCC5654</t>
  </si>
  <si>
    <t>Arpit Vaidya</t>
  </si>
  <si>
    <t>GCC5655</t>
  </si>
  <si>
    <t>PITCHUKA PITCHUKA</t>
  </si>
  <si>
    <t>GCC5656</t>
  </si>
  <si>
    <t>Raghuveer Singh</t>
  </si>
  <si>
    <t>W0005457</t>
  </si>
  <si>
    <t>GCC5657</t>
  </si>
  <si>
    <t>Bhanumathi J</t>
  </si>
  <si>
    <t>ABhishek Khurana</t>
  </si>
  <si>
    <t>W0004924</t>
  </si>
  <si>
    <t>GCC5658</t>
  </si>
  <si>
    <t>C Nirupama Grace</t>
  </si>
  <si>
    <t>GCC5659</t>
  </si>
  <si>
    <t>Aniruddha Roy</t>
  </si>
  <si>
    <t>GCC5660</t>
  </si>
  <si>
    <t>Arbaaz Shaik</t>
  </si>
  <si>
    <t>W0004926</t>
  </si>
  <si>
    <t>GCC5661</t>
  </si>
  <si>
    <t>Sarath Chandra Reddy Sompuram</t>
  </si>
  <si>
    <t>W0004927</t>
  </si>
  <si>
    <t>GCC5662</t>
  </si>
  <si>
    <t>Vaka Aparna</t>
  </si>
  <si>
    <t>GCC5663</t>
  </si>
  <si>
    <t>Sibani Bilash</t>
  </si>
  <si>
    <t>GCC5664</t>
  </si>
  <si>
    <t>Deepak kumar Patro</t>
  </si>
  <si>
    <t>GCC5665</t>
  </si>
  <si>
    <t>Saritha Parthasaradhi</t>
  </si>
  <si>
    <t>94807 50% + 35781 50%</t>
  </si>
  <si>
    <t>W0008986</t>
  </si>
  <si>
    <t>GCC5666</t>
  </si>
  <si>
    <t>Dona Thomas</t>
  </si>
  <si>
    <t>W0008987</t>
  </si>
  <si>
    <t>GCC5668</t>
  </si>
  <si>
    <t>K M Roop Sekhar</t>
  </si>
  <si>
    <t>W0008988</t>
  </si>
  <si>
    <t>GCC5669</t>
  </si>
  <si>
    <t>Narendra Reddy Mallavarapu</t>
  </si>
  <si>
    <t>GCC5671</t>
  </si>
  <si>
    <t>Pothala Greeshma Sandhya</t>
  </si>
  <si>
    <t>W0008990</t>
  </si>
  <si>
    <t>GCC5672</t>
  </si>
  <si>
    <t>Nimishakavi Sri Venkata Raja Pavan Kumar</t>
  </si>
  <si>
    <t>W0008991</t>
  </si>
  <si>
    <t>GCC5673</t>
  </si>
  <si>
    <t>Naman Singhai</t>
  </si>
  <si>
    <t>GCC5675</t>
  </si>
  <si>
    <t>Rakesh Kumar Dumala</t>
  </si>
  <si>
    <t>W0008993</t>
  </si>
  <si>
    <t>GCC5676</t>
  </si>
  <si>
    <t>Pulakitha Sai Vaishnavi M</t>
  </si>
  <si>
    <t>GCC5677</t>
  </si>
  <si>
    <t>Bonagiri Akanksha</t>
  </si>
  <si>
    <t>W0008995</t>
  </si>
  <si>
    <t>GCC5678</t>
  </si>
  <si>
    <t>Mahesh Kumar M</t>
  </si>
  <si>
    <t>W0008996</t>
  </si>
  <si>
    <t>GCC5679</t>
  </si>
  <si>
    <t>Jananisri R</t>
  </si>
  <si>
    <t>W0008997</t>
  </si>
  <si>
    <t>GCC5680</t>
  </si>
  <si>
    <t>Jaggavarapu Rithika Reddy</t>
  </si>
  <si>
    <t>W0009009</t>
  </si>
  <si>
    <t>GCC5683</t>
  </si>
  <si>
    <t>Harinandan S</t>
  </si>
  <si>
    <t>W0009010</t>
  </si>
  <si>
    <t>GCC5685</t>
  </si>
  <si>
    <t>Antonett Jacquline Susairaj</t>
  </si>
  <si>
    <t>W0009011</t>
  </si>
  <si>
    <t>GCC5686</t>
  </si>
  <si>
    <t>Selva selva</t>
  </si>
  <si>
    <t>W0009012</t>
  </si>
  <si>
    <t>GCC5687</t>
  </si>
  <si>
    <t>Boobalan Palaniappan</t>
  </si>
  <si>
    <t>W0009013</t>
  </si>
  <si>
    <t>GCC5689</t>
  </si>
  <si>
    <t>Prakruthi Subramanian</t>
  </si>
  <si>
    <t>GCC5691</t>
  </si>
  <si>
    <t>Ankita Samal</t>
  </si>
  <si>
    <t>GCC5694</t>
  </si>
  <si>
    <t>Shreyas Polsani</t>
  </si>
  <si>
    <t>GCC5697</t>
  </si>
  <si>
    <t>Francis Charles Speechly</t>
  </si>
  <si>
    <t>W0009017</t>
  </si>
  <si>
    <t>GCC5698</t>
  </si>
  <si>
    <t>Deeksha Chhabra</t>
  </si>
  <si>
    <t>Data protection</t>
  </si>
  <si>
    <t>W0009018</t>
  </si>
  <si>
    <t>GCC5700</t>
  </si>
  <si>
    <t>Kousi Das</t>
  </si>
  <si>
    <t>W0009019</t>
  </si>
  <si>
    <t>GCC5701</t>
  </si>
  <si>
    <t>Ankita Lakra</t>
  </si>
  <si>
    <t>W0009020</t>
  </si>
  <si>
    <t>GCC5704</t>
  </si>
  <si>
    <t>Pooja Joshi</t>
  </si>
  <si>
    <t>GCC5684</t>
  </si>
  <si>
    <t>Triveni Gowri</t>
  </si>
  <si>
    <t>W0009022</t>
  </si>
  <si>
    <t>GCC5693</t>
  </si>
  <si>
    <t>Durga KC</t>
  </si>
  <si>
    <t>GCC HQ - 34917</t>
  </si>
  <si>
    <t>Executive Assistant</t>
  </si>
  <si>
    <t>W0009023</t>
  </si>
  <si>
    <t>GCC5699</t>
  </si>
  <si>
    <t>Sai Sravan Oleti</t>
  </si>
  <si>
    <t>W0009024</t>
  </si>
  <si>
    <t>GCC5702</t>
  </si>
  <si>
    <t>Sachin Poshala</t>
  </si>
  <si>
    <t>W0009025</t>
  </si>
  <si>
    <t>GCC5681</t>
  </si>
  <si>
    <t>Bhargava Lattupally</t>
  </si>
  <si>
    <t>W0009026</t>
  </si>
  <si>
    <t>GCC5688</t>
  </si>
  <si>
    <t>Jeffry Jonathan J</t>
  </si>
  <si>
    <t>W0009027</t>
  </si>
  <si>
    <t>GCC5690</t>
  </si>
  <si>
    <t>Rithanya Mugavathy N</t>
  </si>
  <si>
    <t>W0009028</t>
  </si>
  <si>
    <t>GCC5692</t>
  </si>
  <si>
    <t>Swetha S</t>
  </si>
  <si>
    <t>W0009032</t>
  </si>
  <si>
    <t>GCC5703</t>
  </si>
  <si>
    <t>Anisha Jemima Sagaya Raj</t>
  </si>
  <si>
    <t>W0009033</t>
  </si>
  <si>
    <t>GCC5705</t>
  </si>
  <si>
    <t>Kedharisetty Vamsiram</t>
  </si>
  <si>
    <t>W0009034</t>
  </si>
  <si>
    <t>GCC5706</t>
  </si>
  <si>
    <t>R Shyam</t>
  </si>
  <si>
    <t>RGCC-Chennai</t>
  </si>
  <si>
    <t>W0009036</t>
  </si>
  <si>
    <t>GCC5708</t>
  </si>
  <si>
    <t>Susan Kothamasi</t>
  </si>
  <si>
    <t>2051200 50 % + 2051090 50 %</t>
  </si>
  <si>
    <t>W0009037</t>
  </si>
  <si>
    <t>GCC5709</t>
  </si>
  <si>
    <t>Y j Richard</t>
  </si>
  <si>
    <t>W0009038</t>
  </si>
  <si>
    <t>GCC5710</t>
  </si>
  <si>
    <t>Puttamraju Koundinya</t>
  </si>
  <si>
    <t>GCC5711</t>
  </si>
  <si>
    <t>Ritesh Khadse</t>
  </si>
  <si>
    <t>W0009040</t>
  </si>
  <si>
    <t>GCC5712</t>
  </si>
  <si>
    <t>Movva Kranthi</t>
  </si>
  <si>
    <t>W0009041</t>
  </si>
  <si>
    <t>GCC5713</t>
  </si>
  <si>
    <t>Pragathi Gaddam</t>
  </si>
  <si>
    <t>W0009042</t>
  </si>
  <si>
    <t>GCC5714</t>
  </si>
  <si>
    <t>Malini S</t>
  </si>
  <si>
    <t>W0009043</t>
  </si>
  <si>
    <t>GCC5715</t>
  </si>
  <si>
    <t>Rimon Gangopadhyay</t>
  </si>
  <si>
    <t>W0009044</t>
  </si>
  <si>
    <t>GCC5716</t>
  </si>
  <si>
    <t>L Valliammal</t>
  </si>
  <si>
    <t>W0009045</t>
  </si>
  <si>
    <t>GCC5718</t>
  </si>
  <si>
    <t>Kiran Kumar</t>
  </si>
  <si>
    <t>W0009046</t>
  </si>
  <si>
    <t>GCC5717</t>
  </si>
  <si>
    <t>Khadhar Basha Shaik</t>
  </si>
  <si>
    <t>GCC5720</t>
  </si>
  <si>
    <t>Pujala Bhaskar</t>
  </si>
  <si>
    <t>GCC5721</t>
  </si>
  <si>
    <t>Israr Ahmad</t>
  </si>
  <si>
    <t>GCC5674</t>
  </si>
  <si>
    <t>Muralidhar Obili</t>
  </si>
  <si>
    <t>GCC5667</t>
  </si>
  <si>
    <t>Allu Tejaswini</t>
  </si>
  <si>
    <t>GCC5722</t>
  </si>
  <si>
    <t>Majjari Mahesh</t>
  </si>
  <si>
    <t>W0009053</t>
  </si>
  <si>
    <t>GCC5723</t>
  </si>
  <si>
    <t>Raghupatruni Sarala Poornima</t>
  </si>
  <si>
    <t>W0009054</t>
  </si>
  <si>
    <t>GCC5727</t>
  </si>
  <si>
    <t>Abdul Imtiaz</t>
  </si>
  <si>
    <t>W0009055</t>
  </si>
  <si>
    <t>GCC5728</t>
  </si>
  <si>
    <t>Bose Fernandas J</t>
  </si>
  <si>
    <t>yfin_offsh</t>
  </si>
  <si>
    <t>GCC5729</t>
  </si>
  <si>
    <t>Praveen Kumar</t>
  </si>
  <si>
    <t>Vaishnavi Bokka</t>
  </si>
  <si>
    <t>35781 50 % + 35936 50 %</t>
  </si>
  <si>
    <t>W0009244</t>
  </si>
  <si>
    <t>Sruthi S</t>
  </si>
  <si>
    <t>W0009248</t>
  </si>
  <si>
    <t>Yogeshwari Sen</t>
  </si>
  <si>
    <t>Kshama Kumari</t>
  </si>
  <si>
    <t>V Ayeesha</t>
  </si>
  <si>
    <t>W0009242</t>
  </si>
  <si>
    <t>Sanjay Das</t>
  </si>
  <si>
    <t>W0009245</t>
  </si>
  <si>
    <t>R Bhuvanasri</t>
  </si>
  <si>
    <t>W0009246</t>
  </si>
  <si>
    <t>Marnane Bala Sruthi</t>
  </si>
  <si>
    <t>KM Pooja</t>
  </si>
  <si>
    <t>W0009253</t>
  </si>
  <si>
    <t>Uggery Ramana</t>
  </si>
  <si>
    <t>Azra Fatima</t>
  </si>
  <si>
    <t>W0009258</t>
  </si>
  <si>
    <t>Keerthi Bhavani Sharath</t>
  </si>
  <si>
    <t>W0009260</t>
  </si>
  <si>
    <t>A Kiranmai</t>
  </si>
  <si>
    <t>W0009251</t>
  </si>
  <si>
    <t>Luckireddy Satish Reddy</t>
  </si>
  <si>
    <t>W0009252</t>
  </si>
  <si>
    <t>Arjun C S</t>
  </si>
  <si>
    <t>W0009254</t>
  </si>
  <si>
    <t>Abirami A</t>
  </si>
  <si>
    <t>W0009255</t>
  </si>
  <si>
    <t>Ganesh Eluri</t>
  </si>
  <si>
    <t>K Aravind Reddy</t>
  </si>
  <si>
    <t>W0009259</t>
  </si>
  <si>
    <t>R S Gabrial Prassanna Manoj</t>
  </si>
  <si>
    <t>W0009261</t>
  </si>
  <si>
    <t>Aparna V</t>
  </si>
  <si>
    <t>Dandu Siva</t>
  </si>
  <si>
    <t>Sankarshan Madhukar Upadhye</t>
  </si>
  <si>
    <t>35727 -10%, 35763 - 10%, 35781 - 20% , 35789 - 10%, 35797 - 10%, 35866 - 10%. 35921 - 10%, 35925 - 10%, 35936 - 10%</t>
  </si>
  <si>
    <t>W0009280</t>
  </si>
  <si>
    <t>Sai Supraja Singidi</t>
  </si>
  <si>
    <t>New Emp</t>
  </si>
  <si>
    <t>W0009282</t>
  </si>
  <si>
    <t>Shabarish Babu Govindaraj</t>
  </si>
  <si>
    <t>2170, 5170, 2273, 2173, 3273, 3170, 2569</t>
  </si>
  <si>
    <t>Sai Shravan Kumar Gottuparthy</t>
  </si>
  <si>
    <t>W0009281</t>
  </si>
  <si>
    <t>Rahul Pathak</t>
  </si>
  <si>
    <t>13150 DTS PCS</t>
  </si>
  <si>
    <t>W0009285</t>
  </si>
  <si>
    <t>Monica s</t>
  </si>
  <si>
    <t>W0009274</t>
  </si>
  <si>
    <t>Aadil TS</t>
  </si>
  <si>
    <t>Siva Boni</t>
  </si>
  <si>
    <t>W0009283</t>
  </si>
  <si>
    <t>Vijay Kumar Basodi</t>
  </si>
  <si>
    <t>YTAS_OFFSH</t>
  </si>
  <si>
    <t>W0009367</t>
  </si>
  <si>
    <t>Chandrasekhar Chitti</t>
  </si>
  <si>
    <t>Vasu Varri</t>
  </si>
  <si>
    <t>W0009334</t>
  </si>
  <si>
    <t>Joshitha R</t>
  </si>
  <si>
    <t>W0009335</t>
  </si>
  <si>
    <t>Shahbaz Khan</t>
  </si>
  <si>
    <t>Sushmita Sarkar</t>
  </si>
  <si>
    <t>W0009331</t>
  </si>
  <si>
    <t>Prashant Arya</t>
  </si>
  <si>
    <t>W0009332</t>
  </si>
  <si>
    <t>Krishna Teja Gudla</t>
  </si>
  <si>
    <t>W0009333</t>
  </si>
  <si>
    <t>Akansha Wig</t>
  </si>
  <si>
    <t>W0009339</t>
  </si>
  <si>
    <t>Ruban Kumar</t>
  </si>
  <si>
    <t>W0009340</t>
  </si>
  <si>
    <t>Muppala Murali Mohan</t>
  </si>
  <si>
    <t>W0009342</t>
  </si>
  <si>
    <t>Rahel Yohan Yelakpati</t>
  </si>
  <si>
    <t>W0009343</t>
  </si>
  <si>
    <t>Shebane Gandhi JS</t>
  </si>
  <si>
    <t>W0009344</t>
  </si>
  <si>
    <t>Aravind R</t>
  </si>
  <si>
    <t>Munnanuri Shiva Kumar</t>
  </si>
  <si>
    <t>Riti Sarkar</t>
  </si>
  <si>
    <t>W0009338</t>
  </si>
  <si>
    <t>Ravula Vijay</t>
  </si>
  <si>
    <t>W0009341</t>
  </si>
  <si>
    <t>Satya Nitin</t>
  </si>
  <si>
    <t>6181N0U510</t>
  </si>
  <si>
    <t>Vinay Kanth Konde</t>
  </si>
  <si>
    <t>W0009346</t>
  </si>
  <si>
    <t>Vaishnavi 0</t>
  </si>
  <si>
    <t>W0009347</t>
  </si>
  <si>
    <t>Preethi S</t>
  </si>
  <si>
    <t>W0009348</t>
  </si>
  <si>
    <t>Kondaveati Gnana Ramya Krishna</t>
  </si>
  <si>
    <t>Integration - 2203010</t>
  </si>
  <si>
    <t>W0009349</t>
  </si>
  <si>
    <t>W0009351</t>
  </si>
  <si>
    <t>Ayesha Siddqa SK</t>
  </si>
  <si>
    <t>Kallingal Varsha</t>
  </si>
  <si>
    <t>Mahmood Bin Hamed Bafana</t>
  </si>
  <si>
    <t>W0009360</t>
  </si>
  <si>
    <t>Animalla Sunil Mounika</t>
  </si>
  <si>
    <t>W0009361</t>
  </si>
  <si>
    <t>Priyanka Biswas</t>
  </si>
  <si>
    <t>W0009362</t>
  </si>
  <si>
    <t>Saravanan Sekar</t>
  </si>
  <si>
    <t>W0009355</t>
  </si>
  <si>
    <t>Halwi Preetham Bharadwaj</t>
  </si>
  <si>
    <t>W0009381</t>
  </si>
  <si>
    <t>Vijayalakshmi K (Vijayalakshmi K)</t>
  </si>
  <si>
    <t>W0009385</t>
  </si>
  <si>
    <t>Sai Paladi</t>
  </si>
  <si>
    <t>Bevat 2051081 87AFD1081.RSH-Global</t>
  </si>
  <si>
    <t>Meghaswi Meghaswi</t>
  </si>
  <si>
    <t>MOUNIKA BEJAWADA</t>
  </si>
  <si>
    <t>W0009415</t>
  </si>
  <si>
    <t>Swapnali Ashok Gaikwad</t>
  </si>
  <si>
    <t>Chaluvadi Devi Chandana</t>
  </si>
  <si>
    <t>Sadhana .</t>
  </si>
  <si>
    <t>34966-RGCC Digital</t>
  </si>
  <si>
    <t>W0009412</t>
  </si>
  <si>
    <t>Naina Gangwani</t>
  </si>
  <si>
    <t>W0009413</t>
  </si>
  <si>
    <t>Sourav Pandey</t>
  </si>
  <si>
    <t>Offer Declined</t>
  </si>
  <si>
    <t>Exit Emp</t>
  </si>
  <si>
    <t>W0009414</t>
  </si>
  <si>
    <t>Bhuvaneshwari N</t>
  </si>
  <si>
    <t>Kajal Bansal</t>
  </si>
  <si>
    <t>Ankita Kar</t>
  </si>
  <si>
    <t>W0009421</t>
  </si>
  <si>
    <t>Aswathy Sasi</t>
  </si>
  <si>
    <t>Not Joined</t>
  </si>
  <si>
    <t>Katam Prakash</t>
  </si>
  <si>
    <t>Pechetti Akhila</t>
  </si>
  <si>
    <t>Dasaraju Anusha</t>
  </si>
  <si>
    <t>W0009442</t>
  </si>
  <si>
    <t>Abishek Shinde</t>
  </si>
  <si>
    <t>W0009440</t>
  </si>
  <si>
    <t>Naga Vaishnavi K</t>
  </si>
  <si>
    <t xml:space="preserve">Randstad Groep Nederland
</t>
  </si>
  <si>
    <t>2201097 - RGN-MOC centralisatie</t>
  </si>
  <si>
    <t>30001330</t>
  </si>
  <si>
    <t>W0009441</t>
  </si>
  <si>
    <t>Sai Kiran Goud M</t>
  </si>
  <si>
    <t>W0009446</t>
  </si>
  <si>
    <t>Kadakancham Vandana</t>
  </si>
  <si>
    <t>W0009443</t>
  </si>
  <si>
    <t>Dnyaneshwar Vishwambhar Kamble</t>
  </si>
  <si>
    <t>W0009445</t>
  </si>
  <si>
    <t>Chittari Krishna</t>
  </si>
  <si>
    <t>W0009448</t>
  </si>
  <si>
    <t>Nisha Bala</t>
  </si>
  <si>
    <t>W0009449</t>
  </si>
  <si>
    <t>Neelima G</t>
  </si>
  <si>
    <t>Ram Lokesh Manthripragada</t>
  </si>
  <si>
    <t>50% (19351)and  50% (12060)</t>
  </si>
  <si>
    <t>W0009473</t>
  </si>
  <si>
    <t>Vivek Prakash (Vicky) Chintala</t>
  </si>
  <si>
    <t>W0009480</t>
  </si>
  <si>
    <t>Shilpa Gaikwad</t>
  </si>
  <si>
    <t>Mayuka Kapaganty (Mayuka Kapaganty)</t>
  </si>
  <si>
    <t>W0009507</t>
  </si>
  <si>
    <t>Avula Vinay Kumar Avula</t>
  </si>
  <si>
    <t>W0009516</t>
  </si>
  <si>
    <t>Densil C</t>
  </si>
  <si>
    <t>W0009531</t>
  </si>
  <si>
    <t>Prajwal Dhondaley</t>
  </si>
  <si>
    <t>W0009559</t>
  </si>
  <si>
    <t>Gunduboina Manikanta Nagendra Prasad</t>
  </si>
  <si>
    <t>Mayank Sonakiya</t>
  </si>
  <si>
    <t>Kolla Venkata Naga Kiran</t>
  </si>
  <si>
    <t>Devesh Badjatiya</t>
  </si>
  <si>
    <t>Koganti Sowmya</t>
  </si>
  <si>
    <t>W0009444</t>
  </si>
  <si>
    <t>Nimmakayala Vaishnavi</t>
  </si>
  <si>
    <t>W0009447</t>
  </si>
  <si>
    <t>Ayyagari Naga Bhaskara Vinodini</t>
  </si>
  <si>
    <t>Pramodrao Polsani</t>
  </si>
  <si>
    <t>Shobana Vasanth</t>
  </si>
  <si>
    <t>ITA management cost</t>
  </si>
  <si>
    <t>Rashmita Panda Bhattacharjee</t>
  </si>
  <si>
    <t>Aastha Kapur</t>
  </si>
  <si>
    <t>Leandra Thomas</t>
  </si>
  <si>
    <t>Deepti S</t>
  </si>
  <si>
    <t>Prima Joyce Moraes</t>
  </si>
  <si>
    <t>Janhavi Ameet Deshpande</t>
  </si>
  <si>
    <t>GCC_37709</t>
  </si>
  <si>
    <t>Suraya Ajaz</t>
  </si>
  <si>
    <t>GCC_42890</t>
  </si>
  <si>
    <t>Viji Raju</t>
  </si>
  <si>
    <t>GCC_43362</t>
  </si>
  <si>
    <t>Aishwarya Chauhan</t>
  </si>
  <si>
    <t>GCC_43395</t>
  </si>
  <si>
    <t>Shubhika Arora</t>
  </si>
  <si>
    <t>GCC_43662</t>
  </si>
  <si>
    <t>Sanath B.R</t>
  </si>
  <si>
    <t>GCC_44066</t>
  </si>
  <si>
    <t>Saritha Jhawar</t>
  </si>
  <si>
    <t>GCC_44103</t>
  </si>
  <si>
    <t>Archana Krishnahari Pampana</t>
  </si>
  <si>
    <t>GCC_44106</t>
  </si>
  <si>
    <t>Padmini Rath</t>
  </si>
  <si>
    <t>GCC_44314</t>
  </si>
  <si>
    <t>Siddha Jain</t>
  </si>
  <si>
    <t>GCC_44617</t>
  </si>
  <si>
    <t>Shruthi R</t>
  </si>
  <si>
    <t>GCC_44770</t>
  </si>
  <si>
    <t>Ridhi Jalan</t>
  </si>
  <si>
    <t>GCC_44803</t>
  </si>
  <si>
    <t>Nishi Kumari</t>
  </si>
  <si>
    <t>GCC_44806</t>
  </si>
  <si>
    <t>Banda Vishal kumar</t>
  </si>
  <si>
    <t>GCC_45457</t>
  </si>
  <si>
    <t>Maria Nikitha A</t>
  </si>
  <si>
    <t>GCC_45463</t>
  </si>
  <si>
    <t>Krithesh Acharya</t>
  </si>
  <si>
    <t>GCC_45465</t>
  </si>
  <si>
    <t>Gini George</t>
  </si>
  <si>
    <t>GCC_47025</t>
  </si>
  <si>
    <t>Apurva Sharma</t>
  </si>
  <si>
    <t>GCC_50534</t>
  </si>
  <si>
    <t>Sandhya Gulati</t>
  </si>
  <si>
    <t>GCC_51035</t>
  </si>
  <si>
    <t>Syed Shuaib Ur Rehman</t>
  </si>
  <si>
    <t>GCC_52002</t>
  </si>
  <si>
    <t>Krupa Muralidharan</t>
  </si>
  <si>
    <t>GCC_52523</t>
  </si>
  <si>
    <t>Kalanki Pragna Sree Sharuhen</t>
  </si>
  <si>
    <t>GCC_52524</t>
  </si>
  <si>
    <t>Aaron Benjamin Alphonso</t>
  </si>
  <si>
    <t>GCC_53796</t>
  </si>
  <si>
    <t>Ravneet Kaur</t>
  </si>
  <si>
    <t>W0004839</t>
  </si>
  <si>
    <t>GCC5494</t>
  </si>
  <si>
    <t>W0004601</t>
  </si>
  <si>
    <t>GCC4724</t>
  </si>
  <si>
    <t>Koyyala Hanumanthu</t>
  </si>
  <si>
    <t>Split</t>
  </si>
  <si>
    <t>RGCC Japan + RIPL</t>
  </si>
  <si>
    <t>JP_RKK_L - Randstad KK 50% + RIPL 50%</t>
  </si>
  <si>
    <t>W0005243</t>
  </si>
  <si>
    <t>GCC5147</t>
  </si>
  <si>
    <t>Shekhar Chintala</t>
  </si>
  <si>
    <t>W0004954</t>
  </si>
  <si>
    <t>GCC1854</t>
  </si>
  <si>
    <t>Pradeep Chavala</t>
  </si>
  <si>
    <t>RGCC AUSY France</t>
  </si>
  <si>
    <t>FR-FR-FI004</t>
  </si>
  <si>
    <t>GCC0117</t>
  </si>
  <si>
    <t>Mohd Imran</t>
  </si>
  <si>
    <t>5151 8% + 2692 2% + 2653 2% + 2670 2% + 2633 2% + 5436 2%</t>
  </si>
  <si>
    <t>Cost center changed</t>
  </si>
  <si>
    <t>38542 17.07% + 12021 8.54% + 19449 19.51% + 12038 4.88% + 12056 2.44% + 32119 2.44% + 14411 2.44% + 17036 6.10% + 34766 36.59%</t>
  </si>
  <si>
    <t>GCC0603</t>
  </si>
  <si>
    <t>Ramesh R</t>
  </si>
  <si>
    <t>HQ or Leadership</t>
  </si>
  <si>
    <t>RGCC JQ</t>
  </si>
  <si>
    <t>Monster</t>
  </si>
  <si>
    <t>RGCC Monster</t>
  </si>
  <si>
    <t>90326 </t>
  </si>
  <si>
    <t>W0005290</t>
  </si>
  <si>
    <t>GCC0346</t>
  </si>
  <si>
    <t>Pendyala Sailaja</t>
  </si>
  <si>
    <t>W0005250</t>
  </si>
  <si>
    <t>GCC5292</t>
  </si>
  <si>
    <t>Bonny Mathew</t>
  </si>
  <si>
    <t>6105 50% + 1007120 50%</t>
  </si>
  <si>
    <t>W0005292</t>
  </si>
  <si>
    <t>GCC0509</t>
  </si>
  <si>
    <t>Vijay Kumar Modumpurapu</t>
  </si>
  <si>
    <t>1951 50% + 375 50%</t>
  </si>
  <si>
    <t>GCC0550</t>
  </si>
  <si>
    <t>Caroline Peter</t>
  </si>
  <si>
    <t>35082 50% + YLAD_OFFSH 50%</t>
  </si>
  <si>
    <t>GCC1229</t>
  </si>
  <si>
    <t>Harshitha Nayani</t>
  </si>
  <si>
    <t>90242 58% + 6391 42%</t>
  </si>
  <si>
    <t>W0004159</t>
  </si>
  <si>
    <t>GCC1468</t>
  </si>
  <si>
    <t>Dipin Joseph</t>
  </si>
  <si>
    <t>2933 40% + 5220 60%</t>
  </si>
  <si>
    <t>W0004213</t>
  </si>
  <si>
    <t>GCC2098</t>
  </si>
  <si>
    <t>Avutu Saritha</t>
  </si>
  <si>
    <t>1007500 80% + RGCC HQ 20%</t>
  </si>
  <si>
    <t>GCC4785</t>
  </si>
  <si>
    <t>Anam Banu Shaikh</t>
  </si>
  <si>
    <t>37947 50% + 1008086 50%</t>
  </si>
  <si>
    <t>W0004198</t>
  </si>
  <si>
    <t>GCC1969</t>
  </si>
  <si>
    <t>Dilip Anjaria</t>
  </si>
  <si>
    <t>5220 58% + 7178485 15% + 1951 5% + 1502348 RRC TTPM 15% + 375 7%</t>
  </si>
  <si>
    <t xml:space="preserve">                                                       </t>
  </si>
  <si>
    <t>GCC3816</t>
  </si>
  <si>
    <t>Venkatesh Talluri</t>
  </si>
  <si>
    <t>W0004106</t>
  </si>
  <si>
    <t>GCC0877</t>
  </si>
  <si>
    <t>Vivek sikkala</t>
  </si>
  <si>
    <t>W0005186</t>
  </si>
  <si>
    <t>GCC3346</t>
  </si>
  <si>
    <t>Jayanth Narikimilli</t>
  </si>
  <si>
    <t>W0004728</t>
  </si>
  <si>
    <t>GCC5275</t>
  </si>
  <si>
    <t>Cheepuru Sudhakararao</t>
  </si>
  <si>
    <t>W0004809</t>
  </si>
  <si>
    <t>GCC5448</t>
  </si>
  <si>
    <t>Chinnaravula Ravinder Kumar</t>
  </si>
  <si>
    <t>W0004832</t>
  </si>
  <si>
    <t>GCC5479</t>
  </si>
  <si>
    <t>Anish Tambe</t>
  </si>
  <si>
    <t>50-01</t>
  </si>
  <si>
    <t>Agensi Pekerjaan Randstad Sdn Bhd</t>
  </si>
  <si>
    <t>50-64 - MY OPCO APR GM</t>
  </si>
  <si>
    <t>AGENSI PEKERJAAN RANDSTAD SDN. BHD</t>
  </si>
  <si>
    <t xml:space="preserve">Randstad Talent Sdn Bhd </t>
  </si>
  <si>
    <t>50-70 - MY OPCO RTS GM</t>
  </si>
  <si>
    <t>Randstad Technologies Sdn Bhd</t>
  </si>
  <si>
    <t>50-81 - MY OPCO RTE GM</t>
  </si>
  <si>
    <t>Prev monthadj</t>
  </si>
  <si>
    <t>GCC4581</t>
  </si>
  <si>
    <t>Kolichina Sarat</t>
  </si>
  <si>
    <t>SBP Cost</t>
  </si>
  <si>
    <t>GCC5313</t>
  </si>
  <si>
    <t>Sreeram Jeeyar</t>
  </si>
  <si>
    <t>W0005310</t>
  </si>
  <si>
    <t>GCC1838</t>
  </si>
  <si>
    <t>Soumya Sriperambuduru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</si>
</sst>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_(* #,##0_);_(* \(#,##0\);_(* &quot;-&quot;??_);_(@_)"/>
  </numFmts>
  <fonts count="10" x14ac:knownFonts="1"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Calibri"/>
      <family val="2"/>
    </font>
    <font>
      <sz val="11"/>
      <name val="Aptos Narrow"/>
    </font>
    <font>
      <b/>
      <sz val="11"/>
      <color theme="1"/>
      <name val="Calibri"/>
      <family val="2"/>
    </font>
    <font>
      <sz val="11"/>
      <color rgb="FF000000"/>
      <name val="Aptos Narrow"/>
    </font>
    <font>
      <sz val="11"/>
      <color rgb="FFFF0000"/>
      <name val="Aptos Narrow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49EDD"/>
        <bgColor rgb="FFE49EDD"/>
      </patternFill>
    </fill>
    <fill>
      <patternFill patternType="solid">
        <fgColor rgb="FFFFFF00"/>
        <bgColor rgb="FFFFFF00"/>
      </patternFill>
    </fill>
    <fill>
      <patternFill patternType="solid">
        <fgColor rgb="FFF1A983"/>
        <bgColor rgb="FFF1A983"/>
      </patternFill>
    </fill>
    <fill>
      <patternFill patternType="solid">
        <fgColor rgb="FFFF0000"/>
        <bgColor rgb="FFFF0000"/>
      </patternFill>
    </fill>
    <fill>
      <patternFill patternType="solid">
        <fgColor rgb="FFFF3300"/>
        <bgColor rgb="FFFF3300"/>
      </patternFill>
    </fill>
    <fill>
      <patternFill patternType="solid">
        <fgColor rgb="FFD9F2D0"/>
        <bgColor rgb="FFD9F2D0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70">
    <xf numFmtId="0" fontId="0" fillId="0" borderId="0" xfId="0"/>
    <xf numFmtId="164" fontId="1" fillId="0" borderId="0" xfId="0" applyNumberFormat="1" applyFont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2" borderId="1" xfId="0" applyFont="1" applyFill="1" applyBorder="1" applyAlignment="1">
      <alignment vertical="top"/>
    </xf>
    <xf numFmtId="0" fontId="3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  <xf numFmtId="10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5" fontId="1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/>
    <xf numFmtId="10" fontId="4" fillId="0" borderId="0" xfId="0" applyNumberFormat="1" applyFont="1"/>
    <xf numFmtId="14" fontId="1" fillId="0" borderId="0" xfId="0" applyNumberFormat="1" applyFont="1"/>
    <xf numFmtId="43" fontId="6" fillId="4" borderId="1" xfId="0" applyNumberFormat="1" applyFont="1" applyFill="1" applyBorder="1" applyAlignment="1">
      <alignment horizontal="right" vertical="center"/>
    </xf>
    <xf numFmtId="9" fontId="1" fillId="0" borderId="0" xfId="0" applyNumberFormat="1" applyFont="1" applyAlignment="1">
      <alignment horizontal="right"/>
    </xf>
    <xf numFmtId="165" fontId="4" fillId="0" borderId="0" xfId="0" applyNumberFormat="1" applyFont="1"/>
    <xf numFmtId="0" fontId="1" fillId="3" borderId="1" xfId="0" applyFont="1" applyFill="1" applyBorder="1"/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4" fontId="6" fillId="0" borderId="5" xfId="0" applyNumberFormat="1" applyFont="1" applyBorder="1" applyAlignment="1">
      <alignment horizontal="center" vertical="center" wrapText="1"/>
    </xf>
    <xf numFmtId="15" fontId="6" fillId="0" borderId="5" xfId="0" applyNumberFormat="1" applyFont="1" applyBorder="1" applyAlignment="1">
      <alignment horizontal="center" vertical="center" wrapText="1"/>
    </xf>
    <xf numFmtId="10" fontId="6" fillId="0" borderId="5" xfId="0" applyNumberFormat="1" applyFont="1" applyBorder="1" applyAlignment="1">
      <alignment horizontal="center" vertical="center" wrapText="1"/>
    </xf>
    <xf numFmtId="165" fontId="6" fillId="0" borderId="5" xfId="0" applyNumberFormat="1" applyFont="1" applyBorder="1" applyAlignment="1">
      <alignment horizontal="center" vertical="center" wrapText="1"/>
    </xf>
    <xf numFmtId="9" fontId="6" fillId="0" borderId="5" xfId="0" applyNumberFormat="1" applyFont="1" applyBorder="1" applyAlignment="1">
      <alignment horizontal="center" vertical="center" wrapText="1"/>
    </xf>
    <xf numFmtId="165" fontId="2" fillId="0" borderId="5" xfId="0" applyNumberFormat="1" applyFont="1" applyBorder="1" applyAlignment="1">
      <alignment horizontal="center" vertical="center" wrapText="1"/>
    </xf>
    <xf numFmtId="3" fontId="2" fillId="0" borderId="5" xfId="0" applyNumberFormat="1" applyFont="1" applyBorder="1" applyAlignment="1">
      <alignment horizontal="center" vertical="center" wrapText="1"/>
    </xf>
    <xf numFmtId="165" fontId="1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65" fontId="7" fillId="0" borderId="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43" fontId="6" fillId="4" borderId="1" xfId="0" applyNumberFormat="1" applyFont="1" applyFill="1" applyBorder="1" applyAlignment="1">
      <alignment horizontal="center" vertical="center" wrapText="1"/>
    </xf>
    <xf numFmtId="0" fontId="1" fillId="0" borderId="5" xfId="0" applyFont="1" applyBorder="1"/>
    <xf numFmtId="14" fontId="1" fillId="0" borderId="5" xfId="0" applyNumberFormat="1" applyFont="1" applyBorder="1"/>
    <xf numFmtId="0" fontId="4" fillId="0" borderId="5" xfId="0" applyFont="1" applyBorder="1"/>
    <xf numFmtId="10" fontId="1" fillId="0" borderId="5" xfId="0" applyNumberFormat="1" applyFont="1" applyBorder="1"/>
    <xf numFmtId="165" fontId="1" fillId="0" borderId="5" xfId="0" applyNumberFormat="1" applyFont="1" applyBorder="1"/>
    <xf numFmtId="9" fontId="1" fillId="0" borderId="5" xfId="0" applyNumberFormat="1" applyFont="1" applyBorder="1"/>
    <xf numFmtId="3" fontId="1" fillId="0" borderId="5" xfId="0" applyNumberFormat="1" applyFont="1" applyBorder="1"/>
    <xf numFmtId="164" fontId="1" fillId="0" borderId="5" xfId="0" applyNumberFormat="1" applyFont="1" applyBorder="1"/>
    <xf numFmtId="3" fontId="4" fillId="0" borderId="0" xfId="0" applyNumberFormat="1" applyFont="1"/>
    <xf numFmtId="164" fontId="4" fillId="0" borderId="0" xfId="0" applyNumberFormat="1" applyFont="1"/>
    <xf numFmtId="165" fontId="8" fillId="0" borderId="5" xfId="0" applyNumberFormat="1" applyFont="1" applyBorder="1"/>
    <xf numFmtId="0" fontId="8" fillId="0" borderId="5" xfId="0" applyFont="1" applyBorder="1"/>
    <xf numFmtId="0" fontId="1" fillId="5" borderId="5" xfId="0" applyFont="1" applyFill="1" applyBorder="1"/>
    <xf numFmtId="0" fontId="9" fillId="0" borderId="5" xfId="0" applyFont="1" applyBorder="1" applyAlignment="1">
      <alignment vertical="top"/>
    </xf>
    <xf numFmtId="43" fontId="1" fillId="0" borderId="5" xfId="0" applyNumberFormat="1" applyFont="1" applyBorder="1"/>
    <xf numFmtId="165" fontId="1" fillId="6" borderId="5" xfId="0" applyNumberFormat="1" applyFont="1" applyFill="1" applyBorder="1"/>
    <xf numFmtId="0" fontId="1" fillId="7" borderId="5" xfId="0" applyFont="1" applyFill="1" applyBorder="1"/>
    <xf numFmtId="10" fontId="1" fillId="0" borderId="0" xfId="0" applyNumberFormat="1" applyFont="1"/>
    <xf numFmtId="3" fontId="1" fillId="0" borderId="0" xfId="0" applyNumberFormat="1" applyFont="1"/>
    <xf numFmtId="0" fontId="1" fillId="0" borderId="0" xfId="0" applyFont="1"/>
    <xf numFmtId="43" fontId="1" fillId="0" borderId="0" xfId="0" applyNumberFormat="1" applyFont="1"/>
    <xf numFmtId="9" fontId="1" fillId="0" borderId="0" xfId="0" applyNumberFormat="1" applyFont="1"/>
    <xf numFmtId="165" fontId="2" fillId="0" borderId="0" xfId="0" applyNumberFormat="1" applyFont="1"/>
    <xf numFmtId="0" fontId="4" fillId="3" borderId="2" xfId="0" applyFont="1" applyFill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VimalSri" refreshedDate="46112.767941550926" refreshedVersion="8" recordCount="1581" xr:uid="{00000000-000A-0000-FFFF-FFFF00000000}">
  <cacheSource type="worksheet">
    <worksheetSource ref="CB3:CM1584" sheet="Billing sheet"/>
  </cacheSource>
  <cacheFields count="12">
    <cacheField name="Billed/ Unbilled" numFmtId="0">
      <sharedItems/>
    </cacheField>
    <cacheField name="IC Code" numFmtId="0">
      <sharedItems containsBlank="1"/>
    </cacheField>
    <cacheField name="Customer Code" numFmtId="0">
      <sharedItems containsString="0" containsBlank="1" containsNumber="1" containsInteger="1" minValue="60001" maxValue="60043"/>
    </cacheField>
    <cacheField name="Invoice No." numFmtId="0">
      <sharedItems containsBlank="1" containsMixedTypes="1" containsNumber="1" containsInteger="1" minValue="30001336" maxValue="30001339"/>
    </cacheField>
    <cacheField name="EmpNo" numFmtId="0">
      <sharedItems containsBlank="1" containsMixedTypes="1" containsNumber="1" containsInteger="1" minValue="16526" maxValue="32047"/>
    </cacheField>
    <cacheField name="Capability Center" numFmtId="0">
      <sharedItems containsBlank="1"/>
    </cacheField>
    <cacheField name="Recharge  General Cost - Payroll" numFmtId="0">
      <sharedItems containsString="0" containsBlank="1" containsNumber="1" minValue="-67413.833333333212" maxValue="813005.68764153263"/>
    </cacheField>
    <cacheField name="Recharge  General Cost - Manager" numFmtId="0">
      <sharedItems containsString="0" containsBlank="1" containsNumber="1" minValue="-1598" maxValue="38600.004178537514"/>
    </cacheField>
    <cacheField name="Recharge  General Cost - Leadership cost" numFmtId="0">
      <sharedItems containsString="0" containsBlank="1" containsNumber="1" minValue="-2275.2000000000003" maxValue="23570.833333333332"/>
    </cacheField>
    <cacheField name="Recharge  General Cost - Desk Cost" numFmtId="0">
      <sharedItems containsString="0" containsBlank="1" containsNumber="1" minValue="-11880" maxValue="43489.285714285892"/>
    </cacheField>
    <cacheField name="Recharge  General Cost - Retirals" numFmtId="0">
      <sharedItems containsBlank="1" containsMixedTypes="1" containsNumber="1" minValue="-2410" maxValue="26572.849893162391"/>
    </cacheField>
    <cacheField name="Mark up" numFmtId="0">
      <sharedItems containsString="0" containsBlank="1" containsNumber="1" minValue="-7274.0478333333231" maxValue="73888.6756904490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1">
  <r>
    <s v="Accruals"/>
    <s v="NL_RSH"/>
    <n v="60006"/>
    <e v="#N/A"/>
    <s v="W0008891"/>
    <s v="Finance Capability Center"/>
    <n v="119662.47514153266"/>
    <n v="0"/>
    <n v="5687.5"/>
    <n v="29700"/>
    <n v="4355.5769230769238"/>
    <n v="13549.471925491815"/>
  </r>
  <r>
    <s v="Accruals"/>
    <s v="NL_RSH"/>
    <n v="60006"/>
    <e v="#N/A"/>
    <s v="W0005462"/>
    <s v="BRAF"/>
    <n v="473834.54180819925"/>
    <n v="0"/>
    <n v="0"/>
    <n v="29700"/>
    <n v="15411.146723646725"/>
    <n v="44110.383525206911"/>
  </r>
  <r>
    <s v="Accruals"/>
    <s v="NL_RSH"/>
    <n v="60006"/>
    <e v="#N/A"/>
    <s v="W0005463"/>
    <s v="BRAF"/>
    <n v="478252.458474866"/>
    <n v="0"/>
    <n v="0"/>
    <n v="29700"/>
    <n v="15556.5349002849"/>
    <n v="44498.264436887832"/>
  </r>
  <r>
    <s v="Accruals"/>
    <s v="NL_RSH"/>
    <n v="60006"/>
    <e v="#N/A"/>
    <s v="W0005464"/>
    <s v="BRAF"/>
    <n v="576151.97136773705"/>
    <n v="0"/>
    <n v="0"/>
    <n v="29700"/>
    <n v="17294.871794871793"/>
    <n v="52967.481668821754"/>
  </r>
  <r>
    <s v="Accruals"/>
    <s v="NL_RSH"/>
    <n v="60006"/>
    <e v="#N/A"/>
    <s v="W0005465"/>
    <s v="BRAF"/>
    <n v="401461.208474866"/>
    <n v="0"/>
    <n v="0"/>
    <n v="29700"/>
    <n v="12730.947293447294"/>
    <n v="37730.833240306631"/>
  </r>
  <r>
    <s v="Accruals"/>
    <s v="NL_RSH"/>
    <n v="60006"/>
    <e v="#N/A"/>
    <s v="W0005466"/>
    <s v="BRAF"/>
    <n v="813005.68764153263"/>
    <n v="0"/>
    <n v="0"/>
    <n v="29700"/>
    <n v="26572.849893162391"/>
    <n v="73888.675690449076"/>
  </r>
  <r>
    <s v="Accruals"/>
    <s v="NL_RSH"/>
    <n v="60006"/>
    <e v="#N/A"/>
    <s v="W0005467"/>
    <s v="BRAF"/>
    <n v="355503.52514153265"/>
    <n v="0"/>
    <n v="0"/>
    <n v="29700"/>
    <n v="11517.01923076923"/>
    <n v="33721.246271645665"/>
  </r>
  <r>
    <s v="Billed"/>
    <s v="US_SAP_L"/>
    <n v="60002"/>
    <s v="30001312"/>
    <s v="W0004060"/>
    <s v="HR"/>
    <n v="106914.77514153265"/>
    <n v="33281"/>
    <n v="12402.5"/>
    <n v="29700"/>
    <n v="3659.8993945868942"/>
    <n v="9297.9087268059775"/>
  </r>
  <r>
    <s v="Billed"/>
    <s v="CA_RIC_SAP"/>
    <n v="60005"/>
    <s v="30001334"/>
    <s v="W0004061"/>
    <s v="TS"/>
    <n v="148788.05555819932"/>
    <n v="0"/>
    <n v="4154.166666666667"/>
    <n v="29700"/>
    <n v="5268.3175747863243"/>
    <n v="9395.5269899826162"/>
  </r>
  <r>
    <s v="Billed"/>
    <s v="US_SAP_L"/>
    <n v="60002"/>
    <s v="30001312"/>
    <s v="W0004062"/>
    <s v="TS"/>
    <n v="387618.04824326676"/>
    <n v="0"/>
    <n v="4154.166666666667"/>
    <n v="29700"/>
    <n v="7678.4775641025635"/>
    <n v="21457.534623701802"/>
  </r>
  <r>
    <s v="Billed"/>
    <s v="US_SAP_L"/>
    <n v="60002"/>
    <s v="30001312"/>
    <s v="W0004063"/>
    <s v="TS"/>
    <n v="225978.69074326678"/>
    <n v="0"/>
    <n v="4154.166666666667"/>
    <n v="29700"/>
    <n v="4993.4695512820517"/>
    <n v="13241.316348060776"/>
  </r>
  <r>
    <s v="Billed"/>
    <s v="UK_REB_L"/>
    <n v="60009"/>
    <s v="30001337"/>
    <s v="W0004064"/>
    <s v="TS"/>
    <n v="77266.917224865989"/>
    <n v="0"/>
    <n v="4154.166666666667"/>
    <n v="29700"/>
    <n v="1869.9495414886039"/>
    <n v="5649.5516716510638"/>
  </r>
  <r>
    <s v="Unbillled"/>
    <m/>
    <m/>
    <m/>
    <m/>
    <m/>
    <m/>
    <m/>
    <m/>
    <m/>
    <m/>
    <m/>
  </r>
  <r>
    <s v="Billed"/>
    <s v="US_SAP_L"/>
    <n v="60002"/>
    <s v="30001312"/>
    <s v="W0004067"/>
    <s v="TS"/>
    <n v="111312.74746783325"/>
    <n v="0"/>
    <n v="4154.166666666667"/>
    <n v="29700"/>
    <n v="2591.1814503205132"/>
    <n v="7387.904779241022"/>
  </r>
  <r>
    <s v="Billed"/>
    <s v="US_SAP_L"/>
    <n v="60002"/>
    <s v="30001312"/>
    <s v="W0004068"/>
    <s v="HR"/>
    <n v="73498.763833632853"/>
    <n v="33281"/>
    <n v="12402.5"/>
    <n v="29700"/>
    <n v="2068.0366809116808"/>
    <n v="7547.5150257272271"/>
  </r>
  <r>
    <s v="Unbillled"/>
    <m/>
    <m/>
    <m/>
    <m/>
    <m/>
    <m/>
    <m/>
    <m/>
    <m/>
    <m/>
    <m/>
  </r>
  <r>
    <s v="Unbillled"/>
    <m/>
    <m/>
    <m/>
    <m/>
    <m/>
    <m/>
    <m/>
    <m/>
    <m/>
    <m/>
    <m/>
  </r>
  <r>
    <s v="Billed"/>
    <s v="US_SAP_L"/>
    <n v="60002"/>
    <s v="30001312"/>
    <s v="W0004071"/>
    <s v="TS"/>
    <n v="160881.38014153266"/>
    <n v="0"/>
    <n v="4154.166666666667"/>
    <n v="29700"/>
    <n v="3629.0544871794868"/>
    <n v="9918.2300647689408"/>
  </r>
  <r>
    <s v="Billed"/>
    <s v="US_SAP_L"/>
    <n v="60002"/>
    <s v="30001312"/>
    <s v="W0005123"/>
    <s v="TS"/>
    <n v="128579.5753150402"/>
    <n v="0"/>
    <n v="4154.166666666667"/>
    <n v="29700"/>
    <n v="3695.2562188390316"/>
    <n v="8306.4499100272951"/>
  </r>
  <r>
    <s v="Billed"/>
    <s v="US_SAP_L"/>
    <n v="60002"/>
    <s v="30001312"/>
    <s v="W0004072"/>
    <s v="HR"/>
    <n v="64386.896849739984"/>
    <n v="0"/>
    <n v="12402.5"/>
    <n v="29700"/>
    <n v="2054.4360754985755"/>
    <n v="5427.1916462619283"/>
  </r>
  <r>
    <s v="Billed"/>
    <s v="AU_RAN_L"/>
    <n v="60014"/>
    <s v="30001338"/>
    <s v="W0004073"/>
    <s v="TS"/>
    <n v="100767.49414380627"/>
    <n v="0"/>
    <n v="4154.166666666667"/>
    <n v="29700"/>
    <n v="2118.8301282051279"/>
    <n v="6837.0245469339034"/>
  </r>
  <r>
    <s v="Billed"/>
    <s v="US_SAP_L"/>
    <n v="60002"/>
    <s v="30001312"/>
    <s v="W0004074"/>
    <s v="TS"/>
    <n v="97177.935141532653"/>
    <n v="0"/>
    <n v="4154.166666666667"/>
    <n v="29700"/>
    <n v="3315.7606837606836"/>
    <n v="6717.3931245980011"/>
  </r>
  <r>
    <s v="Billed"/>
    <s v="CA_RIC_SAP"/>
    <n v="60005"/>
    <s v="30001334"/>
    <s v="W0004075"/>
    <s v="Fin"/>
    <n v="87018.433058199313"/>
    <n v="7641.968773833004"/>
    <n v="5687.5"/>
    <n v="29700"/>
    <n v="1857.9286858974358"/>
    <n v="11211.995594024031"/>
  </r>
  <r>
    <s v="Billed"/>
    <s v="US_SAP_L"/>
    <n v="60002"/>
    <s v="30001312"/>
    <s v="W0004076"/>
    <s v="TS"/>
    <n v="170697.66615993346"/>
    <n v="0"/>
    <n v="4154.166666666667"/>
    <n v="29700"/>
    <n v="5787.1510861823363"/>
    <n v="10516.949195639123"/>
  </r>
  <r>
    <s v="Billed"/>
    <s v="US_SAP_L"/>
    <n v="60002"/>
    <s v="30001312"/>
    <s v="W0004077"/>
    <s v="TS"/>
    <n v="120771.14451589838"/>
    <n v="0"/>
    <n v="4154.166666666667"/>
    <n v="29700"/>
    <n v="2419.9479166666665"/>
    <n v="7852.2629549615867"/>
  </r>
  <r>
    <s v="Billed"/>
    <s v="US_SAP_L"/>
    <n v="60002"/>
    <s v="30001312"/>
    <s v="W0004078"/>
    <s v="BO &amp; SD"/>
    <n v="114085.76597486599"/>
    <n v="0"/>
    <n v="23570.833333333332"/>
    <n v="29700"/>
    <n v="3955.4307336182337"/>
    <n v="14561.522553554494"/>
  </r>
  <r>
    <s v="Billed"/>
    <s v="US_SAP_L"/>
    <n v="60002"/>
    <s v="30001312"/>
    <s v="W0004079"/>
    <s v="TS"/>
    <n v="76390.991908032098"/>
    <n v="0"/>
    <n v="4154.166666666667"/>
    <n v="29700"/>
    <n v="1713.423722400285"/>
    <n v="5597.9291148549528"/>
  </r>
  <r>
    <s v="Billed"/>
    <s v="CA_RIC_SAP"/>
    <n v="60005"/>
    <s v="30001334"/>
    <s v="W0004080"/>
    <s v="TS"/>
    <n v="200744.8313400535"/>
    <n v="0"/>
    <n v="4154.166666666667"/>
    <n v="29700"/>
    <n v="4183.0809294871797"/>
    <n v="11939.103946810368"/>
  </r>
  <r>
    <s v="Billed"/>
    <s v="US_SAP_L"/>
    <n v="60002"/>
    <s v="30001312"/>
    <s v="W0005291"/>
    <s v="TS"/>
    <n v="117244.46917853826"/>
    <n v="0"/>
    <n v="4154.166666666667"/>
    <n v="29700"/>
    <n v="2356.3621794871797"/>
    <n v="7672.7499012346052"/>
  </r>
  <r>
    <s v="Billed"/>
    <s v="US_SAP_L"/>
    <n v="60002"/>
    <s v="30001312"/>
    <s v="W0004081"/>
    <s v="TS"/>
    <n v="74529.204724865995"/>
    <n v="0"/>
    <n v="4154.166666666667"/>
    <n v="29700"/>
    <n v="1558.4575320512822"/>
    <n v="5497.0914461791981"/>
  </r>
  <r>
    <s v="Billed"/>
    <s v="UK_REB_L"/>
    <n v="60009"/>
    <n v="30001339"/>
    <s v="W0005293"/>
    <s v="TS"/>
    <n v="59517.404308199315"/>
    <n v="4671.4236268028844"/>
    <n v="4154.166666666667"/>
    <n v="29700"/>
    <n v="1318.3894230769231"/>
    <n v="4968.0692012372892"/>
  </r>
  <r>
    <s v="Billed"/>
    <s v="US_SAP_L"/>
    <n v="60002"/>
    <s v="30001312"/>
    <s v="W0005294"/>
    <s v="Fin"/>
    <n v="102499.37222486599"/>
    <n v="6263.2559860715419"/>
    <n v="5687.5"/>
    <n v="29700"/>
    <n v="2229.1386217948721"/>
    <n v="12442.237680782255"/>
  </r>
  <r>
    <s v="Billed"/>
    <s v="AU_RAN_L"/>
    <n v="60014"/>
    <s v="30001338"/>
    <s v="W0005124"/>
    <s v="TS"/>
    <n v="98668.402224865989"/>
    <n v="0"/>
    <n v="4154.166666666667"/>
    <n v="29700"/>
    <n v="2137.2796474358975"/>
    <n v="6732.9924269484281"/>
  </r>
  <r>
    <s v="Billed"/>
    <s v="US_SAP_L"/>
    <n v="60002"/>
    <s v="30001312"/>
    <s v="W0004083"/>
    <s v="Fin"/>
    <n v="108139.35389153265"/>
    <n v="7641.968773833004"/>
    <n v="5687.5"/>
    <n v="29700"/>
    <n v="3730.4646545584046"/>
    <n v="13166.439422193545"/>
  </r>
  <r>
    <s v="Billed"/>
    <s v="AU_RAN_L"/>
    <n v="60014"/>
    <s v="30001338"/>
    <s v="W0004084"/>
    <s v="HR"/>
    <n v="65809.845974865981"/>
    <n v="0"/>
    <n v="12402.5"/>
    <n v="29700"/>
    <n v="1469.2708333333333"/>
    <n v="5469.0808404099662"/>
  </r>
  <r>
    <s v="Billed"/>
    <s v="US_SAP_L"/>
    <n v="60002"/>
    <s v="30001312"/>
    <s v="W0004929"/>
    <s v="HR"/>
    <n v="92572.450141532652"/>
    <n v="0"/>
    <n v="12402.5"/>
    <n v="29700"/>
    <n v="3141.522435897436"/>
    <n v="6890.8236288715052"/>
  </r>
  <r>
    <s v="Billed"/>
    <s v="US_SAP_L"/>
    <n v="60002"/>
    <s v="30001312"/>
    <s v="W0004930"/>
    <s v="TS"/>
    <n v="63859.34639153265"/>
    <n v="0"/>
    <n v="4154.166666666667"/>
    <n v="29700"/>
    <n v="1302.6081730769231"/>
    <n v="4950.8060615638115"/>
  </r>
  <r>
    <s v="Billed"/>
    <s v="US_SAP_L"/>
    <n v="60002"/>
    <s v="30001312"/>
    <s v="W0004085"/>
    <s v="Fin"/>
    <n v="139977.33347486597"/>
    <n v="6263.2559860715419"/>
    <n v="5687.5"/>
    <n v="29700"/>
    <n v="3127.8044871794868"/>
    <n v="15704.250985589946"/>
  </r>
  <r>
    <s v="Billed"/>
    <s v="US_SAP_L"/>
    <n v="60002"/>
    <s v="30001312"/>
    <s v="W0004086"/>
    <s v="TS"/>
    <n v="103853.33222486598"/>
    <n v="0"/>
    <n v="4154.166666666667"/>
    <n v="29700"/>
    <n v="2261.6065705128203"/>
    <n v="6998.4552731022741"/>
  </r>
  <r>
    <s v="Billed"/>
    <s v="UK_REB_L"/>
    <n v="60009"/>
    <s v="30001337"/>
    <s v="W0004087"/>
    <s v="TS"/>
    <n v="181425.81816288354"/>
    <n v="0"/>
    <n v="4154.166666666667"/>
    <n v="29700"/>
    <n v="3807.0953525641021"/>
    <n v="10954.354009105715"/>
  </r>
  <r>
    <s v="Billed"/>
    <s v="US_SAP_L"/>
    <n v="60002"/>
    <s v="30001312"/>
    <s v="W0004931"/>
    <s v="TS"/>
    <n v="67873.77430819931"/>
    <n v="0"/>
    <n v="4154.166666666667"/>
    <n v="29700"/>
    <n v="1419.0760950854701"/>
    <n v="5157.3508534975736"/>
  </r>
  <r>
    <s v="Billed"/>
    <s v="US_SAP_L"/>
    <n v="60002"/>
    <s v="30001312"/>
    <s v="W0004088"/>
    <s v="Fin"/>
    <n v="75820.090558199328"/>
    <n v="7641.968773833004"/>
    <n v="5687.5"/>
    <n v="29700"/>
    <n v="1589.4110576923076"/>
    <n v="10237.312483126596"/>
  </r>
  <r>
    <s v="Billed"/>
    <s v="US_SAP_L"/>
    <n v="60002"/>
    <s v="30001312"/>
    <s v="W0004089"/>
    <s v="Fin"/>
    <n v="137632.29871783327"/>
    <n v="6107.1873780099913"/>
    <n v="5687.5"/>
    <n v="29700"/>
    <n v="2924.1826923076919"/>
    <n v="15474.349346992829"/>
  </r>
  <r>
    <s v="Billed"/>
    <s v="US_SAP_L"/>
    <n v="60002"/>
    <s v="30001312"/>
    <s v="W0004090"/>
    <s v="TS"/>
    <n v="88617.108606392605"/>
    <n v="0"/>
    <n v="4154.166666666667"/>
    <n v="29700"/>
    <n v="2499.7388276353281"/>
    <n v="6248.5507050347296"/>
  </r>
  <r>
    <s v="Billed"/>
    <s v="US_SAP_L"/>
    <n v="60002"/>
    <s v="30001312"/>
    <s v="W0004091"/>
    <s v="TS"/>
    <n v="155548.74847486598"/>
    <n v="0"/>
    <n v="4154.166666666667"/>
    <n v="29700"/>
    <n v="3501.1858974358979"/>
    <n v="9645.2050519484274"/>
  </r>
  <r>
    <s v="Billed"/>
    <s v="US_SAP_L"/>
    <n v="60002"/>
    <s v="30001312"/>
    <s v="W0004092"/>
    <s v="Fin"/>
    <n v="79957.491391532662"/>
    <n v="7641.968773833004"/>
    <n v="5687.5"/>
    <n v="29700"/>
    <n v="2664.2636217948716"/>
    <n v="10680.354021908646"/>
  </r>
  <r>
    <s v="Billed"/>
    <s v="US_SAP_L"/>
    <n v="60002"/>
    <s v="30001312"/>
    <s v="W0004932"/>
    <s v="TS"/>
    <n v="99148.399317165618"/>
    <n v="0"/>
    <n v="4154.166666666667"/>
    <n v="29700"/>
    <n v="3075.977653133903"/>
    <n v="6803.9271818483103"/>
  </r>
  <r>
    <s v="Billed"/>
    <s v="US_SAP_L"/>
    <n v="60002"/>
    <s v="30001312"/>
    <s v="W0005126"/>
    <s v="TS"/>
    <n v="87818.32838395155"/>
    <n v="0"/>
    <n v="4154.166666666667"/>
    <n v="29700"/>
    <n v="2407.6379145299143"/>
    <n v="6204.0066482574066"/>
  </r>
  <r>
    <s v="Billed"/>
    <s v="US_SAP_L"/>
    <n v="60002"/>
    <s v="30001312"/>
    <s v="W0004093"/>
    <s v="TS"/>
    <n v="145459.56830116658"/>
    <n v="0"/>
    <n v="4154.166666666667"/>
    <n v="29700"/>
    <n v="3111.8709935897436"/>
    <n v="9121.2802980711494"/>
  </r>
  <r>
    <s v="Billed"/>
    <s v="US_SAP_L"/>
    <n v="60002"/>
    <s v="30001312"/>
    <s v="W0004094"/>
    <s v="Fin"/>
    <n v="113675.242224866"/>
    <n v="4292.2455565959208"/>
    <n v="5687.5"/>
    <n v="29700"/>
    <n v="3939.8994836182337"/>
    <n v="13370.065417531814"/>
  </r>
  <r>
    <s v="Unbillled"/>
    <m/>
    <m/>
    <m/>
    <m/>
    <m/>
    <m/>
    <m/>
    <m/>
    <m/>
    <m/>
    <m/>
  </r>
  <r>
    <s v="Unbillled"/>
    <m/>
    <m/>
    <m/>
    <m/>
    <m/>
    <m/>
    <m/>
    <m/>
    <m/>
    <m/>
    <m/>
  </r>
  <r>
    <s v="Billed"/>
    <s v="US_SAP_L"/>
    <n v="60002"/>
    <s v="30001312"/>
    <s v="W0004096"/>
    <s v="TS"/>
    <n v="86827.707641532645"/>
    <n v="0"/>
    <n v="4154.166666666667"/>
    <n v="29700"/>
    <n v="2924.1860754985755"/>
    <n v="6180.3030191848948"/>
  </r>
  <r>
    <s v="Billed"/>
    <s v="US_SAP_L"/>
    <n v="60002"/>
    <s v="30001312"/>
    <s v="W0004097"/>
    <s v="TS"/>
    <n v="67786.138891532653"/>
    <n v="0"/>
    <n v="4154.166666666667"/>
    <n v="29700"/>
    <n v="1396.7668269230769"/>
    <n v="5151.8536192561205"/>
  </r>
  <r>
    <s v="Billed"/>
    <s v="US_SAP_L"/>
    <n v="60002"/>
    <s v="30001312"/>
    <s v="W0004933"/>
    <s v="Fin"/>
    <n v="107944.033474866"/>
    <n v="4292.2455565959208"/>
    <n v="5687.5"/>
    <n v="29700"/>
    <n v="2359.6955128205132"/>
    <n v="12748.595336264008"/>
  </r>
  <r>
    <s v="Billed"/>
    <s v="US_SAP_L"/>
    <n v="60002"/>
    <s v="30001312"/>
    <s v="W0005295"/>
    <s v="Fin"/>
    <n v="105913.46972486599"/>
    <n v="6263.2559860715419"/>
    <n v="5687.5"/>
    <n v="29700"/>
    <n v="2311.0056089743589"/>
    <n v="12739.394662192512"/>
  </r>
  <r>
    <s v="Billed"/>
    <s v="US_SAP_L"/>
    <n v="60002"/>
    <s v="30001312"/>
    <s v="W0004098"/>
    <s v="Fin"/>
    <n v="89960.603474865988"/>
    <n v="4292.2455565959208"/>
    <n v="5687.5"/>
    <n v="29700"/>
    <n v="2875.5743233618236"/>
    <n v="11263.853485160018"/>
  </r>
  <r>
    <s v="Billed"/>
    <s v="US_SAP_L"/>
    <n v="60002"/>
    <s v="30001312"/>
    <s v="W0004934"/>
    <s v="TS"/>
    <n v="82793.229724865989"/>
    <n v="0"/>
    <n v="4154.166666666667"/>
    <n v="29700"/>
    <n v="1756.6145833333333"/>
    <n v="5920.2005487432998"/>
  </r>
  <r>
    <s v="Billed"/>
    <s v="US_SAP_L"/>
    <n v="60002"/>
    <s v="30001312"/>
    <s v="W0004099"/>
    <s v="Fin"/>
    <n v="143597.2709169662"/>
    <n v="6263.2559860715419"/>
    <n v="5687.5"/>
    <n v="29700"/>
    <n v="4994.4188924501432"/>
    <n v="16170.60789261647"/>
  </r>
  <r>
    <s v="Billed"/>
    <s v="US_SAP_L"/>
    <n v="60002"/>
    <s v="30001312"/>
    <s v="W0004100"/>
    <s v="TS"/>
    <n v="66735.017641532657"/>
    <n v="0"/>
    <n v="4154.166666666667"/>
    <n v="29700"/>
    <n v="2164.0208333333335"/>
    <n v="5137.6602570766336"/>
  </r>
  <r>
    <s v="Billed"/>
    <s v="US_SAP_L"/>
    <n v="60002"/>
    <s v="30001312"/>
    <s v="W0004101"/>
    <s v="Fin"/>
    <n v="113676.91305819932"/>
    <n v="4292.2455565959208"/>
    <n v="5687.5"/>
    <n v="29700"/>
    <n v="2497.1594551282055"/>
    <n v="13247.574535943495"/>
  </r>
  <r>
    <s v="Billed"/>
    <s v="US_SAP_L"/>
    <n v="60002"/>
    <s v="30001312"/>
    <s v="W0004102"/>
    <s v="TS"/>
    <n v="64320.413058199301"/>
    <n v="0"/>
    <n v="4154.166666666667"/>
    <n v="29700"/>
    <n v="2072.67280982906"/>
    <n v="5012.3626267347518"/>
  </r>
  <r>
    <s v="Billed"/>
    <s v="US_SAP_L"/>
    <n v="60002"/>
    <s v="30001312"/>
    <s v="W0004103"/>
    <s v="Fin"/>
    <n v="115340.11740993345"/>
    <n v="6263.2559860715419"/>
    <n v="5687.5"/>
    <n v="29700"/>
    <n v="3692.8217592592596"/>
    <n v="13658.114088197461"/>
  </r>
  <r>
    <s v="Billed"/>
    <s v="US_SAP_L"/>
    <n v="60002"/>
    <s v="30001312"/>
    <s v="W0004104"/>
    <s v="Fin"/>
    <n v="124853.76353840184"/>
    <n v="6263.2559860715419"/>
    <n v="5687.5"/>
    <n v="29700"/>
    <n v="2542.9487179487178"/>
    <n v="14369.034800605879"/>
  </r>
  <r>
    <s v="Billed"/>
    <s v="US_SAP_L"/>
    <n v="60002"/>
    <s v="30001312"/>
    <s v="W0005128"/>
    <s v="Fin"/>
    <n v="101169.72305819932"/>
    <n v="4292.2455565959208"/>
    <n v="5687.5"/>
    <n v="29700"/>
    <n v="3466.7810719373219"/>
    <n v="12266.881223372269"/>
  </r>
  <r>
    <s v="Billed"/>
    <s v="US_SAP_L"/>
    <n v="60002"/>
    <s v="30001312"/>
    <s v="W0005129"/>
    <s v="TS"/>
    <n v="95333.418891532652"/>
    <n v="0"/>
    <n v="4154.166666666667"/>
    <n v="29700"/>
    <n v="3112.8497542735049"/>
    <n v="6615.0217656236418"/>
  </r>
  <r>
    <s v="Billed"/>
    <s v="UK_REB_L"/>
    <n v="60009"/>
    <n v="30001339"/>
    <s v="W0004105"/>
    <s v="TS"/>
    <n v="77082.534978952914"/>
    <n v="4671.4236268028844"/>
    <n v="4154.166666666667"/>
    <n v="29700"/>
    <n v="2428.016642806268"/>
    <n v="5901.8070957614373"/>
  </r>
  <r>
    <s v="Billed"/>
    <s v="US_SAP_L"/>
    <n v="60002"/>
    <s v="30001312"/>
    <s v="W0005130"/>
    <s v="Fin"/>
    <n v="75210.403474865991"/>
    <n v="6107.1873780099913"/>
    <n v="5687.5"/>
    <n v="29700"/>
    <n v="2484.6712962962965"/>
    <n v="10131.129782679644"/>
  </r>
  <r>
    <s v="Billed"/>
    <s v="UK_REB_L"/>
    <n v="60009"/>
    <s v="30001337"/>
    <s v="W0004935"/>
    <s v="TS"/>
    <n v="79355.955783042111"/>
    <n v="0"/>
    <n v="4154.166666666667"/>
    <n v="29700"/>
    <n v="1567.9767628205127"/>
    <n v="5738.9049606264653"/>
  </r>
  <r>
    <s v="Billed"/>
    <s v="US_SAP_L"/>
    <n v="60002"/>
    <s v="30001312"/>
    <s v="W0004107"/>
    <s v="Fin"/>
    <n v="59053.36139153265"/>
    <n v="4292.2455565959208"/>
    <n v="5687.5"/>
    <n v="29700"/>
    <n v="1279.2964412393164"/>
    <n v="8501.0542880962712"/>
  </r>
  <r>
    <s v="Billed"/>
    <s v="US_SAP_L"/>
    <n v="60002"/>
    <s v="30001312"/>
    <s v="W0004108"/>
    <s v="Fin"/>
    <n v="102893.939724866"/>
    <n v="18525.414448346986"/>
    <n v="5687.5"/>
    <n v="29700"/>
    <n v="2238.6017628205132"/>
    <n v="13518.863754562848"/>
  </r>
  <r>
    <s v="Billed"/>
    <s v="US_SAP_L"/>
    <n v="60002"/>
    <s v="30001312"/>
    <s v="W0005296"/>
    <s v="TS"/>
    <n v="199853.78443536698"/>
    <n v="0"/>
    <n v="4154.166666666667"/>
    <n v="29700"/>
    <n v="6812.6876780626772"/>
    <n v="12026.031939004817"/>
  </r>
  <r>
    <s v="Billed"/>
    <s v="US_SAP_L"/>
    <n v="60002"/>
    <s v="30001312"/>
    <s v="W0004109"/>
    <s v="Fin"/>
    <n v="90085.58470463613"/>
    <n v="6107.1873780099913"/>
    <n v="5687.5"/>
    <n v="29700"/>
    <n v="2899.3057336182337"/>
    <n v="11430.764114382471"/>
  </r>
  <r>
    <s v="Billed"/>
    <s v="US_SAP_L"/>
    <n v="60002"/>
    <s v="30001312"/>
    <s v="W0004110"/>
    <s v="Fin"/>
    <n v="87966.798058199318"/>
    <n v="4292.2455565959208"/>
    <n v="5687.5"/>
    <n v="29700"/>
    <n v="1880.6690705128203"/>
    <n v="11009.813078251187"/>
  </r>
  <r>
    <s v="Billed"/>
    <s v="US_SAP_L"/>
    <n v="60002"/>
    <s v="30001312"/>
    <s v="W0004936"/>
    <s v="Fin"/>
    <n v="86547.278906523017"/>
    <n v="4292.2455565959208"/>
    <n v="5687.5"/>
    <n v="29700"/>
    <n v="1753.2852564102566"/>
    <n v="10878.326326159982"/>
  </r>
  <r>
    <s v="Unbillled"/>
    <m/>
    <m/>
    <m/>
    <m/>
    <m/>
    <m/>
    <m/>
    <m/>
    <m/>
    <m/>
    <m/>
  </r>
  <r>
    <s v="Billed"/>
    <s v="US_SAP_L"/>
    <n v="60002"/>
    <s v="30001312"/>
    <s v="W0004112"/>
    <s v="Fin"/>
    <n v="104517.07055819931"/>
    <n v="4292.2455565959208"/>
    <n v="5687.5"/>
    <n v="29700"/>
    <n v="2277.5200320512822"/>
    <n v="12450.318572481954"/>
  </r>
  <r>
    <s v="Billed"/>
    <s v="US_SAP_L"/>
    <n v="60002"/>
    <s v="30001312"/>
    <s v="W0004113"/>
    <s v="Fin"/>
    <n v="148584.54805819932"/>
    <n v="4292.2455565959208"/>
    <n v="5687.5"/>
    <n v="29700"/>
    <n v="4370.6106143162397"/>
    <n v="16373.966859474476"/>
  </r>
  <r>
    <s v="Billed"/>
    <s v="US_SAP_L"/>
    <n v="60002"/>
    <s v="30001312"/>
    <s v="W0004114"/>
    <s v="HR"/>
    <n v="89678.399724865987"/>
    <n v="0"/>
    <n v="12402.5"/>
    <n v="29700"/>
    <n v="1963.9029640313393"/>
    <n v="6687.2401344448663"/>
  </r>
  <r>
    <s v="Billed"/>
    <s v="US_SAP_L"/>
    <n v="60002"/>
    <s v="30001312"/>
    <s v="W0004115"/>
    <s v="Fin"/>
    <n v="49707.717046294543"/>
    <n v="4292.2455565959208"/>
    <n v="5687.5"/>
    <n v="29700"/>
    <n v="2465.8593304843307"/>
    <n v="7807.5323643368583"/>
  </r>
  <r>
    <s v="Billed"/>
    <s v="US_SAP_L"/>
    <n v="60002"/>
    <s v="30001312"/>
    <s v="W0004116"/>
    <s v="Fin"/>
    <n v="84023.965558199314"/>
    <n v="6107.1873780099913"/>
    <n v="5687.5"/>
    <n v="29700"/>
    <n v="2788.1820674857549"/>
    <n v="10906.080975314078"/>
  </r>
  <r>
    <s v="Billed"/>
    <s v="US_SAP_L"/>
    <n v="60002"/>
    <s v="30001312"/>
    <s v="W0004117"/>
    <s v="Fin"/>
    <n v="104091.50930819931"/>
    <n v="4292.2455565959208"/>
    <n v="5687.5"/>
    <n v="29700"/>
    <n v="2267.3157051282055"/>
    <n v="12413.278498443493"/>
  </r>
  <r>
    <s v="Billed"/>
    <s v="US_SAP_L"/>
    <n v="60002"/>
    <s v="30001312"/>
    <s v="W0004118"/>
    <s v="Fin"/>
    <n v="179130.054724866"/>
    <n v="6107.1873780099913"/>
    <n v="5687.5"/>
    <n v="29700"/>
    <n v="6324.6046622150998"/>
    <n v="19290.694475032742"/>
  </r>
  <r>
    <s v="Unbillled"/>
    <m/>
    <m/>
    <m/>
    <m/>
    <m/>
    <m/>
    <m/>
    <m/>
    <m/>
    <m/>
    <m/>
  </r>
  <r>
    <s v="Unbillled"/>
    <m/>
    <m/>
    <m/>
    <m/>
    <m/>
    <m/>
    <m/>
    <m/>
    <m/>
    <m/>
    <m/>
  </r>
  <r>
    <s v="Billed"/>
    <s v="US_SAP_L"/>
    <n v="60002"/>
    <s v="30001312"/>
    <s v="W0005131"/>
    <s v="Fin"/>
    <n v="85656.703891532656"/>
    <n v="6107.1873780099913"/>
    <n v="5687.5"/>
    <n v="29700"/>
    <n v="1825.2764423076924"/>
    <n v="10963.016755507279"/>
  </r>
  <r>
    <s v="Billed"/>
    <s v="US_SAP_L"/>
    <n v="60002"/>
    <s v="30001312"/>
    <s v="W0005132"/>
    <s v="Fin"/>
    <n v="66645.293891532652"/>
    <n v="4292.2455565959208"/>
    <n v="5687.5"/>
    <n v="29700"/>
    <n v="1369.4110576923076"/>
    <n v="9154.0282929947753"/>
  </r>
  <r>
    <s v="Billed"/>
    <s v="US_SAP_L"/>
    <n v="60002"/>
    <s v="30001312"/>
    <s v="W0004121"/>
    <s v="Fin"/>
    <n v="92031.016808199332"/>
    <n v="6107.1873780099913"/>
    <n v="5687.5"/>
    <n v="29700"/>
    <n v="3121.041666666667"/>
    <n v="11614.973397494459"/>
  </r>
  <r>
    <s v="Billed"/>
    <s v="US_SAP_L"/>
    <n v="60002"/>
    <s v="30001312"/>
    <s v="W0005297"/>
    <s v="Fin"/>
    <n v="101401.05014153264"/>
    <n v="6107.1873780099913"/>
    <n v="5687.5"/>
    <n v="29700"/>
    <n v="2202.8044871794868"/>
    <n v="12333.376070571381"/>
  </r>
  <r>
    <s v="Billed"/>
    <s v="US_SAP_L"/>
    <n v="60002"/>
    <s v="30001312"/>
    <s v="W0004122"/>
    <s v="Fin"/>
    <n v="71312.015141532655"/>
    <n v="4292.2455565959208"/>
    <n v="5687.5"/>
    <n v="29700"/>
    <n v="1502.7108618233617"/>
    <n v="9562.0300825959166"/>
  </r>
  <r>
    <s v="Billed"/>
    <s v="US_SAP_L"/>
    <n v="60002"/>
    <s v="30001312"/>
    <s v="W0004123"/>
    <s v="Fin"/>
    <n v="110653.79097486599"/>
    <n v="6107.1873780099913"/>
    <n v="5687.5"/>
    <n v="29700"/>
    <n v="2424.6714743589741"/>
    <n v="13138.717735314971"/>
  </r>
  <r>
    <s v="Billed"/>
    <s v="US_SAP_L"/>
    <n v="60002"/>
    <s v="30001312"/>
    <s v="W0004124"/>
    <s v="Fin"/>
    <n v="98826.95085906639"/>
    <n v="6263.2559860715419"/>
    <n v="5687.5"/>
    <n v="29700"/>
    <n v="2396.9094017094017"/>
    <n v="12144.342380982023"/>
  </r>
  <r>
    <s v="Billed"/>
    <s v="US_SAP_L"/>
    <n v="60002"/>
    <s v="30001312"/>
    <s v="W0004125"/>
    <s v="TS"/>
    <n v="91820.658891532657"/>
    <n v="0"/>
    <n v="4154.166666666667"/>
    <n v="29700"/>
    <n v="3113.0832443019945"/>
    <n v="6439.3954401250667"/>
  </r>
  <r>
    <s v="Billed"/>
    <s v="US_SAP_L"/>
    <n v="60002"/>
    <s v="30001312"/>
    <s v="W0004126"/>
    <s v="Fin"/>
    <n v="94761.729609066388"/>
    <n v="6263.2559860715419"/>
    <n v="5687.5"/>
    <n v="29700"/>
    <n v="2423.0297231125355"/>
    <n v="11801.018802051291"/>
  </r>
  <r>
    <s v="Billed"/>
    <s v="US_SAP_L"/>
    <n v="60002"/>
    <s v="30001312"/>
    <s v="W0004127"/>
    <s v="Fin"/>
    <n v="123688.33871636429"/>
    <n v="6107.1873780099913"/>
    <n v="5687.5"/>
    <n v="29700"/>
    <n v="2533.4254807692309"/>
    <n v="14255.898383887197"/>
  </r>
  <r>
    <s v="Billed"/>
    <s v="US_SAP_L"/>
    <n v="60002"/>
    <s v="30001312"/>
    <s v="W0004128"/>
    <s v="Fin"/>
    <n v="92611.631391532646"/>
    <n v="6107.1873780099913"/>
    <n v="5687.5"/>
    <n v="29700"/>
    <n v="3143.0079237891741"/>
    <n v="11666.192768933204"/>
  </r>
  <r>
    <s v="Billed"/>
    <s v="US_SAP_L"/>
    <n v="60002"/>
    <s v="30001312"/>
    <s v="W0005298"/>
    <s v="IT"/>
    <n v="222413.13122611519"/>
    <n v="7875.5933865769939"/>
    <n v="7046.666666666667"/>
    <n v="29700"/>
    <n v="7478.6793091168092"/>
    <n v="27451.407058847566"/>
  </r>
  <r>
    <s v="Billed"/>
    <s v="US_SAP_L"/>
    <n v="60002"/>
    <s v="30001312"/>
    <s v="W0005299"/>
    <s v="IT"/>
    <n v="146723.10518483864"/>
    <n v="7875.5933865769939"/>
    <n v="7046.666666666667"/>
    <n v="29700"/>
    <n v="3093.3453525641021"/>
    <n v="19443.871059064641"/>
  </r>
  <r>
    <s v="Billed"/>
    <s v="US_SAP_L"/>
    <n v="60002"/>
    <s v="30001312"/>
    <s v="W0004129"/>
    <s v="Fin"/>
    <n v="78152.49014153266"/>
    <n v="4292.2455565959208"/>
    <n v="5687.5"/>
    <n v="29700"/>
    <n v="2595.9754273504273"/>
    <n v="10236.397945665716"/>
  </r>
  <r>
    <s v="Billed"/>
    <s v="US_SAP_L"/>
    <n v="60002"/>
    <s v="30001312"/>
    <s v="W0004130"/>
    <s v="Fin"/>
    <n v="86917.18055819931"/>
    <n v="4292.2455565959208"/>
    <n v="5687.5"/>
    <n v="29700"/>
    <n v="1855.500801282051"/>
    <n v="10918.456287866569"/>
  </r>
  <r>
    <s v="Billed"/>
    <s v="US_SAP_L"/>
    <n v="60002"/>
    <s v="30001312"/>
    <s v="W0005300"/>
    <s v="Fin"/>
    <n v="131694.14360203364"/>
    <n v="6107.1873780099913"/>
    <n v="5687.5"/>
    <n v="29700"/>
    <n v="4234.0197649572647"/>
    <n v="15080.942313325078"/>
  </r>
  <r>
    <s v="Billed"/>
    <s v="UK_REB_L"/>
    <n v="60009"/>
    <n v="30001339"/>
    <s v="W0004131"/>
    <s v="TS"/>
    <n v="75082.392224865995"/>
    <n v="4671.4236268028844"/>
    <n v="4154.166666666667"/>
    <n v="29700"/>
    <n v="2514.8425035612536"/>
    <n v="5806.1412510948412"/>
  </r>
  <r>
    <s v="Billed"/>
    <s v="US_SAP_L"/>
    <n v="60002"/>
    <s v="30001312"/>
    <s v="W0004132"/>
    <s v="IT"/>
    <n v="137748.85972486599"/>
    <n v="0"/>
    <n v="7046.666666666667"/>
    <n v="29700"/>
    <n v="4850.6742343304841"/>
    <n v="17934.620062586313"/>
  </r>
  <r>
    <s v="Unbillled"/>
    <m/>
    <m/>
    <m/>
    <m/>
    <m/>
    <m/>
    <m/>
    <m/>
    <m/>
    <m/>
    <m/>
  </r>
  <r>
    <s v="Billed"/>
    <s v="US_SAP_L"/>
    <n v="60002"/>
    <s v="30001312"/>
    <s v="W0004134"/>
    <s v="Fin"/>
    <n v="106911.95693272112"/>
    <n v="18525.414448346986"/>
    <n v="5687.5"/>
    <n v="29700"/>
    <n v="2154.9318910256411"/>
    <n v="13853.28327812797"/>
  </r>
  <r>
    <s v="Billed"/>
    <s v="US_SAP_L"/>
    <n v="60002"/>
    <s v="30001312"/>
    <s v="W0004937"/>
    <s v="HR"/>
    <n v="73721.10597486599"/>
    <n v="0"/>
    <n v="12402.5"/>
    <n v="29700"/>
    <n v="2428.3238960113958"/>
    <n v="5912.5964935438697"/>
  </r>
  <r>
    <s v="Billed"/>
    <s v="US_SAP_L"/>
    <n v="60002"/>
    <s v="30001312"/>
    <s v="W0005133"/>
    <s v="Fin"/>
    <n v="84598.262226875449"/>
    <n v="6263.2559860715419"/>
    <n v="5687.5"/>
    <n v="29700"/>
    <n v="2675.7366452991455"/>
    <n v="10958.604162950922"/>
  </r>
  <r>
    <s v="Billed"/>
    <s v="US_SAP_L"/>
    <n v="60002"/>
    <s v="30001312"/>
    <s v="W0004938"/>
    <s v="Fin"/>
    <n v="58961.131391532646"/>
    <n v="6107.1873780099913"/>
    <n v="5687.5"/>
    <n v="29700"/>
    <n v="1219.3940972222222"/>
    <n v="8642.393093675013"/>
  </r>
  <r>
    <s v="Billed"/>
    <s v="US_SAP_L"/>
    <n v="60002"/>
    <s v="30001312"/>
    <s v="W0004939"/>
    <s v="IT"/>
    <n v="236060.16545949978"/>
    <n v="7875.5933865769939"/>
    <n v="7046.666666666667"/>
    <n v="29700"/>
    <n v="7583.3072026353275"/>
    <n v="28826.573271537876"/>
  </r>
  <r>
    <s v="Billed"/>
    <s v="US_SAP_L"/>
    <n v="60002"/>
    <s v="30001312"/>
    <s v="W0004135"/>
    <s v="Fin"/>
    <n v="115595.36389153266"/>
    <n v="6107.1873780099913"/>
    <n v="5687.5"/>
    <n v="29700"/>
    <n v="4012.543002136752"/>
    <n v="13693.72051309275"/>
  </r>
  <r>
    <s v="Billed"/>
    <s v="CA_RIC_SAP"/>
    <n v="60005"/>
    <s v="30001334"/>
    <s v="W0004940"/>
    <s v="Fin"/>
    <n v="158738.5368939265"/>
    <n v="6107.1873780099913"/>
    <n v="5687.5"/>
    <n v="29700"/>
    <n v="5121.3743767806263"/>
    <n v="17455.140885140954"/>
  </r>
  <r>
    <s v="Billed"/>
    <s v="US_SAP_L"/>
    <n v="60002"/>
    <s v="30001312"/>
    <s v="W0004941"/>
    <s v="Fin"/>
    <n v="81475.256217833245"/>
    <n v="6263.2559860715419"/>
    <n v="5687.5"/>
    <n v="29700"/>
    <n v="2489.1340811965811"/>
    <n v="10677.287434233616"/>
  </r>
  <r>
    <s v="Billed"/>
    <s v="US_SAP_L"/>
    <n v="60002"/>
    <s v="30001312"/>
    <s v="W0004136"/>
    <s v="Fin"/>
    <n v="85625.208891532646"/>
    <n v="6107.1873780099913"/>
    <n v="5687.5"/>
    <n v="29700"/>
    <n v="2878.6922186609686"/>
    <n v="11049.880021497305"/>
  </r>
  <r>
    <s v="Unbillled"/>
    <m/>
    <m/>
    <m/>
    <m/>
    <m/>
    <m/>
    <m/>
    <m/>
    <m/>
    <m/>
    <m/>
  </r>
  <r>
    <s v="Billed"/>
    <s v="US_SAP_L"/>
    <n v="60002"/>
    <s v="30001312"/>
    <s v="W0005134"/>
    <s v="Fin"/>
    <n v="161939.15110203365"/>
    <n v="6263.2559860715419"/>
    <n v="5687.5"/>
    <n v="29700"/>
    <n v="5378.2752849002845"/>
    <n v="17762.29550170547"/>
  </r>
  <r>
    <s v="Billed"/>
    <s v="US_SAP_L"/>
    <n v="60002"/>
    <s v="30001312"/>
    <s v="W0004138"/>
    <s v="Fin"/>
    <n v="119976.12180819933"/>
    <n v="6107.1873780099913"/>
    <n v="5687.5"/>
    <n v="29700"/>
    <n v="4178.2792022792019"/>
    <n v="14080.172513021524"/>
  </r>
  <r>
    <s v="Billed"/>
    <s v="US_SAP_L"/>
    <n v="60002"/>
    <s v="30001312"/>
    <s v="W0005135"/>
    <s v="Fin"/>
    <n v="122107.52055819932"/>
    <n v="4292.2455565959208"/>
    <n v="5687.5"/>
    <n v="29700"/>
    <n v="2699.3149038461538"/>
    <n v="13981.35938658452"/>
  </r>
  <r>
    <s v="Billed"/>
    <s v="US_SAP_L"/>
    <n v="60002"/>
    <s v="30001312"/>
    <s v="W0004139"/>
    <s v="Fin"/>
    <n v="87526.029713454263"/>
    <n v="6263.2559860715419"/>
    <n v="5687.5"/>
    <n v="29700"/>
    <n v="2677.0451388888887"/>
    <n v="11207.57562126525"/>
  </r>
  <r>
    <s v="Billed"/>
    <s v="US_SAP_L"/>
    <n v="60002"/>
    <s v="30001312"/>
    <s v="W0004140"/>
    <s v="Fin"/>
    <n v="94346.875141532655"/>
    <n v="6263.2559860715419"/>
    <n v="5687.5"/>
    <n v="29700"/>
    <n v="3003.0288461538466"/>
    <n v="11815.056097769435"/>
  </r>
  <r>
    <s v="Billed"/>
    <s v="US_SAP_L"/>
    <n v="60002"/>
    <s v="30001312"/>
    <s v="W0004942"/>
    <s v="IT"/>
    <n v="244405.24857058821"/>
    <n v="7875.5933865769939"/>
    <n v="7046.666666666667"/>
    <n v="29700"/>
    <n v="6876.7726495726492"/>
    <n v="29590.428127340449"/>
  </r>
  <r>
    <s v="Billed"/>
    <s v="US_SAP_L"/>
    <n v="60002"/>
    <s v="30001312"/>
    <s v="W0004141"/>
    <s v="Fin"/>
    <n v="143375.72514153266"/>
    <n v="18525.414448346986"/>
    <n v="5687.5"/>
    <n v="29700"/>
    <n v="5063.5541310541303"/>
    <n v="17199.936466279374"/>
  </r>
  <r>
    <s v="Billed"/>
    <s v="CA_RIC_SAP"/>
    <n v="60005"/>
    <s v="30001334"/>
    <s v="W0004143"/>
    <s v="Fin"/>
    <n v="141007.14553155311"/>
    <n v="6107.1873780099913"/>
    <n v="5687.5"/>
    <n v="29700"/>
    <n v="4722.9412393162393"/>
    <n v="15914.105802654745"/>
  </r>
  <r>
    <s v="Billed"/>
    <s v="US_SAP_L"/>
    <n v="60002"/>
    <s v="30001312"/>
    <s v="W0004145"/>
    <s v="BO &amp; SD"/>
    <n v="218061.13730354045"/>
    <n v="0"/>
    <n v="23570.833333333332"/>
    <n v="29700"/>
    <n v="5736.5518162393164"/>
    <n v="23550.824408514618"/>
  </r>
  <r>
    <s v="Billed"/>
    <s v="US_SAP_L"/>
    <n v="60002"/>
    <s v="30001312"/>
    <s v="W0004146"/>
    <s v="Fin"/>
    <n v="77291.17555819932"/>
    <n v="6107.1873780099913"/>
    <n v="5687.5"/>
    <n v="29700"/>
    <n v="2563.3895121082619"/>
    <n v="10314.686458106995"/>
  </r>
  <r>
    <s v="Billed"/>
    <s v="US_SAP_L"/>
    <n v="60002"/>
    <s v="30001312"/>
    <s v="W0004147"/>
    <s v="HR"/>
    <n v="367892.72717241035"/>
    <n v="0"/>
    <n v="12402.5"/>
    <n v="29700"/>
    <n v="9694.7977742165258"/>
    <n v="20984.501247331344"/>
  </r>
  <r>
    <s v="Billed"/>
    <s v="US_SAP_L"/>
    <n v="60002"/>
    <s v="30001312"/>
    <s v="W0005301"/>
    <s v="Fin"/>
    <n v="140252.85389153266"/>
    <n v="6107.1873780099913"/>
    <n v="5687.5"/>
    <n v="29700"/>
    <n v="3134.4110576923081"/>
    <n v="15714.965947814973"/>
  </r>
  <r>
    <s v="Billed"/>
    <s v="CA_RIC_SAP"/>
    <n v="60005"/>
    <s v="30001334"/>
    <s v="W0004943"/>
    <s v="Fin"/>
    <n v="111534.40347486599"/>
    <n v="8123.3279313761932"/>
    <n v="5687.5"/>
    <n v="29700"/>
    <n v="2975.7053952991455"/>
    <n v="13431.779628131013"/>
  </r>
  <r>
    <s v="Unbillled"/>
    <m/>
    <m/>
    <m/>
    <m/>
    <m/>
    <m/>
    <m/>
    <m/>
    <m/>
    <m/>
    <m/>
  </r>
  <r>
    <s v="Billed"/>
    <s v="US_SAP_L"/>
    <n v="60002"/>
    <s v="30001312"/>
    <s v="W0004148"/>
    <s v="Fin"/>
    <n v="169078.14363309109"/>
    <n v="28163.84865133233"/>
    <n v="5687.5"/>
    <n v="29700"/>
    <n v="5506.9691061253561"/>
    <n v="20241.59921819665"/>
  </r>
  <r>
    <s v="Billed"/>
    <s v="CA_RIC_SAP"/>
    <n v="60005"/>
    <s v="30001334"/>
    <s v="W0004149"/>
    <s v="TS"/>
    <n v="56152.126391532649"/>
    <n v="0"/>
    <n v="4154.166666666667"/>
    <n v="29700"/>
    <n v="1763.6407585470085"/>
    <n v="4588.4966908373171"/>
  </r>
  <r>
    <s v="Billed"/>
    <s v="CA_RIC_SAP"/>
    <n v="60005"/>
    <s v="30001334"/>
    <s v="W0005136"/>
    <s v="IT"/>
    <n v="178924.72355398067"/>
    <n v="18123.592035816033"/>
    <n v="7046.666666666667"/>
    <n v="29700"/>
    <n v="5814.300747863248"/>
    <n v="23960.928300432661"/>
  </r>
  <r>
    <s v="Billed"/>
    <s v="US_SAP_L"/>
    <n v="60002"/>
    <s v="30001312"/>
    <s v="W0004150"/>
    <s v="Fin"/>
    <n v="171511.0536796271"/>
    <n v="6107.1873780099913"/>
    <n v="5687.5"/>
    <n v="29700"/>
    <n v="5559.7892628205127"/>
    <n v="18578.070077238895"/>
  </r>
  <r>
    <s v="Billed"/>
    <s v="US_SAP_L"/>
    <n v="60002"/>
    <s v="30001312"/>
    <s v="W0005303"/>
    <s v="Fin"/>
    <n v="80393.739250299521"/>
    <n v="7641.968773833004"/>
    <n v="5687.5"/>
    <n v="29700"/>
    <n v="2603.2511574074074"/>
    <n v="10712.249030430896"/>
  </r>
  <r>
    <s v="Billed"/>
    <s v="US_SAP_L"/>
    <n v="60002"/>
    <s v="30001312"/>
    <s v="W0004151"/>
    <s v="Fin"/>
    <n v="74488.255859066383"/>
    <n v="6107.1873780099913"/>
    <n v="5687.5"/>
    <n v="29700"/>
    <n v="2302.3165954415954"/>
    <n v="10054.247085764029"/>
  </r>
  <r>
    <s v="Billed"/>
    <s v="US_SAP_L"/>
    <n v="60002"/>
    <s v="30001312"/>
    <s v="W0004944"/>
    <s v="Fin"/>
    <n v="86681.837166966186"/>
    <n v="6107.1873780099913"/>
    <n v="5687.5"/>
    <n v="29700"/>
    <n v="1930.7818287037037"/>
    <n v="11059.12104176279"/>
  </r>
  <r>
    <s v="Billed"/>
    <s v="US_SAP_L"/>
    <n v="60002"/>
    <s v="30001312"/>
    <s v="W0005137"/>
    <s v="Fin"/>
    <n v="149349.01074326676"/>
    <n v="8123.3279313761932"/>
    <n v="5687.5"/>
    <n v="29700"/>
    <n v="4979.4691951566947"/>
    <n v="16816.34116893297"/>
  </r>
  <r>
    <s v="Billed"/>
    <s v="US_SAP_L"/>
    <n v="60002"/>
    <s v="30001312"/>
    <s v="W0005304"/>
    <s v="Fin"/>
    <n v="146955.0137453643"/>
    <n v="28163.84865133233"/>
    <n v="5687.5"/>
    <n v="29700"/>
    <n v="3136.6044337606841"/>
    <n v="18159.652180588873"/>
  </r>
  <r>
    <s v="Billed"/>
    <s v="US_SAP_L"/>
    <n v="60002"/>
    <s v="30001312"/>
    <s v="W0004152"/>
    <s v="TS"/>
    <n v="53260.049724865981"/>
    <n v="0"/>
    <n v="4154.166666666667"/>
    <n v="29700"/>
    <n v="1218.9736511752139"/>
    <n v="4416.6595021353933"/>
  </r>
  <r>
    <s v="Billed"/>
    <s v="US_SAP_L"/>
    <n v="60002"/>
    <s v="30001312"/>
    <s v="W0005138"/>
    <s v="TS"/>
    <n v="58268.988891532652"/>
    <n v="0"/>
    <n v="4154.166666666667"/>
    <n v="29700"/>
    <n v="1843.7306801994303"/>
    <n v="4698.3443119199374"/>
  </r>
  <r>
    <s v="Billed"/>
    <s v="US_SAP_L"/>
    <n v="60002"/>
    <s v="30001312"/>
    <s v="W0004945"/>
    <s v="Fin"/>
    <n v="85693.713058199326"/>
    <n v="4292.2455565959208"/>
    <n v="5687.5"/>
    <n v="29700"/>
    <n v="2037.1894764957265"/>
    <n v="10829.905087759733"/>
  </r>
  <r>
    <s v="Billed"/>
    <s v="US_SAP_L"/>
    <n v="60002"/>
    <s v="30001312"/>
    <s v="W0004153"/>
    <s v="Fin"/>
    <n v="84556.627224865995"/>
    <n v="4292.2455565959208"/>
    <n v="5687.5"/>
    <n v="29700"/>
    <n v="2006.7709223646725"/>
    <n v="10730.66721482526"/>
  </r>
  <r>
    <s v="Billed"/>
    <s v="US_SAP_L"/>
    <n v="60002"/>
    <s v="30001312"/>
    <s v="W0004154"/>
    <s v="TS"/>
    <n v="54945.86847486598"/>
    <n v="0"/>
    <n v="4154.166666666667"/>
    <n v="29700"/>
    <n v="1718.0078347578346"/>
    <n v="4525.9021488145245"/>
  </r>
  <r>
    <s v="Billed"/>
    <s v="US_SAP_L"/>
    <n v="60002"/>
    <s v="30001312"/>
    <s v="W0004155"/>
    <s v="TS"/>
    <n v="70608.235225298369"/>
    <n v="0"/>
    <n v="4154.166666666667"/>
    <n v="29700"/>
    <n v="1799.2944978632479"/>
    <n v="5313.0848194914142"/>
  </r>
  <r>
    <s v="Billed"/>
    <s v="US_SAP_L"/>
    <n v="60002"/>
    <s v="30001312"/>
    <s v="W0004156"/>
    <s v="TS"/>
    <n v="79599.264724865992"/>
    <n v="0"/>
    <n v="4154.166666666667"/>
    <n v="29700"/>
    <n v="2650.7109152421654"/>
    <n v="5805.2071153387415"/>
  </r>
  <r>
    <s v="Billed"/>
    <s v="US_SAP_L"/>
    <n v="60002"/>
    <s v="30001312"/>
    <s v="W0005305"/>
    <s v="Fin"/>
    <n v="104978.96872728779"/>
    <n v="6107.1873780099913"/>
    <n v="5687.5"/>
    <n v="29700"/>
    <n v="3313.4660790598291"/>
    <n v="12731.905385670398"/>
  </r>
  <r>
    <s v="Billed"/>
    <s v="US_SAP_L"/>
    <n v="60002"/>
    <s v="30001312"/>
    <s v="W0004946"/>
    <s v="Fin"/>
    <n v="83005.592641532654"/>
    <n v="6107.1873780099913"/>
    <n v="5687.5"/>
    <n v="29700"/>
    <n v="2779.5817307692305"/>
    <n v="10818.788248776509"/>
  </r>
  <r>
    <s v="Billed"/>
    <s v="US_SAP_L"/>
    <n v="60002"/>
    <s v="30001312"/>
    <s v="W0004157"/>
    <s v="TS"/>
    <n v="94555.246005875451"/>
    <n v="0"/>
    <n v="4154.166666666667"/>
    <n v="29700"/>
    <n v="2918.3326210826208"/>
    <n v="6566.3872646812379"/>
  </r>
  <r>
    <s v="Billed"/>
    <s v="US_SAP_L"/>
    <n v="60002"/>
    <s v="30001312"/>
    <s v="W0004158"/>
    <s v="TS"/>
    <n v="68600.168891532652"/>
    <n v="0"/>
    <n v="4154.166666666667"/>
    <n v="29700"/>
    <n v="2234.5846688034189"/>
    <n v="5234.4460113501373"/>
  </r>
  <r>
    <s v="Billed"/>
    <s v="CA_RIC_SAP"/>
    <n v="60005"/>
    <s v="30001334"/>
    <s v="W0004947"/>
    <s v="Fin"/>
    <n v="94125.406391532655"/>
    <n v="8123.3279313761932"/>
    <n v="5687.5"/>
    <n v="29700"/>
    <n v="3200.278222934473"/>
    <n v="11971.103566396683"/>
  </r>
  <r>
    <s v="Billed"/>
    <s v="US_SAP_L"/>
    <n v="60002"/>
    <s v="30001312"/>
    <s v="W0005306"/>
    <s v="IT"/>
    <n v="147602.07115993346"/>
    <n v="0"/>
    <n v="7046.666666666667"/>
    <n v="29700"/>
    <n v="3833.8210648148151"/>
    <n v="18818.255889141496"/>
  </r>
  <r>
    <s v="Billed"/>
    <s v="US_SAP_L"/>
    <n v="60002"/>
    <s v="30001312"/>
    <s v="W0005139"/>
    <s v="TS"/>
    <n v="64835.196808199304"/>
    <n v="0"/>
    <n v="4154.166666666667"/>
    <n v="29700"/>
    <n v="2092.1485042735044"/>
    <n v="5039.0755989569743"/>
  </r>
  <r>
    <s v="Billed"/>
    <s v="US_SAP_L"/>
    <n v="60002"/>
    <s v="30001312"/>
    <s v="W0004160"/>
    <s v="IT"/>
    <n v="212614.99166360014"/>
    <n v="7875.5933865769939"/>
    <n v="7046.666666666667"/>
    <n v="29700"/>
    <n v="6970.6866987179492"/>
    <n v="26420.79384155618"/>
  </r>
  <r>
    <s v="Billed"/>
    <s v="US_SAP_L"/>
    <n v="60002"/>
    <s v="30001312"/>
    <s v="W0004161"/>
    <s v="Fin"/>
    <n v="90592.332923834969"/>
    <n v="6263.2559860715419"/>
    <n v="5687.5"/>
    <n v="29700"/>
    <n v="2820.3409900284905"/>
    <n v="11480.391541494475"/>
  </r>
  <r>
    <s v="Billed"/>
    <s v="US_SAP_L"/>
    <n v="60002"/>
    <s v="30001312"/>
    <s v="W0004162"/>
    <s v="Fin"/>
    <n v="98315.007525733046"/>
    <n v="6263.2559860715419"/>
    <n v="5687.5"/>
    <n v="29700"/>
    <n v="3203.748575498576"/>
    <n v="12169.40852742077"/>
  </r>
  <r>
    <s v="Billed"/>
    <s v="US_SAP_L"/>
    <n v="60002"/>
    <s v="30001312"/>
    <s v="W0004163"/>
    <s v="TS"/>
    <n v="104348.31639153266"/>
    <n v="0"/>
    <n v="4154.166666666667"/>
    <n v="29700"/>
    <n v="2864.5766826923077"/>
    <n v="7053.3529870445818"/>
  </r>
  <r>
    <s v="Billed"/>
    <s v="US_SAP_L"/>
    <n v="60002"/>
    <s v="30001312"/>
    <s v="W0004164"/>
    <s v="IT"/>
    <n v="92841.872224865991"/>
    <n v="0"/>
    <n v="7046.666666666667"/>
    <n v="29700"/>
    <n v="3151.7185719373219"/>
    <n v="13274.025746346999"/>
  </r>
  <r>
    <s v="Billed"/>
    <s v="CA_RIC_SAP"/>
    <n v="60005"/>
    <s v="30001334"/>
    <s v="W0005140"/>
    <s v="TS"/>
    <n v="89057.685141532653"/>
    <n v="0"/>
    <n v="4154.166666666667"/>
    <n v="29700"/>
    <n v="2402.601923076923"/>
    <n v="6265.7226865638122"/>
  </r>
  <r>
    <s v="Billed"/>
    <s v="CA_RIC_SAP"/>
    <n v="60005"/>
    <s v="30001334"/>
    <s v="W0005141"/>
    <s v="TS"/>
    <n v="64309.886808199306"/>
    <n v="0"/>
    <n v="4154.166666666667"/>
    <n v="29700"/>
    <n v="2072.2745726495727"/>
    <n v="5011.8164023757781"/>
  </r>
  <r>
    <s v="Billed"/>
    <s v="US_SAP_L"/>
    <n v="60002"/>
    <s v="30001312"/>
    <s v="W0005142"/>
    <s v="Fin"/>
    <n v="78480.391391532656"/>
    <n v="6263.2559860715419"/>
    <n v="5687.5"/>
    <n v="29700"/>
    <n v="2608.3839921652425"/>
    <n v="10432.860166430402"/>
  </r>
  <r>
    <s v="Billed"/>
    <s v="CA_RIC_SAP"/>
    <n v="60005"/>
    <s v="30001334"/>
    <s v="W0004948"/>
    <s v="TS"/>
    <n v="101701.43472486599"/>
    <n v="0"/>
    <n v="4154.166666666667"/>
    <n v="29700"/>
    <n v="3171.2525596509972"/>
    <n v="6936.3426975591829"/>
  </r>
  <r>
    <s v="Billed"/>
    <s v="UK_RHO"/>
    <n v="60008"/>
    <s v="30001340"/>
    <s v="W0005143"/>
    <s v="HR"/>
    <n v="60691.687608518027"/>
    <n v="0"/>
    <n v="12402.5"/>
    <n v="29700"/>
    <n v="1738.3368945868947"/>
    <n v="5226.6262251552453"/>
  </r>
  <r>
    <s v="Unbillled"/>
    <m/>
    <m/>
    <m/>
    <m/>
    <m/>
    <m/>
    <m/>
    <m/>
    <m/>
    <m/>
    <m/>
  </r>
  <r>
    <s v="Billed"/>
    <s v="US_SAP_L"/>
    <n v="60002"/>
    <s v="30001312"/>
    <s v="W0004949"/>
    <s v="TS"/>
    <n v="62143.567641532645"/>
    <n v="0"/>
    <n v="4154.166666666667"/>
    <n v="29700"/>
    <n v="1680.5534989316241"/>
    <n v="4883.9143903565473"/>
  </r>
  <r>
    <s v="Unbillled"/>
    <m/>
    <m/>
    <m/>
    <m/>
    <m/>
    <m/>
    <m/>
    <m/>
    <m/>
    <m/>
    <m/>
  </r>
  <r>
    <s v="Unbillled"/>
    <m/>
    <m/>
    <m/>
    <m/>
    <m/>
    <m/>
    <m/>
    <m/>
    <m/>
    <m/>
    <m/>
  </r>
  <r>
    <s v="Billed"/>
    <s v="UK_REB_L"/>
    <n v="60009"/>
    <n v="30001339"/>
    <s v="W0005144"/>
    <s v="TS"/>
    <n v="71505.83180819932"/>
    <n v="4671.4236268028844"/>
    <n v="4154.166666666667"/>
    <n v="29700"/>
    <n v="2344.5170940170938"/>
    <n v="5618.7969597842994"/>
  </r>
  <r>
    <s v="Billed"/>
    <s v="US_SAP_L"/>
    <n v="60002"/>
    <s v="30001312"/>
    <s v="W0004167"/>
    <s v="Fin"/>
    <n v="71219.450974865991"/>
    <n v="6107.1873780099913"/>
    <n v="5687.5"/>
    <n v="29700"/>
    <n v="2034.576727207977"/>
    <n v="9753.6407818071348"/>
  </r>
  <r>
    <s v="Billed"/>
    <s v="US_SAP_L"/>
    <n v="60002"/>
    <s v="30001312"/>
    <s v="W0004168"/>
    <s v="Fin"/>
    <n v="82903.170558199316"/>
    <n v="6263.2559860715419"/>
    <n v="5687.5"/>
    <n v="29700"/>
    <n v="2623.238417022792"/>
    <n v="10810.05902170996"/>
  </r>
  <r>
    <s v="Billed"/>
    <s v="US_SAP_L"/>
    <n v="60002"/>
    <s v="30001312"/>
    <s v="W0004169"/>
    <s v="TS"/>
    <n v="70745.281010038263"/>
    <n v="0"/>
    <n v="4154.166666666667"/>
    <n v="29700"/>
    <n v="2159.7792913105413"/>
    <n v="5337.9613484007732"/>
  </r>
  <r>
    <s v="Billed"/>
    <s v="US_SAP_L"/>
    <n v="60002"/>
    <s v="30001312"/>
    <s v="W0004950"/>
    <s v="Fin"/>
    <n v="79076.878891532644"/>
    <n v="4292.2455565959208"/>
    <n v="5687.5"/>
    <n v="29700"/>
    <n v="2630.9507656695159"/>
    <n v="10317.943893172836"/>
  </r>
  <r>
    <s v="Accruals"/>
    <s v="NL_RSH"/>
    <n v="60006"/>
    <e v="#N/A"/>
    <s v="W0004170"/>
    <s v="HR Capability Center"/>
    <n v="107871.30713086543"/>
    <n v="0"/>
    <n v="12402.5"/>
    <n v="29700"/>
    <n v="2876.7628205128203"/>
    <n v="7642.5284975689137"/>
  </r>
  <r>
    <s v="Billed"/>
    <s v="CA_RIC_SAP"/>
    <n v="60005"/>
    <s v="30001334"/>
    <s v="W0004171"/>
    <s v="Fin"/>
    <n v="188130.2057794198"/>
    <n v="28163.84865133233"/>
    <n v="5687.5"/>
    <n v="29700"/>
    <n v="5456.78433048433"/>
    <n v="21856.7587947051"/>
  </r>
  <r>
    <s v="Billed"/>
    <s v="US_SAP_L"/>
    <n v="60002"/>
    <s v="30001312"/>
    <s v="W0004172"/>
    <s v="Fin"/>
    <n v="105265.01930819932"/>
    <n v="18525.414448346986"/>
    <n v="5687.5"/>
    <n v="29700"/>
    <n v="3223.8414529914535"/>
    <n v="13804.150892810711"/>
  </r>
  <r>
    <s v="Billed"/>
    <s v="US_SAP_L"/>
    <n v="60002"/>
    <s v="30001312"/>
    <s v="W0004173"/>
    <s v="TS"/>
    <n v="82426.899724865987"/>
    <n v="0"/>
    <n v="4154.166666666667"/>
    <n v="29700"/>
    <n v="2757.6913283475783"/>
    <n v="5951.9378859940116"/>
  </r>
  <r>
    <s v="Billed"/>
    <s v="US_SAP_L"/>
    <n v="60002"/>
    <s v="30001312"/>
    <s v="W0004951"/>
    <s v="TS"/>
    <n v="66734.015141532655"/>
    <n v="0"/>
    <n v="4154.166666666667"/>
    <n v="29700"/>
    <n v="2005.4940170940172"/>
    <n v="5129.683791264667"/>
  </r>
  <r>
    <s v="Billed"/>
    <s v="US_SAP_L"/>
    <n v="60002"/>
    <s v="30001312"/>
    <s v="W0005308"/>
    <s v="Fin"/>
    <n v="61974.061808199309"/>
    <n v="7641.968773833004"/>
    <n v="5687.5"/>
    <n v="29700"/>
    <n v="1983.9038461538462"/>
    <n v="9093.9319263958241"/>
  </r>
  <r>
    <s v="Billed"/>
    <s v="US_SAP_L"/>
    <n v="60002"/>
    <s v="30001312"/>
    <s v="W0004174"/>
    <s v="Fin"/>
    <n v="404349.94573127083"/>
    <n v="6107.1873780099913"/>
    <n v="5687.5"/>
    <n v="29700"/>
    <n v="11937.81054131054"/>
    <n v="38911.50771030027"/>
  </r>
  <r>
    <s v="Billed"/>
    <s v="US_SAP_L"/>
    <n v="60002"/>
    <s v="30001312"/>
    <s v="W0004175"/>
    <s v="Fin"/>
    <n v="77075.972224865996"/>
    <n v="6107.1873780099913"/>
    <n v="5687.5"/>
    <n v="29700"/>
    <n v="2555.2477742165242"/>
    <n v="10295.702127052864"/>
  </r>
  <r>
    <s v="Billed"/>
    <s v="US_SAP_L"/>
    <n v="60002"/>
    <s v="30001312"/>
    <s v="W0004176"/>
    <s v="Fin"/>
    <n v="62466.456391532643"/>
    <n v="6107.1873780099913"/>
    <n v="5687.5"/>
    <n v="29700"/>
    <n v="2002.5324964387464"/>
    <n v="9006.9124826084171"/>
  </r>
  <r>
    <s v="Billed"/>
    <s v="US_SAP_L"/>
    <n v="60002"/>
    <s v="30001312"/>
    <s v="W0005309"/>
    <s v="TS"/>
    <n v="61157.775974865981"/>
    <n v="0"/>
    <n v="4154.166666666667"/>
    <n v="29700"/>
    <n v="1953.0183404558406"/>
    <n v="4848.2480490994249"/>
  </r>
  <r>
    <s v="Billed"/>
    <s v="US_SAP_L"/>
    <n v="60002"/>
    <s v="30001312"/>
    <s v="W0004177"/>
    <s v="Fin"/>
    <n v="94109.700558199329"/>
    <n v="18525.414448346986"/>
    <n v="5687.5"/>
    <n v="29700"/>
    <n v="3053.2196180555557"/>
    <n v="12841.445943091161"/>
  </r>
  <r>
    <s v="Billed"/>
    <s v="CA_RIC_SAP"/>
    <n v="60005"/>
    <s v="30001334"/>
    <s v="W0004178"/>
    <s v="Fin"/>
    <n v="85641.08180819932"/>
    <n v="8123.3279313761932"/>
    <n v="5687.5"/>
    <n v="29700"/>
    <n v="2879.2927350427353"/>
    <n v="11222.65221034255"/>
  </r>
  <r>
    <s v="Billed"/>
    <s v="UK_REB_L"/>
    <n v="60009"/>
    <n v="30001339"/>
    <s v="W0004179"/>
    <s v="TS"/>
    <n v="78197.081689151702"/>
    <n v="6263.2559860715419"/>
    <n v="4154.166666666667"/>
    <n v="29700"/>
    <n v="4679.0340099715095"/>
    <n v="6149.6769175930713"/>
  </r>
  <r>
    <s v="Billed"/>
    <s v="CA_RIC_SAP"/>
    <n v="60005"/>
    <s v="30001334"/>
    <s v="W0004180"/>
    <s v="TS"/>
    <n v="61816.502224865981"/>
    <n v="0"/>
    <n v="4154.166666666667"/>
    <n v="29700"/>
    <n v="1977.9429309116808"/>
    <n v="4882.4305911222164"/>
  </r>
  <r>
    <s v="Billed"/>
    <s v="CA_RIC_SAP"/>
    <n v="60005"/>
    <s v="30001334"/>
    <s v="W0005145"/>
    <s v="TS"/>
    <n v="64847.560974865992"/>
    <n v="0"/>
    <n v="4154.166666666667"/>
    <n v="29700"/>
    <n v="2092.6162749287751"/>
    <n v="5039.717195823072"/>
  </r>
  <r>
    <s v="Billed"/>
    <s v="US_SAP_L"/>
    <n v="60002"/>
    <s v="30001312"/>
    <s v="W0004952"/>
    <s v="TS"/>
    <n v="54195.677307210695"/>
    <n v="0"/>
    <n v="4154.166666666667"/>
    <n v="29700"/>
    <n v="1593.7072649572651"/>
    <n v="4482.1775619417313"/>
  </r>
  <r>
    <s v="Billed"/>
    <s v="US_SAP_L"/>
    <n v="60002"/>
    <s v="30001312"/>
    <s v="W0004181"/>
    <s v="Fin"/>
    <n v="104919.32389153265"/>
    <n v="6107.1873780099913"/>
    <n v="5687.5"/>
    <n v="29700"/>
    <n v="3608.6420049857552"/>
    <n v="12751.925528334914"/>
  </r>
  <r>
    <s v="Billed"/>
    <s v="US_SAP_L"/>
    <n v="60002"/>
    <s v="30001312"/>
    <s v="W0004182"/>
    <s v="Fin"/>
    <n v="103803.25485369876"/>
    <n v="8123.3279313761932"/>
    <n v="5687.5"/>
    <n v="29700"/>
    <n v="3235.727653133903"/>
    <n v="12796.733887247752"/>
  </r>
  <r>
    <s v="Billed"/>
    <s v="US_SAP_L"/>
    <n v="60002"/>
    <s v="30001312"/>
    <s v="W0004184"/>
    <s v="IT"/>
    <n v="264542.3702410254"/>
    <n v="0"/>
    <n v="7046.666666666667"/>
    <n v="29700"/>
    <n v="9012.6826032763529"/>
    <n v="31030.171951096851"/>
  </r>
  <r>
    <s v="Billed"/>
    <s v="US_SAP_L"/>
    <n v="60002"/>
    <s v="30001312"/>
    <s v="W0004185"/>
    <s v="IT"/>
    <n v="201492.58282278164"/>
    <n v="0"/>
    <n v="7046.666666666667"/>
    <n v="29700"/>
    <n v="6588.9605591168092"/>
    <n v="24482.821004856509"/>
  </r>
  <r>
    <s v="Billed"/>
    <s v="US_SAP_L"/>
    <n v="60002"/>
    <s v="30001312"/>
    <s v="W0004186"/>
    <s v="Fin"/>
    <n v="82113.534724865996"/>
    <n v="6263.2559860715419"/>
    <n v="5687.5"/>
    <n v="29700"/>
    <n v="2745.8327101139603"/>
    <n v="10753.360490789377"/>
  </r>
  <r>
    <s v="Billed"/>
    <s v="AU_RAN_L"/>
    <n v="60014"/>
    <s v="30001338"/>
    <s v="W0004953"/>
    <s v="Fin"/>
    <n v="82162.226275733046"/>
    <n v="18525.414448346986"/>
    <n v="5687.5"/>
    <n v="29700"/>
    <n v="2592.6441417378919"/>
    <n v="11786.761713594524"/>
  </r>
  <r>
    <s v="Billed"/>
    <s v="US_SAP_L"/>
    <n v="60002"/>
    <s v="30001312"/>
    <s v="W0005311"/>
    <s v="TS"/>
    <n v="77719.775994607597"/>
    <n v="0"/>
    <n v="4154.166666666667"/>
    <n v="29700"/>
    <n v="2478.2931801994305"/>
    <n v="5702.6117920736851"/>
  </r>
  <r>
    <s v="Billed"/>
    <s v="US_SAP_L"/>
    <n v="60002"/>
    <s v="30001312"/>
    <s v="W0004187"/>
    <s v="Fin"/>
    <n v="263492.23264153267"/>
    <n v="6107.1873780099913"/>
    <n v="5687.5"/>
    <n v="29700"/>
    <n v="8299.8190883190873"/>
    <n v="26629.372824168251"/>
  </r>
  <r>
    <s v="Billed"/>
    <s v="US_SAP_L"/>
    <n v="60002"/>
    <s v="30001312"/>
    <s v="W0005312"/>
    <s v="TS"/>
    <n v="115927.98166844732"/>
    <n v="0"/>
    <n v="4154.166666666667"/>
    <n v="29700"/>
    <n v="3672.3473112535612"/>
    <n v="7672.7247823183789"/>
  </r>
  <r>
    <s v="Unbillled"/>
    <m/>
    <m/>
    <m/>
    <m/>
    <m/>
    <m/>
    <m/>
    <m/>
    <m/>
    <m/>
    <m/>
  </r>
  <r>
    <s v="Billed"/>
    <s v="US_SAP_L"/>
    <n v="60002"/>
    <s v="30001312"/>
    <s v="W0004188"/>
    <s v="TS"/>
    <n v="64592.925974865982"/>
    <n v="0"/>
    <n v="4154.166666666667"/>
    <n v="29700"/>
    <n v="2082.9827279202282"/>
    <n v="5026.5037684726449"/>
  </r>
  <r>
    <s v="Billed"/>
    <s v="US_SAP_L"/>
    <n v="60002"/>
    <s v="30001312"/>
    <s v="W0004189"/>
    <s v="Fin"/>
    <n v="94137.937641532655"/>
    <n v="6107.1873780099913"/>
    <n v="5687.5"/>
    <n v="29700"/>
    <n v="3200.7523148148148"/>
    <n v="11800.837073420384"/>
  </r>
  <r>
    <s v="Billed"/>
    <s v="US_SAP_L"/>
    <n v="60002"/>
    <s v="30001312"/>
    <s v="W0004955"/>
    <s v="TS"/>
    <n v="70123.801808199336"/>
    <n v="0"/>
    <n v="4154.166666666667"/>
    <n v="29700"/>
    <n v="2292.2279202279201"/>
    <n v="5313.5098197546959"/>
  </r>
  <r>
    <s v="Billed"/>
    <s v="US_SAP_L"/>
    <n v="60002"/>
    <s v="30001312"/>
    <s v="W0004190"/>
    <s v="Fin"/>
    <n v="75603.717641532654"/>
    <n v="4292.2455565959208"/>
    <n v="5687.5"/>
    <n v="29700"/>
    <n v="2499.5514601139603"/>
    <n v="10011.556245950616"/>
  </r>
  <r>
    <s v="Billed"/>
    <s v="US_SAP_L"/>
    <n v="60002"/>
    <s v="30001312"/>
    <s v="W0004191"/>
    <s v="TS"/>
    <n v="74342.57264153265"/>
    <n v="0"/>
    <n v="4154.166666666667"/>
    <n v="29700"/>
    <n v="2451.8388532763533"/>
    <n v="5532.4289080737835"/>
  </r>
  <r>
    <s v="Billed"/>
    <s v="UK_REB_L"/>
    <n v="60009"/>
    <n v="30001339"/>
    <s v="W0004192"/>
    <s v="TS"/>
    <n v="54679.620974865982"/>
    <n v="4671.4236268028844"/>
    <n v="4154.166666666667"/>
    <n v="29700"/>
    <n v="1707.9318019943021"/>
    <n v="4745.6571535164912"/>
  </r>
  <r>
    <s v="Billed"/>
    <s v="US_SAP_L"/>
    <n v="60002"/>
    <s v="30001312"/>
    <s v="W0004193"/>
    <s v="Fin"/>
    <n v="83389.947884499925"/>
    <n v="6107.1873780099913"/>
    <n v="5687.5"/>
    <n v="29700"/>
    <n v="2561.5753205128208"/>
    <n v="10832.927899556933"/>
  </r>
  <r>
    <s v="Billed"/>
    <s v="CA_RIC_SAP"/>
    <n v="60005"/>
    <s v="30001334"/>
    <s v="W0005313"/>
    <s v="Fin"/>
    <n v="100867.19926073479"/>
    <n v="8123.3279313761932"/>
    <n v="5687.5"/>
    <n v="29700"/>
    <n v="3152.4771189458688"/>
    <n v="12540.092866439833"/>
  </r>
  <r>
    <s v="Billed"/>
    <s v="US_SAP_L"/>
    <n v="60002"/>
    <s v="30001312"/>
    <s v="W0004195"/>
    <s v="Fin"/>
    <n v="79464.846391532657"/>
    <n v="6107.1873780099913"/>
    <n v="5687.5"/>
    <n v="29700"/>
    <n v="2645.6286502849002"/>
    <n v="10506.438805685342"/>
  </r>
  <r>
    <s v="Billed"/>
    <s v="US_SAP_L"/>
    <n v="60002"/>
    <s v="30001312"/>
    <s v="W0004956"/>
    <s v="Fin"/>
    <n v="62769.879724865983"/>
    <n v="7641.968773833004"/>
    <n v="5687.5"/>
    <n v="29700"/>
    <n v="2014.0118411680912"/>
    <n v="9164.1356288887036"/>
  </r>
  <r>
    <s v="Billed"/>
    <s v="US_SAP_L"/>
    <n v="60002"/>
    <s v="30001312"/>
    <s v="W0004196"/>
    <s v="Fin"/>
    <n v="89690.59680819932"/>
    <n v="6107.1873780099913"/>
    <n v="5687.5"/>
    <n v="29700"/>
    <n v="3032.493945868946"/>
    <n v="11408.511141226652"/>
  </r>
  <r>
    <s v="Billed"/>
    <s v="US_SAP_L"/>
    <n v="60002"/>
    <s v="30001312"/>
    <s v="W0005147"/>
    <s v="Fin"/>
    <n v="107696.08180819932"/>
    <n v="6263.2559860715419"/>
    <n v="5687.5"/>
    <n v="29700"/>
    <n v="3713.6944444444443"/>
    <n v="13010.145240290802"/>
  </r>
  <r>
    <s v="Billed"/>
    <s v="BE_ABE"/>
    <n v="60013"/>
    <s v="30001341"/>
    <s v="W0005148"/>
    <s v="Fin"/>
    <n v="87911.15930819932"/>
    <n v="4292.2455565959208"/>
    <n v="5687.5"/>
    <n v="29700"/>
    <n v="2965.1728988603986"/>
    <n v="11097.26660991073"/>
  </r>
  <r>
    <s v="Billed"/>
    <s v="US_SAP_L"/>
    <n v="60002"/>
    <s v="30001312"/>
    <s v="W0004197"/>
    <s v="Fin"/>
    <n v="88127.602525733048"/>
    <n v="6107.1873780099913"/>
    <n v="5687.5"/>
    <n v="29700"/>
    <n v="2818.3308404558406"/>
    <n v="11257.452763256906"/>
  </r>
  <r>
    <s v="Billed"/>
    <s v="US_SAP_L"/>
    <n v="60002"/>
    <s v="30001312"/>
    <s v="W0004199"/>
    <s v="TS"/>
    <n v="62892.268058199326"/>
    <n v="0"/>
    <n v="4154.166666666667"/>
    <n v="29700"/>
    <n v="2018.6389779202279"/>
    <n v="4938.2536851393106"/>
  </r>
  <r>
    <s v="Billed"/>
    <s v="US_SAP_L"/>
    <n v="60002"/>
    <s v="30001312"/>
    <s v="W0005314"/>
    <s v="Fin"/>
    <n v="84870.910974865998"/>
    <n v="6263.2559860715419"/>
    <n v="5687.5"/>
    <n v="29700"/>
    <n v="2850.1518874643875"/>
    <n v="10996.604602114165"/>
  </r>
  <r>
    <s v="Billed"/>
    <s v="US_SAP_L"/>
    <n v="60002"/>
    <s v="30001312"/>
    <s v="W0005149"/>
    <s v="HR"/>
    <n v="100418.76722486599"/>
    <n v="0"/>
    <n v="12402.5"/>
    <n v="29700"/>
    <n v="3438.3734864672365"/>
    <n v="7297.9820355666616"/>
  </r>
  <r>
    <s v="Billed"/>
    <s v="US_SAP_L"/>
    <n v="60002"/>
    <s v="30001312"/>
    <s v="W0004200"/>
    <s v="Fin"/>
    <n v="100693.9314639346"/>
    <n v="6107.1873780099913"/>
    <n v="5687.5"/>
    <n v="29700"/>
    <n v="3129.5689992877492"/>
    <n v="12352.045966504749"/>
  </r>
  <r>
    <s v="Billed"/>
    <s v="US_SAP_L"/>
    <n v="60002"/>
    <s v="30001312"/>
    <s v="W0004201"/>
    <s v="Fin"/>
    <n v="76015.410974865983"/>
    <n v="6107.1873780099913"/>
    <n v="5687.5"/>
    <n v="29700"/>
    <n v="2515.1269586894587"/>
    <n v="10202.144151483062"/>
  </r>
  <r>
    <s v="Billed"/>
    <s v="US_SAP_L"/>
    <n v="60002"/>
    <s v="30001312"/>
    <s v="W0004202"/>
    <s v="Fin"/>
    <n v="140803.4740392745"/>
    <n v="8123.3279313761932"/>
    <n v="5687.5"/>
    <n v="29700"/>
    <n v="4505.7881944444443"/>
    <n v="16049.707664033089"/>
  </r>
  <r>
    <s v="Billed"/>
    <s v="CA_RIC_SAP"/>
    <n v="60005"/>
    <s v="30001334"/>
    <s v="W0004203"/>
    <s v="Fin"/>
    <n v="95797.743474865987"/>
    <n v="8123.3279313761932"/>
    <n v="5687.5"/>
    <n v="29700"/>
    <n v="3263.5473646723649"/>
    <n v="12118.630095527737"/>
  </r>
  <r>
    <s v="Billed"/>
    <s v="US_SAP_L"/>
    <n v="60002"/>
    <s v="30001312"/>
    <s v="W0004204"/>
    <s v="TS"/>
    <n v="51195.278000299513"/>
    <n v="0"/>
    <n v="4154.166666666667"/>
    <n v="29700"/>
    <n v="1593.7072649572651"/>
    <n v="4332.1575965961729"/>
  </r>
  <r>
    <s v="Billed"/>
    <s v="US_SAP_L"/>
    <n v="60002"/>
    <s v="30001312"/>
    <s v="W0004957"/>
    <s v="TS"/>
    <n v="57278.35180819931"/>
    <n v="0"/>
    <n v="4154.166666666667"/>
    <n v="29700"/>
    <n v="1806.2521367521367"/>
    <n v="4646.9385305809064"/>
  </r>
  <r>
    <s v="Billed"/>
    <s v="US_SAP_L"/>
    <n v="60002"/>
    <s v="30001312"/>
    <s v="W0005150"/>
    <s v="Fin"/>
    <n v="92363.763058199314"/>
    <n v="18525.414448346986"/>
    <n v="5687.5"/>
    <n v="29700"/>
    <n v="3133.6272257834762"/>
    <n v="12699.875902248032"/>
  </r>
  <r>
    <s v="Billed"/>
    <s v="US_SAP_L"/>
    <n v="60002"/>
    <s v="30001312"/>
    <s v="W0004205"/>
    <s v="Fin"/>
    <n v="82868.083058199321"/>
    <n v="4292.2455565959208"/>
    <n v="5687.5"/>
    <n v="29700"/>
    <n v="2774.3793625356125"/>
    <n v="10652.387678073123"/>
  </r>
  <r>
    <s v="Billed"/>
    <s v="UK_RHO"/>
    <n v="60008"/>
    <s v="30001340"/>
    <s v="W0004206"/>
    <s v="Fin"/>
    <n v="80448.883474865986"/>
    <n v="11417.987378009992"/>
    <n v="5687.5"/>
    <n v="29700"/>
    <n v="2682.8543447293446"/>
    <n v="11044.664141796453"/>
  </r>
  <r>
    <s v="Billed"/>
    <s v="US_SAP_L"/>
    <n v="60002"/>
    <s v="30001312"/>
    <s v="W0004207"/>
    <s v="Fin"/>
    <n v="78999.769724865997"/>
    <n v="4292.2455565959208"/>
    <n v="5687.5"/>
    <n v="29700"/>
    <n v="2628.0303596866097"/>
    <n v="10311.141379497625"/>
  </r>
  <r>
    <s v="Billed"/>
    <s v="US_SAP_L"/>
    <n v="60002"/>
    <s v="30001312"/>
    <s v="W0005151"/>
    <s v="Fin"/>
    <n v="74892.012525733051"/>
    <n v="6107.1873780099913"/>
    <n v="5687.5"/>
    <n v="29700"/>
    <n v="2317.5886752136753"/>
    <n v="10089.864529211321"/>
  </r>
  <r>
    <s v="Billed"/>
    <s v="UK_RHO"/>
    <n v="60008"/>
    <s v="30001340"/>
    <s v="W0004208"/>
    <s v="Fin"/>
    <n v="70843.429724866"/>
    <n v="11417.987378009992"/>
    <n v="5687.5"/>
    <n v="29700"/>
    <n v="2319.4534366096868"/>
    <n v="10197.311495856284"/>
  </r>
  <r>
    <s v="Billed"/>
    <s v="UK_RHO"/>
    <n v="60008"/>
    <s v="30001340"/>
    <s v="W0004209"/>
    <s v="Fin"/>
    <n v="81850.044308199314"/>
    <n v="6263.2559860715419"/>
    <n v="5687.5"/>
    <n v="29700"/>
    <n v="2735.8641381766383"/>
    <n v="10730.116476758038"/>
  </r>
  <r>
    <s v="Billed"/>
    <s v="US_SAP_L"/>
    <n v="60002"/>
    <s v="30001312"/>
    <s v="W0005315"/>
    <s v="Fin"/>
    <n v="80478.290141532649"/>
    <n v="6263.2559860715419"/>
    <n v="5687.5"/>
    <n v="29700"/>
    <n v="2683.9668803418804"/>
    <n v="10609.106105675415"/>
  </r>
  <r>
    <s v="Billed"/>
    <s v="US_SAP_L"/>
    <n v="60002"/>
    <s v="30001312"/>
    <s v="W0004210"/>
    <s v="TS"/>
    <n v="72903.818058199322"/>
    <n v="0"/>
    <n v="4154.166666666667"/>
    <n v="29700"/>
    <n v="2397.4067841880342"/>
    <n v="5457.7695754527012"/>
  </r>
  <r>
    <s v="Billed"/>
    <s v="US_SAP_L"/>
    <n v="60002"/>
    <s v="30001312"/>
    <s v="W0005316"/>
    <s v="Fin"/>
    <n v="137913.60389153266"/>
    <n v="4292.2455565959208"/>
    <n v="5687.5"/>
    <n v="29700"/>
    <n v="4856.9069622507122"/>
    <n v="15508.271794882239"/>
  </r>
  <r>
    <s v="Accruals"/>
    <s v="NL_RGI"/>
    <n v="60015"/>
    <e v="#N/A"/>
    <s v="W0004211"/>
    <s v="Talent Services Capability Center"/>
    <n v="75603.280140015719"/>
    <n v="0"/>
    <n v="4154.166666666667"/>
    <n v="29700"/>
    <n v="2215.892806267806"/>
    <n v="5583.6669806475102"/>
  </r>
  <r>
    <s v="Billed"/>
    <s v="US_SAP_L"/>
    <n v="60002"/>
    <s v="30001312"/>
    <s v="W0004212"/>
    <s v="Fin"/>
    <n v="83871.585558199324"/>
    <n v="6107.1873780099913"/>
    <n v="5687.5"/>
    <n v="29700"/>
    <n v="2812.3446403133903"/>
    <n v="10895.18249400443"/>
  </r>
  <r>
    <s v="Billed"/>
    <s v="US_SAP_L"/>
    <n v="60002"/>
    <s v="30001312"/>
    <s v="W0004214"/>
    <s v="Fin"/>
    <n v="91703.032224865994"/>
    <n v="6107.1873780099913"/>
    <n v="5687.5"/>
    <n v="29700"/>
    <n v="3108.6331018518522"/>
    <n v="11586.039979901867"/>
  </r>
  <r>
    <s v="Billed"/>
    <s v="US_SAP_L"/>
    <n v="60002"/>
    <s v="30001312"/>
    <s v="W0004958"/>
    <s v="IT"/>
    <n v="234786.41387649858"/>
    <n v="7875.5933865769939"/>
    <n v="7046.666666666667"/>
    <n v="29700"/>
    <n v="8042.1406695156711"/>
    <n v="28745.081459925794"/>
  </r>
  <r>
    <s v="Billed"/>
    <s v="US_SAP_L"/>
    <n v="60002"/>
    <s v="30001312"/>
    <s v="W0004215"/>
    <s v="TS"/>
    <n v="100968.88889153265"/>
    <n v="0"/>
    <n v="4154.166666666667"/>
    <n v="29700"/>
    <n v="3459.1829594017095"/>
    <n v="6914.1119258800527"/>
  </r>
  <r>
    <s v="Billed"/>
    <s v="US_SAP_L"/>
    <n v="60002"/>
    <s v="30001312"/>
    <s v="W0005152"/>
    <s v="Fin"/>
    <n v="126121.19639153263"/>
    <n v="4292.2455565959208"/>
    <n v="5687.5"/>
    <n v="29700"/>
    <n v="4410.7675391737894"/>
    <n v="14467.9953064207"/>
  </r>
  <r>
    <s v="Billed"/>
    <s v="US_SAP_L"/>
    <n v="60002"/>
    <s v="30001312"/>
    <s v="W0004216"/>
    <s v="Fin"/>
    <n v="84778.430558199325"/>
    <n v="4292.2455565959208"/>
    <n v="5687.5"/>
    <n v="29700"/>
    <n v="2846.65625"/>
    <n v="10820.910751007597"/>
  </r>
  <r>
    <s v="Unbillled"/>
    <m/>
    <m/>
    <m/>
    <m/>
    <m/>
    <m/>
    <m/>
    <m/>
    <m/>
    <m/>
    <m/>
  </r>
  <r>
    <s v="Billed"/>
    <s v="US_SAP_L"/>
    <n v="60002"/>
    <s v="30001312"/>
    <s v="W0004218"/>
    <s v="Fin"/>
    <n v="70760.807224865988"/>
    <n v="6107.1873780099913"/>
    <n v="5687.5"/>
    <n v="29700"/>
    <n v="2316.3307514245016"/>
    <n v="9738.6051551155397"/>
  </r>
  <r>
    <s v="Billed"/>
    <s v="US_SAP_L"/>
    <n v="60002"/>
    <s v="30001312"/>
    <s v="W0004219"/>
    <s v="Fin"/>
    <n v="116592.51722486599"/>
    <n v="18525.414448346986"/>
    <n v="5687.5"/>
    <n v="29700"/>
    <n v="4050.2680733618236"/>
    <n v="14837.234478458859"/>
  </r>
  <r>
    <s v="Billed"/>
    <s v="US_SAP_L"/>
    <n v="60002"/>
    <s v="30001312"/>
    <s v="W0004220"/>
    <s v="Fin"/>
    <n v="91396.434308199328"/>
    <n v="4292.2455565959208"/>
    <n v="5687.5"/>
    <n v="29700"/>
    <n v="3097.0336538461534"/>
    <n v="11404.723149084521"/>
  </r>
  <r>
    <s v="Billed"/>
    <s v="US_SAP_L"/>
    <n v="60002"/>
    <s v="30001312"/>
    <s v="W0004959"/>
    <s v="Fin"/>
    <n v="107874.61014153266"/>
    <n v="6107.1873780099913"/>
    <n v="5687.5"/>
    <n v="29700"/>
    <n v="3720.4455128205127"/>
    <n v="13012.628157750869"/>
  </r>
  <r>
    <s v="Billed"/>
    <s v="US_SAP_L"/>
    <n v="60002"/>
    <s v="30001312"/>
    <s v="W0004221"/>
    <s v="HR"/>
    <n v="44077.091808199315"/>
    <n v="33281"/>
    <n v="12402.5"/>
    <n v="29700"/>
    <n v="1593.7072649572651"/>
    <n v="6052.714953657829"/>
  </r>
  <r>
    <s v="Billed"/>
    <s v="US_SAP_L"/>
    <n v="60002"/>
    <s v="30001312"/>
    <s v="W0004222"/>
    <s v="Fin"/>
    <n v="79051.315141532657"/>
    <n v="7641.968773833004"/>
    <n v="5687.5"/>
    <n v="29700"/>
    <n v="2629.9836182336185"/>
    <n v="10600.415240355942"/>
  </r>
  <r>
    <s v="Billed"/>
    <s v="US_SAP_L"/>
    <n v="60002"/>
    <s v="30001312"/>
    <s v="W0005153"/>
    <s v="Fin"/>
    <n v="96593.97889153265"/>
    <n v="6263.2559860715419"/>
    <n v="5687.5"/>
    <n v="29700"/>
    <n v="3293.668002136752"/>
    <n v="12030.76424477798"/>
  </r>
  <r>
    <s v="Accruals"/>
    <s v="NL_RSH"/>
    <n v="60006"/>
    <e v="#N/A"/>
    <s v="W0004223"/>
    <s v="IT Capability Center"/>
    <n v="251106.26811194062"/>
    <n v="0"/>
    <n v="7046.666666666667"/>
    <n v="29700"/>
    <n v="7634.7250712250707"/>
    <n v="29548.765984983238"/>
  </r>
  <r>
    <s v="Billed"/>
    <s v="UK_REB_L"/>
    <n v="60009"/>
    <n v="30001339"/>
    <s v="W0004960"/>
    <s v="TS"/>
    <n v="59674.817763016275"/>
    <n v="4671.4236268028844"/>
    <n v="4154.166666666667"/>
    <n v="29700"/>
    <n v="1780.638532763533"/>
    <n v="4999.0523294624691"/>
  </r>
  <r>
    <s v="Billed"/>
    <s v="US_SAP_L"/>
    <n v="60002"/>
    <s v="30001312"/>
    <s v="W0004961"/>
    <s v="Fin"/>
    <n v="76137.130974865999"/>
    <n v="6263.2559860715419"/>
    <n v="5687.5"/>
    <n v="29700"/>
    <n v="2519.7288105413104"/>
    <n v="10226.147340575702"/>
  </r>
  <r>
    <s v="Billed"/>
    <s v="US_SAP_L"/>
    <n v="60002"/>
    <s v="30001312"/>
    <s v="W0004224"/>
    <s v="Fin"/>
    <n v="77893.427641532646"/>
    <n v="6107.1873780099913"/>
    <n v="5687.5"/>
    <n v="29700"/>
    <n v="2586.1775284900286"/>
    <n v="10367.814866582778"/>
  </r>
  <r>
    <s v="Billed"/>
    <s v="US_SAP_L"/>
    <n v="60002"/>
    <s v="30001312"/>
    <s v="W0004225"/>
    <s v="TS"/>
    <n v="68197.080558199319"/>
    <n v="0"/>
    <n v="4154.166666666667"/>
    <n v="29700"/>
    <n v="2219.337873931624"/>
    <n v="5213.529254939881"/>
  </r>
  <r>
    <s v="Billed"/>
    <s v="US_SAP_L"/>
    <n v="60002"/>
    <s v="30001312"/>
    <s v="W0004226"/>
    <s v="Fin"/>
    <n v="83650.868474865987"/>
    <n v="6107.1873780099913"/>
    <n v="5687.5"/>
    <n v="29700"/>
    <n v="2803.9943019943021"/>
    <n v="10875.711763163974"/>
  </r>
  <r>
    <s v="Billed"/>
    <s v="US_SAP_L"/>
    <n v="60002"/>
    <s v="30001312"/>
    <s v="W0004227"/>
    <s v="TS"/>
    <n v="75565.169396079858"/>
    <n v="0"/>
    <n v="4154.166666666667"/>
    <n v="29700"/>
    <n v="2281.0456730769229"/>
    <n v="5585.0190867911724"/>
  </r>
  <r>
    <s v="Billed"/>
    <s v="US_SAP_L"/>
    <n v="60002"/>
    <s v="30001312"/>
    <s v="W0004228"/>
    <s v="TS"/>
    <n v="49025.008474865986"/>
    <n v="0"/>
    <n v="4154.166666666667"/>
    <n v="29700"/>
    <n v="1593.7072649572651"/>
    <n v="4223.6441203244958"/>
  </r>
  <r>
    <s v="Billed"/>
    <s v="US_SAP_L"/>
    <n v="60002"/>
    <s v="30001312"/>
    <s v="W0005317"/>
    <s v="Fin"/>
    <n v="81304.768058199334"/>
    <n v="6263.2559860715419"/>
    <n v="5687.5"/>
    <n v="29700"/>
    <n v="2715.2379807692305"/>
    <n v="10682.01477212841"/>
  </r>
  <r>
    <s v="Billed"/>
    <s v="US_SAP_L"/>
    <n v="60002"/>
    <s v="30001312"/>
    <s v="W0004229"/>
    <s v="Fin"/>
    <n v="92190.998891532654"/>
    <n v="6107.1873780099913"/>
    <n v="5687.5"/>
    <n v="29700"/>
    <n v="3127.0910790598291"/>
    <n v="11629.08607463121"/>
  </r>
  <r>
    <s v="Billed"/>
    <s v="US_SAP_L"/>
    <n v="60002"/>
    <s v="30001312"/>
    <s v="W0004230"/>
    <s v="Fin"/>
    <n v="97332.398872919963"/>
    <n v="6107.1873780099913"/>
    <n v="5687.5"/>
    <n v="29700"/>
    <n v="3073.5503027065529"/>
    <n v="12061.554107059104"/>
  </r>
  <r>
    <s v="Billed"/>
    <s v="UK_REB_L"/>
    <n v="60009"/>
    <n v="30001339"/>
    <s v="W0004231"/>
    <s v="TS"/>
    <n v="47972.175141532651"/>
    <n v="4671.4236268028844"/>
    <n v="4154.166666666667"/>
    <n v="29700"/>
    <n v="1593.7072649572651"/>
    <n v="4404.5736349979734"/>
  </r>
  <r>
    <s v="Billed"/>
    <s v="US_SAP_L"/>
    <n v="60002"/>
    <s v="30001312"/>
    <s v="W0004962"/>
    <s v="Fin"/>
    <n v="99842.99805819933"/>
    <n v="6107.1873780099913"/>
    <n v="5687.5"/>
    <n v="29700"/>
    <n v="3416.5905448717949"/>
    <n v="12304.113458391896"/>
  </r>
  <r>
    <s v="Billed"/>
    <s v="US_SAP_L"/>
    <n v="60002"/>
    <s v="30001312"/>
    <s v="W0004232"/>
    <s v="TS"/>
    <n v="45992.841808199315"/>
    <n v="0"/>
    <n v="4154.166666666667"/>
    <n v="29700"/>
    <n v="1593.7072649572651"/>
    <n v="4072.0357869911622"/>
  </r>
  <r>
    <s v="Billed"/>
    <s v="US_SAP_L"/>
    <n v="60002"/>
    <s v="30001312"/>
    <s v="W0004963"/>
    <s v="Fin"/>
    <n v="90302.764971996046"/>
    <n v="6107.1873780099913"/>
    <n v="5687.5"/>
    <n v="29700"/>
    <n v="2965.3498931623935"/>
    <n v="11454.838190669316"/>
  </r>
  <r>
    <s v="Billed"/>
    <s v="US_SAP_L"/>
    <n v="60002"/>
    <s v="30001312"/>
    <s v="W0005318"/>
    <s v="Fin"/>
    <n v="133297.42555819932"/>
    <n v="6107.1873780099913"/>
    <n v="5687.5"/>
    <n v="29700"/>
    <n v="4682.2641559829062"/>
    <n v="15255.322052836338"/>
  </r>
  <r>
    <s v="Billed"/>
    <s v="US_SAP_L"/>
    <n v="60002"/>
    <s v="30001312"/>
    <s v="W0004234"/>
    <s v="Fin"/>
    <n v="203840.25930819934"/>
    <n v="6107.1873780099913"/>
    <n v="5687.5"/>
    <n v="29700"/>
    <n v="7351.0917022792019"/>
    <n v="21478.313263021526"/>
  </r>
  <r>
    <s v="Billed"/>
    <s v="UK_RHO"/>
    <n v="60008"/>
    <s v="30001340"/>
    <s v="W0005154"/>
    <s v="Fin"/>
    <n v="79133.687224865993"/>
    <n v="11417.987378009992"/>
    <n v="5687.5"/>
    <n v="29700"/>
    <n v="2633.0999821937321"/>
    <n v="10928.643339730927"/>
  </r>
  <r>
    <s v="Billed"/>
    <s v="US_SAP_L"/>
    <n v="60002"/>
    <s v="30001312"/>
    <s v="W0005319"/>
    <s v="Fin"/>
    <n v="70821.29139153265"/>
    <n v="6107.1873780099913"/>
    <n v="5687.5"/>
    <n v="29700"/>
    <n v="2318.619034900285"/>
    <n v="9743.9408133776487"/>
  </r>
  <r>
    <s v="Billed"/>
    <s v="US_SAP_L"/>
    <n v="60002"/>
    <s v="30001312"/>
    <s v="W0005320"/>
    <s v="Fin"/>
    <n v="84170.664724865986"/>
    <n v="6263.2559860715419"/>
    <n v="5687.5"/>
    <n v="29700"/>
    <n v="2823.6596331908831"/>
    <n v="10934.831829250916"/>
  </r>
  <r>
    <s v="Billed"/>
    <s v="US_SAP_L"/>
    <n v="60002"/>
    <s v="30001312"/>
    <s v="W0004235"/>
    <s v="Fin"/>
    <n v="76635.874724865993"/>
    <n v="6107.1873780099913"/>
    <n v="5687.5"/>
    <n v="29700"/>
    <n v="2538.5976673789173"/>
    <n v="10256.878580471668"/>
  </r>
  <r>
    <s v="Billed"/>
    <s v="US_SAP_L"/>
    <n v="60002"/>
    <s v="30001312"/>
    <s v="W0005155"/>
    <s v="Fin"/>
    <n v="71246.518474865981"/>
    <n v="6107.1873780099913"/>
    <n v="5687.5"/>
    <n v="29700"/>
    <n v="2334.7065527065529"/>
    <n v="9781.4525544745156"/>
  </r>
  <r>
    <s v="Billed"/>
    <s v="US_SAP_L"/>
    <n v="60002"/>
    <s v="30001312"/>
    <s v="W0005321"/>
    <s v="TS"/>
    <n v="67891.815208202606"/>
    <n v="0"/>
    <n v="4154.166666666667"/>
    <n v="29700"/>
    <n v="2003.0634793447293"/>
    <n v="5187.4522677106997"/>
  </r>
  <r>
    <s v="Billed"/>
    <s v="US_SAP_L"/>
    <n v="60002"/>
    <s v="30001312"/>
    <s v="W0004964"/>
    <s v="Fin"/>
    <n v="268927.43110771762"/>
    <n v="6107.1873780099913"/>
    <n v="5687.5"/>
    <n v="29700"/>
    <n v="9154.6257122507122"/>
    <n v="27164.023256828164"/>
  </r>
  <r>
    <s v="Unbillled"/>
    <m/>
    <m/>
    <m/>
    <m/>
    <m/>
    <m/>
    <m/>
    <m/>
    <m/>
    <m/>
    <m/>
  </r>
  <r>
    <s v="Unbillled"/>
    <m/>
    <m/>
    <m/>
    <m/>
    <m/>
    <m/>
    <m/>
    <m/>
    <m/>
    <m/>
    <m/>
  </r>
  <r>
    <s v="Billed"/>
    <s v="US_SAP_L"/>
    <n v="60002"/>
    <s v="30001312"/>
    <s v="W0004237"/>
    <s v="TS"/>
    <n v="49460.008474865986"/>
    <n v="0"/>
    <n v="4154.166666666667"/>
    <n v="29700"/>
    <n v="1593.7072649572651"/>
    <n v="4245.3941203244958"/>
  </r>
  <r>
    <s v="Billed"/>
    <s v="US_SAP_L"/>
    <n v="60002"/>
    <s v="30001312"/>
    <s v="W0004238"/>
    <s v="IT"/>
    <n v="268631.3183125346"/>
    <n v="0"/>
    <n v="7046.666666666667"/>
    <n v="29700"/>
    <n v="9216.3145477207981"/>
    <n v="31459.429952692211"/>
  </r>
  <r>
    <s v="Billed"/>
    <s v="US_SAP_L"/>
    <n v="60002"/>
    <s v="30001312"/>
    <s v="W0004239"/>
    <s v="TS"/>
    <n v="15086.567403437413"/>
    <n v="0"/>
    <n v="4154.166666666667"/>
    <n v="29700"/>
    <n v="2023.0448717948716"/>
    <n v="2548.1889470949477"/>
  </r>
  <r>
    <s v="Billed"/>
    <s v="UK_REB_L"/>
    <n v="60009"/>
    <n v="30001339"/>
    <s v="W0004240"/>
    <s v="TS"/>
    <n v="54489.759389123014"/>
    <n v="4671.4236268028844"/>
    <n v="4154.166666666667"/>
    <n v="29700"/>
    <n v="1633.92922008547"/>
    <n v="4732.4639451339026"/>
  </r>
  <r>
    <s v="Billed"/>
    <s v="US_SAP_L"/>
    <n v="60002"/>
    <s v="30001312"/>
    <s v="W0004241"/>
    <s v="TS"/>
    <n v="53909.366808199316"/>
    <n v="0"/>
    <n v="4154.166666666667"/>
    <n v="29700"/>
    <n v="1678.7909544159547"/>
    <n v="4472.1162214640972"/>
  </r>
  <r>
    <s v="Billed"/>
    <s v="AU_RAN_L"/>
    <n v="60014"/>
    <s v="30001338"/>
    <s v="W0004965"/>
    <s v="TS"/>
    <n v="48178.841808199315"/>
    <n v="0"/>
    <n v="4154.166666666667"/>
    <n v="29700"/>
    <n v="1593.7072649572651"/>
    <n v="4181.3357869911624"/>
  </r>
  <r>
    <s v="Billed"/>
    <s v="UK_REB_L"/>
    <n v="60009"/>
    <n v="30001339"/>
    <s v="W0004242"/>
    <s v="TS"/>
    <n v="67558.11620034519"/>
    <n v="4671.4236268028844"/>
    <n v="4154.166666666667"/>
    <n v="29700"/>
    <n v="2024.5493233618231"/>
    <n v="5405.4127908588289"/>
  </r>
  <r>
    <s v="Billed"/>
    <s v="US_SAP_L"/>
    <n v="60002"/>
    <s v="30001312"/>
    <s v="W0005322"/>
    <s v="TS"/>
    <n v="52513.051391532645"/>
    <n v="0"/>
    <n v="4154.166666666667"/>
    <n v="29700"/>
    <n v="1625.9644764957266"/>
    <n v="4399.6591267347521"/>
  </r>
  <r>
    <s v="Billed"/>
    <s v="UK_REB_L"/>
    <n v="60009"/>
    <n v="30001339"/>
    <s v="W0004966"/>
    <s v="TS"/>
    <n v="53650.304308199309"/>
    <n v="0"/>
    <n v="4154.166666666667"/>
    <n v="29700"/>
    <n v="1668.9930555555557"/>
    <n v="4458.6732015210764"/>
  </r>
  <r>
    <s v="Unbillled"/>
    <m/>
    <m/>
    <m/>
    <m/>
    <m/>
    <m/>
    <m/>
    <m/>
    <m/>
    <m/>
    <m/>
  </r>
  <r>
    <s v="Billed"/>
    <s v="UK_RHO"/>
    <n v="60008"/>
    <s v="30001340"/>
    <s v="W0004244"/>
    <s v="IT"/>
    <n v="110631.62097486599"/>
    <n v="0"/>
    <n v="7046.666666666667"/>
    <n v="29700"/>
    <n v="4013.9147079772083"/>
    <n v="15139.220234950988"/>
  </r>
  <r>
    <s v="Billed"/>
    <s v="CA_RIC_SAP"/>
    <n v="60005"/>
    <s v="30001334"/>
    <s v="W0004245"/>
    <s v="TS"/>
    <n v="54129.208474865984"/>
    <n v="0"/>
    <n v="4154.166666666667"/>
    <n v="29700"/>
    <n v="1710.5235042735044"/>
    <n v="4484.6949322903074"/>
  </r>
  <r>
    <s v="Billed"/>
    <s v="US_SAP_L"/>
    <n v="60002"/>
    <s v="30001312"/>
    <s v="W0005157"/>
    <s v="TS"/>
    <n v="46123.175141532651"/>
    <n v="0"/>
    <n v="4154.166666666667"/>
    <n v="29700"/>
    <n v="1593.7072649572651"/>
    <n v="4078.5524536578291"/>
  </r>
  <r>
    <s v="Billed"/>
    <s v="US_SAP_L"/>
    <n v="60002"/>
    <s v="30001312"/>
    <s v="W0004246"/>
    <s v="TS"/>
    <n v="40727.508474865986"/>
    <n v="0"/>
    <n v="4154.166666666667"/>
    <n v="29700"/>
    <n v="1593.7072649572651"/>
    <n v="3808.7691203244958"/>
  </r>
  <r>
    <s v="Billed"/>
    <s v="UK_RHO"/>
    <n v="60008"/>
    <s v="30001340"/>
    <s v="W0004247"/>
    <s v="IT"/>
    <n v="81914.005974865999"/>
    <n v="0"/>
    <n v="7046.666666666667"/>
    <n v="29700"/>
    <n v="2927.4478276353279"/>
    <n v="12158.812046916799"/>
  </r>
  <r>
    <s v="Billed"/>
    <s v="US_SAP_L"/>
    <n v="60002"/>
    <s v="30001312"/>
    <s v="W0004248"/>
    <s v="IT"/>
    <n v="83582.02589409046"/>
    <n v="38600.004178537514"/>
    <n v="7046.666666666667"/>
    <n v="29700"/>
    <n v="2868.4644764957266"/>
    <n v="16179.716121579038"/>
  </r>
  <r>
    <s v="Billed"/>
    <s v="UK_RHO"/>
    <n v="60008"/>
    <s v="30001340"/>
    <s v="W0004249"/>
    <s v="IT"/>
    <n v="129247.04347486598"/>
    <n v="0"/>
    <n v="7046.666666666667"/>
    <n v="29700"/>
    <n v="4718.1876780626781"/>
    <n v="17071.189781959532"/>
  </r>
  <r>
    <s v="Billed"/>
    <s v="UK_PAR"/>
    <n v="60010"/>
    <s v="30001342"/>
    <s v="W0005158"/>
    <s v="TS"/>
    <n v="96277.408474865995"/>
    <n v="4671.4236268028844"/>
    <n v="4154.166666666667"/>
    <n v="29700"/>
    <n v="3470.8582621082624"/>
    <n v="6913.6928515221916"/>
  </r>
  <r>
    <s v="Billed"/>
    <s v="UK_REB_L"/>
    <n v="60009"/>
    <n v="30001339"/>
    <s v="W0004967"/>
    <s v="TS"/>
    <n v="60130.046391532647"/>
    <n v="4671.4236268028844"/>
    <n v="4154.166666666667"/>
    <n v="29700"/>
    <n v="1914.1364850427351"/>
    <n v="5028.4886585022468"/>
  </r>
  <r>
    <s v="Billed"/>
    <s v="UK_RHO"/>
    <n v="60008"/>
    <s v="30001340"/>
    <s v="W0004250"/>
    <s v="TS"/>
    <n v="71356.208474865998"/>
    <n v="0"/>
    <n v="4154"/>
    <n v="29700"/>
    <n v="2338.8532763532767"/>
    <n v="5377.4530875609635"/>
  </r>
  <r>
    <s v="Billed"/>
    <s v="CA_RIC_SAP"/>
    <n v="60005"/>
    <s v="30001334"/>
    <s v="W0005159"/>
    <s v="TS"/>
    <n v="50938.091808199315"/>
    <n v="0"/>
    <n v="4154.166666666667"/>
    <n v="29700"/>
    <n v="1593.7072649572651"/>
    <n v="4319.298286991163"/>
  </r>
  <r>
    <s v="Billed"/>
    <s v="CA_RIC_SAP"/>
    <n v="60005"/>
    <s v="30001334"/>
    <s v="W0004251"/>
    <s v="TS"/>
    <n v="74361.101871783161"/>
    <n v="0"/>
    <n v="4154.166666666667"/>
    <n v="29700"/>
    <n v="2258.7443910256411"/>
    <n v="5523.7006464737733"/>
  </r>
  <r>
    <s v="Billed"/>
    <s v="CA_RIC_SAP"/>
    <n v="60005"/>
    <s v="30001334"/>
    <s v="W0004252"/>
    <s v="Fin"/>
    <n v="134003.10180819931"/>
    <n v="6107.1873780099913"/>
    <n v="5687.5"/>
    <n v="29700"/>
    <n v="4708.9586894586892"/>
    <n v="15317.573569431783"/>
  </r>
  <r>
    <s v="Billed"/>
    <s v="US_SAP_L"/>
    <n v="60002"/>
    <s v="30001312"/>
    <s v="W0005323"/>
    <s v="TS"/>
    <n v="60030.500141532648"/>
    <n v="0"/>
    <n v="4154.166666666667"/>
    <n v="29700"/>
    <n v="1928.6057692307693"/>
    <n v="4790.6636288715035"/>
  </r>
  <r>
    <s v="Billed"/>
    <s v="CA_RIC_SAP"/>
    <n v="60005"/>
    <s v="30001334"/>
    <s v="W0004253"/>
    <s v="Fin"/>
    <n v="98937.239308199321"/>
    <n v="8123.3279313761932"/>
    <n v="5687.5"/>
    <n v="29700"/>
    <n v="3382.3231837606836"/>
    <n v="12395.583185983578"/>
  </r>
  <r>
    <s v="Billed"/>
    <s v="US_SAP_L"/>
    <n v="60002"/>
    <s v="30001312"/>
    <s v="W0005160"/>
    <s v="Fin"/>
    <n v="95838.511808199328"/>
    <n v="6107.1873780099913"/>
    <n v="5687.5"/>
    <n v="29700"/>
    <n v="3265.0897435897432"/>
    <n v="11950.854559032921"/>
  </r>
  <r>
    <s v="Billed"/>
    <s v="US_SAP_L"/>
    <n v="60002"/>
    <s v="30001312"/>
    <s v="W0004254"/>
    <s v="Fin"/>
    <n v="105340.20680819932"/>
    <n v="4292.2455565959208"/>
    <n v="5687.5"/>
    <n v="29700"/>
    <n v="3624.5651709401714"/>
    <n v="12634.783990537511"/>
  </r>
  <r>
    <s v="Billed"/>
    <s v="US_SAP_L"/>
    <n v="60002"/>
    <s v="30001312"/>
    <s v="W0004255"/>
    <s v="Fin"/>
    <n v="52748.304724865979"/>
    <n v="7641.968773833004"/>
    <n v="5687.5"/>
    <n v="29700"/>
    <n v="1634.8647613960115"/>
    <n v="8280.0742521080756"/>
  </r>
  <r>
    <s v="Billed"/>
    <s v="US_SAP_L"/>
    <n v="60002"/>
    <s v="30001312"/>
    <s v="W0004968"/>
    <s v="TS"/>
    <n v="67060.57972486598"/>
    <n v="0"/>
    <n v="4154.166666666667"/>
    <n v="29700"/>
    <n v="2176.340900997151"/>
    <n v="5154.5543646264905"/>
  </r>
  <r>
    <s v="Billed"/>
    <s v="US_SAP_L"/>
    <n v="60002"/>
    <s v="30001312"/>
    <s v="W0004256"/>
    <s v="TS"/>
    <n v="83806.423058199318"/>
    <n v="0"/>
    <n v="4154.166666666667"/>
    <n v="29700"/>
    <n v="2809.8793625356125"/>
    <n v="6023.5234543700799"/>
  </r>
  <r>
    <s v="Unbillled"/>
    <m/>
    <m/>
    <m/>
    <m/>
    <m/>
    <m/>
    <m/>
    <m/>
    <m/>
    <m/>
    <m/>
  </r>
  <r>
    <s v="Billed"/>
    <s v="CA_RIC_SAP"/>
    <n v="60005"/>
    <s v="30001334"/>
    <s v="W0004257"/>
    <s v="Fin"/>
    <n v="76239.385974865989"/>
    <n v="6263.2559860715419"/>
    <n v="5687.5"/>
    <n v="29700"/>
    <n v="2523.5974002849002"/>
    <n v="10235.167845703907"/>
  </r>
  <r>
    <s v="Unbillled"/>
    <m/>
    <m/>
    <m/>
    <m/>
    <m/>
    <m/>
    <m/>
    <m/>
    <m/>
    <m/>
    <m/>
  </r>
  <r>
    <s v="Billed"/>
    <s v="UK_PAR"/>
    <n v="60010"/>
    <s v="30001342"/>
    <s v="W0004259"/>
    <s v="TS"/>
    <n v="119854.98639153266"/>
    <n v="4671.4236268028844"/>
    <n v="4154.166666666667"/>
    <n v="29700"/>
    <n v="4173.6963141025644"/>
    <n v="8127.7136499552398"/>
  </r>
  <r>
    <s v="Billed"/>
    <s v="US_SAP_L"/>
    <n v="60002"/>
    <s v="30001312"/>
    <s v="W0004261"/>
    <s v="TS"/>
    <n v="62029.396539174275"/>
    <n v="0"/>
    <n v="4154.166666666667"/>
    <n v="29700"/>
    <n v="1871.272257834758"/>
    <n v="4887.741773183785"/>
  </r>
  <r>
    <s v="Billed"/>
    <s v="CA_RIC_SAP"/>
    <n v="60005"/>
    <s v="30001334"/>
    <s v="W0005325"/>
    <s v="TS"/>
    <n v="61851.589724865982"/>
    <n v="0"/>
    <n v="4154.166666666667"/>
    <n v="29700"/>
    <n v="1979.2703881766379"/>
    <n v="4884.2513389854648"/>
  </r>
  <r>
    <s v="Billed"/>
    <s v="UK_RHO"/>
    <n v="60008"/>
    <s v="30001340"/>
    <s v="W0005326"/>
    <s v="IT"/>
    <n v="93598.227224865986"/>
    <n v="0"/>
    <n v="7046.666666666667"/>
    <n v="29700"/>
    <n v="3369.4974180911686"/>
    <n v="13371.439130962382"/>
  </r>
  <r>
    <s v="Billed"/>
    <s v="CA_RIC_SAP"/>
    <n v="60005"/>
    <s v="30001334"/>
    <s v="W0005327"/>
    <s v="Fin"/>
    <n v="156432.45222486599"/>
    <n v="6107.1873780099913"/>
    <n v="5687.5"/>
    <n v="29700"/>
    <n v="5557.5262642450143"/>
    <n v="17296.196598705283"/>
  </r>
  <r>
    <s v="Billed"/>
    <s v="US_SAP_L"/>
    <n v="60002"/>
    <s v="30001312"/>
    <s v="W0005328"/>
    <s v="Fin"/>
    <n v="138818.36014153267"/>
    <n v="28163.84865133233"/>
    <n v="5687.5"/>
    <n v="29700"/>
    <n v="4891.1363960113958"/>
    <n v="17617.171841054493"/>
  </r>
  <r>
    <s v="Billed"/>
    <s v="CA_RIC_SAP"/>
    <n v="60005"/>
    <s v="30001334"/>
    <s v="W0005329"/>
    <s v="TS"/>
    <n v="75857.820141532648"/>
    <n v="0"/>
    <n v="4154.166666666667"/>
    <n v="29700"/>
    <n v="2698.3287037037035"/>
    <n v="5620.5157755951504"/>
  </r>
  <r>
    <s v="Billed"/>
    <s v="UK_RHO"/>
    <n v="60008"/>
    <s v="30001340"/>
    <s v="W0005330"/>
    <s v="Fin"/>
    <n v="116777.22805819933"/>
    <n v="6263.2559860715419"/>
    <n v="5687.5"/>
    <n v="29700"/>
    <n v="4057.2593482905986"/>
    <n v="13811.245688367726"/>
  </r>
  <r>
    <s v="Billed"/>
    <s v="UK_RHO"/>
    <n v="60008"/>
    <s v="30001340"/>
    <s v="W0005161"/>
    <s v="IT"/>
    <n v="194547.13680819931"/>
    <n v="0"/>
    <n v="7046.666666666667"/>
    <n v="29700"/>
    <n v="7188.6741452991446"/>
    <n v="23848.247762016515"/>
  </r>
  <r>
    <s v="Billed"/>
    <s v="UK_RHO"/>
    <n v="60008"/>
    <s v="30001340"/>
    <s v="W0004969"/>
    <s v="IT"/>
    <n v="164503.96597486598"/>
    <n v="0"/>
    <n v="7046.666666666667"/>
    <n v="29700"/>
    <n v="6052.0546652421654"/>
    <n v="20730.268730677479"/>
  </r>
  <r>
    <s v="Billed"/>
    <s v="US_SAP_L"/>
    <n v="60002"/>
    <s v="30001312"/>
    <s v="W0004262"/>
    <s v="TS"/>
    <n v="58790.790141532649"/>
    <n v="0"/>
    <n v="4154.166666666667"/>
    <n v="29700"/>
    <n v="1863.4718660968661"/>
    <n v="4725.4214337148096"/>
  </r>
  <r>
    <s v="Billed"/>
    <s v="US_SAP_L"/>
    <n v="60002"/>
    <s v="30001312"/>
    <s v="W0004263"/>
    <s v="IT"/>
    <n v="111490.87847486598"/>
    <n v="0"/>
    <n v="7046.666666666667"/>
    <n v="29700"/>
    <n v="3857.2621082621081"/>
    <n v="15209.480724979478"/>
  </r>
  <r>
    <s v="Billed"/>
    <s v="US_SAP_L"/>
    <n v="60002"/>
    <s v="30001312"/>
    <s v="W0005162"/>
    <s v="Fin"/>
    <n v="104752.90889153266"/>
    <n v="6107.1873780099913"/>
    <n v="5687.5"/>
    <n v="29700"/>
    <n v="3602.3460648148148"/>
    <n v="12737.245098420384"/>
  </r>
  <r>
    <s v="Billed"/>
    <s v="US_SAP_L"/>
    <n v="60002"/>
    <s v="30001312"/>
    <s v="W0004264"/>
    <s v="Fin"/>
    <n v="77074.622109066389"/>
    <n v="6107.1873780099913"/>
    <n v="5687.5"/>
    <n v="29700"/>
    <n v="2400.1628383190882"/>
    <n v="10282.405147658614"/>
  </r>
  <r>
    <s v="Billed"/>
    <s v="US_SAP_L"/>
    <n v="60002"/>
    <s v="30001312"/>
    <s v="W0004265"/>
    <s v="IT"/>
    <n v="160456.34460260204"/>
    <n v="0"/>
    <n v="7046.666666666667"/>
    <n v="29700"/>
    <n v="5484.2063746438744"/>
    <n v="20268.721764391255"/>
  </r>
  <r>
    <s v="Billed"/>
    <s v="CA_RIC_SAP"/>
    <n v="60005"/>
    <s v="30001334"/>
    <s v="W0004266"/>
    <s v="TS"/>
    <n v="42431.841808199315"/>
    <n v="0"/>
    <n v="4154.166666666667"/>
    <n v="29700"/>
    <n v="1593.7072649572651"/>
    <n v="3893.9857869911625"/>
  </r>
  <r>
    <s v="Billed"/>
    <s v="UK_REB_L"/>
    <n v="60009"/>
    <n v="30001339"/>
    <s v="W0004267"/>
    <s v="Fin"/>
    <n v="114750.67430819933"/>
    <n v="4671.4236268028844"/>
    <n v="5687.5"/>
    <n v="29700"/>
    <n v="3980.5892094017095"/>
    <n v="13497.165907274335"/>
  </r>
  <r>
    <s v="Billed"/>
    <s v="CA_RIC_SAP"/>
    <n v="60005"/>
    <s v="30001334"/>
    <s v="W0005163"/>
    <s v="Fin"/>
    <n v="78517.07318830493"/>
    <n v="8123.3279313761932"/>
    <n v="5687.5"/>
    <n v="29700"/>
    <n v="2400.1628383190882"/>
    <n v="10576.385436430017"/>
  </r>
  <r>
    <s v="Billed"/>
    <s v="US_SAP_L"/>
    <n v="60002"/>
    <s v="30001312"/>
    <s v="W0004268"/>
    <s v="TS"/>
    <n v="59287.278058199314"/>
    <n v="0"/>
    <n v="4154.166666666667"/>
    <n v="29700"/>
    <n v="1882.252225783476"/>
    <n v="4751.1848475324732"/>
  </r>
  <r>
    <s v="Billed"/>
    <s v="US_SAP_L"/>
    <n v="60002"/>
    <s v="30001312"/>
    <s v="W0004269"/>
    <s v="Fin"/>
    <n v="84154.791808199312"/>
    <n v="6107.1873780099913"/>
    <n v="5687.5"/>
    <n v="29700"/>
    <n v="2823.0591168091169"/>
    <n v="10920.165755756567"/>
  </r>
  <r>
    <s v="Billed"/>
    <s v="US_SAP_L"/>
    <n v="60002"/>
    <s v="30001312"/>
    <s v="W0004270"/>
    <s v="TS"/>
    <n v="60687.520141532652"/>
    <n v="0"/>
    <n v="4154.166666666667"/>
    <n v="29700"/>
    <n v="1935.2304131054129"/>
    <n v="4823.845861065236"/>
  </r>
  <r>
    <s v="Billed"/>
    <s v="UK_RHO"/>
    <n v="60008"/>
    <s v="30001340"/>
    <s v="W0004271"/>
    <s v="IT"/>
    <n v="212521.59233978935"/>
    <n v="0"/>
    <n v="7046.666666666667"/>
    <n v="29700"/>
    <n v="7179.1038105413099"/>
    <n v="25644.736281699734"/>
  </r>
  <r>
    <s v="Billed"/>
    <s v="US_SAP_L"/>
    <n v="60002"/>
    <s v="30001312"/>
    <s v="W0004272"/>
    <s v="TS"/>
    <n v="46821.186168847496"/>
    <n v="0"/>
    <n v="4154.166666666667"/>
    <n v="29700"/>
    <n v="1593.7072649572651"/>
    <n v="4113.4530050235717"/>
  </r>
  <r>
    <s v="Billed"/>
    <s v="CA_RIC_SAP"/>
    <n v="60005"/>
    <s v="30001334"/>
    <s v="W0004273"/>
    <s v="Fin"/>
    <n v="96014.95180819933"/>
    <n v="8123.3279313761932"/>
    <n v="5687.5"/>
    <n v="29700"/>
    <n v="3271.764957264957"/>
    <n v="12137.791299231441"/>
  </r>
  <r>
    <s v="Billed"/>
    <s v="UK_RHO"/>
    <n v="60008"/>
    <s v="30001340"/>
    <s v="W0004274"/>
    <s v="Fin"/>
    <n v="138022.04097486599"/>
    <n v="6263.2559860715419"/>
    <n v="5687.5"/>
    <n v="29700"/>
    <n v="4861.0094373219381"/>
    <n v="15685.373543852054"/>
  </r>
  <r>
    <s v="Billed"/>
    <s v="UK_REB_L"/>
    <n v="60009"/>
    <n v="30001339"/>
    <s v="W0005164"/>
    <s v="Fin"/>
    <n v="79594.168891532652"/>
    <n v="4671.4236268028844"/>
    <n v="5687.5"/>
    <n v="29700"/>
    <n v="2650.5212784900286"/>
    <n v="10395.807172730176"/>
  </r>
  <r>
    <s v="Billed"/>
    <s v="CA_RIC_SAP"/>
    <n v="60005"/>
    <s v="30001334"/>
    <s v="W0004275"/>
    <s v="TS"/>
    <n v="15845.069308199316"/>
    <n v="0"/>
    <n v="4154.166666666667"/>
    <n v="29700"/>
    <n v="1791.2202635327635"/>
    <n v="2574.5228119199373"/>
  </r>
  <r>
    <s v="Billed"/>
    <s v="US_SAP_L"/>
    <n v="60002"/>
    <s v="30001312"/>
    <s v="W0004970"/>
    <s v="Fin"/>
    <n v="61446.412641532654"/>
    <n v="7641.968773833004"/>
    <n v="5687.5"/>
    <n v="29700"/>
    <n v="1963.9414173789178"/>
    <n v="9047.3849407832895"/>
  </r>
  <r>
    <s v="Billed"/>
    <s v="US_SAP_L"/>
    <n v="60002"/>
    <s v="30001312"/>
    <s v="W0004971"/>
    <s v="Fin"/>
    <n v="42873.425141532651"/>
    <n v="7641.968773833004"/>
    <n v="5687.5"/>
    <n v="29700"/>
    <n v="1593.7072649572651"/>
    <n v="7437.2111003274485"/>
  </r>
  <r>
    <s v="Billed"/>
    <s v="US_SAP_L"/>
    <n v="60002"/>
    <s v="30001312"/>
    <s v="W0004276"/>
    <s v="TS"/>
    <n v="69253.220558199318"/>
    <n v="0"/>
    <n v="4154.166666666667"/>
    <n v="29700"/>
    <n v="2221.4618055555557"/>
    <n v="5266.4424515210776"/>
  </r>
  <r>
    <s v="Billed"/>
    <s v="US_SAP_L"/>
    <n v="60002"/>
    <s v="30001312"/>
    <s v="W0005331"/>
    <s v="Fin"/>
    <n v="240356.07139153269"/>
    <n v="6263.2559860715419"/>
    <n v="5687.5"/>
    <n v="29700"/>
    <n v="8732.5891203703704"/>
    <n v="24712.850402327844"/>
  </r>
  <r>
    <s v="Billed"/>
    <s v="US_SAP_L"/>
    <n v="60002"/>
    <s v="30001312"/>
    <s v="W0004278"/>
    <s v="IT"/>
    <n v="229197.3375537566"/>
    <n v="7875.5933865769939"/>
    <n v="7046.666666666667"/>
    <n v="29700"/>
    <n v="7711.5469195156711"/>
    <n v="28153.114452651596"/>
  </r>
  <r>
    <s v="Billed"/>
    <s v="US_SAP_L"/>
    <n v="60002"/>
    <s v="30001312"/>
    <s v="W0005332"/>
    <s v="IT"/>
    <n v="202507.40430819933"/>
    <n v="7875.5933865769939"/>
    <n v="7046.666666666667"/>
    <n v="29700"/>
    <n v="7489.8299501424499"/>
    <n v="25461.949431158544"/>
  </r>
  <r>
    <s v="Billed"/>
    <s v="US_SAP_L"/>
    <n v="60002"/>
    <s v="30001312"/>
    <s v="W0005165"/>
    <s v="Fin"/>
    <n v="146832.17805819932"/>
    <n v="28163.84865133233"/>
    <n v="5687.5"/>
    <n v="29700"/>
    <n v="5194.3213141025644"/>
    <n v="18324.11708200891"/>
  </r>
  <r>
    <s v="Billed"/>
    <s v="US_SAP_L"/>
    <n v="60002"/>
    <s v="30001312"/>
    <s v="W0004279"/>
    <s v="Fin"/>
    <n v="54357.65139153265"/>
    <n v="7641.968773833004"/>
    <n v="5687.5"/>
    <n v="29700"/>
    <n v="1695.7508012820513"/>
    <n v="8422.0440321650567"/>
  </r>
  <r>
    <s v="Billed"/>
    <s v="US_SAP_L"/>
    <n v="60002"/>
    <s v="30001312"/>
    <s v="W0004280"/>
    <s v="Fin"/>
    <n v="147060.49722486598"/>
    <n v="28163.84865133233"/>
    <n v="5687.5"/>
    <n v="29700"/>
    <n v="5202.9561075498568"/>
    <n v="18344.258168618595"/>
  </r>
  <r>
    <s v="Billed"/>
    <s v="US_SAP_L"/>
    <n v="60002"/>
    <s v="30001312"/>
    <s v="W0005333"/>
    <s v="IT"/>
    <n v="187436.92797233252"/>
    <n v="7875.5933865769939"/>
    <n v="7046.666666666667"/>
    <n v="29700"/>
    <n v="6313.2603276353275"/>
    <n v="23837.244835321151"/>
  </r>
  <r>
    <s v="Billed"/>
    <s v="US_SAP_L"/>
    <n v="60002"/>
    <s v="30001312"/>
    <s v="W0004281"/>
    <s v="Fin"/>
    <n v="70542.679724866"/>
    <n v="4292.2455565959208"/>
    <n v="5687.5"/>
    <n v="29700"/>
    <n v="2308.0752314814813"/>
    <n v="9565.0925436001889"/>
  </r>
  <r>
    <s v="Billed"/>
    <s v="US_SAP_L"/>
    <n v="60002"/>
    <s v="30001312"/>
    <s v="W0005166"/>
    <s v="Fin"/>
    <n v="82090.129609066396"/>
    <n v="8123.3279313761932"/>
    <n v="5687.5"/>
    <n v="29700"/>
    <n v="2589.9133725071224"/>
    <n v="10896.224027600725"/>
  </r>
  <r>
    <s v="Billed"/>
    <s v="US_SAP_L"/>
    <n v="60002"/>
    <s v="30001312"/>
    <s v="W0004972"/>
    <s v="Fin"/>
    <n v="103945.64555819932"/>
    <n v="6107.1873780099913"/>
    <n v="5687.5"/>
    <n v="29700"/>
    <n v="3571.801905270655"/>
    <n v="12666.031461525798"/>
  </r>
  <r>
    <s v="Billed"/>
    <s v="US_SAP_L"/>
    <n v="60002"/>
    <s v="30001312"/>
    <s v="W0004282"/>
    <s v="TS"/>
    <n v="55603.758891532649"/>
    <n v="0"/>
    <n v="4154.166666666667"/>
    <n v="29700"/>
    <n v="1742.8944978632476"/>
    <n v="4560.0410028031283"/>
  </r>
  <r>
    <s v="Billed"/>
    <s v="US_SAP_L"/>
    <n v="60002"/>
    <s v="30001312"/>
    <s v="W0004283"/>
    <s v="Fin"/>
    <n v="75115.082224865997"/>
    <n v="6107.1873780099913"/>
    <n v="5687.5"/>
    <n v="29700"/>
    <n v="2481.0618767806268"/>
    <n v="10122.720675770812"/>
  </r>
  <r>
    <s v="Billed"/>
    <s v="US_SAP_L"/>
    <n v="60002"/>
    <s v="30001312"/>
    <s v="W0005334"/>
    <s v="Fin"/>
    <n v="55861.902641532644"/>
    <n v="7641.968773833004"/>
    <n v="5687.5"/>
    <n v="29700"/>
    <n v="1752.6607905982908"/>
    <n v="8554.7427375069346"/>
  </r>
  <r>
    <s v="Billed"/>
    <s v="CA_RIC_SAP"/>
    <n v="60005"/>
    <s v="30001334"/>
    <s v="W0004284"/>
    <s v="TS"/>
    <n v="61329.454308199311"/>
    <n v="0"/>
    <n v="4154.166666666667"/>
    <n v="29700"/>
    <n v="1959.51655982906"/>
    <n v="4857.1568767347526"/>
  </r>
  <r>
    <s v="Billed"/>
    <s v="CA_RIC_SAP"/>
    <n v="60005"/>
    <s v="30001334"/>
    <s v="W0004285"/>
    <s v="TS"/>
    <n v="59014.43097486598"/>
    <n v="0"/>
    <n v="4154.166666666667"/>
    <n v="29700"/>
    <n v="1871.9296652421654"/>
    <n v="4737.026365338741"/>
  </r>
  <r>
    <s v="Billed"/>
    <s v="US_SAP_L"/>
    <n v="60002"/>
    <s v="30001312"/>
    <s v="W0004286"/>
    <s v="Fin"/>
    <n v="73106.323058199327"/>
    <n v="6107.1873780099913"/>
    <n v="5687.5"/>
    <n v="29700"/>
    <n v="2405.0681089743589"/>
    <n v="9945.5166763406123"/>
  </r>
  <r>
    <s v="Billed"/>
    <s v="US_SAP_L"/>
    <n v="60002"/>
    <s v="30001312"/>
    <s v="W0004973"/>
    <s v="IT"/>
    <n v="465948.91606608534"/>
    <n v="7875.5933865769939"/>
    <n v="7046.666666666667"/>
    <n v="29700"/>
    <n v="13914.742076210827"/>
    <n v="52448.591819553985"/>
  </r>
  <r>
    <s v="Billed"/>
    <s v="UK_REB_L"/>
    <n v="60009"/>
    <n v="30001339"/>
    <s v="W0004287"/>
    <s v="TS"/>
    <n v="92705.905025733053"/>
    <n v="4671.4236268028844"/>
    <n v="4154.166666666667"/>
    <n v="29700"/>
    <n v="3180.7013888888891"/>
    <n v="6720.6098354045753"/>
  </r>
  <r>
    <s v="Billed"/>
    <s v="UK_REB_L"/>
    <n v="60009"/>
    <n v="30001339"/>
    <s v="W0005335"/>
    <s v="TS"/>
    <n v="79415.91227733015"/>
    <n v="4671.4236268028844"/>
    <n v="4154.166666666667"/>
    <n v="29700"/>
    <n v="2647.1331018518517"/>
    <n v="6029.4317836325781"/>
  </r>
  <r>
    <s v="Billed"/>
    <s v="UK_RHO"/>
    <n v="60008"/>
    <s v="30001340"/>
    <s v="W0005336"/>
    <s v="IT"/>
    <n v="158864.82014153266"/>
    <n v="0"/>
    <n v="7046.666666666667"/>
    <n v="29700"/>
    <n v="5838.7133190883196"/>
    <n v="20145.020012728764"/>
  </r>
  <r>
    <s v="Billed"/>
    <s v="US_SAP_L"/>
    <n v="60002"/>
    <s v="30001312"/>
    <s v="W0005337"/>
    <s v="TS"/>
    <n v="83199.40930819932"/>
    <n v="0"/>
    <n v="4154.166666666667"/>
    <n v="29700"/>
    <n v="2786.9143518518517"/>
    <n v="5992.0245163358923"/>
  </r>
  <r>
    <s v="Billed"/>
    <s v="US_SAP_L"/>
    <n v="60002"/>
    <s v="30001312"/>
    <s v="W0004288"/>
    <s v="Fin"/>
    <n v="76488.173058199318"/>
    <n v="6107.1873780099913"/>
    <n v="5687.5"/>
    <n v="29700"/>
    <n v="2533.0097044159543"/>
    <n v="10243.848961953148"/>
  </r>
  <r>
    <s v="Billed"/>
    <s v="US_SAP_L"/>
    <n v="60002"/>
    <s v="30001312"/>
    <s v="W0004974"/>
    <s v="HR"/>
    <n v="126862.71222486599"/>
    <n v="0"/>
    <n v="12402.5"/>
    <n v="29700"/>
    <n v="4438.8211360398864"/>
    <n v="8670.2016680452944"/>
  </r>
  <r>
    <s v="Billed"/>
    <s v="US_SAP_L"/>
    <n v="60002"/>
    <s v="30001312"/>
    <s v="W0005338"/>
    <s v="Fin"/>
    <n v="152109.4715187003"/>
    <n v="6107.1873780099913"/>
    <n v="5687.5"/>
    <n v="29700"/>
    <n v="5006.391292735043"/>
    <n v="16881.896766102851"/>
  </r>
  <r>
    <s v="Billed"/>
    <s v="UK_REB_L"/>
    <n v="60009"/>
    <n v="30001339"/>
    <s v="W0004289"/>
    <s v="TS"/>
    <n v="54507.493891532649"/>
    <n v="4671.4236268028844"/>
    <n v="4154.166666666667"/>
    <n v="29700"/>
    <n v="1890.5836004273506"/>
    <n v="4746.1833892714776"/>
  </r>
  <r>
    <s v="Billed"/>
    <s v="UK_RHO"/>
    <n v="60008"/>
    <s v="30001340"/>
    <s v="W0005168"/>
    <s v="Fin"/>
    <n v="61216.505974865984"/>
    <n v="6263.2559860715419"/>
    <n v="5687.5"/>
    <n v="29700"/>
    <n v="1955.2434116809118"/>
    <n v="8909.9129566725678"/>
  </r>
  <r>
    <s v="Billed"/>
    <s v="UK_REB_L"/>
    <n v="60009"/>
    <n v="30001339"/>
    <s v="W0004290"/>
    <s v="TS"/>
    <n v="75545.791808199312"/>
    <n v="4671.4236268028844"/>
    <n v="4154.166666666667"/>
    <n v="29700"/>
    <n v="2686.5206552706554"/>
    <n v="5837.8951378469765"/>
  </r>
  <r>
    <s v="Billed"/>
    <s v="UK_RHO"/>
    <n v="60008"/>
    <s v="30001340"/>
    <s v="W0004975"/>
    <s v="Fin"/>
    <n v="89007.142641532657"/>
    <n v="6263.2559860715419"/>
    <n v="5687.5"/>
    <n v="29700"/>
    <n v="3006.6401353276351"/>
    <n v="11361.485794849206"/>
  </r>
  <r>
    <s v="Billed"/>
    <s v="US_SAP_L"/>
    <n v="60002"/>
    <s v="30001312"/>
    <s v="W0004291"/>
    <s v="IT"/>
    <n v="213926.73588096563"/>
    <n v="7875.5933865769939"/>
    <n v="7046.666666666667"/>
    <n v="29700"/>
    <n v="7312.4943019943021"/>
    <n v="26586.149023620361"/>
  </r>
  <r>
    <s v="Billed"/>
    <s v="US_SAP_L"/>
    <n v="60002"/>
    <s v="30001312"/>
    <s v="W0004292"/>
    <s v="IT"/>
    <n v="80931.085974866"/>
    <n v="0"/>
    <n v="7046.666666666667"/>
    <n v="29700"/>
    <n v="2701.0974002849002"/>
    <n v="12037.885004181757"/>
  </r>
  <r>
    <s v="Billed"/>
    <s v="US_SAP_L"/>
    <n v="60002"/>
    <s v="30001312"/>
    <s v="W0004293"/>
    <s v="Fin"/>
    <n v="88464.497892729574"/>
    <n v="6263.2559860715419"/>
    <n v="5687.5"/>
    <n v="29700"/>
    <n v="2724.4100783475783"/>
    <n v="11291.37143635764"/>
  </r>
  <r>
    <s v="Billed"/>
    <s v="US_SAP_L"/>
    <n v="60002"/>
    <s v="30001312"/>
    <s v="W0005169"/>
    <s v="TS"/>
    <n v="44772.008474865986"/>
    <n v="0"/>
    <n v="4154.166666666667"/>
    <n v="29700"/>
    <n v="1593.7072649572651"/>
    <n v="4010.9941203244962"/>
  </r>
  <r>
    <s v="Billed"/>
    <s v="UK_REB_L"/>
    <n v="60009"/>
    <n v="30001339"/>
    <s v="W0004294"/>
    <s v="TS"/>
    <n v="68751.045141532653"/>
    <n v="6263.2559860715419"/>
    <n v="4154.166666666667"/>
    <n v="29700"/>
    <n v="2240.2927350427349"/>
    <n v="5555.4380264656802"/>
  </r>
  <r>
    <s v="Billed"/>
    <s v="US_SAP_L"/>
    <n v="60002"/>
    <s v="30001312"/>
    <s v="W0004976"/>
    <s v="TS"/>
    <n v="70032.528091510321"/>
    <n v="0"/>
    <n v="4154.166666666667"/>
    <n v="29700"/>
    <n v="2108.0084579772079"/>
    <n v="5299.7351608077097"/>
  </r>
  <r>
    <s v="Billed"/>
    <s v="US_SAP_L"/>
    <n v="60002"/>
    <s v="30001312"/>
    <s v="W0004977"/>
    <s v="TS"/>
    <n v="49055.758474865986"/>
    <n v="0"/>
    <n v="4154.166666666667"/>
    <n v="29700"/>
    <n v="1593.7072649572651"/>
    <n v="4225.1816203244962"/>
  </r>
  <r>
    <s v="Billed"/>
    <s v="UK_REB_L"/>
    <n v="60009"/>
    <n v="30001339"/>
    <s v="W0004295"/>
    <s v="TS"/>
    <n v="198369.90134789087"/>
    <n v="4671.4236268028844"/>
    <n v="4154.166666666667"/>
    <n v="29700"/>
    <n v="6734.3234508547012"/>
    <n v="12181.490754610757"/>
  </r>
  <r>
    <s v="Billed"/>
    <s v="US_SAP_L"/>
    <n v="60002"/>
    <s v="30001312"/>
    <s v="W0004296"/>
    <s v="Fin"/>
    <n v="81586.136391532651"/>
    <n v="6263.2559860715419"/>
    <n v="5687.5"/>
    <n v="29700"/>
    <n v="2725.8829237891741"/>
    <n v="10706.835900618436"/>
  </r>
  <r>
    <s v="Billed"/>
    <s v="US_SAP_L"/>
    <n v="60002"/>
    <s v="30001312"/>
    <s v="W0004297"/>
    <s v="Fin"/>
    <n v="75089.268058199334"/>
    <n v="18525.414448346986"/>
    <n v="5687.5"/>
    <n v="29700"/>
    <n v="2480.0884081196582"/>
    <n v="11175.993027746608"/>
  </r>
  <r>
    <s v="Billed"/>
    <s v="US_SAP_L"/>
    <n v="60002"/>
    <s v="30001312"/>
    <s v="W0004978"/>
    <s v="IT"/>
    <n v="393416.64555819932"/>
    <n v="0"/>
    <n v="7046.666666666667"/>
    <n v="29700"/>
    <n v="12764.696314102563"/>
    <n v="44292.800853896857"/>
  </r>
  <r>
    <s v="Billed"/>
    <s v="US_SAP_L"/>
    <n v="60002"/>
    <s v="30001312"/>
    <s v="W0004298"/>
    <s v="Fin"/>
    <n v="51178.925141532651"/>
    <n v="7641.968773833004"/>
    <n v="5687.5"/>
    <n v="29700"/>
    <n v="1593.7072649572651"/>
    <n v="8143.1786003274483"/>
  </r>
  <r>
    <s v="Billed"/>
    <s v="US_SAP_L"/>
    <n v="60002"/>
    <s v="30001312"/>
    <s v="W0004299"/>
    <s v="Fin"/>
    <n v="63563.191391532659"/>
    <n v="7641.968773833004"/>
    <n v="5687.5"/>
    <n v="29700"/>
    <n v="2044.0250178062677"/>
    <n v="9234.1182405696163"/>
  </r>
  <r>
    <s v="Billed"/>
    <s v="US_SAP_L"/>
    <n v="60002"/>
    <s v="30001312"/>
    <s v="W0004300"/>
    <s v="TS"/>
    <n v="79329.34180819933"/>
    <n v="0"/>
    <n v="4154.166666666667"/>
    <n v="29700"/>
    <n v="2640.5021367521367"/>
    <n v="5791.2005305809062"/>
  </r>
  <r>
    <s v="Billed"/>
    <s v="US_SAP_L"/>
    <n v="60002"/>
    <s v="30001312"/>
    <s v="W0005170"/>
    <s v="IT"/>
    <n v="83436.250141532655"/>
    <n v="0"/>
    <n v="7046.666666666667"/>
    <n v="29700"/>
    <n v="2795.8778490028494"/>
    <n v="12297.879465720218"/>
  </r>
  <r>
    <s v="Accruals"/>
    <s v="NL_RSH"/>
    <n v="60006"/>
    <e v="#N/A"/>
    <s v="W0004301"/>
    <s v="IT Capability Center"/>
    <n v="391113.99674462405"/>
    <n v="18123.592035816033"/>
    <n v="7046.666666666667"/>
    <n v="29700"/>
    <n v="11710.404469373219"/>
    <n v="45769.465991648001"/>
  </r>
  <r>
    <s v="Billed"/>
    <s v="US_SAP_L"/>
    <n v="60002"/>
    <s v="30001312"/>
    <s v="W0004302"/>
    <s v="IT"/>
    <n v="61472.182109066373"/>
    <n v="7875.5933865769939"/>
    <n v="7046.666666666667"/>
    <n v="29700"/>
    <n v="1999.0431801994303"/>
    <n v="10809.348534250947"/>
  </r>
  <r>
    <s v="Billed"/>
    <s v="CH_RSC_L"/>
    <n v="60012"/>
    <s v="30001313"/>
    <s v="W0004303"/>
    <s v="TS"/>
    <n v="59711.783817125528"/>
    <n v="0"/>
    <n v="4154.166666666667"/>
    <n v="29700"/>
    <n v="1722.2746616809118"/>
    <n v="4764.4112572736558"/>
  </r>
  <r>
    <s v="Billed"/>
    <s v="UK_PAR"/>
    <n v="60010"/>
    <s v="30001342"/>
    <s v="W0004979"/>
    <s v="TS"/>
    <n v="79722.875141532655"/>
    <n v="4671.4236268028844"/>
    <n v="4154.166666666667"/>
    <n v="29700"/>
    <n v="2844.5512820512822"/>
    <n v="6054.6508358526753"/>
  </r>
  <r>
    <s v="Billed"/>
    <s v="UK_RHO"/>
    <n v="60008"/>
    <s v="30001340"/>
    <s v="W0004305"/>
    <s v="Fin"/>
    <n v="76592.516808199332"/>
    <n v="11574.055986071542"/>
    <n v="5687.5"/>
    <n v="29700"/>
    <n v="2536.9604700854702"/>
    <n v="10717.73782747029"/>
  </r>
  <r>
    <s v="Billed"/>
    <s v="US_SAP_L"/>
    <n v="60002"/>
    <s v="30001312"/>
    <s v="W0005171"/>
    <s v="TS"/>
    <n v="65195.498359066376"/>
    <n v="0"/>
    <n v="4154.166666666667"/>
    <n v="29700"/>
    <n v="1950.7426994301995"/>
    <n v="5050.0203862581629"/>
  </r>
  <r>
    <s v="Billed"/>
    <s v="US_SAP_L"/>
    <n v="60002"/>
    <s v="30001312"/>
    <s v="W0004306"/>
    <s v="Fin"/>
    <n v="48479.175141532651"/>
    <n v="7641.968773833004"/>
    <n v="5687.5"/>
    <n v="29700"/>
    <n v="1593.7072649572651"/>
    <n v="7913.699850327449"/>
  </r>
  <r>
    <s v="Billed"/>
    <s v="US_SAP_L"/>
    <n v="60002"/>
    <s v="30001312"/>
    <s v="W0004307"/>
    <s v="Fin"/>
    <n v="44328.175141532651"/>
    <n v="7641.968773833004"/>
    <n v="5687.5"/>
    <n v="29700"/>
    <n v="1593.7072649572651"/>
    <n v="7560.8648503274489"/>
  </r>
  <r>
    <s v="Billed"/>
    <s v="US_SAP_L"/>
    <n v="60002"/>
    <s v="30001312"/>
    <s v="W0004981"/>
    <s v="TS"/>
    <n v="53093.833058199314"/>
    <n v="0"/>
    <n v="4154.166666666667"/>
    <n v="29700"/>
    <n v="1647.9370548433046"/>
    <n v="4429.796838985465"/>
  </r>
  <r>
    <s v="Billed"/>
    <s v="US_SAP_L"/>
    <n v="60002"/>
    <s v="30001312"/>
    <s v="W0004982"/>
    <s v="Fin"/>
    <n v="91382.065141532657"/>
    <n v="4292.2455565959208"/>
    <n v="5687.5"/>
    <n v="29700"/>
    <n v="3096.4900284900286"/>
    <n v="11403.455561762583"/>
  </r>
  <r>
    <s v="Billed"/>
    <s v="US_SAP_L"/>
    <n v="60002"/>
    <s v="30001312"/>
    <s v="W0004309"/>
    <s v="Fin"/>
    <n v="72746.843058199316"/>
    <n v="6263.2559860715419"/>
    <n v="5687.5"/>
    <n v="29700"/>
    <n v="2391.4648326210827"/>
    <n v="9927.0704295358155"/>
  </r>
  <r>
    <s v="Billed"/>
    <s v="US_SAP_L"/>
    <n v="60002"/>
    <s v="30001312"/>
    <s v="W0004310"/>
    <s v="IT"/>
    <n v="71571.029788449814"/>
    <n v="38600.004178537514"/>
    <n v="7046.666666666667"/>
    <n v="29700"/>
    <n v="2342.3552350427349"/>
    <n v="14926.005586869673"/>
  </r>
  <r>
    <s v="Billed"/>
    <s v="US_SAP_L"/>
    <n v="60002"/>
    <s v="30001312"/>
    <s v="W0004311"/>
    <s v="Fin"/>
    <n v="55724.309724865983"/>
    <n v="7641.968773833004"/>
    <n v="5687.5"/>
    <n v="29700"/>
    <n v="1747.4584223646725"/>
    <n v="8542.6051382904116"/>
  </r>
  <r>
    <s v="Billed"/>
    <s v="US_SAP_L"/>
    <n v="60002"/>
    <s v="30001312"/>
    <s v="W0004312"/>
    <s v="TS"/>
    <n v="72487.613474865982"/>
    <n v="0"/>
    <n v="4154.166666666667"/>
    <n v="29700"/>
    <n v="2381.6606125356125"/>
    <n v="5436.1720377034126"/>
  </r>
  <r>
    <s v="Billed"/>
    <s v="US_SAP_L"/>
    <n v="60002"/>
    <s v="30001312"/>
    <s v="W0004313"/>
    <s v="Fin"/>
    <n v="331414.93809548125"/>
    <n v="6107.1873780099913"/>
    <n v="5687.5"/>
    <n v="29700"/>
    <n v="9955.9294871794864"/>
    <n v="32543.572171657011"/>
  </r>
  <r>
    <s v="Billed"/>
    <s v="US_SAP_L"/>
    <n v="60002"/>
    <s v="30001312"/>
    <s v="W0004314"/>
    <s v="Fin"/>
    <n v="73841.907224865994"/>
    <n v="6107.1873780099913"/>
    <n v="5687.5"/>
    <n v="29700"/>
    <n v="2432.8941417378919"/>
    <n v="10010.406543292178"/>
  </r>
  <r>
    <s v="Billed"/>
    <s v="UK_REB_L"/>
    <n v="60009"/>
    <n v="30001339"/>
    <s v="W0004315"/>
    <s v="TS"/>
    <n v="55116.429308199309"/>
    <n v="4671.4236268028844"/>
    <n v="4154.166666666667"/>
    <n v="29700"/>
    <n v="1913.6244658119658"/>
    <n v="4777.7822033740413"/>
  </r>
  <r>
    <s v="Billed"/>
    <s v="UK_REB_L"/>
    <n v="60009"/>
    <n v="30001339"/>
    <s v="W0004316"/>
    <s v="TS"/>
    <n v="56273.930141532648"/>
    <n v="4671.4236268028844"/>
    <n v="4154.166666666667"/>
    <n v="29700"/>
    <n v="1768.2489316239316"/>
    <n v="4828.3884683313063"/>
  </r>
  <r>
    <s v="Billed"/>
    <s v="NL_TUI_L"/>
    <n v="60026"/>
    <s v="30001314"/>
    <s v="W0005172"/>
    <s v="TS"/>
    <n v="51736.78222486598"/>
    <n v="0"/>
    <n v="4154.166666666667"/>
    <n v="29700"/>
    <n v="1596.5960648148148"/>
    <n v="4359.3772478173732"/>
  </r>
  <r>
    <s v="Billed"/>
    <s v="US_SAP_L"/>
    <n v="60002"/>
    <s v="30001312"/>
    <s v="W0004317"/>
    <s v="TS"/>
    <n v="69962.483058199316"/>
    <n v="0"/>
    <n v="4154.166666666667"/>
    <n v="29700"/>
    <n v="2286.127938034188"/>
    <n v="5305.1388831450095"/>
  </r>
  <r>
    <s v="Billed"/>
    <s v="UK_REB_L"/>
    <n v="60009"/>
    <n v="30001339"/>
    <s v="W0004318"/>
    <s v="TS"/>
    <n v="49103.008474865986"/>
    <n v="4671.4236268028844"/>
    <n v="4154.166666666667"/>
    <n v="29700"/>
    <n v="1593.7072649572651"/>
    <n v="4461.1153016646404"/>
  </r>
  <r>
    <s v="Accruals"/>
    <s v="NL_RGI"/>
    <n v="60015"/>
    <e v="#N/A"/>
    <s v="W0005339"/>
    <s v="HR Capability Center"/>
    <n v="51651.319861584103"/>
    <n v="33281"/>
    <n v="12402.5"/>
    <n v="29700"/>
    <n v="1593.7072649572651"/>
    <n v="6431.4263563270688"/>
  </r>
  <r>
    <s v="Billed"/>
    <s v="UK_REB_L"/>
    <n v="60009"/>
    <n v="30001339"/>
    <s v="W0004983"/>
    <s v="TS"/>
    <n v="45843.591808199315"/>
    <n v="4671.4236268028844"/>
    <n v="4154.166666666667"/>
    <n v="29700"/>
    <n v="1593.7072649572651"/>
    <n v="4298.1444683313066"/>
  </r>
  <r>
    <s v="Billed"/>
    <s v="UK_REB_L"/>
    <n v="60009"/>
    <n v="30001339"/>
    <s v="W0004319"/>
    <s v="Fin"/>
    <n v="85273.331391532643"/>
    <n v="6263.2559860715419"/>
    <n v="5687.5"/>
    <n v="29700"/>
    <n v="2865.379718660969"/>
    <n v="11032.104703182538"/>
  </r>
  <r>
    <s v="Unbillled"/>
    <m/>
    <m/>
    <m/>
    <m/>
    <m/>
    <m/>
    <m/>
    <m/>
    <m/>
    <m/>
    <m/>
  </r>
  <r>
    <s v="Billed"/>
    <s v="US_SAP_L"/>
    <n v="60002"/>
    <s v="30001312"/>
    <s v="W0004321"/>
    <s v="Fin"/>
    <n v="101894.51532165273"/>
    <n v="6107.1873780099913"/>
    <n v="5687.5"/>
    <n v="29700"/>
    <n v="3170.2587250712249"/>
    <n v="12457.554221102384"/>
  </r>
  <r>
    <s v="Billed"/>
    <s v="UK_REB_L"/>
    <n v="60009"/>
    <n v="30001339"/>
    <s v="W0004984"/>
    <s v="TS"/>
    <n v="76350.404457458091"/>
    <n v="4671.4236268028844"/>
    <n v="4154.166666666667"/>
    <n v="29700"/>
    <n v="2502.320156695157"/>
    <n v="5868.9157453811413"/>
  </r>
  <r>
    <s v="Billed"/>
    <s v="US_SAP_L"/>
    <n v="60002"/>
    <s v="30001312"/>
    <s v="W0004323"/>
    <s v="TS"/>
    <n v="53605.880141532645"/>
    <n v="0"/>
    <n v="4154.166666666667"/>
    <n v="29700"/>
    <n v="1706.806623931624"/>
    <n v="4458.3426716065469"/>
  </r>
  <r>
    <s v="Billed"/>
    <s v="US_SAP_L"/>
    <n v="60002"/>
    <s v="30001312"/>
    <s v="W0004324"/>
    <s v="Fin"/>
    <n v="96193.396808199323"/>
    <n v="6107.1873780099913"/>
    <n v="5687.5"/>
    <n v="29700"/>
    <n v="3278.5160256410254"/>
    <n v="11982.161018007278"/>
  </r>
  <r>
    <s v="Billed"/>
    <s v="US_SAP_L"/>
    <n v="60002"/>
    <s v="30001312"/>
    <s v="W0004325"/>
    <s v="TS"/>
    <n v="63432.592180731699"/>
    <n v="0"/>
    <n v="4154.166666666667"/>
    <n v="29700"/>
    <n v="1850.0202991452993"/>
    <n v="4956.8389573271834"/>
  </r>
  <r>
    <s v="Billed"/>
    <s v="UK_REB_L"/>
    <n v="60009"/>
    <n v="30001339"/>
    <s v="W0004985"/>
    <s v="TS"/>
    <n v="85224.626391532656"/>
    <n v="6263.2559860715419"/>
    <n v="4154.166666666667"/>
    <n v="29700"/>
    <n v="2863.5339209401709"/>
    <n v="6410.2791482605526"/>
  </r>
  <r>
    <s v="Billed"/>
    <s v="UK_REB_L"/>
    <n v="60009"/>
    <n v="30001339"/>
    <s v="W0004986"/>
    <s v="Fin"/>
    <n v="57630.813891532649"/>
    <n v="4671.4236268028844"/>
    <n v="5687.5"/>
    <n v="29700"/>
    <n v="1819.5836004273506"/>
    <n v="8458.292295094845"/>
  </r>
  <r>
    <s v="Billed"/>
    <s v="US_SAP_L"/>
    <n v="60002"/>
    <s v="30001312"/>
    <s v="W0004326"/>
    <s v="IT"/>
    <n v="223487.82181976354"/>
    <n v="7875.5933865769939"/>
    <n v="7046.666666666667"/>
    <n v="29700"/>
    <n v="7708.8667200854707"/>
    <n v="27581.894859309268"/>
  </r>
  <r>
    <s v="Billed"/>
    <s v="UK_PAR"/>
    <n v="60010"/>
    <s v="30001342"/>
    <s v="W0005173"/>
    <s v="TS"/>
    <n v="80913.594724865994"/>
    <n v="4671.4236268028844"/>
    <n v="4154.166666666667"/>
    <n v="29700"/>
    <n v="2889.602653133903"/>
    <n v="6116.4393835734727"/>
  </r>
  <r>
    <s v="Billed"/>
    <s v="US_SAP_L"/>
    <n v="60002"/>
    <s v="30001312"/>
    <s v="W0004327"/>
    <s v="Fin"/>
    <n v="89260.113012251735"/>
    <n v="4292.2455565959208"/>
    <n v="5687.5"/>
    <n v="29700"/>
    <n v="2959.1550925925926"/>
    <n v="11211.416161222422"/>
  </r>
  <r>
    <s v="Billed"/>
    <s v="US_SAP_L"/>
    <n v="60002"/>
    <s v="30001312"/>
    <s v="W0004328"/>
    <s v="Fin"/>
    <n v="94580.54139153265"/>
    <n v="4292.2455565959208"/>
    <n v="5687.5"/>
    <n v="29700"/>
    <n v="3217.4972400284905"/>
    <n v="11685.611655993351"/>
  </r>
  <r>
    <s v="Billed"/>
    <s v="UK_RHO"/>
    <n v="60008"/>
    <s v="30001340"/>
    <s v="W0004329"/>
    <s v="Fin"/>
    <n v="83294.062224865993"/>
    <n v="6263.2559860715419"/>
    <n v="5687.5"/>
    <n v="29700"/>
    <n v="2790.498486467236"/>
    <n v="10857.501919279406"/>
  </r>
  <r>
    <s v="Billed"/>
    <s v="US_SAP_L"/>
    <n v="60002"/>
    <s v="30001312"/>
    <s v="W0005174"/>
    <s v="IT"/>
    <n v="102519.80889153265"/>
    <n v="7875.5933865769939"/>
    <n v="7046.666666666667"/>
    <n v="29700"/>
    <n v="3707.0255519943016"/>
    <n v="15084.909449677063"/>
  </r>
  <r>
    <s v="Billed"/>
    <s v="UK_REB_L"/>
    <n v="60009"/>
    <n v="30001339"/>
    <s v="W0004987"/>
    <s v="TS"/>
    <n v="53501.98639153265"/>
    <n v="4671.4236268028844"/>
    <n v="4154.166666666667"/>
    <n v="29700"/>
    <n v="1852.5424679487178"/>
    <n v="4694.005957647546"/>
  </r>
  <r>
    <s v="Accruals"/>
    <s v="NL_RSH"/>
    <n v="60006"/>
    <e v="#N/A"/>
    <s v="W0005341"/>
    <s v="Finance Capability Center"/>
    <n v="118708.63132530724"/>
    <n v="6107.1873780099913"/>
    <n v="5687.5"/>
    <n v="29700"/>
    <n v="3768.3224715099714"/>
    <n v="13937.589499860313"/>
  </r>
  <r>
    <s v="Billed"/>
    <s v="UK_REB_L"/>
    <n v="60009"/>
    <n v="30001339"/>
    <s v="W0004330"/>
    <s v="TS"/>
    <n v="62299.425141532643"/>
    <n v="4671.4236268028844"/>
    <n v="4154.166666666667"/>
    <n v="29700"/>
    <n v="2185.3739316239316"/>
    <n v="5150.5194683313075"/>
  </r>
  <r>
    <s v="Billed"/>
    <s v="UK_RHO"/>
    <n v="60008"/>
    <s v="30001340"/>
    <s v="W0004331"/>
    <s v="Fin"/>
    <n v="87252.600558199323"/>
    <n v="6263.2559860715419"/>
    <n v="5687.5"/>
    <n v="29700"/>
    <n v="2940.2609508547012"/>
    <n v="11206.707487085674"/>
  </r>
  <r>
    <s v="Billed"/>
    <s v="UK_REB_L"/>
    <n v="60009"/>
    <n v="30001339"/>
    <s v="W0004332"/>
    <s v="TS"/>
    <n v="98717.524724865987"/>
    <n v="6263.2559860715419"/>
    <n v="4154.166666666667"/>
    <n v="29700"/>
    <n v="3374.0107727920231"/>
    <n v="7110.4479075198115"/>
  </r>
  <r>
    <s v="Billed"/>
    <s v="UK_RHO"/>
    <n v="60008"/>
    <s v="30001340"/>
    <s v="W0005342"/>
    <s v="Fin"/>
    <n v="79479.63305819931"/>
    <n v="6263.2559860715419"/>
    <n v="5687.5"/>
    <n v="29700"/>
    <n v="2646.1849180911681"/>
    <n v="10521.008786800772"/>
  </r>
  <r>
    <s v="Billed"/>
    <s v="NL_TUI_L"/>
    <n v="60026"/>
    <s v="30001315"/>
    <s v="W0004333"/>
    <s v="TS"/>
    <n v="55189.791808199312"/>
    <n v="0"/>
    <n v="4154.166666666667"/>
    <n v="29700"/>
    <n v="1752.2435897435898"/>
    <n v="4539.8101032304785"/>
  </r>
  <r>
    <s v="Billed"/>
    <s v="UK_REB_L"/>
    <n v="60009"/>
    <n v="30001339"/>
    <s v="W0004334"/>
    <s v="TS"/>
    <n v="73567.525141532649"/>
    <n v="4671.4236268028844"/>
    <n v="4154.166666666667"/>
    <n v="29700"/>
    <n v="2611.6773504273506"/>
    <n v="5735.2396392714791"/>
  </r>
  <r>
    <s v="Billed"/>
    <s v="US_SAP_L"/>
    <n v="60002"/>
    <s v="30001312"/>
    <s v="W0005175"/>
    <s v="BO &amp; SD"/>
    <n v="123087.93865993344"/>
    <n v="0"/>
    <n v="23570.833333333332"/>
    <n v="29700"/>
    <n v="3985.9432870370374"/>
    <n v="15329.300798825825"/>
  </r>
  <r>
    <s v="Billed"/>
    <s v="US_SAP_L"/>
    <n v="60002"/>
    <s v="30001312"/>
    <s v="W0004988"/>
    <s v="Fin"/>
    <n v="215275.02514153268"/>
    <n v="6107.1873780099913"/>
    <n v="5687.5"/>
    <n v="29700"/>
    <n v="7783.7037037037035"/>
    <n v="22487.040378975944"/>
  </r>
  <r>
    <s v="Billed"/>
    <s v="CA_RIC_SAP"/>
    <n v="60005"/>
    <s v="30001334"/>
    <s v="W0004335"/>
    <s v="TS"/>
    <n v="68338.850558199323"/>
    <n v="0"/>
    <n v="4154.166666666667"/>
    <n v="29700"/>
    <n v="2224.6982727920231"/>
    <n v="5220.8857748829014"/>
  </r>
  <r>
    <s v="Billed"/>
    <s v="UK_REB_L"/>
    <n v="60009"/>
    <n v="30001339"/>
    <s v="W0004336"/>
    <s v="TS"/>
    <n v="65284.953891532648"/>
    <n v="4671.4236268028844"/>
    <n v="4154.166666666667"/>
    <n v="29700"/>
    <n v="2298.3279024216527"/>
    <n v="5305.4436043711939"/>
  </r>
  <r>
    <s v="Billed"/>
    <s v="UK_RHO"/>
    <n v="60008"/>
    <s v="30001340"/>
    <s v="W0005343"/>
    <s v="Fin"/>
    <n v="75080.328891532656"/>
    <n v="6263.2559860715419"/>
    <n v="5687.5"/>
    <n v="29700"/>
    <n v="2479.747061965812"/>
    <n v="10132.920714863452"/>
  </r>
  <r>
    <s v="Billed"/>
    <s v="US_SAP_L"/>
    <n v="60002"/>
    <s v="30001312"/>
    <s v="W0004337"/>
    <s v="TS"/>
    <n v="58752.862224865981"/>
    <n v="0"/>
    <n v="4154.166666666667"/>
    <n v="29700"/>
    <n v="1862.0369480056984"/>
    <n v="4723.4532919769172"/>
  </r>
  <r>
    <s v="Billed"/>
    <s v="US_SAP_L"/>
    <n v="60002"/>
    <s v="30001312"/>
    <s v="W0005176"/>
    <s v="Fin"/>
    <n v="142432.74979413385"/>
    <n v="6107.1873780099913"/>
    <n v="5687.5"/>
    <n v="29700"/>
    <n v="4562.774038461539"/>
    <n v="16021.667952901456"/>
  </r>
  <r>
    <s v="Billed"/>
    <s v="UK_REB_L"/>
    <n v="60009"/>
    <n v="30001339"/>
    <s v="W0004338"/>
    <s v="TS"/>
    <n v="61583.723891532652"/>
    <n v="4671.4236268028844"/>
    <n v="4154.166666666667"/>
    <n v="29700"/>
    <n v="2158.3001246438748"/>
    <n v="5113.3807154823044"/>
  </r>
  <r>
    <s v="Billed"/>
    <s v="UK_REB_L"/>
    <n v="60009"/>
    <n v="30001339"/>
    <s v="W0004339"/>
    <s v="TS"/>
    <n v="69245.330141532657"/>
    <n v="4671.4236268028844"/>
    <n v="4154.166666666667"/>
    <n v="29700"/>
    <n v="2448.1599002849002"/>
    <n v="5510.9540167643572"/>
  </r>
  <r>
    <s v="Billed"/>
    <s v="UK_REB_L"/>
    <n v="60009"/>
    <n v="30001339"/>
    <s v="W0004340"/>
    <s v="TS"/>
    <n v="91350.371391532652"/>
    <n v="4671.4236268028844"/>
    <n v="4154.166666666667"/>
    <n v="29700"/>
    <n v="3284.4516559829062"/>
    <n v="6658.0206670492562"/>
  </r>
  <r>
    <s v="Billed"/>
    <s v="UK_REB_L"/>
    <n v="60009"/>
    <n v="30001339"/>
    <s v="W0004989"/>
    <s v="TS"/>
    <n v="57993.186391532647"/>
    <n v="4671.4236268028844"/>
    <n v="4154.166666666667"/>
    <n v="29700"/>
    <n v="2022.4569978632476"/>
    <n v="4927.0616841432729"/>
  </r>
  <r>
    <s v="Billed"/>
    <s v="US_SAP_L"/>
    <n v="60002"/>
    <s v="30001312"/>
    <s v="W0004341"/>
    <s v="Fin"/>
    <n v="92934.496397216688"/>
    <n v="6263.2559860715419"/>
    <n v="5687.5"/>
    <n v="29700"/>
    <n v="2883.9135505698005"/>
    <n v="11684.879104377933"/>
  </r>
  <r>
    <s v="Billed"/>
    <s v="UK_RHO"/>
    <n v="60008"/>
    <s v="30001340"/>
    <s v="W0004342"/>
    <s v="Fin"/>
    <n v="57553.454308199318"/>
    <n v="6263.2559860715419"/>
    <n v="5687.5"/>
    <n v="29700"/>
    <n v="1816.6568732193732"/>
    <n v="8586.7737092366697"/>
  </r>
  <r>
    <s v="Billed"/>
    <s v="UK_REB_L"/>
    <n v="60009"/>
    <n v="30001339"/>
    <s v="W0005344"/>
    <s v="TS"/>
    <n v="70731.118474865987"/>
    <n v="4671.4236268028844"/>
    <n v="4154.166666666667"/>
    <n v="29700"/>
    <n v="2504.3682336182337"/>
    <n v="5588.05385009769"/>
  </r>
  <r>
    <s v="Billed"/>
    <s v="US_SAP_L"/>
    <n v="60002"/>
    <s v="30001312"/>
    <s v="W0005345"/>
    <s v="Fin"/>
    <n v="65825.415974865988"/>
    <n v="6107.1873780099913"/>
    <n v="5687.5"/>
    <n v="29700"/>
    <n v="2129.6080840455843"/>
    <n v="9303.2254721383324"/>
  </r>
  <r>
    <s v="Billed"/>
    <s v="US_SAP_L"/>
    <n v="60002"/>
    <s v="30001312"/>
    <s v="W0005177"/>
    <s v="Fin"/>
    <n v="76425.266391532656"/>
    <n v="4292.2455565959208"/>
    <n v="5687.5"/>
    <n v="29700"/>
    <n v="2530.6329237891741"/>
    <n v="10084.02981411301"/>
  </r>
  <r>
    <s v="Billed"/>
    <s v="US_SAP_L"/>
    <n v="60002"/>
    <s v="30001312"/>
    <s v="W0004343"/>
    <s v="HR"/>
    <n v="109820.96389153265"/>
    <n v="0"/>
    <n v="12402.5"/>
    <n v="29700"/>
    <n v="3794.0814636752139"/>
    <n v="7785.8772677603929"/>
  </r>
  <r>
    <s v="Billed"/>
    <s v="US_SAP_L"/>
    <n v="60002"/>
    <s v="30001312"/>
    <s v="W0004990"/>
    <s v="Fin"/>
    <n v="84217.949308199313"/>
    <n v="6263.2559860715419"/>
    <n v="5687.5"/>
    <n v="29700"/>
    <n v="2825.4485398860397"/>
    <n v="10939.003075903336"/>
  </r>
  <r>
    <s v="Billed"/>
    <s v="US_SAP_L"/>
    <n v="60002"/>
    <s v="30001312"/>
    <s v="W0004344"/>
    <s v="Fin"/>
    <n v="86013.41692968295"/>
    <n v="6107.1873780099913"/>
    <n v="5687.5"/>
    <n v="29700"/>
    <n v="2777.1038105413104"/>
    <n v="11074.242690049912"/>
  </r>
  <r>
    <s v="Billed"/>
    <s v="CA_RIC_SAP"/>
    <n v="60005"/>
    <s v="30001334"/>
    <s v="W0004345"/>
    <s v="TS"/>
    <n v="57150.500141532648"/>
    <n v="0"/>
    <n v="4154.166666666667"/>
    <n v="29700"/>
    <n v="1814.8237179487178"/>
    <n v="4640.9745263074019"/>
  </r>
  <r>
    <s v="Billed"/>
    <s v="CA_RIC_SAP"/>
    <n v="60005"/>
    <s v="30001334"/>
    <s v="W0004346"/>
    <s v="TS"/>
    <n v="57780.01930819932"/>
    <n v="0"/>
    <n v="4154.166666666667"/>
    <n v="29700"/>
    <n v="1825.2284544159547"/>
    <n v="4672.9707214640966"/>
  </r>
  <r>
    <s v="Billed"/>
    <s v="US_SAP_L"/>
    <n v="60002"/>
    <s v="30001312"/>
    <s v="W0005346"/>
    <s v="TS"/>
    <n v="55563.491808199316"/>
    <n v="0"/>
    <n v="4154.166666666667"/>
    <n v="29700"/>
    <n v="1741.3710826210827"/>
    <n v="4557.9514778743533"/>
  </r>
  <r>
    <s v="Billed"/>
    <s v="US_SAP_L"/>
    <n v="60002"/>
    <s v="30001312"/>
    <s v="W0004991"/>
    <s v="Fin"/>
    <n v="59055.700558199314"/>
    <n v="7641.968773833004"/>
    <n v="5687.5"/>
    <n v="29700"/>
    <n v="1873.491007834758"/>
    <n v="8836.4861288887023"/>
  </r>
  <r>
    <s v="Billed"/>
    <s v="US_SAP_L"/>
    <n v="60002"/>
    <s v="30001312"/>
    <s v="W0004347"/>
    <s v="Fin"/>
    <n v="55461.905141532647"/>
    <n v="7641.968773833004"/>
    <n v="5687.5"/>
    <n v="29700"/>
    <n v="1737.5277777777778"/>
    <n v="8519.4566439171922"/>
  </r>
  <r>
    <s v="Billed"/>
    <s v="NL_RDN"/>
    <n v="60036"/>
    <s v="30001316"/>
    <s v="W0004348"/>
    <s v="Fin"/>
    <n v="53778.958474865984"/>
    <n v="7641.968773833004"/>
    <n v="5687.5"/>
    <n v="29700"/>
    <n v="1673.8603988603991"/>
    <n v="8370.9944500425481"/>
  </r>
  <r>
    <s v="Billed"/>
    <s v="US_SAP_L"/>
    <n v="60002"/>
    <s v="30001312"/>
    <s v="W0004349"/>
    <s v="IT"/>
    <n v="133013.85389153264"/>
    <n v="0"/>
    <n v="7046.666666666667"/>
    <n v="29700"/>
    <n v="4860.6996972934476"/>
    <n v="17462.122025549281"/>
  </r>
  <r>
    <s v="Billed"/>
    <s v="US_SAP_L"/>
    <n v="60002"/>
    <s v="30001312"/>
    <s v="W0004350"/>
    <s v="Fin"/>
    <n v="88500.711808199325"/>
    <n v="6107.1873780099913"/>
    <n v="5687.5"/>
    <n v="29700"/>
    <n v="3002.6324786324785"/>
    <n v="11304.832691511554"/>
  </r>
  <r>
    <s v="Billed"/>
    <s v="US_SAP_L"/>
    <n v="60002"/>
    <s v="30001312"/>
    <s v="W0004351"/>
    <s v="Fin"/>
    <n v="83778.089192399726"/>
    <n v="6107.1873780099913"/>
    <n v="5687.5"/>
    <n v="29700"/>
    <n v="2653.7767094017095"/>
    <n v="10873.757028783972"/>
  </r>
  <r>
    <s v="Billed"/>
    <s v="UK_REB_L"/>
    <n v="60009"/>
    <n v="30001339"/>
    <s v="W0004352"/>
    <s v="TS"/>
    <n v="49659.654724865984"/>
    <n v="4671.4236268028844"/>
    <n v="4154.166666666667"/>
    <n v="29700"/>
    <n v="1707.1795762108263"/>
    <n v="4494.6212297273178"/>
  </r>
  <r>
    <s v="Billed"/>
    <s v="UK_REB_L"/>
    <n v="60009"/>
    <n v="30001339"/>
    <s v="W0004992"/>
    <s v="TS"/>
    <n v="55666.383891532649"/>
    <n v="4671.4236268028844"/>
    <n v="4154.166666666667"/>
    <n v="29700"/>
    <n v="1934.4276175213677"/>
    <n v="4806.3200901261789"/>
  </r>
  <r>
    <s v="Billed"/>
    <s v="US_SAP_L"/>
    <n v="60002"/>
    <s v="30001312"/>
    <s v="W0004353"/>
    <s v="Fin"/>
    <n v="83092.141808199318"/>
    <n v="18525.414448346986"/>
    <n v="5687.5"/>
    <n v="29700"/>
    <n v="2782.8561253561252"/>
    <n v="11881.972552461706"/>
  </r>
  <r>
    <s v="Billed"/>
    <s v="US_SAP_L"/>
    <n v="60002"/>
    <s v="30001312"/>
    <s v="W0005347"/>
    <s v="TS"/>
    <n v="48930.758474865986"/>
    <n v="0"/>
    <n v="4154.166666666667"/>
    <n v="29700"/>
    <n v="1593.7072649572651"/>
    <n v="4218.9316203244962"/>
  </r>
  <r>
    <s v="Billed"/>
    <s v="US_SAP_L"/>
    <n v="60002"/>
    <s v="30001312"/>
    <s v="W0004354"/>
    <s v="Fin"/>
    <n v="125756.78764153266"/>
    <n v="6263.2559860715419"/>
    <n v="5687.5"/>
    <n v="29700"/>
    <n v="4396.9809472934476"/>
    <n v="14603.384588866302"/>
  </r>
  <r>
    <s v="Billed"/>
    <s v="US_SAP_L"/>
    <n v="60002"/>
    <s v="30001312"/>
    <s v="W0004355"/>
    <s v="Fin"/>
    <n v="71814.016808199318"/>
    <n v="6107.1873780099913"/>
    <n v="5687.5"/>
    <n v="29700"/>
    <n v="2356.1734330484333"/>
    <n v="9831.5145976369076"/>
  </r>
  <r>
    <s v="Billed"/>
    <s v="US_SAP_L"/>
    <n v="60002"/>
    <s v="30001312"/>
    <s v="W0004993"/>
    <s v="Fin"/>
    <n v="77403.789724865986"/>
    <n v="4292.2455565959208"/>
    <n v="5687.5"/>
    <n v="29700"/>
    <n v="2567.6500178062679"/>
    <n v="10170.350750437796"/>
  </r>
  <r>
    <s v="Billed"/>
    <s v="UK_PAR"/>
    <n v="60010"/>
    <s v="30001342"/>
    <s v="W0004356"/>
    <s v="TS"/>
    <n v="71980.65139153265"/>
    <n v="4671.4236268028844"/>
    <n v="4154.166666666667"/>
    <n v="29700"/>
    <n v="2551.6446759259261"/>
    <n v="5652.8943180464075"/>
  </r>
  <r>
    <s v="Billed"/>
    <s v="UK_REB_L"/>
    <n v="60009"/>
    <n v="30001339"/>
    <s v="W0004994"/>
    <s v="TS"/>
    <n v="49771.266391532648"/>
    <n v="4671.4236268028844"/>
    <n v="4154.166666666667"/>
    <n v="29700"/>
    <n v="1711.4021545584046"/>
    <n v="4500.4129419780302"/>
  </r>
  <r>
    <s v="Billed"/>
    <s v="UK_RHO"/>
    <n v="60008"/>
    <s v="30001340"/>
    <s v="W0004357"/>
    <s v="IT"/>
    <n v="161548.51264153267"/>
    <n v="38600.004178537514"/>
    <n v="7046.666666666667"/>
    <n v="29700"/>
    <n v="5940.2448361823363"/>
    <n v="24283.542832291918"/>
  </r>
  <r>
    <s v="Billed"/>
    <s v="UK_RHO"/>
    <n v="60008"/>
    <s v="30001340"/>
    <s v="W0004358"/>
    <s v="IT"/>
    <n v="157427.06805819931"/>
    <n v="7875.5933865769939"/>
    <n v="7046.666666666667"/>
    <n v="29700"/>
    <n v="5784.3191773504277"/>
    <n v="20783.36472887934"/>
  </r>
  <r>
    <s v="Billed"/>
    <s v="US_SAP_L"/>
    <n v="60002"/>
    <s v="30001312"/>
    <s v="W0004359"/>
    <s v="Fin"/>
    <n v="78405.203891532656"/>
    <n v="18525.414448346986"/>
    <n v="5687.5"/>
    <n v="29700"/>
    <n v="2605.5394408831912"/>
    <n v="11468.510911364841"/>
  </r>
  <r>
    <s v="Billed"/>
    <s v="US_SAP_L"/>
    <n v="60002"/>
    <s v="30001312"/>
    <s v="W0005178"/>
    <s v="Fin"/>
    <n v="74644.826391532653"/>
    <n v="6107.1873780099913"/>
    <n v="5687.5"/>
    <n v="29700"/>
    <n v="2463.2739494301995"/>
    <n v="10081.236956112691"/>
  </r>
  <r>
    <s v="Billed"/>
    <s v="UK_RHO"/>
    <n v="60008"/>
    <s v="30001340"/>
    <s v="W0004995"/>
    <s v="Fin"/>
    <n v="87983.673474865995"/>
    <n v="11417.987378009992"/>
    <n v="5687.5"/>
    <n v="29700"/>
    <n v="2967.9163105413104"/>
    <n v="11709.351558890472"/>
  </r>
  <r>
    <s v="Billed"/>
    <s v="US_SAP_L"/>
    <n v="60002"/>
    <s v="30001312"/>
    <s v="W0004360"/>
    <s v="Fin"/>
    <n v="74926.962750623818"/>
    <n v="6107.1873780099913"/>
    <n v="5687.5"/>
    <n v="29700"/>
    <n v="2244.5722044159543"/>
    <n v="10086.628898309231"/>
  </r>
  <r>
    <s v="Billed"/>
    <s v="CA_RIC_SAP"/>
    <n v="60005"/>
    <s v="30001334"/>
    <s v="W0004361"/>
    <s v="IT"/>
    <n v="141892.08607935411"/>
    <n v="18123.592035816033"/>
    <n v="7046.666666666667"/>
    <n v="29700"/>
    <n v="4543.1719195156693"/>
    <n v="20130.551670135243"/>
  </r>
  <r>
    <s v="Billed"/>
    <s v="US_SAP_L"/>
    <n v="60002"/>
    <s v="30001312"/>
    <s v="W0004996"/>
    <s v="Fin"/>
    <n v="91519.113360879681"/>
    <n v="4292.2455565959208"/>
    <n v="5687.5"/>
    <n v="29700"/>
    <n v="2814.6266025641025"/>
    <n v="11391.146269203375"/>
  </r>
  <r>
    <s v="Billed"/>
    <s v="US_SAP_L"/>
    <n v="60002"/>
    <s v="30001312"/>
    <s v="W0005179"/>
    <s v="IT"/>
    <n v="70393.275974865988"/>
    <n v="18123.592035816033"/>
    <n v="7046.666666666667"/>
    <n v="29700"/>
    <n v="2491.5867165242166"/>
    <n v="12775.512139387291"/>
  </r>
  <r>
    <s v="Billed"/>
    <s v="US_SAP_L"/>
    <n v="60002"/>
    <s v="30001312"/>
    <s v="W0005180"/>
    <s v="Fin"/>
    <n v="85162.80555819931"/>
    <n v="6107.1873780099913"/>
    <n v="5687.5"/>
    <n v="29700"/>
    <n v="2861.1950676638176"/>
    <n v="11009.088480329216"/>
  </r>
  <r>
    <s v="Billed"/>
    <s v="UK_REB_L"/>
    <n v="60009"/>
    <n v="30001339"/>
    <s v="W0004362"/>
    <s v="TS"/>
    <n v="69555.025141532649"/>
    <n v="4671.4236268028844"/>
    <n v="4154.166666666667"/>
    <n v="29700"/>
    <n v="2422.0405982905986"/>
    <n v="5525.1328016646403"/>
  </r>
  <r>
    <s v="Billed"/>
    <s v="US_SAP_L"/>
    <n v="60002"/>
    <s v="30001312"/>
    <s v="W0004997"/>
    <s v="Fin"/>
    <n v="89080.255415653286"/>
    <n v="6107.1873780099913"/>
    <n v="5687.5"/>
    <n v="29700"/>
    <n v="2949.0980235042734"/>
    <n v="11349.543469459242"/>
  </r>
  <r>
    <s v="Billed"/>
    <s v="US_SAP_L"/>
    <n v="60002"/>
    <s v="30001312"/>
    <s v="W0004998"/>
    <s v="TS"/>
    <n v="53560.213474865981"/>
    <n v="0"/>
    <n v="4154.166666666667"/>
    <n v="29700"/>
    <n v="1706.806623931624"/>
    <n v="4456.0593382732131"/>
  </r>
  <r>
    <s v="Billed"/>
    <s v="CH_RSC_L"/>
    <n v="60012"/>
    <s v="30001313"/>
    <s v="W0004363"/>
    <s v="IT"/>
    <n v="105785.37514153266"/>
    <n v="18123.592035816033"/>
    <n v="7046.666666666667"/>
    <n v="29700"/>
    <n v="3792.735042735043"/>
    <n v="16444.83688867504"/>
  </r>
  <r>
    <s v="Billed"/>
    <s v="US_SAP_L"/>
    <n v="60002"/>
    <s v="30001312"/>
    <s v="W0005181"/>
    <s v="Fin"/>
    <n v="89447.490558199323"/>
    <n v="8123.3279313761932"/>
    <n v="5687.5"/>
    <n v="29700"/>
    <n v="3023.2965633903132"/>
    <n v="11558.437279502095"/>
  </r>
  <r>
    <s v="Unbillled"/>
    <m/>
    <m/>
    <m/>
    <m/>
    <m/>
    <m/>
    <m/>
    <m/>
    <m/>
    <m/>
    <m/>
  </r>
  <r>
    <s v="Billed"/>
    <s v="US_SAP_L"/>
    <n v="60002"/>
    <s v="30001312"/>
    <s v="W0004365"/>
    <s v="Fin"/>
    <n v="212107.45930819932"/>
    <n v="28163.84865133233"/>
    <n v="5687.5"/>
    <n v="29700"/>
    <n v="7663.8659188034189"/>
    <n v="24082.427279658485"/>
  </r>
  <r>
    <s v="Unbillled"/>
    <m/>
    <m/>
    <m/>
    <m/>
    <m/>
    <m/>
    <m/>
    <m/>
    <m/>
    <m/>
    <m/>
  </r>
  <r>
    <s v="Billed"/>
    <s v="UK_REB_L"/>
    <n v="60009"/>
    <n v="30001339"/>
    <s v="W0004999"/>
    <s v="TS"/>
    <n v="53902.812583632847"/>
    <n v="4671.4236268028844"/>
    <n v="4154.166666666667"/>
    <n v="29700"/>
    <n v="1790.1899038461538"/>
    <n v="4710.9296390474283"/>
  </r>
  <r>
    <s v="Billed"/>
    <s v="UK_REB_L"/>
    <n v="60009"/>
    <n v="30001339"/>
    <s v="W0004366"/>
    <s v="TS"/>
    <n v="66932.813058199332"/>
    <n v="4671.4236268028844"/>
    <n v="4154.166666666667"/>
    <n v="29700"/>
    <n v="2360.6678240740739"/>
    <n v="5390.9535587871487"/>
  </r>
  <r>
    <s v="Billed"/>
    <s v="US_SAP_L"/>
    <n v="60002"/>
    <s v="30001312"/>
    <s v="W0004367"/>
    <s v="Fin"/>
    <n v="71545.597641532644"/>
    <n v="6107.1873780099913"/>
    <n v="5687.5"/>
    <n v="29700"/>
    <n v="2346.0215455840457"/>
    <n v="9807.8360580357676"/>
  </r>
  <r>
    <s v="Billed"/>
    <s v="US_SAP_L"/>
    <n v="60002"/>
    <s v="30001312"/>
    <s v="W0004368"/>
    <s v="Fin"/>
    <n v="80502.851391532662"/>
    <n v="8123.3279313761932"/>
    <n v="5687.5"/>
    <n v="29700"/>
    <n v="2684.8961004273506"/>
    <n v="10769.378910983578"/>
  </r>
  <r>
    <s v="Billed"/>
    <s v="US_SAP_L"/>
    <n v="60002"/>
    <s v="30001312"/>
    <s v="W0004369"/>
    <s v="Fin"/>
    <n v="81965.665974865988"/>
    <n v="18525.414448346986"/>
    <n v="5687.5"/>
    <n v="29700"/>
    <n v="2740.2384259259261"/>
    <n v="11782.599602176808"/>
  </r>
  <r>
    <s v="Billed"/>
    <s v="US_SAP_L"/>
    <n v="60002"/>
    <s v="30001312"/>
    <s v="W0004370"/>
    <s v="Fin"/>
    <n v="238312.94680075851"/>
    <n v="28163.84865133233"/>
    <n v="5687.5"/>
    <n v="29700"/>
    <n v="7896.7082443019945"/>
    <n v="26329.68531419339"/>
  </r>
  <r>
    <s v="Billed"/>
    <s v="US_SAP_L"/>
    <n v="60002"/>
    <s v="30001312"/>
    <s v="W0005348"/>
    <s v="Fin"/>
    <n v="76182.076391532653"/>
    <n v="8123.3279313761932"/>
    <n v="5687.5"/>
    <n v="29700"/>
    <n v="2521.4292200854702"/>
    <n v="10388.218351154517"/>
  </r>
  <r>
    <s v="Billed"/>
    <s v="US_SAP_L"/>
    <n v="60002"/>
    <s v="30001312"/>
    <s v="W0005000"/>
    <s v="Fin"/>
    <n v="349951.08368154056"/>
    <n v="6107.1873780099913"/>
    <n v="5687.5"/>
    <n v="29700"/>
    <n v="10235.264423076922"/>
    <n v="34142.888016023338"/>
  </r>
  <r>
    <s v="Billed"/>
    <s v="CA_RIC_SAP"/>
    <n v="60005"/>
    <s v="30001334"/>
    <s v="W0005183"/>
    <s v="Fin"/>
    <n v="119497.34246675659"/>
    <n v="6107.1873780099913"/>
    <n v="5687.5"/>
    <n v="29700"/>
    <n v="3774.4414173789173"/>
    <n v="14005.150057282368"/>
  </r>
  <r>
    <s v="Billed"/>
    <s v="US_SAP_L"/>
    <n v="60002"/>
    <s v="30001312"/>
    <s v="W0004371"/>
    <s v="Fin"/>
    <n v="86981.674724865996"/>
    <n v="4292.2455565959208"/>
    <n v="5687.5"/>
    <n v="29700"/>
    <n v="2930.0079237891741"/>
    <n v="11015.271397446344"/>
  </r>
  <r>
    <s v="Billed"/>
    <s v="US_SAP_L"/>
    <n v="60002"/>
    <s v="30001312"/>
    <s v="W0004372"/>
    <s v="Fin"/>
    <n v="83759.639724865992"/>
    <n v="4292.2455565959208"/>
    <n v="5687.5"/>
    <n v="29700"/>
    <n v="2808.1094195156693"/>
    <n v="10731.037049583094"/>
  </r>
  <r>
    <s v="Billed"/>
    <s v="US_SAP_L"/>
    <n v="60002"/>
    <s v="30001312"/>
    <s v="W0005349"/>
    <s v="Fin"/>
    <n v="91342.549724865996"/>
    <n v="4292.2455565959208"/>
    <n v="5687.5"/>
    <n v="29700"/>
    <n v="3094.9918981481478"/>
    <n v="11399.969410266856"/>
  </r>
  <r>
    <s v="Billed"/>
    <s v="US_SAP_L"/>
    <n v="60002"/>
    <s v="30001312"/>
    <s v="W0004373"/>
    <s v="Fin"/>
    <n v="84710.761808199328"/>
    <n v="4292.2455565959208"/>
    <n v="5687.5"/>
    <n v="29700"/>
    <n v="2844.0961538461543"/>
    <n v="10814.941299084519"/>
  </r>
  <r>
    <s v="Billed"/>
    <s v="US_SAP_L"/>
    <n v="60002"/>
    <s v="30001312"/>
    <s v="W0004374"/>
    <s v="Fin"/>
    <n v="82630.240141532646"/>
    <n v="6107.1873780099913"/>
    <n v="5687.5"/>
    <n v="29700"/>
    <n v="2765.3842592592591"/>
    <n v="10785.676501198161"/>
  </r>
  <r>
    <s v="Billed"/>
    <s v="US_SAP_L"/>
    <n v="60002"/>
    <s v="30001312"/>
    <s v="W0005001"/>
    <s v="Fin"/>
    <n v="76425.015558199317"/>
    <n v="4292.2455565959208"/>
    <n v="5687.5"/>
    <n v="29700"/>
    <n v="2530.620281339031"/>
    <n v="10084.007418671416"/>
  </r>
  <r>
    <s v="Accruals"/>
    <s v="NL_RSH"/>
    <n v="60006"/>
    <e v="#N/A"/>
    <s v="W0005002"/>
    <s v="IT Capability Center"/>
    <n v="330248.5231716666"/>
    <n v="7875.5933865769939"/>
    <n v="7046.666666666667"/>
    <n v="29700"/>
    <n v="9565.973112535612"/>
    <n v="38443.675633744591"/>
  </r>
  <r>
    <s v="Billed"/>
    <s v="US_SAP_L"/>
    <n v="60002"/>
    <s v="30001312"/>
    <s v="W0005350"/>
    <s v="Fin"/>
    <n v="194557.05199463986"/>
    <n v="4292.2455565959208"/>
    <n v="5687.5"/>
    <n v="29700"/>
    <n v="5566.1294515669515"/>
    <n v="20383.248795238233"/>
  </r>
  <r>
    <s v="Billed"/>
    <s v="UK_REB_L"/>
    <n v="60009"/>
    <n v="30001339"/>
    <s v="W0005003"/>
    <s v="TS"/>
    <n v="49096.082641532652"/>
    <n v="4671.4236268028844"/>
    <n v="4154.166666666667"/>
    <n v="29700"/>
    <n v="1685.8580840455843"/>
    <n v="4465.3765509523892"/>
  </r>
  <r>
    <s v="Billed"/>
    <s v="US_SAP_L"/>
    <n v="60002"/>
    <s v="30001312"/>
    <s v="W0004375"/>
    <s v="IT"/>
    <n v="69284.375141532655"/>
    <n v="0"/>
    <n v="7046.666666666667"/>
    <n v="29700"/>
    <n v="2260.4700854700855"/>
    <n v="10829.151189366941"/>
  </r>
  <r>
    <s v="Billed"/>
    <s v="US_SAP_L"/>
    <n v="60002"/>
    <s v="30001312"/>
    <s v="W0005004"/>
    <s v="Fin"/>
    <n v="102762.80975896158"/>
    <n v="6107.1873780099913"/>
    <n v="5687.5"/>
    <n v="29700"/>
    <n v="3217.9144408831908"/>
    <n v="12535.409984117656"/>
  </r>
  <r>
    <s v="Billed"/>
    <s v="US_SAP_L"/>
    <n v="60002"/>
    <s v="30001312"/>
    <s v="W0005351"/>
    <s v="Fin"/>
    <n v="82352.129724865998"/>
    <n v="7641.968773833004"/>
    <n v="5687.5"/>
    <n v="29700"/>
    <n v="2754.8594195156693"/>
    <n v="10891.598923048248"/>
  </r>
  <r>
    <s v="Billed"/>
    <s v="US_SAP_L"/>
    <n v="60002"/>
    <s v="30001312"/>
    <s v="W0005005"/>
    <s v="Fin"/>
    <n v="92450.312224865993"/>
    <n v="6107.1873780099913"/>
    <n v="5687.5"/>
    <n v="29700"/>
    <n v="3136.9016203703704"/>
    <n v="11651.96160397594"/>
  </r>
  <r>
    <s v="Billed"/>
    <s v="US_SAP_L"/>
    <n v="60002"/>
    <s v="30001312"/>
    <s v="W0005184"/>
    <s v="Fin"/>
    <n v="83380.360558199318"/>
    <n v="6107.1873780099913"/>
    <n v="5687.5"/>
    <n v="29700"/>
    <n v="2793.7602386039889"/>
    <n v="10851.848694859131"/>
  </r>
  <r>
    <s v="Billed"/>
    <s v="US_SAP_L"/>
    <n v="60002"/>
    <s v="30001312"/>
    <s v="W0004376"/>
    <s v="Fin"/>
    <n v="185388.49514153265"/>
    <n v="28163.84865133233"/>
    <n v="5687.5"/>
    <n v="29700"/>
    <n v="6653.0135327635326"/>
    <n v="21725.392872678425"/>
  </r>
  <r>
    <s v="Billed"/>
    <s v="UK_RHO"/>
    <n v="60008"/>
    <s v="30001340"/>
    <s v="W0004377"/>
    <s v="Fin"/>
    <n v="71814.852224865986"/>
    <n v="6263.2559860715419"/>
    <n v="5687.5"/>
    <n v="29700"/>
    <n v="2356.2050391737889"/>
    <n v="9844.8541262594626"/>
  </r>
  <r>
    <s v="Billed"/>
    <s v="UK_RHO"/>
    <n v="60008"/>
    <s v="30001340"/>
    <s v="W0004378"/>
    <s v="Fin"/>
    <n v="71334.070141532648"/>
    <n v="6263.2559860715419"/>
    <n v="5687.5"/>
    <n v="29700"/>
    <n v="2338.0188746438748"/>
    <n v="9802.4418251910865"/>
  </r>
  <r>
    <s v="Billed"/>
    <s v="US_SAP_L"/>
    <n v="60002"/>
    <s v="30001312"/>
    <s v="W0004379"/>
    <s v="Fin"/>
    <n v="88502.21680819933"/>
    <n v="4292.2455565959208"/>
    <n v="5687.5"/>
    <n v="29700"/>
    <n v="2987.5373931623935"/>
    <n v="11149.4074794264"/>
  </r>
  <r>
    <s v="Billed"/>
    <s v="US_SAP_L"/>
    <n v="60002"/>
    <s v="30001312"/>
    <s v="W0004380"/>
    <s v="Fin"/>
    <n v="90394.268474865981"/>
    <n v="4292.2455565959208"/>
    <n v="5687.5"/>
    <n v="29700"/>
    <n v="3059.118945868946"/>
    <n v="11316.316303073123"/>
  </r>
  <r>
    <s v="Billed"/>
    <s v="UK_RHO"/>
    <n v="60008"/>
    <s v="30001340"/>
    <s v="W0004381"/>
    <s v="Fin"/>
    <n v="68422.559308199314"/>
    <n v="6263.2559860715419"/>
    <n v="5687.5"/>
    <n v="29700"/>
    <n v="2227.8652065527067"/>
    <n v="9545.6003425700037"/>
  </r>
  <r>
    <s v="Accruals"/>
    <s v="NL_RSH"/>
    <n v="60006"/>
    <e v="#N/A"/>
    <s v="W0005006"/>
    <s v="IT Capability Center"/>
    <n v="293433.40264153259"/>
    <n v="18123.592035816033"/>
    <n v="7046.666666666667"/>
    <n v="29700"/>
    <n v="10929.815349002849"/>
    <n v="35923.347669301816"/>
  </r>
  <r>
    <s v="Billed"/>
    <s v="US_SAP_L"/>
    <n v="60002"/>
    <s v="30001312"/>
    <s v="W0005007"/>
    <s v="IT"/>
    <n v="68919.298058199332"/>
    <n v="0"/>
    <n v="7046.666666666667"/>
    <n v="29700"/>
    <n v="2246.6582086894587"/>
    <n v="10791.262293355547"/>
  </r>
  <r>
    <s v="Billed"/>
    <s v="UK_RHO"/>
    <n v="60008"/>
    <s v="30001340"/>
    <s v="W0004382"/>
    <s v="Fin"/>
    <n v="63699.614724865984"/>
    <n v="6263.2559860715419"/>
    <n v="5687.5"/>
    <n v="29700"/>
    <n v="2049.1831374643875"/>
    <n v="9128.9620771141635"/>
  </r>
  <r>
    <s v="Billed"/>
    <s v="US_SAP_L"/>
    <n v="60002"/>
    <s v="30001312"/>
    <s v="W0004383"/>
    <s v="IT"/>
    <n v="153328.84805819931"/>
    <n v="7875.5933865769939"/>
    <n v="7046.666666666667"/>
    <n v="29700"/>
    <n v="5629.2721688034198"/>
    <n v="20358.038028024643"/>
  </r>
  <r>
    <s v="Billed"/>
    <s v="US_SAP_L"/>
    <n v="60002"/>
    <s v="30001312"/>
    <s v="W0004384"/>
    <s v="IT"/>
    <n v="228504.83553180151"/>
    <n v="7875.5933865769939"/>
    <n v="7046.666666666667"/>
    <n v="29700"/>
    <n v="7687.7538283475787"/>
    <n v="28081.484941339277"/>
  </r>
  <r>
    <s v="Billed"/>
    <s v="UK_REB_L"/>
    <n v="60009"/>
    <n v="30001339"/>
    <s v="W0005352"/>
    <s v="TS"/>
    <n v="179121.83639153268"/>
    <n v="4671.4236268028844"/>
    <n v="4154.166666666667"/>
    <n v="29700"/>
    <n v="6605.0923254985755"/>
    <n v="11212.62595052504"/>
  </r>
  <r>
    <s v="Billed"/>
    <s v="US_SAP_L"/>
    <n v="60002"/>
    <s v="30001312"/>
    <s v="W0004385"/>
    <s v="IT"/>
    <n v="60549.152661470427"/>
    <n v="7875.5933865769939"/>
    <n v="7046.666666666667"/>
    <n v="29700"/>
    <n v="1985.7496438746439"/>
    <n v="10715.716235858872"/>
  </r>
  <r>
    <s v="Billed"/>
    <s v="CA_RIC_SAP"/>
    <n v="60005"/>
    <s v="30001334"/>
    <s v="W0005353"/>
    <s v="Fin"/>
    <n v="85908.999724865993"/>
    <n v="6107.1873780099913"/>
    <n v="5687.5"/>
    <n v="29700"/>
    <n v="2889.4256588319095"/>
    <n v="11074.914584745171"/>
  </r>
  <r>
    <s v="Billed"/>
    <s v="UK_RHO"/>
    <n v="60008"/>
    <s v="30001340"/>
    <s v="W0004386"/>
    <s v="IT"/>
    <n v="94895.902641532666"/>
    <n v="0"/>
    <n v="7046.666666666667"/>
    <n v="29700"/>
    <n v="2919.3060897435898"/>
    <n v="13456.187539794293"/>
  </r>
  <r>
    <s v="Billed"/>
    <s v="US_SAP_L"/>
    <n v="60002"/>
    <s v="30001312"/>
    <s v="W0004387"/>
    <s v="Fin"/>
    <n v="153998.04269595831"/>
    <n v="6107.1873780099913"/>
    <n v="5687.5"/>
    <n v="29700"/>
    <n v="4958.6976495726494"/>
    <n v="17038.371356500982"/>
  </r>
  <r>
    <s v="Billed"/>
    <s v="UK_REB_L"/>
    <n v="60009"/>
    <n v="30001339"/>
    <s v="W0004388"/>
    <s v="TS"/>
    <n v="149809.15389153265"/>
    <n v="4671.4236268028844"/>
    <n v="4154.166666666667"/>
    <n v="29700"/>
    <n v="5496.1092414529912"/>
    <n v="9691.5426713227607"/>
  </r>
  <r>
    <s v="Billed"/>
    <s v="US_SAP_L"/>
    <n v="60002"/>
    <s v="30001312"/>
    <s v="W0005008"/>
    <s v="TS"/>
    <n v="46416.591808199315"/>
    <n v="0"/>
    <n v="4154.166666666667"/>
    <n v="29700"/>
    <n v="1593.7072649572651"/>
    <n v="4093.2232869911622"/>
  </r>
  <r>
    <s v="Billed"/>
    <s v="UK_REB_L"/>
    <n v="60009"/>
    <n v="30001339"/>
    <s v="W0005354"/>
    <s v="TS"/>
    <n v="52908.21180819931"/>
    <n v="4671.4236268028844"/>
    <n v="4154.166666666667"/>
    <n v="29700"/>
    <n v="1807.92094017094"/>
    <n v="4662.0861520919898"/>
  </r>
  <r>
    <s v="Billed"/>
    <s v="UK_RHO"/>
    <n v="60008"/>
    <s v="30001340"/>
    <s v="W0004390"/>
    <s v="IT"/>
    <n v="62160.745974865982"/>
    <n v="0"/>
    <n v="7046.666666666667"/>
    <n v="29700"/>
    <n v="2180.1273148148148"/>
    <n v="10108.753995634746"/>
  </r>
  <r>
    <s v="Billed"/>
    <s v="UK_RHO"/>
    <n v="60008"/>
    <s v="30001340"/>
    <s v="W0004392"/>
    <s v="Fin"/>
    <n v="66414.384724865988"/>
    <n v="6263.2559860715419"/>
    <n v="5687.5"/>
    <n v="29700"/>
    <n v="2151.8904024216527"/>
    <n v="9368.4476446355293"/>
  </r>
  <r>
    <s v="Billed"/>
    <s v="US_SAP_L"/>
    <n v="60002"/>
    <s v="30001312"/>
    <s v="W0004393"/>
    <s v="TS"/>
    <n v="59367.478058199318"/>
    <n v="0"/>
    <n v="4154.166666666667"/>
    <n v="29700"/>
    <n v="1885.286413817664"/>
    <n v="4755.3465569341824"/>
  </r>
  <r>
    <s v="Billed"/>
    <s v="US_SAP_L"/>
    <n v="60002"/>
    <s v="30001312"/>
    <s v="W0005009"/>
    <s v="TS"/>
    <n v="48794.045141532646"/>
    <n v="0"/>
    <n v="4154.166666666667"/>
    <n v="29700"/>
    <n v="1599.3205128205127"/>
    <n v="4212.3766160509913"/>
  </r>
  <r>
    <s v="Billed"/>
    <s v="US_SAP_L"/>
    <n v="60002"/>
    <s v="30001312"/>
    <s v="W0004394"/>
    <s v="TS"/>
    <n v="44395.175141532651"/>
    <n v="0"/>
    <n v="4154.166666666667"/>
    <n v="29700"/>
    <n v="1593.7072649572651"/>
    <n v="3992.152453657829"/>
  </r>
  <r>
    <s v="Billed"/>
    <s v="UK_REB_L"/>
    <n v="60009"/>
    <n v="30001339"/>
    <s v="W0005010"/>
    <s v="TS"/>
    <n v="52928.222224865982"/>
    <n v="4671.4236268028844"/>
    <n v="4154.166666666667"/>
    <n v="29700"/>
    <n v="1830.8353810541312"/>
    <n v="4664.2323949694837"/>
  </r>
  <r>
    <s v="Billed"/>
    <s v="US_SAP_L"/>
    <n v="60002"/>
    <s v="30001312"/>
    <s v="W0005011"/>
    <s v="TS"/>
    <n v="58982.706808199313"/>
    <n v="0"/>
    <n v="4154.166666666667"/>
    <n v="29700"/>
    <n v="2016.4455128205127"/>
    <n v="4742.6659493843244"/>
  </r>
  <r>
    <s v="Billed"/>
    <s v="US_SAP_L"/>
    <n v="60002"/>
    <s v="30001312"/>
    <s v="W0004395"/>
    <s v="Fin"/>
    <n v="86288.863891532645"/>
    <n v="8123.3279313761932"/>
    <n v="5687.5"/>
    <n v="29700"/>
    <n v="2903.8001246438753"/>
    <n v="11279.796815541982"/>
  </r>
  <r>
    <s v="Billed"/>
    <s v="US_SAP_L"/>
    <n v="60002"/>
    <s v="30001312"/>
    <s v="W0004396"/>
    <s v="Fin"/>
    <n v="88591.105141532651"/>
    <n v="4292.2455565959208"/>
    <n v="5687.5"/>
    <n v="29700"/>
    <n v="2990.900284900285"/>
    <n v="11157.248833557454"/>
  </r>
  <r>
    <s v="Billed"/>
    <s v="US_SAP_L"/>
    <n v="60002"/>
    <s v="30001312"/>
    <s v="W0004397"/>
    <s v="Fin"/>
    <n v="79378.881808199323"/>
    <n v="4292.2455565959208"/>
    <n v="5687.5"/>
    <n v="29700"/>
    <n v="2642.3732193732194"/>
    <n v="10344.585049654321"/>
  </r>
  <r>
    <s v="Billed"/>
    <s v="US_SAP_L"/>
    <n v="60002"/>
    <s v="30001312"/>
    <s v="W0004398"/>
    <s v="Fin"/>
    <n v="42479.205617723128"/>
    <n v="4292.2455565959208"/>
    <n v="5687.5"/>
    <n v="29700"/>
    <n v="2894.400462962963"/>
    <n v="7229.5348891689719"/>
  </r>
  <r>
    <s v="Billed"/>
    <s v="US_SAP_L"/>
    <n v="60002"/>
    <s v="30001312"/>
    <s v="W0004399"/>
    <s v="Fin"/>
    <n v="80052.394724865997"/>
    <n v="4292.2455565959208"/>
    <n v="5687.5"/>
    <n v="29700"/>
    <n v="2667.8540776353275"/>
    <n v="10403.999520523266"/>
  </r>
  <r>
    <s v="Billed"/>
    <s v="US_SAP_L"/>
    <n v="60002"/>
    <s v="30001312"/>
    <s v="W0004400"/>
    <s v="Fin"/>
    <n v="93062.923474865995"/>
    <n v="4292.2455565959208"/>
    <n v="5687.5"/>
    <n v="29700"/>
    <n v="3160.0815527065529"/>
    <n v="11551.733799654321"/>
  </r>
  <r>
    <s v="Billed"/>
    <s v="US_SAP_L"/>
    <n v="60002"/>
    <s v="30001312"/>
    <s v="W0004401"/>
    <s v="Fin"/>
    <n v="87024.782224865994"/>
    <n v="4292.2455565959208"/>
    <n v="5687.5"/>
    <n v="29700"/>
    <n v="2931.6387998575501"/>
    <n v="11019.074159412154"/>
  </r>
  <r>
    <s v="Billed"/>
    <s v="CA_RIC_SAP"/>
    <n v="60005"/>
    <s v="30001334"/>
    <s v="W0004402"/>
    <s v="Fin"/>
    <n v="77617.238891532645"/>
    <n v="8123.3279313761932"/>
    <n v="5687.5"/>
    <n v="29700"/>
    <n v="2575.7285434472938"/>
    <n v="10514.822606140271"/>
  </r>
  <r>
    <s v="Billed"/>
    <s v="US_SAP_L"/>
    <n v="60002"/>
    <s v="30001312"/>
    <s v="W0004403"/>
    <s v="Fin"/>
    <n v="92815.723474865998"/>
    <n v="8123.3279313761932"/>
    <n v="5687.5"/>
    <n v="29700"/>
    <n v="3150.7261396011399"/>
    <n v="11855.568591396684"/>
  </r>
  <r>
    <s v="Billed"/>
    <s v="US_SAP_L"/>
    <n v="60002"/>
    <s v="30001312"/>
    <s v="W0004404"/>
    <s v="Fin"/>
    <n v="87757.192224865983"/>
    <n v="8123.3279313761932"/>
    <n v="5687.5"/>
    <n v="29700"/>
    <n v="2959.3510505698005"/>
    <n v="11409.326552579019"/>
  </r>
  <r>
    <s v="Billed"/>
    <s v="US_SAP_L"/>
    <n v="60002"/>
    <s v="30001312"/>
    <s v="W0004405"/>
    <s v="TS"/>
    <n v="66494.585141532647"/>
    <n v="0"/>
    <n v="4154.166666666667"/>
    <n v="29700"/>
    <n v="2218.1431623931621"/>
    <n v="5128.3447485296238"/>
  </r>
  <r>
    <s v="Billed"/>
    <s v="UK_REB_L"/>
    <n v="60009"/>
    <n v="30001339"/>
    <s v="W0004406"/>
    <s v="TS"/>
    <n v="54837.765558199309"/>
    <n v="4671.4236268028844"/>
    <n v="4154.166666666667"/>
    <n v="29700"/>
    <n v="1713.9180021367524"/>
    <n v="4753.86369269028"/>
  </r>
  <r>
    <s v="Billed"/>
    <s v="US_SAP_L"/>
    <n v="60002"/>
    <s v="30001312"/>
    <s v="W0004407"/>
    <s v="TS"/>
    <n v="49478.291808199319"/>
    <n v="33281"/>
    <n v="4154.166666666667"/>
    <n v="29700"/>
    <n v="1662.4821937321935"/>
    <n v="5913.7970334299089"/>
  </r>
  <r>
    <s v="Billed"/>
    <s v="CH_RSC_L"/>
    <n v="60012"/>
    <s v="30001313"/>
    <s v="W0004408"/>
    <s v="IT"/>
    <n v="279023.20640961343"/>
    <n v="18123.592035816033"/>
    <n v="7046.666666666667"/>
    <n v="29700"/>
    <n v="9567.0666844729349"/>
    <n v="34346.053179656912"/>
  </r>
  <r>
    <s v="Billed"/>
    <s v="US_SAP_L"/>
    <n v="60002"/>
    <s v="30001312"/>
    <s v="W0005355"/>
    <s v="TS"/>
    <n v="49413.180141532648"/>
    <n v="0"/>
    <n v="4154.166666666667"/>
    <n v="29700"/>
    <n v="1593.7831196581196"/>
    <n v="4243.0564963928718"/>
  </r>
  <r>
    <s v="Billed"/>
    <s v="UK_RHO"/>
    <n v="60008"/>
    <s v="30001340"/>
    <s v="W0004409"/>
    <s v="Fin"/>
    <n v="59445.840141532644"/>
    <n v="6263.2559860715419"/>
    <n v="5687.5"/>
    <n v="29700"/>
    <n v="1888.2510683760684"/>
    <n v="8753.712011658321"/>
  </r>
  <r>
    <s v="Billed"/>
    <s v="US_SAP_L"/>
    <n v="60002"/>
    <s v="30001312"/>
    <s v="W0004410"/>
    <s v="TS"/>
    <n v="45751.04847486598"/>
    <n v="0"/>
    <n v="4154.166666666667"/>
    <n v="29700"/>
    <n v="1594.3141025641028"/>
    <n v="4059.9764622048374"/>
  </r>
  <r>
    <s v="Billed"/>
    <s v="UK_RHO"/>
    <n v="60008"/>
    <s v="30001340"/>
    <s v="W0004411"/>
    <s v="HR"/>
    <n v="54647.875141532648"/>
    <n v="0"/>
    <n v="12402.5"/>
    <n v="29700"/>
    <n v="1706.7307692307693"/>
    <n v="4922.855295538171"/>
  </r>
  <r>
    <s v="Billed"/>
    <s v="US_SAP_L"/>
    <n v="60002"/>
    <s v="30001312"/>
    <s v="W0005187"/>
    <s v="Fin"/>
    <n v="153895.54222486599"/>
    <n v="8123.3279313761932"/>
    <n v="5687.5"/>
    <n v="29700"/>
    <n v="5461.5447827635326"/>
    <n v="17243.772769815485"/>
  </r>
  <r>
    <s v="Billed"/>
    <s v="US_SAP_L"/>
    <n v="60002"/>
    <s v="30001312"/>
    <s v="W0004412"/>
    <s v="Fin"/>
    <n v="98349.05136425003"/>
    <n v="4292.2455565959208"/>
    <n v="5687.5"/>
    <n v="29700"/>
    <n v="3160.6378205128203"/>
    <n v="12001.101953015497"/>
  </r>
  <r>
    <s v="Billed"/>
    <s v="UK_REB_L"/>
    <n v="60009"/>
    <s v="30001337"/>
    <s v="W0004413"/>
    <s v="TS"/>
    <n v="60120.81567968295"/>
    <n v="0"/>
    <n v="4154.166666666667"/>
    <n v="29700"/>
    <n v="1986.6788639601139"/>
    <n v="4798.0830605154861"/>
  </r>
  <r>
    <s v="Billed"/>
    <s v="US_SAP_L"/>
    <n v="60002"/>
    <s v="30001312"/>
    <s v="W0004414"/>
    <s v="TS"/>
    <n v="65521.963474865981"/>
    <n v="0"/>
    <n v="4154.166666666667"/>
    <n v="29700"/>
    <n v="2218.8258547008545"/>
    <n v="5079.7477998116756"/>
  </r>
  <r>
    <s v="Billed"/>
    <s v="UK_RHO"/>
    <n v="60008"/>
    <s v="30001340"/>
    <s v="W0004415"/>
    <s v="HR"/>
    <n v="61924.187224865978"/>
    <n v="0"/>
    <n v="12402.5"/>
    <n v="29700"/>
    <n v="1982.0137998575497"/>
    <n v="5300.4350512361762"/>
  </r>
  <r>
    <s v="Billed"/>
    <s v="US_SAP_L"/>
    <n v="60002"/>
    <s v="30001312"/>
    <s v="W0004416"/>
    <s v="TS"/>
    <n v="47241.158081027068"/>
    <n v="0"/>
    <n v="4154.166666666667"/>
    <n v="29700"/>
    <n v="1594.3141025641028"/>
    <n v="4134.4819425128917"/>
  </r>
  <r>
    <s v="Billed"/>
    <s v="US_SAP_L"/>
    <n v="60002"/>
    <s v="30001312"/>
    <s v="W0004417"/>
    <s v="TS"/>
    <n v="47288.176808199314"/>
    <n v="0"/>
    <n v="4154.166666666667"/>
    <n v="29700"/>
    <n v="1594.9967948717949"/>
    <n v="4136.8670134868889"/>
  </r>
  <r>
    <s v="Billed"/>
    <s v="US_SAP_L"/>
    <n v="60002"/>
    <s v="30001312"/>
    <s v="W0005356"/>
    <s v="Fin"/>
    <n v="95496.325141532652"/>
    <n v="8123.3279313761932"/>
    <n v="5687.5"/>
    <n v="29700"/>
    <n v="3252.1438746438748"/>
    <n v="12092.040240541983"/>
  </r>
  <r>
    <s v="Billed"/>
    <s v="US_SAP_L"/>
    <n v="60002"/>
    <s v="30001312"/>
    <s v="W0004418"/>
    <s v="IT"/>
    <n v="132638.48074713751"/>
    <n v="0"/>
    <n v="7046.666666666667"/>
    <n v="29700"/>
    <n v="4397.1326566951575"/>
    <n v="17378.228007049933"/>
  </r>
  <r>
    <s v="Billed"/>
    <s v="US_SAP_L"/>
    <n v="60002"/>
    <s v="30001312"/>
    <s v="W0004419"/>
    <s v="Fin"/>
    <n v="90282.155558199331"/>
    <n v="4292.2455565959208"/>
    <n v="5687.5"/>
    <n v="29700"/>
    <n v="3054.8774038461534"/>
    <n v="11306.426174084521"/>
  </r>
  <r>
    <s v="Billed"/>
    <s v="US_SAP_L"/>
    <n v="60002"/>
    <s v="30001312"/>
    <s v="W0005357"/>
    <s v="TS"/>
    <n v="53332.796808199309"/>
    <n v="0"/>
    <n v="4154.166666666667"/>
    <n v="29700"/>
    <n v="1706.806623931624"/>
    <n v="4444.6885049398807"/>
  </r>
  <r>
    <s v="Billed"/>
    <s v="US_SAP_L"/>
    <n v="60002"/>
    <s v="30001312"/>
    <s v="W0005012"/>
    <s v="TS"/>
    <n v="61836.875141532648"/>
    <n v="0"/>
    <n v="4154.166666666667"/>
    <n v="29700"/>
    <n v="2086.0042735042734"/>
    <n v="4888.8523040851796"/>
  </r>
  <r>
    <s v="Billed"/>
    <s v="US_SAP_L"/>
    <n v="60002"/>
    <s v="30001312"/>
    <s v="W0005358"/>
    <s v="Fin"/>
    <n v="44849.126808199311"/>
    <n v="7641.968773833004"/>
    <n v="5687.5"/>
    <n v="29700"/>
    <n v="1594.2382478632478"/>
    <n v="7605.1908755411232"/>
  </r>
  <r>
    <s v="Billed"/>
    <s v="US_SAP_L"/>
    <n v="60002"/>
    <s v="30001312"/>
    <s v="W0004420"/>
    <s v="Fin"/>
    <n v="61223.189308199311"/>
    <n v="7641.968773833004"/>
    <n v="5687.5"/>
    <n v="29700"/>
    <n v="1955.4962606837607"/>
    <n v="9027.6931191308686"/>
  </r>
  <r>
    <s v="Billed"/>
    <s v="UK_RHO"/>
    <n v="60008"/>
    <s v="30001340"/>
    <s v="W0004421"/>
    <s v="Fin"/>
    <n v="63239.968474865986"/>
    <n v="6263.2559860715419"/>
    <n v="5687.5"/>
    <n v="29700"/>
    <n v="2031.7934472934471"/>
    <n v="9088.4140221996331"/>
  </r>
  <r>
    <s v="Billed"/>
    <s v="US_SAP_L"/>
    <n v="60002"/>
    <s v="30001312"/>
    <s v="W0005188"/>
    <s v="Fin"/>
    <n v="87757.192224865983"/>
    <n v="8123.3279313761932"/>
    <n v="5687.5"/>
    <n v="29700"/>
    <n v="2959.3510505698005"/>
    <n v="11409.326552579019"/>
  </r>
  <r>
    <s v="Billed"/>
    <s v="US_SAP_L"/>
    <n v="60002"/>
    <s v="30001312"/>
    <s v="W0004422"/>
    <s v="Fin"/>
    <n v="90198.112641532643"/>
    <n v="4292.2455565959208"/>
    <n v="5687.5"/>
    <n v="29700"/>
    <n v="3051.6978276353279"/>
    <n v="11299.012262189932"/>
  </r>
  <r>
    <s v="Billed"/>
    <s v="US_SAP_L"/>
    <n v="60002"/>
    <s v="30001312"/>
    <s v="W0004423"/>
    <s v="Fin"/>
    <n v="70474.509724865988"/>
    <n v="8123.3279313761932"/>
    <n v="5687.5"/>
    <n v="29700"/>
    <n v="2305.4961716524213"/>
    <n v="9884.720875371042"/>
  </r>
  <r>
    <s v="Billed"/>
    <s v="US_SAP_L"/>
    <n v="60002"/>
    <s v="30001312"/>
    <s v="W0004424"/>
    <s v="Fin"/>
    <n v="87755.855558199328"/>
    <n v="8123.3279313761932"/>
    <n v="5687.5"/>
    <n v="29700"/>
    <n v="2959.3004807692305"/>
    <n v="11409.208637479305"/>
  </r>
  <r>
    <s v="Billed"/>
    <s v="UK_REB_L"/>
    <n v="60009"/>
    <n v="30001339"/>
    <s v="W0004425"/>
    <s v="TS"/>
    <n v="51132.911808199315"/>
    <n v="4671.4236268028844"/>
    <n v="4154.166666666667"/>
    <n v="29700"/>
    <n v="1762.9138176638176"/>
    <n v="4571.0707959666343"/>
  </r>
  <r>
    <s v="Billed"/>
    <s v="US_SAP_L"/>
    <n v="60002"/>
    <s v="30001312"/>
    <s v="W0004426"/>
    <s v="TS"/>
    <n v="45748.871808199314"/>
    <n v="0"/>
    <n v="4154.166666666667"/>
    <n v="29700"/>
    <n v="1594.1623931623931"/>
    <n v="4059.8600434014188"/>
  </r>
  <r>
    <s v="Billed"/>
    <s v="IN_MFM_L"/>
    <n v="60001"/>
    <s v="30001317"/>
    <s v="W0005189"/>
    <s v="Fin"/>
    <n v="351830.2201415326"/>
    <n v="6107.1873780099913"/>
    <n v="5687.5"/>
    <n v="0"/>
    <n v="11758.161324786324"/>
    <n v="31907.560851767961"/>
  </r>
  <r>
    <s v="Billed"/>
    <s v="UK_REB_L"/>
    <n v="60009"/>
    <s v="30001337"/>
    <s v="W0004427"/>
    <s v="TS"/>
    <n v="50477.518474865981"/>
    <n v="0"/>
    <n v="4154.166666666667"/>
    <n v="29700"/>
    <n v="1593.8589743589744"/>
    <n v="4296.2772057945804"/>
  </r>
  <r>
    <s v="Billed"/>
    <s v="UK_REB_L"/>
    <n v="60009"/>
    <n v="30001339"/>
    <s v="W0004428"/>
    <s v="TS"/>
    <n v="17490.207998675509"/>
    <n v="4671.4236268028844"/>
    <n v="4154.166666666667"/>
    <n v="29700"/>
    <n v="2263.352564102564"/>
    <n v="2913.9575428123817"/>
  </r>
  <r>
    <s v="Billed"/>
    <s v="UK_RHO"/>
    <n v="60008"/>
    <s v="30001340"/>
    <s v="W0004429"/>
    <s v="IT"/>
    <n v="59798.939724865981"/>
    <n v="0"/>
    <n v="7046.666666666667"/>
    <n v="29700"/>
    <n v="2090.7767984330485"/>
    <n v="9863.6383189965709"/>
  </r>
  <r>
    <s v="Billed"/>
    <s v="US_SAP_L"/>
    <n v="60002"/>
    <s v="30001312"/>
    <s v="W0005014"/>
    <s v="TS"/>
    <n v="49244.470141532649"/>
    <n v="0"/>
    <n v="4154.166666666667"/>
    <n v="29700"/>
    <n v="1594.3899572649575"/>
    <n v="4234.6513382732137"/>
  </r>
  <r>
    <s v="Billed"/>
    <s v="US_SAP_L"/>
    <n v="60002"/>
    <s v="30001312"/>
    <s v="W0004430"/>
    <s v="TS"/>
    <n v="56959.83089120048"/>
    <n v="0"/>
    <n v="4154.166666666667"/>
    <n v="29700"/>
    <n v="1651.4326923076922"/>
    <n v="4623.2715125087416"/>
  </r>
  <r>
    <s v="Billed"/>
    <s v="US_SAP_L"/>
    <n v="60002"/>
    <s v="30001312"/>
    <s v="W0005190"/>
    <s v="Fin"/>
    <n v="69219.463474865988"/>
    <n v="7641.968773833004"/>
    <n v="5687.5"/>
    <n v="29700"/>
    <n v="2258.0174501424503"/>
    <n v="9733.0907244015252"/>
  </r>
  <r>
    <s v="Billed"/>
    <s v="UK_REB_L"/>
    <n v="60009"/>
    <n v="30001339"/>
    <s v="W0004431"/>
    <s v="TS"/>
    <n v="52109.251808199311"/>
    <n v="4671.4236268028844"/>
    <n v="4154.166666666667"/>
    <n v="29700"/>
    <n v="1634.0619658119658"/>
    <n v="4613.4452033740417"/>
  </r>
  <r>
    <s v="Accruals"/>
    <s v="NL_RSH"/>
    <n v="60006"/>
    <e v="#N/A"/>
    <s v="W0005015"/>
    <s v="IT Capability Center"/>
    <n v="131462.09847486598"/>
    <n v="0"/>
    <n v="7046.666666666667"/>
    <n v="29700"/>
    <n v="4612.8254985754993"/>
    <n v="17282.159064010819"/>
  </r>
  <r>
    <s v="Billed"/>
    <s v="US_SAP_L"/>
    <n v="60002"/>
    <s v="30001312"/>
    <s v="W0004432"/>
    <s v="Fin"/>
    <n v="101635.3468027637"/>
    <n v="4292.2455565959208"/>
    <n v="5687.5"/>
    <n v="29700"/>
    <n v="3221.0750534188037"/>
    <n v="12285.574230086168"/>
  </r>
  <r>
    <s v="Billed"/>
    <s v="US_SAP_L"/>
    <n v="60002"/>
    <s v="30001312"/>
    <s v="W0005191"/>
    <s v="TS"/>
    <n v="48887.833474865984"/>
    <n v="0"/>
    <n v="4154.166666666667"/>
    <n v="29700"/>
    <n v="1594.8450854700855"/>
    <n v="4216.8422613501371"/>
  </r>
  <r>
    <s v="Billed"/>
    <s v="IN_DTC"/>
    <n v="60023"/>
    <s v="30001318"/>
    <s v="W0004433"/>
    <s v="HR"/>
    <n v="71337.713058199326"/>
    <n v="0"/>
    <n v="12402.5"/>
    <n v="29700"/>
    <n v="2340.5410434472933"/>
    <n v="5789.0377050823308"/>
  </r>
  <r>
    <s v="Billed"/>
    <s v="CA_RIC_SAP"/>
    <n v="60005"/>
    <s v="30001334"/>
    <s v="W0004434"/>
    <s v="TS"/>
    <n v="56905.335141532647"/>
    <n v="0"/>
    <n v="4154.166666666667"/>
    <n v="29700"/>
    <n v="1842.6623931623933"/>
    <n v="4630.1082100680851"/>
  </r>
  <r>
    <s v="Billed"/>
    <s v="US_SAP_L"/>
    <n v="60002"/>
    <s v="30001312"/>
    <s v="W0005016"/>
    <s v="TS"/>
    <n v="59448.154308199315"/>
    <n v="33281"/>
    <n v="4154.166666666667"/>
    <n v="29700"/>
    <n v="2039.6696937321935"/>
    <n v="6431.1495334299098"/>
  </r>
  <r>
    <s v="Billed"/>
    <s v="NL_TUI_L"/>
    <n v="60026"/>
    <s v="30001319"/>
    <s v="W0005192"/>
    <s v="TS"/>
    <n v="46610.356808199314"/>
    <n v="0"/>
    <n v="4154.166666666667"/>
    <n v="29700"/>
    <n v="1593.9348290598291"/>
    <n v="4102.92291519629"/>
  </r>
  <r>
    <s v="Billed"/>
    <s v="UK_REB_L"/>
    <n v="60009"/>
    <n v="30001339"/>
    <s v="W0005017"/>
    <s v="TS"/>
    <n v="65971.613891532645"/>
    <n v="4671.4236268028844"/>
    <n v="4154.166666666667"/>
    <n v="29700"/>
    <n v="2135.1391559829062"/>
    <n v="5331.6171670492558"/>
  </r>
  <r>
    <s v="Billed"/>
    <s v="UK_REB_L"/>
    <n v="60009"/>
    <n v="30001339"/>
    <s v="W0004436"/>
    <s v="TS"/>
    <n v="49914.435141532646"/>
    <n v="4671.4236268028844"/>
    <n v="4154.166666666667"/>
    <n v="29700"/>
    <n v="1593.8589743589744"/>
    <n v="4501.6942204680581"/>
  </r>
  <r>
    <s v="Billed"/>
    <s v="UK_REB_L"/>
    <n v="60009"/>
    <n v="30001339"/>
    <s v="W0004437"/>
    <s v="TS"/>
    <n v="79930.004943536536"/>
    <n v="4671.4236268028844"/>
    <n v="4154.166666666667"/>
    <n v="29700"/>
    <n v="2453.9311787749289"/>
    <n v="6045.4763207890519"/>
  </r>
  <r>
    <s v="Billed"/>
    <s v="US_SAP_L"/>
    <n v="60002"/>
    <s v="30001312"/>
    <s v="W0005359"/>
    <s v="IT"/>
    <n v="87641.152641532652"/>
    <n v="0"/>
    <n v="7046.666666666667"/>
    <n v="29700"/>
    <n v="2954.9577991452988"/>
    <n v="12734.277710734463"/>
  </r>
  <r>
    <s v="Accruals"/>
    <s v="NL_RSH"/>
    <n v="60006"/>
    <e v="#N/A"/>
    <s v="W0005018"/>
    <s v="IT Capability Center"/>
    <n v="136096.08985203368"/>
    <n v="38600.004178537514"/>
    <n v="7046.666666666667"/>
    <n v="29700"/>
    <n v="4589.7214209401709"/>
    <n v="21603.248211817801"/>
  </r>
  <r>
    <s v="Billed"/>
    <s v="US_SAP_L"/>
    <n v="60002"/>
    <s v="30001312"/>
    <s v="W0004438"/>
    <s v="Fin"/>
    <n v="83062.484724865993"/>
    <n v="8123.3279313761932"/>
    <n v="5687.5"/>
    <n v="29700"/>
    <n v="2781.7372685185187"/>
    <n v="10995.17924360466"/>
  </r>
  <r>
    <s v="Billed"/>
    <s v="UK_RHO"/>
    <n v="60008"/>
    <s v="30001340"/>
    <s v="W0004439"/>
    <s v="Fin"/>
    <n v="66640.030974865978"/>
    <n v="6263.2559860715419"/>
    <n v="5687.5"/>
    <n v="29700"/>
    <n v="2160.4303774928776"/>
    <n v="9388.353473766585"/>
  </r>
  <r>
    <s v="Billed"/>
    <s v="US_SAP_L"/>
    <n v="60002"/>
    <s v="30001312"/>
    <s v="W0005193"/>
    <s v="Fin"/>
    <n v="87010.162641532646"/>
    <n v="4292.2455565959208"/>
    <n v="5687.5"/>
    <n v="29700"/>
    <n v="2931.0888532763538"/>
    <n v="11017.784749369419"/>
  </r>
  <r>
    <s v="Billed"/>
    <s v="CA_RIC_SAP"/>
    <n v="60005"/>
    <s v="30001334"/>
    <s v="W0005019"/>
    <s v="TS"/>
    <n v="56480.946391532649"/>
    <n v="0"/>
    <n v="4154.166666666667"/>
    <n v="29700"/>
    <n v="1776.0809294871797"/>
    <n v="4605.5596993843246"/>
  </r>
  <r>
    <s v="Billed"/>
    <s v="UK_REB_L"/>
    <n v="60009"/>
    <n v="30001339"/>
    <s v="W0004441"/>
    <s v="TS"/>
    <n v="67762.998058199315"/>
    <n v="4671.4236268028844"/>
    <n v="4154.166666666667"/>
    <n v="29700"/>
    <n v="2202.9153311965811"/>
    <n v="5424.5751841432739"/>
  </r>
  <r>
    <s v="Billed"/>
    <s v="US_SAP_L"/>
    <n v="60002"/>
    <s v="30001312"/>
    <s v="W0004442"/>
    <s v="TS"/>
    <n v="50172.680141532648"/>
    <n v="0"/>
    <n v="4154.166666666667"/>
    <n v="29700"/>
    <n v="1593.7831196581196"/>
    <n v="4281.0314963928722"/>
  </r>
  <r>
    <s v="Billed"/>
    <s v="CA_RIC_SAP"/>
    <n v="60005"/>
    <s v="30001334"/>
    <s v="W0005360"/>
    <s v="TS"/>
    <n v="47605.773474865986"/>
    <n v="0"/>
    <n v="4154.166666666667"/>
    <n v="29700"/>
    <n v="1593.9348290598291"/>
    <n v="4152.6937485296239"/>
  </r>
  <r>
    <s v="Billed"/>
    <s v="UK_REB_L"/>
    <n v="60009"/>
    <n v="30001339"/>
    <s v="W0004443"/>
    <s v="TS"/>
    <n v="61780.283775733042"/>
    <n v="4671.4236268028844"/>
    <n v="4154.166666666667"/>
    <n v="29700"/>
    <n v="2010.6995192307693"/>
    <n v="5115.8286794216692"/>
  </r>
  <r>
    <s v="Billed"/>
    <s v="US_SAP_L"/>
    <n v="60002"/>
    <s v="30001312"/>
    <s v="W0004444"/>
    <s v="TS"/>
    <n v="54629.097914184291"/>
    <n v="0"/>
    <n v="4154.166666666667"/>
    <n v="29700"/>
    <n v="1593.7831196581196"/>
    <n v="4503.8523850254542"/>
  </r>
  <r>
    <s v="Billed"/>
    <s v="US_SAP_L"/>
    <n v="60002"/>
    <s v="30001312"/>
    <s v="W0004445"/>
    <s v="Fin"/>
    <n v="91658.086808199325"/>
    <n v="6107.1873780099913"/>
    <n v="5687.5"/>
    <n v="29700"/>
    <n v="3106.9326923076924"/>
    <n v="11582.075084673945"/>
  </r>
  <r>
    <s v="Billed"/>
    <s v="US_SAP_L"/>
    <n v="60002"/>
    <s v="30001312"/>
    <s v="W0004446"/>
    <s v="Fin"/>
    <n v="151342.91201957295"/>
    <n v="6263.2559860715419"/>
    <n v="5687.5"/>
    <n v="29700"/>
    <n v="4867.5455840455834"/>
    <n v="16818.203155123658"/>
  </r>
  <r>
    <s v="Billed"/>
    <s v="US_SAP_L"/>
    <n v="60002"/>
    <s v="30001312"/>
    <s v="W0004447"/>
    <s v="Fin"/>
    <n v="81680.955974865996"/>
    <n v="4292.2455565959208"/>
    <n v="5687.5"/>
    <n v="29700"/>
    <n v="2729.4670584045584"/>
    <n v="10547.66433013865"/>
  </r>
  <r>
    <s v="Billed"/>
    <s v="US_SAP_L"/>
    <n v="60002"/>
    <s v="30001312"/>
    <s v="W0004448"/>
    <s v="Fin"/>
    <n v="150015.70014153267"/>
    <n v="4292.2455565959208"/>
    <n v="5687.5"/>
    <n v="29700"/>
    <n v="5314.7596153846152"/>
    <n v="16575.867451648621"/>
  </r>
  <r>
    <s v="Billed"/>
    <s v="US_SAP_L"/>
    <n v="60002"/>
    <s v="30001312"/>
    <s v="W0004449"/>
    <s v="Fin"/>
    <n v="85881.514724865992"/>
    <n v="4292.2455565959208"/>
    <n v="5687.5"/>
    <n v="29700"/>
    <n v="2888.3889779202277"/>
    <n v="10918.220187047482"/>
  </r>
  <r>
    <s v="Billed"/>
    <s v="US_SAP_L"/>
    <n v="60002"/>
    <s v="30001312"/>
    <s v="W0005361"/>
    <s v="IT"/>
    <n v="168791.49139153265"/>
    <n v="0"/>
    <n v="7046.666666666667"/>
    <n v="29700"/>
    <n v="6214.2636217948721"/>
    <n v="21175.242167999419"/>
  </r>
  <r>
    <s v="Billed"/>
    <s v="US_SAP_L"/>
    <n v="60002"/>
    <s v="30001312"/>
    <s v="W0004451"/>
    <s v="Fin"/>
    <n v="89525.588775733049"/>
    <n v="6107.1873780099913"/>
    <n v="5687.5"/>
    <n v="29700"/>
    <n v="2871.2205306267806"/>
    <n v="11380.777218171434"/>
  </r>
  <r>
    <s v="Billed"/>
    <s v="US_SAP_L"/>
    <n v="60002"/>
    <s v="30001312"/>
    <s v="W0005021"/>
    <s v="IT"/>
    <n v="139967.11014153264"/>
    <n v="7875.5933865769939"/>
    <n v="7046.666666666667"/>
    <n v="29700"/>
    <n v="5123.7574786324785"/>
    <n v="18971.312767340882"/>
  </r>
  <r>
    <s v="Accruals"/>
    <s v="NL_RGI"/>
    <n v="60015"/>
    <e v="#N/A"/>
    <s v="W0004452"/>
    <s v="IT Capability Center"/>
    <n v="216659.55610771765"/>
    <n v="18123.592035816033"/>
    <n v="7046.666666666667"/>
    <n v="29700"/>
    <n v="7366.3511396011399"/>
    <n v="27889.616594980151"/>
  </r>
  <r>
    <s v="Billed"/>
    <s v="CA_RIC_SAP"/>
    <n v="60005"/>
    <s v="30001334"/>
    <s v="W0005362"/>
    <s v="Fin"/>
    <n v="86288.445974865986"/>
    <n v="8123.3279313761932"/>
    <n v="5687.5"/>
    <n v="29700"/>
    <n v="2903.7811609686614"/>
    <n v="11279.759680712921"/>
  </r>
  <r>
    <s v="Billed"/>
    <s v="US_SAP_L"/>
    <n v="60002"/>
    <s v="30001312"/>
    <s v="W0004453"/>
    <s v="IT"/>
    <n v="275257.99060674908"/>
    <n v="7875.5933865769939"/>
    <n v="7046.666666666667"/>
    <n v="29700"/>
    <n v="9379.5032941595455"/>
    <n v="32925.97539541524"/>
  </r>
  <r>
    <s v="Billed"/>
    <s v="AU_RAN_L"/>
    <n v="60014"/>
    <s v="30001338"/>
    <s v="W0004454"/>
    <s v="IT"/>
    <n v="96705.810141532653"/>
    <n v="0"/>
    <n v="7046.666666666667"/>
    <n v="29700"/>
    <n v="3487.0658831908836"/>
    <n v="13693.954269139022"/>
  </r>
  <r>
    <s v="Billed"/>
    <s v="US_SAP_L"/>
    <n v="60002"/>
    <s v="30001312"/>
    <s v="W0004455"/>
    <s v="IT"/>
    <n v="156255.47972486599"/>
    <n v="0"/>
    <n v="7046.666666666667"/>
    <n v="29700"/>
    <n v="5739.9947471509968"/>
    <n v="19874.214113868366"/>
  </r>
  <r>
    <s v="Billed"/>
    <s v="US_SAP_L"/>
    <n v="60002"/>
    <s v="30001312"/>
    <s v="W0004456"/>
    <s v="IT"/>
    <n v="177598.80915561458"/>
    <n v="0"/>
    <n v="7046.666666666667"/>
    <n v="29700"/>
    <n v="5988.9625178062679"/>
    <n v="22033.443834008751"/>
  </r>
  <r>
    <s v="Billed"/>
    <s v="US_SAP_L"/>
    <n v="60002"/>
    <s v="30001312"/>
    <s v="W0004457"/>
    <s v="IT"/>
    <n v="200516.69014153266"/>
    <n v="0"/>
    <n v="7046.666666666667"/>
    <n v="29700"/>
    <n v="7414.5188746438744"/>
    <n v="24467.787568284319"/>
  </r>
  <r>
    <s v="Billed"/>
    <s v="US_SAP_L"/>
    <n v="60002"/>
    <s v="30001312"/>
    <s v="W0004458"/>
    <s v="Fin"/>
    <n v="146068.44014153266"/>
    <n v="4292.2455565959208"/>
    <n v="5687.5"/>
    <n v="29700"/>
    <n v="5165.4269943019945"/>
    <n v="16227.657078856599"/>
  </r>
  <r>
    <s v="Billed"/>
    <s v="CA_RIC_SAP"/>
    <n v="60005"/>
    <s v="30001334"/>
    <s v="W0004459"/>
    <s v="Fin"/>
    <n v="80990.56764153266"/>
    <n v="8123.3279313761932"/>
    <n v="5687.5"/>
    <n v="29700"/>
    <n v="2703.3477564102564"/>
    <n v="10812.403182992124"/>
  </r>
  <r>
    <s v="Billed"/>
    <s v="US_SAP_L"/>
    <n v="60002"/>
    <s v="30001312"/>
    <s v="W0004460"/>
    <s v="Fin"/>
    <n v="127522.02305819932"/>
    <n v="8123.3279313761932"/>
    <n v="5687.5"/>
    <n v="29700"/>
    <n v="4463.7646901709404"/>
    <n v="14917.21233277845"/>
  </r>
  <r>
    <s v="Billed"/>
    <s v="US_SAP_L"/>
    <n v="60002"/>
    <s v="30001312"/>
    <s v="W0005363"/>
    <s v="Fin"/>
    <n v="271637.21847486601"/>
    <n v="18525.414448346986"/>
    <n v="5687.5"/>
    <n v="29700"/>
    <n v="8999.4269943019935"/>
    <n v="28436.712592988781"/>
  </r>
  <r>
    <s v="Billed"/>
    <s v="US_SAP_L"/>
    <n v="60002"/>
    <s v="30001312"/>
    <s v="W0005364"/>
    <s v="IT"/>
    <n v="275508.50193536701"/>
    <n v="18123.592035816033"/>
    <n v="7046.666666666667"/>
    <n v="29700"/>
    <n v="9864.0820868945866"/>
    <n v="34024.284272474441"/>
  </r>
  <r>
    <s v="Billed"/>
    <s v="UK_REB_L"/>
    <n v="60009"/>
    <n v="30001339"/>
    <s v="W0005022"/>
    <s v="TS"/>
    <n v="52807.086808199318"/>
    <n v="4671.4236268028844"/>
    <n v="4154.166666666667"/>
    <n v="29700"/>
    <n v="1826.2524928774928"/>
    <n v="4657.9464797273176"/>
  </r>
  <r>
    <s v="Billed"/>
    <s v="CA_RIC_SAP"/>
    <n v="60005"/>
    <s v="30001334"/>
    <s v="W0004461"/>
    <s v="Fin"/>
    <n v="80990.56764153266"/>
    <n v="8123.3279313761932"/>
    <n v="5687.5"/>
    <n v="29700"/>
    <n v="2703.3477564102564"/>
    <n v="10812.403182992124"/>
  </r>
  <r>
    <s v="Billed"/>
    <s v="US_SAP_L"/>
    <n v="60002"/>
    <s v="30001312"/>
    <s v="W0005195"/>
    <s v="Fin"/>
    <n v="88584.755974865984"/>
    <n v="8123.3279313761932"/>
    <n v="5687.5"/>
    <n v="29700"/>
    <n v="2990.6600783475787"/>
    <n v="11482.330738690129"/>
  </r>
  <r>
    <s v="Billed"/>
    <s v="US_SAP_L"/>
    <n v="60002"/>
    <s v="30001312"/>
    <s v="W0004462"/>
    <s v="IT"/>
    <n v="207953.7436231483"/>
    <n v="7875.5933865769939"/>
    <n v="7046.666666666667"/>
    <n v="29700"/>
    <n v="6982.3367165242162"/>
    <n v="25955.834039291622"/>
  </r>
  <r>
    <s v="Billed"/>
    <s v="US_SAP_L"/>
    <n v="60002"/>
    <s v="30001312"/>
    <s v="W0004463"/>
    <s v="Fin"/>
    <n v="74470.725558199323"/>
    <n v="7641.968773833004"/>
    <n v="5687.5"/>
    <n v="29700"/>
    <n v="2456.6872329059829"/>
    <n v="10196.334933019756"/>
  </r>
  <r>
    <s v="Billed"/>
    <s v="US_SAP_L"/>
    <n v="60002"/>
    <s v="30001312"/>
    <s v="W0004464"/>
    <s v="Fin"/>
    <n v="93332.703265309945"/>
    <n v="4292.2455565959208"/>
    <n v="5687.5"/>
    <n v="29700"/>
    <n v="2876.340722934473"/>
    <n v="11550.547111311429"/>
  </r>
  <r>
    <s v="Billed"/>
    <s v="US_SAP_L"/>
    <n v="60002"/>
    <s v="30001312"/>
    <s v="W0004465"/>
    <s v="Fin"/>
    <n v="77101.786808199322"/>
    <n v="8123.3279313761932"/>
    <n v="5687.5"/>
    <n v="29700"/>
    <n v="2556.227564102564"/>
    <n v="10469.351595812637"/>
  </r>
  <r>
    <s v="Billed"/>
    <s v="US_SAP_L"/>
    <n v="60002"/>
    <s v="30001312"/>
    <s v="W0005196"/>
    <s v="Fin"/>
    <n v="86282.430974865987"/>
    <n v="6107.1873780099913"/>
    <n v="5687.5"/>
    <n v="29700"/>
    <n v="2903.553596866097"/>
    <n v="11107.857115728077"/>
  </r>
  <r>
    <s v="Billed"/>
    <s v="US_SAP_L"/>
    <n v="60002"/>
    <s v="30001312"/>
    <s v="W0004467"/>
    <s v="Fin"/>
    <n v="200362.41972486599"/>
    <n v="6107.1873780099913"/>
    <n v="5687.5"/>
    <n v="29700"/>
    <n v="7219.5154024216517"/>
    <n v="21171.5129129503"/>
  </r>
  <r>
    <s v="Billed"/>
    <s v="US_SAP_L"/>
    <n v="60002"/>
    <s v="30001312"/>
    <s v="W0004468"/>
    <s v="Fin"/>
    <n v="69952.204070916079"/>
    <n v="7641.968773833004"/>
    <n v="5687.5"/>
    <n v="29700"/>
    <n v="2246.9805911680915"/>
    <n v="9794.435542052961"/>
  </r>
  <r>
    <s v="Billed"/>
    <s v="US_SAP_L"/>
    <n v="60002"/>
    <s v="30001312"/>
    <s v="W0004469"/>
    <s v="Fin"/>
    <n v="88668.882224866"/>
    <n v="7641.968773833004"/>
    <n v="5687.5"/>
    <n v="29700"/>
    <n v="2993.8396545584046"/>
    <n v="11448.836205526881"/>
  </r>
  <r>
    <s v="Billed"/>
    <s v="US_SAP_L"/>
    <n v="60002"/>
    <s v="30001312"/>
    <s v="W0004470"/>
    <s v="IT"/>
    <n v="485476.64164586796"/>
    <n v="0"/>
    <n v="7046.666666666667"/>
    <n v="29700"/>
    <n v="15119.997418091167"/>
    <n v="53734.330573062587"/>
  </r>
  <r>
    <s v="Billed"/>
    <s v="US_SAP_L"/>
    <n v="60002"/>
    <s v="30001312"/>
    <s v="W0004471"/>
    <s v="Fin"/>
    <n v="67559.29347486599"/>
    <n v="6263.2559860715419"/>
    <n v="5687.5"/>
    <n v="29700"/>
    <n v="2212.45405982906"/>
    <n v="9470.9127992651611"/>
  </r>
  <r>
    <s v="Unbillled"/>
    <m/>
    <m/>
    <m/>
    <m/>
    <m/>
    <m/>
    <m/>
    <m/>
    <m/>
    <m/>
    <m/>
  </r>
  <r>
    <s v="Accruals"/>
    <s v="NL_RSH"/>
    <n v="60006"/>
    <e v="#N/A"/>
    <s v="W0004473"/>
    <s v="HR Capability Center"/>
    <n v="133404.75997111551"/>
    <n v="0"/>
    <n v="12402.5"/>
    <n v="29700"/>
    <n v="4582.8881766381764"/>
    <n v="9004.507407387684"/>
  </r>
  <r>
    <s v="Unbillled"/>
    <m/>
    <m/>
    <m/>
    <m/>
    <m/>
    <m/>
    <m/>
    <m/>
    <m/>
    <m/>
    <m/>
  </r>
  <r>
    <s v="Billed"/>
    <s v="US_SAP_L"/>
    <n v="60002"/>
    <s v="30001312"/>
    <s v="W0004475"/>
    <s v="Fin"/>
    <n v="69509.353058199311"/>
    <n v="8123.3279313761932"/>
    <n v="5687.5"/>
    <n v="29700"/>
    <n v="2268.9847756410259"/>
    <n v="9799.5790900434058"/>
  </r>
  <r>
    <s v="Accruals"/>
    <s v="NL_RGI"/>
    <n v="60015"/>
    <e v="#N/A"/>
    <s v="W0005023"/>
    <s v="HR Capability Center"/>
    <n v="116157.41205116658"/>
    <n v="0"/>
    <n v="12402.5"/>
    <n v="29700"/>
    <n v="3801.256054131054"/>
    <n v="8103.0584052648819"/>
  </r>
  <r>
    <s v="Billed"/>
    <s v="US_SAP_L"/>
    <n v="60002"/>
    <s v="30001312"/>
    <s v="W0004476"/>
    <s v="Fin"/>
    <n v="83362.041808199327"/>
    <n v="4292.2455565959208"/>
    <n v="5687.5"/>
    <n v="29700"/>
    <n v="2844.5512820512822"/>
    <n v="10700.338784981956"/>
  </r>
  <r>
    <s v="Accruals"/>
    <s v="NL_RSH"/>
    <n v="60006"/>
    <e v="#N/A"/>
    <s v="W0005197"/>
    <s v="HR Capability Center"/>
    <n v="92801.413829666199"/>
    <n v="0"/>
    <n v="12402.5"/>
    <n v="29700"/>
    <n v="2898.3322649572647"/>
    <n v="6890.1123047311739"/>
  </r>
  <r>
    <s v="Billed"/>
    <s v="US_SAP_L"/>
    <n v="60002"/>
    <s v="30001312"/>
    <s v="W0004477"/>
    <s v="Fin"/>
    <n v="83371.421808199331"/>
    <n v="4292.2455565959208"/>
    <n v="5687.5"/>
    <n v="29700"/>
    <n v="2793.4252136752139"/>
    <n v="10696.79036916999"/>
  </r>
  <r>
    <s v="Billed"/>
    <s v="CA_RIC_SAP"/>
    <n v="60005"/>
    <s v="30001334"/>
    <s v="W0004478"/>
    <s v="Mkt"/>
    <n v="195567.16844606644"/>
    <n v="0"/>
    <n v="13617.5"/>
    <n v="29700"/>
    <n v="5801.8163283475787"/>
    <n v="20798.351205825191"/>
  </r>
  <r>
    <s v="Billed"/>
    <s v="UK_REB_L"/>
    <n v="60009"/>
    <n v="30001339"/>
    <s v="W0004479"/>
    <s v="TS"/>
    <n v="73726.699906258873"/>
    <n v="4671.4236268028844"/>
    <n v="4154.166666666667"/>
    <n v="29700"/>
    <n v="2414.840722934473"/>
    <n v="5733.3565461331455"/>
  </r>
  <r>
    <s v="Unbillled"/>
    <m/>
    <m/>
    <m/>
    <m/>
    <m/>
    <m/>
    <m/>
    <m/>
    <m/>
    <m/>
    <m/>
  </r>
  <r>
    <s v="Billed"/>
    <s v="US_SAP_L"/>
    <n v="60002"/>
    <s v="30001312"/>
    <s v="W0004480"/>
    <s v="Fin"/>
    <n v="86212.924308199319"/>
    <n v="6107.1873780099913"/>
    <n v="5687.5"/>
    <n v="29700"/>
    <n v="2900.9239672364674"/>
    <n v="11101.725530542892"/>
  </r>
  <r>
    <s v="Billed"/>
    <s v="CA_RIC_SAP"/>
    <n v="60005"/>
    <s v="30001334"/>
    <s v="W0004481"/>
    <s v="Fin"/>
    <n v="83362.041808199327"/>
    <n v="8123.3279313761932"/>
    <n v="5687.5"/>
    <n v="29700"/>
    <n v="2844.5512820512822"/>
    <n v="11025.980786838278"/>
  </r>
  <r>
    <s v="Billed"/>
    <s v="US_SAP_L"/>
    <n v="60002"/>
    <s v="30001312"/>
    <s v="W0004482"/>
    <s v="IT"/>
    <n v="94147.423759029582"/>
    <n v="0"/>
    <n v="7046.666666666667"/>
    <n v="29700"/>
    <n v="2979.6421830484333"/>
    <n v="13387.373260874469"/>
  </r>
  <r>
    <s v="Billed"/>
    <s v="US_SAP_L"/>
    <n v="60002"/>
    <s v="30001312"/>
    <s v="W0004483"/>
    <s v="IT"/>
    <n v="255412.30318536694"/>
    <n v="38600.004178537514"/>
    <n v="7046.666666666667"/>
    <n v="29700"/>
    <n v="9103.784099002849"/>
    <n v="33986.275812957392"/>
  </r>
  <r>
    <s v="Unbillled"/>
    <m/>
    <m/>
    <m/>
    <m/>
    <m/>
    <m/>
    <m/>
    <m/>
    <m/>
    <m/>
    <m/>
  </r>
  <r>
    <s v="Unbillled"/>
    <m/>
    <m/>
    <m/>
    <m/>
    <m/>
    <m/>
    <m/>
    <m/>
    <m/>
    <m/>
    <m/>
  </r>
  <r>
    <s v="Billed"/>
    <s v="US_SAP_L"/>
    <n v="60002"/>
    <s v="30001312"/>
    <s v="W0004485"/>
    <s v="Fin"/>
    <n v="91976.079154877953"/>
    <n v="6107.1873780099913"/>
    <n v="5687.5"/>
    <n v="29700"/>
    <n v="2845.6385327635326"/>
    <n v="11586.894430580376"/>
  </r>
  <r>
    <s v="Unbillled"/>
    <m/>
    <m/>
    <m/>
    <m/>
    <m/>
    <m/>
    <m/>
    <m/>
    <m/>
    <m/>
    <m/>
  </r>
  <r>
    <s v="Billed"/>
    <s v="US_SAP_L"/>
    <n v="60002"/>
    <s v="30001312"/>
    <s v="W0004486"/>
    <s v="Fin"/>
    <n v="78042.416808199327"/>
    <n v="4292.2455565959208"/>
    <n v="5687.5"/>
    <n v="29700"/>
    <n v="2607.5053418803418"/>
    <n v="10228.021755067426"/>
  </r>
  <r>
    <s v="Billed"/>
    <s v="CA_RIC_SAP"/>
    <n v="60005"/>
    <s v="30001334"/>
    <s v="W0005198"/>
    <s v="Fin"/>
    <n v="238490.44678106488"/>
    <n v="6107.1873780099913"/>
    <n v="5687.5"/>
    <n v="29700"/>
    <n v="8161.554932336182"/>
    <n v="24492.46857276994"/>
  </r>
  <r>
    <s v="Accruals"/>
    <s v="NL_RGI"/>
    <n v="60015"/>
    <e v="#N/A"/>
    <s v="W0004487"/>
    <s v="HR Capability Center"/>
    <n v="160945.33992379493"/>
    <n v="0"/>
    <n v="12402.5"/>
    <n v="29700"/>
    <n v="5620.2770655270651"/>
    <n v="10433.4058494661"/>
  </r>
  <r>
    <s v="Accruals"/>
    <s v="NL_RSH"/>
    <n v="60006"/>
    <e v="#N/A"/>
    <s v="W0004488"/>
    <s v="HR Capability Center"/>
    <n v="50992.637046294556"/>
    <n v="0"/>
    <n v="12402.5"/>
    <n v="29700"/>
    <n v="3792.735042735043"/>
    <n v="4844.3936044514812"/>
  </r>
  <r>
    <s v="Billed"/>
    <s v="UK_REB_L"/>
    <n v="60009"/>
    <n v="30001339"/>
    <s v="W0005024"/>
    <s v="Fin"/>
    <n v="78934.960141532662"/>
    <n v="6263.2559860715419"/>
    <n v="5687.5"/>
    <n v="29700"/>
    <n v="2686.54594017094"/>
    <n v="10478.142275760889"/>
  </r>
  <r>
    <s v="Billed"/>
    <s v="US_SAP_L"/>
    <n v="60002"/>
    <s v="30001312"/>
    <s v="W0005025"/>
    <s v="IT"/>
    <n v="93287.417687628433"/>
    <n v="0"/>
    <n v="7046.666666666667"/>
    <n v="29700"/>
    <n v="3225.8791844729349"/>
    <n v="13325.996353876804"/>
  </r>
  <r>
    <s v="Billed"/>
    <s v="US_SAP_L"/>
    <n v="60002"/>
    <s v="30001312"/>
    <s v="W0004489"/>
    <s v="IT"/>
    <n v="88831.924308199319"/>
    <n v="0"/>
    <n v="7046.666666666667"/>
    <n v="29700"/>
    <n v="3189.1718304843307"/>
    <n v="12876.776280535034"/>
  </r>
  <r>
    <s v="Billed"/>
    <s v="CH_RSC_L"/>
    <n v="60012"/>
    <s v="30001313"/>
    <s v="W0004490"/>
    <s v="IT"/>
    <n v="59099.445141532648"/>
    <n v="18123.592035816033"/>
    <n v="7046.666666666667"/>
    <n v="29700"/>
    <n v="2064.3098290598291"/>
    <n v="11603.401367307519"/>
  </r>
  <r>
    <s v="Billed"/>
    <s v="UK_RHO"/>
    <n v="60008"/>
    <s v="30001340"/>
    <s v="W0005368"/>
    <s v="Fin"/>
    <n v="59913.172224865979"/>
    <n v="11574.055986071542"/>
    <n v="5687.5"/>
    <n v="29700"/>
    <n v="1905.931534900285"/>
    <n v="9246.356078396213"/>
  </r>
  <r>
    <s v="Accruals"/>
    <s v="NL_RSH"/>
    <n v="60006"/>
    <e v="#N/A"/>
    <s v="W0005369"/>
    <s v="Finance Capability Center"/>
    <n v="285158.98816273967"/>
    <n v="6107.1873780099913"/>
    <n v="5687.5"/>
    <n v="29700"/>
    <n v="9460.8132122507122"/>
    <n v="28569.731544005033"/>
  </r>
  <r>
    <s v="Billed"/>
    <s v="CA_RIC_SAP"/>
    <n v="60005"/>
    <s v="30001334"/>
    <s v="W0004491"/>
    <s v="Fin"/>
    <n v="97674.005558199322"/>
    <n v="28163.84865133233"/>
    <n v="5687.5"/>
    <n v="29700"/>
    <n v="3334.528400997151"/>
    <n v="13987.590021894948"/>
  </r>
  <r>
    <s v="Accruals"/>
    <s v="NL_RSH"/>
    <n v="60006"/>
    <e v="#N/A"/>
    <s v="W0005370"/>
    <s v="IT Capability Center"/>
    <n v="229568.79180819931"/>
    <n v="0"/>
    <n v="7046.666666666667"/>
    <n v="29700"/>
    <n v="8533.6538461538476"/>
    <n v="27484.911232101982"/>
  </r>
  <r>
    <s v="Accruals"/>
    <s v="NL_RSH"/>
    <n v="60006"/>
    <e v="#N/A"/>
    <s v="W0005026"/>
    <s v="IT Capability Center"/>
    <n v="146807.72574326678"/>
    <n v="18123.592035816033"/>
    <n v="7046.666666666667"/>
    <n v="29700"/>
    <n v="5072.4923433048434"/>
    <n v="20675.047678905434"/>
  </r>
  <r>
    <s v="Billed"/>
    <s v="US_SAP_L"/>
    <n v="60002"/>
    <s v="30001312"/>
    <s v="W0004492"/>
    <s v="IT"/>
    <n v="72931.219724865994"/>
    <n v="0"/>
    <n v="7046.666666666667"/>
    <n v="29700"/>
    <n v="2398.443465099715"/>
    <n v="11207.632985663238"/>
  </r>
  <r>
    <s v="Billed"/>
    <s v="CA_RIC_SAP"/>
    <n v="60005"/>
    <s v="30001334"/>
    <s v="W0005027"/>
    <s v="IT"/>
    <n v="106662.6886329429"/>
    <n v="0"/>
    <n v="7046.666666666667"/>
    <n v="29700"/>
    <n v="3334.528400997151"/>
    <n v="14674.388370060673"/>
  </r>
  <r>
    <s v="Billed"/>
    <s v="US_SAP_L"/>
    <n v="60002"/>
    <s v="30001312"/>
    <s v="W0004493"/>
    <s v="IT"/>
    <n v="95017.683474865989"/>
    <n v="0"/>
    <n v="7046.666666666667"/>
    <n v="29700"/>
    <n v="3423.1962250712249"/>
    <n v="13518.754636660389"/>
  </r>
  <r>
    <s v="Billed"/>
    <s v="CA_RIC_SAP"/>
    <n v="60005"/>
    <s v="30001334"/>
    <s v="W0004494"/>
    <s v="IT"/>
    <n v="84823.041808199327"/>
    <n v="0"/>
    <n v="7046.666666666667"/>
    <n v="29700"/>
    <n v="2848.3440170940175"/>
    <n v="12441.805249196002"/>
  </r>
  <r>
    <s v="Billed"/>
    <s v="UK_RHO"/>
    <n v="60008"/>
    <s v="30001340"/>
    <s v="W0005199"/>
    <s v="Fin"/>
    <n v="59913.172224865979"/>
    <n v="11574.055986071542"/>
    <n v="5687.5"/>
    <n v="29700"/>
    <n v="1905.931534900285"/>
    <n v="9246.356078396213"/>
  </r>
  <r>
    <s v="Billed"/>
    <s v="US_SAP_L"/>
    <n v="60002"/>
    <s v="30001312"/>
    <s v="W0005028"/>
    <s v="IT"/>
    <n v="165618.32847486599"/>
    <n v="0"/>
    <n v="7046.666666666667"/>
    <n v="29700"/>
    <n v="6094.2172364672369"/>
    <n v="20845.92123779999"/>
  </r>
  <r>
    <s v="Billed"/>
    <s v="IN_MFM_L"/>
    <n v="60001"/>
    <s v="30001317"/>
    <s v="W0004495"/>
    <s v="IT"/>
    <n v="237922.96014153265"/>
    <n v="18123.592035816033"/>
    <n v="7046.666666666667"/>
    <n v="0"/>
    <n v="8849.7403846153829"/>
    <n v="27194.295922863072"/>
  </r>
  <r>
    <s v="Billed"/>
    <s v="US_SAP_L"/>
    <n v="60002"/>
    <s v="30001312"/>
    <s v="W0004496"/>
    <s v="Fin"/>
    <n v="203215.20055819934"/>
    <n v="7641.968773833004"/>
    <n v="5687.5"/>
    <n v="29700"/>
    <n v="7327.4439992877496"/>
    <n v="21553.629633162211"/>
  </r>
  <r>
    <s v="Billed"/>
    <s v="US_SAP_L"/>
    <n v="60002"/>
    <s v="30001312"/>
    <s v="W0004497"/>
    <s v="Fin"/>
    <n v="71220.208474865984"/>
    <n v="7641.968773833004"/>
    <n v="5687.5"/>
    <n v="29700"/>
    <n v="2370.4594017094014"/>
    <n v="9912.7116152847157"/>
  </r>
  <r>
    <s v="Billed"/>
    <s v="BE_ABE"/>
    <n v="60013"/>
    <s v="30001341"/>
    <s v="W0005371"/>
    <s v="Fin"/>
    <n v="80241.04347486599"/>
    <n v="4292.2455565959208"/>
    <n v="5687.5"/>
    <n v="29700"/>
    <n v="2686.54594017094"/>
    <n v="10421.623472588795"/>
  </r>
  <r>
    <s v="Billed"/>
    <s v="US_SAP_L"/>
    <n v="60002"/>
    <s v="30001312"/>
    <s v="W0004498"/>
    <s v="IT"/>
    <n v="68617.879724865983"/>
    <n v="0"/>
    <n v="7046.666666666667"/>
    <n v="29700"/>
    <n v="2235.254718660969"/>
    <n v="10759.980111019362"/>
  </r>
  <r>
    <s v="Billed"/>
    <s v="US_SAP_L"/>
    <n v="60002"/>
    <s v="30001312"/>
    <s v="W0004499"/>
    <s v="IT"/>
    <n v="139563.4727687003"/>
    <n v="38600.004178537514"/>
    <n v="7046.666666666667"/>
    <n v="29700"/>
    <n v="4740.9188034188028"/>
    <n v="21965.106241732326"/>
  </r>
  <r>
    <s v="Billed"/>
    <s v="US_SAP_L"/>
    <n v="60002"/>
    <s v="30001312"/>
    <s v="W0004500"/>
    <s v="IT"/>
    <n v="46861.760558199319"/>
    <n v="7875.5933865769939"/>
    <n v="7046.666666666667"/>
    <n v="29700"/>
    <n v="1601.3243411680915"/>
    <n v="9308.5344952611067"/>
  </r>
  <r>
    <s v="Billed"/>
    <s v="US_SAP_L"/>
    <n v="60002"/>
    <s v="30001312"/>
    <s v="W0004501"/>
    <s v="IT"/>
    <n v="46861.760558199319"/>
    <n v="7875.5933865769939"/>
    <n v="7046.666666666667"/>
    <n v="29700"/>
    <n v="1601.3243411680915"/>
    <n v="9308.5344952611067"/>
  </r>
  <r>
    <s v="Billed"/>
    <s v="US_SAP_L"/>
    <n v="60002"/>
    <s v="30001312"/>
    <s v="W0005200"/>
    <s v="IT"/>
    <n v="51187.064859722836"/>
    <n v="7875.5933865769939"/>
    <n v="7046.666666666667"/>
    <n v="29700"/>
    <n v="1601.3243411680915"/>
    <n v="9741.0649254134587"/>
  </r>
  <r>
    <s v="Billed"/>
    <s v="US_SAP_L"/>
    <n v="60002"/>
    <s v="30001312"/>
    <s v="W0004502"/>
    <s v="IT"/>
    <n v="51178.869114954439"/>
    <n v="7875.5933865769939"/>
    <n v="7046.666666666667"/>
    <n v="29700"/>
    <n v="1601.3243411680915"/>
    <n v="9740.2453509366187"/>
  </r>
  <r>
    <s v="Billed"/>
    <s v="US_SAP_L"/>
    <n v="60002"/>
    <s v="30001312"/>
    <s v="W0005029"/>
    <s v="IT"/>
    <n v="49969.996761615323"/>
    <n v="7875.5933865769939"/>
    <n v="7046.666666666667"/>
    <n v="29700"/>
    <n v="1601.3243411680915"/>
    <n v="9619.3581156027067"/>
  </r>
  <r>
    <s v="Billed"/>
    <s v="US_SAP_L"/>
    <n v="60002"/>
    <s v="30001312"/>
    <s v="W0005201"/>
    <s v="IT"/>
    <n v="61425.555649998561"/>
    <n v="7875.5933865769939"/>
    <n v="7046.666666666667"/>
    <n v="29700"/>
    <n v="1952.7844551282051"/>
    <n v="10800.060015837043"/>
  </r>
  <r>
    <s v="Accruals"/>
    <s v="NL_RSH"/>
    <n v="60006"/>
    <e v="#N/A"/>
    <s v="W0004503"/>
    <s v="IT Capability Center"/>
    <n v="161872.23639153264"/>
    <n v="0"/>
    <n v="7046.666666666667"/>
    <n v="29700"/>
    <n v="5952.4890491452998"/>
    <n v="20457.139210734458"/>
  </r>
  <r>
    <s v="Billed"/>
    <s v="US_SAP_L"/>
    <n v="60002"/>
    <s v="30001312"/>
    <s v="W0004504"/>
    <s v="IT"/>
    <n v="67120.030141532654"/>
    <n v="0"/>
    <n v="7046.666666666667"/>
    <n v="29700"/>
    <n v="2367.7539173789173"/>
    <n v="10623.445072557824"/>
  </r>
  <r>
    <s v="Billed"/>
    <s v="US_SAP_L"/>
    <n v="60002"/>
    <s v="30001312"/>
    <s v="W0004505"/>
    <s v="IT"/>
    <n v="160694.39198023788"/>
    <n v="0"/>
    <n v="7046.666666666667"/>
    <n v="29700"/>
    <n v="5235.0616096866097"/>
    <n v="20267.612025659113"/>
  </r>
  <r>
    <s v="Accruals"/>
    <s v="NL_RSH"/>
    <n v="60006"/>
    <e v="#N/A"/>
    <s v="W0005372"/>
    <s v="IT Capability Center"/>
    <n v="234152.06889153266"/>
    <n v="18123.592035816033"/>
    <n v="7046.666666666667"/>
    <n v="29700"/>
    <n v="8687.0383725071224"/>
    <n v="29770.936596652249"/>
  </r>
  <r>
    <s v="Billed"/>
    <s v="US_SAP_L"/>
    <n v="60002"/>
    <s v="30001312"/>
    <s v="W0005030"/>
    <s v="IT"/>
    <n v="155930.16847486599"/>
    <n v="0"/>
    <n v="7046.666666666667"/>
    <n v="29700"/>
    <n v="5727.6873219373219"/>
    <n v="19840.452246346995"/>
  </r>
  <r>
    <s v="Billed"/>
    <s v="US_SAP_L"/>
    <n v="60002"/>
    <s v="30001312"/>
    <s v="W0004506"/>
    <s v="IT"/>
    <n v="93335.917467833249"/>
    <n v="0"/>
    <n v="7046.666666666667"/>
    <n v="29700"/>
    <n v="2937.8588853276351"/>
    <n v="13302.044301982756"/>
  </r>
  <r>
    <s v="Billed"/>
    <s v="US_SAP_L"/>
    <n v="60002"/>
    <s v="30001312"/>
    <s v="W0005202"/>
    <s v="IT"/>
    <n v="150711.90514153265"/>
    <n v="38600.004178537514"/>
    <n v="7046.666666666667"/>
    <n v="29700"/>
    <n v="5530.2628205128203"/>
    <n v="23158.883880724967"/>
  </r>
  <r>
    <s v="Billed"/>
    <s v="US_SAP_L"/>
    <n v="60002"/>
    <s v="30001312"/>
    <s v="W0004507"/>
    <s v="IT"/>
    <n v="132253.09623982842"/>
    <n v="0"/>
    <n v="7046.666666666667"/>
    <n v="29700"/>
    <n v="4269.5071225071224"/>
    <n v="17326.927002900222"/>
  </r>
  <r>
    <s v="Accruals"/>
    <s v="NL_RSH"/>
    <n v="60006"/>
    <e v="#N/A"/>
    <s v="W0004508"/>
    <s v="IT Capability Center"/>
    <n v="246277.12847486601"/>
    <n v="18123.592035816033"/>
    <n v="7046.666666666667"/>
    <n v="29700"/>
    <n v="9165.826923076922"/>
    <n v="31031.321410042568"/>
  </r>
  <r>
    <s v="Billed"/>
    <s v="US_SAP_L"/>
    <n v="60002"/>
    <s v="30001312"/>
    <s v="W0004509"/>
    <s v="IT"/>
    <n v="223214.04180819934"/>
    <n v="7875.5933865769939"/>
    <n v="7046.666666666667"/>
    <n v="29700"/>
    <n v="8273.2193732193737"/>
    <n v="27610.952123466239"/>
  </r>
  <r>
    <s v="Billed"/>
    <s v="CA_RIC_SAP"/>
    <n v="60005"/>
    <s v="30001334"/>
    <s v="W0004510"/>
    <s v="Fin"/>
    <n v="97795.748053792398"/>
    <n v="6107.1873780099913"/>
    <n v="5687.5"/>
    <n v="29700"/>
    <n v="3072.1659544159543"/>
    <n v="12100.82111782856"/>
  </r>
  <r>
    <s v="Billed"/>
    <s v="US_SAP_L"/>
    <n v="60002"/>
    <s v="30001312"/>
    <s v="W0004511"/>
    <s v="Fin"/>
    <n v="24460.732288233106"/>
    <n v="7641.968773833004"/>
    <n v="5687.5"/>
    <n v="29700"/>
    <n v="2244.0854700854702"/>
    <n v="5927.4143552328842"/>
  </r>
  <r>
    <s v="Billed"/>
    <s v="US_SAP_L"/>
    <n v="60002"/>
    <s v="30001312"/>
    <s v="W0005031"/>
    <s v="IT"/>
    <n v="98814.41603844981"/>
    <n v="0"/>
    <n v="7046.666666666667"/>
    <n v="29700"/>
    <n v="3183.880965099715"/>
    <n v="13874.49636702162"/>
  </r>
  <r>
    <s v="Billed"/>
    <s v="US_SAP_L"/>
    <n v="60002"/>
    <s v="30001312"/>
    <s v="W0004512"/>
    <s v="IT"/>
    <n v="166912.54180819931"/>
    <n v="18123.592035816033"/>
    <n v="7046.666666666667"/>
    <n v="29700"/>
    <n v="6163.1944444444453"/>
    <n v="22794.599495512644"/>
  </r>
  <r>
    <s v="Billed"/>
    <s v="US_SAP_L"/>
    <n v="60002"/>
    <s v="30001312"/>
    <s v="W0004513"/>
    <s v="Fin"/>
    <n v="87535.628474865982"/>
    <n v="6107.1873780099913"/>
    <n v="5687.5"/>
    <n v="29700"/>
    <n v="3002.6324786324785"/>
    <n v="11222.800608178219"/>
  </r>
  <r>
    <s v="Billed"/>
    <s v="US_SAP_L"/>
    <n v="60002"/>
    <s v="30001312"/>
    <s v="W0005032"/>
    <s v="IT"/>
    <n v="209016.13555819934"/>
    <n v="0"/>
    <n v="7046.666666666667"/>
    <n v="29700"/>
    <n v="7736.073272792024"/>
    <n v="25349.887549765801"/>
  </r>
  <r>
    <s v="Billed"/>
    <s v="US_SAP_L"/>
    <n v="60002"/>
    <s v="30001312"/>
    <s v="W0004514"/>
    <s v="IT"/>
    <n v="145893.54252573306"/>
    <n v="18123.592035816033"/>
    <n v="7046.666666666667"/>
    <n v="29700"/>
    <n v="5192.9369658119658"/>
    <n v="20595.673819402768"/>
  </r>
  <r>
    <s v="Billed"/>
    <s v="US_SAP_L"/>
    <n v="60002"/>
    <s v="30001312"/>
    <s v="W0004515"/>
    <s v="IT"/>
    <n v="137614.71014153265"/>
    <n v="0"/>
    <n v="7046.666666666667"/>
    <n v="29700"/>
    <n v="5057.0053418803418"/>
    <n v="17941.838215007963"/>
  </r>
  <r>
    <s v="Billed"/>
    <s v="US_SAP_L"/>
    <n v="60002"/>
    <s v="30001312"/>
    <s v="W0004516"/>
    <s v="IT"/>
    <n v="224942.3813882067"/>
    <n v="18123.592035816033"/>
    <n v="7046.666666666667"/>
    <n v="29700"/>
    <n v="7585.4700854700859"/>
    <n v="28739.81101761595"/>
  </r>
  <r>
    <s v="Billed"/>
    <s v="US_SAP_L"/>
    <n v="60002"/>
    <s v="30001312"/>
    <s v="W0005203"/>
    <s v="Fin"/>
    <n v="68727.628474865996"/>
    <n v="7641.968773833004"/>
    <n v="5687.5"/>
    <n v="29700"/>
    <n v="2244.0854700854702"/>
    <n v="9690.1005310966812"/>
  </r>
  <r>
    <s v="Billed"/>
    <s v="US_SAP_L"/>
    <n v="60002"/>
    <s v="30001312"/>
    <s v="W0004517"/>
    <s v="IT"/>
    <n v="148029.44867017257"/>
    <n v="0"/>
    <n v="7046.666666666667"/>
    <n v="29700"/>
    <n v="4925.4606481481478"/>
    <n v="18970.157598498736"/>
  </r>
  <r>
    <s v="Billed"/>
    <s v="US_SAP_L"/>
    <n v="60002"/>
    <s v="30001312"/>
    <s v="W0005204"/>
    <s v="Fin"/>
    <n v="67751.460141532647"/>
    <n v="7641.968773833004"/>
    <n v="5687.5"/>
    <n v="29700"/>
    <n v="2212.45405982906"/>
    <n v="9604.4375528915516"/>
  </r>
  <r>
    <s v="Billed"/>
    <s v="US_SAP_L"/>
    <n v="60002"/>
    <s v="30001312"/>
    <s v="W0005033"/>
    <s v="IT"/>
    <n v="95334.003474865996"/>
    <n v="0"/>
    <n v="7046.666666666667"/>
    <n v="29700"/>
    <n v="3245.9996438746439"/>
    <n v="13532.666978540732"/>
  </r>
  <r>
    <s v="Billed"/>
    <s v="US_SAP_L"/>
    <n v="60002"/>
    <s v="30001312"/>
    <s v="W0005034"/>
    <s v="IT"/>
    <n v="175266.71014153265"/>
    <n v="38600.004178537514"/>
    <n v="7046.666666666667"/>
    <n v="29700"/>
    <n v="6479.2809829059825"/>
    <n v="25709.26619696428"/>
  </r>
  <r>
    <s v="Billed"/>
    <s v="US_SAP_L"/>
    <n v="60002"/>
    <s v="30001312"/>
    <s v="W0004518"/>
    <s v="IT"/>
    <n v="73502.31055819933"/>
    <n v="0"/>
    <n v="7046.666666666667"/>
    <n v="29700"/>
    <n v="2420.0494123931621"/>
    <n v="11266.902663725918"/>
  </r>
  <r>
    <s v="Billed"/>
    <s v="CA_RIC_SAP"/>
    <n v="60005"/>
    <s v="30001334"/>
    <s v="W0004519"/>
    <s v="IT"/>
    <n v="261772.57741757896"/>
    <n v="7875.5933865769939"/>
    <n v="7046.666666666667"/>
    <n v="29700"/>
    <n v="8849.7403846153829"/>
    <n v="31524.4577855438"/>
  </r>
  <r>
    <s v="Billed"/>
    <s v="UK_REB_L"/>
    <n v="60009"/>
    <n v="30001339"/>
    <s v="W0004520"/>
    <s v="TS"/>
    <n v="63764.662641532654"/>
    <n v="4671.4236268028844"/>
    <n v="4154.166666666667"/>
    <n v="29700"/>
    <n v="2240.8110754985755"/>
    <n v="5226.5532005250398"/>
  </r>
  <r>
    <s v="Billed"/>
    <s v="US_SAP_L"/>
    <n v="60002"/>
    <s v="30001312"/>
    <s v="W0005373"/>
    <s v="Fin"/>
    <n v="89568.166808199327"/>
    <n v="4292.2455565959208"/>
    <n v="5687.5"/>
    <n v="29700"/>
    <n v="3081.5972222222226"/>
    <n v="11248.008314896486"/>
  </r>
  <r>
    <s v="Billed"/>
    <s v="FR_AUS"/>
    <n v="60018"/>
    <s v="30001320"/>
    <s v="W0004521"/>
    <s v="Fin"/>
    <n v="218709.90994976103"/>
    <n v="6107.1873780099913"/>
    <n v="5687.5"/>
    <n v="29700"/>
    <n v="7179.9571759259252"/>
    <n v="22727.687132814241"/>
  </r>
  <r>
    <s v="Billed"/>
    <s v="DE_PTS"/>
    <n v="60040"/>
    <s v="30001321"/>
    <s v="W0005374"/>
    <s v="Fin"/>
    <n v="251452.3463031202"/>
    <n v="6107.1873780099913"/>
    <n v="5687.5"/>
    <n v="29700"/>
    <n v="8303.8141025641016"/>
    <n v="25606.322061614021"/>
  </r>
  <r>
    <s v="Billed"/>
    <s v="UK_RHO"/>
    <n v="60008"/>
    <s v="30001340"/>
    <s v="W0005035"/>
    <s v="IT"/>
    <n v="104612.94514153266"/>
    <n v="38600.004178537514"/>
    <n v="7046.666666666667"/>
    <n v="29700"/>
    <n v="3786.2115384615386"/>
    <n v="18374.58275251984"/>
  </r>
  <r>
    <s v="Accruals"/>
    <s v="NL_RGI"/>
    <n v="60015"/>
    <e v="#N/A"/>
    <s v="W0004522"/>
    <s v="IT Capability Center"/>
    <n v="160280.26639153264"/>
    <n v="18123.592035816033"/>
    <n v="7046.666666666667"/>
    <n v="29700"/>
    <n v="5892.2604166666661"/>
    <n v="22104.278551068197"/>
  </r>
  <r>
    <s v="Billed"/>
    <s v="US_SAP_L"/>
    <n v="60002"/>
    <s v="30001312"/>
    <s v="W0004523"/>
    <s v="Fin"/>
    <n v="90445.378474865982"/>
    <n v="6263.2559860715419"/>
    <n v="5687.5"/>
    <n v="29700"/>
    <n v="3097.4508547008545"/>
    <n v="11491.454751829264"/>
  </r>
  <r>
    <s v="Billed"/>
    <s v="US_SAP_L"/>
    <n v="60002"/>
    <s v="30001312"/>
    <s v="W0004524"/>
    <s v="IT"/>
    <n v="179443.79180819931"/>
    <n v="18123.592035816033"/>
    <n v="7046.666666666667"/>
    <n v="29700"/>
    <n v="6637.2863247863243"/>
    <n v="24095.133683546836"/>
  </r>
  <r>
    <s v="Accruals"/>
    <s v="NL_RSH"/>
    <n v="60006"/>
    <e v="#N/A"/>
    <s v="W0004525"/>
    <s v="IT Capability Center"/>
    <n v="296402.12847486592"/>
    <n v="0"/>
    <n v="7046.666666666667"/>
    <n v="29700"/>
    <n v="11062.194444444445"/>
    <n v="34421.098958597708"/>
  </r>
  <r>
    <s v="Accruals"/>
    <s v="NL_RGI"/>
    <n v="60015"/>
    <e v="#N/A"/>
    <s v="W0004526"/>
    <s v="IT Capability Center"/>
    <n v="154515.22305819934"/>
    <n v="18123.592035816033"/>
    <n v="7046.666666666667"/>
    <n v="29700"/>
    <n v="5674.1528668091169"/>
    <n v="21505.963462749114"/>
  </r>
  <r>
    <s v="Billed"/>
    <s v="US_SAP_L"/>
    <n v="60002"/>
    <s v="30001312"/>
    <s v="W0004527"/>
    <s v="IT"/>
    <n v="45044.548191831309"/>
    <n v="18123.592035816033"/>
    <n v="7046.666666666667"/>
    <n v="29700"/>
    <n v="1594.3899572649575"/>
    <n v="10150.919685157896"/>
  </r>
  <r>
    <s v="Accruals"/>
    <s v="NL_RGI"/>
    <n v="60015"/>
    <e v="#N/A"/>
    <s v="W0004528"/>
    <s v="IT Capability Center"/>
    <n v="49589.828334769649"/>
    <n v="18123.592035816033"/>
    <n v="7046.666666666667"/>
    <n v="29700"/>
    <n v="1594.3899572649575"/>
    <n v="10605.447699451732"/>
  </r>
  <r>
    <s v="Billed"/>
    <s v="US_SAP_L"/>
    <n v="60002"/>
    <s v="30001312"/>
    <s v="W0005205"/>
    <s v="TS"/>
    <n v="40765.925141532651"/>
    <n v="0"/>
    <n v="4154.166666666667"/>
    <n v="29700"/>
    <n v="1593.7072649572651"/>
    <n v="3810.6899536578289"/>
  </r>
  <r>
    <s v="Billed"/>
    <s v="US_SAP_L"/>
    <n v="60002"/>
    <s v="30001312"/>
    <s v="W0004529"/>
    <s v="TS"/>
    <n v="56445.747525733044"/>
    <n v="0"/>
    <n v="4154.166666666667"/>
    <n v="29700"/>
    <n v="1706.7307692307693"/>
    <n v="4600.3322480815241"/>
  </r>
  <r>
    <s v="Billed"/>
    <s v="US_SAP_L"/>
    <n v="60002"/>
    <s v="30001312"/>
    <s v="W0005375"/>
    <s v="TS"/>
    <n v="72535.147225210312"/>
    <n v="0"/>
    <n v="4154.166666666667"/>
    <n v="29700"/>
    <n v="2218.8258547008545"/>
    <n v="5430.4069873288918"/>
  </r>
  <r>
    <s v="Billed"/>
    <s v="IN_DTC"/>
    <n v="60023"/>
    <s v="30001318"/>
    <s v="W0004530"/>
    <s v="HR"/>
    <n v="52591.970558199318"/>
    <n v="0"/>
    <n v="12402.5"/>
    <n v="29700"/>
    <n v="1683.7531160968661"/>
    <n v="4818.9111837148093"/>
  </r>
  <r>
    <s v="Billed"/>
    <s v="IN_DTC"/>
    <n v="60023"/>
    <s v="30001318"/>
    <s v="W0004531"/>
    <s v="HR"/>
    <n v="48221.035141532651"/>
    <n v="0"/>
    <n v="12402.5"/>
    <n v="29700"/>
    <n v="1593.7072649572651"/>
    <n v="4595.8621203244966"/>
  </r>
  <r>
    <s v="Billed"/>
    <s v="US_SAP_L"/>
    <n v="60002"/>
    <s v="30001312"/>
    <s v="W0004532"/>
    <s v="IT"/>
    <n v="141433.09452515678"/>
    <n v="38600.004178537514"/>
    <n v="7046.666666666667"/>
    <n v="29700"/>
    <n v="4756.209846866097"/>
    <n v="22153.597521722706"/>
  </r>
  <r>
    <s v="Billed"/>
    <s v="US_SAP_L"/>
    <n v="60002"/>
    <s v="30001312"/>
    <s v="W0004533"/>
    <s v="IT"/>
    <n v="50899.496391532644"/>
    <n v="0"/>
    <n v="7046.666666666667"/>
    <n v="29700"/>
    <n v="1754.0830662393162"/>
    <n v="8940.0246124438636"/>
  </r>
  <r>
    <s v="Billed"/>
    <s v="US_SAP_L"/>
    <n v="60002"/>
    <s v="30001312"/>
    <s v="W0004534"/>
    <s v="IT"/>
    <n v="59920.409308199312"/>
    <n v="0"/>
    <n v="7046.666666666667"/>
    <n v="29700"/>
    <n v="2095.3723290598291"/>
    <n v="9876.2448303925812"/>
  </r>
  <r>
    <s v="Billed"/>
    <s v="AU_RAN_L"/>
    <n v="60014"/>
    <s v="30001338"/>
    <s v="W0004535"/>
    <s v="TS"/>
    <n v="38653.85180819931"/>
    <n v="0"/>
    <n v="4154.166666666667"/>
    <n v="29700"/>
    <n v="1593.8589743589744"/>
    <n v="3705.0938724612474"/>
  </r>
  <r>
    <s v="Accruals"/>
    <s v="NL_RSH"/>
    <n v="60006"/>
    <e v="#N/A"/>
    <s v="W0004536"/>
    <s v="Marketing Capability Center"/>
    <n v="151280.33897750394"/>
    <n v="0"/>
    <n v="13617.5"/>
    <n v="29700"/>
    <n v="4561.5730056980055"/>
    <n v="16928.550018572168"/>
  </r>
  <r>
    <s v="Accruals"/>
    <s v="NL_RSH"/>
    <n v="60006"/>
    <e v="#N/A"/>
    <s v="W0004537"/>
    <s v="Marketing Capability Center"/>
    <n v="171847.62222486601"/>
    <n v="0"/>
    <n v="13617.5"/>
    <n v="29700"/>
    <n v="5603.2792913105413"/>
    <n v="18765.314128875005"/>
  </r>
  <r>
    <s v="Accruals"/>
    <s v="NL_RSH"/>
    <n v="60006"/>
    <e v="#N/A"/>
    <s v="W0004538"/>
    <s v="Marketing Capability Center"/>
    <n v="136337.89597486597"/>
    <n v="0"/>
    <n v="13617.5"/>
    <n v="29700"/>
    <n v="4414.0608974358975"/>
    <n v="15645.903834145658"/>
  </r>
  <r>
    <s v="Billed"/>
    <s v="US_SAP_L"/>
    <n v="60002"/>
    <s v="30001312"/>
    <s v="W0005206"/>
    <s v="Mkt"/>
    <n v="301224.32764153264"/>
    <n v="0"/>
    <n v="13617.5"/>
    <n v="29700"/>
    <n v="9936.0934829059825"/>
    <n v="30130.623295577287"/>
  </r>
  <r>
    <s v="Billed"/>
    <s v="IN_MFM_L"/>
    <n v="60001"/>
    <s v="30001317"/>
    <s v="W0004539"/>
    <s v="IT"/>
    <n v="56139.091808199315"/>
    <n v="7875.5933865769939"/>
    <n v="7046.666666666667"/>
    <n v="0"/>
    <n v="1593.7072649572651"/>
    <n v="7265.5059126400247"/>
  </r>
  <r>
    <s v="Billed"/>
    <s v="IN_MFM_L"/>
    <n v="60001"/>
    <s v="30001317"/>
    <s v="W0004540"/>
    <s v="IT"/>
    <n v="76093.825141532652"/>
    <n v="0"/>
    <n v="7046.666666666667"/>
    <n v="0"/>
    <n v="2707.2542735042734"/>
    <n v="8584.7746081703608"/>
  </r>
  <r>
    <s v="Billed"/>
    <s v="IN_MFM_L"/>
    <n v="60001"/>
    <s v="30001317"/>
    <s v="W0004541"/>
    <s v="IT"/>
    <n v="64829.008474865986"/>
    <n v="7875.5933865769939"/>
    <n v="7046.666666666667"/>
    <n v="0"/>
    <n v="1593.7072649572651"/>
    <n v="8134.4975793066915"/>
  </r>
  <r>
    <s v="Billed"/>
    <s v="IN_MFM_L"/>
    <n v="60001"/>
    <s v="30001317"/>
    <s v="W0004542"/>
    <s v="IT"/>
    <n v="57812.653058199314"/>
    <n v="0"/>
    <n v="7046.666666666667"/>
    <n v="29700"/>
    <n v="2015.6300747863247"/>
    <n v="9657.4949799652313"/>
  </r>
  <r>
    <s v="Billed"/>
    <s v="IN_MFM_L"/>
    <n v="60001"/>
    <s v="30001317"/>
    <s v="W0005207"/>
    <s v="IT"/>
    <n v="50971.927224865984"/>
    <n v="7875.5933865769939"/>
    <n v="7046.666666666667"/>
    <n v="0"/>
    <n v="1756.8264779202279"/>
    <n v="6765.1013756029879"/>
  </r>
  <r>
    <s v="Billed"/>
    <s v="IN_MFM_L"/>
    <n v="60001"/>
    <s v="30001317"/>
    <s v="W0005036"/>
    <s v="IT"/>
    <n v="80926.125974865994"/>
    <n v="7875.5933865769939"/>
    <n v="7046.666666666667"/>
    <n v="0"/>
    <n v="2890.0767450142448"/>
    <n v="9873.8462773123902"/>
  </r>
  <r>
    <s v="Billed"/>
    <s v="IN_MFM_L"/>
    <n v="60001"/>
    <s v="30001317"/>
    <s v="W0004543"/>
    <s v="IT"/>
    <n v="52605.301808199314"/>
    <n v="7875.5933865769939"/>
    <n v="7046.666666666667"/>
    <n v="0"/>
    <n v="1646.1987179487178"/>
    <n v="6917.3760579391692"/>
  </r>
  <r>
    <s v="Billed"/>
    <s v="IN_MFM_L"/>
    <n v="60001"/>
    <s v="30001317"/>
    <s v="W0004544"/>
    <s v="IT"/>
    <n v="125356.84222486599"/>
    <n v="7875.5933865769939"/>
    <n v="7046.666666666667"/>
    <n v="0"/>
    <n v="4571.010594729345"/>
    <n v="14485.011287283902"/>
  </r>
  <r>
    <s v="Billed"/>
    <s v="IN_MFM_L"/>
    <n v="60001"/>
    <s v="30001317"/>
    <s v="W0005376"/>
    <s v="IT"/>
    <n v="85407.133891532649"/>
    <n v="7875.5933865769939"/>
    <n v="7046.666666666667"/>
    <n v="29700"/>
    <n v="3059.6056801994305"/>
    <n v="13308.899962497575"/>
  </r>
  <r>
    <s v="Billed"/>
    <s v="IN_MFM_L"/>
    <n v="60001"/>
    <s v="30001317"/>
    <s v="W0004545"/>
    <s v="IT"/>
    <n v="57827.105558199321"/>
    <n v="0"/>
    <n v="7046.666666666667"/>
    <n v="29700"/>
    <n v="2016.1737001424503"/>
    <n v="9658.9945925008433"/>
  </r>
  <r>
    <s v="Billed"/>
    <s v="IN_MFM_L"/>
    <n v="60001"/>
    <s v="30001317"/>
    <s v="W0005208"/>
    <s v="IT"/>
    <n v="48197.675141532651"/>
    <n v="0"/>
    <n v="7046.666666666667"/>
    <n v="0"/>
    <n v="1593.7072649572651"/>
    <n v="5683.8049073156581"/>
  </r>
  <r>
    <s v="Billed"/>
    <s v="IN_MFM_L"/>
    <n v="60001"/>
    <s v="30001317"/>
    <s v="W0004546"/>
    <s v="IT"/>
    <n v="70574.310974865992"/>
    <n v="0"/>
    <n v="7046.666666666667"/>
    <n v="0"/>
    <n v="2498.4389245014245"/>
    <n v="8011.9416566034088"/>
  </r>
  <r>
    <s v="Billed"/>
    <s v="IN_MFM_L"/>
    <n v="60001"/>
    <s v="30001317"/>
    <s v="W0004547"/>
    <s v="IT"/>
    <n v="59626.919776301445"/>
    <n v="0"/>
    <n v="7046.666666666667"/>
    <n v="29700"/>
    <n v="1902.1008725071226"/>
    <n v="9827.5687315475243"/>
  </r>
  <r>
    <s v="Billed"/>
    <s v="IN_MFM_L"/>
    <n v="60001"/>
    <s v="30001317"/>
    <s v="W0004548"/>
    <s v="IT"/>
    <n v="41835.841808199315"/>
    <n v="0"/>
    <n v="7046.666666666667"/>
    <n v="0"/>
    <n v="1593.7072649572651"/>
    <n v="5047.6215739823247"/>
  </r>
  <r>
    <s v="Billed"/>
    <s v="IN_MFM_L"/>
    <n v="60001"/>
    <s v="30001317"/>
    <s v="W0005037"/>
    <s v="IT"/>
    <n v="51394.855141532651"/>
    <n v="0"/>
    <n v="7046.666666666667"/>
    <n v="29700"/>
    <n v="1626.7799145299145"/>
    <n v="8976.8301722729229"/>
  </r>
  <r>
    <s v="Billed"/>
    <s v="IN_MFM_L"/>
    <n v="60001"/>
    <s v="30001317"/>
    <s v="W0005377"/>
    <s v="IT"/>
    <n v="76503.183474865989"/>
    <n v="0"/>
    <n v="7046.666666666667"/>
    <n v="29700"/>
    <n v="2453.5202991452993"/>
    <n v="11570.337044067795"/>
  </r>
  <r>
    <s v="Billed"/>
    <s v="IN_MFM_L"/>
    <n v="60001"/>
    <s v="30001317"/>
    <s v="W0005378"/>
    <s v="IT"/>
    <n v="86392.507641532662"/>
    <n v="0"/>
    <n v="7046.666666666667"/>
    <n v="0"/>
    <n v="3096.8819444444443"/>
    <n v="9653.6056252643775"/>
  </r>
  <r>
    <s v="Billed"/>
    <s v="IN_MFM_L"/>
    <n v="60001"/>
    <s v="30001317"/>
    <s v="W0005209"/>
    <s v="IT"/>
    <n v="59697.855141532651"/>
    <n v="0"/>
    <n v="7046.666666666667"/>
    <n v="29700"/>
    <n v="1915.0277777777778"/>
    <n v="9835.9549585977111"/>
  </r>
  <r>
    <s v="Billed"/>
    <s v="IN_MFM_L"/>
    <n v="60001"/>
    <s v="30001317"/>
    <s v="W0004549"/>
    <s v="IT"/>
    <n v="48257.841808199315"/>
    <n v="0"/>
    <n v="7046.666666666667"/>
    <n v="29700"/>
    <n v="1593.7072649572651"/>
    <n v="8659.8215739823245"/>
  </r>
  <r>
    <s v="Billed"/>
    <s v="IN_MFM_L"/>
    <n v="60001"/>
    <s v="30001317"/>
    <s v="W0005038"/>
    <s v="IT"/>
    <n v="65315.710141532647"/>
    <n v="0"/>
    <n v="7046.666666666667"/>
    <n v="29700"/>
    <n v="2072.1228632478633"/>
    <n v="10413.449967144719"/>
  </r>
  <r>
    <s v="Billed"/>
    <s v="IN_MFM_L"/>
    <n v="60001"/>
    <s v="30001317"/>
    <s v="W0004550"/>
    <s v="IT"/>
    <n v="53647.593474865986"/>
    <n v="0"/>
    <n v="7046.666666666667"/>
    <n v="29700"/>
    <n v="1704.9861111111113"/>
    <n v="9209.9246252643752"/>
  </r>
  <r>
    <s v="Accruals"/>
    <s v="NL_RSH"/>
    <n v="60006"/>
    <e v="#N/A"/>
    <s v="W0005039"/>
    <s v="IT Capability Center"/>
    <n v="113407.82555819933"/>
    <n v="0"/>
    <n v="7046.666666666667"/>
    <n v="29700"/>
    <n v="3929.7855235042734"/>
    <n v="15408.42777483703"/>
  </r>
  <r>
    <s v="Billed"/>
    <s v="US_SAP_L"/>
    <n v="60002"/>
    <s v="30001312"/>
    <s v="W0005210"/>
    <s v="IT"/>
    <n v="165219.96146080049"/>
    <n v="0"/>
    <n v="7046.666666666667"/>
    <n v="29700"/>
    <n v="5614.0443376068379"/>
    <n v="20758.067246507399"/>
  </r>
  <r>
    <s v="Billed"/>
    <s v="US_SAP_L"/>
    <n v="60002"/>
    <s v="30001312"/>
    <s v="W0004551"/>
    <s v="Fin"/>
    <n v="73252.125141532655"/>
    <n v="6107.1873780099913"/>
    <n v="5687.5"/>
    <n v="29700"/>
    <n v="2465.2777777777778"/>
    <n v="9963.0276752722366"/>
  </r>
  <r>
    <s v="Billed"/>
    <s v="US_SAP_L"/>
    <n v="60002"/>
    <s v="30001312"/>
    <s v="W0005040"/>
    <s v="HR"/>
    <n v="74338.729724865989"/>
    <n v="0"/>
    <n v="12402.5"/>
    <n v="29700"/>
    <n v="2451.693465099715"/>
    <n v="5944.6461594982857"/>
  </r>
  <r>
    <s v="Billed"/>
    <s v="US_SAP_L"/>
    <n v="60002"/>
    <s v="30001312"/>
    <s v="W0004552"/>
    <s v="IT"/>
    <n v="283424.64718401828"/>
    <n v="0"/>
    <n v="7046.666666666667"/>
    <n v="29700"/>
    <n v="9470.5478988603991"/>
    <n v="32964.186174954535"/>
  </r>
  <r>
    <s v="Billed"/>
    <s v="UK_REB_L"/>
    <n v="60009"/>
    <n v="30001339"/>
    <s v="W0005211"/>
    <s v="TS"/>
    <n v="67497.960141532647"/>
    <n v="4671.4236268028844"/>
    <n v="4154.166666666667"/>
    <n v="29700"/>
    <n v="2402.090811965812"/>
    <n v="5421.2820623484013"/>
  </r>
  <r>
    <s v="Billed"/>
    <s v="US_SAP_L"/>
    <n v="60002"/>
    <s v="30001312"/>
    <s v="W0004553"/>
    <s v="Fin"/>
    <n v="64085.828058199309"/>
    <n v="7641.968773833004"/>
    <n v="5687.5"/>
    <n v="29700"/>
    <n v="2063.79780982906"/>
    <n v="9280.2230445582172"/>
  </r>
  <r>
    <s v="Billed"/>
    <s v="US_SAP_L"/>
    <n v="60002"/>
    <s v="30001312"/>
    <s v="W0005379"/>
    <s v="Fin"/>
    <n v="86050.795141532653"/>
    <n v="18525.414448346986"/>
    <n v="5687.5"/>
    <n v="29700"/>
    <n v="3002.6324786324785"/>
    <n v="12152.139075823532"/>
  </r>
  <r>
    <s v="Accruals"/>
    <s v="NL_RSH"/>
    <n v="60006"/>
    <e v="#N/A"/>
    <s v="W0004554"/>
    <s v="Marketing Capability Center"/>
    <n v="146889.46871783322"/>
    <n v="0"/>
    <n v="13617.5"/>
    <n v="29700"/>
    <n v="4561.5730056980055"/>
    <n v="16555.326046500159"/>
  </r>
  <r>
    <s v="Billed"/>
    <s v="US_SAP_L"/>
    <n v="60002"/>
    <s v="30001312"/>
    <s v="W0004555"/>
    <s v="Mkt"/>
    <n v="210718.60280651844"/>
    <n v="0"/>
    <n v="13617.5"/>
    <n v="29700"/>
    <n v="6332.2366452991446"/>
    <n v="22131.308853404498"/>
  </r>
  <r>
    <s v="Billed"/>
    <s v="US_SAP_L"/>
    <n v="60002"/>
    <s v="30001312"/>
    <s v="W0005380"/>
    <s v="Mkt"/>
    <n v="286904.91390858468"/>
    <n v="0"/>
    <n v="13617.5"/>
    <n v="29700"/>
    <n v="8736.0405092592591"/>
    <n v="28811.468625516733"/>
  </r>
  <r>
    <s v="Accruals"/>
    <s v="NL_RSH"/>
    <n v="60006"/>
    <e v="#N/A"/>
    <s v="W0004556"/>
    <s v="Marketing Capability Center"/>
    <n v="136275.09514153269"/>
    <n v="0"/>
    <n v="13617.5"/>
    <n v="29700"/>
    <n v="4162.7542735042734"/>
    <n v="15619.20470027814"/>
  </r>
  <r>
    <s v="Unbillled"/>
    <m/>
    <m/>
    <m/>
    <m/>
    <m/>
    <m/>
    <m/>
    <m/>
    <m/>
    <m/>
    <m/>
  </r>
  <r>
    <s v="Billed"/>
    <s v="AU_RAN_L"/>
    <n v="60014"/>
    <s v="30001338"/>
    <s v="W0004558"/>
    <s v="Mkt"/>
    <n v="218173.95014153267"/>
    <n v="0"/>
    <n v="13617.5"/>
    <n v="29700"/>
    <n v="7154.7418091168092"/>
    <n v="22834.926315805205"/>
  </r>
  <r>
    <s v="Billed"/>
    <s v="SG_RAN_L"/>
    <n v="60003"/>
    <s v="30001335"/>
    <s v="W0005041"/>
    <s v="Mkt"/>
    <n v="130178.10996783325"/>
    <n v="0"/>
    <n v="13617.5"/>
    <n v="29700"/>
    <n v="4001.910701566952"/>
    <n v="15087.289256899021"/>
  </r>
  <r>
    <s v="Billed"/>
    <s v="US_SAP_L"/>
    <n v="60002"/>
    <s v="30001312"/>
    <s v="W0004559"/>
    <s v="IT"/>
    <n v="92696.060558199315"/>
    <n v="18123.592035816033"/>
    <n v="7046.666666666667"/>
    <n v="29700"/>
    <n v="3335.3628027065529"/>
    <n v="15090.168206338858"/>
  </r>
  <r>
    <s v="Billed"/>
    <s v="US_SAP_L"/>
    <n v="60002"/>
    <s v="30001312"/>
    <s v="W0005212"/>
    <s v="IT"/>
    <n v="207804.68699851056"/>
    <n v="7875.5933865769939"/>
    <n v="7046.666666666667"/>
    <n v="29700"/>
    <n v="7016.2311253561256"/>
    <n v="25944.317817711039"/>
  </r>
  <r>
    <s v="Billed"/>
    <s v="UK_RHO"/>
    <n v="60008"/>
    <s v="30001340"/>
    <s v="W0005213"/>
    <s v="Fin"/>
    <n v="58308.378474865982"/>
    <n v="11574.055986071542"/>
    <n v="5687.5"/>
    <n v="29700"/>
    <n v="2054.4487179487178"/>
    <n v="9122.5725702053314"/>
  </r>
  <r>
    <s v="Billed"/>
    <s v="US_SAP_L"/>
    <n v="60002"/>
    <s v="30001312"/>
    <s v="W0005214"/>
    <s v="IT"/>
    <n v="117782.53722486598"/>
    <n v="0"/>
    <n v="7046.666666666667"/>
    <n v="29700"/>
    <n v="4284.45681980057"/>
    <n v="15881.366071133323"/>
  </r>
  <r>
    <s v="Billed"/>
    <s v="US_SAP_L"/>
    <n v="60002"/>
    <s v="30001312"/>
    <s v="W0004560"/>
    <s v="IT"/>
    <n v="117706.32705116658"/>
    <n v="0"/>
    <n v="7046.666666666667"/>
    <n v="29700"/>
    <n v="4049.0227920227917"/>
    <n v="15850.201650985604"/>
  </r>
  <r>
    <s v="Billed"/>
    <s v="CA_RIC_SAP"/>
    <n v="60005"/>
    <s v="30001334"/>
    <s v="W0004561"/>
    <s v="Fin"/>
    <n v="111475.08985575619"/>
    <n v="6107.1873780099913"/>
    <n v="5687.5"/>
    <n v="29700"/>
    <n v="3518.6909722222226"/>
    <n v="13301.519797509014"/>
  </r>
  <r>
    <s v="Billed"/>
    <s v="US_SAP_L"/>
    <n v="60002"/>
    <s v="30001312"/>
    <s v="W0004562"/>
    <s v="IT"/>
    <n v="46732.939308199318"/>
    <n v="18123.592035816033"/>
    <n v="7046.666666666667"/>
    <n v="29700"/>
    <n v="1596.4506766381769"/>
    <n v="10319.964868732019"/>
  </r>
  <r>
    <s v="Billed"/>
    <s v="FR_AUS"/>
    <n v="60018"/>
    <s v="30001320"/>
    <s v="W0004563"/>
    <s v="Fin"/>
    <n v="91450.235141532656"/>
    <n v="4292.2455565959208"/>
    <n v="5687.5"/>
    <n v="29700"/>
    <n v="3099.0690883190882"/>
    <n v="11409.469231848052"/>
  </r>
  <r>
    <s v="Billed"/>
    <s v="US_SAP_L"/>
    <n v="60002"/>
    <s v="30001312"/>
    <s v="W0004564"/>
    <s v="TS"/>
    <n v="50998.225141532646"/>
    <n v="0"/>
    <n v="4154.166666666667"/>
    <n v="29700"/>
    <n v="1594.465811965812"/>
    <n v="4322.3428810082569"/>
  </r>
  <r>
    <s v="Accruals"/>
    <s v="NL_RSH"/>
    <n v="60006"/>
    <e v="#N/A"/>
    <s v="W0004565"/>
    <s v="IT Capability Center"/>
    <n v="187739.71014153265"/>
    <n v="0"/>
    <n v="7046.666666666667"/>
    <n v="29700"/>
    <n v="6953.3728632478633"/>
    <n v="23143.974967144721"/>
  </r>
  <r>
    <s v="Billed"/>
    <s v="UK_REB_L"/>
    <n v="60009"/>
    <n v="30001339"/>
    <s v="W0005381"/>
    <s v="TS"/>
    <n v="62197.420974865978"/>
    <n v="4671.4236268028844"/>
    <n v="4154.166666666667"/>
    <n v="29700"/>
    <n v="2181.5179843304841"/>
    <n v="5145.2264626333017"/>
  </r>
  <r>
    <s v="Billed"/>
    <s v="UK_REB_L"/>
    <n v="60009"/>
    <n v="30001339"/>
    <s v="W0005042"/>
    <s v="TS"/>
    <n v="62197.420974865978"/>
    <n v="4671.4236268028844"/>
    <n v="4154.166666666667"/>
    <n v="29700"/>
    <n v="2181.5179843304841"/>
    <n v="5145.2264626333017"/>
  </r>
  <r>
    <s v="Billed"/>
    <s v="US_SAP_L"/>
    <n v="60002"/>
    <s v="30001312"/>
    <s v="W0004566"/>
    <s v="IT"/>
    <n v="88636.045141532653"/>
    <n v="0"/>
    <n v="7046.666666666667"/>
    <n v="29700"/>
    <n v="3002.6324786324785"/>
    <n v="12838.534428683182"/>
  </r>
  <r>
    <s v="Billed"/>
    <s v="AU_RAN_L"/>
    <n v="60014"/>
    <s v="30001338"/>
    <s v="W0004567"/>
    <s v="TS"/>
    <n v="42072.930141532648"/>
    <n v="0"/>
    <n v="4154.166666666667"/>
    <n v="29700"/>
    <n v="1593.7831196581196"/>
    <n v="3876.043996392872"/>
  </r>
  <r>
    <s v="Billed"/>
    <s v="AU_RAN_L"/>
    <n v="60014"/>
    <s v="30001338"/>
    <s v="W0004568"/>
    <s v="TS"/>
    <n v="58447.987224865981"/>
    <n v="0"/>
    <n v="4154.166666666667"/>
    <n v="29700"/>
    <n v="2039.6633725071226"/>
    <n v="4717.0908632019891"/>
  </r>
  <r>
    <s v="Billed"/>
    <s v="UK_REB_L"/>
    <n v="60009"/>
    <n v="30001339"/>
    <s v="W0004569"/>
    <s v="TS"/>
    <n v="62288.815558199312"/>
    <n v="4671.4236268028844"/>
    <n v="4154.166666666667"/>
    <n v="29700"/>
    <n v="2184.9756944444443"/>
    <n v="5149.9690773056664"/>
  </r>
  <r>
    <s v="Billed"/>
    <s v="UK_REB_L"/>
    <n v="60009"/>
    <n v="30001339"/>
    <s v="W0005215"/>
    <s v="TS"/>
    <n v="44733.008474865986"/>
    <n v="4671.4236268028844"/>
    <n v="4154.166666666667"/>
    <n v="29700"/>
    <n v="1593.7072649572651"/>
    <n v="4242.6153016646404"/>
  </r>
  <r>
    <s v="Billed"/>
    <s v="UK_REB_L"/>
    <n v="60009"/>
    <n v="30001339"/>
    <s v="W0004570"/>
    <s v="TS"/>
    <n v="44789.175141532651"/>
    <n v="4671.4236268028844"/>
    <n v="4154.166666666667"/>
    <n v="29700"/>
    <n v="1593.7072649572651"/>
    <n v="4245.4236349979728"/>
  </r>
  <r>
    <s v="Unbillled"/>
    <m/>
    <m/>
    <m/>
    <m/>
    <m/>
    <m/>
    <m/>
    <m/>
    <m/>
    <m/>
    <m/>
  </r>
  <r>
    <s v="Accruals"/>
    <s v="NL_RSH"/>
    <n v="60006"/>
    <e v="#N/A"/>
    <s v="W0005383"/>
    <s v="IT Capability Center"/>
    <n v="320326.26026870031"/>
    <n v="0"/>
    <n v="7046.666666666667"/>
    <n v="29700"/>
    <n v="10022.239138176637"/>
    <n v="36709.516607354359"/>
  </r>
  <r>
    <s v="Billed"/>
    <s v="US_SAP_L"/>
    <n v="60002"/>
    <s v="30001312"/>
    <s v="W0005384"/>
    <s v="Fin"/>
    <n v="91098.920141532653"/>
    <n v="8123.3279313761932"/>
    <n v="5687.5"/>
    <n v="29700"/>
    <n v="3239.6784188034189"/>
    <n v="11717.201251795543"/>
  </r>
  <r>
    <s v="Accruals"/>
    <s v="NL_RSH"/>
    <n v="60006"/>
    <e v="#N/A"/>
    <s v="W0004571"/>
    <s v="Finance Capability Center"/>
    <n v="237549.82305819931"/>
    <n v="6107.1873780099913"/>
    <n v="5687.5"/>
    <n v="29700"/>
    <n v="8626.4178240740748"/>
    <n v="24452.02890212409"/>
  </r>
  <r>
    <s v="Billed"/>
    <s v="US_SAP_L"/>
    <n v="60002"/>
    <s v="30001312"/>
    <s v="W0005385"/>
    <s v="IT"/>
    <n v="398639.7821518362"/>
    <n v="7875.5933865769939"/>
    <n v="7046.666666666667"/>
    <n v="29700"/>
    <n v="12014.505965099714"/>
    <n v="45527.654817017959"/>
  </r>
  <r>
    <s v="Billed"/>
    <s v="US_SAP_L"/>
    <n v="60002"/>
    <s v="30001312"/>
    <s v="W0005216"/>
    <s v="Fin"/>
    <n v="110768.07597486599"/>
    <n v="8123.3279313761932"/>
    <n v="5687.5"/>
    <n v="29700"/>
    <n v="3829.9164886039889"/>
    <n v="13439.249733561926"/>
  </r>
  <r>
    <s v="Billed"/>
    <s v="US_SAP_L"/>
    <n v="60002"/>
    <s v="30001312"/>
    <s v="W0004572"/>
    <s v="IT"/>
    <n v="121219.60847486598"/>
    <n v="38600.004178537514"/>
    <n v="7046.666666666667"/>
    <n v="29700"/>
    <n v="4414.4907407407409"/>
    <n v="20098.07700608109"/>
  </r>
  <r>
    <s v="Billed"/>
    <s v="US_SAP_L"/>
    <n v="60002"/>
    <s v="30001312"/>
    <s v="W0004574"/>
    <s v="IT"/>
    <n v="243357.48190289285"/>
    <n v="7875.5933865769939"/>
    <n v="7046.666666666667"/>
    <n v="29700"/>
    <n v="8217.6431623931639"/>
    <n v="29619.738511852967"/>
  </r>
  <r>
    <s v="Billed"/>
    <s v="UK_REB_L"/>
    <n v="60009"/>
    <n v="30001339"/>
    <s v="W0004575"/>
    <s v="TS"/>
    <n v="42308.258157639786"/>
    <n v="4671.4236268028844"/>
    <n v="4154.166666666667"/>
    <n v="29700"/>
    <n v="1593.7072649572651"/>
    <n v="4121.37778580333"/>
  </r>
  <r>
    <s v="Billed"/>
    <s v="UK_REB_L"/>
    <n v="60009"/>
    <n v="30001339"/>
    <s v="W0005217"/>
    <s v="TS"/>
    <n v="71868.18728844983"/>
    <n v="4671.4236268028844"/>
    <n v="4154.166666666667"/>
    <n v="29700"/>
    <n v="2353.5943732193732"/>
    <n v="5637.3685977569385"/>
  </r>
  <r>
    <s v="Billed"/>
    <s v="US_SAP_L"/>
    <n v="60002"/>
    <s v="30001312"/>
    <s v="W0005218"/>
    <s v="TS"/>
    <n v="42374.175141532651"/>
    <n v="0"/>
    <n v="4154.166666666667"/>
    <n v="29700"/>
    <n v="1593.7072649572651"/>
    <n v="3891.1024536578293"/>
  </r>
  <r>
    <s v="Billed"/>
    <s v="US_SAP_L"/>
    <n v="60002"/>
    <s v="30001312"/>
    <s v="W0004576"/>
    <s v="TS"/>
    <n v="44938.523474865986"/>
    <n v="0"/>
    <n v="4154.166666666667"/>
    <n v="29700"/>
    <n v="1593.9348290598291"/>
    <n v="4019.3312485296242"/>
  </r>
  <r>
    <s v="Unbillled"/>
    <m/>
    <m/>
    <m/>
    <m/>
    <m/>
    <m/>
    <m/>
    <m/>
    <m/>
    <m/>
    <m/>
  </r>
  <r>
    <s v="Billed"/>
    <s v="BE_ABE"/>
    <n v="60013"/>
    <s v="30001341"/>
    <s v="W0004577"/>
    <s v="Fin"/>
    <n v="86521.628474865982"/>
    <n v="4292.2455565959208"/>
    <n v="5687.5"/>
    <n v="29700"/>
    <n v="3002.6324786324785"/>
    <n v="10982.340553358024"/>
  </r>
  <r>
    <s v="Billed"/>
    <s v="US_SAP_L"/>
    <n v="60002"/>
    <s v="30001312"/>
    <s v="W0005386"/>
    <s v="Fin"/>
    <n v="90864.210141532662"/>
    <n v="6107.1873780099913"/>
    <n v="5687.5"/>
    <n v="29700"/>
    <n v="3160.6378205128203"/>
    <n v="11519.160503904715"/>
  </r>
  <r>
    <s v="Billed"/>
    <s v="US_SAP_L"/>
    <n v="60002"/>
    <s v="30001312"/>
    <s v="W0004578"/>
    <s v="IT"/>
    <n v="66843.242942399724"/>
    <n v="7875.5933865769939"/>
    <n v="7046.666666666667"/>
    <n v="29700"/>
    <n v="2202.2452813390314"/>
    <n v="11366.774827698242"/>
  </r>
  <r>
    <s v="Billed"/>
    <s v="US_SAP_L"/>
    <n v="60002"/>
    <s v="30001312"/>
    <s v="W0004579"/>
    <s v="Fin"/>
    <n v="82405.375141532655"/>
    <n v="6263.2559860715419"/>
    <n v="5687.5"/>
    <n v="29700"/>
    <n v="2844.5512820512822"/>
    <n v="10786.558004820716"/>
  </r>
  <r>
    <s v="Billed"/>
    <s v="US_SAP_L"/>
    <n v="60002"/>
    <s v="30001312"/>
    <s v="W0004580"/>
    <s v="Fin"/>
    <n v="89602.135621783149"/>
    <n v="6107.1873780099913"/>
    <n v="5687.5"/>
    <n v="29700"/>
    <n v="2907.8141025641025"/>
    <n v="11390.394153700365"/>
  </r>
  <r>
    <s v="Billed"/>
    <s v="US_SAP_L"/>
    <n v="60002"/>
    <s v="30001312"/>
    <s v="W0005387"/>
    <s v="Fin"/>
    <n v="180509.99597486597"/>
    <n v="18525.414448346986"/>
    <n v="5687.5"/>
    <n v="29700"/>
    <n v="6468.4464031339039"/>
    <n v="20475.765330239487"/>
  </r>
  <r>
    <s v="Billed"/>
    <s v="US_SAP_L"/>
    <n v="60002"/>
    <s v="30001312"/>
    <s v="W0004581"/>
    <s v="IT"/>
    <n v="101255.99055819932"/>
    <n v="0"/>
    <n v="7046.666666666667"/>
    <n v="29700"/>
    <n v="3659.2118055555557"/>
    <n v="14166.186903042157"/>
  </r>
  <r>
    <s v="Billed"/>
    <s v="US_SAP_L"/>
    <n v="60002"/>
    <s v="30001312"/>
    <s v="W0005221"/>
    <s v="IT"/>
    <n v="119527.62950188876"/>
    <n v="7875.5933865769939"/>
    <n v="7046.666666666667"/>
    <n v="29700"/>
    <n v="3947.0803952991455"/>
    <n v="16809.696995043159"/>
  </r>
  <r>
    <s v="Billed"/>
    <s v="US_SAP_L"/>
    <n v="60002"/>
    <s v="30001312"/>
    <s v="W0004582"/>
    <s v="IT"/>
    <n v="109791.27555819933"/>
    <n v="0"/>
    <n v="7046.666666666667"/>
    <n v="29700"/>
    <n v="3982.1252670940171"/>
    <n v="15052.006749196004"/>
  </r>
  <r>
    <s v="Billed"/>
    <s v="US_SAP_L"/>
    <n v="60002"/>
    <s v="30001312"/>
    <s v="W0005388"/>
    <s v="IT"/>
    <n v="43009.206808199313"/>
    <n v="38600.004178537514"/>
    <n v="7046.666666666667"/>
    <n v="29700"/>
    <n v="1595.4519230769233"/>
    <n v="11995.13295764804"/>
  </r>
  <r>
    <s v="Billed"/>
    <s v="US_SAP_L"/>
    <n v="60002"/>
    <s v="30001312"/>
    <s v="W0005222"/>
    <s v="HR"/>
    <n v="76805.458474865984"/>
    <n v="0"/>
    <n v="12402.5"/>
    <n v="29700"/>
    <n v="2560.0961538461543"/>
    <n v="6073.4027314356072"/>
  </r>
  <r>
    <s v="Billed"/>
    <s v="UK_REB_L"/>
    <n v="60009"/>
    <n v="30001339"/>
    <s v="W0004583"/>
    <s v="TS"/>
    <n v="47124.081391532651"/>
    <n v="4671.4236268028844"/>
    <n v="4154.166666666667"/>
    <n v="29700"/>
    <n v="1611.2486645299145"/>
    <n v="4363.0460174766058"/>
  </r>
  <r>
    <s v="Billed"/>
    <s v="UK_REB_L"/>
    <n v="60009"/>
    <n v="30001339"/>
    <s v="W0005389"/>
    <s v="TS"/>
    <n v="60925.117394943067"/>
    <n v="4671.4236268028844"/>
    <n v="4154.166666666667"/>
    <n v="29700"/>
    <n v="1970.5976673789178"/>
    <n v="5071.0652677895778"/>
  </r>
  <r>
    <s v="Billed"/>
    <s v="UK_REB_L"/>
    <n v="60009"/>
    <n v="30001339"/>
    <s v="W0004584"/>
    <s v="TS"/>
    <n v="41905.696808199311"/>
    <n v="4671.4236268028844"/>
    <n v="4154.166666666667"/>
    <n v="29700"/>
    <n v="1595.3002136752139"/>
    <n v="4101.3293657672039"/>
  </r>
  <r>
    <s v="Billed"/>
    <s v="US_SAP_L"/>
    <n v="60002"/>
    <s v="30001312"/>
    <s v="W0004585"/>
    <s v="TS"/>
    <n v="56774.353001720527"/>
    <n v="0"/>
    <n v="4154.166666666667"/>
    <n v="29700"/>
    <n v="1641.8370726495727"/>
    <n v="4613.5178370518388"/>
  </r>
  <r>
    <s v="Billed"/>
    <s v="US_SAP_L"/>
    <n v="60002"/>
    <s v="30001312"/>
    <s v="W0005390"/>
    <s v="TS"/>
    <n v="52116.395558199314"/>
    <n v="0"/>
    <n v="4154.166666666667"/>
    <n v="29700"/>
    <n v="1610.9578881766381"/>
    <n v="4379.0760056521303"/>
  </r>
  <r>
    <s v="Billed"/>
    <s v="US_SAP_L"/>
    <n v="60002"/>
    <s v="30001312"/>
    <s v="W0005391"/>
    <s v="Mkt"/>
    <n v="361808.59054140415"/>
    <n v="0"/>
    <n v="13617.5"/>
    <n v="29700"/>
    <n v="10820.369658119658"/>
    <n v="35355.44911695952"/>
  </r>
  <r>
    <s v="Billed"/>
    <s v="US_SAP_L"/>
    <n v="60002"/>
    <s v="30001312"/>
    <s v="W0004586"/>
    <s v="IT"/>
    <n v="186869.90805819933"/>
    <n v="0"/>
    <n v="7046.666666666667"/>
    <n v="29700"/>
    <n v="6898.2201745014245"/>
    <n v="23051.479489936741"/>
  </r>
  <r>
    <s v="Billed"/>
    <s v="US_SAP_L"/>
    <n v="60002"/>
    <s v="30001312"/>
    <s v="W0004587"/>
    <s v="IT"/>
    <n v="104334.50097486599"/>
    <n v="0"/>
    <n v="7046.666666666667"/>
    <n v="29700"/>
    <n v="3775.6803774928776"/>
    <n v="14485.684801902557"/>
  </r>
  <r>
    <s v="Billed"/>
    <s v="US_SAP_L"/>
    <n v="60002"/>
    <s v="30001312"/>
    <s v="W0005392"/>
    <s v="IT"/>
    <n v="92246.105141532651"/>
    <n v="0"/>
    <n v="7046.666666666667"/>
    <n v="29700"/>
    <n v="3318.3397435897432"/>
    <n v="13231.111155178907"/>
  </r>
  <r>
    <s v="Billed"/>
    <s v="CA_RIC_SAP"/>
    <n v="60005"/>
    <s v="30001334"/>
    <s v="W0004588"/>
    <s v="IT"/>
    <n v="95483.344724865994"/>
    <n v="0"/>
    <n v="7046.666666666667"/>
    <n v="29700"/>
    <n v="3440.8134793447298"/>
    <n v="13567.08248708774"/>
  </r>
  <r>
    <s v="Billed"/>
    <s v="US_SAP_L"/>
    <n v="60002"/>
    <s v="30001312"/>
    <s v="W0004589"/>
    <s v="Mkt"/>
    <n v="223888.82847486599"/>
    <n v="0"/>
    <n v="13617.5"/>
    <n v="29700"/>
    <n v="7346.1358618233626"/>
    <n v="23336.959468618596"/>
  </r>
  <r>
    <s v="Billed"/>
    <s v="US_SAP_L"/>
    <n v="60002"/>
    <s v="30001312"/>
    <s v="W0004590"/>
    <s v="IT"/>
    <n v="113158.91675029951"/>
    <n v="38600.004178537514"/>
    <n v="7046.666666666667"/>
    <n v="29700"/>
    <n v="4032.0123753561252"/>
    <n v="19253.759997085981"/>
  </r>
  <r>
    <s v="Billed"/>
    <s v="US_SAP_L"/>
    <n v="60002"/>
    <s v="30001312"/>
    <s v="W0005043"/>
    <s v="IT"/>
    <n v="311494.56213782658"/>
    <n v="7875.5933865769939"/>
    <n v="7046.666666666667"/>
    <n v="29700"/>
    <n v="10502.064369658119"/>
    <n v="36661.888656072835"/>
  </r>
  <r>
    <s v="Billed"/>
    <s v="US_SAP_L"/>
    <n v="60002"/>
    <s v="30001312"/>
    <s v="W0004591"/>
    <s v="TS"/>
    <n v="64213.228891532643"/>
    <n v="0"/>
    <n v="4154.166666666667"/>
    <n v="29700"/>
    <n v="2068.6145833333335"/>
    <n v="5006.8005070766321"/>
  </r>
  <r>
    <s v="Billed"/>
    <s v="US_SAP_L"/>
    <n v="60002"/>
    <s v="30001312"/>
    <s v="W0005223"/>
    <s v="IT"/>
    <n v="136357.27472486597"/>
    <n v="0"/>
    <n v="7046.666666666667"/>
    <n v="29700"/>
    <n v="4987.1874109686614"/>
    <n v="17809.112880250133"/>
  </r>
  <r>
    <s v="Billed"/>
    <s v="US_SAP_L"/>
    <n v="60002"/>
    <s v="30001312"/>
    <s v="W0004593"/>
    <s v="IT"/>
    <n v="98101.602645551553"/>
    <n v="0"/>
    <n v="7046.666666666667"/>
    <n v="29700"/>
    <n v="3211.6627492877492"/>
    <n v="13805.993206150597"/>
  </r>
  <r>
    <s v="Accruals"/>
    <s v="NL_RSH"/>
    <n v="60006"/>
    <e v="#N/A"/>
    <s v="W0004594"/>
    <s v="IT Capability Center"/>
    <n v="172027.22722486599"/>
    <n v="0"/>
    <n v="7046.666666666667"/>
    <n v="29700"/>
    <n v="6336.6804665242162"/>
    <n v="21511.057435805687"/>
  </r>
  <r>
    <s v="Billed"/>
    <s v="FR_AUS"/>
    <n v="60018"/>
    <s v="30001320"/>
    <s v="W0005044"/>
    <s v="Fin"/>
    <n v="75297.210141532662"/>
    <n v="4292.2455565959208"/>
    <n v="5687.5"/>
    <n v="29700"/>
    <n v="2591.727564102564"/>
    <n v="9993.3380772896489"/>
  </r>
  <r>
    <s v="Billed"/>
    <s v="US_SAP_L"/>
    <n v="60002"/>
    <s v="30001312"/>
    <s v="W0005224"/>
    <s v="IT"/>
    <n v="214822.7536122248"/>
    <n v="7875.5933865769939"/>
    <n v="7046.666666666667"/>
    <n v="29700"/>
    <n v="7218.1057692307686"/>
    <n v="26666.311943469926"/>
  </r>
  <r>
    <s v="Accruals"/>
    <s v="NL_RSH"/>
    <n v="60006"/>
    <e v="#N/A"/>
    <s v="W0004595"/>
    <s v="Marketing Capability Center"/>
    <n v="112136.31013051321"/>
    <n v="0"/>
    <n v="13617.5"/>
    <n v="29700"/>
    <n v="3117.931623931624"/>
    <n v="13478.598049127811"/>
  </r>
  <r>
    <s v="Accruals"/>
    <s v="NL_RSH"/>
    <n v="60006"/>
    <e v="#N/A"/>
    <s v="W0005225"/>
    <s v="Marketing Capability Center"/>
    <n v="154812.46264153265"/>
    <n v="0"/>
    <n v="13617.5"/>
    <n v="29700"/>
    <n v="5032.7697649572647"/>
    <n v="17268.832254551646"/>
  </r>
  <r>
    <s v="Billed"/>
    <s v="FR_AUS"/>
    <n v="60018"/>
    <s v="30001320"/>
    <s v="W0005393"/>
    <s v="Fin"/>
    <n v="94081.961808199325"/>
    <n v="4292.2455565959208"/>
    <n v="5687.5"/>
    <n v="29700"/>
    <n v="3287.0876068376065"/>
    <n v="11649.147572588794"/>
  </r>
  <r>
    <s v="Billed"/>
    <s v="US_SAP_L"/>
    <n v="60002"/>
    <s v="30001312"/>
    <s v="W0004596"/>
    <s v="Fin"/>
    <n v="114699.00347486598"/>
    <n v="6107.1873780099913"/>
    <n v="5687.5"/>
    <n v="29700"/>
    <n v="4187.8621794871797"/>
    <n v="13632.432007750867"/>
  </r>
  <r>
    <s v="Billed"/>
    <s v="US_SAP_L"/>
    <n v="60002"/>
    <s v="30001312"/>
    <s v="W0005226"/>
    <s v="Fin"/>
    <n v="75016.710141532662"/>
    <n v="18525.414448346986"/>
    <n v="5687.5"/>
    <n v="29700"/>
    <n v="2686.54594017094"/>
    <n v="11187.374495054302"/>
  </r>
  <r>
    <s v="Billed"/>
    <s v="US_SAP_L"/>
    <n v="60002"/>
    <s v="30001312"/>
    <s v="W0004597"/>
    <s v="Fin"/>
    <n v="102093.35972486599"/>
    <n v="18525.414448346986"/>
    <n v="5687.5"/>
    <n v="29700"/>
    <n v="3501.724804131054"/>
    <n v="13558.179913074244"/>
  </r>
  <r>
    <s v="Accruals"/>
    <s v="NL_RSH"/>
    <n v="60006"/>
    <e v="#N/A"/>
    <s v="W0005395"/>
    <s v="Marketing Capability Center"/>
    <n v="163969.29139153266"/>
    <n v="0"/>
    <n v="13617.5"/>
    <n v="29700"/>
    <n v="5339.4313568376074"/>
    <n v="18073.228933611474"/>
  </r>
  <r>
    <s v="Billed"/>
    <s v="US_SAP_L"/>
    <n v="60002"/>
    <s v="30001312"/>
    <s v="W0005227"/>
    <s v="Fin"/>
    <n v="187028.08389153267"/>
    <n v="6107.1873780099913"/>
    <n v="5687.5"/>
    <n v="29700"/>
    <n v="6715.0437143874642"/>
    <n v="19995.214273634061"/>
  </r>
  <r>
    <s v="Billed"/>
    <s v="US_SAP_L"/>
    <n v="60002"/>
    <s v="30001312"/>
    <s v="W0004599"/>
    <s v="IT"/>
    <n v="139953.87847486601"/>
    <n v="0"/>
    <n v="7046.666666666667"/>
    <n v="29700"/>
    <n v="5145.5277777777774"/>
    <n v="18184.607291931046"/>
  </r>
  <r>
    <s v="Billed"/>
    <s v="US_SAP_L"/>
    <n v="60002"/>
    <s v="30001312"/>
    <s v="W0005045"/>
    <s v="Fin"/>
    <n v="91055.54347486599"/>
    <n v="6107.1873780099913"/>
    <n v="5687.5"/>
    <n v="29700"/>
    <n v="3160.6378205128203"/>
    <n v="11535.42383723805"/>
  </r>
  <r>
    <s v="Billed"/>
    <s v="US_SAP_L"/>
    <n v="60002"/>
    <s v="30001312"/>
    <s v="W0005396"/>
    <s v="HR"/>
    <n v="95902.128474865982"/>
    <n v="8123.3279313761932"/>
    <n v="12402.5"/>
    <n v="29700"/>
    <n v="3476.7243589743593"/>
    <n v="7480.2340382608272"/>
  </r>
  <r>
    <s v="Billed"/>
    <s v="US_SAP_L"/>
    <n v="60002"/>
    <s v="30001312"/>
    <s v="W0005046"/>
    <s v="IT"/>
    <n v="103996.40764153266"/>
    <n v="0"/>
    <n v="7046.666666666667"/>
    <n v="29700"/>
    <n v="3762.8862179487178"/>
    <n v="14450.596052614805"/>
  </r>
  <r>
    <s v="Unbillled"/>
    <m/>
    <m/>
    <m/>
    <m/>
    <m/>
    <m/>
    <m/>
    <m/>
    <m/>
    <m/>
    <m/>
  </r>
  <r>
    <s v="Billed"/>
    <s v="CA_RIC_SAP"/>
    <n v="60005"/>
    <s v="30001334"/>
    <s v="W0004602"/>
    <s v="Fin"/>
    <n v="94482.239197299146"/>
    <n v="8123.3279313761932"/>
    <n v="5687.5"/>
    <n v="29700"/>
    <n v="3002.6324786324785"/>
    <n v="11984.634466621164"/>
  </r>
  <r>
    <s v="Billed"/>
    <s v="US_SAP_L"/>
    <n v="60002"/>
    <s v="30001312"/>
    <s v="W0004603"/>
    <s v="Fin"/>
    <n v="86606.128474865982"/>
    <n v="6263.2559860715419"/>
    <n v="5687.5"/>
    <n v="29700"/>
    <n v="3002.6324786324785"/>
    <n v="11157.058939863451"/>
  </r>
  <r>
    <s v="Billed"/>
    <s v="US_SAP_L"/>
    <n v="60002"/>
    <s v="30001312"/>
    <s v="W0004604"/>
    <s v="IT"/>
    <n v="114744.62805819932"/>
    <n v="7875.5933865769939"/>
    <n v="7046.666666666667"/>
    <n v="29700"/>
    <n v="4169.5243055555557"/>
    <n v="16353.641241699857"/>
  </r>
  <r>
    <s v="Billed"/>
    <s v="US_SAP_L"/>
    <n v="60002"/>
    <s v="30001312"/>
    <s v="W0005228"/>
    <s v="Fin"/>
    <n v="85607.128474865982"/>
    <n v="18525.414448346986"/>
    <n v="5687.5"/>
    <n v="29700"/>
    <n v="3002.6324786324785"/>
    <n v="12114.427409156864"/>
  </r>
  <r>
    <s v="Billed"/>
    <s v="IN_MFM_L"/>
    <n v="60001"/>
    <s v="30001317"/>
    <s v="W0005047"/>
    <s v="TS"/>
    <n v="46674.382251416275"/>
    <n v="4671.4236268028844"/>
    <n v="4154.166666666667"/>
    <n v="0"/>
    <n v="1593.7072649572651"/>
    <n v="2854.6839904921544"/>
  </r>
  <r>
    <s v="Billed"/>
    <s v="IN_MFM_L"/>
    <n v="60001"/>
    <s v="30001317"/>
    <s v="W0005048"/>
    <s v="Fin"/>
    <n v="62488.881038449807"/>
    <n v="38377.414448346986"/>
    <n v="5687.5"/>
    <n v="0"/>
    <n v="1998.7524038461538"/>
    <n v="9226.9665707046515"/>
  </r>
  <r>
    <s v="Billed"/>
    <s v="US_SAP_L"/>
    <n v="60002"/>
    <s v="30001312"/>
    <s v="W0005397"/>
    <s v="IT"/>
    <n v="147978.88628141707"/>
    <n v="7875.5933865769939"/>
    <n v="7046.666666666667"/>
    <n v="29700"/>
    <n v="5000.525195868946"/>
    <n v="19760.167153052967"/>
  </r>
  <r>
    <s v="Billed"/>
    <s v="US_SAP_L"/>
    <n v="60002"/>
    <s v="30001312"/>
    <s v="W0004605"/>
    <s v="IT"/>
    <n v="306123.01975009975"/>
    <n v="0"/>
    <n v="7046.666666666667"/>
    <n v="29700"/>
    <n v="10430.021367521367"/>
    <n v="35329.970778428782"/>
  </r>
  <r>
    <s v="Billed"/>
    <s v="US_SAP_L"/>
    <n v="60002"/>
    <s v="30001312"/>
    <s v="W0004606"/>
    <s v="Fin"/>
    <n v="135679.14276870035"/>
    <n v="6107.1873780099913"/>
    <n v="5687.5"/>
    <n v="29700"/>
    <n v="4424.9081196581201"/>
    <n v="15435.892752641317"/>
  </r>
  <r>
    <s v="Billed"/>
    <s v="US_SAP_L"/>
    <n v="60002"/>
    <s v="30001312"/>
    <s v="W0004607"/>
    <s v="Fin"/>
    <n v="78767.29347486599"/>
    <n v="6263.2559860715419"/>
    <n v="5687.5"/>
    <n v="29700"/>
    <n v="2686.54594017094"/>
    <n v="10463.890609094222"/>
  </r>
  <r>
    <s v="Billed"/>
    <s v="IN_MFM_L"/>
    <n v="60001"/>
    <s v="30001317"/>
    <s v="W0004608"/>
    <s v="Fin"/>
    <n v="73152.989934670448"/>
    <n v="38377.414448346986"/>
    <n v="5687.5"/>
    <n v="0"/>
    <n v="2355.3074252136753"/>
    <n v="10163.723003699644"/>
  </r>
  <r>
    <s v="Billed"/>
    <s v="IN_MFM_L"/>
    <n v="60001"/>
    <s v="30001317"/>
    <s v="W0004609"/>
    <s v="Fin"/>
    <n v="75604.020558199321"/>
    <n v="9603.0455565959201"/>
    <n v="5687.5"/>
    <n v="0"/>
    <n v="2688.7267628205127"/>
    <n v="7954.5798945973402"/>
  </r>
  <r>
    <s v="Billed"/>
    <s v="FR_AUS"/>
    <n v="60018"/>
    <s v="30001320"/>
    <s v="W0004610"/>
    <s v="Fin"/>
    <n v="86521.628474865982"/>
    <n v="4292.2455565959208"/>
    <n v="5687.5"/>
    <n v="29700"/>
    <n v="3002.6324786324785"/>
    <n v="10982.340553358024"/>
  </r>
  <r>
    <s v="Billed"/>
    <s v="US_SAP_L"/>
    <n v="60002"/>
    <s v="30001312"/>
    <s v="W0005049"/>
    <s v="IT"/>
    <n v="171089.62847486601"/>
    <n v="0"/>
    <n v="7046.666666666667"/>
    <n v="29700"/>
    <n v="6321.2756410256407"/>
    <n v="21415.757078255832"/>
  </r>
  <r>
    <s v="Accruals"/>
    <s v="NL_RSH"/>
    <n v="60006"/>
    <e v="#N/A"/>
    <s v="W0004611"/>
    <s v="IT Capability Center"/>
    <n v="258808.37847486604"/>
    <n v="18123.592035816033"/>
    <n v="7046.666666666667"/>
    <n v="29700"/>
    <n v="9639.9188034188046"/>
    <n v="32331.855598076756"/>
  </r>
  <r>
    <s v="Accruals"/>
    <s v="NL_RSH"/>
    <n v="60006"/>
    <e v="#N/A"/>
    <s v="W0005050"/>
    <s v="IT Capability Center"/>
    <n v="296343.87847486592"/>
    <n v="18123.592035816033"/>
    <n v="7046.666666666667"/>
    <n v="29700"/>
    <n v="11062.194444444445"/>
    <n v="36227.633162179314"/>
  </r>
  <r>
    <s v="Billed"/>
    <s v="AU_RAN_L"/>
    <n v="60014"/>
    <s v="30001338"/>
    <s v="W0004612"/>
    <s v="TS"/>
    <n v="68485.668955116475"/>
    <n v="4671.4236268028844"/>
    <n v="4154.166666666667"/>
    <n v="29700"/>
    <n v="2225.6274928774928"/>
    <n v="5461.8443370731766"/>
  </r>
  <r>
    <s v="Billed"/>
    <s v="UK_REB_L"/>
    <n v="60009"/>
    <n v="30001339"/>
    <s v="W0004613"/>
    <s v="TS"/>
    <n v="43601.063474865987"/>
    <n v="4671.4236268028844"/>
    <n v="4154.166666666667"/>
    <n v="29700"/>
    <n v="1594.5416666666665"/>
    <n v="4186.0597717501096"/>
  </r>
  <r>
    <s v="Billed"/>
    <s v="UK_REB_L"/>
    <n v="60009"/>
    <n v="30001339"/>
    <s v="W0004614"/>
    <s v="TS"/>
    <n v="50833.582224865982"/>
    <n v="4671.4236268028844"/>
    <n v="4154.166666666667"/>
    <n v="29700"/>
    <n v="1751.5925035612536"/>
    <n v="4555.5382510948393"/>
  </r>
  <r>
    <s v="Billed"/>
    <s v="UK_REB_L"/>
    <n v="60009"/>
    <n v="30001339"/>
    <s v="W0004615"/>
    <s v="TS"/>
    <n v="47974.997699776781"/>
    <n v="4671.4236268028844"/>
    <n v="4154.166666666667"/>
    <n v="29700"/>
    <n v="1594.8450854700855"/>
    <n v="4404.7716539358207"/>
  </r>
  <r>
    <s v="Billed"/>
    <s v="UK_REB_L"/>
    <n v="60009"/>
    <n v="30001339"/>
    <s v="W0004616"/>
    <s v="TS"/>
    <n v="47753.053474865985"/>
    <n v="4671.4236268028844"/>
    <n v="4154.166666666667"/>
    <n v="29700"/>
    <n v="1655.0737179487178"/>
    <n v="4396.6858743142129"/>
  </r>
  <r>
    <s v="Unbillled"/>
    <m/>
    <m/>
    <m/>
    <m/>
    <m/>
    <m/>
    <m/>
    <m/>
    <m/>
    <m/>
    <m/>
  </r>
  <r>
    <s v="Billed"/>
    <s v="CA_RIC_SAP"/>
    <n v="60005"/>
    <s v="30001334"/>
    <s v="W0005229"/>
    <s v="Fin"/>
    <n v="93601.433058199327"/>
    <n v="28163.84865133233"/>
    <n v="5687.5"/>
    <n v="29700"/>
    <n v="3180.4548611111113"/>
    <n v="13628.325108504636"/>
  </r>
  <r>
    <s v="Billed"/>
    <s v="IN_MFM_L"/>
    <n v="60001"/>
    <s v="30001317"/>
    <s v="W0005051"/>
    <s v="Fin"/>
    <n v="75694.412641532646"/>
    <n v="9603.0455565959201"/>
    <n v="5687.5"/>
    <n v="0"/>
    <n v="2692.1465455840457"/>
    <n v="7962.5539032155721"/>
  </r>
  <r>
    <s v="Billed"/>
    <s v="US_SAP_L"/>
    <n v="60002"/>
    <s v="30001312"/>
    <s v="W0004619"/>
    <s v="TS"/>
    <n v="57522.87805819932"/>
    <n v="0"/>
    <n v="4154.166666666667"/>
    <n v="29700"/>
    <n v="1815.500089031339"/>
    <n v="4659.6272406948665"/>
  </r>
  <r>
    <s v="Billed"/>
    <s v="US_SAP_L"/>
    <n v="60002"/>
    <s v="30001312"/>
    <s v="W0005398"/>
    <s v="IT"/>
    <n v="211880.86305819932"/>
    <n v="0"/>
    <n v="7046.666666666667"/>
    <n v="29700"/>
    <n v="7844.456997863248"/>
    <n v="25647.198672272923"/>
  </r>
  <r>
    <s v="Billed"/>
    <s v="CA_RIC_SAP"/>
    <n v="60005"/>
    <s v="30001334"/>
    <s v="W0005399"/>
    <s v="Fin"/>
    <n v="206789.96240866059"/>
    <n v="18525.414448346986"/>
    <n v="5687.5"/>
    <n v="29700"/>
    <n v="7031.5411324786328"/>
    <n v="22757.425529106327"/>
  </r>
  <r>
    <s v="Billed"/>
    <s v="US_SAP_L"/>
    <n v="60002"/>
    <s v="30001312"/>
    <s v="W0005230"/>
    <s v="Fin"/>
    <n v="90341.29347486599"/>
    <n v="7641.968773833004"/>
    <n v="5687.5"/>
    <n v="29700"/>
    <n v="3160.6378205128203"/>
    <n v="11605.169005883006"/>
  </r>
  <r>
    <s v="Billed"/>
    <s v="BE_ABE"/>
    <n v="60013"/>
    <s v="30001341"/>
    <s v="W0005052"/>
    <s v="Fin"/>
    <n v="86147.458474865984"/>
    <n v="18525.414448346986"/>
    <n v="5687.5"/>
    <n v="29700"/>
    <n v="3034.1880341880342"/>
    <n v="12163.037681379086"/>
  </r>
  <r>
    <s v="Accruals"/>
    <s v="NL_RSH"/>
    <n v="60006"/>
    <e v="#N/A"/>
    <s v="W0005400"/>
    <s v="Finance Capability Center"/>
    <n v="103621.02984463653"/>
    <n v="4292.2455565959208"/>
    <n v="5687.5"/>
    <n v="29700"/>
    <n v="3350.2492877492878"/>
    <n v="12465.33709856345"/>
  </r>
  <r>
    <s v="Billed"/>
    <s v="CA_RIC_SAP"/>
    <n v="60005"/>
    <s v="30001334"/>
    <s v="W0004620"/>
    <s v="Fin"/>
    <n v="70964.041808199327"/>
    <n v="7641.968773833004"/>
    <n v="5687.5"/>
    <n v="29700"/>
    <n v="2433.6716524216527"/>
    <n v="9896.31048992859"/>
  </r>
  <r>
    <s v="Billed"/>
    <s v="FR_AUS"/>
    <n v="60018"/>
    <s v="30001320"/>
    <s v="W0004621"/>
    <s v="Fin"/>
    <n v="96209.636220282977"/>
    <n v="4292.2455565959208"/>
    <n v="5687.5"/>
    <n v="29700"/>
    <n v="3097.400284900285"/>
    <n v="11813.876475251232"/>
  </r>
  <r>
    <s v="Billed"/>
    <s v="FR_AUS"/>
    <n v="60018"/>
    <s v="30001320"/>
    <s v="W0004622"/>
    <s v="Fin"/>
    <n v="75056.958474865984"/>
    <n v="4292.2455565959208"/>
    <n v="5687.5"/>
    <n v="29700"/>
    <n v="2591.702279202279"/>
    <n v="9972.914536406457"/>
  </r>
  <r>
    <s v="Billed"/>
    <s v="BE_ABE"/>
    <n v="60013"/>
    <s v="30001341"/>
    <s v="W0004623"/>
    <s v="Fin"/>
    <n v="117666.37514153266"/>
    <n v="18525.414448346986"/>
    <n v="5687.5"/>
    <n v="29700"/>
    <n v="4108.7962962962965"/>
    <n v="14933.487300324956"/>
  </r>
  <r>
    <s v="Billed"/>
    <s v="US_SAP_L"/>
    <n v="60002"/>
    <s v="30001312"/>
    <s v="W0004624"/>
    <s v="IT"/>
    <n v="306217.78719699912"/>
    <n v="7875.5933865769939"/>
    <n v="7046.666666666667"/>
    <n v="29700"/>
    <n v="9582.951923076922"/>
    <n v="36042.299917331977"/>
  </r>
  <r>
    <s v="Accruals"/>
    <s v="NL_RSH"/>
    <n v="60006"/>
    <e v="#N/A"/>
    <s v="W0004625"/>
    <s v="IT Capability Center"/>
    <n v="77417.626391532656"/>
    <n v="18123.592035816033"/>
    <n v="7046.666666666667"/>
    <n v="29700"/>
    <n v="2757.3373397435898"/>
    <n v="13504.522243375897"/>
  </r>
  <r>
    <s v="Billed"/>
    <s v="US_SAP_L"/>
    <n v="60002"/>
    <s v="30001312"/>
    <s v="W0005401"/>
    <s v="Fin"/>
    <n v="83370.875141532655"/>
    <n v="8123.3279313761932"/>
    <n v="5687.5"/>
    <n v="29700"/>
    <n v="3002.5819088319095"/>
    <n v="11040.164223447964"/>
  </r>
  <r>
    <s v="Billed"/>
    <s v="US_SAP_L"/>
    <n v="60002"/>
    <s v="30001312"/>
    <s v="W0005053"/>
    <s v="Fin"/>
    <n v="85869.791808199327"/>
    <n v="8123.3279313761932"/>
    <n v="5687.5"/>
    <n v="29700"/>
    <n v="3002.5819088319095"/>
    <n v="11252.572140114631"/>
  </r>
  <r>
    <s v="Billed"/>
    <s v="IN_MFM_L"/>
    <n v="60001"/>
    <s v="30001317"/>
    <s v="W0004626"/>
    <s v="BO &amp; SD"/>
    <n v="63399.75264153265"/>
    <n v="0"/>
    <n v="23570.833333333332"/>
    <n v="0"/>
    <n v="2227.0055199430199"/>
    <n v="7581.7952770587663"/>
  </r>
  <r>
    <s v="Billed"/>
    <s v="US_SAP_L"/>
    <n v="60002"/>
    <s v="30001312"/>
    <s v="W0004627"/>
    <s v="IT"/>
    <n v="92598.875141532655"/>
    <n v="0"/>
    <n v="7046.666666666667"/>
    <n v="29700"/>
    <n v="3160.6125356125353"/>
    <n v="13250.615434381187"/>
  </r>
  <r>
    <s v="Billed"/>
    <s v="US_SAP_L"/>
    <n v="60002"/>
    <s v="30001312"/>
    <s v="W0004628"/>
    <s v="IT"/>
    <n v="150456.10055819934"/>
    <n v="0"/>
    <n v="7046.666666666667"/>
    <n v="29700"/>
    <n v="5520.5850249287751"/>
    <n v="19272.335224979477"/>
  </r>
  <r>
    <s v="Billed"/>
    <s v="UK_REB_L"/>
    <n v="60009"/>
    <n v="30001339"/>
    <s v="W0005054"/>
    <s v="TS"/>
    <n v="48812.458474865976"/>
    <n v="4671.4236268028844"/>
    <n v="4154.166666666667"/>
    <n v="29700"/>
    <n v="1675.1246438746439"/>
    <n v="4450.6586706105081"/>
  </r>
  <r>
    <s v="Billed"/>
    <s v="UK_REB_L"/>
    <n v="60009"/>
    <n v="30001339"/>
    <s v="W0004629"/>
    <s v="TS"/>
    <n v="58431.362641532651"/>
    <n v="4671.4236268028844"/>
    <n v="4154.166666666667"/>
    <n v="29700"/>
    <n v="2039.0375712250716"/>
    <n v="4949.7995253113641"/>
  </r>
  <r>
    <s v="Billed"/>
    <s v="US_SAP_L"/>
    <n v="60002"/>
    <s v="30001312"/>
    <s v="W0004630"/>
    <s v="Fin"/>
    <n v="85845.541808199327"/>
    <n v="8123.3279313761932"/>
    <n v="5687.5"/>
    <n v="29700"/>
    <n v="3002.5819088319095"/>
    <n v="11250.510890114632"/>
  </r>
  <r>
    <s v="Billed"/>
    <s v="US_SAP_L"/>
    <n v="60002"/>
    <s v="30001312"/>
    <s v="W0005055"/>
    <s v="Fin"/>
    <n v="89805.541808199312"/>
    <n v="8123.3279313761932"/>
    <n v="5687.5"/>
    <n v="29700"/>
    <n v="3160.6125356125353"/>
    <n v="11600.543493390984"/>
  </r>
  <r>
    <s v="Billed"/>
    <s v="US_SAP_L"/>
    <n v="60002"/>
    <s v="30001312"/>
    <s v="W0004631"/>
    <s v="Fin"/>
    <n v="92872.875141532655"/>
    <n v="8123.3279313761932"/>
    <n v="5687.5"/>
    <n v="29700"/>
    <n v="3318.6431623931621"/>
    <n v="11874.699430000672"/>
  </r>
  <r>
    <s v="Billed"/>
    <s v="FR_AUS"/>
    <n v="60018"/>
    <s v="30001320"/>
    <s v="W0004632"/>
    <s v="Fin"/>
    <n v="92265.929463630368"/>
    <n v="4292.2455565959208"/>
    <n v="5687.5"/>
    <n v="29700"/>
    <n v="3002.5819088319095"/>
    <n v="11470.601838969947"/>
  </r>
  <r>
    <s v="Billed"/>
    <s v="FR_AUS"/>
    <n v="60018"/>
    <s v="30001320"/>
    <s v="W0005231"/>
    <s v="Fin"/>
    <n v="93549.04827437218"/>
    <n v="4292.2455565959208"/>
    <n v="5687.5"/>
    <n v="29700"/>
    <n v="3002.5819088319095"/>
    <n v="11579.666937883003"/>
  </r>
  <r>
    <s v="Billed"/>
    <s v="IN_MFM_L"/>
    <n v="60001"/>
    <s v="30001317"/>
    <s v="W0004633"/>
    <s v="Fin"/>
    <n v="88352.986391532657"/>
    <n v="28163.84865133233"/>
    <n v="5687.5"/>
    <n v="0"/>
    <n v="3133.2226673789173"/>
    <n v="10653.692405370733"/>
  </r>
  <r>
    <s v="Accruals"/>
    <s v="NL_RSH"/>
    <n v="60006"/>
    <e v="#N/A"/>
    <s v="W0004634"/>
    <s v="IT Capability Center"/>
    <n v="165664.69389153266"/>
    <n v="0"/>
    <n v="7046.666666666667"/>
    <n v="29700"/>
    <n v="6095.9682158119667"/>
    <n v="20850.732877401126"/>
  </r>
  <r>
    <s v="Billed"/>
    <s v="FR_AUS"/>
    <n v="60018"/>
    <s v="30001320"/>
    <s v="W0005402"/>
    <s v="Fin"/>
    <n v="147630.6185330142"/>
    <n v="4292.2455565959208"/>
    <n v="5687.5"/>
    <n v="29700"/>
    <n v="4898.94943019943"/>
    <n v="16337.79164918381"/>
  </r>
  <r>
    <s v="Billed"/>
    <s v="FR_GRF"/>
    <n v="60029"/>
    <s v="30001322"/>
    <s v="W0005056"/>
    <s v="IT"/>
    <n v="296931.208474866"/>
    <n v="7875.5933865769939"/>
    <n v="7046.666666666667"/>
    <n v="29700"/>
    <n v="11062.143874643876"/>
    <n v="35261.561240275347"/>
  </r>
  <r>
    <s v="Billed"/>
    <s v="US_SAP_L"/>
    <n v="60002"/>
    <s v="30001312"/>
    <s v="W0004635"/>
    <s v="IT"/>
    <n v="206638.58453495562"/>
    <n v="7875.5933865769939"/>
    <n v="7046.666666666667"/>
    <n v="29700"/>
    <n v="6937.2347756410254"/>
    <n v="25819.807936384033"/>
  </r>
  <r>
    <s v="Unbillled"/>
    <m/>
    <m/>
    <m/>
    <m/>
    <m/>
    <m/>
    <m/>
    <m/>
    <m/>
    <m/>
    <m/>
  </r>
  <r>
    <s v="Billed"/>
    <s v="US_SAP_L"/>
    <n v="60002"/>
    <s v="30001312"/>
    <s v="W0004637"/>
    <s v="IT"/>
    <n v="84730.422647216692"/>
    <n v="0"/>
    <n v="7046.666666666667"/>
    <n v="29700"/>
    <n v="2762.6914173789173"/>
    <n v="12423.978073126229"/>
  </r>
  <r>
    <s v="Accruals"/>
    <s v="NL_RSH"/>
    <n v="60006"/>
    <e v="#N/A"/>
    <s v="W0005404"/>
    <s v="Marketing Capability Center"/>
    <n v="135177.46097486597"/>
    <n v="0"/>
    <n v="13617.5"/>
    <n v="29700"/>
    <n v="4375.1980056980055"/>
    <n v="15543.963513347942"/>
  </r>
  <r>
    <s v="Accruals"/>
    <s v="NL_RSH"/>
    <n v="60006"/>
    <e v="#N/A"/>
    <s v="W0004638"/>
    <s v="IT Capability Center"/>
    <n v="111116.830974866"/>
    <n v="0"/>
    <n v="7046.666666666667"/>
    <n v="29700"/>
    <n v="4032.2715455840453"/>
    <n v="15189.576918711671"/>
  </r>
  <r>
    <s v="Billed"/>
    <s v="US_SAP_L"/>
    <n v="60002"/>
    <s v="30001312"/>
    <s v="W0004639"/>
    <s v="Fin"/>
    <n v="223702.207224866"/>
    <n v="6107.1873780099913"/>
    <n v="5687.5"/>
    <n v="29700"/>
    <n v="8102.5273326210827"/>
    <n v="23230.450864517254"/>
  </r>
  <r>
    <s v="Accruals"/>
    <s v="NL_RSH"/>
    <n v="60006"/>
    <e v="#N/A"/>
    <s v="W0005232"/>
    <s v="IT Capability Center"/>
    <n v="296402.12514153263"/>
    <n v="18123.592035816033"/>
    <n v="7046.666666666667"/>
    <n v="29700"/>
    <n v="11062.143874643876"/>
    <n v="36233.452771865923"/>
  </r>
  <r>
    <s v="Billed"/>
    <s v="US_SAP_L"/>
    <n v="60002"/>
    <s v="30001312"/>
    <s v="W0004640"/>
    <s v="IT"/>
    <n v="207697.49555550978"/>
    <n v="38600.004178537514"/>
    <n v="7046.666666666667"/>
    <n v="29700"/>
    <n v="6973.5754985754984"/>
    <n v="29001.774189928947"/>
  </r>
  <r>
    <s v="Billed"/>
    <s v="US_SAP_L"/>
    <n v="60002"/>
    <s v="30001312"/>
    <s v="W0005233"/>
    <s v="Fin"/>
    <n v="77211.375141532655"/>
    <n v="8123.3279313761932"/>
    <n v="5687.5"/>
    <n v="29700"/>
    <n v="2686.5206552706554"/>
    <n v="10489.741516895258"/>
  </r>
  <r>
    <s v="Billed"/>
    <s v="UK_REB_L"/>
    <n v="60009"/>
    <n v="30001339"/>
    <s v="W0004641"/>
    <s v="TS"/>
    <n v="65073.708474865984"/>
    <n v="6263.2559860715419"/>
    <n v="4154.166666666667"/>
    <n v="29700"/>
    <n v="2212.4287749287751"/>
    <n v="5370.177995126649"/>
  </r>
  <r>
    <s v="Billed"/>
    <s v="FR_AUS"/>
    <n v="60018"/>
    <s v="30001320"/>
    <s v="W0005405"/>
    <s v="Fin"/>
    <n v="85930.041808199327"/>
    <n v="4292.2455565959208"/>
    <n v="5687.5"/>
    <n v="29700"/>
    <n v="3002.5819088319095"/>
    <n v="10932.051388258309"/>
  </r>
  <r>
    <s v="Billed"/>
    <s v="US_SAP_L"/>
    <n v="60002"/>
    <s v="30001312"/>
    <s v="W0004642"/>
    <s v="Fin"/>
    <n v="77664.541808199312"/>
    <n v="4292.2455565959208"/>
    <n v="5687.5"/>
    <n v="29700"/>
    <n v="2686.5206552706554"/>
    <n v="10202.6186817056"/>
  </r>
  <r>
    <s v="Billed"/>
    <s v="IN_MFM_L"/>
    <n v="60001"/>
    <s v="30001317"/>
    <s v="W0005057"/>
    <s v="Fin"/>
    <n v="192712.84347486598"/>
    <n v="28163.84865133233"/>
    <n v="5687.5"/>
    <n v="0"/>
    <n v="6930.1107549857552"/>
    <n v="19847.015744900651"/>
  </r>
  <r>
    <s v="Billed"/>
    <s v="FR_AUS"/>
    <n v="60018"/>
    <s v="30001320"/>
    <s v="W0005234"/>
    <s v="Fin"/>
    <n v="137590.70847486597"/>
    <n v="4292.2455565959208"/>
    <n v="5687.5"/>
    <n v="29700"/>
    <n v="4898.94943019943"/>
    <n v="15484.399294241211"/>
  </r>
  <r>
    <s v="Billed"/>
    <s v="US_SAP_L"/>
    <n v="60002"/>
    <s v="30001312"/>
    <s v="W0005235"/>
    <s v="IT"/>
    <n v="205834.83574870668"/>
    <n v="0"/>
    <n v="7046.666666666667"/>
    <n v="29700"/>
    <n v="6909.6173433048434"/>
    <n v="24949.111975867825"/>
  </r>
  <r>
    <s v="Billed"/>
    <s v="US_SAP_L"/>
    <n v="60002"/>
    <s v="30001312"/>
    <s v="W0004643"/>
    <s v="Fin"/>
    <n v="81129.875141532655"/>
    <n v="8123.3279313761932"/>
    <n v="5687.5"/>
    <n v="29700"/>
    <n v="2844.5512820512822"/>
    <n v="10836.246620171611"/>
  </r>
  <r>
    <s v="Billed"/>
    <s v="UK_REB_L"/>
    <n v="60009"/>
    <n v="30001339"/>
    <s v="W0005058"/>
    <s v="TS"/>
    <n v="39523.180141532648"/>
    <n v="4671.4236268028844"/>
    <n v="4154.166666666667"/>
    <n v="29700"/>
    <n v="1593.7831196581196"/>
    <n v="3982.1276777330163"/>
  </r>
  <r>
    <s v="Billed"/>
    <s v="UK_REB_L"/>
    <n v="60009"/>
    <n v="30001339"/>
    <s v="W0004644"/>
    <s v="TS"/>
    <n v="57002.63305819931"/>
    <n v="4671.4236268028844"/>
    <n v="4154.166666666667"/>
    <n v="29700"/>
    <n v="1984.9847756410254"/>
    <n v="4875.6604063654941"/>
  </r>
  <r>
    <s v="Billed"/>
    <s v="NL_TUI_L"/>
    <n v="60026"/>
    <s v="30001324"/>
    <s v="W0004645"/>
    <s v="TS"/>
    <n v="48700.835141532647"/>
    <n v="0"/>
    <n v="4154.166666666667"/>
    <n v="29700"/>
    <n v="1690.9529914529917"/>
    <n v="4212.297739982615"/>
  </r>
  <r>
    <s v="Billed"/>
    <s v="UK_REB_L"/>
    <n v="60009"/>
    <n v="30001339"/>
    <s v="W0004646"/>
    <s v="TS"/>
    <n v="48961.747641532653"/>
    <n v="4671.4236268028844"/>
    <n v="4154.166666666667"/>
    <n v="29700"/>
    <n v="1680.7758190883192"/>
    <n v="4458.4056877045259"/>
  </r>
  <r>
    <s v="Billed"/>
    <s v="CA_RIC_SAP"/>
    <n v="60005"/>
    <s v="30001334"/>
    <s v="W0004647"/>
    <s v="TS"/>
    <n v="37161.425141532651"/>
    <n v="0"/>
    <n v="4154.166666666667"/>
    <n v="29700"/>
    <n v="1593.7072649572651"/>
    <n v="3630.464953657829"/>
  </r>
  <r>
    <s v="Accruals"/>
    <s v="NL_RSH"/>
    <n v="60006"/>
    <e v="#N/A"/>
    <s v="W0005236"/>
    <s v="IT Capability Center"/>
    <n v="89678.786391532645"/>
    <n v="0"/>
    <n v="7046.666666666667"/>
    <n v="29700"/>
    <n v="3221.2141203703704"/>
    <n v="12964.66671785697"/>
  </r>
  <r>
    <s v="Billed"/>
    <s v="UK_REB_L"/>
    <n v="60009"/>
    <n v="30001339"/>
    <s v="W0004648"/>
    <s v="TS"/>
    <n v="41718.871808199314"/>
    <n v="4671.4236268028844"/>
    <n v="4154.166666666667"/>
    <n v="29700"/>
    <n v="1594.1623931623931"/>
    <n v="4091.9312247415633"/>
  </r>
  <r>
    <s v="Billed"/>
    <s v="UK_REB_L"/>
    <n v="60009"/>
    <n v="30001339"/>
    <s v="W0004649"/>
    <s v="TS"/>
    <n v="47130.09639153265"/>
    <n v="4671.4236268028844"/>
    <n v="4154.166666666667"/>
    <n v="29700"/>
    <n v="1611.4762286324788"/>
    <n v="4363.3581456817337"/>
  </r>
  <r>
    <s v="Billed"/>
    <s v="UK_REB_L"/>
    <n v="60009"/>
    <s v="30001337"/>
    <s v="W0005406"/>
    <s v="TS"/>
    <n v="56829.701808199316"/>
    <n v="0"/>
    <n v="4154.166666666667"/>
    <n v="29700"/>
    <n v="1978.4423076923078"/>
    <n v="4633.1155391279144"/>
  </r>
  <r>
    <s v="Billed"/>
    <s v="UK_REB_L"/>
    <n v="60009"/>
    <s v="30001337"/>
    <s v="W0004650"/>
    <s v="TS"/>
    <n v="48113.966808199315"/>
    <n v="0"/>
    <n v="4154.166666666667"/>
    <n v="29700"/>
    <n v="1648.7019230769231"/>
    <n v="4180.8417698971452"/>
  </r>
  <r>
    <s v="Accruals"/>
    <s v="NL_RSH"/>
    <n v="60006"/>
    <e v="#N/A"/>
    <s v="W0004651"/>
    <s v="IT Capability Center"/>
    <n v="186762.95256492423"/>
    <n v="7875.5933865769939"/>
    <n v="7046.666666666667"/>
    <n v="29700"/>
    <n v="6254.9723112535612"/>
    <n v="23764.018492942145"/>
  </r>
  <r>
    <s v="Billed"/>
    <s v="UK_REB_L"/>
    <n v="60009"/>
    <n v="30001339"/>
    <s v="W0004652"/>
    <s v="Fin"/>
    <n v="65112.105974865983"/>
    <n v="4671.4236268028844"/>
    <n v="5687.5"/>
    <n v="29700"/>
    <n v="2291.7854344729344"/>
    <n v="9134.3392780720533"/>
  </r>
  <r>
    <s v="Billed"/>
    <s v="NL_TUI_L"/>
    <n v="60026"/>
    <s v="30001325"/>
    <s v="W0005237"/>
    <s v="TS"/>
    <n v="40655.008474865986"/>
    <n v="0"/>
    <n v="4154.166666666667"/>
    <n v="29700"/>
    <n v="1593.7072649572651"/>
    <n v="3805.1441203244958"/>
  </r>
  <r>
    <s v="Billed"/>
    <s v="UK_REB_L"/>
    <n v="60009"/>
    <n v="30001339"/>
    <s v="W0005407"/>
    <s v="TS"/>
    <n v="51869.248058199315"/>
    <n v="4671.4236268028844"/>
    <n v="4154.166666666667"/>
    <n v="29700"/>
    <n v="1790.7714565527065"/>
    <n v="4609.2804904110781"/>
  </r>
  <r>
    <s v="Accruals"/>
    <s v="NL_RSH"/>
    <n v="60006"/>
    <e v="#N/A"/>
    <s v="W0004653"/>
    <s v="HR Capability Center"/>
    <n v="109260.15185752939"/>
    <n v="33281"/>
    <n v="12402.5"/>
    <n v="29700"/>
    <n v="3630.3364494301995"/>
    <n v="9413.6994153479791"/>
  </r>
  <r>
    <s v="Billed"/>
    <s v="UK_RHO"/>
    <n v="60008"/>
    <s v="30001340"/>
    <s v="W0004654"/>
    <s v="IT"/>
    <n v="216593.17475759282"/>
    <n v="0"/>
    <n v="7046.666666666667"/>
    <n v="29700"/>
    <n v="7278.8843482905977"/>
    <n v="26061.87257725501"/>
  </r>
  <r>
    <s v="Billed"/>
    <s v="UK_RHO"/>
    <n v="60008"/>
    <s v="30001340"/>
    <s v="W0004655"/>
    <s v="IT"/>
    <n v="322013.72033772408"/>
    <n v="0"/>
    <n v="7046.666666666667"/>
    <n v="29700"/>
    <n v="9564.7151887464388"/>
    <n v="36832.510219313721"/>
  </r>
  <r>
    <s v="Billed"/>
    <s v="IN_MFM_L"/>
    <n v="60001"/>
    <s v="30001317"/>
    <s v="W0004656"/>
    <s v="Fin"/>
    <n v="134731.70437178313"/>
    <n v="11417.987378009992"/>
    <n v="5687.5"/>
    <n v="0"/>
    <n v="4731.8984152421654"/>
    <n v="13308.372664027997"/>
  </r>
  <r>
    <s v="Billed"/>
    <s v="US_SAP_L"/>
    <n v="60002"/>
    <s v="30001312"/>
    <s v="W0004657"/>
    <s v="Fin"/>
    <n v="157128.99139153268"/>
    <n v="6107.1873780099913"/>
    <n v="5687.5"/>
    <n v="29700"/>
    <n v="5773.0421118233608"/>
    <n v="17373.721274916112"/>
  </r>
  <r>
    <s v="Billed"/>
    <s v="IN_MFM_L"/>
    <n v="60001"/>
    <s v="30001317"/>
    <s v="W0005408"/>
    <s v="Fin"/>
    <n v="66652.029724865977"/>
    <n v="4292.2455565959208"/>
    <n v="5687.5"/>
    <n v="0"/>
    <n v="2350.0481659544162"/>
    <n v="6713.4549930303874"/>
  </r>
  <r>
    <s v="Billed"/>
    <s v="UK_REB_L"/>
    <n v="60009"/>
    <n v="30001339"/>
    <s v="W0005059"/>
    <s v="TS"/>
    <n v="73452.237641532658"/>
    <n v="6263.2559860715419"/>
    <n v="4154.166666666667"/>
    <n v="29700"/>
    <n v="2607.3157051282051"/>
    <n v="5808.8487999699537"/>
  </r>
  <r>
    <s v="Billed"/>
    <s v="US_SAP_L"/>
    <n v="60002"/>
    <s v="30001312"/>
    <s v="W0004658"/>
    <s v="Fin"/>
    <n v="72080.431391532649"/>
    <n v="7641.968773833004"/>
    <n v="5687.5"/>
    <n v="29700"/>
    <n v="2366.255787037037"/>
    <n v="9985.4732559542299"/>
  </r>
  <r>
    <s v="Billed"/>
    <s v="UK_RHO"/>
    <n v="60008"/>
    <s v="30001340"/>
    <s v="W0004659"/>
    <s v="Fin"/>
    <n v="67422.033058199318"/>
    <n v="6263.2559860715419"/>
    <n v="5687.5"/>
    <n v="29700"/>
    <n v="2379.1763710826212"/>
    <n v="9473.4170603050461"/>
  </r>
  <r>
    <s v="Unbillled"/>
    <m/>
    <m/>
    <m/>
    <m/>
    <m/>
    <m/>
    <m/>
    <m/>
    <m/>
    <m/>
    <m/>
  </r>
  <r>
    <s v="Unbillled"/>
    <m/>
    <m/>
    <m/>
    <m/>
    <m/>
    <m/>
    <m/>
    <m/>
    <m/>
    <m/>
    <m/>
  </r>
  <r>
    <s v="Billed"/>
    <s v="UK_RHO"/>
    <n v="60008"/>
    <s v="30001340"/>
    <s v="W0004662"/>
    <s v="IT"/>
    <n v="223634.22276870033"/>
    <n v="18123.592035816033"/>
    <n v="7046.666666666667"/>
    <n v="29700"/>
    <n v="7901.5313390313386"/>
    <n v="28640.601281021434"/>
  </r>
  <r>
    <s v="Billed"/>
    <s v="US_SAP_L"/>
    <n v="60002"/>
    <s v="30001312"/>
    <s v="W0005060"/>
    <s v="HR"/>
    <n v="92275.028359066389"/>
    <n v="0"/>
    <n v="12402.5"/>
    <n v="29700"/>
    <n v="2975.2362891737894"/>
    <n v="6867.6382324120095"/>
  </r>
  <r>
    <s v="Billed"/>
    <s v="UK_REB_L"/>
    <n v="60009"/>
    <n v="30001339"/>
    <s v="W0004663"/>
    <s v="TS"/>
    <n v="135605.06555819933"/>
    <n v="4671.4236268028844"/>
    <n v="4154.166666666667"/>
    <n v="29700"/>
    <n v="4958.7292556980055"/>
    <n v="8954.4692553683453"/>
  </r>
  <r>
    <s v="Billed"/>
    <s v="UK_REB_L"/>
    <n v="60009"/>
    <n v="30001339"/>
    <s v="W0004664"/>
    <s v="TS"/>
    <n v="45624.008474865986"/>
    <n v="4671.4236268028844"/>
    <n v="4154.166666666667"/>
    <n v="29700"/>
    <n v="1593.7072649572651"/>
    <n v="4287.1653016646396"/>
  </r>
  <r>
    <s v="Billed"/>
    <s v="UK_REB_L"/>
    <n v="60009"/>
    <n v="30001339"/>
    <s v="W0005061"/>
    <s v="TS"/>
    <n v="50737.509308199311"/>
    <n v="4671.4236268028844"/>
    <n v="4154.166666666667"/>
    <n v="29700"/>
    <n v="1747.9577991452993"/>
    <n v="4550.5528700407085"/>
  </r>
  <r>
    <s v="Billed"/>
    <s v="UK_REB_L"/>
    <n v="60009"/>
    <n v="30001339"/>
    <s v="W0005238"/>
    <s v="TS"/>
    <n v="44578.925141532651"/>
    <n v="4671.4236268028844"/>
    <n v="4154.166666666667"/>
    <n v="29700"/>
    <n v="1593.7072649572651"/>
    <n v="4234.9111349979739"/>
  </r>
  <r>
    <s v="Billed"/>
    <s v="UK_REB_L"/>
    <n v="60009"/>
    <n v="30001339"/>
    <s v="W0005239"/>
    <s v="TS"/>
    <n v="46030.841808199315"/>
    <n v="4671.4236268028844"/>
    <n v="4154.166666666667"/>
    <n v="29700"/>
    <n v="1593.7072649572651"/>
    <n v="4307.5069683313068"/>
  </r>
  <r>
    <s v="Billed"/>
    <s v="UK_REB_L"/>
    <n v="60009"/>
    <n v="30001339"/>
    <s v="W0005062"/>
    <s v="TS"/>
    <n v="40295.091808199315"/>
    <n v="4671.4236268028844"/>
    <n v="4154.166666666667"/>
    <n v="29700"/>
    <n v="1593.7072649572651"/>
    <n v="4020.7194683313064"/>
  </r>
  <r>
    <s v="Billed"/>
    <s v="AU_RAN_L"/>
    <n v="60014"/>
    <s v="30001338"/>
    <s v="W0004665"/>
    <s v="TS"/>
    <n v="125765.52568536699"/>
    <n v="0"/>
    <n v="4154.166666666667"/>
    <n v="29700"/>
    <n v="4009.7237357549857"/>
    <n v="8181.4708043894325"/>
  </r>
  <r>
    <s v="Billed"/>
    <s v="UK_REB_L"/>
    <n v="60009"/>
    <n v="30001339"/>
    <s v="W0005409"/>
    <s v="TS"/>
    <n v="44404.758474865986"/>
    <n v="4671.4236268028844"/>
    <n v="4154.166666666667"/>
    <n v="29700"/>
    <n v="1593.7072649572651"/>
    <n v="4226.20280166464"/>
  </r>
  <r>
    <s v="Billed"/>
    <s v="IN_MFM_L"/>
    <n v="60001"/>
    <s v="30001317"/>
    <s v="W0005240"/>
    <s v="Fin"/>
    <n v="67552.511692399727"/>
    <n v="4292.2455565959208"/>
    <n v="5687.5"/>
    <n v="0"/>
    <n v="2229.0788817663815"/>
    <n v="6779.7135711147739"/>
  </r>
  <r>
    <s v="Billed"/>
    <s v="UK_REB_L"/>
    <n v="60009"/>
    <n v="30001339"/>
    <s v="W0005063"/>
    <s v="TS"/>
    <n v="58197.780141532647"/>
    <n v="6263.2559860715419"/>
    <n v="4154.166666666667"/>
    <n v="29700"/>
    <n v="2030.2004985754986"/>
    <n v="5017.2701646423175"/>
  </r>
  <r>
    <s v="Billed"/>
    <s v="UK_RHO"/>
    <n v="60008"/>
    <s v="30001340"/>
    <s v="W0005241"/>
    <s v="IT"/>
    <n v="150780.82722486599"/>
    <n v="7875.5933865769939"/>
    <n v="7046.666666666667"/>
    <n v="29700"/>
    <n v="5532.8734864672369"/>
    <n v="20093.596076457692"/>
  </r>
  <r>
    <s v="Billed"/>
    <s v="IN_MFM_L"/>
    <n v="60001"/>
    <s v="30001317"/>
    <s v="W0004666"/>
    <s v="Fin"/>
    <n v="50619.579429682948"/>
    <n v="11417.987378009992"/>
    <n v="5687.5"/>
    <n v="0"/>
    <n v="1593.7072649572651"/>
    <n v="5892.0957961752683"/>
  </r>
  <r>
    <s v="Billed"/>
    <s v="US_SAP_L"/>
    <n v="60002"/>
    <s v="30001312"/>
    <s v="W0004667"/>
    <s v="IT"/>
    <n v="91703.290445045568"/>
    <n v="0"/>
    <n v="7046.666666666667"/>
    <n v="29700"/>
    <n v="3039.2070868945866"/>
    <n v="13148.916419860683"/>
  </r>
  <r>
    <s v="Billed"/>
    <s v="US_SAP_L"/>
    <n v="60002"/>
    <s v="30001312"/>
    <s v="W0004668"/>
    <s v="IT"/>
    <n v="109945.71369451727"/>
    <n v="0"/>
    <n v="7046.666666666667"/>
    <n v="29700"/>
    <n v="3618.2123397435898"/>
    <n v="15031.059270092754"/>
  </r>
  <r>
    <s v="Accruals"/>
    <s v="NL_RSH"/>
    <n v="60006"/>
    <e v="#N/A"/>
    <s v="W0005064"/>
    <s v="IT Capability Center"/>
    <n v="83725.69055819932"/>
    <n v="0"/>
    <n v="7046.666666666667"/>
    <n v="29700"/>
    <n v="2995.9888710826208"/>
    <n v="12346.834609594862"/>
  </r>
  <r>
    <s v="Billed"/>
    <s v="CA_RIC_SAP"/>
    <n v="60005"/>
    <s v="30001334"/>
    <s v="W0004669"/>
    <s v="Fin"/>
    <n v="77729.100974866"/>
    <n v="8123.3279313761932"/>
    <n v="5687.5"/>
    <n v="29700"/>
    <n v="2579.9574430199432"/>
    <n v="10524.690339687282"/>
  </r>
  <r>
    <s v="Billed"/>
    <s v="US_SAP_L"/>
    <n v="60002"/>
    <s v="30001312"/>
    <s v="W0005065"/>
    <s v="IT"/>
    <n v="384036.0638915326"/>
    <n v="18123.592035816033"/>
    <n v="7046.666666666667"/>
    <n v="29700"/>
    <n v="12455.992966524216"/>
    <n v="45136.231556053957"/>
  </r>
  <r>
    <s v="Billed"/>
    <s v="UK_RHO"/>
    <n v="60008"/>
    <s v="30001340"/>
    <s v="W0005066"/>
    <s v="HR"/>
    <n v="95915.505974865984"/>
    <n v="0"/>
    <n v="12402.5"/>
    <n v="29700"/>
    <n v="3457.1664886039889"/>
    <n v="7073.7586231734995"/>
  </r>
  <r>
    <s v="Unbillled"/>
    <m/>
    <m/>
    <m/>
    <m/>
    <m/>
    <m/>
    <m/>
    <m/>
    <m/>
    <m/>
    <m/>
  </r>
  <r>
    <s v="Billed"/>
    <s v="US_SAP_L"/>
    <n v="60002"/>
    <s v="30001312"/>
    <s v="W0004671"/>
    <s v="Fin"/>
    <n v="69148.954308199318"/>
    <n v="6107.1873780099913"/>
    <n v="5687.5"/>
    <n v="29700"/>
    <n v="2255.3498931623935"/>
    <n v="9596.4142842465953"/>
  </r>
  <r>
    <s v="Billed"/>
    <s v="UK_REB_L"/>
    <n v="60009"/>
    <n v="30001339"/>
    <s v="W0004672"/>
    <s v="TS"/>
    <n v="45060.258474865986"/>
    <n v="4671.4236268028844"/>
    <n v="4154.166666666667"/>
    <n v="29700"/>
    <n v="1593.7072649572651"/>
    <n v="4258.9778016646396"/>
  </r>
  <r>
    <s v="Billed"/>
    <s v="US_SAP_L"/>
    <n v="60002"/>
    <s v="30001312"/>
    <s v="W0004673"/>
    <s v="TS"/>
    <n v="44024.694666966185"/>
    <n v="0"/>
    <n v="4154.166666666667"/>
    <n v="29700"/>
    <n v="1593.7072649572651"/>
    <n v="3973.6284299295057"/>
  </r>
  <r>
    <s v="Billed"/>
    <s v="UK_REB_L"/>
    <n v="60009"/>
    <n v="30001339"/>
    <s v="W0004674"/>
    <s v="TS"/>
    <n v="43304.341808199315"/>
    <n v="4671.4236268028844"/>
    <n v="4154.166666666667"/>
    <n v="29700"/>
    <n v="1593.7072649572651"/>
    <n v="4171.1819683313061"/>
  </r>
  <r>
    <s v="Billed"/>
    <s v="NL_TUI_L"/>
    <n v="60026"/>
    <s v="30001319"/>
    <s v="W0005411"/>
    <s v="TS"/>
    <n v="43874.675141532651"/>
    <n v="0"/>
    <n v="4154.166666666667"/>
    <n v="29700"/>
    <n v="1593.7072649572651"/>
    <n v="3966.1274536578294"/>
  </r>
  <r>
    <s v="Billed"/>
    <s v="FR_GRF"/>
    <n v="60029"/>
    <s v="30001322"/>
    <s v="W0004675"/>
    <s v="IT"/>
    <n v="148796.79597486599"/>
    <n v="7875.5933865769939"/>
    <n v="7046.666666666667"/>
    <n v="29700"/>
    <n v="5457.8089387464388"/>
    <n v="19887.686496685612"/>
  </r>
  <r>
    <s v="Billed"/>
    <s v="UK_RHO"/>
    <n v="60008"/>
    <s v="30001340"/>
    <s v="W0004676"/>
    <s v="IT"/>
    <n v="136034.2193081993"/>
    <n v="0"/>
    <n v="7046.666666666667"/>
    <n v="29700"/>
    <n v="4974.9684829059834"/>
    <n v="17775.585445777193"/>
  </r>
  <r>
    <s v="Accruals"/>
    <s v="NL_RSH"/>
    <n v="60006"/>
    <e v="#N/A"/>
    <s v="W0004677"/>
    <s v="IT Capability Center"/>
    <n v="74203.611391532657"/>
    <n v="0"/>
    <n v="7046.666666666667"/>
    <n v="29700"/>
    <n v="2635.7422542735044"/>
    <n v="11358.602031247283"/>
  </r>
  <r>
    <s v="Billed"/>
    <s v="NL_YBV"/>
    <n v="60037"/>
    <s v="30001326"/>
    <s v="W0004678"/>
    <s v="TS"/>
    <n v="44106.425141532651"/>
    <n v="0"/>
    <n v="4154.166666666667"/>
    <n v="29700"/>
    <n v="1593.7072649572651"/>
    <n v="3977.714953657829"/>
  </r>
  <r>
    <s v="Billed"/>
    <s v="NL_YBV"/>
    <n v="60037"/>
    <s v="30001326"/>
    <s v="W0005067"/>
    <s v="TS"/>
    <n v="38184.591808199315"/>
    <n v="0"/>
    <n v="4154.166666666667"/>
    <n v="29700"/>
    <n v="1593.7072649572651"/>
    <n v="3681.6232869911623"/>
  </r>
  <r>
    <s v="Billed"/>
    <s v="US_SAP_L"/>
    <n v="60002"/>
    <s v="30001312"/>
    <s v="W0004679"/>
    <s v="TS"/>
    <n v="44505.459927909731"/>
    <n v="0"/>
    <n v="4154.166666666667"/>
    <n v="29700"/>
    <n v="1593.7072649572651"/>
    <n v="3997.6666929766834"/>
  </r>
  <r>
    <s v="Billed"/>
    <s v="IN_MFM_L"/>
    <n v="60001"/>
    <s v="30001317"/>
    <s v="W0004680"/>
    <s v="Fin"/>
    <n v="50542.69014153265"/>
    <n v="11417.987378009992"/>
    <n v="5687.5"/>
    <n v="0"/>
    <n v="1740.5872507122508"/>
    <n v="5898.0450054716657"/>
  </r>
  <r>
    <s v="Billed"/>
    <s v="IN_MFM_L"/>
    <n v="60001"/>
    <s v="30001317"/>
    <s v="W0005068"/>
    <s v="Fin"/>
    <n v="41278.008474865986"/>
    <n v="11417.987378009992"/>
    <n v="5687.5"/>
    <n v="0"/>
    <n v="1593.7072649572651"/>
    <n v="5098.0622650158266"/>
  </r>
  <r>
    <s v="Billed"/>
    <s v="NL_YBV"/>
    <n v="60037"/>
    <s v="30001326"/>
    <s v="W0005069"/>
    <s v="TS"/>
    <n v="43967.591808199315"/>
    <n v="0"/>
    <n v="4154.166666666667"/>
    <n v="29700"/>
    <n v="1593.7072649572651"/>
    <n v="3970.7732869911624"/>
  </r>
  <r>
    <s v="Billed"/>
    <s v="UK_REB_L"/>
    <n v="60009"/>
    <n v="30001339"/>
    <s v="W0005412"/>
    <s v="TS"/>
    <n v="40003.591808199315"/>
    <n v="4671.4236268028844"/>
    <n v="4154.166666666667"/>
    <n v="29700"/>
    <n v="1593.7072649572651"/>
    <n v="4006.1444683313066"/>
  </r>
  <r>
    <s v="Billed"/>
    <s v="UK_REB_L"/>
    <n v="60009"/>
    <n v="30001339"/>
    <s v="W0005413"/>
    <s v="TS"/>
    <n v="37394.425141532651"/>
    <n v="4671.4236268028844"/>
    <n v="4154.166666666667"/>
    <n v="29700"/>
    <n v="1593.7072649572651"/>
    <n v="3875.6861349979731"/>
  </r>
  <r>
    <s v="Billed"/>
    <s v="NL_YBV"/>
    <n v="60037"/>
    <s v="30001326"/>
    <s v="W0004681"/>
    <s v="TS"/>
    <n v="51637.58722486598"/>
    <n v="0"/>
    <n v="4154.166666666667"/>
    <n v="29700"/>
    <n v="1782.0102386039885"/>
    <n v="4363.6882065068312"/>
  </r>
  <r>
    <s v="Billed"/>
    <s v="US_SAP_L"/>
    <n v="60002"/>
    <s v="30001312"/>
    <s v="W0004682"/>
    <s v="Fin"/>
    <n v="73290.699308199313"/>
    <n v="6107.1873780099913"/>
    <n v="5687.5"/>
    <n v="29700"/>
    <n v="2412.0404202279201"/>
    <n v="9961.7813040471628"/>
  </r>
  <r>
    <s v="Billed"/>
    <s v="US_SAP_L"/>
    <n v="60002"/>
    <s v="30001312"/>
    <s v="W0004683"/>
    <s v="Fin"/>
    <n v="73290.699308199313"/>
    <n v="6107.1873780099913"/>
    <n v="5687.5"/>
    <n v="29700"/>
    <n v="2412.0404202279201"/>
    <n v="9961.7813040471628"/>
  </r>
  <r>
    <s v="Billed"/>
    <s v="US_SAP_L"/>
    <n v="60002"/>
    <s v="30001312"/>
    <s v="W0005070"/>
    <s v="Fin"/>
    <n v="73290.699308199313"/>
    <n v="6107.1873780099913"/>
    <n v="5687.5"/>
    <n v="29700"/>
    <n v="2412.0404202279201"/>
    <n v="9961.7813040471628"/>
  </r>
  <r>
    <s v="Accruals"/>
    <s v="NL_RSH"/>
    <n v="60006"/>
    <e v="#N/A"/>
    <s v="W0004684"/>
    <s v="HR Capability Center"/>
    <n v="485743.708474866"/>
    <n v="0"/>
    <n v="12402.5"/>
    <n v="29700"/>
    <n v="15803.062678062677"/>
    <n v="27182.463557646435"/>
  </r>
  <r>
    <s v="Billed"/>
    <s v="US_SAP_L"/>
    <n v="60002"/>
    <s v="30001312"/>
    <s v="W0004685"/>
    <s v="Fin"/>
    <n v="73290.699308199313"/>
    <n v="6107.1873780099913"/>
    <n v="5687.5"/>
    <n v="29700"/>
    <n v="2412.0404202279201"/>
    <n v="9961.7813040471628"/>
  </r>
  <r>
    <s v="Billed"/>
    <s v="IN_MFM_L"/>
    <n v="60001"/>
    <s v="30001317"/>
    <s v="W0005414"/>
    <s v="Fin"/>
    <n v="41154.341808199315"/>
    <n v="11417.987378009992"/>
    <n v="5687.5"/>
    <n v="0"/>
    <n v="1593.7072649572651"/>
    <n v="5087.5505983491594"/>
  </r>
  <r>
    <s v="Billed"/>
    <s v="US_SAP_L"/>
    <n v="60002"/>
    <s v="30001312"/>
    <s v="W0005071"/>
    <s v="Fin"/>
    <n v="74067.887641532652"/>
    <n v="6107.1873780099913"/>
    <n v="5687.5"/>
    <n v="29700"/>
    <n v="2441.4467592592591"/>
    <n v="10030.341851198162"/>
  </r>
  <r>
    <s v="Billed"/>
    <s v="NL_TUI_L"/>
    <n v="60026"/>
    <s v="30001315"/>
    <s v="W0004686"/>
    <s v="TS"/>
    <n v="44037.508474865986"/>
    <n v="0"/>
    <n v="4154.166666666667"/>
    <n v="29700"/>
    <n v="1593.7072649572651"/>
    <n v="3974.2691203244958"/>
  </r>
  <r>
    <s v="Billed"/>
    <s v="NL_TUI_L"/>
    <n v="60026"/>
    <s v="30001315"/>
    <s v="W0004687"/>
    <s v="TS"/>
    <n v="47618.648058199316"/>
    <n v="0"/>
    <n v="4154.166666666667"/>
    <n v="29700"/>
    <n v="1629.9594907407409"/>
    <n v="4155.1387107803366"/>
  </r>
  <r>
    <s v="Billed"/>
    <s v="UK_REB_L"/>
    <n v="60009"/>
    <n v="30001339"/>
    <s v="W0004688"/>
    <s v="TS"/>
    <n v="55522.724454175812"/>
    <n v="4671.4236268028844"/>
    <n v="4154.166666666667"/>
    <n v="29700"/>
    <n v="1757.3701032763533"/>
    <n v="4790.2842425460858"/>
  </r>
  <r>
    <s v="Billed"/>
    <s v="AU_RAN_L"/>
    <n v="60014"/>
    <s v="30001338"/>
    <s v="W0004689"/>
    <s v="TS"/>
    <n v="38004.042191262903"/>
    <n v="0"/>
    <n v="4154.166666666667"/>
    <n v="29700"/>
    <n v="1593.7072649572651"/>
    <n v="3672.5958061443416"/>
  </r>
  <r>
    <s v="Billed"/>
    <s v="NL_YBV"/>
    <n v="60037"/>
    <s v="30001326"/>
    <s v="W0004690"/>
    <s v="TS"/>
    <n v="50941.458310472924"/>
    <n v="0"/>
    <n v="4154.166666666667"/>
    <n v="29700"/>
    <n v="1647.1469017094018"/>
    <n v="4322.138593942449"/>
  </r>
  <r>
    <s v="Billed"/>
    <s v="UK_REB_L"/>
    <n v="60009"/>
    <n v="30001339"/>
    <s v="W0005242"/>
    <s v="TS"/>
    <n v="35990.591808199322"/>
    <n v="4671.4236268028844"/>
    <n v="4154.166666666667"/>
    <n v="29700"/>
    <n v="1593.7072649572651"/>
    <n v="3805.494468331307"/>
  </r>
  <r>
    <s v="Billed"/>
    <s v="IN_MFM_L"/>
    <n v="60001"/>
    <s v="30001317"/>
    <s v="W0005415"/>
    <s v="Fin"/>
    <n v="68146.840558199328"/>
    <n v="11417.987378009992"/>
    <n v="5687.5"/>
    <n v="0"/>
    <n v="2406.5978454415954"/>
    <n v="7451.0086914403273"/>
  </r>
  <r>
    <s v="Billed"/>
    <s v="US_SAP_L"/>
    <n v="60002"/>
    <s v="30001312"/>
    <s v="W0005416"/>
    <s v="Fin"/>
    <n v="74588.769724865997"/>
    <n v="7641.968773833004"/>
    <n v="5687.5"/>
    <n v="29700"/>
    <n v="2461.1500178062679"/>
    <n v="10206.74802390295"/>
  </r>
  <r>
    <s v="Accruals"/>
    <s v="NL_RSH"/>
    <n v="60006"/>
    <e v="#N/A"/>
    <s v="W0004691"/>
    <s v="IT Capability Center"/>
    <n v="58704.543891532652"/>
    <n v="0"/>
    <n v="7046.666666666667"/>
    <n v="29700"/>
    <n v="2049.3727742165238"/>
    <n v="9750.0583332415845"/>
  </r>
  <r>
    <s v="Billed"/>
    <s v="JP_RKK_L"/>
    <n v="60030"/>
    <s v="30001327"/>
    <s v="W0004692"/>
    <s v="IT"/>
    <n v="242098.93920660979"/>
    <n v="7875.5933865769939"/>
    <n v="7046.666666666667"/>
    <n v="29700"/>
    <n v="8154.3803418803427"/>
    <n v="29487.557960173377"/>
  </r>
  <r>
    <s v="Accruals"/>
    <s v="NL_RSH"/>
    <n v="60006"/>
    <e v="#N/A"/>
    <s v="W0004693"/>
    <s v="Marketing Capability Center"/>
    <n v="105905.27258809202"/>
    <n v="0"/>
    <n v="13617.5"/>
    <n v="29700"/>
    <n v="3063.6196581196582"/>
    <n v="12944.343340927993"/>
  </r>
  <r>
    <s v="Accruals"/>
    <s v="NL_RSH"/>
    <n v="60006"/>
    <e v="#N/A"/>
    <s v="W0004694"/>
    <s v="HR Capability Center"/>
    <n v="115691.40555819932"/>
    <n v="0"/>
    <n v="12402.5"/>
    <n v="29700"/>
    <n v="4205.3403668091169"/>
    <n v="8099.9622962504218"/>
  </r>
  <r>
    <s v="Billed"/>
    <s v="US_SAP_L"/>
    <n v="60002"/>
    <s v="30001312"/>
    <s v="W0005417"/>
    <s v="IT"/>
    <n v="96331.682750183536"/>
    <n v="0"/>
    <n v="7046.666666666667"/>
    <n v="29700"/>
    <n v="3150.9031339031339"/>
    <n v="13622.925255075335"/>
  </r>
  <r>
    <s v="Billed"/>
    <s v="CA_RIC_SAP"/>
    <n v="60005"/>
    <s v="30001334"/>
    <s v="W0005072"/>
    <s v="Fin"/>
    <n v="63645.699308199313"/>
    <n v="28163.84865133233"/>
    <n v="5687.5"/>
    <n v="29700"/>
    <n v="2236.3103632478633"/>
    <n v="11001.835457436258"/>
  </r>
  <r>
    <s v="Billed"/>
    <s v="AU_RAN_L"/>
    <n v="60014"/>
    <s v="30001338"/>
    <s v="W0004695"/>
    <s v="TS"/>
    <n v="39288.758474865986"/>
    <n v="0"/>
    <n v="4154.166666666667"/>
    <n v="29700"/>
    <n v="1593.7072649572651"/>
    <n v="3736.8316203244958"/>
  </r>
  <r>
    <s v="Billed"/>
    <s v="AU_RAN_L"/>
    <n v="60014"/>
    <s v="30001338"/>
    <s v="W0004696"/>
    <s v="TS"/>
    <n v="49436.681808199319"/>
    <n v="0"/>
    <n v="4154.166666666667"/>
    <n v="29700"/>
    <n v="1698.7407407407409"/>
    <n v="4249.479460780336"/>
  </r>
  <r>
    <s v="Billed"/>
    <s v="UK_REB_L"/>
    <n v="60009"/>
    <n v="30001339"/>
    <s v="W0005418"/>
    <s v="TS"/>
    <n v="44359.258474865986"/>
    <n v="4671.4236268028844"/>
    <n v="4154.166666666667"/>
    <n v="29700"/>
    <n v="1593.7072649572651"/>
    <n v="4223.9278016646404"/>
  </r>
  <r>
    <s v="Billed"/>
    <s v="CA_RIC_SAP"/>
    <n v="60005"/>
    <s v="30001334"/>
    <s v="W0004697"/>
    <s v="TS"/>
    <n v="41405.008474865986"/>
    <n v="0"/>
    <n v="4154.166666666667"/>
    <n v="29700"/>
    <n v="1593.7072649572651"/>
    <n v="3842.6441203244958"/>
  </r>
  <r>
    <s v="Billed"/>
    <s v="UK_RHO"/>
    <n v="60008"/>
    <s v="30001340"/>
    <s v="W0005419"/>
    <s v="BO &amp; SD"/>
    <n v="84756.511391532651"/>
    <n v="0"/>
    <n v="23570.833333333332"/>
    <n v="29700"/>
    <n v="3034.9908297720795"/>
    <n v="11990.298522144236"/>
  </r>
  <r>
    <s v="Billed"/>
    <s v="AU_RAN_L"/>
    <n v="60014"/>
    <s v="30001338"/>
    <s v="W0004698"/>
    <s v="TS"/>
    <n v="47644.545974865978"/>
    <n v="0"/>
    <n v="4154.166666666667"/>
    <n v="29700"/>
    <n v="1630.9392806267806"/>
    <n v="4156.4825961079714"/>
  </r>
  <r>
    <s v="Billed"/>
    <s v="NL_RDN"/>
    <n v="60036"/>
    <s v="30001316"/>
    <s v="W0004699"/>
    <s v="TS"/>
    <n v="84818.916808199312"/>
    <n v="0"/>
    <n v="4154.166666666667"/>
    <n v="29700"/>
    <n v="3037.3486467236462"/>
    <n v="6085.5216060794819"/>
  </r>
  <r>
    <s v="Billed"/>
    <s v="US_SAP_L"/>
    <n v="60002"/>
    <s v="30001312"/>
    <s v="W0004700"/>
    <s v="Fin"/>
    <n v="74073.40139153265"/>
    <n v="6263.2559860715419"/>
    <n v="5687.5"/>
    <n v="29700"/>
    <n v="2441.6553596866097"/>
    <n v="10044.094082669719"/>
  </r>
  <r>
    <s v="Billed"/>
    <s v="CA_RIC_SAP"/>
    <n v="60005"/>
    <s v="30001334"/>
    <s v="W0005420"/>
    <s v="BO &amp; SD"/>
    <n v="76682.042224865989"/>
    <n v="0"/>
    <n v="23570.833333333332"/>
    <n v="29700"/>
    <n v="2729.5113069800568"/>
    <n v="11278.002883540248"/>
  </r>
  <r>
    <s v="Billed"/>
    <s v="AU_RAN_L"/>
    <n v="60014"/>
    <s v="30001338"/>
    <s v="W0005073"/>
    <s v="HR"/>
    <n v="40950.175141532651"/>
    <n v="0"/>
    <n v="12402.5"/>
    <n v="29700"/>
    <n v="1593.7072649572651"/>
    <n v="4232.319120324496"/>
  </r>
  <r>
    <s v="Unbillled"/>
    <m/>
    <m/>
    <m/>
    <m/>
    <m/>
    <m/>
    <m/>
    <m/>
    <m/>
    <m/>
    <m/>
  </r>
  <r>
    <s v="Billed"/>
    <s v="US_SAP_L"/>
    <n v="60002"/>
    <s v="30001312"/>
    <s v="W0005245"/>
    <s v="Fin"/>
    <n v="73444.750141532655"/>
    <n v="7641.968773833004"/>
    <n v="5687.5"/>
    <n v="29700"/>
    <n v="2417.8685897435898"/>
    <n v="10105.827437934287"/>
  </r>
  <r>
    <s v="Billed"/>
    <s v="US_SAP_L"/>
    <n v="60002"/>
    <s v="30001312"/>
    <s v="W0004702"/>
    <s v="IT"/>
    <n v="207253.48579754427"/>
    <n v="0"/>
    <n v="7046.666666666667"/>
    <n v="29700"/>
    <n v="7041.5033831908831"/>
    <n v="25104.165584740185"/>
  </r>
  <r>
    <s v="Billed"/>
    <s v="UK_PAR"/>
    <n v="60010"/>
    <s v="30001342"/>
    <s v="W0004703"/>
    <s v="TS"/>
    <n v="75545.791808199312"/>
    <n v="4671.4236268028844"/>
    <n v="4154.166666666667"/>
    <n v="29700"/>
    <n v="2686.5206552706554"/>
    <n v="5837.8951378469765"/>
  </r>
  <r>
    <s v="Billed"/>
    <s v="UK_REB_L"/>
    <n v="60009"/>
    <s v="30001337"/>
    <s v="W0004704"/>
    <s v="TS"/>
    <n v="78891.818991757711"/>
    <n v="0"/>
    <n v="4154.166666666667"/>
    <n v="29700"/>
    <n v="2552.3463319088319"/>
    <n v="5764.9165995166613"/>
  </r>
  <r>
    <s v="Billed"/>
    <s v="IN_MFM_L"/>
    <n v="60001"/>
    <s v="30001317"/>
    <s v="W0005421"/>
    <s v="Fin"/>
    <n v="267691.62514153263"/>
    <n v="11417.987378009992"/>
    <n v="5687.5"/>
    <n v="0"/>
    <n v="9955.9294871794864"/>
    <n v="25054.008570571379"/>
  </r>
  <r>
    <s v="Billed"/>
    <s v="IN_MFM_L"/>
    <n v="60001"/>
    <s v="30001317"/>
    <s v="W0004705"/>
    <s v="Fin"/>
    <n v="176618.70847486597"/>
    <n v="28163.84865133233"/>
    <n v="5687.5"/>
    <n v="0"/>
    <n v="6321.2250712250707"/>
    <n v="18427.258986780984"/>
  </r>
  <r>
    <s v="Billed"/>
    <s v="US_SAP_L"/>
    <n v="60002"/>
    <s v="30001312"/>
    <s v="W0004706"/>
    <s v="Fin"/>
    <n v="68444.750141532655"/>
    <n v="6263.2559860715419"/>
    <n v="5687.5"/>
    <n v="29700"/>
    <n v="2417.8685897435898"/>
    <n v="9563.6368509745625"/>
  </r>
  <r>
    <s v="Unbillled"/>
    <m/>
    <m/>
    <m/>
    <m/>
    <m/>
    <m/>
    <m/>
    <m/>
    <m/>
    <m/>
    <m/>
  </r>
  <r>
    <s v="Unbillled"/>
    <m/>
    <m/>
    <m/>
    <m/>
    <m/>
    <m/>
    <m/>
    <m/>
    <m/>
    <m/>
    <m/>
  </r>
  <r>
    <s v="Billed"/>
    <s v="US_SAP_L"/>
    <n v="60002"/>
    <s v="30001312"/>
    <s v="W0004709"/>
    <s v="IT"/>
    <n v="139626.92847486597"/>
    <n v="0"/>
    <n v="7046.666666666667"/>
    <n v="29700"/>
    <n v="5110.8874643874642"/>
    <n v="18148.448260592009"/>
  </r>
  <r>
    <s v="Billed"/>
    <s v="CA_RIC_SAP"/>
    <n v="60005"/>
    <s v="30001334"/>
    <s v="W0004710"/>
    <s v="Fin"/>
    <n v="122316.62514153266"/>
    <n v="28163.84865133233"/>
    <n v="5687.5"/>
    <n v="29700"/>
    <n v="4266.8269230769238"/>
    <n v="16161.45806085506"/>
  </r>
  <r>
    <s v="Billed"/>
    <s v="US_SAP_L"/>
    <n v="60002"/>
    <s v="30001312"/>
    <s v="W0005246"/>
    <s v="Fin"/>
    <n v="73991.288680555605"/>
    <n v="6263.2559860715419"/>
    <n v="5687.5"/>
    <n v="29700"/>
    <n v="2212.4287749287751"/>
    <n v="10017.630242532254"/>
  </r>
  <r>
    <s v="Billed"/>
    <s v="US_SAP_L"/>
    <n v="60002"/>
    <s v="30001312"/>
    <s v="W0004711"/>
    <s v="Fin"/>
    <n v="73611.833474865998"/>
    <n v="6107.1873780099913"/>
    <n v="5687.5"/>
    <n v="29700"/>
    <n v="2424.1898148148148"/>
    <n v="9990.1104067537162"/>
  </r>
  <r>
    <s v="Billed"/>
    <s v="US_SAP_L"/>
    <n v="60002"/>
    <s v="30001312"/>
    <s v="W0004712"/>
    <s v="Fin"/>
    <n v="72191.625141532655"/>
    <n v="6107.1873780099913"/>
    <n v="5687.5"/>
    <n v="29700"/>
    <n v="2370.4594017094014"/>
    <n v="9864.8256133064242"/>
  </r>
  <r>
    <s v="Billed"/>
    <s v="US_SAP_L"/>
    <n v="60002"/>
    <s v="30001312"/>
    <s v="W0004713"/>
    <s v="Fin"/>
    <n v="72191.625141532655"/>
    <n v="6263.2559860715419"/>
    <n v="5687.5"/>
    <n v="29700"/>
    <n v="2370.4594017094014"/>
    <n v="9878.0914449916563"/>
  </r>
  <r>
    <s v="Billed"/>
    <s v="US_SAP_L"/>
    <n v="60002"/>
    <s v="30001312"/>
    <s v="W0004715"/>
    <s v="IT"/>
    <n v="89663.278891532653"/>
    <n v="0"/>
    <n v="7046.666666666667"/>
    <n v="29700"/>
    <n v="3031.4635861823363"/>
    <n v="12944.140914438167"/>
  </r>
  <r>
    <s v="Billed"/>
    <s v="CA_RIC_SAP"/>
    <n v="60005"/>
    <s v="30001334"/>
    <s v="W0004716"/>
    <s v="IT"/>
    <n v="225880.89300833733"/>
    <n v="0"/>
    <n v="7046.666666666667"/>
    <n v="29700"/>
    <n v="7640.1866096866097"/>
    <n v="27026.774628469058"/>
  </r>
  <r>
    <s v="Billed"/>
    <s v="UK_REB_L"/>
    <n v="60009"/>
    <n v="30001339"/>
    <s v="W0005074"/>
    <s v="TS"/>
    <n v="50995.820141532648"/>
    <n v="4671.4236268028844"/>
    <n v="4154.166666666667"/>
    <n v="29700"/>
    <n v="1757.7304131054129"/>
    <n v="4563.95704240538"/>
  </r>
  <r>
    <s v="Billed"/>
    <s v="UK_REB_L"/>
    <n v="60009"/>
    <n v="30001339"/>
    <s v="W0004717"/>
    <s v="TS"/>
    <n v="43802.675141532651"/>
    <n v="4671.4236268028844"/>
    <n v="4154.166666666667"/>
    <n v="29700"/>
    <n v="1593.7072649572651"/>
    <n v="4196.0986349979739"/>
  </r>
  <r>
    <s v="Billed"/>
    <s v="UK_REB_L"/>
    <n v="60009"/>
    <n v="30001339"/>
    <s v="W0005247"/>
    <s v="TS"/>
    <n v="50814.701808199316"/>
    <n v="4671.4236268028844"/>
    <n v="4154.166666666667"/>
    <n v="29700"/>
    <n v="1750.8782051282051"/>
    <n v="4554.5585153398533"/>
  </r>
  <r>
    <s v="Billed"/>
    <s v="NL_TUI_L"/>
    <n v="60026"/>
    <s v="30001319"/>
    <s v="W0004718"/>
    <s v="TS"/>
    <n v="36535.508474865979"/>
    <n v="0"/>
    <n v="4154.166666666667"/>
    <n v="29700"/>
    <n v="1593.7072649572651"/>
    <n v="3599.1691203244955"/>
  </r>
  <r>
    <s v="Billed"/>
    <s v="UK_REB_L"/>
    <n v="60009"/>
    <n v="30001339"/>
    <s v="W0005075"/>
    <s v="TS"/>
    <n v="53155.866750299509"/>
    <n v="4671.4236268028844"/>
    <n v="4154.166666666667"/>
    <n v="29700"/>
    <n v="1761.9340277777778"/>
    <n v="4672.1695535773415"/>
  </r>
  <r>
    <s v="Billed"/>
    <s v="UK_REB_L"/>
    <n v="60009"/>
    <n v="30001339"/>
    <s v="W0004720"/>
    <s v="TS"/>
    <n v="43662.925141532651"/>
    <n v="4671.4236268028844"/>
    <n v="4154.166666666667"/>
    <n v="29700"/>
    <n v="1593.7072649572651"/>
    <n v="4189.1111349979728"/>
  </r>
  <r>
    <s v="Billed"/>
    <s v="US_SAP_L"/>
    <n v="60002"/>
    <s v="30001312"/>
    <s v="W0004721"/>
    <s v="Fin"/>
    <n v="73616.845974865995"/>
    <n v="6263.2559860715419"/>
    <n v="5687.5"/>
    <n v="29700"/>
    <n v="2424.3794515669515"/>
    <n v="10003.818420062882"/>
  </r>
  <r>
    <s v="Unbillled"/>
    <m/>
    <m/>
    <m/>
    <m/>
    <m/>
    <m/>
    <m/>
    <m/>
    <m/>
    <m/>
    <m/>
  </r>
  <r>
    <s v="Unbillled"/>
    <m/>
    <m/>
    <m/>
    <m/>
    <m/>
    <m/>
    <m/>
    <m/>
    <m/>
    <m/>
    <m/>
  </r>
  <r>
    <s v="Billed"/>
    <s v="US_SAP_L"/>
    <n v="60002"/>
    <s v="30001312"/>
    <s v="W0005422"/>
    <s v="Fin"/>
    <n v="73444.750141532655"/>
    <n v="6263.2559860715419"/>
    <n v="5687.5"/>
    <n v="29700"/>
    <n v="2417.8685897435898"/>
    <n v="9988.6368509745625"/>
  </r>
  <r>
    <s v="Billed"/>
    <s v="US_SAP_L"/>
    <n v="60002"/>
    <s v="30001312"/>
    <s v="W0004723"/>
    <s v="IT"/>
    <n v="243452.04180819931"/>
    <n v="0"/>
    <n v="7046.666666666667"/>
    <n v="29700"/>
    <n v="8849.7150997151002"/>
    <n v="28904.84235745811"/>
  </r>
  <r>
    <s v="Unbillled"/>
    <m/>
    <m/>
    <m/>
    <m/>
    <m/>
    <m/>
    <m/>
    <m/>
    <m/>
    <m/>
    <m/>
  </r>
  <r>
    <s v="Unbillled"/>
    <m/>
    <m/>
    <m/>
    <m/>
    <m/>
    <m/>
    <m/>
    <m/>
    <m/>
    <m/>
    <m/>
  </r>
  <r>
    <s v="Billed"/>
    <s v="US_SAP_L"/>
    <n v="60002"/>
    <s v="30001312"/>
    <s v="W0004726"/>
    <s v="BO &amp; SD"/>
    <n v="68596.743891532649"/>
    <n v="0"/>
    <n v="23570.833333333332"/>
    <n v="29700"/>
    <n v="2234.4582443019945"/>
    <n v="10548.673014879279"/>
  </r>
  <r>
    <s v="Billed"/>
    <s v="US_SAP_L"/>
    <n v="60002"/>
    <s v="30001312"/>
    <s v="W0004727"/>
    <s v="Mkt"/>
    <n v="128983.58411529879"/>
    <n v="0"/>
    <n v="13617.5"/>
    <n v="29700"/>
    <n v="3761.1289173789173"/>
    <n v="14965.288107777606"/>
  </r>
  <r>
    <s v="Billed"/>
    <s v="UK_REB_L"/>
    <n v="60009"/>
    <n v="30001339"/>
    <s v="W0004729"/>
    <s v="TS"/>
    <n v="51000.498474865984"/>
    <n v="4671.4236268028844"/>
    <n v="4154.166666666667"/>
    <n v="29700"/>
    <n v="1757.9074074074074"/>
    <n v="4564.199808787147"/>
  </r>
  <r>
    <s v="Billed"/>
    <s v="US_SAP_L"/>
    <n v="60002"/>
    <s v="30001312"/>
    <s v="W0004730"/>
    <s v="Fin"/>
    <n v="90104.754831263315"/>
    <n v="4292.2455565959208"/>
    <n v="5687.5"/>
    <n v="29700"/>
    <n v="2765.535968660969"/>
    <n v="11266.753090304217"/>
  </r>
  <r>
    <s v="Unbillled"/>
    <m/>
    <m/>
    <m/>
    <m/>
    <m/>
    <m/>
    <m/>
    <m/>
    <m/>
    <m/>
    <m/>
  </r>
  <r>
    <s v="Billed"/>
    <s v="IN_MFM_L"/>
    <n v="60001"/>
    <s v="30001317"/>
    <s v="W0005076"/>
    <s v="Fin"/>
    <n v="50575.025896344028"/>
    <n v="11417.987378009992"/>
    <n v="5687.5"/>
    <n v="0"/>
    <n v="1593.7072649572651"/>
    <n v="5888.3087458414593"/>
  </r>
  <r>
    <s v="Billed"/>
    <s v="IN_MFM_L"/>
    <n v="60001"/>
    <s v="30001317"/>
    <s v="W0005077"/>
    <s v="Fin"/>
    <n v="44223.758474865986"/>
    <n v="11417.987378009992"/>
    <n v="5687.5"/>
    <n v="0"/>
    <n v="1593.7072649572651"/>
    <n v="5348.4510150158267"/>
  </r>
  <r>
    <s v="Billed"/>
    <s v="UK_RHO"/>
    <n v="60008"/>
    <s v="30001340"/>
    <s v="W0004732"/>
    <s v="IT"/>
    <n v="129847.87514153267"/>
    <n v="7875.5933865769939"/>
    <n v="7046.666666666667"/>
    <n v="29700"/>
    <n v="4740.9188034188028"/>
    <n v="17921.105399819513"/>
  </r>
  <r>
    <s v="Unbillled"/>
    <m/>
    <m/>
    <m/>
    <m/>
    <m/>
    <m/>
    <m/>
    <m/>
    <m/>
    <m/>
    <m/>
  </r>
  <r>
    <s v="Billed"/>
    <s v="US_SAP_L"/>
    <n v="60002"/>
    <s v="30001312"/>
    <s v="W0004734"/>
    <s v="IT"/>
    <n v="154910.37514153266"/>
    <n v="0"/>
    <n v="7046.666666666667"/>
    <n v="29700"/>
    <n v="5689.1025641025644"/>
    <n v="19734.61443723019"/>
  </r>
  <r>
    <s v="Billed"/>
    <s v="UK_RHO"/>
    <n v="60008"/>
    <s v="30001340"/>
    <s v="W0005249"/>
    <s v="IT"/>
    <n v="79722.875141532655"/>
    <n v="7875.5933865769939"/>
    <n v="7046.666666666667"/>
    <n v="29700"/>
    <n v="2844.5512820512822"/>
    <n v="12718.968647682761"/>
  </r>
  <r>
    <s v="Billed"/>
    <s v="JP_RKK_L"/>
    <n v="60030"/>
    <s v="30001327"/>
    <s v="W0004735"/>
    <s v="IT"/>
    <n v="174880.65864357431"/>
    <n v="7875.5933865769939"/>
    <n v="7046.666666666667"/>
    <n v="29700"/>
    <n v="5847.1331908831908"/>
    <n v="22535.005188770119"/>
  </r>
  <r>
    <s v="Billed"/>
    <s v="US_SAP_L"/>
    <n v="60002"/>
    <s v="30001312"/>
    <s v="W0004736"/>
    <s v="Fin"/>
    <n v="92406.385861908406"/>
    <n v="6263.2559860715419"/>
    <n v="5687.5"/>
    <n v="29700"/>
    <n v="2844.5512820512822"/>
    <n v="11636.643916052655"/>
  </r>
  <r>
    <s v="Billed"/>
    <s v="US_SAP_L"/>
    <n v="60002"/>
    <s v="30001312"/>
    <s v="W0005078"/>
    <s v="Fin"/>
    <n v="80545.791808199312"/>
    <n v="6263.2559860715419"/>
    <n v="5687.5"/>
    <n v="29700"/>
    <n v="2686.5206552706554"/>
    <n v="10615.060818211028"/>
  </r>
  <r>
    <s v="Billed"/>
    <s v="US_SAP_L"/>
    <n v="60002"/>
    <s v="30001312"/>
    <s v="W0005251"/>
    <s v="Fin"/>
    <n v="210035.37514153266"/>
    <n v="28163.84865133233"/>
    <n v="5687.5"/>
    <n v="29700"/>
    <n v="7585.4700854700859"/>
    <n v="23899.636479658482"/>
  </r>
  <r>
    <s v="Accruals"/>
    <s v="NL_RSH"/>
    <n v="60006"/>
    <e v="#N/A"/>
    <s v="W0004737"/>
    <s v="IT Capability Center"/>
    <n v="112396.522224866"/>
    <n v="18123.592035816033"/>
    <n v="7046.666666666667"/>
    <n v="29700"/>
    <n v="4080.6858084045584"/>
    <n v="17134.746673575326"/>
  </r>
  <r>
    <s v="Billed"/>
    <s v="UK_RHO"/>
    <n v="60008"/>
    <s v="30001340"/>
    <s v="W0005423"/>
    <s v="IT"/>
    <n v="253148.40730265988"/>
    <n v="0"/>
    <n v="7046.666666666667"/>
    <n v="29700"/>
    <n v="8533.6538461538476"/>
    <n v="29842.872781548038"/>
  </r>
  <r>
    <s v="Unbillled"/>
    <m/>
    <m/>
    <m/>
    <m/>
    <m/>
    <m/>
    <m/>
    <m/>
    <m/>
    <m/>
    <m/>
  </r>
  <r>
    <s v="Billed"/>
    <s v="IN_MFM_L"/>
    <n v="60001"/>
    <s v="30001317"/>
    <s v="W0004739"/>
    <s v="Fin"/>
    <n v="42140.425141532651"/>
    <n v="11417.987378009992"/>
    <n v="5687.5"/>
    <n v="0"/>
    <n v="1593.7072649572651"/>
    <n v="5171.3676816824927"/>
  </r>
  <r>
    <s v="Accruals"/>
    <s v="NL_RSH"/>
    <n v="60006"/>
    <e v="#N/A"/>
    <s v="W0004740"/>
    <s v="IT Capability Center"/>
    <n v="215060.37514153266"/>
    <n v="0"/>
    <n v="7046.666666666667"/>
    <n v="29700"/>
    <n v="7964.7435897435898"/>
    <n v="25977.178539794291"/>
  </r>
  <r>
    <s v="Accruals"/>
    <s v="NL_RSH"/>
    <n v="60006"/>
    <e v="#N/A"/>
    <s v="W0005079"/>
    <s v="Marketing Capability Center"/>
    <n v="215827.04180819934"/>
    <n v="0"/>
    <n v="13617.5"/>
    <n v="29700"/>
    <n v="6953.3475783475787"/>
    <n v="22618.320597856487"/>
  </r>
  <r>
    <s v="Unbillled"/>
    <m/>
    <m/>
    <m/>
    <m/>
    <m/>
    <m/>
    <m/>
    <m/>
    <m/>
    <m/>
    <m/>
  </r>
  <r>
    <s v="Accruals"/>
    <s v="NL_RSH"/>
    <n v="60006"/>
    <e v="#N/A"/>
    <s v="W0004742"/>
    <s v="Marketing Capability Center"/>
    <n v="391795.75014153263"/>
    <n v="0"/>
    <n v="13617.5"/>
    <n v="29700"/>
    <n v="12711.351495726496"/>
    <n v="38065.091139167031"/>
  </r>
  <r>
    <s v="Billed"/>
    <s v="NL_RUI_L"/>
    <n v="60038"/>
    <s v="30001328"/>
    <s v="W0004743"/>
    <s v="TS"/>
    <n v="34287.425141532651"/>
    <n v="0"/>
    <n v="4154.166666666667"/>
    <n v="29700"/>
    <n v="1593.7072649572651"/>
    <n v="3486.7649536578292"/>
  </r>
  <r>
    <s v="Billed"/>
    <s v="US_SAP_L"/>
    <n v="60002"/>
    <s v="30001312"/>
    <s v="W0004744"/>
    <s v="Fin"/>
    <n v="73862.458474865998"/>
    <n v="6263.2559860715419"/>
    <n v="5687.5"/>
    <n v="29700"/>
    <n v="2433.6716524216527"/>
    <n v="10025.485319635533"/>
  </r>
  <r>
    <s v="Accruals"/>
    <s v="NL_RSH"/>
    <n v="60006"/>
    <e v="#N/A"/>
    <s v="W0004745"/>
    <s v="Business Operations and Service Delivery"/>
    <n v="363643.08826316084"/>
    <n v="0"/>
    <n v="23570.833333333332"/>
    <n v="29700"/>
    <n v="12326.388888888891"/>
    <n v="36485.426391257562"/>
  </r>
  <r>
    <s v="Billed"/>
    <s v="US_SAP_L"/>
    <n v="60002"/>
    <s v="30001312"/>
    <s v="W0004747"/>
    <s v="Fin"/>
    <n v="80545.791808199312"/>
    <n v="8123.3279313761932"/>
    <n v="5687.5"/>
    <n v="29700"/>
    <n v="2686.5206552706554"/>
    <n v="10773.166933561923"/>
  </r>
  <r>
    <s v="Billed"/>
    <s v="IN_MFM_L"/>
    <n v="60001"/>
    <s v="30001317"/>
    <s v="W0005080"/>
    <s v="Fin"/>
    <n v="54911.000141532648"/>
    <n v="11417.987378009992"/>
    <n v="5687.5"/>
    <n v="0"/>
    <n v="1905.8493589743589"/>
    <n v="6283.3986346739457"/>
  </r>
  <r>
    <s v="Billed"/>
    <s v="IN_MFM_L"/>
    <n v="60001"/>
    <s v="30001317"/>
    <s v="W0004748"/>
    <s v="Fin"/>
    <n v="63466.554632530548"/>
    <n v="4292.2455565959208"/>
    <n v="5687.5"/>
    <n v="0"/>
    <n v="2022.7920227920226"/>
    <n v="6414.8728380130715"/>
  </r>
  <r>
    <s v="Billed"/>
    <s v="US_SAP_L"/>
    <n v="60002"/>
    <s v="30001312"/>
    <s v="W0005252"/>
    <s v="IT"/>
    <n v="121493.708474866"/>
    <n v="0"/>
    <n v="7046.666666666667"/>
    <n v="29700"/>
    <n v="4424.8575498575501"/>
    <n v="16266.523269139021"/>
  </r>
  <r>
    <s v="Accruals"/>
    <s v="NL_RSH"/>
    <n v="60006"/>
    <e v="#N/A"/>
    <s v="W0005253"/>
    <s v="IT Capability Center"/>
    <n v="73540.791808199312"/>
    <n v="0"/>
    <n v="7046.666666666667"/>
    <n v="29700"/>
    <n v="2610.6659544159543"/>
    <n v="11289.812442928194"/>
  </r>
  <r>
    <s v="Billed"/>
    <s v="CH_RSC_L"/>
    <n v="60012"/>
    <s v="30001313"/>
    <s v="W0004749"/>
    <s v="TS"/>
    <n v="43383.508474865986"/>
    <n v="0"/>
    <n v="4154.166666666667"/>
    <n v="29700"/>
    <n v="1593.7072649572651"/>
    <n v="3941.569120324496"/>
  </r>
  <r>
    <s v="Billed"/>
    <s v="NL_RUI_L"/>
    <n v="60038"/>
    <s v="30001328"/>
    <s v="W0004750"/>
    <s v="TS"/>
    <n v="39934.341808199315"/>
    <n v="0"/>
    <n v="4154.166666666667"/>
    <n v="29700"/>
    <n v="1593.7072649572651"/>
    <n v="3769.1107869911625"/>
  </r>
  <r>
    <s v="Billed"/>
    <s v="NL_RUI_L"/>
    <n v="60038"/>
    <s v="30001328"/>
    <s v="W0004751"/>
    <s v="TS"/>
    <n v="43383.508474865986"/>
    <n v="0"/>
    <n v="4154.166666666667"/>
    <n v="29700"/>
    <n v="1593.7072649572651"/>
    <n v="3941.569120324496"/>
  </r>
  <r>
    <s v="Billed"/>
    <s v="CH_RSC_L"/>
    <n v="60012"/>
    <s v="30001313"/>
    <s v="W0004752"/>
    <s v="TS"/>
    <n v="50733.916808199319"/>
    <n v="0"/>
    <n v="4154.166666666667"/>
    <n v="29700"/>
    <n v="1747.8187321937323"/>
    <n v="4316.7951103529867"/>
  </r>
  <r>
    <s v="Billed"/>
    <s v="US_SAP_L"/>
    <n v="60002"/>
    <s v="30001312"/>
    <s v="W0004753"/>
    <s v="TS"/>
    <n v="51307.091808199315"/>
    <n v="0"/>
    <n v="4154.166666666667"/>
    <n v="29700"/>
    <n v="1593.7072649572651"/>
    <n v="4337.7482869911619"/>
  </r>
  <r>
    <s v="Billed"/>
    <s v="CH_RSC_L"/>
    <n v="60012"/>
    <s v="30001313"/>
    <s v="W0004754"/>
    <s v="TS"/>
    <n v="50733.916808199319"/>
    <n v="0"/>
    <n v="4154.166666666667"/>
    <n v="29700"/>
    <n v="1747.8187321937323"/>
    <n v="4316.7951103529867"/>
  </r>
  <r>
    <s v="Billed"/>
    <s v="CH_RSC_L"/>
    <n v="60012"/>
    <s v="30001313"/>
    <s v="W0005424"/>
    <s v="TS"/>
    <n v="45136.675141532651"/>
    <n v="0"/>
    <n v="4154.166666666667"/>
    <n v="29700"/>
    <n v="1593.7072649572651"/>
    <n v="4029.2274536578293"/>
  </r>
  <r>
    <s v="Billed"/>
    <s v="AU_RAN_L"/>
    <n v="60014"/>
    <s v="30001338"/>
    <s v="W0004755"/>
    <s v="Fin"/>
    <n v="76356.917765858292"/>
    <n v="4292.2455565959208"/>
    <n v="5687.5"/>
    <n v="29700"/>
    <n v="2465.2777777777778"/>
    <n v="10072.66499351972"/>
  </r>
  <r>
    <s v="Accruals"/>
    <s v="NL_RSH"/>
    <n v="60006"/>
    <e v="#N/A"/>
    <s v="W0004756"/>
    <s v="HR Capability Center"/>
    <n v="577158.46358328126"/>
    <n v="0"/>
    <n v="12402.5"/>
    <n v="29700"/>
    <n v="17383.368945868948"/>
    <n v="31832.216626457517"/>
  </r>
  <r>
    <s v="Billed"/>
    <s v="IN_MFM_L"/>
    <n v="60001"/>
    <s v="30001317"/>
    <s v="W0004757"/>
    <s v="Fin"/>
    <n v="54911.000141532648"/>
    <n v="11417.987378009992"/>
    <n v="5687.5"/>
    <n v="0"/>
    <n v="1905.8493589743589"/>
    <n v="6283.3986346739457"/>
  </r>
  <r>
    <s v="Billed"/>
    <s v="US_SAP_L"/>
    <n v="60002"/>
    <s v="30001312"/>
    <s v="W0004758"/>
    <s v="Fin"/>
    <n v="82634.333474865998"/>
    <n v="6263.2559860715419"/>
    <n v="5687.5"/>
    <n v="29700"/>
    <n v="2765.535968660969"/>
    <n v="10799.303161515872"/>
  </r>
  <r>
    <s v="Billed"/>
    <s v="US_SAP_L"/>
    <n v="60002"/>
    <s v="30001312"/>
    <s v="W0005425"/>
    <s v="Fin"/>
    <n v="84722.875141532655"/>
    <n v="6107.1873780099913"/>
    <n v="5687.5"/>
    <n v="29700"/>
    <n v="2844.5512820512822"/>
    <n v="10970.279673135485"/>
  </r>
  <r>
    <s v="Billed"/>
    <s v="US_SAP_L"/>
    <n v="60002"/>
    <s v="30001312"/>
    <s v="W0004759"/>
    <s v="IT"/>
    <n v="188692.49376363691"/>
    <n v="7875.5933865769939"/>
    <n v="7046.666666666667"/>
    <n v="29700"/>
    <n v="6321.2250712250707"/>
    <n v="23963.597888810564"/>
  </r>
  <r>
    <s v="Billed"/>
    <s v="UK_PAR"/>
    <n v="60010"/>
    <s v="30001342"/>
    <s v="W0004760"/>
    <s v="TS"/>
    <n v="55913.500141532648"/>
    <n v="4671.4236268028844"/>
    <n v="4154.166666666667"/>
    <n v="29700"/>
    <n v="1943.7767094017095"/>
    <n v="4819.143357220195"/>
  </r>
  <r>
    <s v="Billed"/>
    <s v="UK_RHO"/>
    <n v="60008"/>
    <s v="30001340"/>
    <s v="W0004761"/>
    <s v="BO &amp; SD"/>
    <n v="159087.45847486597"/>
    <n v="0"/>
    <n v="23570.833333333332"/>
    <n v="29700"/>
    <n v="5847.1331908831908"/>
    <n v="18547.461124922018"/>
  </r>
  <r>
    <s v="Billed"/>
    <s v="IN_MFM_L"/>
    <n v="60001"/>
    <s v="30001317"/>
    <s v="W0005081"/>
    <s v="TS"/>
    <n v="130670.79180819933"/>
    <n v="4671.4236268028844"/>
    <n v="4154.166666666667"/>
    <n v="0"/>
    <n v="4582.8881766381764"/>
    <n v="7203.9635139153534"/>
  </r>
  <r>
    <s v="Billed"/>
    <s v="IN_MFM_L"/>
    <n v="60001"/>
    <s v="30001317"/>
    <s v="W0005082"/>
    <s v="TS"/>
    <n v="59660.375141532648"/>
    <n v="4671.4236268028844"/>
    <n v="4154.166666666667"/>
    <n v="0"/>
    <n v="1896.3675213675215"/>
    <n v="3519.1166478184869"/>
  </r>
  <r>
    <s v="Billed"/>
    <s v="IN_MFM_L"/>
    <n v="60001"/>
    <s v="30001317"/>
    <s v="W0004762"/>
    <s v="TS"/>
    <n v="64782.715621783143"/>
    <n v="4671.4236268028844"/>
    <n v="4154.166666666667"/>
    <n v="0"/>
    <n v="1896.3675213675215"/>
    <n v="3775.2336718310116"/>
  </r>
  <r>
    <s v="Billed"/>
    <s v="IN_MFM_L"/>
    <n v="60001"/>
    <s v="30001317"/>
    <s v="W0004763"/>
    <s v="TS"/>
    <n v="59660.375141532648"/>
    <n v="4671.4236268028844"/>
    <n v="4154.166666666667"/>
    <n v="0"/>
    <n v="1896.3675213675215"/>
    <n v="3519.1166478184869"/>
  </r>
  <r>
    <s v="Billed"/>
    <s v="US_SAP_L"/>
    <n v="60002"/>
    <s v="30001312"/>
    <s v="W0004764"/>
    <s v="BO &amp; SD"/>
    <n v="164087.45847486597"/>
    <n v="0"/>
    <n v="23570.833333333332"/>
    <n v="29700"/>
    <n v="5847.1331908831908"/>
    <n v="18972.461124922014"/>
  </r>
  <r>
    <s v="Unbillled"/>
    <m/>
    <m/>
    <m/>
    <m/>
    <m/>
    <m/>
    <m/>
    <m/>
    <m/>
    <m/>
    <m/>
  </r>
  <r>
    <s v="Accruals"/>
    <s v="NL_RGI"/>
    <n v="60015"/>
    <e v="#N/A"/>
    <s v="W0004766"/>
    <s v="HR Capability Center"/>
    <n v="370493.708474866"/>
    <n v="0"/>
    <n v="12402.5"/>
    <n v="29700"/>
    <n v="12010.327635327638"/>
    <n v="21230.326805509685"/>
  </r>
  <r>
    <s v="Billed"/>
    <s v="US_SAP_L"/>
    <n v="60002"/>
    <s v="30001312"/>
    <s v="W0004767"/>
    <s v="IT"/>
    <n v="121827.87514153266"/>
    <n v="7875.5933865769939"/>
    <n v="7046.666666666667"/>
    <n v="29700"/>
    <n v="4437.5"/>
    <n v="17088.76351947763"/>
  </r>
  <r>
    <s v="Billed"/>
    <s v="US_SAP_L"/>
    <n v="60002"/>
    <s v="30001312"/>
    <s v="W0005426"/>
    <s v="IT"/>
    <n v="196681.20847486597"/>
    <n v="18123.592035816033"/>
    <n v="7046.666666666667"/>
    <n v="29700"/>
    <n v="7269.4088319088314"/>
    <n v="25882.087600925748"/>
  </r>
  <r>
    <s v="Accruals"/>
    <s v="NL_RSH"/>
    <n v="60006"/>
    <e v="#N/A"/>
    <s v="W0005427"/>
    <s v="IT Capability Center"/>
    <n v="171618.70847486597"/>
    <n v="0"/>
    <n v="7046.666666666667"/>
    <n v="29700"/>
    <n v="6321.2250712250707"/>
    <n v="21468.660021275769"/>
  </r>
  <r>
    <s v="Billed"/>
    <s v="US_SAP_L"/>
    <n v="60002"/>
    <s v="30001312"/>
    <s v="W0004768"/>
    <s v="Mkt"/>
    <n v="128566.62514153266"/>
    <n v="0"/>
    <n v="13617.5"/>
    <n v="29700"/>
    <n v="4266.8269230769238"/>
    <n v="14972.830925491813"/>
  </r>
  <r>
    <s v="Billed"/>
    <s v="AU_RAN_L"/>
    <n v="60014"/>
    <s v="30001338"/>
    <s v="W0004769"/>
    <s v="TS"/>
    <n v="58407.250141532648"/>
    <n v="0"/>
    <n v="4154.166666666667"/>
    <n v="29700"/>
    <n v="1848.9583333333335"/>
    <n v="4705.518757076632"/>
  </r>
  <r>
    <s v="Billed"/>
    <s v="IN_MFM_L"/>
    <n v="60001"/>
    <s v="30001317"/>
    <s v="W0004770"/>
    <s v="Fin"/>
    <n v="54911.000141532648"/>
    <n v="11417.987378009992"/>
    <n v="5687.5"/>
    <n v="0"/>
    <n v="1905.8493589743589"/>
    <n v="6283.3986346739457"/>
  </r>
  <r>
    <s v="Billed"/>
    <s v="AU_RAN_L"/>
    <n v="60014"/>
    <s v="30001338"/>
    <s v="W0004771"/>
    <s v="IT"/>
    <n v="54660.375141532648"/>
    <n v="0"/>
    <n v="7046.666666666667"/>
    <n v="29700"/>
    <n v="1896.3675213675215"/>
    <n v="9330.3409329566839"/>
  </r>
  <r>
    <s v="Accruals"/>
    <s v="NL_RSH"/>
    <n v="60006"/>
    <e v="#N/A"/>
    <s v="W0004772"/>
    <s v="Marketing Capability Center"/>
    <n v="100124.33014153266"/>
    <n v="0"/>
    <n v="13617.5"/>
    <n v="29700"/>
    <n v="3288.3771367521367"/>
    <n v="12472.067618654208"/>
  </r>
  <r>
    <s v="Billed"/>
    <s v="IN_MFM_L"/>
    <n v="60001"/>
    <s v="30001317"/>
    <s v="W0005428"/>
    <s v="Fin"/>
    <n v="64017.041808199327"/>
    <n v="11417.987378009992"/>
    <n v="5687.5"/>
    <n v="0"/>
    <n v="2250.3561253561252"/>
    <n v="7086.6952514830637"/>
  </r>
  <r>
    <s v="Billed"/>
    <s v="IN_MFM_L"/>
    <n v="60001"/>
    <s v="30001317"/>
    <s v="W0005254"/>
    <s v="Fin"/>
    <n v="56098.876611035739"/>
    <n v="9603.0455565959201"/>
    <n v="5687.5"/>
    <n v="0"/>
    <n v="1769.9430199430199"/>
    <n v="6218.5460409438492"/>
  </r>
  <r>
    <s v="Accruals"/>
    <s v="NL_RSH"/>
    <n v="60006"/>
    <e v="#N/A"/>
    <s v="W0004773"/>
    <s v="IT Capability Center"/>
    <n v="67191.625141532655"/>
    <n v="0"/>
    <n v="7046.666666666667"/>
    <n v="29700"/>
    <n v="2370.4594017094014"/>
    <n v="10630.875120990873"/>
  </r>
  <r>
    <s v="Billed"/>
    <s v="NL_RDN"/>
    <n v="60036"/>
    <s v="30001316"/>
    <s v="W0004774"/>
    <s v="TS"/>
    <n v="46307.091808199315"/>
    <n v="0"/>
    <n v="4154.166666666667"/>
    <n v="29700"/>
    <n v="1593.7072649572651"/>
    <n v="4087.7482869911623"/>
  </r>
  <r>
    <s v="Billed"/>
    <s v="NL_RDN"/>
    <n v="60036"/>
    <s v="30001316"/>
    <s v="W0004775"/>
    <s v="TS"/>
    <n v="45401.425141532651"/>
    <n v="0"/>
    <n v="4154.166666666667"/>
    <n v="29700"/>
    <n v="1593.7072649572651"/>
    <n v="4042.464953657829"/>
  </r>
  <r>
    <s v="Billed"/>
    <s v="AU_RAN_L"/>
    <n v="60014"/>
    <s v="30001338"/>
    <s v="W0005255"/>
    <s v="TS"/>
    <n v="45401.425141532651"/>
    <n v="0"/>
    <n v="4154.166666666667"/>
    <n v="29700"/>
    <n v="1593.7072649572651"/>
    <n v="4042.464953657829"/>
  </r>
  <r>
    <s v="Billed"/>
    <s v="US_SAP_L"/>
    <n v="60002"/>
    <s v="30001312"/>
    <s v="W0005429"/>
    <s v="Fin"/>
    <n v="64267.666808199312"/>
    <n v="6107.1873780099913"/>
    <n v="5687.5"/>
    <n v="29700"/>
    <n v="2259.837962962963"/>
    <n v="9181.8863326796418"/>
  </r>
  <r>
    <s v="Unbillled"/>
    <m/>
    <m/>
    <m/>
    <m/>
    <m/>
    <m/>
    <m/>
    <m/>
    <m/>
    <m/>
    <m/>
  </r>
  <r>
    <s v="Billed"/>
    <s v="UK_RHO"/>
    <n v="60008"/>
    <s v="30001340"/>
    <s v="W0005256"/>
    <s v="IT"/>
    <n v="83899.958474865998"/>
    <n v="0"/>
    <n v="7046.666666666667"/>
    <n v="29700"/>
    <n v="3002.5819088319095"/>
    <n v="12364.920705036458"/>
  </r>
  <r>
    <s v="Billed"/>
    <s v="IN_MFM_L"/>
    <n v="60001"/>
    <s v="30001317"/>
    <s v="W0004777"/>
    <s v="TS"/>
    <n v="54660.375141532648"/>
    <n v="0"/>
    <n v="4154.166666666667"/>
    <n v="0"/>
    <n v="1896.3675213675215"/>
    <n v="3035.545466478342"/>
  </r>
  <r>
    <s v="Billed"/>
    <s v="UK_REB_L"/>
    <n v="60009"/>
    <n v="30001339"/>
    <s v="W0004778"/>
    <s v="TS"/>
    <n v="45401.425141532651"/>
    <n v="4671.4236268028844"/>
    <n v="4154.166666666667"/>
    <n v="29700"/>
    <n v="1593.7072649572651"/>
    <n v="4276.0361349979739"/>
  </r>
  <r>
    <s v="Unbillled"/>
    <m/>
    <m/>
    <m/>
    <m/>
    <m/>
    <m/>
    <m/>
    <m/>
    <m/>
    <m/>
    <m/>
  </r>
  <r>
    <s v="Billed"/>
    <s v="US_SAP_L"/>
    <n v="60002"/>
    <s v="30001312"/>
    <s v="W0005257"/>
    <s v="IT"/>
    <n v="221743.70847486597"/>
    <n v="38600.004178537514"/>
    <n v="7046.666666666667"/>
    <n v="29700"/>
    <n v="8217.5925925925931"/>
    <n v="30530.797191266276"/>
  </r>
  <r>
    <s v="Billed"/>
    <s v="US_SAP_L"/>
    <n v="60002"/>
    <s v="30001312"/>
    <s v="W0005430"/>
    <s v="IT"/>
    <n v="95629.488879288372"/>
    <n v="0"/>
    <n v="7046.666666666667"/>
    <n v="29700"/>
    <n v="2955.172720797721"/>
    <n v="13533.132826675277"/>
  </r>
  <r>
    <s v="Unbillled"/>
    <m/>
    <m/>
    <m/>
    <m/>
    <m/>
    <m/>
    <m/>
    <m/>
    <m/>
    <m/>
    <m/>
  </r>
  <r>
    <s v="Unbillled"/>
    <m/>
    <m/>
    <m/>
    <m/>
    <m/>
    <m/>
    <m/>
    <m/>
    <m/>
    <m/>
    <m/>
  </r>
  <r>
    <s v="Unbillled"/>
    <m/>
    <m/>
    <m/>
    <m/>
    <m/>
    <m/>
    <m/>
    <m/>
    <m/>
    <m/>
    <m/>
  </r>
  <r>
    <s v="Billed"/>
    <s v="NL_TUI_L"/>
    <n v="60026"/>
    <s v="30001324"/>
    <s v="W0004781"/>
    <s v="TS"/>
    <n v="49577.157101032855"/>
    <n v="0"/>
    <n v="4154.166666666667"/>
    <n v="29700"/>
    <n v="1593.7072649572651"/>
    <n v="4251.2515516328394"/>
  </r>
  <r>
    <s v="Billed"/>
    <s v="NL_TUI_L"/>
    <n v="60026"/>
    <s v="30001329"/>
    <s v="W0005431"/>
    <s v="TS"/>
    <n v="49577.157101032855"/>
    <n v="0"/>
    <n v="4154.166666666667"/>
    <n v="29700"/>
    <n v="1593.7072649572651"/>
    <n v="4251.2515516328394"/>
  </r>
  <r>
    <s v="Billed"/>
    <s v="NL_TUI_L"/>
    <n v="60026"/>
    <s v="30001325"/>
    <s v="W0005258"/>
    <s v="TS"/>
    <n v="45401.425141532651"/>
    <n v="0"/>
    <n v="4154.166666666667"/>
    <n v="29700"/>
    <n v="1593.7072649572651"/>
    <n v="4042.464953657829"/>
  </r>
  <r>
    <s v="Billed"/>
    <s v="NL_TUI_L"/>
    <n v="60026"/>
    <s v="30001315"/>
    <s v="W0004782"/>
    <s v="TS"/>
    <n v="39640.425141532651"/>
    <n v="0"/>
    <n v="4154.166666666667"/>
    <n v="29700"/>
    <n v="1593.7072649572651"/>
    <n v="3754.4149536578293"/>
  </r>
  <r>
    <s v="Accruals"/>
    <s v="NL_RSH"/>
    <n v="60006"/>
    <e v="#N/A"/>
    <s v="W0004783"/>
    <s v="IT Capability Center"/>
    <n v="96431.208474865998"/>
    <n v="0"/>
    <n v="7046.666666666667"/>
    <n v="29700"/>
    <n v="3476.6737891737894"/>
    <n v="13665.454893070646"/>
  </r>
  <r>
    <s v="Billed"/>
    <s v="NL_TUI_L"/>
    <n v="60026"/>
    <s v="30001325"/>
    <s v="W0004784"/>
    <s v="TS"/>
    <n v="52877.822529847879"/>
    <n v="0"/>
    <n v="4154.166666666667"/>
    <n v="29700"/>
    <n v="1659.3215811965811"/>
    <n v="4419.5655388855566"/>
  </r>
  <r>
    <s v="Billed"/>
    <s v="NL_TUI_L"/>
    <n v="60026"/>
    <s v="30001314"/>
    <s v="W0005259"/>
    <s v="TS"/>
    <n v="50483.291808199319"/>
    <n v="0"/>
    <n v="4154.166666666667"/>
    <n v="29700"/>
    <n v="1738.3368945868947"/>
    <n v="4303.789768472644"/>
  </r>
  <r>
    <s v="Billed"/>
    <s v="AU_RAN_L"/>
    <n v="60014"/>
    <s v="30001338"/>
    <s v="W0004786"/>
    <s v="TS"/>
    <n v="63849.958474865976"/>
    <n v="0"/>
    <n v="4154.166666666667"/>
    <n v="29700"/>
    <n v="2244.0349002849002"/>
    <n v="4997.4080020908777"/>
  </r>
  <r>
    <s v="Billed"/>
    <s v="NL_TUI_L"/>
    <n v="60026"/>
    <s v="30001319"/>
    <s v="W0005260"/>
    <s v="TS"/>
    <n v="55179.453560492977"/>
    <n v="0"/>
    <n v="4154.166666666667"/>
    <n v="29700"/>
    <n v="1738.3368945868947"/>
    <n v="4538.5978560873264"/>
  </r>
  <r>
    <s v="Billed"/>
    <s v="UK_REB_L"/>
    <n v="60009"/>
    <n v="30001339"/>
    <s v="W0004787"/>
    <s v="TS"/>
    <n v="146556.20847486597"/>
    <n v="4671.4236268028844"/>
    <n v="4154.166666666667"/>
    <n v="29700"/>
    <n v="5373.0413105413108"/>
    <n v="9522.7420039438402"/>
  </r>
  <r>
    <s v="Billed"/>
    <s v="IN_MFM_L"/>
    <n v="60001"/>
    <s v="30001317"/>
    <s v="W0004788"/>
    <s v="TS"/>
    <n v="53394.750141532648"/>
    <n v="0"/>
    <n v="4154.166666666667"/>
    <n v="0"/>
    <n v="1659.3215811965811"/>
    <n v="2960.4119194697951"/>
  </r>
  <r>
    <s v="Billed"/>
    <s v="IN_MFM_L"/>
    <n v="60001"/>
    <s v="30001317"/>
    <s v="W0004789"/>
    <s v="TS"/>
    <n v="51307.091808199315"/>
    <n v="0"/>
    <n v="4154.166666666667"/>
    <n v="0"/>
    <n v="1593.7072649572651"/>
    <n v="2852.7482869911623"/>
  </r>
  <r>
    <s v="Billed"/>
    <s v="UK_REB_L"/>
    <n v="60009"/>
    <n v="30001339"/>
    <s v="W0005261"/>
    <s v="TS"/>
    <n v="45482.091808199315"/>
    <n v="4671.4236268028844"/>
    <n v="4154.166666666667"/>
    <n v="29700"/>
    <n v="1593.7072649572651"/>
    <n v="4280.0694683313068"/>
  </r>
  <r>
    <s v="Billed"/>
    <s v="US_SAP_L"/>
    <n v="60002"/>
    <s v="30001312"/>
    <s v="W0004791"/>
    <s v="Fin"/>
    <n v="72191.625141532655"/>
    <n v="6107.1873780099913"/>
    <n v="5687.5"/>
    <n v="29700"/>
    <n v="2370.4594017094014"/>
    <n v="9864.8256133064242"/>
  </r>
  <r>
    <s v="Billed"/>
    <s v="US_SAP_L"/>
    <n v="60002"/>
    <s v="30001312"/>
    <s v="W0004792"/>
    <s v="Fin"/>
    <n v="69267.666808199327"/>
    <n v="6107.1873780099913"/>
    <n v="5687.5"/>
    <n v="29700"/>
    <n v="2259.837962962963"/>
    <n v="9606.8863326796436"/>
  </r>
  <r>
    <s v="Billed"/>
    <s v="US_SAP_L"/>
    <n v="60002"/>
    <s v="30001312"/>
    <s v="W0005262"/>
    <s v="HR"/>
    <n v="69184.125141532655"/>
    <n v="0"/>
    <n v="12402.5"/>
    <n v="29700"/>
    <n v="2256.6773504273506"/>
    <n v="5677.1651245980011"/>
  </r>
  <r>
    <s v="Accruals"/>
    <s v="NL_RSH"/>
    <n v="60006"/>
    <e v="#N/A"/>
    <s v="W0004793"/>
    <s v="HR Capability Center"/>
    <n v="225100.80087043447"/>
    <n v="0"/>
    <n v="12402.5"/>
    <n v="29700"/>
    <n v="6953.3475783475787"/>
    <n v="13707.832422439104"/>
  </r>
  <r>
    <s v="Billed"/>
    <s v="US_SAP_L"/>
    <n v="60002"/>
    <s v="30001312"/>
    <s v="W0004794"/>
    <s v="IT"/>
    <n v="126923.91680819933"/>
    <n v="0"/>
    <n v="7046.666666666667"/>
    <n v="29700"/>
    <n v="4630.2973646723649"/>
    <n v="16830.088083953837"/>
  </r>
  <r>
    <s v="Billed"/>
    <s v="US_SAP_L"/>
    <n v="60002"/>
    <s v="30001312"/>
    <s v="W0005432"/>
    <s v="Fin"/>
    <n v="72191.625141532655"/>
    <n v="0"/>
    <n v="5687.5"/>
    <n v="29700"/>
    <n v="2370.4594017094014"/>
    <n v="9345.7146861755755"/>
  </r>
  <r>
    <s v="Accruals"/>
    <s v="NL_RGI"/>
    <n v="60015"/>
    <e v="#N/A"/>
    <s v="W0004795"/>
    <s v="HR Capability Center"/>
    <n v="76381.208474865998"/>
    <n v="0"/>
    <n v="12402.5"/>
    <n v="29700"/>
    <n v="2718.1267806267806"/>
    <n v="6060.0917627746385"/>
  </r>
  <r>
    <s v="Billed"/>
    <s v="US_SAP_L"/>
    <n v="60002"/>
    <s v="30001312"/>
    <s v="W0004796"/>
    <s v="BO &amp; SD"/>
    <n v="69184.125141532655"/>
    <n v="0"/>
    <n v="23570.833333333332"/>
    <n v="29700"/>
    <n v="2256.6773504273506"/>
    <n v="10600.489045149934"/>
  </r>
  <r>
    <s v="Unbillled"/>
    <m/>
    <m/>
    <m/>
    <m/>
    <m/>
    <m/>
    <m/>
    <m/>
    <m/>
    <m/>
    <m/>
  </r>
  <r>
    <s v="Billed"/>
    <s v="AU_RAN_L"/>
    <n v="60014"/>
    <s v="30001338"/>
    <s v="W0004798"/>
    <s v="HR"/>
    <n v="74591.55871783325"/>
    <n v="33281"/>
    <n v="12402.5"/>
    <n v="29700"/>
    <n v="2417.8685897435898"/>
    <n v="7619.6463653788423"/>
  </r>
  <r>
    <s v="Accruals"/>
    <s v="NL_RSH"/>
    <n v="60006"/>
    <e v="#N/A"/>
    <s v="W0004799"/>
    <s v="Marketing Capability Center"/>
    <n v="127629.50014153266"/>
    <n v="0"/>
    <n v="13617.5"/>
    <n v="29700"/>
    <n v="4234.5886752136757"/>
    <n v="14890.435049423437"/>
  </r>
  <r>
    <s v="Billed"/>
    <s v="UK_RHO"/>
    <n v="60008"/>
    <s v="30001340"/>
    <s v="W0004800"/>
    <s v="IT"/>
    <n v="235061.79372351724"/>
    <n v="18123.592035816033"/>
    <n v="7046.666666666667"/>
    <n v="29700"/>
    <n v="8217.5925925925931"/>
    <n v="29814.964501859256"/>
  </r>
  <r>
    <s v="Billed"/>
    <s v="US_SAP_L"/>
    <n v="60002"/>
    <s v="30001312"/>
    <s v="W0005263"/>
    <s v="IT"/>
    <n v="197349.54180819934"/>
    <n v="0"/>
    <n v="7046.666666666667"/>
    <n v="29700"/>
    <n v="7294.6937321937321"/>
    <n v="24139.090220705973"/>
  </r>
  <r>
    <s v="Billed"/>
    <s v="IN_MFM_L"/>
    <n v="60001"/>
    <s v="30001317"/>
    <s v="W0004801"/>
    <s v="TS"/>
    <n v="59660.375141532648"/>
    <n v="0"/>
    <n v="4154.166666666667"/>
    <n v="0"/>
    <n v="1896.3675213675215"/>
    <n v="3285.5454664783424"/>
  </r>
  <r>
    <s v="Billed"/>
    <s v="US_SAP_L"/>
    <n v="60002"/>
    <s v="30001312"/>
    <s v="W0005264"/>
    <s v="Fin"/>
    <n v="69267.666808199327"/>
    <n v="0"/>
    <n v="5687.5"/>
    <n v="29700"/>
    <n v="2259.837962962963"/>
    <n v="9087.7754055487949"/>
  </r>
  <r>
    <s v="Billed"/>
    <s v="US_SAP_L"/>
    <n v="60002"/>
    <s v="30001312"/>
    <s v="W0005086"/>
    <s v="Fin"/>
    <n v="80545.791808199312"/>
    <n v="0"/>
    <n v="5687.5"/>
    <n v="29700"/>
    <n v="2686.5206552706554"/>
    <n v="10082.684059394947"/>
  </r>
  <r>
    <s v="Accruals"/>
    <s v="NL_RSH"/>
    <n v="60006"/>
    <e v="#N/A"/>
    <s v="W0004802"/>
    <s v="IT Capability Center"/>
    <n v="83899.958474865998"/>
    <n v="0"/>
    <n v="7046.666666666667"/>
    <n v="29700"/>
    <n v="3002.5819088319095"/>
    <n v="12364.920705036458"/>
  </r>
  <r>
    <s v="Billed"/>
    <s v="US_SAP_L"/>
    <n v="60002"/>
    <s v="30001312"/>
    <s v="W0004803"/>
    <s v="IT"/>
    <n v="205286.00014153266"/>
    <n v="18123.592035816033"/>
    <n v="7046.666666666667"/>
    <n v="29700"/>
    <n v="7594.9519230769229"/>
    <n v="26775.121076709227"/>
  </r>
  <r>
    <s v="Billed"/>
    <s v="BE_RGB_L"/>
    <n v="60039"/>
    <s v="30001331"/>
    <s v="W0005265"/>
    <s v="IT"/>
    <n v="305285.37514153263"/>
    <n v="7875.5933865769939"/>
    <n v="7046.666666666667"/>
    <n v="29700"/>
    <n v="11378.205128205129"/>
    <n v="36128.584032298146"/>
  </r>
  <r>
    <s v="Billed"/>
    <s v="AU_RAN_L"/>
    <n v="60014"/>
    <s v="30001338"/>
    <s v="W0005433"/>
    <s v="Fin"/>
    <n v="71368.708474865998"/>
    <n v="0"/>
    <n v="5687.5"/>
    <n v="29700"/>
    <n v="2528.4900284900286"/>
    <n v="9289.1993727852641"/>
  </r>
  <r>
    <s v="Billed"/>
    <s v="UK_REB_L"/>
    <n v="60009"/>
    <n v="30001339"/>
    <s v="W0005087"/>
    <s v="TS"/>
    <n v="46307.091808199315"/>
    <n v="4671.4236268028844"/>
    <n v="4154.166666666667"/>
    <n v="29700"/>
    <n v="1593.7072649572651"/>
    <n v="4321.3194683313068"/>
  </r>
  <r>
    <s v="Billed"/>
    <s v="UK_REB_L"/>
    <n v="60009"/>
    <n v="30001339"/>
    <s v="W0004805"/>
    <s v="TS"/>
    <n v="53181.687641532648"/>
    <n v="4671.4236268028844"/>
    <n v="4154.166666666667"/>
    <n v="29700"/>
    <n v="1840.4246794871797"/>
    <n v="4677.3851307244695"/>
  </r>
  <r>
    <s v="Billed"/>
    <s v="US_SAP_L"/>
    <n v="60002"/>
    <s v="30001312"/>
    <s v="W0005088"/>
    <s v="HR"/>
    <n v="67191.625141532655"/>
    <n v="33281"/>
    <n v="12402.5"/>
    <n v="29700"/>
    <n v="2370.4594017094014"/>
    <n v="7247.2792271621038"/>
  </r>
  <r>
    <s v="Billed"/>
    <s v="IN_MFM_L"/>
    <n v="60001"/>
    <s v="30001317"/>
    <s v="W0004806"/>
    <s v="Fin"/>
    <n v="47058.083474865976"/>
    <n v="5310.8"/>
    <n v="5687.5"/>
    <n v="0"/>
    <n v="1608.7517806267806"/>
    <n v="5071.5364967168853"/>
  </r>
  <r>
    <s v="Unbillled"/>
    <m/>
    <m/>
    <m/>
    <m/>
    <m/>
    <m/>
    <m/>
    <m/>
    <m/>
    <m/>
    <m/>
  </r>
  <r>
    <s v="Billed"/>
    <s v="US_SAP_L"/>
    <n v="60002"/>
    <s v="30001312"/>
    <s v="W0004807"/>
    <s v="Fin"/>
    <n v="121493.708474866"/>
    <n v="0"/>
    <n v="5687.5"/>
    <n v="29700"/>
    <n v="4424.8575498575501"/>
    <n v="13711.015612101501"/>
  </r>
  <r>
    <s v="Billed"/>
    <s v="US_SAP_L"/>
    <n v="60002"/>
    <s v="30001312"/>
    <s v="W0004808"/>
    <s v="Fin"/>
    <n v="80545.791808199312"/>
    <n v="0"/>
    <n v="5687.5"/>
    <n v="29700"/>
    <n v="2686.5206552706554"/>
    <n v="10082.684059394947"/>
  </r>
  <r>
    <s v="Billed"/>
    <s v="IN_MFM_L"/>
    <n v="60001"/>
    <s v="30001317"/>
    <s v="W0004810"/>
    <s v="Fin"/>
    <n v="65938.500141532655"/>
    <n v="0"/>
    <n v="5687.5"/>
    <n v="0"/>
    <n v="2323.0502136752139"/>
    <n v="6285.6692801926683"/>
  </r>
  <r>
    <s v="Billed"/>
    <s v="AU_RAN_L"/>
    <n v="60014"/>
    <s v="30001338"/>
    <s v="W0004811"/>
    <s v="IT"/>
    <n v="313639.54180819925"/>
    <n v="0"/>
    <n v="7046.666666666667"/>
    <n v="29700"/>
    <n v="11694.266381766382"/>
    <n v="36208.047485663235"/>
  </r>
  <r>
    <s v="Billed"/>
    <s v="UK_PAR"/>
    <n v="60010"/>
    <s v="30001342"/>
    <s v="W0004812"/>
    <s v="TS"/>
    <n v="52571.833474865976"/>
    <n v="4671.4236268028844"/>
    <n v="4154.166666666667"/>
    <n v="29700"/>
    <n v="1817.3522079772079"/>
    <n v="4645.738798815637"/>
  </r>
  <r>
    <s v="Billed"/>
    <s v="UK_PAR"/>
    <n v="60010"/>
    <s v="30001342"/>
    <s v="W0005435"/>
    <s v="TS"/>
    <n v="39269.175141532651"/>
    <n v="4671.4236268028844"/>
    <n v="4154.166666666667"/>
    <n v="29700"/>
    <n v="1593.7072649572651"/>
    <n v="3969.4236349979733"/>
  </r>
  <r>
    <s v="Billed"/>
    <s v="US_SAP_L"/>
    <n v="60002"/>
    <s v="30001312"/>
    <s v="W0004813"/>
    <s v="TS"/>
    <n v="53394.750141532648"/>
    <n v="0"/>
    <n v="4154.166666666667"/>
    <n v="29700"/>
    <n v="1659.3215811965811"/>
    <n v="4445.4119194697951"/>
  </r>
  <r>
    <s v="Billed"/>
    <s v="CA_RIC_SAP"/>
    <n v="60005"/>
    <s v="30001334"/>
    <s v="W0004814"/>
    <s v="TS"/>
    <n v="53394.750141532648"/>
    <n v="0"/>
    <n v="4154.166666666667"/>
    <n v="29700"/>
    <n v="1659.3215811965811"/>
    <n v="4445.4119194697951"/>
  </r>
  <r>
    <s v="Billed"/>
    <s v="UK_PAR"/>
    <n v="60010"/>
    <s v="30001342"/>
    <s v="W0004815"/>
    <s v="TS"/>
    <n v="37400.425141532651"/>
    <n v="4671.4236268028844"/>
    <n v="4154.166666666667"/>
    <n v="29700"/>
    <n v="1593.7072649572651"/>
    <n v="3875.9861349979733"/>
  </r>
  <r>
    <s v="Billed"/>
    <s v="UK_REB_L"/>
    <n v="60009"/>
    <n v="30001339"/>
    <s v="W0004816"/>
    <s v="TS"/>
    <n v="43339.175141532651"/>
    <n v="4671.4236268028844"/>
    <n v="4154.166666666667"/>
    <n v="29700"/>
    <n v="1593.7072649572651"/>
    <n v="4172.9236349979728"/>
  </r>
  <r>
    <s v="Billed"/>
    <s v="US_SAP_L"/>
    <n v="60002"/>
    <s v="30001312"/>
    <s v="W0005266"/>
    <s v="TS"/>
    <n v="73444.750141532655"/>
    <n v="0"/>
    <n v="4154.166666666667"/>
    <n v="29700"/>
    <n v="2417.8685897435898"/>
    <n v="5485.8392698971456"/>
  </r>
  <r>
    <s v="Billed"/>
    <s v="UK_REB_L"/>
    <n v="60009"/>
    <n v="30001339"/>
    <s v="W0004818"/>
    <s v="TS"/>
    <n v="37400.425141532651"/>
    <n v="4671.4236268028844"/>
    <n v="4154.166666666667"/>
    <n v="29700"/>
    <n v="1593.7072649572651"/>
    <n v="3875.9861349979733"/>
  </r>
  <r>
    <s v="Billed"/>
    <s v="US_SAP_L"/>
    <n v="60002"/>
    <s v="30001312"/>
    <s v="W0005089"/>
    <s v="TS"/>
    <n v="48640.425141532651"/>
    <n v="0"/>
    <n v="4154.166666666667"/>
    <n v="29700"/>
    <n v="1593.7072649572651"/>
    <n v="4204.4149536578298"/>
  </r>
  <r>
    <s v="Billed"/>
    <s v="AU_RAN_L"/>
    <n v="60014"/>
    <s v="30001338"/>
    <s v="W0004819"/>
    <s v="TS"/>
    <n v="43307.091808199315"/>
    <n v="0"/>
    <n v="4154.166666666667"/>
    <n v="29700"/>
    <n v="1593.7072649572651"/>
    <n v="3937.7482869911623"/>
  </r>
  <r>
    <s v="Billed"/>
    <s v="US_SAP_L"/>
    <n v="60002"/>
    <s v="30001312"/>
    <s v="W0004820"/>
    <s v="Fin"/>
    <n v="80545.791808199312"/>
    <n v="0"/>
    <n v="5687.5"/>
    <n v="29700"/>
    <n v="2686.5206552706554"/>
    <n v="10082.684059394947"/>
  </r>
  <r>
    <s v="Billed"/>
    <s v="US_SAP_L"/>
    <n v="60002"/>
    <s v="30001312"/>
    <s v="W0004821"/>
    <s v="Fin"/>
    <n v="72191.625141532655"/>
    <n v="0"/>
    <n v="5687.5"/>
    <n v="29700"/>
    <n v="2370.4594017094014"/>
    <n v="9345.7146861755755"/>
  </r>
  <r>
    <s v="Billed"/>
    <s v="US_SAP_L"/>
    <n v="60002"/>
    <s v="30001312"/>
    <s v="W0004822"/>
    <s v="Fin"/>
    <n v="69267.666808199327"/>
    <n v="0"/>
    <n v="5687.5"/>
    <n v="29700"/>
    <n v="2259.837962962963"/>
    <n v="9087.7754055487949"/>
  </r>
  <r>
    <s v="Billed"/>
    <s v="US_SAP_L"/>
    <n v="60002"/>
    <s v="30001312"/>
    <s v="W0005267"/>
    <s v="IT"/>
    <n v="91460.479308199312"/>
    <n v="0"/>
    <n v="7046.666666666667"/>
    <n v="29700"/>
    <n v="3288.6173433048434"/>
    <n v="13149.576331817083"/>
  </r>
  <r>
    <s v="Accruals"/>
    <s v="NL_RSH"/>
    <n v="60006"/>
    <e v="#N/A"/>
    <s v="W0004823"/>
    <s v="HR Capability Center"/>
    <n v="304952.57014153263"/>
    <n v="0"/>
    <n v="12402.5"/>
    <n v="29700"/>
    <n v="9853.4497863247852"/>
    <n v="17845.425996392871"/>
  </r>
  <r>
    <s v="Billed"/>
    <s v="US_SAP_L"/>
    <n v="60002"/>
    <s v="30001312"/>
    <s v="W0004824"/>
    <s v="TS"/>
    <n v="53741.865974865985"/>
    <n v="0"/>
    <n v="4154.166666666667"/>
    <n v="29700"/>
    <n v="1672.4570868945871"/>
    <n v="4463.4244864213615"/>
  </r>
  <r>
    <s v="Billed"/>
    <s v="US_SAP_L"/>
    <n v="60002"/>
    <s v="30001312"/>
    <s v="W0004825"/>
    <s v="HR"/>
    <n v="79722.875141532655"/>
    <n v="33281"/>
    <n v="12402.5"/>
    <n v="29700"/>
    <n v="2844.5512820512822"/>
    <n v="7897.5463211791975"/>
  </r>
  <r>
    <s v="Billed"/>
    <s v="CA_RIC_SAP"/>
    <n v="60005"/>
    <s v="30001334"/>
    <s v="W0004826"/>
    <s v="TS"/>
    <n v="47140.425141532651"/>
    <n v="0"/>
    <n v="4154.166666666667"/>
    <n v="29700"/>
    <n v="1593.7072649572651"/>
    <n v="4129.4149536578298"/>
  </r>
  <r>
    <s v="Billed"/>
    <s v="CA_RIC_SAP"/>
    <n v="60005"/>
    <s v="30001334"/>
    <s v="W0004827"/>
    <s v="TS"/>
    <n v="63219.250141532648"/>
    <n v="0"/>
    <n v="4154.166666666667"/>
    <n v="29700"/>
    <n v="2031.0096153846155"/>
    <n v="4955.2213211791968"/>
  </r>
  <r>
    <s v="Billed"/>
    <s v="US_SAP_L"/>
    <n v="60002"/>
    <s v="30001312"/>
    <s v="W0004828"/>
    <s v="TS"/>
    <n v="52977.041808199319"/>
    <n v="0"/>
    <n v="4154.166666666667"/>
    <n v="29700"/>
    <n v="1643.5185185185187"/>
    <n v="4423.7363496692251"/>
  </r>
  <r>
    <s v="Billed"/>
    <s v="US_SAP_L"/>
    <n v="60002"/>
    <s v="30001312"/>
    <s v="W0004829"/>
    <s v="TS"/>
    <n v="55483.291808199319"/>
    <n v="0"/>
    <n v="4154.166666666667"/>
    <n v="29700"/>
    <n v="1738.3368945868947"/>
    <n v="4553.789768472644"/>
  </r>
  <r>
    <s v="Billed"/>
    <s v="US_SAP_L"/>
    <n v="60002"/>
    <s v="30001312"/>
    <s v="W0005436"/>
    <s v="TS"/>
    <n v="57989.541808199319"/>
    <n v="0"/>
    <n v="4154.166666666667"/>
    <n v="29700"/>
    <n v="1833.1552706552707"/>
    <n v="4683.843187276063"/>
  </r>
  <r>
    <s v="Billed"/>
    <s v="IN_MFM_L"/>
    <n v="60001"/>
    <s v="30001317"/>
    <s v="W0004830"/>
    <s v="Fin"/>
    <n v="77550.791808199312"/>
    <n v="0"/>
    <n v="5687.5"/>
    <n v="0"/>
    <n v="2762.3753561253561"/>
    <n v="7310.0567089675969"/>
  </r>
  <r>
    <s v="Billed"/>
    <s v="AU_RAN_L"/>
    <n v="60014"/>
    <s v="30001338"/>
    <s v="W0004831"/>
    <s v="IT"/>
    <n v="129847.87514153267"/>
    <n v="0"/>
    <n v="7046.666666666667"/>
    <n v="29700"/>
    <n v="4740.9188034188028"/>
    <n v="17133.546061161811"/>
  </r>
  <r>
    <s v="Billed"/>
    <s v="UK_RHO"/>
    <n v="60008"/>
    <s v="30001340"/>
    <s v="W0005268"/>
    <s v="IT"/>
    <n v="154910.37514153266"/>
    <n v="0"/>
    <n v="7046.666666666667"/>
    <n v="29700"/>
    <n v="5689.1025641025644"/>
    <n v="19734.61443723019"/>
  </r>
  <r>
    <s v="Billed"/>
    <s v="UK_REB_L"/>
    <n v="60009"/>
    <n v="30001339"/>
    <s v="W0004833"/>
    <s v="TS"/>
    <n v="53181.687641532648"/>
    <n v="4671.4236268028844"/>
    <n v="4154.166666666667"/>
    <n v="29700"/>
    <n v="1840.4246794871797"/>
    <n v="4677.3851307244695"/>
  </r>
  <r>
    <s v="Billed"/>
    <s v="UK_REB_L"/>
    <n v="60009"/>
    <n v="30001339"/>
    <s v="W0004834"/>
    <s v="TS"/>
    <n v="53181.687641532648"/>
    <n v="4671.4236268028844"/>
    <n v="4154.166666666667"/>
    <n v="29700"/>
    <n v="1840.4246794871797"/>
    <n v="4677.3851307244695"/>
  </r>
  <r>
    <s v="Billed"/>
    <s v="CA_RIC_SAP"/>
    <n v="60005"/>
    <s v="30001334"/>
    <s v="W0005269"/>
    <s v="TS"/>
    <n v="63837.458474865976"/>
    <n v="0"/>
    <n v="4154.166666666667"/>
    <n v="29700"/>
    <n v="2054.3981481481483"/>
    <n v="4987.3011644840408"/>
  </r>
  <r>
    <s v="Billed"/>
    <s v="UK_REB_L"/>
    <n v="60009"/>
    <n v="30001339"/>
    <s v="W0004836"/>
    <s v="TS"/>
    <n v="52989.541808199319"/>
    <n v="4671.4236268028844"/>
    <n v="4154.166666666667"/>
    <n v="29700"/>
    <n v="1833.1552706552707"/>
    <n v="4667.4143686162079"/>
  </r>
  <r>
    <s v="Billed"/>
    <s v="AU_RAN_L"/>
    <n v="60014"/>
    <s v="30001338"/>
    <s v="W0005437"/>
    <s v="TS"/>
    <n v="42140.425141532651"/>
    <n v="0"/>
    <n v="4154.166666666667"/>
    <n v="29700"/>
    <n v="1593.7072649572651"/>
    <n v="3879.4149536578293"/>
  </r>
  <r>
    <s v="Billed"/>
    <s v="UK_REB_L"/>
    <n v="60009"/>
    <n v="30001339"/>
    <s v="W0005090"/>
    <s v="TS"/>
    <n v="46307.091808199315"/>
    <n v="4671.4236268028844"/>
    <n v="4154.166666666667"/>
    <n v="29700"/>
    <n v="1593.7072649572651"/>
    <n v="4321.3194683313068"/>
  </r>
  <r>
    <s v="Billed"/>
    <s v="UK_REB_L"/>
    <n v="60009"/>
    <n v="30001339"/>
    <s v="W0004837"/>
    <s v="TS"/>
    <n v="37973.758474865986"/>
    <n v="4671.4236268028844"/>
    <n v="4154.166666666667"/>
    <n v="29700"/>
    <n v="1593.7072649572651"/>
    <n v="3904.6528016646403"/>
  </r>
  <r>
    <s v="Billed"/>
    <s v="US_SAP_L"/>
    <n v="60002"/>
    <s v="30001312"/>
    <s v="W0005270"/>
    <s v="Fin"/>
    <n v="71356.208474865998"/>
    <n v="0"/>
    <n v="5687.5"/>
    <n v="29700"/>
    <n v="2338.8532763532767"/>
    <n v="9272.0177488536392"/>
  </r>
  <r>
    <s v="Billed"/>
    <s v="US_SAP_L"/>
    <n v="60002"/>
    <s v="30001312"/>
    <s v="W0004838"/>
    <s v="TS"/>
    <n v="42400.425141532651"/>
    <n v="0"/>
    <n v="4154.166666666667"/>
    <n v="29700"/>
    <n v="1593.7072649572651"/>
    <n v="3892.4149536578293"/>
  </r>
  <r>
    <s v="Billed"/>
    <s v="US_SAP_L"/>
    <n v="60002"/>
    <s v="30001312"/>
    <s v="W0004840"/>
    <s v="Fin"/>
    <n v="218389.54180819934"/>
    <n v="0"/>
    <n v="5687.5"/>
    <n v="29700"/>
    <n v="7901.5313390313386"/>
    <n v="22242.678717514609"/>
  </r>
  <r>
    <s v="Billed"/>
    <s v="IN_MFM_L"/>
    <n v="60001"/>
    <s v="30001317"/>
    <s v="W0004841"/>
    <s v="BO &amp; SD"/>
    <n v="79394.556391532649"/>
    <n v="0"/>
    <n v="23570.833333333332"/>
    <n v="29700"/>
    <n v="2832.1300747863252"/>
    <n v="11517.289182970446"/>
  </r>
  <r>
    <s v="Billed"/>
    <s v="UK_RHO"/>
    <n v="60008"/>
    <s v="30001340"/>
    <s v="W0004842"/>
    <s v="IT"/>
    <n v="79722.875141532655"/>
    <n v="0"/>
    <n v="7046.666666666667"/>
    <n v="29700"/>
    <n v="2844.5512820512822"/>
    <n v="11931.409309025061"/>
  </r>
  <r>
    <s v="Billed"/>
    <s v="US_SAP_L"/>
    <n v="60002"/>
    <s v="30001312"/>
    <s v="W0005271"/>
    <s v="IT"/>
    <n v="213389.54180819934"/>
    <n v="0"/>
    <n v="7046.666666666667"/>
    <n v="29700"/>
    <n v="7901.5313390313386"/>
    <n v="25803.773981389735"/>
  </r>
  <r>
    <s v="Billed"/>
    <s v="IN_MFM_L"/>
    <n v="60001"/>
    <s v="30001317"/>
    <s v="W0004843"/>
    <s v="Fin"/>
    <n v="50483.291808199319"/>
    <n v="5310.8"/>
    <n v="5687.5"/>
    <n v="0"/>
    <n v="1738.3368945868947"/>
    <n v="5373.6939397368287"/>
  </r>
  <r>
    <s v="Billed"/>
    <s v="IN_MFM_L"/>
    <n v="60001"/>
    <s v="30001317"/>
    <s v="W0005091"/>
    <s v="Fin"/>
    <n v="49647.875141532648"/>
    <n v="5310.8"/>
    <n v="5687.5"/>
    <n v="0"/>
    <n v="1706.7307692307693"/>
    <n v="5299.9970024148906"/>
  </r>
  <r>
    <s v="Billed"/>
    <s v="IN_MFM_L"/>
    <n v="60001"/>
    <s v="30001317"/>
    <s v="W0005438"/>
    <s v="Fin"/>
    <n v="58837.458474865976"/>
    <n v="5310.8"/>
    <n v="5687.5"/>
    <n v="0"/>
    <n v="2054.3981481481483"/>
    <n v="6110.6633129562015"/>
  </r>
  <r>
    <s v="Billed"/>
    <s v="UK_PAR"/>
    <n v="60010"/>
    <s v="30001342"/>
    <s v="W0004844"/>
    <s v="TS"/>
    <n v="50483.291808199319"/>
    <n v="4671.4236268028844"/>
    <n v="4154.166666666667"/>
    <n v="29700"/>
    <n v="1738.3368945868947"/>
    <n v="4537.360949812788"/>
  </r>
  <r>
    <s v="Billed"/>
    <s v="NL_TUI_L"/>
    <n v="60026"/>
    <s v="30001329"/>
    <s v="W0005273"/>
    <s v="TS"/>
    <n v="47977.041808199319"/>
    <n v="0"/>
    <n v="4154.166666666667"/>
    <n v="29700"/>
    <n v="1643.5185185185187"/>
    <n v="4173.7363496692251"/>
  </r>
  <r>
    <s v="Billed"/>
    <s v="US_SAP_L"/>
    <n v="60002"/>
    <s v="30001312"/>
    <s v="W0005092"/>
    <s v="TS"/>
    <n v="67179.125141532655"/>
    <n v="0"/>
    <n v="4154.166666666667"/>
    <n v="29700"/>
    <n v="2180.8226495726494"/>
    <n v="5160.7057228885988"/>
  </r>
  <r>
    <s v="Billed"/>
    <s v="US_SAP_L"/>
    <n v="60002"/>
    <s v="30001312"/>
    <s v="W0004845"/>
    <s v="TS"/>
    <n v="58181.687641532648"/>
    <n v="0"/>
    <n v="4154.166666666667"/>
    <n v="29700"/>
    <n v="1840.4246794871797"/>
    <n v="4693.8139493843246"/>
  </r>
  <r>
    <s v="Billed"/>
    <s v="AU_RAN_L"/>
    <n v="60014"/>
    <s v="30001338"/>
    <s v="W0004846"/>
    <s v="TS"/>
    <n v="52977.041808199319"/>
    <n v="0"/>
    <n v="4154.166666666667"/>
    <n v="29700"/>
    <n v="1643.5185185185187"/>
    <n v="4423.7363496692251"/>
  </r>
  <r>
    <s v="Billed"/>
    <s v="US_SAP_L"/>
    <n v="60002"/>
    <s v="30001312"/>
    <s v="W0005093"/>
    <s v="Fin"/>
    <n v="121493.708474866"/>
    <n v="0"/>
    <n v="5687.5"/>
    <n v="29700"/>
    <n v="4424.8575498575501"/>
    <n v="13711.015612101501"/>
  </r>
  <r>
    <s v="Billed"/>
    <s v="IN_MFM_L"/>
    <n v="60001"/>
    <s v="30001317"/>
    <s v="W0004847"/>
    <s v="Fin"/>
    <n v="114380.16680819931"/>
    <n v="0"/>
    <n v="5687.5"/>
    <n v="0"/>
    <n v="3966.5687321937321"/>
    <n v="10542.91002093341"/>
  </r>
  <r>
    <s v="Billed"/>
    <s v="IN_MFM_L"/>
    <n v="60001"/>
    <s v="30001317"/>
    <s v="W0004848"/>
    <s v="Fin"/>
    <n v="85904.958474865998"/>
    <n v="0"/>
    <n v="5687.5"/>
    <n v="0"/>
    <n v="3078.4366096866097"/>
    <n v="8047.0260821869724"/>
  </r>
  <r>
    <s v="Accruals"/>
    <s v="NL_RSH"/>
    <n v="60006"/>
    <e v="#N/A"/>
    <s v="W0004849"/>
    <s v="IT Capability Center"/>
    <n v="146556.20847486597"/>
    <n v="0"/>
    <n v="7046.666666666667"/>
    <n v="29700"/>
    <n v="5373.0413105413108"/>
    <n v="18867.591645207394"/>
  </r>
  <r>
    <s v="Billed"/>
    <s v="BE_RGB_L"/>
    <n v="60039"/>
    <s v="30001331"/>
    <s v="W0004850"/>
    <s v="IT"/>
    <n v="225920.79180819934"/>
    <n v="0"/>
    <n v="7046.666666666667"/>
    <n v="29700"/>
    <n v="8375.6232193732176"/>
    <n v="27104.308169423923"/>
  </r>
  <r>
    <s v="Billed"/>
    <s v="UK_RHO"/>
    <n v="60008"/>
    <s v="30001340"/>
    <s v="W0005094"/>
    <s v="IT"/>
    <n v="154910.37514153266"/>
    <n v="0"/>
    <n v="7046.666666666667"/>
    <n v="29700"/>
    <n v="5689.1025641025644"/>
    <n v="19734.61443723019"/>
  </r>
  <r>
    <s v="Billed"/>
    <s v="US_SAP_L"/>
    <n v="60002"/>
    <s v="30001312"/>
    <s v="W0004852"/>
    <s v="Mkt"/>
    <n v="133160.37514153266"/>
    <n v="0"/>
    <n v="13617.5"/>
    <n v="29700"/>
    <n v="4424.8575498575501"/>
    <n v="15376.732278768168"/>
  </r>
  <r>
    <s v="Billed"/>
    <s v="US_SAP_L"/>
    <n v="60002"/>
    <s v="30001312"/>
    <s v="W0005439"/>
    <s v="Mkt"/>
    <n v="133160.37514153266"/>
    <n v="0"/>
    <n v="13617.5"/>
    <n v="29700"/>
    <n v="4424.8575498575501"/>
    <n v="15376.732278768168"/>
  </r>
  <r>
    <s v="Billed"/>
    <s v="IN_MFM_L"/>
    <n v="60001"/>
    <s v="30001317"/>
    <s v="W0005274"/>
    <s v="Fin"/>
    <n v="142784.33347486597"/>
    <n v="0"/>
    <n v="5687.5"/>
    <n v="0"/>
    <n v="5041.1769943019945"/>
    <n v="13048.605889879278"/>
  </r>
  <r>
    <s v="Billed"/>
    <s v="US_SAP_L"/>
    <n v="60002"/>
    <s v="30001312"/>
    <s v="W0004854"/>
    <s v="Fin"/>
    <n v="80545.791808199312"/>
    <n v="0"/>
    <n v="5687.5"/>
    <n v="29700"/>
    <n v="2686.5206552706554"/>
    <n v="10082.684059394947"/>
  </r>
  <r>
    <s v="Accruals"/>
    <s v="NL_RSH"/>
    <n v="60006"/>
    <e v="#N/A"/>
    <s v="W0005095"/>
    <s v="Marketing Capability Center"/>
    <n v="105597.87514153267"/>
    <n v="0"/>
    <n v="13617.5"/>
    <n v="29700"/>
    <n v="3476.6737891737894"/>
    <n v="12953.324159110049"/>
  </r>
  <r>
    <s v="Billed"/>
    <s v="UK_RHO"/>
    <n v="60008"/>
    <s v="30001340"/>
    <s v="W0005275"/>
    <s v="BO &amp; SD"/>
    <n v="83899.958474865998"/>
    <n v="0"/>
    <n v="23570.833333333332"/>
    <n v="29700"/>
    <n v="3002.5819088319095"/>
    <n v="11914.736765947657"/>
  </r>
  <r>
    <s v="Billed"/>
    <s v="US_SAP_L"/>
    <n v="60002"/>
    <s v="30001312"/>
    <s v="W0004856"/>
    <s v="Mkt"/>
    <n v="166970.37514153268"/>
    <n v="0"/>
    <n v="13617.5"/>
    <n v="29700"/>
    <n v="5587.9629629629635"/>
    <n v="18349.44623888213"/>
  </r>
  <r>
    <s v="Billed"/>
    <s v="US_SAP_L"/>
    <n v="60002"/>
    <s v="30001312"/>
    <s v="W0004857"/>
    <s v="TS"/>
    <n v="71356.208474865998"/>
    <n v="0"/>
    <n v="4154.166666666667"/>
    <n v="29700"/>
    <n v="2338.8532763532767"/>
    <n v="5377.4614208942967"/>
  </r>
  <r>
    <s v="Billed"/>
    <s v="AU_RAN_L"/>
    <n v="60014"/>
    <s v="30001338"/>
    <s v="W0004858"/>
    <s v="IT"/>
    <n v="196681.20847486597"/>
    <n v="0"/>
    <n v="7046.666666666667"/>
    <n v="29700"/>
    <n v="7269.4088319088314"/>
    <n v="24069.728397344148"/>
  </r>
  <r>
    <s v="Unbillled"/>
    <m/>
    <m/>
    <m/>
    <m/>
    <m/>
    <m/>
    <m/>
    <m/>
    <m/>
    <m/>
    <m/>
  </r>
  <r>
    <s v="Billed"/>
    <s v="AU_RAN_L"/>
    <n v="60014"/>
    <s v="30001338"/>
    <s v="W0005096"/>
    <s v="IT"/>
    <n v="138202.04180819934"/>
    <n v="0"/>
    <n v="7046.666666666667"/>
    <n v="29700"/>
    <n v="5056.9800569800573"/>
    <n v="18000.56885318461"/>
  </r>
  <r>
    <s v="Billed"/>
    <s v="IN_MFM_L"/>
    <n v="60001"/>
    <s v="30001317"/>
    <s v="W0004859"/>
    <s v="TS"/>
    <n v="58181.687641532648"/>
    <n v="0"/>
    <n v="4154.166666666667"/>
    <n v="0"/>
    <n v="1840.4246794871797"/>
    <n v="3208.8139493843246"/>
  </r>
  <r>
    <s v="Accruals"/>
    <s v="NL_RSH"/>
    <n v="60006"/>
    <e v="#N/A"/>
    <s v="W0004860"/>
    <s v="Marketing Capability Center"/>
    <n v="174504.12514153263"/>
    <n v="0"/>
    <n v="13617.5"/>
    <n v="29700"/>
    <n v="5847.1331908831908"/>
    <n v="19011.844458255346"/>
  </r>
  <r>
    <s v="Billed"/>
    <s v="US_SAP_L"/>
    <n v="60002"/>
    <s v="30001312"/>
    <s v="W0004861"/>
    <s v="TS"/>
    <n v="42400.425141532651"/>
    <n v="0"/>
    <n v="4154.166666666667"/>
    <n v="29700"/>
    <n v="1593.7072649572651"/>
    <n v="3892.4149536578293"/>
  </r>
  <r>
    <s v="Billed"/>
    <s v="AU_RAN_L"/>
    <n v="60014"/>
    <s v="30001338"/>
    <s v="W0005441"/>
    <s v="IT"/>
    <n v="162835.13764153267"/>
    <n v="0"/>
    <n v="7046.666666666667"/>
    <n v="29700"/>
    <n v="5988.9182692307695"/>
    <n v="20557.07225774301"/>
  </r>
  <r>
    <s v="Billed"/>
    <s v="US_SAP_L"/>
    <n v="60002"/>
    <s v="30001312"/>
    <s v="W0005097"/>
    <s v="TS"/>
    <n v="63837.458474865976"/>
    <n v="0"/>
    <n v="4154.166666666667"/>
    <n v="29700"/>
    <n v="2054.3981481481483"/>
    <n v="4987.3011644840408"/>
  </r>
  <r>
    <s v="Billed"/>
    <s v="US_SAP_L"/>
    <n v="60002"/>
    <s v="30001312"/>
    <s v="W0004862"/>
    <s v="Mkt"/>
    <n v="100085.37514153267"/>
    <n v="0"/>
    <n v="13617.5"/>
    <n v="29700"/>
    <n v="3287.0370370370374"/>
    <n v="12468.642535178426"/>
  </r>
  <r>
    <s v="Accruals"/>
    <s v="NL_RSH"/>
    <n v="60006"/>
    <e v="#N/A"/>
    <s v="W0004863"/>
    <s v="Marketing Capability Center"/>
    <n v="100085.37514153267"/>
    <n v="0"/>
    <n v="13617.5"/>
    <n v="29700"/>
    <n v="3287.0370370370374"/>
    <n v="12468.642535178426"/>
  </r>
  <r>
    <s v="Accruals"/>
    <s v="NL_RSH"/>
    <n v="60006"/>
    <e v="#N/A"/>
    <s v="W0005276"/>
    <s v="Marketing Capability Center"/>
    <n v="188285.37514153263"/>
    <n v="0"/>
    <n v="13617.5"/>
    <n v="29700"/>
    <n v="6321.2250712250707"/>
    <n v="20223.548518084404"/>
  </r>
  <r>
    <s v="Billed"/>
    <s v="AU_RAN_L"/>
    <n v="60014"/>
    <s v="30001338"/>
    <s v="W0004864"/>
    <s v="IT"/>
    <n v="221743.70847486597"/>
    <n v="0"/>
    <n v="7046.666666666667"/>
    <n v="29700"/>
    <n v="8217.5925925925931"/>
    <n v="26670.796773412527"/>
  </r>
  <r>
    <s v="Billed"/>
    <s v="UK_RHO"/>
    <n v="60008"/>
    <s v="30001340"/>
    <s v="W0005098"/>
    <s v="Fin"/>
    <n v="225920.79180819934"/>
    <n v="0"/>
    <n v="5687.5"/>
    <n v="29700"/>
    <n v="8375.6232193732176"/>
    <n v="22923.132777343671"/>
  </r>
  <r>
    <s v="Billed"/>
    <s v="US_SAP_L"/>
    <n v="60002"/>
    <s v="30001312"/>
    <s v="W0004865"/>
    <s v="Fin"/>
    <n v="80545.791808199312"/>
    <n v="0"/>
    <n v="5687.5"/>
    <n v="29700"/>
    <n v="2686.5206552706554"/>
    <n v="10082.684059394947"/>
  </r>
  <r>
    <s v="Billed"/>
    <s v="DE_PTS"/>
    <n v="60040"/>
    <s v="30001321"/>
    <s v="W0005442"/>
    <s v="Fin"/>
    <n v="58837.458474865976"/>
    <n v="0"/>
    <n v="5687.5"/>
    <n v="29700"/>
    <n v="2054.3981481481483"/>
    <n v="8183.7453129562018"/>
  </r>
  <r>
    <s v="Billed"/>
    <s v="US_SAP_L"/>
    <n v="60002"/>
    <s v="30001312"/>
    <s v="W0004866"/>
    <s v="Fin"/>
    <n v="84722.875141532655"/>
    <n v="0"/>
    <n v="5687.5"/>
    <n v="29700"/>
    <n v="2844.5512820512822"/>
    <n v="10451.168746004634"/>
  </r>
  <r>
    <s v="Billed"/>
    <s v="US_SAP_L"/>
    <n v="60002"/>
    <s v="30001312"/>
    <s v="W0004867"/>
    <s v="IT"/>
    <n v="226743.70847486597"/>
    <n v="0"/>
    <n v="7046.666666666667"/>
    <n v="29700"/>
    <n v="8217.5925925925931"/>
    <n v="27170.796773412527"/>
  </r>
  <r>
    <s v="Billed"/>
    <s v="US_SAP_L"/>
    <n v="60002"/>
    <s v="30001312"/>
    <s v="W0004868"/>
    <s v="IT"/>
    <n v="112291.62514153266"/>
    <n v="0"/>
    <n v="7046.666666666667"/>
    <n v="29700"/>
    <n v="3887.5534188034189"/>
    <n v="15292.584522700276"/>
  </r>
  <r>
    <s v="Billed"/>
    <s v="US_SAP_L"/>
    <n v="60002"/>
    <s v="30001312"/>
    <s v="W0004869"/>
    <s v="IT"/>
    <n v="76381.208474865998"/>
    <n v="0"/>
    <n v="7046.666666666667"/>
    <n v="29700"/>
    <n v="2718.1267806267806"/>
    <n v="11584.600192215945"/>
  </r>
  <r>
    <s v="Billed"/>
    <s v="US_SAP_L"/>
    <n v="60002"/>
    <s v="30001312"/>
    <s v="W0005277"/>
    <s v="Fin"/>
    <n v="87229.125141532655"/>
    <n v="0"/>
    <n v="5687.5"/>
    <n v="29700"/>
    <n v="2939.3696581196582"/>
    <n v="10672.259557970447"/>
  </r>
  <r>
    <s v="Unbillled"/>
    <m/>
    <m/>
    <m/>
    <m/>
    <m/>
    <m/>
    <m/>
    <m/>
    <m/>
    <m/>
    <m/>
  </r>
  <r>
    <s v="Accruals"/>
    <s v="NL_RSH"/>
    <n v="60006"/>
    <e v="#N/A"/>
    <s v="W0005100"/>
    <s v="IT Capability Center"/>
    <n v="91454.13014153266"/>
    <n v="0"/>
    <n v="7046.666666666667"/>
    <n v="29700"/>
    <n v="3288.3771367521367"/>
    <n v="13148.917394495147"/>
  </r>
  <r>
    <s v="Accruals"/>
    <s v="NL_RSH"/>
    <n v="60006"/>
    <e v="#N/A"/>
    <s v="W0004870"/>
    <s v="IT Capability Center"/>
    <n v="98937.458474865998"/>
    <n v="0"/>
    <n v="7046.666666666667"/>
    <n v="29700"/>
    <n v="3571.4921652421654"/>
    <n v="13925.561730677484"/>
  </r>
  <r>
    <s v="Billed"/>
    <s v="US_SAP_L"/>
    <n v="60002"/>
    <s v="30001312"/>
    <s v="W0005101"/>
    <s v="Fin"/>
    <n v="81545.791808199312"/>
    <n v="0"/>
    <n v="5687.5"/>
    <n v="29700"/>
    <n v="2686.5206552706554"/>
    <n v="10167.684059394947"/>
  </r>
  <r>
    <s v="Billed"/>
    <s v="US_SAP_L"/>
    <n v="60002"/>
    <s v="30001312"/>
    <s v="W0005278"/>
    <s v="Fin"/>
    <n v="72191.625141532655"/>
    <n v="0"/>
    <n v="5687.5"/>
    <n v="29700"/>
    <n v="2370.4594017094014"/>
    <n v="9345.7146861755755"/>
  </r>
  <r>
    <s v="Billed"/>
    <s v="IN_MFM_L"/>
    <n v="60001"/>
    <s v="30001317"/>
    <s v="W0004871"/>
    <s v="Fin"/>
    <n v="51318.708474865976"/>
    <n v="0"/>
    <n v="5687.5"/>
    <n v="0"/>
    <n v="1769.9430199430199"/>
    <n v="4995.9728770587653"/>
  </r>
  <r>
    <s v="Unbillled"/>
    <m/>
    <m/>
    <m/>
    <m/>
    <m/>
    <m/>
    <m/>
    <m/>
    <m/>
    <m/>
    <m/>
  </r>
  <r>
    <s v="Billed"/>
    <s v="US_SAP_L"/>
    <n v="60002"/>
    <s v="30001312"/>
    <s v="W0004873"/>
    <s v="Fin"/>
    <n v="118139.54180819931"/>
    <n v="0"/>
    <n v="5687.5"/>
    <n v="29700"/>
    <n v="4108.7962962962965"/>
    <n v="13399.046238882129"/>
  </r>
  <r>
    <s v="Billed"/>
    <s v="DE_PTS"/>
    <n v="60040"/>
    <s v="30001321"/>
    <s v="W0004874"/>
    <s v="Fin"/>
    <n v="163264.54180819934"/>
    <n v="0"/>
    <n v="5687.5"/>
    <n v="29700"/>
    <n v="6005.1638176638189"/>
    <n v="17395.862478198371"/>
  </r>
  <r>
    <s v="Accruals"/>
    <s v="NL_RSH"/>
    <n v="60006"/>
    <e v="#N/A"/>
    <s v="W0004875"/>
    <s v="Finance Capability Center"/>
    <n v="179972.87514153266"/>
    <n v="0"/>
    <n v="5687.5"/>
    <n v="29700"/>
    <n v="6637.2863247863243"/>
    <n v="18869.801224637115"/>
  </r>
  <r>
    <s v="Billed"/>
    <s v="US_SAP_L"/>
    <n v="60002"/>
    <s v="30001312"/>
    <s v="W0005279"/>
    <s v="Fin"/>
    <n v="72191.625141532655"/>
    <n v="0"/>
    <n v="5687.5"/>
    <n v="29700"/>
    <n v="2370.4594017094014"/>
    <n v="9345.7146861755755"/>
  </r>
  <r>
    <s v="Billed"/>
    <s v="CA_RIC_SAP"/>
    <n v="60005"/>
    <s v="30001334"/>
    <s v="W0005102"/>
    <s v="Fin"/>
    <n v="142784.33347486597"/>
    <n v="0"/>
    <n v="5687.5"/>
    <n v="29700"/>
    <n v="5041.1769943019945"/>
    <n v="15573.105889879278"/>
  </r>
  <r>
    <s v="Billed"/>
    <s v="JP_RKK_L"/>
    <n v="60030"/>
    <s v="30001332"/>
    <s v="W0004876"/>
    <s v="Fin"/>
    <n v="243464.54180819931"/>
    <n v="0"/>
    <n v="5687.5"/>
    <n v="29700"/>
    <n v="9039.3518518518522"/>
    <n v="24470.768461104351"/>
  </r>
  <r>
    <s v="Unbillled"/>
    <m/>
    <m/>
    <m/>
    <m/>
    <m/>
    <m/>
    <m/>
    <m/>
    <m/>
    <m/>
    <m/>
  </r>
  <r>
    <s v="Billed"/>
    <s v="JP_RKK_L"/>
    <n v="60030"/>
    <s v="30001332"/>
    <s v="W0004877"/>
    <s v="Fin"/>
    <n v="179972.87514153266"/>
    <n v="0"/>
    <n v="5687.5"/>
    <n v="29700"/>
    <n v="6637.2863247863243"/>
    <n v="18869.801224637115"/>
  </r>
  <r>
    <s v="Billed"/>
    <s v="US_SAP_L"/>
    <n v="60002"/>
    <s v="30001312"/>
    <s v="W0005280"/>
    <s v="Fin"/>
    <n v="111456.208474866"/>
    <n v="0"/>
    <n v="5687.5"/>
    <n v="29700"/>
    <n v="3855.9472934472933"/>
    <n v="12809.47074030663"/>
  </r>
  <r>
    <s v="Accruals"/>
    <s v="NL_RSH"/>
    <n v="60006"/>
    <e v="#N/A"/>
    <s v="W0004878"/>
    <s v="HR Capability Center"/>
    <n v="293660.37514153263"/>
    <n v="0"/>
    <n v="12402.5"/>
    <n v="29700"/>
    <n v="9481.8376068376056"/>
    <n v="17262.235637418511"/>
  </r>
  <r>
    <s v="Billed"/>
    <s v="US_SAP_L"/>
    <n v="60002"/>
    <s v="30001312"/>
    <s v="W0004879"/>
    <s v="IT"/>
    <n v="108127.04180819931"/>
    <n v="0"/>
    <n v="7046.666666666667"/>
    <n v="29700"/>
    <n v="3919.1595441595441"/>
    <n v="14879.286801902554"/>
  </r>
  <r>
    <s v="Billed"/>
    <s v="US_SAP_L"/>
    <n v="60002"/>
    <s v="30001312"/>
    <s v="W0004880"/>
    <s v="IT"/>
    <n v="108127.04180819931"/>
    <n v="0"/>
    <n v="7046.666666666667"/>
    <n v="29700"/>
    <n v="3919.1595441595441"/>
    <n v="14879.286801902554"/>
  </r>
  <r>
    <s v="Billed"/>
    <s v="US_SAP_L"/>
    <n v="60002"/>
    <s v="30001312"/>
    <s v="W0005443"/>
    <s v="IT"/>
    <n v="179972.87514153266"/>
    <n v="0"/>
    <n v="7046.666666666667"/>
    <n v="29700"/>
    <n v="6637.2863247863243"/>
    <n v="22335.682813298565"/>
  </r>
  <r>
    <s v="Billed"/>
    <s v="IN_RSM_GBS"/>
    <n v="60033"/>
    <s v="30001333"/>
    <s v="W0004881"/>
    <s v="BO &amp; SD"/>
    <n v="90165.583474865998"/>
    <n v="0"/>
    <n v="23570.833333333332"/>
    <n v="29700"/>
    <n v="3239.627849002849"/>
    <n v="12467.463795862186"/>
  </r>
  <r>
    <s v="Billed"/>
    <s v="IN_MFM_L"/>
    <n v="60001"/>
    <s v="30001317"/>
    <s v="W0004882"/>
    <s v="Fin"/>
    <n v="134012.458474866"/>
    <n v="0"/>
    <n v="5687.5"/>
    <n v="0"/>
    <n v="4709.3126780626781"/>
    <n v="12274.78804799894"/>
  </r>
  <r>
    <s v="Accruals"/>
    <s v="NL_RSH"/>
    <n v="60006"/>
    <e v="#N/A"/>
    <s v="W0004883"/>
    <s v="IT Capability Center"/>
    <n v="142379.12514153266"/>
    <n v="0"/>
    <n v="7046.666666666667"/>
    <n v="29700"/>
    <n v="5215.0106837606836"/>
    <n v="18434.080249195998"/>
  </r>
  <r>
    <s v="Billed"/>
    <s v="US_SAP_L"/>
    <n v="60002"/>
    <s v="30001312"/>
    <s v="W0005444"/>
    <s v="IT"/>
    <n v="101431.208474866"/>
    <n v="0"/>
    <n v="7046.666666666667"/>
    <n v="29700"/>
    <n v="3476.6737891737894"/>
    <n v="14165.454893070646"/>
  </r>
  <r>
    <s v="Billed"/>
    <s v="IN_MFM_L"/>
    <n v="60001"/>
    <s v="30001317"/>
    <s v="W0004884"/>
    <s v="Fin"/>
    <n v="64267.666808199312"/>
    <n v="5310.8"/>
    <n v="5687.5"/>
    <n v="0"/>
    <n v="2259.837962962963"/>
    <n v="6589.6934055487945"/>
  </r>
  <r>
    <s v="Billed"/>
    <s v="US_SAP_L"/>
    <n v="60002"/>
    <s v="30001312"/>
    <s v="W0005281"/>
    <s v="IT"/>
    <n v="164434.12514153266"/>
    <n v="0"/>
    <n v="7046.666666666667"/>
    <n v="29700"/>
    <n v="6049.4123931623935"/>
    <n v="20723.020420136174"/>
  </r>
  <r>
    <s v="Billed"/>
    <s v="US_SAP_L"/>
    <n v="60002"/>
    <s v="30001312"/>
    <s v="W0004885"/>
    <s v="Mkt"/>
    <n v="356087.458474866"/>
    <n v="0"/>
    <n v="13617.5"/>
    <n v="29700"/>
    <n v="11536.235754985755"/>
    <n v="34930.001509537396"/>
  </r>
  <r>
    <s v="Accruals"/>
    <s v="NL_RSH"/>
    <n v="60006"/>
    <e v="#N/A"/>
    <s v="W0004886"/>
    <s v="Marketing Capability Center"/>
    <n v="91418.708474865998"/>
    <n v="0"/>
    <n v="13617.5"/>
    <n v="29700"/>
    <n v="3287.0370370370374"/>
    <n v="11731.975868511759"/>
  </r>
  <r>
    <s v="Accruals"/>
    <s v="NL_RSH"/>
    <n v="60006"/>
    <e v="#N/A"/>
    <s v="W0005445"/>
    <s v="Business Operations and Service Delivery"/>
    <n v="101443.708474866"/>
    <n v="0"/>
    <n v="23570.833333333332"/>
    <n v="29700"/>
    <n v="3666.3105413105413"/>
    <n v="13462.37244970834"/>
  </r>
  <r>
    <s v="Billed"/>
    <s v="US_SAP_L"/>
    <n v="60002"/>
    <s v="30001312"/>
    <s v="W0005105"/>
    <s v="Fin"/>
    <n v="69267.666808199327"/>
    <n v="0"/>
    <n v="5687.5"/>
    <n v="29700"/>
    <n v="2259.837962962963"/>
    <n v="9087.7754055487949"/>
  </r>
  <r>
    <s v="Billed"/>
    <s v="US_SAP_L"/>
    <n v="60002"/>
    <s v="30001312"/>
    <s v="W0005446"/>
    <s v="Fin"/>
    <n v="76368.708474865998"/>
    <n v="0"/>
    <n v="5687.5"/>
    <n v="29700"/>
    <n v="2528.4900284900286"/>
    <n v="9714.1993727852641"/>
  </r>
  <r>
    <s v="Billed"/>
    <s v="US_SAP_L"/>
    <n v="60002"/>
    <s v="30001312"/>
    <s v="W0004887"/>
    <s v="Fin"/>
    <n v="80545.791808199312"/>
    <n v="0"/>
    <n v="5687.5"/>
    <n v="29700"/>
    <n v="2686.5206552706554"/>
    <n v="10082.684059394947"/>
  </r>
  <r>
    <s v="Billed"/>
    <s v="US_SAP_L"/>
    <n v="60002"/>
    <s v="30001312"/>
    <s v="W0005282"/>
    <s v="Fin"/>
    <n v="74280.166808199312"/>
    <n v="0"/>
    <n v="5687.5"/>
    <n v="29700"/>
    <n v="2449.474715099715"/>
    <n v="9529.957029480418"/>
  </r>
  <r>
    <s v="Billed"/>
    <s v="US_SAP_L"/>
    <n v="60002"/>
    <s v="30001312"/>
    <s v="W0004888"/>
    <s v="Fin"/>
    <n v="80545.791808199312"/>
    <n v="0"/>
    <n v="5687.5"/>
    <n v="29700"/>
    <n v="2686.5206552706554"/>
    <n v="10082.684059394947"/>
  </r>
  <r>
    <s v="Billed"/>
    <s v="US_SAP_L"/>
    <n v="60002"/>
    <s v="30001312"/>
    <s v="W0004889"/>
    <s v="Fin"/>
    <n v="80545.791808199312"/>
    <n v="0"/>
    <n v="5687.5"/>
    <n v="29700"/>
    <n v="2686.5206552706554"/>
    <n v="10082.684059394947"/>
  </r>
  <r>
    <s v="Billed"/>
    <s v="US_SAP_L"/>
    <n v="60002"/>
    <s v="30001312"/>
    <s v="W0004890"/>
    <s v="IT"/>
    <n v="180795.79180819934"/>
    <n v="0"/>
    <n v="7046.666666666667"/>
    <n v="29700"/>
    <n v="6479.2556980056979"/>
    <n v="22402.171417287169"/>
  </r>
  <r>
    <s v="Billed"/>
    <s v="DE_PTS"/>
    <n v="60040"/>
    <s v="30001321"/>
    <s v="W0005447"/>
    <s v="BO &amp; SD"/>
    <n v="58586.833474865976"/>
    <n v="0"/>
    <n v="23570.833333333332"/>
    <n v="29700"/>
    <n v="2044.9163105413106"/>
    <n v="9681.7195650929534"/>
  </r>
  <r>
    <s v="Billed"/>
    <s v="US_SAP_L"/>
    <n v="60002"/>
    <s v="30001312"/>
    <s v="W0005106"/>
    <s v="Fin"/>
    <n v="126493.708474866"/>
    <n v="0"/>
    <n v="5687.5"/>
    <n v="29700"/>
    <n v="4424.8575498575501"/>
    <n v="14136.015612101501"/>
  </r>
  <r>
    <s v="Billed"/>
    <s v="US_SAP_L"/>
    <n v="60002"/>
    <s v="30001312"/>
    <s v="W0005107"/>
    <s v="Fin"/>
    <n v="144037.45847486597"/>
    <n v="0"/>
    <n v="5687.5"/>
    <n v="29700"/>
    <n v="5088.586182336182"/>
    <n v="15683.651295862184"/>
  </r>
  <r>
    <s v="Billed"/>
    <s v="US_SAP_L"/>
    <n v="60002"/>
    <s v="30001312"/>
    <s v="W0004891"/>
    <s v="Fin"/>
    <n v="103603.29180819931"/>
    <n v="0"/>
    <n v="5687.5"/>
    <n v="29700"/>
    <n v="3558.8497150997146"/>
    <n v="12116.719529480419"/>
  </r>
  <r>
    <s v="Billed"/>
    <s v="US_SAP_L"/>
    <n v="60002"/>
    <s v="30001312"/>
    <s v="W0005108"/>
    <s v="Fin"/>
    <n v="80545.791808199312"/>
    <n v="0"/>
    <n v="5687.5"/>
    <n v="29700"/>
    <n v="2686.5206552706554"/>
    <n v="10082.684059394947"/>
  </r>
  <r>
    <s v="Billed"/>
    <s v="US_SAP_L"/>
    <n v="60002"/>
    <s v="30001312"/>
    <s v="W0005283"/>
    <s v="Fin"/>
    <n v="80545.791808199312"/>
    <n v="0"/>
    <n v="5687.5"/>
    <n v="29700"/>
    <n v="2686.5206552706554"/>
    <n v="10082.684059394947"/>
  </r>
  <r>
    <s v="Billed"/>
    <s v="US_SAP_L"/>
    <n v="60002"/>
    <s v="30001312"/>
    <s v="W0004892"/>
    <s v="IT"/>
    <n v="113127.04180819931"/>
    <n v="0"/>
    <n v="7046.666666666667"/>
    <n v="29700"/>
    <n v="3919.1595441595441"/>
    <n v="15379.286801902554"/>
  </r>
  <r>
    <s v="Billed"/>
    <s v="US_SAP_L"/>
    <n v="60002"/>
    <s v="30001312"/>
    <s v="W0004893"/>
    <s v="Fin"/>
    <n v="80545.791808199312"/>
    <n v="0"/>
    <n v="5687.5"/>
    <n v="29700"/>
    <n v="2686.5206552706554"/>
    <n v="10082.684059394947"/>
  </r>
  <r>
    <s v="Billed"/>
    <s v="US_SAP_L"/>
    <n v="60002"/>
    <s v="30001312"/>
    <s v="W0004894"/>
    <s v="Fin"/>
    <n v="176618.70847486597"/>
    <n v="0"/>
    <n v="5687.5"/>
    <n v="29700"/>
    <n v="6321.2250712250707"/>
    <n v="18557.831851417737"/>
  </r>
  <r>
    <s v="Billed"/>
    <s v="US_SAP_L"/>
    <n v="60002"/>
    <s v="30001312"/>
    <s v="W0005284"/>
    <s v="IT"/>
    <n v="71368.708474865998"/>
    <n v="0"/>
    <n v="7046.666666666667"/>
    <n v="29700"/>
    <n v="2528.4900284900286"/>
    <n v="11064.386517002271"/>
  </r>
  <r>
    <s v="Billed"/>
    <s v="IN_MFM_L"/>
    <n v="60001"/>
    <s v="30001317"/>
    <s v="W0004895"/>
    <s v="Fin"/>
    <n v="165758.29180819934"/>
    <n v="0"/>
    <n v="5687.5"/>
    <n v="0"/>
    <n v="5910.345441595442"/>
    <n v="15075.271666232558"/>
  </r>
  <r>
    <s v="Billed"/>
    <s v="IN_MFM_L"/>
    <n v="60001"/>
    <s v="30001317"/>
    <s v="W0005285"/>
    <s v="Fin"/>
    <n v="63014.541808199319"/>
    <n v="5310.8"/>
    <n v="5687.5"/>
    <n v="0"/>
    <n v="2212.4287749287751"/>
    <n v="6479.1479995658883"/>
  </r>
  <r>
    <s v="Billed"/>
    <s v="US_SAP_L"/>
    <n v="60002"/>
    <s v="30001312"/>
    <s v="W0005448"/>
    <s v="Mkt"/>
    <n v="116481.208474866"/>
    <n v="0"/>
    <n v="13617.5"/>
    <n v="29700"/>
    <n v="4235.2207977207981"/>
    <n v="13942.883988169879"/>
  </r>
  <r>
    <s v="Billed"/>
    <s v="AU_RAN_L"/>
    <n v="60014"/>
    <s v="30001338"/>
    <s v="W0005109"/>
    <s v="TS"/>
    <n v="49647.875141532648"/>
    <n v="0"/>
    <n v="4154.166666666667"/>
    <n v="29700"/>
    <n v="1706.7307692307693"/>
    <n v="4260.4386288715041"/>
  </r>
  <r>
    <s v="Billed"/>
    <s v="AU_RAN_L"/>
    <n v="60014"/>
    <s v="30001338"/>
    <s v="W0004896"/>
    <s v="TS"/>
    <n v="53181.687641532648"/>
    <n v="0"/>
    <n v="4154.166666666667"/>
    <n v="29700"/>
    <n v="1840.4246794871797"/>
    <n v="4443.8139493843246"/>
  </r>
  <r>
    <s v="Unbillled"/>
    <m/>
    <m/>
    <m/>
    <m/>
    <m/>
    <m/>
    <m/>
    <m/>
    <m/>
    <m/>
    <m/>
  </r>
  <r>
    <s v="Billed"/>
    <s v="US_SAP_L"/>
    <n v="60002"/>
    <s v="30001312"/>
    <s v="W0004897"/>
    <s v="IT"/>
    <n v="108010.083474866"/>
    <n v="0"/>
    <n v="7046.666666666667"/>
    <n v="29700"/>
    <n v="3914.7346866096868"/>
    <n v="14867.148482814237"/>
  </r>
  <r>
    <s v="Billed"/>
    <s v="US_SAP_L"/>
    <n v="60002"/>
    <s v="30001312"/>
    <s v="W0004898"/>
    <s v="Fin"/>
    <n v="93077.041808199312"/>
    <n v="0"/>
    <n v="5687.5"/>
    <n v="29700"/>
    <n v="3160.6125356125353"/>
    <n v="11188.138119224008"/>
  </r>
  <r>
    <s v="Billed"/>
    <s v="UK_RHO"/>
    <n v="60008"/>
    <s v="30001340"/>
    <s v="W0005449"/>
    <s v="Fin"/>
    <n v="143202.04180819934"/>
    <n v="0"/>
    <n v="5687.5"/>
    <n v="29700"/>
    <n v="5056.9800569800573"/>
    <n v="15609.954358540252"/>
  </r>
  <r>
    <s v="Billed"/>
    <s v="US_SAP_L"/>
    <n v="60002"/>
    <s v="30001312"/>
    <s v="W0005450"/>
    <s v="Fin"/>
    <n v="69685.375141532655"/>
    <n v="0"/>
    <n v="5687.5"/>
    <n v="29700"/>
    <n v="2275.6410256410259"/>
    <n v="9124.623874209763"/>
  </r>
  <r>
    <s v="Billed"/>
    <s v="IN_MFM_L"/>
    <n v="60001"/>
    <s v="30001317"/>
    <s v="W0004899"/>
    <s v="Fin"/>
    <n v="64434.750141532648"/>
    <n v="19852"/>
    <n v="5687.5"/>
    <n v="0"/>
    <n v="2266.159188034188"/>
    <n v="7840.4347930131826"/>
  </r>
  <r>
    <s v="Billed"/>
    <s v="UK_REB_L"/>
    <n v="60009"/>
    <s v="30001337"/>
    <s v="W0005451"/>
    <s v="BO &amp; SD"/>
    <n v="75545.791808199312"/>
    <n v="0"/>
    <n v="23570.833333333332"/>
    <n v="29700"/>
    <n v="2686.5206552706554"/>
    <n v="11177.767392728281"/>
  </r>
  <r>
    <s v="Billed"/>
    <s v="US_SAP_L"/>
    <n v="60002"/>
    <s v="30001312"/>
    <s v="W0005452"/>
    <s v="Fin"/>
    <n v="179626.20847486597"/>
    <n v="0"/>
    <n v="5687.5"/>
    <n v="29700"/>
    <n v="6435.0071225071224"/>
    <n v="18823.140825776718"/>
  </r>
  <r>
    <s v="Billed"/>
    <s v="US_SAP_L"/>
    <n v="60002"/>
    <s v="30001312"/>
    <s v="W0004900"/>
    <s v="Fin"/>
    <n v="126493.708474866"/>
    <n v="0"/>
    <n v="5687.5"/>
    <n v="29700"/>
    <n v="4424.8575498575501"/>
    <n v="14136.015612101501"/>
  </r>
  <r>
    <s v="Billed"/>
    <s v="US_SAP_L"/>
    <n v="60002"/>
    <s v="30001312"/>
    <s v="W0005453"/>
    <s v="Fin"/>
    <n v="74280.166808199312"/>
    <n v="0"/>
    <n v="5687.5"/>
    <n v="29700"/>
    <n v="2449.474715099715"/>
    <n v="9529.957029480418"/>
  </r>
  <r>
    <s v="Billed"/>
    <s v="US_SAP_L"/>
    <n v="60002"/>
    <s v="30001312"/>
    <s v="W0004901"/>
    <s v="Fin"/>
    <n v="72191.625141532655"/>
    <n v="0"/>
    <n v="5687.5"/>
    <n v="29700"/>
    <n v="2370.4594017094014"/>
    <n v="9345.7146861755755"/>
  </r>
  <r>
    <s v="Billed"/>
    <s v="US_SAP_L"/>
    <n v="60002"/>
    <s v="30001312"/>
    <s v="W0004902"/>
    <s v="Fin"/>
    <n v="76368.708474865998"/>
    <n v="0"/>
    <n v="5687.5"/>
    <n v="29700"/>
    <n v="2528.4900284900286"/>
    <n v="9714.1993727852641"/>
  </r>
  <r>
    <s v="Accruals"/>
    <s v="NL_RSH"/>
    <n v="60006"/>
    <e v="#N/A"/>
    <s v="W0005454"/>
    <s v="Marketing Capability Center"/>
    <n v="129847.87514153267"/>
    <n v="0"/>
    <n v="13617.5"/>
    <n v="29700"/>
    <n v="4740.9188034188028"/>
    <n v="15122.034985320875"/>
  </r>
  <r>
    <s v="Billed"/>
    <s v="US_SAP_L"/>
    <n v="60002"/>
    <s v="30001312"/>
    <s v="W0005110"/>
    <s v="IT"/>
    <n v="108127.04180819931"/>
    <n v="0"/>
    <n v="7046.666666666667"/>
    <n v="29700"/>
    <n v="3919.1595441595441"/>
    <n v="14879.286801902554"/>
  </r>
  <r>
    <s v="Accruals"/>
    <s v="NL_RSH"/>
    <n v="60006"/>
    <e v="#N/A"/>
    <s v="W0004903"/>
    <s v="Marketing Capability Center"/>
    <n v="91418.708474865998"/>
    <n v="0"/>
    <n v="13617.5"/>
    <n v="29700"/>
    <n v="3287.0370370370374"/>
    <n v="11731.975868511759"/>
  </r>
  <r>
    <s v="Accruals"/>
    <s v="NL_RSH"/>
    <n v="60006"/>
    <e v="#N/A"/>
    <s v="W0005111"/>
    <s v="Marketing Capability Center"/>
    <n v="125670.7918081993"/>
    <n v="0"/>
    <n v="13617.5"/>
    <n v="29700"/>
    <n v="4582.8881766381764"/>
    <n v="14753.550298711187"/>
  </r>
  <r>
    <s v="Billed"/>
    <s v="AU_RAN_L"/>
    <n v="60014"/>
    <s v="30001338"/>
    <s v="W0004904"/>
    <s v="TS"/>
    <n v="53181.687641532648"/>
    <n v="0"/>
    <n v="4154.166666666667"/>
    <n v="29700"/>
    <n v="1840.4246794871797"/>
    <n v="4443.8139493843246"/>
  </r>
  <r>
    <s v="Unbillled"/>
    <m/>
    <m/>
    <m/>
    <m/>
    <m/>
    <m/>
    <m/>
    <m/>
    <m/>
    <m/>
    <m/>
  </r>
  <r>
    <s v="Billed"/>
    <s v="US_SAP_L"/>
    <n v="60002"/>
    <s v="30001312"/>
    <s v="W0005112"/>
    <s v="Mkt"/>
    <n v="129847.87514153267"/>
    <n v="0"/>
    <n v="13617.5"/>
    <n v="29700"/>
    <n v="4740.9188034188028"/>
    <n v="15122.034985320875"/>
  </r>
  <r>
    <s v="Billed"/>
    <s v="US_SAP_L"/>
    <n v="60002"/>
    <s v="30001312"/>
    <s v="W0004907"/>
    <s v="Mkt"/>
    <n v="92254.125141532655"/>
    <n v="0"/>
    <n v="13617.5"/>
    <n v="29700"/>
    <n v="3318.6431623931621"/>
    <n v="11805.672805833696"/>
  </r>
  <r>
    <s v="Billed"/>
    <s v="US_SAP_L"/>
    <n v="60002"/>
    <s v="30001312"/>
    <s v="W0004908"/>
    <s v="Fin"/>
    <n v="70520.791808199312"/>
    <n v="0"/>
    <n v="5687.5"/>
    <n v="29700"/>
    <n v="2307.247150997151"/>
    <n v="9198.3208115316993"/>
  </r>
  <r>
    <s v="Accruals"/>
    <s v="NL_RSH"/>
    <n v="60006"/>
    <e v="#N/A"/>
    <s v="W0004909"/>
    <s v="Marketing Capability Center"/>
    <n v="171618.70847486597"/>
    <n v="0"/>
    <n v="13617.5"/>
    <n v="29700"/>
    <n v="6321.2250712250707"/>
    <n v="18806.88185141774"/>
  </r>
  <r>
    <s v="Billed"/>
    <s v="US_SAP_L"/>
    <n v="60002"/>
    <s v="30001312"/>
    <s v="W0004910"/>
    <s v="HR"/>
    <n v="148444.25014153266"/>
    <n v="33281"/>
    <n v="12402.5"/>
    <n v="29700"/>
    <n v="5444.4711538461543"/>
    <n v="11463.611064768942"/>
  </r>
  <r>
    <s v="Unbillled"/>
    <m/>
    <m/>
    <m/>
    <m/>
    <m/>
    <m/>
    <m/>
    <m/>
    <m/>
    <m/>
    <m/>
  </r>
  <r>
    <s v="Billed"/>
    <s v="US_SAP_L"/>
    <n v="60002"/>
    <s v="30001312"/>
    <s v="W0004911"/>
    <s v="Fin"/>
    <n v="70520.791808199312"/>
    <n v="0"/>
    <n v="5687.5"/>
    <n v="29700"/>
    <n v="2307.247150997151"/>
    <n v="9198.3208115316993"/>
  </r>
  <r>
    <s v="Unbillled"/>
    <m/>
    <m/>
    <m/>
    <m/>
    <m/>
    <m/>
    <m/>
    <m/>
    <m/>
    <m/>
    <m/>
  </r>
  <r>
    <s v="Accruals"/>
    <s v="NL_RSH"/>
    <n v="60006"/>
    <e v="#N/A"/>
    <s v="W0004913"/>
    <s v="Marketing Capability Center"/>
    <n v="159087.45847486597"/>
    <n v="0"/>
    <n v="13617.5"/>
    <n v="29700"/>
    <n v="5847.1331908831908"/>
    <n v="17701.427791588681"/>
  </r>
  <r>
    <s v="Billed"/>
    <s v="US_SAP_L"/>
    <n v="60002"/>
    <s v="30001312"/>
    <s v="W0005455"/>
    <s v="Fin"/>
    <n v="72191.625141532655"/>
    <n v="0"/>
    <n v="5687.5"/>
    <n v="29700"/>
    <n v="2370.4594017094014"/>
    <n v="9345.7146861755755"/>
  </r>
  <r>
    <s v="Billed"/>
    <s v="AU_RAN_L"/>
    <n v="60014"/>
    <s v="30001338"/>
    <s v="W0004914"/>
    <s v="TS"/>
    <n v="43390.425141532651"/>
    <n v="0"/>
    <n v="4154.166666666667"/>
    <n v="29700"/>
    <n v="1593.7072649572651"/>
    <n v="3941.9149536578293"/>
  </r>
  <r>
    <s v="Billed"/>
    <s v="AU_RAN_L"/>
    <n v="60014"/>
    <s v="30001338"/>
    <s v="W0004915"/>
    <s v="TS"/>
    <n v="50483.291808199319"/>
    <n v="0"/>
    <n v="4154.166666666667"/>
    <n v="29700"/>
    <n v="1738.3368945868947"/>
    <n v="4303.789768472644"/>
  </r>
  <r>
    <s v="Billed"/>
    <s v="AU_RAN_L"/>
    <n v="60014"/>
    <s v="30001338"/>
    <s v="W0004916"/>
    <s v="TS"/>
    <n v="43460.425141532651"/>
    <n v="0"/>
    <n v="4154.166666666667"/>
    <n v="29700"/>
    <n v="1593.7072649572651"/>
    <n v="3945.4149536578293"/>
  </r>
  <r>
    <s v="Billed"/>
    <s v="US_SAP_L"/>
    <n v="60002"/>
    <s v="30001312"/>
    <s v="W0004917"/>
    <s v="Fin"/>
    <n v="80545.791808199312"/>
    <n v="0"/>
    <n v="5687.5"/>
    <n v="29700"/>
    <n v="2686.5206552706554"/>
    <n v="10082.684059394947"/>
  </r>
  <r>
    <s v="Accruals"/>
    <s v="NL_RSH"/>
    <n v="60006"/>
    <e v="#N/A"/>
    <s v="W0004918"/>
    <s v="IT Capability Center"/>
    <n v="78469.750141532655"/>
    <n v="0"/>
    <n v="7046.666666666667"/>
    <n v="29700"/>
    <n v="2797.1420940170938"/>
    <n v="11801.355890221643"/>
  </r>
  <r>
    <s v="Billed"/>
    <s v="US_SAP_L"/>
    <n v="60002"/>
    <s v="30001312"/>
    <s v="W0005287"/>
    <s v="IT"/>
    <n v="138202.04180819934"/>
    <n v="0"/>
    <n v="7046.666666666667"/>
    <n v="29700"/>
    <n v="5056.9800569800573"/>
    <n v="18000.56885318461"/>
  </r>
  <r>
    <s v="Billed"/>
    <s v="US_SAP_L"/>
    <n v="60002"/>
    <s v="30001312"/>
    <s v="W0005114"/>
    <s v="Fin"/>
    <n v="80545.791808199312"/>
    <n v="0"/>
    <n v="5687.5"/>
    <n v="29700"/>
    <n v="2686.5206552706554"/>
    <n v="10082.684059394947"/>
  </r>
  <r>
    <s v="Accruals"/>
    <s v="NL_RSH"/>
    <n v="60006"/>
    <e v="#N/A"/>
    <s v="W0005115"/>
    <s v="IT Capability Center"/>
    <n v="163264.54180819934"/>
    <n v="0"/>
    <n v="7046.666666666667"/>
    <n v="29700"/>
    <n v="6005.1638176638189"/>
    <n v="20601.637229252981"/>
  </r>
  <r>
    <s v="Accruals"/>
    <s v="NL_RSH"/>
    <n v="60006"/>
    <e v="#N/A"/>
    <s v="W0005456"/>
    <s v="HR Capability Center"/>
    <n v="389702.04180819925"/>
    <n v="0"/>
    <n v="12402.5"/>
    <n v="29700"/>
    <n v="12642.450142450141"/>
    <n v="22222.349597532469"/>
  </r>
  <r>
    <s v="Accruals"/>
    <s v="NL_RSH"/>
    <n v="60006"/>
    <e v="#N/A"/>
    <s v="W0004919"/>
    <s v="Marketing Capability Center"/>
    <n v="116481.208474866"/>
    <n v="0"/>
    <n v="13617.5"/>
    <n v="29700"/>
    <n v="4235.2207977207981"/>
    <n v="13942.883988169879"/>
  </r>
  <r>
    <s v="Unbillled"/>
    <m/>
    <m/>
    <m/>
    <m/>
    <m/>
    <m/>
    <m/>
    <m/>
    <m/>
    <m/>
    <m/>
  </r>
  <r>
    <s v="Billed"/>
    <s v="AU_RAN_L"/>
    <n v="60014"/>
    <s v="30001338"/>
    <s v="W0004920"/>
    <s v="TS"/>
    <n v="50483.291808199319"/>
    <n v="0"/>
    <n v="4154.166666666667"/>
    <n v="29700"/>
    <n v="1738.3368945868947"/>
    <n v="4303.789768472644"/>
  </r>
  <r>
    <s v="Billed"/>
    <s v="AU_RAN_L"/>
    <n v="60014"/>
    <s v="30001338"/>
    <s v="W0004921"/>
    <s v="TS"/>
    <n v="43460.425141532651"/>
    <n v="0"/>
    <n v="4154.166666666667"/>
    <n v="29700"/>
    <n v="1593.7072649572651"/>
    <n v="3945.4149536578293"/>
  </r>
  <r>
    <s v="Billed"/>
    <s v="US_SAP_L"/>
    <n v="60002"/>
    <s v="30001312"/>
    <s v="W0005117"/>
    <s v="IT"/>
    <n v="159087.45847486597"/>
    <n v="0"/>
    <n v="7046.666666666667"/>
    <n v="29700"/>
    <n v="5847.1331908831908"/>
    <n v="20168.125833241585"/>
  </r>
  <r>
    <s v="Accruals"/>
    <s v="NL_RSH"/>
    <n v="60006"/>
    <e v="#N/A"/>
    <s v="W0004922"/>
    <s v="IT Capability Center"/>
    <n v="125670.7918081993"/>
    <n v="0"/>
    <n v="7046.666666666667"/>
    <n v="29700"/>
    <n v="4582.8881766381764"/>
    <n v="16700.034665150415"/>
  </r>
  <r>
    <s v="Billed"/>
    <s v="AU_RAN_L"/>
    <n v="60014"/>
    <s v="30001338"/>
    <s v="W0005288"/>
    <s v="TS"/>
    <n v="46307.091808199315"/>
    <n v="0"/>
    <n v="4154.166666666667"/>
    <n v="29700"/>
    <n v="1593.7072649572651"/>
    <n v="4087.7482869911623"/>
  </r>
  <r>
    <s v="Billed"/>
    <s v="AU_RAN_L"/>
    <n v="60014"/>
    <s v="30001338"/>
    <s v="W0005118"/>
    <s v="Fin"/>
    <n v="146556.20847486597"/>
    <n v="0"/>
    <n v="5687.5"/>
    <n v="29700"/>
    <n v="5373.0413105413108"/>
    <n v="15921.92373175962"/>
  </r>
  <r>
    <s v="Billed"/>
    <s v="US_SAP_L"/>
    <n v="60002"/>
    <s v="30001312"/>
    <s v="W0005119"/>
    <s v="Fin"/>
    <n v="69685.375141532655"/>
    <n v="0"/>
    <n v="5687.5"/>
    <n v="29700"/>
    <n v="2275.6410256410259"/>
    <n v="9124.623874209763"/>
  </r>
  <r>
    <s v="Billed"/>
    <s v="AU_RAN_L"/>
    <n v="60014"/>
    <s v="30001338"/>
    <s v="W0005289"/>
    <s v="TS"/>
    <n v="43460.425141532651"/>
    <n v="0"/>
    <n v="4154.166666666667"/>
    <n v="29700"/>
    <n v="1593.7072649572651"/>
    <n v="3945.4149536578293"/>
  </r>
  <r>
    <s v="Billed"/>
    <s v="US_SAP_L"/>
    <n v="60002"/>
    <s v="30001312"/>
    <s v="W0004923"/>
    <s v="Fin"/>
    <n v="71356.208474865998"/>
    <n v="0"/>
    <n v="5687.5"/>
    <n v="29700"/>
    <n v="2338.8532763532767"/>
    <n v="9272.0177488536392"/>
  </r>
  <r>
    <s v="Billed"/>
    <s v="US_SAP_L"/>
    <n v="60002"/>
    <s v="30001312"/>
    <s v="W0005120"/>
    <s v="Fin"/>
    <n v="126493.708474866"/>
    <n v="0"/>
    <n v="5687.5"/>
    <n v="29700"/>
    <n v="4424.8575498575501"/>
    <n v="14136.015612101501"/>
  </r>
  <r>
    <s v="Billed"/>
    <s v="IN_MFM_L"/>
    <n v="60001"/>
    <s v="30001317"/>
    <s v="W0005457"/>
    <s v="Fin"/>
    <n v="58837.458474865976"/>
    <n v="19852"/>
    <n v="5687.5"/>
    <n v="0"/>
    <n v="2054.3981481481483"/>
    <n v="7346.6653129562019"/>
  </r>
  <r>
    <s v="Billed"/>
    <s v="AU_RAN_L"/>
    <n v="60014"/>
    <s v="30001338"/>
    <s v="W0004924"/>
    <s v="TS"/>
    <n v="49647.875141532648"/>
    <n v="0"/>
    <n v="4154.166666666667"/>
    <n v="29700"/>
    <n v="1706.7307692307693"/>
    <n v="4260.4386288715041"/>
  </r>
  <r>
    <s v="Billed"/>
    <s v="US_SAP_L"/>
    <n v="60002"/>
    <s v="30001312"/>
    <s v="W0005121"/>
    <s v="Fin"/>
    <n v="88899.958474865998"/>
    <n v="0"/>
    <n v="5687.5"/>
    <n v="29700"/>
    <n v="3002.5819088319095"/>
    <n v="10819.653432614323"/>
  </r>
  <r>
    <s v="Billed"/>
    <s v="US_SAP_L"/>
    <n v="60002"/>
    <s v="30001312"/>
    <s v="W0004925"/>
    <s v="Fin"/>
    <n v="69267.666808199327"/>
    <n v="0"/>
    <n v="5687.5"/>
    <n v="29700"/>
    <n v="2259.837962962963"/>
    <n v="9087.7754055487949"/>
  </r>
  <r>
    <s v="Accruals"/>
    <s v="NL_RSH"/>
    <n v="60006"/>
    <e v="#N/A"/>
    <s v="W0004926"/>
    <s v="Finance Capability Center"/>
    <n v="160925.37514153266"/>
    <n v="0"/>
    <n v="5687.5"/>
    <n v="29700"/>
    <n v="5916.6666666666661"/>
    <n v="17189.511053696944"/>
  </r>
  <r>
    <s v="Billed"/>
    <s v="UK_REB_L"/>
    <n v="60009"/>
    <n v="30001339"/>
    <s v="W0004927"/>
    <s v="TS"/>
    <n v="50483.291808199319"/>
    <n v="0"/>
    <n v="4154.166666666667"/>
    <n v="29700"/>
    <n v="1738.3368945868947"/>
    <n v="4303.789768472644"/>
  </r>
  <r>
    <s v="Billed"/>
    <s v="US_SAP_L"/>
    <n v="60002"/>
    <s v="30001312"/>
    <s v="W0005122"/>
    <s v="Fin"/>
    <n v="80545.791808199312"/>
    <n v="0"/>
    <n v="5687.5"/>
    <n v="29700"/>
    <n v="2686.5206552706554"/>
    <n v="10082.684059394947"/>
  </r>
  <r>
    <s v="Billed"/>
    <s v="US_SAP_L"/>
    <n v="60002"/>
    <s v="30001312"/>
    <s v="W0004928"/>
    <s v="Fin"/>
    <n v="184972.87514153266"/>
    <n v="0"/>
    <n v="5687.5"/>
    <n v="29700"/>
    <n v="6637.2863247863243"/>
    <n v="19294.801224637115"/>
  </r>
  <r>
    <s v="Billed"/>
    <s v="US_SAP_L"/>
    <n v="60002"/>
    <s v="30001312"/>
    <s v="W0008985"/>
    <s v="BO &amp; SD"/>
    <n v="111122.04180819931"/>
    <n v="0"/>
    <n v="23570.833333333332"/>
    <n v="29700"/>
    <n v="3843.3048433048434"/>
    <n v="14300.075298711186"/>
  </r>
  <r>
    <s v="Billed"/>
    <s v="UK_REB_L"/>
    <n v="60009"/>
    <s v="30001337"/>
    <s v="W0008986"/>
    <s v="TS"/>
    <n v="52989.541808199319"/>
    <n v="0"/>
    <n v="4154.166666666667"/>
    <n v="29700"/>
    <n v="1833.1552706552707"/>
    <n v="4433.843187276063"/>
  </r>
  <r>
    <s v="Billed"/>
    <s v="IN_MFM_L"/>
    <n v="60001"/>
    <s v="30001317"/>
    <s v="W0008987"/>
    <s v="Fin"/>
    <n v="75545.791808199312"/>
    <n v="0"/>
    <n v="5687.5"/>
    <n v="0"/>
    <n v="2686.5206552706554"/>
    <n v="7133.1840593949473"/>
  </r>
  <r>
    <s v="Unbillled"/>
    <m/>
    <m/>
    <m/>
    <m/>
    <m/>
    <m/>
    <m/>
    <m/>
    <m/>
    <m/>
    <m/>
  </r>
  <r>
    <s v="Billed"/>
    <s v="US_SAP_L"/>
    <n v="60002"/>
    <s v="30001312"/>
    <s v="W0008989"/>
    <s v="TS"/>
    <n v="35840.425141532651"/>
    <n v="0"/>
    <n v="4154.166666666667"/>
    <n v="29700"/>
    <n v="1593.7072649572651"/>
    <n v="3564.4149536578293"/>
  </r>
  <r>
    <s v="Accruals"/>
    <s v="NL_RSH"/>
    <n v="60006"/>
    <e v="#N/A"/>
    <s v="W0008990"/>
    <s v="IT Capability Center"/>
    <n v="437722.87514153263"/>
    <n v="0"/>
    <n v="7046.666666666667"/>
    <n v="29700"/>
    <n v="14222.75641025641"/>
    <n v="48869.229821845569"/>
  </r>
  <r>
    <s v="Accruals"/>
    <s v="NL_RSH"/>
    <n v="60006"/>
    <e v="#N/A"/>
    <s v="W0008991"/>
    <s v="IT Capability Center"/>
    <n v="113139.54180819931"/>
    <n v="0"/>
    <n v="7046.666666666667"/>
    <n v="29700"/>
    <n v="4108.7962962962965"/>
    <n v="15399.500477116229"/>
  </r>
  <r>
    <s v="Billed"/>
    <s v="US_SAP_L"/>
    <n v="60002"/>
    <s v="30001312"/>
    <s v="W0008992"/>
    <s v="Fin"/>
    <n v="80545.791808199312"/>
    <n v="0"/>
    <n v="5687.5"/>
    <n v="29700"/>
    <n v="2686.5206552706554"/>
    <n v="10082.684059394947"/>
  </r>
  <r>
    <s v="Billed"/>
    <s v="AU_RAN_L"/>
    <n v="60014"/>
    <s v="30001338"/>
    <s v="W0008993"/>
    <s v="TS"/>
    <n v="46307.091808199315"/>
    <n v="0"/>
    <n v="4154.166666666667"/>
    <n v="29700"/>
    <n v="1593.7072649572651"/>
    <n v="4087.7482869911623"/>
  </r>
  <r>
    <s v="Billed"/>
    <s v="US_SAP_L"/>
    <n v="60002"/>
    <s v="30001312"/>
    <s v="W0008994"/>
    <s v="Fin"/>
    <n v="93077.041808199312"/>
    <n v="0"/>
    <n v="5687.5"/>
    <n v="29700"/>
    <n v="3160.6125356125353"/>
    <n v="11188.138119224008"/>
  </r>
  <r>
    <s v="Billed"/>
    <s v="IN_MFM_L"/>
    <n v="60001"/>
    <s v="30001317"/>
    <s v="W0008995"/>
    <s v="Fin"/>
    <n v="52989.541808199319"/>
    <n v="5310.8"/>
    <n v="5687.5"/>
    <n v="0"/>
    <n v="1833.1552706552707"/>
    <n v="5594.7847517026403"/>
  </r>
  <r>
    <s v="Billed"/>
    <s v="IN_MFM_L"/>
    <n v="60001"/>
    <s v="30001317"/>
    <s v="W0008996"/>
    <s v="Fin"/>
    <n v="52989.541808199319"/>
    <n v="5310.8"/>
    <n v="5687.5"/>
    <n v="0"/>
    <n v="1833.1552706552707"/>
    <n v="5594.7847517026403"/>
  </r>
  <r>
    <s v="Billed"/>
    <s v="AU_RAN_L"/>
    <n v="60014"/>
    <s v="30001338"/>
    <s v="W0008997"/>
    <s v="TS"/>
    <n v="50483.291808199319"/>
    <n v="0"/>
    <n v="4154.166666666667"/>
    <n v="29700"/>
    <n v="1738.3368945868947"/>
    <n v="4303.789768472644"/>
  </r>
  <r>
    <s v="Billed"/>
    <s v="IN_MFM_L"/>
    <n v="60001"/>
    <s v="30001317"/>
    <s v="W0009009"/>
    <s v="TS"/>
    <n v="47977.041808199319"/>
    <n v="0"/>
    <n v="4154.166666666667"/>
    <n v="0"/>
    <n v="1643.5185185185187"/>
    <n v="2688.7363496692251"/>
  </r>
  <r>
    <s v="Billed"/>
    <s v="IN_MFM_L"/>
    <n v="60001"/>
    <s v="30001317"/>
    <s v="W0009010"/>
    <s v="TS"/>
    <n v="47977.041808199319"/>
    <n v="0"/>
    <n v="4154.166666666667"/>
    <n v="0"/>
    <n v="1643.5185185185187"/>
    <n v="2688.7363496692251"/>
  </r>
  <r>
    <s v="Billed"/>
    <s v="IN_MFM_L"/>
    <n v="60001"/>
    <s v="30001317"/>
    <s v="W0009011"/>
    <s v="TS"/>
    <n v="49647.875141532648"/>
    <n v="0"/>
    <n v="4154.166666666667"/>
    <n v="0"/>
    <n v="1706.7307692307693"/>
    <n v="2775.4386288715041"/>
  </r>
  <r>
    <s v="Billed"/>
    <s v="IN_MFM_L"/>
    <n v="60001"/>
    <s v="30001317"/>
    <s v="W0009012"/>
    <s v="TS"/>
    <n v="65491.38514153265"/>
    <n v="0"/>
    <n v="4154.166666666667"/>
    <n v="0"/>
    <n v="2306.1346153846152"/>
    <n v="3597.5843211791976"/>
  </r>
  <r>
    <s v="Billed"/>
    <s v="IN_MFM_L"/>
    <n v="60001"/>
    <s v="30001317"/>
    <s v="W0009013"/>
    <s v="TS"/>
    <n v="42140.425141532651"/>
    <n v="0"/>
    <n v="4154.166666666667"/>
    <n v="0"/>
    <n v="1593.7072649572651"/>
    <n v="2394.4149536578293"/>
  </r>
  <r>
    <s v="Billed"/>
    <s v="US_SAP_L"/>
    <n v="60002"/>
    <s v="30001312"/>
    <s v="W0009014"/>
    <s v="IT"/>
    <n v="146556.20847486597"/>
    <n v="0"/>
    <n v="7046.666666666667"/>
    <n v="29700"/>
    <n v="5373.0413105413108"/>
    <n v="18867.591645207394"/>
  </r>
  <r>
    <s v="Billed"/>
    <s v="US_SAP_L"/>
    <n v="60002"/>
    <s v="30001312"/>
    <s v="W0009015"/>
    <s v="IT"/>
    <n v="255160.37514153268"/>
    <n v="0"/>
    <n v="7046.666666666667"/>
    <n v="29700"/>
    <n v="9481.8376068376056"/>
    <n v="30138.887941503694"/>
  </r>
  <r>
    <s v="Billed"/>
    <s v="US_SAP_L"/>
    <n v="60002"/>
    <s v="30001312"/>
    <s v="W0009016"/>
    <s v="Fin"/>
    <n v="76368.708474865998"/>
    <n v="0"/>
    <n v="5687.5"/>
    <n v="29700"/>
    <n v="2528.4900284900286"/>
    <n v="9714.1993727852641"/>
  </r>
  <r>
    <s v="Accruals"/>
    <s v="NL_RSH"/>
    <n v="60006"/>
    <e v="#N/A"/>
    <s v="W0009017"/>
    <s v="IT Capability Center"/>
    <n v="171618.70847486597"/>
    <n v="0"/>
    <n v="7046.666666666667"/>
    <n v="29700"/>
    <n v="6321.2250712250707"/>
    <n v="21468.660021275769"/>
  </r>
  <r>
    <s v="Accruals"/>
    <s v="NL_RSH"/>
    <n v="60006"/>
    <e v="#N/A"/>
    <s v="W0009018"/>
    <s v="Business Operations and Service Delivery"/>
    <n v="169446.62514153266"/>
    <n v="0"/>
    <n v="23570.833333333332"/>
    <n v="29700"/>
    <n v="6239.0491452991446"/>
    <n v="19461.303147714039"/>
  </r>
  <r>
    <s v="Billed"/>
    <s v="UK_REB_L"/>
    <n v="60009"/>
    <n v="30001339"/>
    <s v="W0009019"/>
    <s v="TS"/>
    <n v="47977.041808199319"/>
    <n v="0"/>
    <n v="4154.166666666667"/>
    <n v="29700"/>
    <n v="1643.5185185185187"/>
    <n v="4173.7363496692251"/>
  </r>
  <r>
    <s v="Unbillled"/>
    <m/>
    <m/>
    <m/>
    <m/>
    <m/>
    <m/>
    <m/>
    <m/>
    <m/>
    <m/>
    <m/>
  </r>
  <r>
    <s v="Billed"/>
    <s v="US_SAP_L"/>
    <n v="60002"/>
    <s v="30001312"/>
    <s v="W0009021"/>
    <s v="Fin"/>
    <n v="80545.791808199312"/>
    <n v="0"/>
    <n v="5687.5"/>
    <n v="29700"/>
    <n v="2686.5206552706554"/>
    <n v="10082.684059394947"/>
  </r>
  <r>
    <s v="Unbillled"/>
    <m/>
    <m/>
    <m/>
    <m/>
    <m/>
    <m/>
    <m/>
    <m/>
    <m/>
    <m/>
    <m/>
  </r>
  <r>
    <s v="Billed"/>
    <s v="FR_GRF"/>
    <n v="60029"/>
    <s v="30001322"/>
    <s v="W0009023"/>
    <s v="IT"/>
    <n v="129847.87514153267"/>
    <n v="0"/>
    <n v="7046.666666666667"/>
    <n v="29700"/>
    <n v="4740.9188034188028"/>
    <n v="17133.546061161811"/>
  </r>
  <r>
    <s v="Accruals"/>
    <s v="NL_RSH"/>
    <n v="60006"/>
    <e v="#N/A"/>
    <s v="W0009024"/>
    <s v="IT Capability Center"/>
    <n v="104785.37514153266"/>
    <n v="0"/>
    <n v="7046.666666666667"/>
    <n v="29700"/>
    <n v="3792.735042735043"/>
    <n v="14532.477685093438"/>
  </r>
  <r>
    <s v="Billed"/>
    <s v="IN_MFM_L"/>
    <n v="60001"/>
    <s v="30001317"/>
    <s v="W0009025"/>
    <s v="IT"/>
    <n v="288577.04180819925"/>
    <n v="0"/>
    <n v="7046.666666666667"/>
    <n v="29700"/>
    <n v="10746.082621082622"/>
    <n v="33606.97910959486"/>
  </r>
  <r>
    <s v="Billed"/>
    <s v="IN_MFM_L"/>
    <n v="60001"/>
    <s v="30001317"/>
    <s v="W0009026"/>
    <s v="TS"/>
    <n v="39640.425141532651"/>
    <n v="0"/>
    <n v="4154.166666666667"/>
    <n v="0"/>
    <n v="1593.7072649572651"/>
    <n v="2269.4149536578293"/>
  </r>
  <r>
    <s v="Billed"/>
    <s v="IN_MFM_L"/>
    <n v="60001"/>
    <s v="30001317"/>
    <s v="W0009027"/>
    <s v="TS"/>
    <n v="47977.041808199319"/>
    <n v="0"/>
    <n v="4154.166666666667"/>
    <n v="0"/>
    <n v="1643.5185185185187"/>
    <n v="2688.7363496692251"/>
  </r>
  <r>
    <s v="Billed"/>
    <s v="AU_RAN_L"/>
    <n v="60014"/>
    <s v="30001338"/>
    <s v="W0009028"/>
    <s v="Fin"/>
    <n v="149897.87514153266"/>
    <n v="0"/>
    <n v="5687.5"/>
    <n v="29700"/>
    <n v="5499.4658119658125"/>
    <n v="16216.71148104737"/>
  </r>
  <r>
    <s v="Billed"/>
    <s v="IN_MFM_L"/>
    <n v="60001"/>
    <s v="30001317"/>
    <s v="W0009032"/>
    <s v="Fin"/>
    <n v="50483.291808199319"/>
    <n v="5310.8"/>
    <n v="5687.5"/>
    <n v="0"/>
    <n v="1738.3368945868947"/>
    <n v="5373.6939397368287"/>
  </r>
  <r>
    <s v="Unbillled"/>
    <m/>
    <m/>
    <m/>
    <m/>
    <m/>
    <m/>
    <m/>
    <m/>
    <m/>
    <m/>
    <m/>
  </r>
  <r>
    <s v="Billed"/>
    <s v="IN_MFM_L"/>
    <n v="60001"/>
    <s v="30001317"/>
    <s v="W0009034"/>
    <s v="Fin"/>
    <n v="50483.291808199319"/>
    <n v="5310.8"/>
    <n v="5687.5"/>
    <n v="0"/>
    <n v="1738.3368945868947"/>
    <n v="5373.6939397368287"/>
  </r>
  <r>
    <s v="Accruals"/>
    <s v="NL_RSH"/>
    <n v="60006"/>
    <e v="#N/A"/>
    <s v="W0009036"/>
    <s v="IT Capability Center"/>
    <n v="106456.208474866"/>
    <n v="0"/>
    <n v="7046.666666666667"/>
    <n v="29700"/>
    <n v="3855.9472934472933"/>
    <n v="14705.882243497996"/>
  </r>
  <r>
    <s v="Accruals"/>
    <s v="NL_RSH"/>
    <n v="60006"/>
    <e v="#N/A"/>
    <s v="W0009037"/>
    <s v="Marketing Capability Center"/>
    <n v="196681.20847486597"/>
    <n v="0"/>
    <n v="13617.5"/>
    <n v="29700"/>
    <n v="7269.4088319088314"/>
    <n v="21017.789971075861"/>
  </r>
  <r>
    <s v="Accruals"/>
    <s v="NL_RSH"/>
    <n v="60006"/>
    <e v="#N/A"/>
    <s v="W0009038"/>
    <s v="IT Capability Center"/>
    <n v="96431.208474865998"/>
    <n v="0"/>
    <n v="7046.666666666667"/>
    <n v="29700"/>
    <n v="3476.6737891737894"/>
    <n v="13665.454893070646"/>
  </r>
  <r>
    <s v="Billed"/>
    <s v="US_SAP_L"/>
    <n v="60002"/>
    <s v="30001312"/>
    <s v="W0009039"/>
    <s v="IT"/>
    <n v="213389.54180819934"/>
    <n v="0"/>
    <n v="7046.666666666667"/>
    <n v="29700"/>
    <n v="7901.5313390313386"/>
    <n v="25803.773981389735"/>
  </r>
  <r>
    <s v="Billed"/>
    <s v="UK_RHO"/>
    <n v="60008"/>
    <s v="30001340"/>
    <s v="W0009040"/>
    <s v="IT"/>
    <n v="67191.625141532655"/>
    <n v="0"/>
    <n v="7046.666666666667"/>
    <n v="29700"/>
    <n v="2370.4594017094014"/>
    <n v="10630.875120990873"/>
  </r>
  <r>
    <s v="Accruals"/>
    <s v="NL_RSH"/>
    <n v="60006"/>
    <e v="#N/A"/>
    <s v="W0009041"/>
    <s v="IT Capability Center"/>
    <n v="137784.33347486597"/>
    <n v="0"/>
    <n v="7046.666666666667"/>
    <n v="29700"/>
    <n v="5041.1769943019945"/>
    <n v="17957.217713583465"/>
  </r>
  <r>
    <s v="Billed"/>
    <s v="IN_MFM_L"/>
    <n v="60001"/>
    <s v="30001317"/>
    <s v="W0009042"/>
    <s v="Fin"/>
    <n v="69697.875141532655"/>
    <n v="0"/>
    <n v="5687.5"/>
    <n v="0"/>
    <n v="2465.2777777777778"/>
    <n v="6617.3054981413879"/>
  </r>
  <r>
    <s v="Billed"/>
    <s v="UK_RHO"/>
    <n v="60008"/>
    <s v="30001340"/>
    <s v="W0009043"/>
    <s v="IT"/>
    <n v="188327.04180819934"/>
    <n v="0"/>
    <n v="7046.666666666667"/>
    <n v="29700"/>
    <n v="6953.3475783475787"/>
    <n v="23202.70560532136"/>
  </r>
  <r>
    <s v="Billed"/>
    <s v="IN_MFM_L"/>
    <n v="60001"/>
    <s v="30001317"/>
    <s v="W0009044"/>
    <s v="Fin"/>
    <n v="52989.541808199319"/>
    <n v="0"/>
    <n v="5687.5"/>
    <n v="0"/>
    <n v="1833.1552706552707"/>
    <n v="5143.3667517026406"/>
  </r>
  <r>
    <s v="Accruals"/>
    <s v="NL_RSH"/>
    <n v="60006"/>
    <e v="#N/A"/>
    <s v="W0009045"/>
    <s v="BRAF"/>
    <n v="196681.20847486597"/>
    <n v="0"/>
    <n v="0"/>
    <n v="29700"/>
    <n v="7269.4088319088314"/>
    <n v="19860.302471075858"/>
  </r>
  <r>
    <s v="Accruals"/>
    <s v="NL_RSH"/>
    <n v="60006"/>
    <e v="#N/A"/>
    <s v="W0009046"/>
    <s v="HR Capability Center"/>
    <n v="388702.04180819925"/>
    <n v="0"/>
    <n v="12402.5"/>
    <n v="29700"/>
    <n v="12642.450142450141"/>
    <n v="22172.349597532469"/>
  </r>
  <r>
    <s v="Billed"/>
    <s v="US_SAP_L"/>
    <n v="60002"/>
    <s v="30001312"/>
    <s v="W0009047"/>
    <s v="IT"/>
    <n v="196514.12514153266"/>
    <n v="0"/>
    <n v="7046.666666666667"/>
    <n v="29700"/>
    <n v="7263.0876068376074"/>
    <n v="24052.387941503694"/>
  </r>
  <r>
    <s v="Billed"/>
    <s v="US_SAP_L"/>
    <n v="60002"/>
    <s v="30001312"/>
    <s v="W0009048"/>
    <s v="Mkt"/>
    <n v="117316.62514153266"/>
    <n v="0"/>
    <n v="13617.5"/>
    <n v="29700"/>
    <n v="4266.8269230769238"/>
    <n v="14016.580925491813"/>
  </r>
  <r>
    <s v="Billed"/>
    <s v="US_SAP_L"/>
    <n v="60002"/>
    <s v="30001312"/>
    <s v="W0009049"/>
    <s v="IT"/>
    <n v="67191.625141532655"/>
    <n v="0"/>
    <n v="7046.666666666667"/>
    <n v="29700"/>
    <n v="2370.4594017094014"/>
    <n v="10630.875120990873"/>
  </r>
  <r>
    <s v="Billed"/>
    <s v="US_SAP_L"/>
    <n v="60002"/>
    <s v="30001312"/>
    <s v="W0009050"/>
    <s v="IT"/>
    <n v="116481.208474866"/>
    <n v="0"/>
    <n v="7046.666666666667"/>
    <n v="29700"/>
    <n v="4235.2207977207981"/>
    <n v="15746.309593925347"/>
  </r>
  <r>
    <s v="Billed"/>
    <s v="US_SAP_L"/>
    <n v="60002"/>
    <s v="30001312"/>
    <s v="W0009052"/>
    <s v="IT"/>
    <n v="79722.875141532655"/>
    <n v="0"/>
    <n v="7046.666666666667"/>
    <n v="29700"/>
    <n v="2844.5512820512822"/>
    <n v="11931.409309025061"/>
  </r>
  <r>
    <s v="Billed"/>
    <s v="BE_ABE"/>
    <n v="60013"/>
    <s v="30001341"/>
    <s v="W0009053"/>
    <s v="Fin"/>
    <n v="75545.791808199312"/>
    <n v="0"/>
    <n v="5687.5"/>
    <n v="29700"/>
    <n v="2686.5206552706554"/>
    <n v="9657.6840593949473"/>
  </r>
  <r>
    <s v="Billed"/>
    <s v="CA_RIC_SAP"/>
    <n v="60005"/>
    <s v="30001334"/>
    <s v="W0009054"/>
    <s v="Fin"/>
    <n v="72204.125141532655"/>
    <n v="0"/>
    <n v="5687.5"/>
    <n v="29700"/>
    <n v="2560.0961538461543"/>
    <n v="9362.8963101072004"/>
  </r>
  <r>
    <s v="Billed"/>
    <s v="IN_MFM_L"/>
    <n v="60001"/>
    <s v="30001317"/>
    <s v="W0009055"/>
    <s v="Fin"/>
    <n v="125670.7918081993"/>
    <n v="0"/>
    <n v="5687.5"/>
    <n v="0"/>
    <n v="4582.8881766381764"/>
    <n v="11555.000298711186"/>
  </r>
  <r>
    <s v="Billed"/>
    <s v="US_SAP_L"/>
    <n v="60002"/>
    <s v="30001312"/>
    <s v="W0009056"/>
    <s v="IT"/>
    <n v="163264.54180819934"/>
    <n v="0"/>
    <n v="7046.666666666667"/>
    <n v="29700"/>
    <n v="6005.1638176638189"/>
    <n v="20601.637229252981"/>
  </r>
  <r>
    <s v="Billed"/>
    <s v="US_SAP_L"/>
    <n v="60002"/>
    <s v="30001312"/>
    <s v="W0009243"/>
    <s v="BO &amp; SD"/>
    <n v="82191.270284560698"/>
    <n v="0"/>
    <n v="23570.833333333332"/>
    <n v="29700"/>
    <n v="2939.3696581196582"/>
    <n v="11764.125228461164"/>
  </r>
  <r>
    <s v="Billed"/>
    <s v="IN_MFM_L"/>
    <n v="60001"/>
    <s v="30001317"/>
    <s v="W0009244"/>
    <s v="TS"/>
    <n v="39602.570284560701"/>
    <n v="0"/>
    <n v="4154.166666666667"/>
    <n v="0"/>
    <n v="1593.7072649572651"/>
    <n v="2267.5222108092316"/>
  </r>
  <r>
    <s v="Billed"/>
    <s v="UK_REB_L"/>
    <n v="60009"/>
    <s v="30001337"/>
    <s v="W0009248"/>
    <s v="TS"/>
    <n v="51280.853617894027"/>
    <n v="0"/>
    <n v="4154.166666666667"/>
    <n v="29700"/>
    <n v="1769.9430199430199"/>
    <n v="4345.2481652251863"/>
  </r>
  <r>
    <s v="Billed"/>
    <s v="US_SAP_L"/>
    <n v="60002"/>
    <s v="30001312"/>
    <s v="W0009249"/>
    <s v="IT"/>
    <n v="88039.186951227355"/>
    <n v="0"/>
    <n v="7046.666666666667"/>
    <n v="29700"/>
    <n v="3160.6125356125353"/>
    <n v="12794.646615350655"/>
  </r>
  <r>
    <s v="Billed"/>
    <s v="US_SAP_L"/>
    <n v="60002"/>
    <s v="30001312"/>
    <s v="W0009250"/>
    <s v="IT"/>
    <n v="88039.186951227355"/>
    <n v="0"/>
    <n v="7046.666666666667"/>
    <n v="29700"/>
    <n v="3160.6125356125353"/>
    <n v="12794.646615350655"/>
  </r>
  <r>
    <s v="Billed"/>
    <s v="AU_RAN_L"/>
    <n v="60014"/>
    <s v="30001338"/>
    <s v="W0009242"/>
    <s v="Fin"/>
    <n v="121455.85361789404"/>
    <n v="0"/>
    <n v="5687.5"/>
    <n v="29700"/>
    <n v="4424.8575498575501"/>
    <n v="13707.797949258886"/>
  </r>
  <r>
    <s v="Billed"/>
    <s v="IN_MFM_L"/>
    <n v="60001"/>
    <s v="30001317"/>
    <s v="W0009245"/>
    <s v="TS"/>
    <n v="43602.570284560701"/>
    <n v="0"/>
    <n v="4154.166666666667"/>
    <n v="0"/>
    <n v="1593.7072649572651"/>
    <n v="2467.5222108092316"/>
  </r>
  <r>
    <s v="Accruals"/>
    <s v="NL_RGI"/>
    <n v="60015"/>
    <e v="#N/A"/>
    <s v="W0009246"/>
    <s v="Business Operations and Service Delivery"/>
    <n v="113101.68695122736"/>
    <n v="0"/>
    <n v="23570.833333333332"/>
    <n v="29700"/>
    <n v="4108.7962962962965"/>
    <n v="14490.911909372846"/>
  </r>
  <r>
    <s v="Billed"/>
    <s v="US_SAP_L"/>
    <n v="60002"/>
    <s v="30001312"/>
    <s v="W0009247"/>
    <s v="IT"/>
    <n v="146518.353617894"/>
    <n v="0"/>
    <n v="7046.666666666667"/>
    <n v="29700"/>
    <n v="5373.0413105413108"/>
    <n v="18863.806159510197"/>
  </r>
  <r>
    <s v="Billed"/>
    <s v="UK_REB_L"/>
    <n v="60009"/>
    <n v="30001339"/>
    <s v="W0009253"/>
    <s v="TS"/>
    <n v="44820.653617894037"/>
    <n v="0"/>
    <n v="4154.166666666667"/>
    <n v="29700"/>
    <n v="1593.7072649572651"/>
    <n v="4013.4263774758983"/>
  </r>
  <r>
    <s v="Billed"/>
    <s v="US_SAP_L"/>
    <n v="60002"/>
    <s v="30001312"/>
    <s v="W0009256"/>
    <s v="TS"/>
    <n v="51882.940951526449"/>
    <n v="0"/>
    <n v="4154.166666666667"/>
    <n v="29700"/>
    <n v="1795.2279202279203"/>
    <n v="4376.6167769210515"/>
  </r>
  <r>
    <s v="Billed"/>
    <s v="IN_MFM_L"/>
    <n v="60001"/>
    <s v="30001317"/>
    <s v="W0009258"/>
    <s v="BO &amp; SD"/>
    <n v="87972.940951526427"/>
    <n v="0"/>
    <n v="23570.833333333332"/>
    <n v="29700"/>
    <n v="3160.6125356125353"/>
    <n v="12274.372879740145"/>
  </r>
  <r>
    <s v="Billed"/>
    <s v="AU_RAN_L"/>
    <n v="60014"/>
    <s v="30001338"/>
    <s v="W0009260"/>
    <s v="TS"/>
    <n v="51882.940951526449"/>
    <n v="0"/>
    <n v="4154.166666666667"/>
    <n v="29700"/>
    <n v="1795.2279202279203"/>
    <n v="4376.6167769210515"/>
  </r>
  <r>
    <s v="Unbillled"/>
    <m/>
    <m/>
    <m/>
    <m/>
    <m/>
    <m/>
    <m/>
    <m/>
    <m/>
    <m/>
    <m/>
  </r>
  <r>
    <s v="Unbillled"/>
    <m/>
    <m/>
    <m/>
    <m/>
    <m/>
    <m/>
    <m/>
    <m/>
    <m/>
    <m/>
    <m/>
  </r>
  <r>
    <s v="Billed"/>
    <s v="IN_MFM_L"/>
    <n v="60001"/>
    <s v="30001317"/>
    <s v="W0009254"/>
    <s v="TS"/>
    <n v="47204.020284560698"/>
    <n v="0"/>
    <n v="4154.166666666667"/>
    <n v="0"/>
    <n v="1615.7051282051284"/>
    <n v="2648.6946039716245"/>
  </r>
  <r>
    <s v="Billed"/>
    <s v="CA_RIC_SAP"/>
    <n v="60005"/>
    <s v="30001334"/>
    <s v="W0009255"/>
    <s v="Fin"/>
    <n v="205144.29511819311"/>
    <n v="0"/>
    <n v="5687.5"/>
    <n v="29700"/>
    <n v="7593.3716168091169"/>
    <n v="21090.639172475188"/>
  </r>
  <r>
    <s v="Billed"/>
    <s v="US_SAP_L"/>
    <n v="60002"/>
    <s v="30001312"/>
    <s v="W0009257"/>
    <s v="IT"/>
    <n v="163160.44095152646"/>
    <n v="0"/>
    <n v="7046.666666666667"/>
    <n v="29700"/>
    <n v="6005.1638176638189"/>
    <n v="20591.227143585693"/>
  </r>
  <r>
    <s v="Accruals"/>
    <s v="NL_RSH"/>
    <n v="60006"/>
    <e v="#N/A"/>
    <s v="W0009259"/>
    <s v="Marketing Capability Center"/>
    <n v="129743.77428485978"/>
    <n v="0"/>
    <n v="13617.5"/>
    <n v="29700"/>
    <n v="4740.9188034188028"/>
    <n v="15113.186412503681"/>
  </r>
  <r>
    <s v="Billed"/>
    <s v="IN_MFM_L"/>
    <n v="60001"/>
    <s v="30001317"/>
    <s v="W0009261"/>
    <s v="HR"/>
    <n v="39338.774284859777"/>
    <n v="0"/>
    <n v="12402.5"/>
    <n v="0"/>
    <n v="1630.8760683760684"/>
    <n v="2668.6075176617924"/>
  </r>
  <r>
    <s v="Billed"/>
    <s v="US_SAP_L"/>
    <n v="60002"/>
    <s v="30001312"/>
    <s v="W0009262"/>
    <s v="IT"/>
    <n v="110111.48261819311"/>
    <n v="0"/>
    <n v="7046.666666666667"/>
    <n v="29700"/>
    <n v="3998.1748575498577"/>
    <n v="15085.632414240965"/>
  </r>
  <r>
    <s v="Billed"/>
    <s v="US_SAP_L"/>
    <n v="60002"/>
    <s v="30001312"/>
    <s v="W0009263"/>
    <s v="BO &amp; SD"/>
    <n v="62900.977237283456"/>
    <n v="0"/>
    <n v="23570.833333333332"/>
    <n v="29700"/>
    <n v="2212.4287749287751"/>
    <n v="10062.660344371372"/>
  </r>
  <r>
    <s v="Billed"/>
    <s v="NL_RUI_L"/>
    <n v="60038"/>
    <s v="30001328"/>
    <s v="W0009280"/>
    <s v="TS"/>
    <n v="50821.154761904778"/>
    <n v="0"/>
    <n v="4005.8035714285716"/>
    <n v="28639.285714285834"/>
    <n v="1833.1552706552707"/>
    <n v="4264.9699659137232"/>
  </r>
  <r>
    <s v="Billed"/>
    <s v="IN_MFM_L"/>
    <n v="60001"/>
    <s v="30001317"/>
    <s v="W0009282"/>
    <s v="TS"/>
    <n v="45278.250000000015"/>
    <n v="0"/>
    <n v="4005.8035714285716"/>
    <n v="0"/>
    <n v="1615.7051282051284"/>
    <n v="2544.9879349816856"/>
  </r>
  <r>
    <s v="Billed"/>
    <s v="US_SAP_L"/>
    <n v="60002"/>
    <s v="30001312"/>
    <s v="W0009289"/>
    <s v="IT"/>
    <n v="100771.75000000001"/>
    <n v="0"/>
    <n v="6795.0000000000009"/>
    <n v="28639.285714285834"/>
    <n v="3792.735042735043"/>
    <n v="13999.87707570209"/>
  </r>
  <r>
    <s v="Billed"/>
    <s v="JP_RKK_L"/>
    <n v="60030"/>
    <s v="30001327"/>
    <s v="W0009281"/>
    <s v="TS"/>
    <n v="38963.547619047633"/>
    <n v="0"/>
    <n v="1928.7202380952381"/>
    <n v="13789.285714285772"/>
    <n v="3002.5819088319095"/>
    <n v="2884.2067740130278"/>
  </r>
  <r>
    <s v="Billed"/>
    <s v="IN_MFM_L"/>
    <n v="60001"/>
    <s v="30001317"/>
    <s v="W0009285"/>
    <s v="TS"/>
    <n v="37930.67857142858"/>
    <n v="0"/>
    <n v="4005.8035714285716"/>
    <n v="0"/>
    <n v="1327.4572649572649"/>
    <n v="2163.1969703907212"/>
  </r>
  <r>
    <s v="Billed"/>
    <s v="IN_MFM_L"/>
    <n v="60001"/>
    <s v="30001317"/>
    <s v="W0009274"/>
    <s v="TS"/>
    <n v="116884.84523809527"/>
    <n v="0"/>
    <n v="4005.8035714285716"/>
    <n v="0"/>
    <n v="4424.8575498575501"/>
    <n v="6265.775317969069"/>
  </r>
  <r>
    <s v="Billed"/>
    <s v="US_SAP_L"/>
    <n v="60002"/>
    <s v="30001312"/>
    <s v="W0009288"/>
    <s v="IT"/>
    <n v="64276.875000000007"/>
    <n v="0"/>
    <n v="5033.3333333333339"/>
    <n v="21214.285714285801"/>
    <n v="3239.627849002849"/>
    <n v="9376.4121896622"/>
  </r>
  <r>
    <s v="Billed"/>
    <s v="UK_RHO"/>
    <n v="60008"/>
    <s v="30001340"/>
    <s v="W0009283"/>
    <s v="HR"/>
    <n v="83724.202380952411"/>
    <n v="0"/>
    <n v="12402.5"/>
    <n v="35003.571428571573"/>
    <n v="2528.4900284900286"/>
    <n v="6682.9381919007019"/>
  </r>
  <r>
    <s v="Billed"/>
    <s v="UK_RHO"/>
    <n v="60008"/>
    <s v="30001340"/>
    <s v="W0009367"/>
    <s v="TS"/>
    <n v="29238.845238095244"/>
    <n v="0"/>
    <n v="1928.7202380952381"/>
    <n v="13789.285714285772"/>
    <n v="2212.4287749287751"/>
    <n v="2358.4639982702515"/>
  </r>
  <r>
    <s v="Billed"/>
    <s v="US_SAP_L"/>
    <n v="60002"/>
    <s v="30001312"/>
    <s v="W0009330"/>
    <s v="IT"/>
    <n v="538277.71428571432"/>
    <n v="0"/>
    <n v="7046.666666666667"/>
    <n v="43489.285714285892"/>
    <n v="12010.327635327638"/>
    <n v="60082.399430199453"/>
  </r>
  <r>
    <s v="Billed"/>
    <s v="IN_MFM_L"/>
    <n v="60001"/>
    <s v="30001317"/>
    <s v="W0009334"/>
    <s v="Fin"/>
    <n v="67802.714285714304"/>
    <n v="0"/>
    <n v="5687.5"/>
    <n v="0"/>
    <n v="1643.5185185185187"/>
    <n v="6386.3672883597901"/>
  </r>
  <r>
    <s v="Billed"/>
    <s v="UK_RHO"/>
    <n v="60008"/>
    <s v="30001340"/>
    <s v="W0009335"/>
    <s v="BO &amp; SD"/>
    <n v="94693.785714285725"/>
    <n v="0"/>
    <n v="23570.833333333332"/>
    <n v="43489.285714285892"/>
    <n v="2338.8532763532767"/>
    <n v="13947.884433251949"/>
  </r>
  <r>
    <s v="Billed"/>
    <s v="US_SAP_L"/>
    <n v="60002"/>
    <s v="30001312"/>
    <s v="W0009336"/>
    <s v="IT"/>
    <n v="212036.64285714284"/>
    <n v="0"/>
    <n v="7046.666666666667"/>
    <n v="43489.285714285892"/>
    <n v="5373.0413105413108"/>
    <n v="26794.563654863672"/>
  </r>
  <r>
    <s v="Billed"/>
    <s v="IN_MFM_L"/>
    <n v="60001"/>
    <s v="30001317"/>
    <s v="W0009331"/>
    <s v="Fin"/>
    <n v="162462.29761904766"/>
    <n v="0"/>
    <n v="5687.5"/>
    <n v="0"/>
    <n v="5056.9800569800573"/>
    <n v="14722.576102462359"/>
  </r>
  <r>
    <s v="Accruals"/>
    <s v="NL_RSH"/>
    <n v="60006"/>
    <e v="#N/A"/>
    <s v="W0009332"/>
    <s v="Marketing Capability Center"/>
    <n v="108139.32142857143"/>
    <n v="0"/>
    <n v="13617.5"/>
    <n v="43489.285714285892"/>
    <n v="2686.5206552706554"/>
    <n v="14274.273362840879"/>
  </r>
  <r>
    <s v="Billed"/>
    <s v="AU_RAN_L"/>
    <n v="60014"/>
    <s v="30001338"/>
    <s v="W0009333"/>
    <s v="Fin"/>
    <n v="114250.92857142858"/>
    <n v="0"/>
    <n v="5687.5"/>
    <n v="43489.285714285892"/>
    <n v="2844.5512820512822"/>
    <n v="14133.142573260089"/>
  </r>
  <r>
    <s v="Billed"/>
    <s v="IN_MFM_L"/>
    <n v="60001"/>
    <s v="30001317"/>
    <s v="W0009339"/>
    <s v="Fin"/>
    <n v="82348.339285714304"/>
    <n v="5311"/>
    <n v="5687.5"/>
    <n v="0"/>
    <n v="2019.6314102564102"/>
    <n v="8106.1500091575108"/>
  </r>
  <r>
    <s v="Accruals"/>
    <s v="NL_RSH"/>
    <n v="60006"/>
    <e v="#N/A"/>
    <s v="W0009340"/>
    <s v="IT Capability Center"/>
    <n v="260929.5"/>
    <n v="0"/>
    <n v="7046.666666666667"/>
    <n v="43489.285714285892"/>
    <n v="6637.2863247863243"/>
    <n v="31810.273870573892"/>
  </r>
  <r>
    <s v="Billed"/>
    <s v="AU_RAN_L"/>
    <n v="60014"/>
    <s v="30001338"/>
    <s v="W0009342"/>
    <s v="BO &amp; SD"/>
    <n v="80630.380952380976"/>
    <n v="0"/>
    <n v="22729.017857142855"/>
    <n v="28639.285714285834"/>
    <n v="3002.5819088319095"/>
    <n v="11475.107646774533"/>
  </r>
  <r>
    <s v="Billed"/>
    <s v="IN_MFM_L"/>
    <n v="60001"/>
    <s v="30001317"/>
    <s v="W0009343"/>
    <s v="TS"/>
    <n v="45987.226190476213"/>
    <n v="0"/>
    <n v="4005.8035714285716"/>
    <n v="0"/>
    <n v="1643.5185185185187"/>
    <n v="2581.8274140211652"/>
  </r>
  <r>
    <s v="Billed"/>
    <s v="IN_MFM_L"/>
    <n v="60001"/>
    <s v="30001317"/>
    <s v="W0009344"/>
    <s v="TS"/>
    <n v="45278.250000000015"/>
    <n v="0"/>
    <n v="4005.8035714285716"/>
    <n v="0"/>
    <n v="1615.7051282051284"/>
    <n v="2544.9879349816856"/>
  </r>
  <r>
    <s v="Billed"/>
    <s v="US_SAP_L"/>
    <n v="60002"/>
    <s v="30001312"/>
    <s v="W0009352"/>
    <s v="TS"/>
    <n v="42474.642857142862"/>
    <n v="0"/>
    <n v="2967.2619047619046"/>
    <n v="21214.285714285801"/>
    <n v="2086.0042735042734"/>
    <n v="3437.1097374847423"/>
  </r>
  <r>
    <s v="Billed"/>
    <s v="US_SAP_L"/>
    <n v="60002"/>
    <s v="30001312"/>
    <s v="W0009337"/>
    <s v="Fin"/>
    <n v="103250.03571428572"/>
    <n v="0"/>
    <n v="5687.5"/>
    <n v="43489.285714285892"/>
    <n v="2560.0961538461543"/>
    <n v="13173.887994505511"/>
  </r>
  <r>
    <s v="Unbillled"/>
    <m/>
    <m/>
    <m/>
    <m/>
    <m/>
    <m/>
    <m/>
    <m/>
    <m/>
    <m/>
    <m/>
  </r>
  <r>
    <s v="Accruals"/>
    <s v="NL_RSH"/>
    <n v="60006"/>
    <e v="#N/A"/>
    <s v="W0009341"/>
    <s v="HR Capability Center"/>
    <n v="157032.17857142858"/>
    <n v="0"/>
    <n v="12402.5"/>
    <n v="43489.285714285892"/>
    <n v="3950.7656695156693"/>
    <n v="10843.736497761509"/>
  </r>
  <r>
    <s v="Billed"/>
    <s v="US_SAP_L"/>
    <n v="60002"/>
    <s v="30001312"/>
    <s v="W0009345"/>
    <s v="TS"/>
    <n v="189088.72619047618"/>
    <n v="0"/>
    <n v="4154.166666666667"/>
    <n v="42428.571428571602"/>
    <n v="4898.94943019943"/>
    <n v="12028.520685795695"/>
  </r>
  <r>
    <s v="Billed"/>
    <s v="IN_MFM_L"/>
    <n v="60001"/>
    <s v="30001317"/>
    <s v="W0009346"/>
    <s v="TS"/>
    <n v="45987.226190476213"/>
    <n v="0"/>
    <n v="4005.8035714285716"/>
    <n v="0"/>
    <n v="1643.5185185185187"/>
    <n v="2581.8274140211652"/>
  </r>
  <r>
    <s v="Billed"/>
    <s v="IN_MFM_L"/>
    <n v="60001"/>
    <s v="30001317"/>
    <s v="W0009347"/>
    <s v="TS"/>
    <n v="45278.250000000015"/>
    <n v="0"/>
    <n v="4005.8035714285716"/>
    <n v="0"/>
    <n v="1615.7051282051284"/>
    <n v="2544.9879349816856"/>
  </r>
  <r>
    <s v="Accruals"/>
    <s v="NL_RSH"/>
    <n v="60006"/>
    <e v="#N/A"/>
    <s v="W0009348"/>
    <s v="IT Capability Center"/>
    <n v="149111.03571428571"/>
    <n v="0"/>
    <n v="6795.0000000000009"/>
    <n v="28639.285714285834"/>
    <n v="5689.1025641025644"/>
    <n v="19023.442399267413"/>
  </r>
  <r>
    <s v="Billed"/>
    <s v="IN_MFM_L"/>
    <n v="60001"/>
    <s v="30001317"/>
    <s v="W0009349"/>
    <s v="Fin"/>
    <n v="176241.46428571429"/>
    <n v="0"/>
    <n v="5687.5"/>
    <n v="0"/>
    <n v="5499.4658119658125"/>
    <n v="15931.41655830281"/>
  </r>
  <r>
    <s v="Billed"/>
    <s v="UK_RHO"/>
    <n v="60008"/>
    <s v="30001340"/>
    <s v="W0009351"/>
    <s v="TS"/>
    <n v="73881.940476190488"/>
    <n v="0"/>
    <n v="4154.166666666667"/>
    <n v="35003.571428571573"/>
    <n v="2212.4287749287751"/>
    <n v="5762.6053673178758"/>
  </r>
  <r>
    <s v="Billed"/>
    <s v="US_SAP_L"/>
    <n v="60002"/>
    <s v="30001312"/>
    <s v="W0009354"/>
    <s v="TS"/>
    <n v="93566.464285714304"/>
    <n v="0"/>
    <n v="4154.166666666667"/>
    <n v="35003.571428571573"/>
    <n v="2844.5512820512822"/>
    <n v="6778.4376831501922"/>
  </r>
  <r>
    <s v="Billed"/>
    <s v="US_SAP_L"/>
    <n v="60002"/>
    <s v="30001312"/>
    <s v="W0009353"/>
    <s v="TS"/>
    <n v="72573.833333333328"/>
    <n v="0"/>
    <n v="4005.8035714285716"/>
    <n v="28639.285714285834"/>
    <n v="2686.5206552706554"/>
    <n v="5395.2721637159193"/>
  </r>
  <r>
    <s v="Accruals"/>
    <s v="NL_RSH"/>
    <n v="60006"/>
    <e v="#N/A"/>
    <s v="W0009360"/>
    <s v="Talent Services Capability Center"/>
    <n v="49854.369047619068"/>
    <n v="0"/>
    <n v="4005.8035714285716"/>
    <n v="28639.285714285834"/>
    <n v="1795.2279202279203"/>
    <n v="4214.7343126780697"/>
  </r>
  <r>
    <s v="Accruals"/>
    <s v="NL_RSH"/>
    <n v="60006"/>
    <e v="#N/A"/>
    <s v="W0009361"/>
    <s v="Talent Services Capability Center"/>
    <n v="49854.369047619068"/>
    <n v="0"/>
    <n v="4005.8035714285716"/>
    <n v="28639.285714285834"/>
    <n v="1795.2279202279203"/>
    <n v="4214.7343126780697"/>
  </r>
  <r>
    <s v="Billed"/>
    <s v="IN_MFM_L"/>
    <n v="60001"/>
    <s v="30001317"/>
    <s v="W0009362"/>
    <s v="TS"/>
    <n v="54849.42857142858"/>
    <n v="0"/>
    <n v="4005.8035714285716"/>
    <n v="0"/>
    <n v="1991.1858974358975"/>
    <n v="3042.3209020146533"/>
  </r>
  <r>
    <s v="Accruals"/>
    <s v="NL_RSH"/>
    <n v="60006"/>
    <e v="#N/A"/>
    <s v="W0009355"/>
    <s v="Talent Services Capability Center"/>
    <n v="49854.369047619068"/>
    <n v="0"/>
    <n v="4005.8035714285716"/>
    <n v="28639.285714285834"/>
    <n v="1795.2279202279203"/>
    <n v="4214.7343126780697"/>
  </r>
  <r>
    <s v="Accruals"/>
    <s v="NL_RSH"/>
    <n v="60006"/>
    <e v="#N/A"/>
    <s v="W0009381"/>
    <s v="Marketing Capability Center"/>
    <n v="64247.773809523824"/>
    <n v="0"/>
    <n v="6322.4107142857147"/>
    <n v="13789.285714285772"/>
    <n v="5056.9800569800573"/>
    <n v="7600.3982750814057"/>
  </r>
  <r>
    <s v="Accruals"/>
    <s v="NL_RSH"/>
    <n v="60006"/>
    <e v="#N/A"/>
    <s v="W0009385"/>
    <s v="IT Capability Center"/>
    <n v="222765.71428571432"/>
    <n v="0"/>
    <n v="5033.3333333333339"/>
    <n v="21214.285714285801"/>
    <n v="10113.960113960115"/>
    <n v="25912.72934472936"/>
  </r>
  <r>
    <s v="Billed"/>
    <s v="US_SAP_L"/>
    <n v="60002"/>
    <s v="30001312"/>
    <s v="W0009377"/>
    <s v="Fin"/>
    <n v="47850.535714285725"/>
    <n v="0"/>
    <n v="4062.5"/>
    <n v="21214.285714285801"/>
    <n v="2370.4594017094014"/>
    <n v="6417.3113705738797"/>
  </r>
  <r>
    <s v="Billed"/>
    <s v="US_SAP_L"/>
    <n v="60002"/>
    <s v="30001312"/>
    <s v="W0009384"/>
    <s v="IT"/>
    <n v="58005.000000000007"/>
    <n v="0"/>
    <n v="5033.3333333333339"/>
    <n v="21214.285714285801"/>
    <n v="2907.7635327635326"/>
    <n v="8716.0382580382684"/>
  </r>
  <r>
    <s v="Accruals"/>
    <s v="NL_RSH"/>
    <n v="60006"/>
    <e v="#N/A"/>
    <s v="W0009415"/>
    <s v="IT Capability Center"/>
    <n v="46743.309523809527"/>
    <n v="0"/>
    <n v="3271.666666666667"/>
    <n v="13789.285714285772"/>
    <n v="3634.7044159544157"/>
    <n v="6743.8966320716381"/>
  </r>
  <r>
    <s v="Billed"/>
    <s v="US_SAP_L"/>
    <n v="60002"/>
    <s v="30001312"/>
    <s v="W0009410"/>
    <s v="TS"/>
    <n v="56770.833333333343"/>
    <n v="0"/>
    <n v="3709.0773809523812"/>
    <n v="26517.857142857254"/>
    <n v="2244.0349002849002"/>
    <n v="4462.0901378713943"/>
  </r>
  <r>
    <s v="Billed"/>
    <s v="US_SAP_L"/>
    <n v="60002"/>
    <s v="30001312"/>
    <s v="W0009411"/>
    <s v="IT"/>
    <n v="128488.92857142858"/>
    <n v="0"/>
    <n v="5033.3333333333339"/>
    <n v="21214.285714285801"/>
    <n v="6637.2863247863243"/>
    <n v="16137.383394383403"/>
  </r>
  <r>
    <s v="Billed"/>
    <s v="AU_RAN_L"/>
    <n v="60014"/>
    <s v="30001338"/>
    <s v="W0009412"/>
    <s v="Fin"/>
    <n v="41453.071428571435"/>
    <n v="0"/>
    <n v="2640.625"/>
    <n v="13789.285714285772"/>
    <n v="3204.8611111111113"/>
    <n v="5192.4666765873071"/>
  </r>
  <r>
    <s v="Unbillled"/>
    <m/>
    <m/>
    <m/>
    <m/>
    <m/>
    <m/>
    <m/>
    <m/>
    <m/>
    <m/>
    <m/>
  </r>
  <r>
    <s v="Billed"/>
    <s v="IN_MFM_L"/>
    <n v="60001"/>
    <s v="30001317"/>
    <s v="W0009414"/>
    <s v="Fin"/>
    <n v="62302.833333333343"/>
    <n v="0"/>
    <n v="2640.625"/>
    <n v="0"/>
    <n v="4898.94943019943"/>
    <n v="5936.6046599002857"/>
  </r>
  <r>
    <s v="Billed"/>
    <s v="US_SAP_L"/>
    <n v="60002"/>
    <s v="30001312"/>
    <s v="W0009416"/>
    <s v="BO &amp; SD"/>
    <n v="38574.559523809527"/>
    <n v="0"/>
    <n v="10943.601190476191"/>
    <n v="13789.285714285772"/>
    <n v="2970.9757834757829"/>
    <n v="5633.6658880240184"/>
  </r>
  <r>
    <s v="Billed"/>
    <s v="US_SAP_L"/>
    <n v="60002"/>
    <s v="30001312"/>
    <s v="W0009417"/>
    <s v="BO &amp; SD"/>
    <n v="31533.452380952385"/>
    <n v="0"/>
    <n v="8418.1547619047615"/>
    <n v="10607.142857142901"/>
    <n v="3160.6125356125353"/>
    <n v="4566.1458155270702"/>
  </r>
  <r>
    <s v="Unbillled"/>
    <m/>
    <m/>
    <m/>
    <m/>
    <m/>
    <m/>
    <m/>
    <m/>
    <m/>
    <m/>
    <m/>
  </r>
  <r>
    <s v="Billed"/>
    <s v="US_SAP_L"/>
    <n v="60002"/>
    <s v="30001312"/>
    <s v="W0009430"/>
    <s v="Fin"/>
    <n v="43088.607142857159"/>
    <n v="0"/>
    <n v="3656.25"/>
    <n v="19092.857142857221"/>
    <n v="2370.4594017094014"/>
    <n v="5797.6947634310218"/>
  </r>
  <r>
    <s v="Billed"/>
    <s v="US_SAP_L"/>
    <n v="60002"/>
    <s v="30001312"/>
    <s v="W0009432"/>
    <s v="Fin"/>
    <n v="32350.750000000007"/>
    <n v="0"/>
    <n v="2640.625"/>
    <n v="13789.285714285772"/>
    <n v="2465.2777777777778"/>
    <n v="4355.9047718254023"/>
  </r>
  <r>
    <s v="Billed"/>
    <s v="US_SAP_L"/>
    <n v="60002"/>
    <s v="30001312"/>
    <s v="W0009433"/>
    <s v="Fin"/>
    <n v="55615.71428571429"/>
    <n v="0"/>
    <n v="4062.5"/>
    <n v="21214.285714285801"/>
    <n v="2781.339031339031"/>
    <n v="7112.2763176638264"/>
  </r>
  <r>
    <s v="Unbillled"/>
    <m/>
    <m/>
    <m/>
    <m/>
    <m/>
    <m/>
    <m/>
    <m/>
    <m/>
    <m/>
    <m/>
  </r>
  <r>
    <s v="Billed"/>
    <s v="NL_TUI_L"/>
    <n v="60026"/>
    <s v="30001330"/>
    <s v="W0009440"/>
    <s v="Fin"/>
    <n v="27293.904761904767"/>
    <n v="0"/>
    <n v="2640.625"/>
    <n v="13789.285714285772"/>
    <n v="2054.3981481481483"/>
    <n v="3891.1481580687887"/>
  </r>
  <r>
    <s v="Billed"/>
    <s v="NL_TUI_L"/>
    <n v="60026"/>
    <s v="30001330"/>
    <s v="W0009441"/>
    <s v="Fin"/>
    <n v="33478.815476190488"/>
    <n v="0"/>
    <n v="2640.625"/>
    <n v="13789.285714285772"/>
    <n v="2556.9355413105418"/>
    <n v="4459.5812472018788"/>
  </r>
  <r>
    <s v="Unbillled"/>
    <m/>
    <m/>
    <m/>
    <m/>
    <m/>
    <m/>
    <m/>
    <m/>
    <m/>
    <m/>
    <m/>
  </r>
  <r>
    <s v="Billed"/>
    <s v="NL_TUI_L"/>
    <n v="60026"/>
    <s v="30001330"/>
    <s v="W0009443"/>
    <s v="Fin"/>
    <n v="33478.815476190488"/>
    <n v="0"/>
    <n v="2640.625"/>
    <n v="13789.285714285772"/>
    <n v="2556.9355413105418"/>
    <n v="4459.5812472018788"/>
  </r>
  <r>
    <s v="Unbillled"/>
    <m/>
    <m/>
    <m/>
    <m/>
    <m/>
    <m/>
    <m/>
    <m/>
    <m/>
    <m/>
    <m/>
  </r>
  <r>
    <s v="Billed"/>
    <s v="NL_TUI_L"/>
    <n v="60026"/>
    <s v="30001330"/>
    <s v="W0009448"/>
    <s v="Fin"/>
    <n v="30016.821428571431"/>
    <n v="0"/>
    <n v="2640.625"/>
    <n v="13789.285714285772"/>
    <n v="2275.6410256410259"/>
    <n v="4141.4017193223499"/>
  </r>
  <r>
    <s v="Billed"/>
    <s v="NL_TUI_L"/>
    <n v="60026"/>
    <s v="30001330"/>
    <s v="W0009449"/>
    <s v="Fin"/>
    <n v="33478.815476190488"/>
    <n v="0"/>
    <n v="2640.625"/>
    <n v="13789.285714285772"/>
    <n v="2556.9355413105418"/>
    <n v="4459.5812472018788"/>
  </r>
  <r>
    <s v="Billed"/>
    <s v="US_SAP_L"/>
    <n v="60002"/>
    <s v="30001312"/>
    <s v="W0009465"/>
    <s v="Fin"/>
    <n v="29238.845238095244"/>
    <n v="0"/>
    <n v="2640.625"/>
    <n v="13789.285714285772"/>
    <n v="2212.4287749287751"/>
    <n v="4069.9007018213329"/>
  </r>
  <r>
    <s v="Billed"/>
    <s v="JP_RKK_L"/>
    <n v="60030"/>
    <s v="30001327"/>
    <s v="W0009473"/>
    <s v="TS"/>
    <n v="40908.488095238106"/>
    <n v="0"/>
    <n v="1928.7202380952381"/>
    <n v="13789.285714285772"/>
    <n v="3160.6125356125353"/>
    <n v="2989.3553291615826"/>
  </r>
  <r>
    <s v="Unbillled"/>
    <m/>
    <m/>
    <m/>
    <m/>
    <m/>
    <m/>
    <m/>
    <m/>
    <m/>
    <m/>
    <m/>
  </r>
  <r>
    <s v="Billed"/>
    <s v="US_SAP_L"/>
    <n v="60002"/>
    <s v="30001312"/>
    <s v="W0009499"/>
    <s v="Fin"/>
    <n v="36979.708333333336"/>
    <n v="0"/>
    <n v="2640.625"/>
    <n v="13789.285714285772"/>
    <n v="2841.3906695156693"/>
    <n v="4781.3358259564566"/>
  </r>
  <r>
    <s v="Accruals"/>
    <s v="NL_RSH"/>
    <n v="60006"/>
    <e v="#N/A"/>
    <s v="W0009507"/>
    <s v="Marketing Capability Center"/>
    <n v="39547.029761904771"/>
    <n v="0"/>
    <n v="6322.4107142857147"/>
    <n v="13789.285714285772"/>
    <n v="3049.991096866097"/>
    <n v="5330.2409694241005"/>
  </r>
  <r>
    <s v="Billed"/>
    <s v="IN_MFM_L"/>
    <n v="60001"/>
    <s v="30001317"/>
    <s v="W0009516"/>
    <s v="Fin"/>
    <n v="4149.1130952381009"/>
    <n v="5311"/>
    <n v="2640.625"/>
    <n v="0"/>
    <n v="173.83368945868943"/>
    <n v="1043.3386016992274"/>
  </r>
  <r>
    <s v="Accruals"/>
    <s v="NL_RSH"/>
    <n v="60006"/>
    <e v="#N/A"/>
    <s v="W0009531"/>
    <s v="HR Capability Center"/>
    <n v="83697.17857142858"/>
    <n v="0"/>
    <n v="5758.3035714285716"/>
    <n v="13789.285714285772"/>
    <n v="6637.2863247863243"/>
    <n v="5494.1027090964626"/>
  </r>
  <r>
    <s v="Unbillled"/>
    <m/>
    <m/>
    <m/>
    <m/>
    <m/>
    <m/>
    <m/>
    <m/>
    <m/>
    <m/>
    <m/>
  </r>
  <r>
    <s v="Billed"/>
    <s v="US_SAP_L"/>
    <n v="60002"/>
    <s v="30001312"/>
    <s v="W0009420"/>
    <s v="Fin"/>
    <n v="16504.238095238099"/>
    <n v="0"/>
    <n v="1218.75"/>
    <n v="6364.2857142857411"/>
    <n v="2718.1267806267806"/>
    <n v="2278.4590501628031"/>
  </r>
  <r>
    <s v="Billed"/>
    <s v="US_SAP_L"/>
    <n v="60002"/>
    <s v="30001312"/>
    <s v="W0009423"/>
    <s v="IT"/>
    <n v="47938.166666666664"/>
    <n v="0"/>
    <n v="1510"/>
    <n v="6364.2857142857411"/>
    <n v="8217.5925925925931"/>
    <n v="6403.0044973545009"/>
  </r>
  <r>
    <s v="Billed"/>
    <s v="US_SAP_L"/>
    <n v="60002"/>
    <s v="30001312"/>
    <s v="W0009431"/>
    <s v="Mkt"/>
    <n v="33485.785714285717"/>
    <n v="0"/>
    <n v="2918.0357142857142"/>
    <n v="6364.2857142857411"/>
    <n v="5689.1025641025644"/>
    <n v="4118.8628250915781"/>
  </r>
  <r>
    <s v="Billed"/>
    <s v="US_SAP_L"/>
    <n v="60002"/>
    <s v="30001312"/>
    <s v="W0009439"/>
    <s v="IT"/>
    <n v="19936.678571428572"/>
    <n v="0"/>
    <n v="1510"/>
    <n v="6364.2857142857411"/>
    <n v="3318.6431623931621"/>
    <n v="3112.9607448107477"/>
  </r>
  <r>
    <s v="Billed"/>
    <s v="NL_TUI_L"/>
    <n v="60026"/>
    <s v="30001330"/>
    <s v="W0009444"/>
    <s v="Fin"/>
    <n v="13975.071428571429"/>
    <n v="0"/>
    <n v="1218.75"/>
    <n v="6364.2857142857411"/>
    <n v="2275.6410256410259"/>
    <n v="2025.8685943223468"/>
  </r>
  <r>
    <s v="Billed"/>
    <s v="NL_TUI_L"/>
    <n v="60026"/>
    <s v="30001330"/>
    <s v="W0009447"/>
    <s v="Fin"/>
    <n v="13613.761904761908"/>
    <n v="0"/>
    <n v="1218.75"/>
    <n v="6364.2857142857411"/>
    <n v="2212.4287749287751"/>
    <n v="1989.7842434879963"/>
  </r>
  <r>
    <s v="Billed"/>
    <s v="US_SAP_L"/>
    <n v="60002"/>
    <s v="30001312"/>
    <s v="W0009459"/>
    <s v="Fin"/>
    <n v="13613.761904761908"/>
    <n v="0"/>
    <n v="1218.75"/>
    <n v="6364.2857142857411"/>
    <n v="2212.4287749287751"/>
    <n v="1989.7842434879963"/>
  </r>
  <r>
    <s v="Billed"/>
    <s v="IN_MFM_L"/>
    <n v="60001"/>
    <s v="30001317"/>
    <n v="16526"/>
    <s v="HR"/>
    <n v="0"/>
    <n v="33281"/>
    <n v="12403"/>
    <n v="0"/>
    <n v="0"/>
    <n v="2284.2000000000003"/>
  </r>
  <r>
    <s v="Billed"/>
    <s v="IN_MFM_L"/>
    <n v="60001"/>
    <s v="30001317"/>
    <n v="18542"/>
    <s v="HR"/>
    <n v="0"/>
    <n v="33281"/>
    <n v="12403"/>
    <n v="0"/>
    <n v="0"/>
    <n v="2284.2000000000003"/>
  </r>
  <r>
    <s v="Billed"/>
    <s v="IN_MFM_L"/>
    <n v="60001"/>
    <s v="30001317"/>
    <n v="19541"/>
    <s v="HR"/>
    <n v="0"/>
    <n v="33281"/>
    <n v="12403"/>
    <n v="0"/>
    <n v="0"/>
    <n v="2284.2000000000003"/>
  </r>
  <r>
    <s v="Billed"/>
    <s v="IN_MFM_L"/>
    <n v="60001"/>
    <s v="30001317"/>
    <n v="20789"/>
    <s v="HR"/>
    <n v="0"/>
    <n v="33281"/>
    <n v="12403"/>
    <n v="0"/>
    <n v="0"/>
    <n v="2284.2000000000003"/>
  </r>
  <r>
    <s v="Billed"/>
    <s v="IN_MFM_L"/>
    <n v="60001"/>
    <s v="30001317"/>
    <n v="26100"/>
    <s v="HR"/>
    <n v="0"/>
    <n v="33281"/>
    <n v="12403"/>
    <n v="0"/>
    <n v="0"/>
    <n v="2284.2000000000003"/>
  </r>
  <r>
    <s v="Billed"/>
    <s v="IN_MFM_L"/>
    <n v="60001"/>
    <s v="30001317"/>
    <n v="31022"/>
    <s v="HR"/>
    <n v="0"/>
    <n v="33281"/>
    <n v="12403"/>
    <n v="0"/>
    <n v="0"/>
    <n v="2284.2000000000003"/>
  </r>
  <r>
    <s v="Billed"/>
    <s v="IN_MFM_L"/>
    <n v="60001"/>
    <s v="30001317"/>
    <n v="32047"/>
    <s v="HR"/>
    <n v="0"/>
    <n v="33281"/>
    <n v="12403"/>
    <n v="0"/>
    <n v="0"/>
    <n v="2284.2000000000003"/>
  </r>
  <r>
    <s v="Billed"/>
    <s v="IN_DTC"/>
    <n v="60023"/>
    <s v="30001318"/>
    <s v="GCC_37709"/>
    <s v="HR"/>
    <n v="0"/>
    <n v="33281"/>
    <n v="12403"/>
    <n v="0"/>
    <n v="0"/>
    <n v="2284.2000000000003"/>
  </r>
  <r>
    <s v="Billed"/>
    <s v="IN_RSM_GBS"/>
    <n v="60033"/>
    <s v="30001333"/>
    <s v="GCC_42890"/>
    <s v="HR"/>
    <n v="0"/>
    <n v="33281"/>
    <n v="12402.5"/>
    <n v="0"/>
    <n v="0"/>
    <n v="2284.1750000000002"/>
  </r>
  <r>
    <s v="Billed"/>
    <s v="IN_RSM_GBS"/>
    <n v="60033"/>
    <s v="30001333"/>
    <s v="GCC_43362"/>
    <s v="HR"/>
    <n v="0"/>
    <n v="33281"/>
    <n v="12402.5"/>
    <n v="0"/>
    <n v="0"/>
    <n v="2284.1750000000002"/>
  </r>
  <r>
    <s v="Billed"/>
    <s v="IN_RSM_GBS"/>
    <n v="60033"/>
    <s v="30001333"/>
    <s v="GCC_43395"/>
    <s v="HR"/>
    <n v="0"/>
    <n v="33281"/>
    <n v="12402.5"/>
    <n v="0"/>
    <n v="0"/>
    <n v="2284.1750000000002"/>
  </r>
  <r>
    <s v="Billed"/>
    <s v="IN_RSM_GBS"/>
    <n v="60033"/>
    <s v="30001333"/>
    <s v="GCC_43662"/>
    <s v="HR"/>
    <n v="0"/>
    <n v="33281"/>
    <n v="12402.5"/>
    <n v="0"/>
    <n v="0"/>
    <n v="2284.1750000000002"/>
  </r>
  <r>
    <s v="Billed"/>
    <s v="IN_RSM_GBS"/>
    <n v="60033"/>
    <s v="30001333"/>
    <s v="GCC_44066"/>
    <s v="HR"/>
    <n v="0"/>
    <n v="33281"/>
    <n v="12402.5"/>
    <n v="0"/>
    <n v="0"/>
    <n v="2284.1750000000002"/>
  </r>
  <r>
    <s v="Billed"/>
    <s v="IN_RSM_GBS"/>
    <n v="60033"/>
    <s v="30001333"/>
    <s v="GCC_44103"/>
    <s v="HR"/>
    <n v="0"/>
    <n v="33281"/>
    <n v="12402.5"/>
    <n v="0"/>
    <n v="0"/>
    <n v="2284.1750000000002"/>
  </r>
  <r>
    <s v="Billed"/>
    <s v="IN_RSM_GBS"/>
    <n v="60033"/>
    <s v="30001333"/>
    <s v="GCC_44106"/>
    <s v="HR"/>
    <n v="0"/>
    <n v="33281"/>
    <n v="12402.5"/>
    <n v="0"/>
    <n v="0"/>
    <n v="2284.1750000000002"/>
  </r>
  <r>
    <s v="Billed"/>
    <s v="IN_RSM_GBS"/>
    <n v="60033"/>
    <s v="30001333"/>
    <s v="GCC_44314"/>
    <s v="HR"/>
    <n v="0"/>
    <n v="33281"/>
    <n v="12402.5"/>
    <n v="0"/>
    <n v="0"/>
    <n v="2284.1750000000002"/>
  </r>
  <r>
    <s v="Billed"/>
    <s v="IN_RSM_GBS"/>
    <n v="60033"/>
    <s v="30001333"/>
    <s v="GCC_44617"/>
    <s v="HR"/>
    <n v="0"/>
    <n v="33281"/>
    <n v="12402.5"/>
    <n v="0"/>
    <n v="0"/>
    <n v="2284.1750000000002"/>
  </r>
  <r>
    <s v="Billed"/>
    <s v="IN_RSM_GBS"/>
    <n v="60033"/>
    <s v="30001333"/>
    <s v="GCC_44770"/>
    <s v="HR"/>
    <n v="0"/>
    <n v="33281"/>
    <n v="12402.5"/>
    <n v="0"/>
    <n v="0"/>
    <n v="2284.1750000000002"/>
  </r>
  <r>
    <s v="Billed"/>
    <s v="IN_RSM_GBS"/>
    <n v="60033"/>
    <s v="30001333"/>
    <s v="GCC_44803"/>
    <s v="HR"/>
    <n v="0"/>
    <n v="33281"/>
    <n v="12402.5"/>
    <n v="0"/>
    <n v="0"/>
    <n v="2284.1750000000002"/>
  </r>
  <r>
    <s v="Billed"/>
    <s v="IN_RSM_GBS"/>
    <n v="60033"/>
    <s v="30001333"/>
    <s v="GCC_44806"/>
    <s v="HR"/>
    <n v="0"/>
    <n v="33281"/>
    <n v="12402.5"/>
    <n v="0"/>
    <n v="0"/>
    <n v="2284.1750000000002"/>
  </r>
  <r>
    <s v="Billed"/>
    <s v="IN_RSM_GBS"/>
    <n v="60033"/>
    <s v="30001333"/>
    <s v="GCC_45457"/>
    <s v="HR"/>
    <n v="0"/>
    <n v="33281"/>
    <n v="12402.5"/>
    <n v="0"/>
    <n v="0"/>
    <n v="2284.1750000000002"/>
  </r>
  <r>
    <s v="Billed"/>
    <s v="IN_RSM_GBS"/>
    <n v="60033"/>
    <s v="30001333"/>
    <s v="GCC_45463"/>
    <s v="HR"/>
    <n v="0"/>
    <n v="33281"/>
    <n v="12402.5"/>
    <n v="0"/>
    <n v="0"/>
    <n v="2284.1750000000002"/>
  </r>
  <r>
    <s v="Billed"/>
    <s v="IN_RSM_GBS"/>
    <n v="60033"/>
    <s v="30001333"/>
    <s v="GCC_45465"/>
    <s v="HR"/>
    <n v="0"/>
    <n v="33281"/>
    <n v="12402.5"/>
    <n v="0"/>
    <n v="0"/>
    <n v="2284.1750000000002"/>
  </r>
  <r>
    <s v="Billed"/>
    <s v="IN_RSM_GBS"/>
    <n v="60033"/>
    <s v="30001333"/>
    <s v="GCC_47025"/>
    <s v="HR"/>
    <n v="0"/>
    <n v="33281"/>
    <n v="12402.5"/>
    <n v="0"/>
    <n v="0"/>
    <n v="2284.1750000000002"/>
  </r>
  <r>
    <s v="Billed"/>
    <s v="IN_RSM_GBS"/>
    <n v="60033"/>
    <s v="30001333"/>
    <s v="GCC_50534"/>
    <s v="HR"/>
    <n v="0"/>
    <n v="33281"/>
    <n v="12402.5"/>
    <n v="0"/>
    <n v="0"/>
    <n v="2284.1750000000002"/>
  </r>
  <r>
    <s v="Billed"/>
    <s v="IN_DTC"/>
    <n v="60023"/>
    <s v="30001318"/>
    <s v="GCC_51035"/>
    <s v="HR"/>
    <n v="0"/>
    <n v="33281"/>
    <n v="12403"/>
    <n v="0"/>
    <n v="0"/>
    <n v="2284.2000000000003"/>
  </r>
  <r>
    <s v="Billed"/>
    <s v="IN_RSM_GBS"/>
    <n v="60033"/>
    <s v="30001333"/>
    <s v="GCC_52002"/>
    <s v="HR"/>
    <n v="0"/>
    <n v="33281"/>
    <n v="12402.5"/>
    <n v="0"/>
    <n v="0"/>
    <n v="2284.1750000000002"/>
  </r>
  <r>
    <s v="Billed"/>
    <s v="IN_RSM_GBS"/>
    <n v="60033"/>
    <s v="30001333"/>
    <s v="GCC_52523"/>
    <s v="HR"/>
    <n v="0"/>
    <n v="33281"/>
    <n v="12402.5"/>
    <n v="0"/>
    <n v="0"/>
    <n v="2284.1750000000002"/>
  </r>
  <r>
    <s v="Billed"/>
    <s v="IN_RSM_GBS"/>
    <n v="60033"/>
    <s v="30001333"/>
    <s v="GCC_52524"/>
    <s v="HR"/>
    <n v="0"/>
    <n v="33281"/>
    <n v="12402.5"/>
    <n v="0"/>
    <n v="0"/>
    <n v="2284.1750000000002"/>
  </r>
  <r>
    <s v="Billed"/>
    <s v="IN_RSM_GBS"/>
    <n v="60033"/>
    <s v="30001333"/>
    <s v="GCC_53796"/>
    <s v="HR"/>
    <n v="0"/>
    <n v="33281"/>
    <n v="12402.5"/>
    <n v="0"/>
    <n v="0"/>
    <n v="2284.1750000000002"/>
  </r>
  <r>
    <s v="Unbillled"/>
    <m/>
    <m/>
    <m/>
    <m/>
    <m/>
    <m/>
    <m/>
    <m/>
    <m/>
    <m/>
    <m/>
  </r>
  <r>
    <s v="Billed"/>
    <s v="JP_RKK_L"/>
    <n v="60030"/>
    <s v="30001327"/>
    <s v="W0004601"/>
    <s v="IT"/>
    <n v="190737.37666666665"/>
    <n v="3937.796693288497"/>
    <n v="3523.3333333333335"/>
    <n v="14850"/>
    <n v="6479.2809829059825"/>
    <n v="21952.778767619446"/>
  </r>
  <r>
    <s v="Billed"/>
    <s v="IN_MFM_L"/>
    <n v="60001"/>
    <s v="30001317"/>
    <s v="W0004601"/>
    <s v="IT"/>
    <n v="190737.37666666665"/>
    <n v="3937.796693288497"/>
    <n v="3523.3333333333335"/>
    <n v="14850"/>
    <n v="6479.2809829059825"/>
    <n v="21952.778767619446"/>
  </r>
  <r>
    <s v="Billed"/>
    <s v="JP_RKK_L"/>
    <n v="60030"/>
    <s v="30001327"/>
    <s v="W0005243"/>
    <s v="IT"/>
    <n v="103203.36687500001"/>
    <n v="3937.796693288497"/>
    <n v="3523.3333333333335"/>
    <n v="14850"/>
    <n v="3547.3482460826212"/>
    <n v="12906.184514770446"/>
  </r>
  <r>
    <s v="Billed"/>
    <s v="IN_MFM_L"/>
    <n v="60001"/>
    <s v="30001317"/>
    <s v="W0005243"/>
    <s v="IT"/>
    <n v="103203.36687500001"/>
    <n v="3937.796693288497"/>
    <n v="3523.3333333333335"/>
    <n v="14850"/>
    <n v="3547.3482460826212"/>
    <n v="12906.184514770446"/>
  </r>
  <r>
    <s v="Billed"/>
    <s v="BE_ABE"/>
    <n v="60013"/>
    <s v="30001341"/>
    <s v="W0004954"/>
    <s v="Fin"/>
    <n v="101296.69350000001"/>
    <n v="2410.2462103620469"/>
    <n v="3412.5"/>
    <n v="17820"/>
    <n v="3615.8949786324783"/>
    <n v="10927.203448564536"/>
  </r>
  <r>
    <s v="Billed"/>
    <s v="FR_AUS"/>
    <n v="60018"/>
    <s v="30001320"/>
    <s v="W0004954"/>
    <s v="Fin"/>
    <n v="67531.129000000001"/>
    <n v="1606.8308069080313"/>
    <n v="2275"/>
    <n v="11880"/>
    <n v="2410.5966524216528"/>
    <n v="7284.8022990430254"/>
  </r>
  <r>
    <s v="Billed"/>
    <s v="CA_RIC_SAP"/>
    <n v="60005"/>
    <s v="30001334"/>
    <s v="W0004066"/>
    <s v="TS"/>
    <n v="76466.172737500005"/>
    <n v="0"/>
    <n v="872.375"/>
    <n v="6237"/>
    <n v="1478.158533653846"/>
    <n v="4252.685313557693"/>
  </r>
  <r>
    <s v="Billed"/>
    <s v="US_SAP_L"/>
    <n v="60002"/>
    <s v="30001312"/>
    <s v="W0004066"/>
    <s v="TS"/>
    <n v="287658.45934583334"/>
    <n v="0"/>
    <n v="3281.791666666667"/>
    <n v="23463"/>
    <n v="5560.6916266025646"/>
    <n v="15998.197131955128"/>
  </r>
  <r>
    <s v="Unbillled"/>
    <m/>
    <m/>
    <m/>
    <m/>
    <m/>
    <m/>
    <m/>
    <m/>
    <m/>
    <m/>
    <m/>
  </r>
  <r>
    <s v="Billed"/>
    <s v="IN_RSM_GBS"/>
    <n v="60033"/>
    <s v="30001333"/>
    <s v="W0005125"/>
    <s v="IT"/>
    <n v="54122.688666666669"/>
    <n v="0"/>
    <n v="1409.3333333333335"/>
    <n v="5940"/>
    <n v="1109.9551282051282"/>
    <n v="6258.1977128205135"/>
  </r>
  <r>
    <s v="Billed"/>
    <s v="US_SAP_L"/>
    <n v="60002"/>
    <s v="30001312"/>
    <s v="W0005125"/>
    <s v="IT"/>
    <n v="162368.06599999999"/>
    <n v="0"/>
    <n v="4228"/>
    <n v="17820"/>
    <n v="3329.8653846153843"/>
    <n v="18774.593138461536"/>
  </r>
  <r>
    <s v="Billed"/>
    <s v="NL_RUI_L"/>
    <n v="60038"/>
    <s v="30001328"/>
    <s v="W0005290"/>
    <s v="TS"/>
    <n v="21935.7285625"/>
    <n v="0"/>
    <n v="623.125"/>
    <n v="4455"/>
    <n v="527.11127871260692"/>
    <n v="1377.0482420606302"/>
  </r>
  <r>
    <s v="Billed"/>
    <s v="NL_TUI_L"/>
    <n v="60026"/>
    <s v="30001319"/>
    <s v="W0005290"/>
    <s v="TS"/>
    <n v="29247.638083333335"/>
    <n v="0"/>
    <n v="830.83333333333348"/>
    <n v="5940"/>
    <n v="702.81503828347581"/>
    <n v="1836.0643227475073"/>
  </r>
  <r>
    <s v="Billed"/>
    <s v="NL_TUI_L"/>
    <n v="60026"/>
    <s v="30001315"/>
    <s v="W0005290"/>
    <s v="TS"/>
    <n v="29247.638083333335"/>
    <n v="0"/>
    <n v="830.83333333333348"/>
    <n v="5940"/>
    <n v="702.81503828347581"/>
    <n v="1836.0643227475073"/>
  </r>
  <r>
    <s v="Billed"/>
    <s v="NL_TUI_L"/>
    <n v="60026"/>
    <s v="30001325"/>
    <s v="W0005290"/>
    <s v="TS"/>
    <n v="14623.819041666668"/>
    <n v="0"/>
    <n v="415.41666666666674"/>
    <n v="2970"/>
    <n v="351.40751914173791"/>
    <n v="918.03216137375364"/>
  </r>
  <r>
    <s v="Billed"/>
    <s v="NL_TUI_L"/>
    <n v="60026"/>
    <s v="30001329"/>
    <s v="W0005290"/>
    <s v="TS"/>
    <n v="14623.819041666668"/>
    <n v="0"/>
    <n v="415.41666666666674"/>
    <n v="2970"/>
    <n v="351.40751914173791"/>
    <n v="918.03216137375364"/>
  </r>
  <r>
    <s v="Billed"/>
    <s v="NL_TUI_L"/>
    <n v="60026"/>
    <s v="30001324"/>
    <s v="W0005290"/>
    <s v="TS"/>
    <n v="14623.819041666668"/>
    <n v="0"/>
    <n v="415.41666666666674"/>
    <n v="2970"/>
    <n v="351.40751914173791"/>
    <n v="918.03216137375364"/>
  </r>
  <r>
    <s v="Billed"/>
    <s v="NL_TUI_L"/>
    <n v="60026"/>
    <s v="30001314"/>
    <s v="W0005290"/>
    <s v="TS"/>
    <n v="21935.7285625"/>
    <n v="0"/>
    <n v="623.125"/>
    <n v="4455"/>
    <n v="527.11127871260692"/>
    <n v="1377.0482420606302"/>
  </r>
  <r>
    <s v="Billed"/>
    <s v="AU_RAN_L"/>
    <n v="60014"/>
    <s v="30001338"/>
    <s v="W0005250"/>
    <s v="IT"/>
    <n v="106694.58333333334"/>
    <n v="8576.081732193732"/>
    <n v="3523.3333333333335"/>
    <n v="14850"/>
    <n v="3950.7656695156693"/>
    <n v="13759.476406837608"/>
  </r>
  <r>
    <s v="Accruals"/>
    <s v="NL_RSH"/>
    <n v="60006"/>
    <e v="#N/A"/>
    <s v="W0005250"/>
    <s v="IT Capability Center"/>
    <n v="106694.58333333334"/>
    <n v="8576.081732193732"/>
    <n v="3523.3333333333335"/>
    <n v="14850"/>
    <n v="3950.7656695156693"/>
    <n v="13759.476406837608"/>
  </r>
  <r>
    <s v="Billed"/>
    <s v="NL_YBV"/>
    <n v="60037"/>
    <s v="30001326"/>
    <s v="W0005292"/>
    <s v="TS"/>
    <n v="57193.323958333334"/>
    <n v="0"/>
    <n v="2077.0833333333335"/>
    <n v="14850"/>
    <n v="1140.5348557692307"/>
    <n v="3763.0471073717954"/>
  </r>
  <r>
    <s v="Billed"/>
    <s v="CH_RSC_L"/>
    <n v="60012"/>
    <s v="30001313"/>
    <s v="W0005292"/>
    <s v="TS"/>
    <n v="57193.323958333334"/>
    <n v="0"/>
    <n v="2077.0833333333335"/>
    <n v="14850"/>
    <n v="1140.5348557692307"/>
    <n v="3763.0471073717954"/>
  </r>
  <r>
    <s v="Billed"/>
    <s v="US_SAP_L"/>
    <n v="60002"/>
    <s v="30001312"/>
    <s v="W0004082"/>
    <s v="TS"/>
    <n v="77525.247708333321"/>
    <n v="0"/>
    <n v="2077"/>
    <n v="14850"/>
    <n v="2511.3879540598291"/>
    <n v="4848.1817831196577"/>
  </r>
  <r>
    <s v="Billed"/>
    <s v="UK_RHO"/>
    <n v="60008"/>
    <s v="30001340"/>
    <s v="W0004082"/>
    <s v="TS"/>
    <n v="77525.247708333321"/>
    <n v="0"/>
    <n v="2077"/>
    <n v="14850"/>
    <n v="2511.3879540598291"/>
    <n v="4848.1817831196577"/>
  </r>
  <r>
    <s v="Billed"/>
    <s v="US_SAP_L"/>
    <n v="60002"/>
    <s v="30001312"/>
    <s v="W0004144"/>
    <s v="Fin"/>
    <n v="43564.785758333332"/>
    <n v="2329.904670016645"/>
    <n v="3298.75"/>
    <n v="17226"/>
    <n v="1386.255955128205"/>
    <n v="5763.4841925956453"/>
  </r>
  <r>
    <s v="Billed"/>
    <s v="AU_RAN_L"/>
    <n v="60014"/>
    <s v="30001338"/>
    <s v="W0004144"/>
    <s v="Fin"/>
    <n v="31546.913825000003"/>
    <n v="1687.1723472534327"/>
    <n v="2388.75"/>
    <n v="12474"/>
    <n v="1003.8405192307691"/>
    <n v="4173.5575187761578"/>
  </r>
  <r>
    <s v="Billed"/>
    <s v="CA_RIC_SAP"/>
    <n v="60005"/>
    <s v="30001334"/>
    <s v="W0004159"/>
    <s v="TS"/>
    <n v="23398.305333333334"/>
    <n v="0"/>
    <n v="1662"/>
    <n v="11880"/>
    <n v="740.92849002849005"/>
    <n v="1884.0616911680911"/>
  </r>
  <r>
    <s v="Billed"/>
    <s v="AU_RAN_L"/>
    <n v="60014"/>
    <s v="30001338"/>
    <s v="W0004159"/>
    <s v="TS"/>
    <n v="35097.457999999999"/>
    <n v="0"/>
    <n v="2492"/>
    <n v="17820"/>
    <n v="1111.392735042735"/>
    <n v="2826.0425367521366"/>
  </r>
  <r>
    <s v="Accruals"/>
    <s v="NL_RSH"/>
    <n v="60006"/>
    <e v="#N/A"/>
    <s v="W0004213"/>
    <s v="IT Capability Center"/>
    <n v="423319.4916666667"/>
    <n v="0"/>
    <n v="5637.3333333333339"/>
    <n v="23760"/>
    <n v="13785.20121082621"/>
    <n v="46650.20262108263"/>
  </r>
  <r>
    <s v="Unbillled"/>
    <m/>
    <m/>
    <m/>
    <m/>
    <m/>
    <m/>
    <m/>
    <m/>
    <m/>
    <m/>
    <m/>
  </r>
  <r>
    <s v="Billed"/>
    <s v="US_SAP_L"/>
    <n v="60002"/>
    <s v="30001312"/>
    <s v="W0004618"/>
    <s v="HR"/>
    <n v="55378.272916666669"/>
    <n v="0"/>
    <n v="6201.25"/>
    <n v="14850"/>
    <n v="1842.3526531339032"/>
    <n v="3913.5937784900289"/>
  </r>
  <r>
    <s v="Accruals"/>
    <s v="NL_RSH"/>
    <n v="60006"/>
    <e v="#N/A"/>
    <s v="W0004618"/>
    <s v="HR Capability Center"/>
    <n v="55378.272916666669"/>
    <n v="0"/>
    <n v="6201.25"/>
    <n v="14850"/>
    <n v="1842.3526531339032"/>
    <n v="3913.5937784900289"/>
  </r>
  <r>
    <s v="Billed"/>
    <s v="AU_RAN_L"/>
    <n v="60014"/>
    <s v="30001338"/>
    <s v="W0004198"/>
    <s v="TS"/>
    <n v="190156.52881666663"/>
    <n v="0"/>
    <n v="2409.4166666666665"/>
    <n v="17226"/>
    <n v="6042.3804095441592"/>
    <n v="10791.716294643873"/>
  </r>
  <r>
    <s v="Billed"/>
    <s v="NL_RUI_L"/>
    <n v="60038"/>
    <s v="30001328"/>
    <s v="W0004198"/>
    <s v="TS"/>
    <n v="49178.412625000004"/>
    <n v="0"/>
    <n v="623.125"/>
    <n v="4455"/>
    <n v="1562.6845886752137"/>
    <n v="2790.961110683761"/>
  </r>
  <r>
    <s v="Billed"/>
    <s v="NL_YBV"/>
    <n v="60037"/>
    <s v="30001326"/>
    <s v="W0004198"/>
    <s v="TS"/>
    <n v="16392.804208333335"/>
    <n v="0"/>
    <n v="207.70833333333337"/>
    <n v="1485"/>
    <s v="                                                       "/>
    <n v="930.32037022792019"/>
  </r>
  <r>
    <s v="Billed"/>
    <s v="NL_TUI_L"/>
    <n v="60026"/>
    <s v="30001319"/>
    <s v="W0004198"/>
    <s v="TS"/>
    <n v="49178.412625000004"/>
    <n v="0"/>
    <n v="623.125"/>
    <n v="4455"/>
    <n v="1562.6845886752137"/>
    <n v="2790.961110683761"/>
  </r>
  <r>
    <s v="Billed"/>
    <s v="CH_RSC_L"/>
    <n v="60012"/>
    <s v="30001313"/>
    <s v="W0004198"/>
    <s v="TS"/>
    <n v="22949.925891666669"/>
    <n v="0"/>
    <n v="290.79166666666674"/>
    <n v="2079"/>
    <n v="729.25280804843305"/>
    <n v="1302.4485183190886"/>
  </r>
  <r>
    <s v="Unbillled"/>
    <m/>
    <m/>
    <m/>
    <m/>
    <m/>
    <m/>
    <m/>
    <m/>
    <m/>
    <m/>
    <m/>
  </r>
  <r>
    <s v="Billed"/>
    <s v="IN_RSM_GBS"/>
    <n v="60033"/>
    <s v="30001333"/>
    <s v="W0004466"/>
    <s v="IT"/>
    <n v="81888.993499999997"/>
    <n v="0"/>
    <n v="2818.666666666667"/>
    <n v="11880"/>
    <n v="2453.4469729344728"/>
    <n v="9904.1107139601154"/>
  </r>
  <r>
    <s v="Billed"/>
    <s v="US_SAP_L"/>
    <n v="60002"/>
    <s v="30001312"/>
    <s v="W0004466"/>
    <s v="IT"/>
    <n v="40944.496749999998"/>
    <n v="0"/>
    <n v="1409.3333333333335"/>
    <n v="5940"/>
    <n v="1226.7234864672364"/>
    <n v="4952.0553569800577"/>
  </r>
  <r>
    <s v="Unbillled"/>
    <m/>
    <m/>
    <m/>
    <m/>
    <m/>
    <m/>
    <m/>
    <m/>
    <m/>
    <m/>
    <m/>
  </r>
  <r>
    <s v="Billed"/>
    <s v="IN_RSM_GBS"/>
    <n v="60033"/>
    <s v="30001333"/>
    <s v="W0004106"/>
    <s v="IT"/>
    <n v="59935.490000000005"/>
    <n v="0"/>
    <n v="3523.3333333333335"/>
    <n v="14850"/>
    <n v="1141.5705128205129"/>
    <n v="7945.0393846153856"/>
  </r>
  <r>
    <s v="Unbillled"/>
    <m/>
    <m/>
    <m/>
    <m/>
    <m/>
    <m/>
    <m/>
    <m/>
    <m/>
    <m/>
    <m/>
  </r>
  <r>
    <s v="Billed"/>
    <s v="IN_RSM_GBS"/>
    <n v="60033"/>
    <s v="30001333"/>
    <s v="W0005186"/>
    <s v="IT"/>
    <n v="50337.318124999998"/>
    <n v="0"/>
    <n v="3523.3333333333335"/>
    <n v="14850"/>
    <n v="1433.8023949430199"/>
    <n v="7014.4453853276354"/>
  </r>
  <r>
    <s v="Unbillled"/>
    <m/>
    <m/>
    <m/>
    <m/>
    <m/>
    <m/>
    <m/>
    <m/>
    <m/>
    <m/>
    <m/>
  </r>
  <r>
    <s v="Billed"/>
    <s v="IN_RSM_GBS"/>
    <n v="60033"/>
    <s v="30001333"/>
    <s v="W0004728"/>
    <s v="IT"/>
    <n v="41949.791666666672"/>
    <n v="0"/>
    <n v="3523.3333333333335"/>
    <n v="14850"/>
    <n v="1501.2909544159547"/>
    <n v="6182.4415954415963"/>
  </r>
  <r>
    <s v="Unbillled"/>
    <m/>
    <m/>
    <m/>
    <m/>
    <m/>
    <m/>
    <m/>
    <m/>
    <m/>
    <m/>
    <m/>
  </r>
  <r>
    <s v="Billed"/>
    <s v="IN_RSM_GBS"/>
    <n v="60033"/>
    <s v="30001333"/>
    <s v="W0004809"/>
    <s v="IT"/>
    <n v="38184.166666666672"/>
    <n v="0"/>
    <n v="3523.3333333333335"/>
    <n v="14850"/>
    <n v="1264.2450142450143"/>
    <n v="5782.1745014245025"/>
  </r>
  <r>
    <s v="Billed"/>
    <s v="SG_RAN_L"/>
    <n v="60003"/>
    <n v="30001336"/>
    <s v="W0004832"/>
    <s v="IT"/>
    <n v="78672.333333333343"/>
    <n v="0"/>
    <n v="2818.666666666667"/>
    <n v="11880"/>
    <n v="2907.7635327635326"/>
    <n v="9627.7298423928423"/>
  </r>
  <r>
    <s v="Accruals"/>
    <e v="#N/A"/>
    <n v="60043"/>
    <e v="#N/A"/>
    <s v="W0004832"/>
    <s v="IT Capability Center"/>
    <n v="39336.166666666672"/>
    <n v="0"/>
    <n v="1409.3333333333335"/>
    <n v="5940"/>
    <n v="1453.8817663817663"/>
    <n v="4813.9381766381775"/>
  </r>
  <r>
    <s v="Accruals"/>
    <e v="#N/A"/>
    <n v="60043"/>
    <e v="#N/A"/>
    <s v="W0004832"/>
    <s v="IT Capability Center"/>
    <n v="39336.166666666672"/>
    <n v="0"/>
    <n v="1409.3333333333335"/>
    <n v="5940"/>
    <n v="1453.8817663817663"/>
    <n v="4813.9381766381775"/>
  </r>
  <r>
    <s v="Accruals"/>
    <e v="#N/A"/>
    <n v="60043"/>
    <e v="#N/A"/>
    <s v="W0004832"/>
    <s v="IT Capability Center"/>
    <n v="39336.166666666672"/>
    <n v="0"/>
    <n v="1409.3333333333335"/>
    <n v="5940"/>
    <n v="1453.8817663817663"/>
    <n v="4813.9381766381775"/>
  </r>
  <r>
    <s v="Billed"/>
    <s v="BE_ABE"/>
    <n v="60013"/>
    <s v="30001341"/>
    <s v="W0004954"/>
    <s v="Fin"/>
    <n v="-67413.833333333212"/>
    <n v="-1598"/>
    <n v="-2275.2000000000003"/>
    <n v="-11880"/>
    <n v="-2410"/>
    <n v="-7274.0478333333231"/>
  </r>
  <r>
    <s v="Billed"/>
    <s v="FR_AUS"/>
    <n v="60018"/>
    <s v="30001320"/>
    <s v="W0004954"/>
    <s v="Fin"/>
    <n v="67413.833333333212"/>
    <n v="1598"/>
    <n v="2275.2000000000003"/>
    <n v="11880"/>
    <n v="2410"/>
    <n v="7274.0478333333231"/>
  </r>
  <r>
    <s v="Billed"/>
    <s v="US_SAP_L"/>
    <n v="60002"/>
    <s v="30001312"/>
    <s v="W0004573"/>
    <s v="IT"/>
    <n v="2561"/>
    <n v="0"/>
    <n v="0"/>
    <n v="0"/>
    <n v="0"/>
    <n v="256.10000000000002"/>
  </r>
  <r>
    <s v="Billed"/>
    <s v="US_SAP_L"/>
    <n v="60002"/>
    <s v="30001312"/>
    <s v="W0004746"/>
    <s v="Fin"/>
    <n v="3244"/>
    <n v="0"/>
    <n v="0"/>
    <n v="0"/>
    <n v="0"/>
    <n v="275.74"/>
  </r>
  <r>
    <s v="Billed"/>
    <s v="UK_REB_L"/>
    <n v="60009"/>
    <n v="30001339"/>
    <s v="W0005310"/>
    <s v="TS"/>
    <n v="1719"/>
    <n v="0"/>
    <n v="0"/>
    <n v="0"/>
    <n v="0"/>
    <n v="85.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" cacheId="6" dataOnRows="1" applyNumberFormats="0" applyBorderFormats="0" applyFontFormats="0" applyPatternFormats="0" applyAlignmentFormats="0" applyWidthHeightFormats="0" dataCaption="" updatedVersion="8" rowGrandTotals="0" compact="0" compactData="0">
  <location ref="A3:C20" firstHeaderRow="1" firstDataRow="1" firstDataCol="0"/>
  <pivotFields count="12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81"/>
  <sheetViews>
    <sheetView workbookViewId="0"/>
  </sheetViews>
  <sheetFormatPr baseColWidth="10" defaultColWidth="12.6640625" defaultRowHeight="15" customHeight="1" x14ac:dyDescent="0.2"/>
  <cols>
    <col min="1" max="1" width="23.1640625" customWidth="1"/>
    <col min="2" max="2" width="19.33203125" customWidth="1"/>
    <col min="3" max="3" width="11.83203125" customWidth="1"/>
    <col min="4" max="4" width="19.33203125" customWidth="1"/>
    <col min="5" max="5" width="40.6640625" customWidth="1"/>
    <col min="6" max="6" width="44.1640625" customWidth="1"/>
    <col min="7" max="7" width="12" customWidth="1"/>
    <col min="8" max="12" width="8.6640625" customWidth="1"/>
  </cols>
  <sheetData>
    <row r="1" spans="1:10" x14ac:dyDescent="0.2">
      <c r="G1" s="1"/>
      <c r="J1" s="2" t="s">
        <v>0</v>
      </c>
    </row>
    <row r="2" spans="1:10" x14ac:dyDescent="0.2">
      <c r="A2" s="2"/>
      <c r="C2" s="2"/>
      <c r="D2" s="2"/>
      <c r="E2" s="2"/>
      <c r="G2" s="3"/>
      <c r="I2" s="4" t="s">
        <v>1</v>
      </c>
    </row>
    <row r="3" spans="1:10" x14ac:dyDescent="0.2">
      <c r="A3" s="61"/>
      <c r="B3" s="62"/>
      <c r="C3" s="63"/>
      <c r="I3" s="6" t="s">
        <v>7</v>
      </c>
    </row>
    <row r="4" spans="1:10" x14ac:dyDescent="0.2">
      <c r="A4" s="64"/>
      <c r="B4" s="65"/>
      <c r="C4" s="66"/>
      <c r="H4" s="5" t="e">
        <f t="shared" ref="H4:H258" si="0">MID(F4,8,LEN(F4)-7)</f>
        <v>#VALUE!</v>
      </c>
      <c r="I4" s="5" t="e">
        <f t="array" aca="1" ref="I4" ca="1">_xludf.XLOOKUP(H4,'Billing sheet'!$CH$3:$CM$3,'Billing sheet'!$CH$2:$CM$2)</f>
        <v>#NAME?</v>
      </c>
    </row>
    <row r="5" spans="1:10" x14ac:dyDescent="0.2">
      <c r="A5" s="64"/>
      <c r="B5" s="65"/>
      <c r="C5" s="66"/>
      <c r="H5" s="5" t="e">
        <f t="shared" si="0"/>
        <v>#VALUE!</v>
      </c>
      <c r="I5" s="5" t="e">
        <f t="array" aca="1" ref="I5" ca="1">_xludf.XLOOKUP(H5,'Billing sheet'!$CH$3:$CM$3,'Billing sheet'!$CH$2:$CM$2)</f>
        <v>#NAME?</v>
      </c>
    </row>
    <row r="6" spans="1:10" x14ac:dyDescent="0.2">
      <c r="A6" s="64"/>
      <c r="B6" s="65"/>
      <c r="C6" s="66"/>
      <c r="H6" s="5" t="e">
        <f t="shared" si="0"/>
        <v>#VALUE!</v>
      </c>
      <c r="I6" s="5" t="e">
        <f t="array" aca="1" ref="I6" ca="1">_xludf.XLOOKUP(H6,'Billing sheet'!$CH$3:$CM$3,'Billing sheet'!$CH$2:$CM$2)</f>
        <v>#NAME?</v>
      </c>
    </row>
    <row r="7" spans="1:10" x14ac:dyDescent="0.2">
      <c r="A7" s="64"/>
      <c r="B7" s="65"/>
      <c r="C7" s="66"/>
      <c r="H7" s="5" t="e">
        <f t="shared" si="0"/>
        <v>#VALUE!</v>
      </c>
      <c r="I7" s="5" t="e">
        <f t="array" aca="1" ref="I7" ca="1">_xludf.XLOOKUP(H7,'Billing sheet'!$CH$3:$CM$3,'Billing sheet'!$CH$2:$CM$2)</f>
        <v>#NAME?</v>
      </c>
    </row>
    <row r="8" spans="1:10" x14ac:dyDescent="0.2">
      <c r="A8" s="64"/>
      <c r="B8" s="65"/>
      <c r="C8" s="66"/>
      <c r="H8" s="5" t="e">
        <f t="shared" si="0"/>
        <v>#VALUE!</v>
      </c>
      <c r="I8" s="5" t="e">
        <f t="array" aca="1" ref="I8" ca="1">_xludf.XLOOKUP(H8,'Billing sheet'!$CH$3:$CM$3,'Billing sheet'!$CH$2:$CM$2)</f>
        <v>#NAME?</v>
      </c>
    </row>
    <row r="9" spans="1:10" x14ac:dyDescent="0.2">
      <c r="A9" s="64"/>
      <c r="B9" s="65"/>
      <c r="C9" s="66"/>
      <c r="H9" s="5" t="e">
        <f t="shared" si="0"/>
        <v>#VALUE!</v>
      </c>
      <c r="I9" s="5" t="e">
        <f t="array" aca="1" ref="I9" ca="1">_xludf.XLOOKUP(H9,'Billing sheet'!$CH$3:$CM$3,'Billing sheet'!$CH$2:$CM$2)</f>
        <v>#NAME?</v>
      </c>
    </row>
    <row r="10" spans="1:10" x14ac:dyDescent="0.2">
      <c r="A10" s="64"/>
      <c r="B10" s="65"/>
      <c r="C10" s="66"/>
      <c r="H10" s="5" t="e">
        <f t="shared" si="0"/>
        <v>#VALUE!</v>
      </c>
      <c r="I10" s="5" t="e">
        <f t="array" aca="1" ref="I10" ca="1">_xludf.XLOOKUP(H10,'Billing sheet'!$CH$3:$CM$3,'Billing sheet'!$CH$2:$CM$2)</f>
        <v>#NAME?</v>
      </c>
    </row>
    <row r="11" spans="1:10" x14ac:dyDescent="0.2">
      <c r="A11" s="64"/>
      <c r="B11" s="65"/>
      <c r="C11" s="66"/>
      <c r="H11" s="5" t="e">
        <f t="shared" si="0"/>
        <v>#VALUE!</v>
      </c>
      <c r="I11" s="5" t="e">
        <f t="array" aca="1" ref="I11" ca="1">_xludf.XLOOKUP(H11,'Billing sheet'!$CH$3:$CM$3,'Billing sheet'!$CH$2:$CM$2)</f>
        <v>#NAME?</v>
      </c>
    </row>
    <row r="12" spans="1:10" x14ac:dyDescent="0.2">
      <c r="A12" s="64"/>
      <c r="B12" s="65"/>
      <c r="C12" s="66"/>
      <c r="H12" s="5" t="e">
        <f t="shared" si="0"/>
        <v>#VALUE!</v>
      </c>
      <c r="I12" s="5" t="e">
        <f t="array" aca="1" ref="I12" ca="1">_xludf.XLOOKUP(H12,'Billing sheet'!$CH$3:$CM$3,'Billing sheet'!$CH$2:$CM$2)</f>
        <v>#NAME?</v>
      </c>
    </row>
    <row r="13" spans="1:10" x14ac:dyDescent="0.2">
      <c r="A13" s="64"/>
      <c r="B13" s="65"/>
      <c r="C13" s="66"/>
      <c r="H13" s="5" t="e">
        <f t="shared" si="0"/>
        <v>#VALUE!</v>
      </c>
      <c r="I13" s="5" t="e">
        <f t="array" aca="1" ref="I13" ca="1">_xludf.XLOOKUP(H13,'Billing sheet'!$CH$3:$CM$3,'Billing sheet'!$CH$2:$CM$2)</f>
        <v>#NAME?</v>
      </c>
    </row>
    <row r="14" spans="1:10" x14ac:dyDescent="0.2">
      <c r="A14" s="64"/>
      <c r="B14" s="65"/>
      <c r="C14" s="66"/>
      <c r="H14" s="5" t="e">
        <f t="shared" si="0"/>
        <v>#VALUE!</v>
      </c>
      <c r="I14" s="5" t="e">
        <f t="array" aca="1" ref="I14" ca="1">_xludf.XLOOKUP(H14,'Billing sheet'!$CH$3:$CM$3,'Billing sheet'!$CH$2:$CM$2)</f>
        <v>#NAME?</v>
      </c>
    </row>
    <row r="15" spans="1:10" x14ac:dyDescent="0.2">
      <c r="A15" s="64"/>
      <c r="B15" s="65"/>
      <c r="C15" s="66"/>
      <c r="H15" s="5" t="e">
        <f t="shared" si="0"/>
        <v>#VALUE!</v>
      </c>
      <c r="I15" s="5" t="e">
        <f t="array" aca="1" ref="I15" ca="1">_xludf.XLOOKUP(H15,'Billing sheet'!$CH$3:$CM$3,'Billing sheet'!$CH$2:$CM$2)</f>
        <v>#NAME?</v>
      </c>
    </row>
    <row r="16" spans="1:10" x14ac:dyDescent="0.2">
      <c r="A16" s="64"/>
      <c r="B16" s="65"/>
      <c r="C16" s="66"/>
      <c r="H16" s="5" t="e">
        <f t="shared" si="0"/>
        <v>#VALUE!</v>
      </c>
      <c r="I16" s="5" t="e">
        <f t="array" aca="1" ref="I16" ca="1">_xludf.XLOOKUP(H16,'Billing sheet'!$CH$3:$CM$3,'Billing sheet'!$CH$2:$CM$2)</f>
        <v>#NAME?</v>
      </c>
    </row>
    <row r="17" spans="1:9" x14ac:dyDescent="0.2">
      <c r="A17" s="64"/>
      <c r="B17" s="65"/>
      <c r="C17" s="66"/>
      <c r="H17" s="5" t="e">
        <f t="shared" si="0"/>
        <v>#VALUE!</v>
      </c>
      <c r="I17" s="5" t="e">
        <f t="array" aca="1" ref="I17" ca="1">_xludf.XLOOKUP(H17,'Billing sheet'!$CH$3:$CM$3,'Billing sheet'!$CH$2:$CM$2)</f>
        <v>#NAME?</v>
      </c>
    </row>
    <row r="18" spans="1:9" x14ac:dyDescent="0.2">
      <c r="A18" s="64"/>
      <c r="B18" s="65"/>
      <c r="C18" s="66"/>
      <c r="H18" s="5" t="e">
        <f t="shared" si="0"/>
        <v>#VALUE!</v>
      </c>
      <c r="I18" s="5" t="e">
        <f t="array" aca="1" ref="I18" ca="1">_xludf.XLOOKUP(H18,'Billing sheet'!$CH$3:$CM$3,'Billing sheet'!$CH$2:$CM$2)</f>
        <v>#NAME?</v>
      </c>
    </row>
    <row r="19" spans="1:9" x14ac:dyDescent="0.2">
      <c r="A19" s="64"/>
      <c r="B19" s="65"/>
      <c r="C19" s="66"/>
      <c r="H19" s="5" t="e">
        <f t="shared" si="0"/>
        <v>#VALUE!</v>
      </c>
      <c r="I19" s="5" t="e">
        <f t="array" aca="1" ref="I19" ca="1">_xludf.XLOOKUP(H19,'Billing sheet'!$CH$3:$CM$3,'Billing sheet'!$CH$2:$CM$2)</f>
        <v>#NAME?</v>
      </c>
    </row>
    <row r="20" spans="1:9" x14ac:dyDescent="0.2">
      <c r="A20" s="67"/>
      <c r="B20" s="68"/>
      <c r="C20" s="69"/>
      <c r="H20" s="5" t="e">
        <f t="shared" si="0"/>
        <v>#VALUE!</v>
      </c>
      <c r="I20" s="5" t="e">
        <f t="array" aca="1" ref="I20" ca="1">_xludf.XLOOKUP(H20,'Billing sheet'!$CH$3:$CM$3,'Billing sheet'!$CH$2:$CM$2)</f>
        <v>#NAME?</v>
      </c>
    </row>
    <row r="21" spans="1:9" ht="15.75" customHeight="1" x14ac:dyDescent="0.2">
      <c r="H21" s="5" t="e">
        <f t="shared" si="0"/>
        <v>#VALUE!</v>
      </c>
      <c r="I21" s="5" t="e">
        <f t="array" aca="1" ref="I21" ca="1">_xludf.XLOOKUP(H21,'Billing sheet'!$CH$3:$CM$3,'Billing sheet'!$CH$2:$CM$2)</f>
        <v>#NAME?</v>
      </c>
    </row>
    <row r="22" spans="1:9" ht="15.75" customHeight="1" x14ac:dyDescent="0.2">
      <c r="H22" s="5" t="e">
        <f t="shared" si="0"/>
        <v>#VALUE!</v>
      </c>
      <c r="I22" s="5" t="e">
        <f t="array" aca="1" ref="I22" ca="1">_xludf.XLOOKUP(H22,'Billing sheet'!$CH$3:$CM$3,'Billing sheet'!$CH$2:$CM$2)</f>
        <v>#NAME?</v>
      </c>
    </row>
    <row r="23" spans="1:9" ht="15.75" customHeight="1" x14ac:dyDescent="0.2">
      <c r="H23" s="5" t="e">
        <f t="shared" si="0"/>
        <v>#VALUE!</v>
      </c>
      <c r="I23" s="5" t="e">
        <f t="array" aca="1" ref="I23" ca="1">_xludf.XLOOKUP(H23,'Billing sheet'!$CH$3:$CM$3,'Billing sheet'!$CH$2:$CM$2)</f>
        <v>#NAME?</v>
      </c>
    </row>
    <row r="24" spans="1:9" ht="15.75" customHeight="1" x14ac:dyDescent="0.2">
      <c r="H24" s="5" t="e">
        <f t="shared" si="0"/>
        <v>#VALUE!</v>
      </c>
      <c r="I24" s="5" t="e">
        <f t="array" aca="1" ref="I24" ca="1">_xludf.XLOOKUP(H24,'Billing sheet'!$CH$3:$CM$3,'Billing sheet'!$CH$2:$CM$2)</f>
        <v>#NAME?</v>
      </c>
    </row>
    <row r="25" spans="1:9" ht="15.75" customHeight="1" x14ac:dyDescent="0.2">
      <c r="H25" s="5" t="e">
        <f t="shared" si="0"/>
        <v>#VALUE!</v>
      </c>
      <c r="I25" s="5" t="e">
        <f t="array" aca="1" ref="I25" ca="1">_xludf.XLOOKUP(H25,'Billing sheet'!$CH$3:$CM$3,'Billing sheet'!$CH$2:$CM$2)</f>
        <v>#NAME?</v>
      </c>
    </row>
    <row r="26" spans="1:9" ht="15.75" customHeight="1" x14ac:dyDescent="0.2">
      <c r="H26" s="5" t="e">
        <f t="shared" si="0"/>
        <v>#VALUE!</v>
      </c>
      <c r="I26" s="5" t="e">
        <f t="array" aca="1" ref="I26" ca="1">_xludf.XLOOKUP(H26,'Billing sheet'!$CH$3:$CM$3,'Billing sheet'!$CH$2:$CM$2)</f>
        <v>#NAME?</v>
      </c>
    </row>
    <row r="27" spans="1:9" ht="15.75" customHeight="1" x14ac:dyDescent="0.2">
      <c r="H27" s="5" t="e">
        <f t="shared" si="0"/>
        <v>#VALUE!</v>
      </c>
      <c r="I27" s="5" t="e">
        <f t="array" aca="1" ref="I27" ca="1">_xludf.XLOOKUP(H27,'Billing sheet'!$CH$3:$CM$3,'Billing sheet'!$CH$2:$CM$2)</f>
        <v>#NAME?</v>
      </c>
    </row>
    <row r="28" spans="1:9" ht="15.75" customHeight="1" x14ac:dyDescent="0.2">
      <c r="H28" s="5" t="e">
        <f t="shared" si="0"/>
        <v>#VALUE!</v>
      </c>
      <c r="I28" s="5" t="e">
        <f t="array" aca="1" ref="I28" ca="1">_xludf.XLOOKUP(H28,'Billing sheet'!$CH$3:$CM$3,'Billing sheet'!$CH$2:$CM$2)</f>
        <v>#NAME?</v>
      </c>
    </row>
    <row r="29" spans="1:9" ht="15.75" customHeight="1" x14ac:dyDescent="0.2">
      <c r="H29" s="5" t="e">
        <f t="shared" si="0"/>
        <v>#VALUE!</v>
      </c>
      <c r="I29" s="5" t="e">
        <f t="array" aca="1" ref="I29" ca="1">_xludf.XLOOKUP(H29,'Billing sheet'!$CH$3:$CM$3,'Billing sheet'!$CH$2:$CM$2)</f>
        <v>#NAME?</v>
      </c>
    </row>
    <row r="30" spans="1:9" ht="15.75" customHeight="1" x14ac:dyDescent="0.2">
      <c r="H30" s="5" t="e">
        <f t="shared" si="0"/>
        <v>#VALUE!</v>
      </c>
      <c r="I30" s="5" t="e">
        <f t="array" aca="1" ref="I30" ca="1">_xludf.XLOOKUP(H30,'Billing sheet'!$CH$3:$CM$3,'Billing sheet'!$CH$2:$CM$2)</f>
        <v>#NAME?</v>
      </c>
    </row>
    <row r="31" spans="1:9" ht="15.75" customHeight="1" x14ac:dyDescent="0.2">
      <c r="H31" s="5" t="e">
        <f t="shared" si="0"/>
        <v>#VALUE!</v>
      </c>
      <c r="I31" s="5" t="e">
        <f t="array" aca="1" ref="I31" ca="1">_xludf.XLOOKUP(H31,'Billing sheet'!$CH$3:$CM$3,'Billing sheet'!$CH$2:$CM$2)</f>
        <v>#NAME?</v>
      </c>
    </row>
    <row r="32" spans="1:9" ht="15.75" customHeight="1" x14ac:dyDescent="0.2">
      <c r="H32" s="5" t="e">
        <f t="shared" si="0"/>
        <v>#VALUE!</v>
      </c>
      <c r="I32" s="5" t="e">
        <f t="array" aca="1" ref="I32" ca="1">_xludf.XLOOKUP(H32,'Billing sheet'!$CH$3:$CM$3,'Billing sheet'!$CH$2:$CM$2)</f>
        <v>#NAME?</v>
      </c>
    </row>
    <row r="33" spans="8:9" ht="15.75" customHeight="1" x14ac:dyDescent="0.2">
      <c r="H33" s="5" t="e">
        <f t="shared" si="0"/>
        <v>#VALUE!</v>
      </c>
      <c r="I33" s="5" t="e">
        <f t="array" aca="1" ref="I33" ca="1">_xludf.XLOOKUP(H33,'Billing sheet'!$CH$3:$CM$3,'Billing sheet'!$CH$2:$CM$2)</f>
        <v>#NAME?</v>
      </c>
    </row>
    <row r="34" spans="8:9" ht="15.75" customHeight="1" x14ac:dyDescent="0.2">
      <c r="H34" s="5" t="e">
        <f t="shared" si="0"/>
        <v>#VALUE!</v>
      </c>
      <c r="I34" s="5" t="e">
        <f t="array" aca="1" ref="I34" ca="1">_xludf.XLOOKUP(H34,'Billing sheet'!$CH$3:$CM$3,'Billing sheet'!$CH$2:$CM$2)</f>
        <v>#NAME?</v>
      </c>
    </row>
    <row r="35" spans="8:9" ht="15.75" customHeight="1" x14ac:dyDescent="0.2">
      <c r="H35" s="5" t="e">
        <f t="shared" si="0"/>
        <v>#VALUE!</v>
      </c>
      <c r="I35" s="5" t="e">
        <f t="array" aca="1" ref="I35" ca="1">_xludf.XLOOKUP(H35,'Billing sheet'!$CH$3:$CM$3,'Billing sheet'!$CH$2:$CM$2)</f>
        <v>#NAME?</v>
      </c>
    </row>
    <row r="36" spans="8:9" ht="15.75" customHeight="1" x14ac:dyDescent="0.2">
      <c r="H36" s="5" t="e">
        <f t="shared" si="0"/>
        <v>#VALUE!</v>
      </c>
      <c r="I36" s="5" t="e">
        <f t="array" aca="1" ref="I36" ca="1">_xludf.XLOOKUP(H36,'Billing sheet'!$CH$3:$CM$3,'Billing sheet'!$CH$2:$CM$2)</f>
        <v>#NAME?</v>
      </c>
    </row>
    <row r="37" spans="8:9" ht="15.75" customHeight="1" x14ac:dyDescent="0.2">
      <c r="H37" s="5" t="e">
        <f t="shared" si="0"/>
        <v>#VALUE!</v>
      </c>
      <c r="I37" s="5" t="e">
        <f t="array" aca="1" ref="I37" ca="1">_xludf.XLOOKUP(H37,'Billing sheet'!$CH$3:$CM$3,'Billing sheet'!$CH$2:$CM$2)</f>
        <v>#NAME?</v>
      </c>
    </row>
    <row r="38" spans="8:9" ht="15.75" customHeight="1" x14ac:dyDescent="0.2">
      <c r="H38" s="5" t="e">
        <f t="shared" si="0"/>
        <v>#VALUE!</v>
      </c>
      <c r="I38" s="5" t="e">
        <f t="array" aca="1" ref="I38" ca="1">_xludf.XLOOKUP(H38,'Billing sheet'!$CH$3:$CM$3,'Billing sheet'!$CH$2:$CM$2)</f>
        <v>#NAME?</v>
      </c>
    </row>
    <row r="39" spans="8:9" ht="15.75" customHeight="1" x14ac:dyDescent="0.2">
      <c r="H39" s="5" t="e">
        <f t="shared" si="0"/>
        <v>#VALUE!</v>
      </c>
      <c r="I39" s="5" t="e">
        <f t="array" aca="1" ref="I39" ca="1">_xludf.XLOOKUP(H39,'Billing sheet'!$CH$3:$CM$3,'Billing sheet'!$CH$2:$CM$2)</f>
        <v>#NAME?</v>
      </c>
    </row>
    <row r="40" spans="8:9" ht="15.75" customHeight="1" x14ac:dyDescent="0.2">
      <c r="H40" s="5" t="e">
        <f t="shared" si="0"/>
        <v>#VALUE!</v>
      </c>
      <c r="I40" s="5" t="e">
        <f t="array" aca="1" ref="I40" ca="1">_xludf.XLOOKUP(H40,'Billing sheet'!$CH$3:$CM$3,'Billing sheet'!$CH$2:$CM$2)</f>
        <v>#NAME?</v>
      </c>
    </row>
    <row r="41" spans="8:9" ht="15.75" customHeight="1" x14ac:dyDescent="0.2">
      <c r="H41" s="5" t="e">
        <f t="shared" si="0"/>
        <v>#VALUE!</v>
      </c>
      <c r="I41" s="5" t="e">
        <f t="array" aca="1" ref="I41" ca="1">_xludf.XLOOKUP(H41,'Billing sheet'!$CH$3:$CM$3,'Billing sheet'!$CH$2:$CM$2)</f>
        <v>#NAME?</v>
      </c>
    </row>
    <row r="42" spans="8:9" ht="15.75" customHeight="1" x14ac:dyDescent="0.2">
      <c r="H42" s="5" t="e">
        <f t="shared" si="0"/>
        <v>#VALUE!</v>
      </c>
      <c r="I42" s="5" t="e">
        <f t="array" aca="1" ref="I42" ca="1">_xludf.XLOOKUP(H42,'Billing sheet'!$CH$3:$CM$3,'Billing sheet'!$CH$2:$CM$2)</f>
        <v>#NAME?</v>
      </c>
    </row>
    <row r="43" spans="8:9" ht="15.75" customHeight="1" x14ac:dyDescent="0.2">
      <c r="H43" s="5" t="e">
        <f t="shared" si="0"/>
        <v>#VALUE!</v>
      </c>
      <c r="I43" s="5" t="e">
        <f t="array" aca="1" ref="I43" ca="1">_xludf.XLOOKUP(H43,'Billing sheet'!$CH$3:$CM$3,'Billing sheet'!$CH$2:$CM$2)</f>
        <v>#NAME?</v>
      </c>
    </row>
    <row r="44" spans="8:9" ht="15.75" customHeight="1" x14ac:dyDescent="0.2">
      <c r="H44" s="5" t="e">
        <f t="shared" si="0"/>
        <v>#VALUE!</v>
      </c>
      <c r="I44" s="5" t="e">
        <f t="array" aca="1" ref="I44" ca="1">_xludf.XLOOKUP(H44,'Billing sheet'!$CH$3:$CM$3,'Billing sheet'!$CH$2:$CM$2)</f>
        <v>#NAME?</v>
      </c>
    </row>
    <row r="45" spans="8:9" ht="15.75" customHeight="1" x14ac:dyDescent="0.2">
      <c r="H45" s="5" t="e">
        <f t="shared" si="0"/>
        <v>#VALUE!</v>
      </c>
      <c r="I45" s="5" t="e">
        <f t="array" aca="1" ref="I45" ca="1">_xludf.XLOOKUP(H45,'Billing sheet'!$CH$3:$CM$3,'Billing sheet'!$CH$2:$CM$2)</f>
        <v>#NAME?</v>
      </c>
    </row>
    <row r="46" spans="8:9" ht="15.75" customHeight="1" x14ac:dyDescent="0.2">
      <c r="H46" s="5" t="e">
        <f t="shared" si="0"/>
        <v>#VALUE!</v>
      </c>
      <c r="I46" s="5" t="e">
        <f t="array" aca="1" ref="I46" ca="1">_xludf.XLOOKUP(H46,'Billing sheet'!$CH$3:$CM$3,'Billing sheet'!$CH$2:$CM$2)</f>
        <v>#NAME?</v>
      </c>
    </row>
    <row r="47" spans="8:9" ht="15.75" customHeight="1" x14ac:dyDescent="0.2">
      <c r="H47" s="5" t="e">
        <f t="shared" si="0"/>
        <v>#VALUE!</v>
      </c>
      <c r="I47" s="5" t="e">
        <f t="array" aca="1" ref="I47" ca="1">_xludf.XLOOKUP(H47,'Billing sheet'!$CH$3:$CM$3,'Billing sheet'!$CH$2:$CM$2)</f>
        <v>#NAME?</v>
      </c>
    </row>
    <row r="48" spans="8:9" ht="15.75" customHeight="1" x14ac:dyDescent="0.2">
      <c r="H48" s="5" t="e">
        <f t="shared" si="0"/>
        <v>#VALUE!</v>
      </c>
      <c r="I48" s="5" t="e">
        <f t="array" aca="1" ref="I48" ca="1">_xludf.XLOOKUP(H48,'Billing sheet'!$CH$3:$CM$3,'Billing sheet'!$CH$2:$CM$2)</f>
        <v>#NAME?</v>
      </c>
    </row>
    <row r="49" spans="8:9" ht="15.75" customHeight="1" x14ac:dyDescent="0.2">
      <c r="H49" s="5" t="e">
        <f t="shared" si="0"/>
        <v>#VALUE!</v>
      </c>
      <c r="I49" s="5" t="e">
        <f t="array" aca="1" ref="I49" ca="1">_xludf.XLOOKUP(H49,'Billing sheet'!$CH$3:$CM$3,'Billing sheet'!$CH$2:$CM$2)</f>
        <v>#NAME?</v>
      </c>
    </row>
    <row r="50" spans="8:9" ht="15.75" customHeight="1" x14ac:dyDescent="0.2">
      <c r="H50" s="5" t="e">
        <f t="shared" si="0"/>
        <v>#VALUE!</v>
      </c>
      <c r="I50" s="5" t="e">
        <f t="array" aca="1" ref="I50" ca="1">_xludf.XLOOKUP(H50,'Billing sheet'!$CH$3:$CM$3,'Billing sheet'!$CH$2:$CM$2)</f>
        <v>#NAME?</v>
      </c>
    </row>
    <row r="51" spans="8:9" ht="15.75" customHeight="1" x14ac:dyDescent="0.2">
      <c r="H51" s="5" t="e">
        <f t="shared" si="0"/>
        <v>#VALUE!</v>
      </c>
      <c r="I51" s="5" t="e">
        <f t="array" aca="1" ref="I51" ca="1">_xludf.XLOOKUP(H51,'Billing sheet'!$CH$3:$CM$3,'Billing sheet'!$CH$2:$CM$2)</f>
        <v>#NAME?</v>
      </c>
    </row>
    <row r="52" spans="8:9" ht="15.75" customHeight="1" x14ac:dyDescent="0.2">
      <c r="H52" s="5" t="e">
        <f t="shared" si="0"/>
        <v>#VALUE!</v>
      </c>
      <c r="I52" s="5" t="e">
        <f t="array" aca="1" ref="I52" ca="1">_xludf.XLOOKUP(H52,'Billing sheet'!$CH$3:$CM$3,'Billing sheet'!$CH$2:$CM$2)</f>
        <v>#NAME?</v>
      </c>
    </row>
    <row r="53" spans="8:9" ht="15.75" customHeight="1" x14ac:dyDescent="0.2">
      <c r="H53" s="5" t="e">
        <f t="shared" si="0"/>
        <v>#VALUE!</v>
      </c>
      <c r="I53" s="5" t="e">
        <f t="array" aca="1" ref="I53" ca="1">_xludf.XLOOKUP(H53,'Billing sheet'!$CH$3:$CM$3,'Billing sheet'!$CH$2:$CM$2)</f>
        <v>#NAME?</v>
      </c>
    </row>
    <row r="54" spans="8:9" ht="15.75" customHeight="1" x14ac:dyDescent="0.2">
      <c r="H54" s="5" t="e">
        <f t="shared" si="0"/>
        <v>#VALUE!</v>
      </c>
      <c r="I54" s="5" t="e">
        <f t="array" aca="1" ref="I54" ca="1">_xludf.XLOOKUP(H54,'Billing sheet'!$CH$3:$CM$3,'Billing sheet'!$CH$2:$CM$2)</f>
        <v>#NAME?</v>
      </c>
    </row>
    <row r="55" spans="8:9" ht="15.75" customHeight="1" x14ac:dyDescent="0.2">
      <c r="H55" s="5" t="e">
        <f t="shared" si="0"/>
        <v>#VALUE!</v>
      </c>
      <c r="I55" s="5" t="e">
        <f t="array" aca="1" ref="I55" ca="1">_xludf.XLOOKUP(H55,'Billing sheet'!$CH$3:$CM$3,'Billing sheet'!$CH$2:$CM$2)</f>
        <v>#NAME?</v>
      </c>
    </row>
    <row r="56" spans="8:9" ht="15.75" customHeight="1" x14ac:dyDescent="0.2">
      <c r="H56" s="5" t="e">
        <f t="shared" si="0"/>
        <v>#VALUE!</v>
      </c>
      <c r="I56" s="5" t="e">
        <f t="array" aca="1" ref="I56" ca="1">_xludf.XLOOKUP(H56,'Billing sheet'!$CH$3:$CM$3,'Billing sheet'!$CH$2:$CM$2)</f>
        <v>#NAME?</v>
      </c>
    </row>
    <row r="57" spans="8:9" ht="15.75" customHeight="1" x14ac:dyDescent="0.2">
      <c r="H57" s="5" t="e">
        <f t="shared" si="0"/>
        <v>#VALUE!</v>
      </c>
      <c r="I57" s="5" t="e">
        <f t="array" aca="1" ref="I57" ca="1">_xludf.XLOOKUP(H57,'Billing sheet'!$CH$3:$CM$3,'Billing sheet'!$CH$2:$CM$2)</f>
        <v>#NAME?</v>
      </c>
    </row>
    <row r="58" spans="8:9" ht="15.75" customHeight="1" x14ac:dyDescent="0.2">
      <c r="H58" s="5" t="e">
        <f t="shared" si="0"/>
        <v>#VALUE!</v>
      </c>
      <c r="I58" s="5" t="e">
        <f t="array" aca="1" ref="I58" ca="1">_xludf.XLOOKUP(H58,'Billing sheet'!$CH$3:$CM$3,'Billing sheet'!$CH$2:$CM$2)</f>
        <v>#NAME?</v>
      </c>
    </row>
    <row r="59" spans="8:9" ht="15.75" customHeight="1" x14ac:dyDescent="0.2">
      <c r="H59" s="5" t="e">
        <f t="shared" si="0"/>
        <v>#VALUE!</v>
      </c>
      <c r="I59" s="5" t="e">
        <f t="array" aca="1" ref="I59" ca="1">_xludf.XLOOKUP(H59,'Billing sheet'!$CH$3:$CM$3,'Billing sheet'!$CH$2:$CM$2)</f>
        <v>#NAME?</v>
      </c>
    </row>
    <row r="60" spans="8:9" ht="15.75" customHeight="1" x14ac:dyDescent="0.2">
      <c r="H60" s="5" t="e">
        <f t="shared" si="0"/>
        <v>#VALUE!</v>
      </c>
      <c r="I60" s="5" t="e">
        <f t="array" aca="1" ref="I60" ca="1">_xludf.XLOOKUP(H60,'Billing sheet'!$CH$3:$CM$3,'Billing sheet'!$CH$2:$CM$2)</f>
        <v>#NAME?</v>
      </c>
    </row>
    <row r="61" spans="8:9" ht="15.75" customHeight="1" x14ac:dyDescent="0.2">
      <c r="H61" s="5" t="e">
        <f t="shared" si="0"/>
        <v>#VALUE!</v>
      </c>
      <c r="I61" s="5" t="e">
        <f t="array" aca="1" ref="I61" ca="1">_xludf.XLOOKUP(H61,'Billing sheet'!$CH$3:$CM$3,'Billing sheet'!$CH$2:$CM$2)</f>
        <v>#NAME?</v>
      </c>
    </row>
    <row r="62" spans="8:9" ht="15.75" customHeight="1" x14ac:dyDescent="0.2">
      <c r="H62" s="5" t="e">
        <f t="shared" si="0"/>
        <v>#VALUE!</v>
      </c>
      <c r="I62" s="5" t="e">
        <f t="array" aca="1" ref="I62" ca="1">_xludf.XLOOKUP(H62,'Billing sheet'!$CH$3:$CM$3,'Billing sheet'!$CH$2:$CM$2)</f>
        <v>#NAME?</v>
      </c>
    </row>
    <row r="63" spans="8:9" ht="15.75" customHeight="1" x14ac:dyDescent="0.2">
      <c r="H63" s="5" t="e">
        <f t="shared" si="0"/>
        <v>#VALUE!</v>
      </c>
      <c r="I63" s="5" t="e">
        <f t="array" aca="1" ref="I63" ca="1">_xludf.XLOOKUP(H63,'Billing sheet'!$CH$3:$CM$3,'Billing sheet'!$CH$2:$CM$2)</f>
        <v>#NAME?</v>
      </c>
    </row>
    <row r="64" spans="8:9" ht="15.75" customHeight="1" x14ac:dyDescent="0.2">
      <c r="H64" s="5" t="e">
        <f t="shared" si="0"/>
        <v>#VALUE!</v>
      </c>
      <c r="I64" s="5" t="e">
        <f t="array" aca="1" ref="I64" ca="1">_xludf.XLOOKUP(H64,'Billing sheet'!$CH$3:$CM$3,'Billing sheet'!$CH$2:$CM$2)</f>
        <v>#NAME?</v>
      </c>
    </row>
    <row r="65" spans="8:9" ht="15.75" customHeight="1" x14ac:dyDescent="0.2">
      <c r="H65" s="5" t="e">
        <f t="shared" si="0"/>
        <v>#VALUE!</v>
      </c>
      <c r="I65" s="5" t="e">
        <f t="array" aca="1" ref="I65" ca="1">_xludf.XLOOKUP(H65,'Billing sheet'!$CH$3:$CM$3,'Billing sheet'!$CH$2:$CM$2)</f>
        <v>#NAME?</v>
      </c>
    </row>
    <row r="66" spans="8:9" ht="15.75" customHeight="1" x14ac:dyDescent="0.2">
      <c r="H66" s="5" t="e">
        <f t="shared" si="0"/>
        <v>#VALUE!</v>
      </c>
      <c r="I66" s="5" t="e">
        <f t="array" aca="1" ref="I66" ca="1">_xludf.XLOOKUP(H66,'Billing sheet'!$CH$3:$CM$3,'Billing sheet'!$CH$2:$CM$2)</f>
        <v>#NAME?</v>
      </c>
    </row>
    <row r="67" spans="8:9" ht="15.75" customHeight="1" x14ac:dyDescent="0.2">
      <c r="H67" s="5" t="e">
        <f t="shared" si="0"/>
        <v>#VALUE!</v>
      </c>
      <c r="I67" s="5" t="e">
        <f t="array" aca="1" ref="I67" ca="1">_xludf.XLOOKUP(H67,'Billing sheet'!$CH$3:$CM$3,'Billing sheet'!$CH$2:$CM$2)</f>
        <v>#NAME?</v>
      </c>
    </row>
    <row r="68" spans="8:9" ht="15.75" customHeight="1" x14ac:dyDescent="0.2">
      <c r="H68" s="5" t="e">
        <f t="shared" si="0"/>
        <v>#VALUE!</v>
      </c>
      <c r="I68" s="5" t="e">
        <f t="array" aca="1" ref="I68" ca="1">_xludf.XLOOKUP(H68,'Billing sheet'!$CH$3:$CM$3,'Billing sheet'!$CH$2:$CM$2)</f>
        <v>#NAME?</v>
      </c>
    </row>
    <row r="69" spans="8:9" ht="15.75" customHeight="1" x14ac:dyDescent="0.2">
      <c r="H69" s="5" t="e">
        <f t="shared" si="0"/>
        <v>#VALUE!</v>
      </c>
      <c r="I69" s="5" t="e">
        <f t="array" aca="1" ref="I69" ca="1">_xludf.XLOOKUP(H69,'Billing sheet'!$CH$3:$CM$3,'Billing sheet'!$CH$2:$CM$2)</f>
        <v>#NAME?</v>
      </c>
    </row>
    <row r="70" spans="8:9" ht="15.75" customHeight="1" x14ac:dyDescent="0.2">
      <c r="H70" s="5" t="e">
        <f t="shared" si="0"/>
        <v>#VALUE!</v>
      </c>
      <c r="I70" s="5" t="e">
        <f t="array" aca="1" ref="I70" ca="1">_xludf.XLOOKUP(H70,'Billing sheet'!$CH$3:$CM$3,'Billing sheet'!$CH$2:$CM$2)</f>
        <v>#NAME?</v>
      </c>
    </row>
    <row r="71" spans="8:9" ht="15.75" customHeight="1" x14ac:dyDescent="0.2">
      <c r="H71" s="5" t="e">
        <f t="shared" si="0"/>
        <v>#VALUE!</v>
      </c>
      <c r="I71" s="5" t="e">
        <f t="array" aca="1" ref="I71" ca="1">_xludf.XLOOKUP(H71,'Billing sheet'!$CH$3:$CM$3,'Billing sheet'!$CH$2:$CM$2)</f>
        <v>#NAME?</v>
      </c>
    </row>
    <row r="72" spans="8:9" ht="15.75" customHeight="1" x14ac:dyDescent="0.2">
      <c r="H72" s="5" t="e">
        <f t="shared" si="0"/>
        <v>#VALUE!</v>
      </c>
      <c r="I72" s="5" t="e">
        <f t="array" aca="1" ref="I72" ca="1">_xludf.XLOOKUP(H72,'Billing sheet'!$CH$3:$CM$3,'Billing sheet'!$CH$2:$CM$2)</f>
        <v>#NAME?</v>
      </c>
    </row>
    <row r="73" spans="8:9" ht="15.75" customHeight="1" x14ac:dyDescent="0.2">
      <c r="H73" s="5" t="e">
        <f t="shared" si="0"/>
        <v>#VALUE!</v>
      </c>
      <c r="I73" s="5" t="e">
        <f t="array" aca="1" ref="I73" ca="1">_xludf.XLOOKUP(H73,'Billing sheet'!$CH$3:$CM$3,'Billing sheet'!$CH$2:$CM$2)</f>
        <v>#NAME?</v>
      </c>
    </row>
    <row r="74" spans="8:9" ht="15.75" customHeight="1" x14ac:dyDescent="0.2">
      <c r="H74" s="5" t="e">
        <f t="shared" si="0"/>
        <v>#VALUE!</v>
      </c>
      <c r="I74" s="5" t="e">
        <f t="array" aca="1" ref="I74" ca="1">_xludf.XLOOKUP(H74,'Billing sheet'!$CH$3:$CM$3,'Billing sheet'!$CH$2:$CM$2)</f>
        <v>#NAME?</v>
      </c>
    </row>
    <row r="75" spans="8:9" ht="15.75" customHeight="1" x14ac:dyDescent="0.2">
      <c r="H75" s="5" t="e">
        <f t="shared" si="0"/>
        <v>#VALUE!</v>
      </c>
      <c r="I75" s="5" t="e">
        <f t="array" aca="1" ref="I75" ca="1">_xludf.XLOOKUP(H75,'Billing sheet'!$CH$3:$CM$3,'Billing sheet'!$CH$2:$CM$2)</f>
        <v>#NAME?</v>
      </c>
    </row>
    <row r="76" spans="8:9" ht="15.75" customHeight="1" x14ac:dyDescent="0.2">
      <c r="H76" s="5" t="e">
        <f t="shared" si="0"/>
        <v>#VALUE!</v>
      </c>
      <c r="I76" s="5" t="e">
        <f t="array" aca="1" ref="I76" ca="1">_xludf.XLOOKUP(H76,'Billing sheet'!$CH$3:$CM$3,'Billing sheet'!$CH$2:$CM$2)</f>
        <v>#NAME?</v>
      </c>
    </row>
    <row r="77" spans="8:9" ht="15.75" customHeight="1" x14ac:dyDescent="0.2">
      <c r="H77" s="5" t="e">
        <f t="shared" si="0"/>
        <v>#VALUE!</v>
      </c>
      <c r="I77" s="5" t="e">
        <f t="array" aca="1" ref="I77" ca="1">_xludf.XLOOKUP(H77,'Billing sheet'!$CH$3:$CM$3,'Billing sheet'!$CH$2:$CM$2)</f>
        <v>#NAME?</v>
      </c>
    </row>
    <row r="78" spans="8:9" ht="15.75" customHeight="1" x14ac:dyDescent="0.2">
      <c r="H78" s="5" t="e">
        <f t="shared" si="0"/>
        <v>#VALUE!</v>
      </c>
      <c r="I78" s="5" t="e">
        <f t="array" aca="1" ref="I78" ca="1">_xludf.XLOOKUP(H78,'Billing sheet'!$CH$3:$CM$3,'Billing sheet'!$CH$2:$CM$2)</f>
        <v>#NAME?</v>
      </c>
    </row>
    <row r="79" spans="8:9" ht="15.75" customHeight="1" x14ac:dyDescent="0.2">
      <c r="H79" s="5" t="e">
        <f t="shared" si="0"/>
        <v>#VALUE!</v>
      </c>
      <c r="I79" s="5" t="e">
        <f t="array" aca="1" ref="I79" ca="1">_xludf.XLOOKUP(H79,'Billing sheet'!$CH$3:$CM$3,'Billing sheet'!$CH$2:$CM$2)</f>
        <v>#NAME?</v>
      </c>
    </row>
    <row r="80" spans="8:9" ht="15.75" customHeight="1" x14ac:dyDescent="0.2">
      <c r="H80" s="5" t="e">
        <f t="shared" si="0"/>
        <v>#VALUE!</v>
      </c>
      <c r="I80" s="5" t="e">
        <f t="array" aca="1" ref="I80" ca="1">_xludf.XLOOKUP(H80,'Billing sheet'!$CH$3:$CM$3,'Billing sheet'!$CH$2:$CM$2)</f>
        <v>#NAME?</v>
      </c>
    </row>
    <row r="81" spans="8:9" ht="15.75" customHeight="1" x14ac:dyDescent="0.2">
      <c r="H81" s="5" t="e">
        <f t="shared" si="0"/>
        <v>#VALUE!</v>
      </c>
      <c r="I81" s="5" t="e">
        <f t="array" aca="1" ref="I81" ca="1">_xludf.XLOOKUP(H81,'Billing sheet'!$CH$3:$CM$3,'Billing sheet'!$CH$2:$CM$2)</f>
        <v>#NAME?</v>
      </c>
    </row>
    <row r="82" spans="8:9" ht="15.75" customHeight="1" x14ac:dyDescent="0.2">
      <c r="H82" s="5" t="e">
        <f t="shared" si="0"/>
        <v>#VALUE!</v>
      </c>
      <c r="I82" s="5" t="e">
        <f t="array" aca="1" ref="I82" ca="1">_xludf.XLOOKUP(H82,'Billing sheet'!$CH$3:$CM$3,'Billing sheet'!$CH$2:$CM$2)</f>
        <v>#NAME?</v>
      </c>
    </row>
    <row r="83" spans="8:9" ht="15.75" customHeight="1" x14ac:dyDescent="0.2">
      <c r="H83" s="5" t="e">
        <f t="shared" si="0"/>
        <v>#VALUE!</v>
      </c>
      <c r="I83" s="5" t="e">
        <f t="array" aca="1" ref="I83" ca="1">_xludf.XLOOKUP(H83,'Billing sheet'!$CH$3:$CM$3,'Billing sheet'!$CH$2:$CM$2)</f>
        <v>#NAME?</v>
      </c>
    </row>
    <row r="84" spans="8:9" ht="15.75" customHeight="1" x14ac:dyDescent="0.2">
      <c r="H84" s="5" t="e">
        <f t="shared" si="0"/>
        <v>#VALUE!</v>
      </c>
      <c r="I84" s="5" t="e">
        <f t="array" aca="1" ref="I84" ca="1">_xludf.XLOOKUP(H84,'Billing sheet'!$CH$3:$CM$3,'Billing sheet'!$CH$2:$CM$2)</f>
        <v>#NAME?</v>
      </c>
    </row>
    <row r="85" spans="8:9" ht="15.75" customHeight="1" x14ac:dyDescent="0.2">
      <c r="H85" s="5" t="e">
        <f t="shared" si="0"/>
        <v>#VALUE!</v>
      </c>
      <c r="I85" s="5" t="e">
        <f t="array" aca="1" ref="I85" ca="1">_xludf.XLOOKUP(H85,'Billing sheet'!$CH$3:$CM$3,'Billing sheet'!$CH$2:$CM$2)</f>
        <v>#NAME?</v>
      </c>
    </row>
    <row r="86" spans="8:9" ht="15.75" customHeight="1" x14ac:dyDescent="0.2">
      <c r="H86" s="5" t="e">
        <f t="shared" si="0"/>
        <v>#VALUE!</v>
      </c>
      <c r="I86" s="5" t="e">
        <f t="array" aca="1" ref="I86" ca="1">_xludf.XLOOKUP(H86,'Billing sheet'!$CH$3:$CM$3,'Billing sheet'!$CH$2:$CM$2)</f>
        <v>#NAME?</v>
      </c>
    </row>
    <row r="87" spans="8:9" ht="15.75" customHeight="1" x14ac:dyDescent="0.2">
      <c r="H87" s="5" t="e">
        <f t="shared" si="0"/>
        <v>#VALUE!</v>
      </c>
      <c r="I87" s="5" t="e">
        <f t="array" aca="1" ref="I87" ca="1">_xludf.XLOOKUP(H87,'Billing sheet'!$CH$3:$CM$3,'Billing sheet'!$CH$2:$CM$2)</f>
        <v>#NAME?</v>
      </c>
    </row>
    <row r="88" spans="8:9" ht="15.75" customHeight="1" x14ac:dyDescent="0.2">
      <c r="H88" s="5" t="e">
        <f t="shared" si="0"/>
        <v>#VALUE!</v>
      </c>
      <c r="I88" s="5" t="e">
        <f t="array" aca="1" ref="I88" ca="1">_xludf.XLOOKUP(H88,'Billing sheet'!$CH$3:$CM$3,'Billing sheet'!$CH$2:$CM$2)</f>
        <v>#NAME?</v>
      </c>
    </row>
    <row r="89" spans="8:9" ht="15.75" customHeight="1" x14ac:dyDescent="0.2">
      <c r="H89" s="5" t="e">
        <f t="shared" si="0"/>
        <v>#VALUE!</v>
      </c>
      <c r="I89" s="5" t="e">
        <f t="array" aca="1" ref="I89" ca="1">_xludf.XLOOKUP(H89,'Billing sheet'!$CH$3:$CM$3,'Billing sheet'!$CH$2:$CM$2)</f>
        <v>#NAME?</v>
      </c>
    </row>
    <row r="90" spans="8:9" ht="15.75" customHeight="1" x14ac:dyDescent="0.2">
      <c r="H90" s="5" t="e">
        <f t="shared" si="0"/>
        <v>#VALUE!</v>
      </c>
      <c r="I90" s="5" t="e">
        <f t="array" aca="1" ref="I90" ca="1">_xludf.XLOOKUP(H90,'Billing sheet'!$CH$3:$CM$3,'Billing sheet'!$CH$2:$CM$2)</f>
        <v>#NAME?</v>
      </c>
    </row>
    <row r="91" spans="8:9" ht="15.75" customHeight="1" x14ac:dyDescent="0.2">
      <c r="H91" s="5" t="e">
        <f t="shared" si="0"/>
        <v>#VALUE!</v>
      </c>
      <c r="I91" s="5" t="e">
        <f t="array" aca="1" ref="I91" ca="1">_xludf.XLOOKUP(H91,'Billing sheet'!$CH$3:$CM$3,'Billing sheet'!$CH$2:$CM$2)</f>
        <v>#NAME?</v>
      </c>
    </row>
    <row r="92" spans="8:9" ht="15.75" customHeight="1" x14ac:dyDescent="0.2">
      <c r="H92" s="5" t="e">
        <f t="shared" si="0"/>
        <v>#VALUE!</v>
      </c>
      <c r="I92" s="5" t="e">
        <f t="array" aca="1" ref="I92" ca="1">_xludf.XLOOKUP(H92,'Billing sheet'!$CH$3:$CM$3,'Billing sheet'!$CH$2:$CM$2)</f>
        <v>#NAME?</v>
      </c>
    </row>
    <row r="93" spans="8:9" ht="15.75" customHeight="1" x14ac:dyDescent="0.2">
      <c r="H93" s="5" t="e">
        <f t="shared" si="0"/>
        <v>#VALUE!</v>
      </c>
      <c r="I93" s="5" t="e">
        <f t="array" aca="1" ref="I93" ca="1">_xludf.XLOOKUP(H93,'Billing sheet'!$CH$3:$CM$3,'Billing sheet'!$CH$2:$CM$2)</f>
        <v>#NAME?</v>
      </c>
    </row>
    <row r="94" spans="8:9" ht="15.75" customHeight="1" x14ac:dyDescent="0.2">
      <c r="H94" s="5" t="e">
        <f t="shared" si="0"/>
        <v>#VALUE!</v>
      </c>
      <c r="I94" s="5" t="e">
        <f t="array" aca="1" ref="I94" ca="1">_xludf.XLOOKUP(H94,'Billing sheet'!$CH$3:$CM$3,'Billing sheet'!$CH$2:$CM$2)</f>
        <v>#NAME?</v>
      </c>
    </row>
    <row r="95" spans="8:9" ht="15.75" customHeight="1" x14ac:dyDescent="0.2">
      <c r="H95" s="5" t="e">
        <f t="shared" si="0"/>
        <v>#VALUE!</v>
      </c>
      <c r="I95" s="5" t="e">
        <f t="array" aca="1" ref="I95" ca="1">_xludf.XLOOKUP(H95,'Billing sheet'!$CH$3:$CM$3,'Billing sheet'!$CH$2:$CM$2)</f>
        <v>#NAME?</v>
      </c>
    </row>
    <row r="96" spans="8:9" ht="15.75" customHeight="1" x14ac:dyDescent="0.2">
      <c r="H96" s="5" t="e">
        <f t="shared" si="0"/>
        <v>#VALUE!</v>
      </c>
      <c r="I96" s="5" t="e">
        <f t="array" aca="1" ref="I96" ca="1">_xludf.XLOOKUP(H96,'Billing sheet'!$CH$3:$CM$3,'Billing sheet'!$CH$2:$CM$2)</f>
        <v>#NAME?</v>
      </c>
    </row>
    <row r="97" spans="8:9" ht="15.75" customHeight="1" x14ac:dyDescent="0.2">
      <c r="H97" s="5" t="e">
        <f t="shared" si="0"/>
        <v>#VALUE!</v>
      </c>
      <c r="I97" s="5" t="e">
        <f t="array" aca="1" ref="I97" ca="1">_xludf.XLOOKUP(H97,'Billing sheet'!$CH$3:$CM$3,'Billing sheet'!$CH$2:$CM$2)</f>
        <v>#NAME?</v>
      </c>
    </row>
    <row r="98" spans="8:9" ht="15.75" customHeight="1" x14ac:dyDescent="0.2">
      <c r="H98" s="5" t="e">
        <f t="shared" si="0"/>
        <v>#VALUE!</v>
      </c>
      <c r="I98" s="5" t="e">
        <f t="array" aca="1" ref="I98" ca="1">_xludf.XLOOKUP(H98,'Billing sheet'!$CH$3:$CM$3,'Billing sheet'!$CH$2:$CM$2)</f>
        <v>#NAME?</v>
      </c>
    </row>
    <row r="99" spans="8:9" ht="15.75" customHeight="1" x14ac:dyDescent="0.2">
      <c r="H99" s="5" t="e">
        <f t="shared" si="0"/>
        <v>#VALUE!</v>
      </c>
      <c r="I99" s="5" t="e">
        <f t="array" aca="1" ref="I99" ca="1">_xludf.XLOOKUP(H99,'Billing sheet'!$CH$3:$CM$3,'Billing sheet'!$CH$2:$CM$2)</f>
        <v>#NAME?</v>
      </c>
    </row>
    <row r="100" spans="8:9" ht="15.75" customHeight="1" x14ac:dyDescent="0.2">
      <c r="H100" s="5" t="e">
        <f t="shared" si="0"/>
        <v>#VALUE!</v>
      </c>
      <c r="I100" s="5" t="e">
        <f t="array" aca="1" ref="I100" ca="1">_xludf.XLOOKUP(H100,'Billing sheet'!$CH$3:$CM$3,'Billing sheet'!$CH$2:$CM$2)</f>
        <v>#NAME?</v>
      </c>
    </row>
    <row r="101" spans="8:9" ht="15.75" customHeight="1" x14ac:dyDescent="0.2">
      <c r="H101" s="5" t="e">
        <f t="shared" si="0"/>
        <v>#VALUE!</v>
      </c>
      <c r="I101" s="5" t="e">
        <f t="array" aca="1" ref="I101" ca="1">_xludf.XLOOKUP(H101,'Billing sheet'!$CH$3:$CM$3,'Billing sheet'!$CH$2:$CM$2)</f>
        <v>#NAME?</v>
      </c>
    </row>
    <row r="102" spans="8:9" ht="15.75" customHeight="1" x14ac:dyDescent="0.2">
      <c r="H102" s="5" t="e">
        <f t="shared" si="0"/>
        <v>#VALUE!</v>
      </c>
      <c r="I102" s="5" t="e">
        <f t="array" aca="1" ref="I102" ca="1">_xludf.XLOOKUP(H102,'Billing sheet'!$CH$3:$CM$3,'Billing sheet'!$CH$2:$CM$2)</f>
        <v>#NAME?</v>
      </c>
    </row>
    <row r="103" spans="8:9" ht="15.75" customHeight="1" x14ac:dyDescent="0.2">
      <c r="H103" s="5" t="e">
        <f t="shared" si="0"/>
        <v>#VALUE!</v>
      </c>
      <c r="I103" s="5" t="e">
        <f t="array" aca="1" ref="I103" ca="1">_xludf.XLOOKUP(H103,'Billing sheet'!$CH$3:$CM$3,'Billing sheet'!$CH$2:$CM$2)</f>
        <v>#NAME?</v>
      </c>
    </row>
    <row r="104" spans="8:9" ht="15.75" customHeight="1" x14ac:dyDescent="0.2">
      <c r="H104" s="5" t="e">
        <f t="shared" si="0"/>
        <v>#VALUE!</v>
      </c>
      <c r="I104" s="5" t="e">
        <f t="array" aca="1" ref="I104" ca="1">_xludf.XLOOKUP(H104,'Billing sheet'!$CH$3:$CM$3,'Billing sheet'!$CH$2:$CM$2)</f>
        <v>#NAME?</v>
      </c>
    </row>
    <row r="105" spans="8:9" ht="15.75" customHeight="1" x14ac:dyDescent="0.2">
      <c r="H105" s="5" t="e">
        <f t="shared" si="0"/>
        <v>#VALUE!</v>
      </c>
      <c r="I105" s="5" t="e">
        <f t="array" aca="1" ref="I105" ca="1">_xludf.XLOOKUP(H105,'Billing sheet'!$CH$3:$CM$3,'Billing sheet'!$CH$2:$CM$2)</f>
        <v>#NAME?</v>
      </c>
    </row>
    <row r="106" spans="8:9" ht="15.75" customHeight="1" x14ac:dyDescent="0.2">
      <c r="H106" s="5" t="e">
        <f t="shared" si="0"/>
        <v>#VALUE!</v>
      </c>
      <c r="I106" s="5" t="e">
        <f t="array" aca="1" ref="I106" ca="1">_xludf.XLOOKUP(H106,'Billing sheet'!$CH$3:$CM$3,'Billing sheet'!$CH$2:$CM$2)</f>
        <v>#NAME?</v>
      </c>
    </row>
    <row r="107" spans="8:9" ht="15.75" customHeight="1" x14ac:dyDescent="0.2">
      <c r="H107" s="5" t="e">
        <f t="shared" si="0"/>
        <v>#VALUE!</v>
      </c>
      <c r="I107" s="5" t="e">
        <f t="array" aca="1" ref="I107" ca="1">_xludf.XLOOKUP(H107,'Billing sheet'!$CH$3:$CM$3,'Billing sheet'!$CH$2:$CM$2)</f>
        <v>#NAME?</v>
      </c>
    </row>
    <row r="108" spans="8:9" ht="15.75" customHeight="1" x14ac:dyDescent="0.2">
      <c r="H108" s="5" t="e">
        <f t="shared" si="0"/>
        <v>#VALUE!</v>
      </c>
      <c r="I108" s="5" t="e">
        <f t="array" aca="1" ref="I108" ca="1">_xludf.XLOOKUP(H108,'Billing sheet'!$CH$3:$CM$3,'Billing sheet'!$CH$2:$CM$2)</f>
        <v>#NAME?</v>
      </c>
    </row>
    <row r="109" spans="8:9" ht="15.75" customHeight="1" x14ac:dyDescent="0.2">
      <c r="H109" s="5" t="e">
        <f t="shared" si="0"/>
        <v>#VALUE!</v>
      </c>
      <c r="I109" s="5" t="e">
        <f t="array" aca="1" ref="I109" ca="1">_xludf.XLOOKUP(H109,'Billing sheet'!$CH$3:$CM$3,'Billing sheet'!$CH$2:$CM$2)</f>
        <v>#NAME?</v>
      </c>
    </row>
    <row r="110" spans="8:9" ht="15.75" customHeight="1" x14ac:dyDescent="0.2">
      <c r="H110" s="5" t="e">
        <f t="shared" si="0"/>
        <v>#VALUE!</v>
      </c>
      <c r="I110" s="5" t="e">
        <f t="array" aca="1" ref="I110" ca="1">_xludf.XLOOKUP(H110,'Billing sheet'!$CH$3:$CM$3,'Billing sheet'!$CH$2:$CM$2)</f>
        <v>#NAME?</v>
      </c>
    </row>
    <row r="111" spans="8:9" ht="15.75" customHeight="1" x14ac:dyDescent="0.2">
      <c r="H111" s="5" t="e">
        <f t="shared" si="0"/>
        <v>#VALUE!</v>
      </c>
      <c r="I111" s="5" t="e">
        <f t="array" aca="1" ref="I111" ca="1">_xludf.XLOOKUP(H111,'Billing sheet'!$CH$3:$CM$3,'Billing sheet'!$CH$2:$CM$2)</f>
        <v>#NAME?</v>
      </c>
    </row>
    <row r="112" spans="8:9" ht="15.75" customHeight="1" x14ac:dyDescent="0.2">
      <c r="H112" s="5" t="e">
        <f t="shared" si="0"/>
        <v>#VALUE!</v>
      </c>
      <c r="I112" s="5" t="e">
        <f t="array" aca="1" ref="I112" ca="1">_xludf.XLOOKUP(H112,'Billing sheet'!$CH$3:$CM$3,'Billing sheet'!$CH$2:$CM$2)</f>
        <v>#NAME?</v>
      </c>
    </row>
    <row r="113" spans="8:9" ht="15.75" customHeight="1" x14ac:dyDescent="0.2">
      <c r="H113" s="5" t="e">
        <f t="shared" si="0"/>
        <v>#VALUE!</v>
      </c>
      <c r="I113" s="5" t="e">
        <f t="array" aca="1" ref="I113" ca="1">_xludf.XLOOKUP(H113,'Billing sheet'!$CH$3:$CM$3,'Billing sheet'!$CH$2:$CM$2)</f>
        <v>#NAME?</v>
      </c>
    </row>
    <row r="114" spans="8:9" ht="15.75" customHeight="1" x14ac:dyDescent="0.2">
      <c r="H114" s="5" t="e">
        <f t="shared" si="0"/>
        <v>#VALUE!</v>
      </c>
      <c r="I114" s="5" t="e">
        <f t="array" aca="1" ref="I114" ca="1">_xludf.XLOOKUP(H114,'Billing sheet'!$CH$3:$CM$3,'Billing sheet'!$CH$2:$CM$2)</f>
        <v>#NAME?</v>
      </c>
    </row>
    <row r="115" spans="8:9" ht="15.75" customHeight="1" x14ac:dyDescent="0.2">
      <c r="H115" s="5" t="e">
        <f t="shared" si="0"/>
        <v>#VALUE!</v>
      </c>
      <c r="I115" s="5" t="e">
        <f t="array" aca="1" ref="I115" ca="1">_xludf.XLOOKUP(H115,'Billing sheet'!$CH$3:$CM$3,'Billing sheet'!$CH$2:$CM$2)</f>
        <v>#NAME?</v>
      </c>
    </row>
    <row r="116" spans="8:9" ht="15.75" customHeight="1" x14ac:dyDescent="0.2">
      <c r="H116" s="5" t="e">
        <f t="shared" si="0"/>
        <v>#VALUE!</v>
      </c>
      <c r="I116" s="5" t="e">
        <f t="array" aca="1" ref="I116" ca="1">_xludf.XLOOKUP(H116,'Billing sheet'!$CH$3:$CM$3,'Billing sheet'!$CH$2:$CM$2)</f>
        <v>#NAME?</v>
      </c>
    </row>
    <row r="117" spans="8:9" ht="15.75" customHeight="1" x14ac:dyDescent="0.2">
      <c r="H117" s="5" t="e">
        <f t="shared" si="0"/>
        <v>#VALUE!</v>
      </c>
      <c r="I117" s="5" t="e">
        <f t="array" aca="1" ref="I117" ca="1">_xludf.XLOOKUP(H117,'Billing sheet'!$CH$3:$CM$3,'Billing sheet'!$CH$2:$CM$2)</f>
        <v>#NAME?</v>
      </c>
    </row>
    <row r="118" spans="8:9" ht="15.75" customHeight="1" x14ac:dyDescent="0.2">
      <c r="H118" s="5" t="e">
        <f t="shared" si="0"/>
        <v>#VALUE!</v>
      </c>
      <c r="I118" s="5" t="e">
        <f t="array" aca="1" ref="I118" ca="1">_xludf.XLOOKUP(H118,'Billing sheet'!$CH$3:$CM$3,'Billing sheet'!$CH$2:$CM$2)</f>
        <v>#NAME?</v>
      </c>
    </row>
    <row r="119" spans="8:9" ht="15.75" customHeight="1" x14ac:dyDescent="0.2">
      <c r="H119" s="5" t="e">
        <f t="shared" si="0"/>
        <v>#VALUE!</v>
      </c>
      <c r="I119" s="5" t="e">
        <f t="array" aca="1" ref="I119" ca="1">_xludf.XLOOKUP(H119,'Billing sheet'!$CH$3:$CM$3,'Billing sheet'!$CH$2:$CM$2)</f>
        <v>#NAME?</v>
      </c>
    </row>
    <row r="120" spans="8:9" ht="15.75" customHeight="1" x14ac:dyDescent="0.2">
      <c r="H120" s="5" t="e">
        <f t="shared" si="0"/>
        <v>#VALUE!</v>
      </c>
      <c r="I120" s="5" t="e">
        <f t="array" aca="1" ref="I120" ca="1">_xludf.XLOOKUP(H120,'Billing sheet'!$CH$3:$CM$3,'Billing sheet'!$CH$2:$CM$2)</f>
        <v>#NAME?</v>
      </c>
    </row>
    <row r="121" spans="8:9" ht="15.75" customHeight="1" x14ac:dyDescent="0.2">
      <c r="H121" s="5" t="e">
        <f t="shared" si="0"/>
        <v>#VALUE!</v>
      </c>
      <c r="I121" s="5" t="e">
        <f t="array" aca="1" ref="I121" ca="1">_xludf.XLOOKUP(H121,'Billing sheet'!$CH$3:$CM$3,'Billing sheet'!$CH$2:$CM$2)</f>
        <v>#NAME?</v>
      </c>
    </row>
    <row r="122" spans="8:9" ht="15.75" customHeight="1" x14ac:dyDescent="0.2">
      <c r="H122" s="5" t="e">
        <f t="shared" si="0"/>
        <v>#VALUE!</v>
      </c>
      <c r="I122" s="5" t="e">
        <f t="array" aca="1" ref="I122" ca="1">_xludf.XLOOKUP(H122,'Billing sheet'!$CH$3:$CM$3,'Billing sheet'!$CH$2:$CM$2)</f>
        <v>#NAME?</v>
      </c>
    </row>
    <row r="123" spans="8:9" ht="15.75" customHeight="1" x14ac:dyDescent="0.2">
      <c r="H123" s="5" t="e">
        <f t="shared" si="0"/>
        <v>#VALUE!</v>
      </c>
      <c r="I123" s="5" t="e">
        <f t="array" aca="1" ref="I123" ca="1">_xludf.XLOOKUP(H123,'Billing sheet'!$CH$3:$CM$3,'Billing sheet'!$CH$2:$CM$2)</f>
        <v>#NAME?</v>
      </c>
    </row>
    <row r="124" spans="8:9" ht="15.75" customHeight="1" x14ac:dyDescent="0.2">
      <c r="H124" s="5" t="e">
        <f t="shared" si="0"/>
        <v>#VALUE!</v>
      </c>
      <c r="I124" s="5" t="e">
        <f t="array" aca="1" ref="I124" ca="1">_xludf.XLOOKUP(H124,'Billing sheet'!$CH$3:$CM$3,'Billing sheet'!$CH$2:$CM$2)</f>
        <v>#NAME?</v>
      </c>
    </row>
    <row r="125" spans="8:9" ht="15.75" customHeight="1" x14ac:dyDescent="0.2">
      <c r="H125" s="5" t="e">
        <f t="shared" si="0"/>
        <v>#VALUE!</v>
      </c>
      <c r="I125" s="5" t="e">
        <f t="array" aca="1" ref="I125" ca="1">_xludf.XLOOKUP(H125,'Billing sheet'!$CH$3:$CM$3,'Billing sheet'!$CH$2:$CM$2)</f>
        <v>#NAME?</v>
      </c>
    </row>
    <row r="126" spans="8:9" ht="15.75" customHeight="1" x14ac:dyDescent="0.2">
      <c r="H126" s="5" t="e">
        <f t="shared" si="0"/>
        <v>#VALUE!</v>
      </c>
      <c r="I126" s="5" t="e">
        <f t="array" aca="1" ref="I126" ca="1">_xludf.XLOOKUP(H126,'Billing sheet'!$CH$3:$CM$3,'Billing sheet'!$CH$2:$CM$2)</f>
        <v>#NAME?</v>
      </c>
    </row>
    <row r="127" spans="8:9" ht="15.75" customHeight="1" x14ac:dyDescent="0.2">
      <c r="H127" s="5" t="e">
        <f t="shared" si="0"/>
        <v>#VALUE!</v>
      </c>
      <c r="I127" s="5" t="e">
        <f t="array" aca="1" ref="I127" ca="1">_xludf.XLOOKUP(H127,'Billing sheet'!$CH$3:$CM$3,'Billing sheet'!$CH$2:$CM$2)</f>
        <v>#NAME?</v>
      </c>
    </row>
    <row r="128" spans="8:9" ht="15.75" customHeight="1" x14ac:dyDescent="0.2">
      <c r="H128" s="5" t="e">
        <f t="shared" si="0"/>
        <v>#VALUE!</v>
      </c>
      <c r="I128" s="5" t="e">
        <f t="array" aca="1" ref="I128" ca="1">_xludf.XLOOKUP(H128,'Billing sheet'!$CH$3:$CM$3,'Billing sheet'!$CH$2:$CM$2)</f>
        <v>#NAME?</v>
      </c>
    </row>
    <row r="129" spans="8:9" ht="15.75" customHeight="1" x14ac:dyDescent="0.2">
      <c r="H129" s="5" t="e">
        <f t="shared" si="0"/>
        <v>#VALUE!</v>
      </c>
      <c r="I129" s="5" t="e">
        <f t="array" aca="1" ref="I129" ca="1">_xludf.XLOOKUP(H129,'Billing sheet'!$CH$3:$CM$3,'Billing sheet'!$CH$2:$CM$2)</f>
        <v>#NAME?</v>
      </c>
    </row>
    <row r="130" spans="8:9" ht="15.75" customHeight="1" x14ac:dyDescent="0.2">
      <c r="H130" s="5" t="e">
        <f t="shared" si="0"/>
        <v>#VALUE!</v>
      </c>
      <c r="I130" s="5" t="e">
        <f t="array" aca="1" ref="I130" ca="1">_xludf.XLOOKUP(H130,'Billing sheet'!$CH$3:$CM$3,'Billing sheet'!$CH$2:$CM$2)</f>
        <v>#NAME?</v>
      </c>
    </row>
    <row r="131" spans="8:9" ht="15.75" customHeight="1" x14ac:dyDescent="0.2">
      <c r="H131" s="5" t="e">
        <f t="shared" si="0"/>
        <v>#VALUE!</v>
      </c>
      <c r="I131" s="5" t="e">
        <f t="array" aca="1" ref="I131" ca="1">_xludf.XLOOKUP(H131,'Billing sheet'!$CH$3:$CM$3,'Billing sheet'!$CH$2:$CM$2)</f>
        <v>#NAME?</v>
      </c>
    </row>
    <row r="132" spans="8:9" ht="15.75" customHeight="1" x14ac:dyDescent="0.2">
      <c r="H132" s="5" t="e">
        <f t="shared" si="0"/>
        <v>#VALUE!</v>
      </c>
      <c r="I132" s="5" t="e">
        <f t="array" aca="1" ref="I132" ca="1">_xludf.XLOOKUP(H132,'Billing sheet'!$CH$3:$CM$3,'Billing sheet'!$CH$2:$CM$2)</f>
        <v>#NAME?</v>
      </c>
    </row>
    <row r="133" spans="8:9" ht="15.75" customHeight="1" x14ac:dyDescent="0.2">
      <c r="H133" s="5" t="e">
        <f t="shared" si="0"/>
        <v>#VALUE!</v>
      </c>
      <c r="I133" s="5" t="e">
        <f t="array" aca="1" ref="I133" ca="1">_xludf.XLOOKUP(H133,'Billing sheet'!$CH$3:$CM$3,'Billing sheet'!$CH$2:$CM$2)</f>
        <v>#NAME?</v>
      </c>
    </row>
    <row r="134" spans="8:9" ht="15.75" customHeight="1" x14ac:dyDescent="0.2">
      <c r="H134" s="5" t="e">
        <f t="shared" si="0"/>
        <v>#VALUE!</v>
      </c>
      <c r="I134" s="5" t="e">
        <f t="array" aca="1" ref="I134" ca="1">_xludf.XLOOKUP(H134,'Billing sheet'!$CH$3:$CM$3,'Billing sheet'!$CH$2:$CM$2)</f>
        <v>#NAME?</v>
      </c>
    </row>
    <row r="135" spans="8:9" ht="15.75" customHeight="1" x14ac:dyDescent="0.2">
      <c r="H135" s="5" t="e">
        <f t="shared" si="0"/>
        <v>#VALUE!</v>
      </c>
      <c r="I135" s="5" t="e">
        <f t="array" aca="1" ref="I135" ca="1">_xludf.XLOOKUP(H135,'Billing sheet'!$CH$3:$CM$3,'Billing sheet'!$CH$2:$CM$2)</f>
        <v>#NAME?</v>
      </c>
    </row>
    <row r="136" spans="8:9" ht="15.75" customHeight="1" x14ac:dyDescent="0.2">
      <c r="H136" s="5" t="e">
        <f t="shared" si="0"/>
        <v>#VALUE!</v>
      </c>
      <c r="I136" s="5" t="e">
        <f t="array" aca="1" ref="I136" ca="1">_xludf.XLOOKUP(H136,'Billing sheet'!$CH$3:$CM$3,'Billing sheet'!$CH$2:$CM$2)</f>
        <v>#NAME?</v>
      </c>
    </row>
    <row r="137" spans="8:9" ht="15.75" customHeight="1" x14ac:dyDescent="0.2">
      <c r="H137" s="5" t="e">
        <f t="shared" si="0"/>
        <v>#VALUE!</v>
      </c>
      <c r="I137" s="5" t="e">
        <f t="array" aca="1" ref="I137" ca="1">_xludf.XLOOKUP(H137,'Billing sheet'!$CH$3:$CM$3,'Billing sheet'!$CH$2:$CM$2)</f>
        <v>#NAME?</v>
      </c>
    </row>
    <row r="138" spans="8:9" ht="15.75" customHeight="1" x14ac:dyDescent="0.2">
      <c r="H138" s="5" t="e">
        <f t="shared" si="0"/>
        <v>#VALUE!</v>
      </c>
      <c r="I138" s="5" t="e">
        <f t="array" aca="1" ref="I138" ca="1">_xludf.XLOOKUP(H138,'Billing sheet'!$CH$3:$CM$3,'Billing sheet'!$CH$2:$CM$2)</f>
        <v>#NAME?</v>
      </c>
    </row>
    <row r="139" spans="8:9" ht="15.75" customHeight="1" x14ac:dyDescent="0.2">
      <c r="H139" s="5" t="e">
        <f t="shared" si="0"/>
        <v>#VALUE!</v>
      </c>
      <c r="I139" s="5" t="e">
        <f t="array" aca="1" ref="I139" ca="1">_xludf.XLOOKUP(H139,'Billing sheet'!$CH$3:$CM$3,'Billing sheet'!$CH$2:$CM$2)</f>
        <v>#NAME?</v>
      </c>
    </row>
    <row r="140" spans="8:9" ht="15.75" customHeight="1" x14ac:dyDescent="0.2">
      <c r="H140" s="5" t="e">
        <f t="shared" si="0"/>
        <v>#VALUE!</v>
      </c>
      <c r="I140" s="5" t="e">
        <f t="array" aca="1" ref="I140" ca="1">_xludf.XLOOKUP(H140,'Billing sheet'!$CH$3:$CM$3,'Billing sheet'!$CH$2:$CM$2)</f>
        <v>#NAME?</v>
      </c>
    </row>
    <row r="141" spans="8:9" ht="15.75" customHeight="1" x14ac:dyDescent="0.2">
      <c r="H141" s="5" t="e">
        <f t="shared" si="0"/>
        <v>#VALUE!</v>
      </c>
      <c r="I141" s="5" t="e">
        <f t="array" aca="1" ref="I141" ca="1">_xludf.XLOOKUP(H141,'Billing sheet'!$CH$3:$CM$3,'Billing sheet'!$CH$2:$CM$2)</f>
        <v>#NAME?</v>
      </c>
    </row>
    <row r="142" spans="8:9" ht="15.75" customHeight="1" x14ac:dyDescent="0.2">
      <c r="H142" s="5" t="e">
        <f t="shared" si="0"/>
        <v>#VALUE!</v>
      </c>
      <c r="I142" s="5" t="e">
        <f t="array" aca="1" ref="I142" ca="1">_xludf.XLOOKUP(H142,'Billing sheet'!$CH$3:$CM$3,'Billing sheet'!$CH$2:$CM$2)</f>
        <v>#NAME?</v>
      </c>
    </row>
    <row r="143" spans="8:9" ht="15.75" customHeight="1" x14ac:dyDescent="0.2">
      <c r="H143" s="5" t="e">
        <f t="shared" si="0"/>
        <v>#VALUE!</v>
      </c>
      <c r="I143" s="5" t="e">
        <f t="array" aca="1" ref="I143" ca="1">_xludf.XLOOKUP(H143,'Billing sheet'!$CH$3:$CM$3,'Billing sheet'!$CH$2:$CM$2)</f>
        <v>#NAME?</v>
      </c>
    </row>
    <row r="144" spans="8:9" ht="15.75" customHeight="1" x14ac:dyDescent="0.2">
      <c r="H144" s="5" t="e">
        <f t="shared" si="0"/>
        <v>#VALUE!</v>
      </c>
      <c r="I144" s="5" t="e">
        <f t="array" aca="1" ref="I144" ca="1">_xludf.XLOOKUP(H144,'Billing sheet'!$CH$3:$CM$3,'Billing sheet'!$CH$2:$CM$2)</f>
        <v>#NAME?</v>
      </c>
    </row>
    <row r="145" spans="8:9" ht="15.75" customHeight="1" x14ac:dyDescent="0.2">
      <c r="H145" s="5" t="e">
        <f t="shared" si="0"/>
        <v>#VALUE!</v>
      </c>
      <c r="I145" s="5" t="e">
        <f t="array" aca="1" ref="I145" ca="1">_xludf.XLOOKUP(H145,'Billing sheet'!$CH$3:$CM$3,'Billing sheet'!$CH$2:$CM$2)</f>
        <v>#NAME?</v>
      </c>
    </row>
    <row r="146" spans="8:9" ht="15.75" customHeight="1" x14ac:dyDescent="0.2">
      <c r="H146" s="5" t="e">
        <f t="shared" si="0"/>
        <v>#VALUE!</v>
      </c>
      <c r="I146" s="5" t="e">
        <f t="array" aca="1" ref="I146" ca="1">_xludf.XLOOKUP(H146,'Billing sheet'!$CH$3:$CM$3,'Billing sheet'!$CH$2:$CM$2)</f>
        <v>#NAME?</v>
      </c>
    </row>
    <row r="147" spans="8:9" ht="15.75" customHeight="1" x14ac:dyDescent="0.2">
      <c r="H147" s="5" t="e">
        <f t="shared" si="0"/>
        <v>#VALUE!</v>
      </c>
      <c r="I147" s="5" t="e">
        <f t="array" aca="1" ref="I147" ca="1">_xludf.XLOOKUP(H147,'Billing sheet'!$CH$3:$CM$3,'Billing sheet'!$CH$2:$CM$2)</f>
        <v>#NAME?</v>
      </c>
    </row>
    <row r="148" spans="8:9" ht="15.75" customHeight="1" x14ac:dyDescent="0.2">
      <c r="H148" s="5" t="e">
        <f t="shared" si="0"/>
        <v>#VALUE!</v>
      </c>
      <c r="I148" s="5" t="e">
        <f t="array" aca="1" ref="I148" ca="1">_xludf.XLOOKUP(H148,'Billing sheet'!$CH$3:$CM$3,'Billing sheet'!$CH$2:$CM$2)</f>
        <v>#NAME?</v>
      </c>
    </row>
    <row r="149" spans="8:9" ht="15.75" customHeight="1" x14ac:dyDescent="0.2">
      <c r="H149" s="5" t="e">
        <f t="shared" si="0"/>
        <v>#VALUE!</v>
      </c>
      <c r="I149" s="5" t="e">
        <f t="array" aca="1" ref="I149" ca="1">_xludf.XLOOKUP(H149,'Billing sheet'!$CH$3:$CM$3,'Billing sheet'!$CH$2:$CM$2)</f>
        <v>#NAME?</v>
      </c>
    </row>
    <row r="150" spans="8:9" ht="15.75" customHeight="1" x14ac:dyDescent="0.2">
      <c r="H150" s="5" t="e">
        <f t="shared" si="0"/>
        <v>#VALUE!</v>
      </c>
      <c r="I150" s="5" t="e">
        <f t="array" aca="1" ref="I150" ca="1">_xludf.XLOOKUP(H150,'Billing sheet'!$CH$3:$CM$3,'Billing sheet'!$CH$2:$CM$2)</f>
        <v>#NAME?</v>
      </c>
    </row>
    <row r="151" spans="8:9" ht="15.75" customHeight="1" x14ac:dyDescent="0.2">
      <c r="H151" s="5" t="e">
        <f t="shared" si="0"/>
        <v>#VALUE!</v>
      </c>
      <c r="I151" s="5" t="e">
        <f t="array" aca="1" ref="I151" ca="1">_xludf.XLOOKUP(H151,'Billing sheet'!$CH$3:$CM$3,'Billing sheet'!$CH$2:$CM$2)</f>
        <v>#NAME?</v>
      </c>
    </row>
    <row r="152" spans="8:9" ht="15.75" customHeight="1" x14ac:dyDescent="0.2">
      <c r="H152" s="5" t="e">
        <f t="shared" si="0"/>
        <v>#VALUE!</v>
      </c>
      <c r="I152" s="5" t="e">
        <f t="array" aca="1" ref="I152" ca="1">_xludf.XLOOKUP(H152,'Billing sheet'!$CH$3:$CM$3,'Billing sheet'!$CH$2:$CM$2)</f>
        <v>#NAME?</v>
      </c>
    </row>
    <row r="153" spans="8:9" ht="15.75" customHeight="1" x14ac:dyDescent="0.2">
      <c r="H153" s="5" t="e">
        <f t="shared" si="0"/>
        <v>#VALUE!</v>
      </c>
      <c r="I153" s="5" t="e">
        <f t="array" aca="1" ref="I153" ca="1">_xludf.XLOOKUP(H153,'Billing sheet'!$CH$3:$CM$3,'Billing sheet'!$CH$2:$CM$2)</f>
        <v>#NAME?</v>
      </c>
    </row>
    <row r="154" spans="8:9" ht="15.75" customHeight="1" x14ac:dyDescent="0.2">
      <c r="H154" s="5" t="e">
        <f t="shared" si="0"/>
        <v>#VALUE!</v>
      </c>
      <c r="I154" s="5" t="e">
        <f t="array" aca="1" ref="I154" ca="1">_xludf.XLOOKUP(H154,'Billing sheet'!$CH$3:$CM$3,'Billing sheet'!$CH$2:$CM$2)</f>
        <v>#NAME?</v>
      </c>
    </row>
    <row r="155" spans="8:9" ht="15.75" customHeight="1" x14ac:dyDescent="0.2">
      <c r="H155" s="5" t="e">
        <f t="shared" si="0"/>
        <v>#VALUE!</v>
      </c>
      <c r="I155" s="5" t="e">
        <f t="array" aca="1" ref="I155" ca="1">_xludf.XLOOKUP(H155,'Billing sheet'!$CH$3:$CM$3,'Billing sheet'!$CH$2:$CM$2)</f>
        <v>#NAME?</v>
      </c>
    </row>
    <row r="156" spans="8:9" ht="15.75" customHeight="1" x14ac:dyDescent="0.2">
      <c r="H156" s="5" t="e">
        <f t="shared" si="0"/>
        <v>#VALUE!</v>
      </c>
      <c r="I156" s="5" t="e">
        <f t="array" aca="1" ref="I156" ca="1">_xludf.XLOOKUP(H156,'Billing sheet'!$CH$3:$CM$3,'Billing sheet'!$CH$2:$CM$2)</f>
        <v>#NAME?</v>
      </c>
    </row>
    <row r="157" spans="8:9" ht="15.75" customHeight="1" x14ac:dyDescent="0.2">
      <c r="H157" s="5" t="e">
        <f t="shared" si="0"/>
        <v>#VALUE!</v>
      </c>
      <c r="I157" s="5" t="e">
        <f t="array" aca="1" ref="I157" ca="1">_xludf.XLOOKUP(H157,'Billing sheet'!$CH$3:$CM$3,'Billing sheet'!$CH$2:$CM$2)</f>
        <v>#NAME?</v>
      </c>
    </row>
    <row r="158" spans="8:9" ht="15.75" customHeight="1" x14ac:dyDescent="0.2">
      <c r="H158" s="5" t="e">
        <f t="shared" si="0"/>
        <v>#VALUE!</v>
      </c>
      <c r="I158" s="5" t="e">
        <f t="array" aca="1" ref="I158" ca="1">_xludf.XLOOKUP(H158,'Billing sheet'!$CH$3:$CM$3,'Billing sheet'!$CH$2:$CM$2)</f>
        <v>#NAME?</v>
      </c>
    </row>
    <row r="159" spans="8:9" ht="15.75" customHeight="1" x14ac:dyDescent="0.2">
      <c r="H159" s="5" t="e">
        <f t="shared" si="0"/>
        <v>#VALUE!</v>
      </c>
      <c r="I159" s="5" t="e">
        <f t="array" aca="1" ref="I159" ca="1">_xludf.XLOOKUP(H159,'Billing sheet'!$CH$3:$CM$3,'Billing sheet'!$CH$2:$CM$2)</f>
        <v>#NAME?</v>
      </c>
    </row>
    <row r="160" spans="8:9" ht="15.75" customHeight="1" x14ac:dyDescent="0.2">
      <c r="H160" s="5" t="e">
        <f t="shared" si="0"/>
        <v>#VALUE!</v>
      </c>
      <c r="I160" s="5" t="e">
        <f t="array" aca="1" ref="I160" ca="1">_xludf.XLOOKUP(H160,'Billing sheet'!$CH$3:$CM$3,'Billing sheet'!$CH$2:$CM$2)</f>
        <v>#NAME?</v>
      </c>
    </row>
    <row r="161" spans="8:9" ht="15.75" customHeight="1" x14ac:dyDescent="0.2">
      <c r="H161" s="5" t="e">
        <f t="shared" si="0"/>
        <v>#VALUE!</v>
      </c>
      <c r="I161" s="5" t="e">
        <f t="array" aca="1" ref="I161" ca="1">_xludf.XLOOKUP(H161,'Billing sheet'!$CH$3:$CM$3,'Billing sheet'!$CH$2:$CM$2)</f>
        <v>#NAME?</v>
      </c>
    </row>
    <row r="162" spans="8:9" ht="15.75" customHeight="1" x14ac:dyDescent="0.2">
      <c r="H162" s="5" t="e">
        <f t="shared" si="0"/>
        <v>#VALUE!</v>
      </c>
      <c r="I162" s="5" t="e">
        <f t="array" aca="1" ref="I162" ca="1">_xludf.XLOOKUP(H162,'Billing sheet'!$CH$3:$CM$3,'Billing sheet'!$CH$2:$CM$2)</f>
        <v>#NAME?</v>
      </c>
    </row>
    <row r="163" spans="8:9" ht="15.75" customHeight="1" x14ac:dyDescent="0.2">
      <c r="H163" s="5" t="e">
        <f t="shared" si="0"/>
        <v>#VALUE!</v>
      </c>
      <c r="I163" s="5" t="e">
        <f t="array" aca="1" ref="I163" ca="1">_xludf.XLOOKUP(H163,'Billing sheet'!$CH$3:$CM$3,'Billing sheet'!$CH$2:$CM$2)</f>
        <v>#NAME?</v>
      </c>
    </row>
    <row r="164" spans="8:9" ht="15.75" customHeight="1" x14ac:dyDescent="0.2">
      <c r="H164" s="5" t="e">
        <f t="shared" si="0"/>
        <v>#VALUE!</v>
      </c>
      <c r="I164" s="5" t="e">
        <f t="array" aca="1" ref="I164" ca="1">_xludf.XLOOKUP(H164,'Billing sheet'!$CH$3:$CM$3,'Billing sheet'!$CH$2:$CM$2)</f>
        <v>#NAME?</v>
      </c>
    </row>
    <row r="165" spans="8:9" ht="15.75" customHeight="1" x14ac:dyDescent="0.2">
      <c r="H165" s="5" t="e">
        <f t="shared" si="0"/>
        <v>#VALUE!</v>
      </c>
      <c r="I165" s="5" t="e">
        <f t="array" aca="1" ref="I165" ca="1">_xludf.XLOOKUP(H165,'Billing sheet'!$CH$3:$CM$3,'Billing sheet'!$CH$2:$CM$2)</f>
        <v>#NAME?</v>
      </c>
    </row>
    <row r="166" spans="8:9" ht="15.75" customHeight="1" x14ac:dyDescent="0.2">
      <c r="H166" s="5" t="e">
        <f t="shared" si="0"/>
        <v>#VALUE!</v>
      </c>
      <c r="I166" s="5" t="e">
        <f t="array" aca="1" ref="I166" ca="1">_xludf.XLOOKUP(H166,'Billing sheet'!$CH$3:$CM$3,'Billing sheet'!$CH$2:$CM$2)</f>
        <v>#NAME?</v>
      </c>
    </row>
    <row r="167" spans="8:9" ht="15.75" customHeight="1" x14ac:dyDescent="0.2">
      <c r="H167" s="5" t="e">
        <f t="shared" si="0"/>
        <v>#VALUE!</v>
      </c>
      <c r="I167" s="5" t="e">
        <f t="array" aca="1" ref="I167" ca="1">_xludf.XLOOKUP(H167,'Billing sheet'!$CH$3:$CM$3,'Billing sheet'!$CH$2:$CM$2)</f>
        <v>#NAME?</v>
      </c>
    </row>
    <row r="168" spans="8:9" ht="15.75" customHeight="1" x14ac:dyDescent="0.2">
      <c r="H168" s="5" t="e">
        <f t="shared" si="0"/>
        <v>#VALUE!</v>
      </c>
      <c r="I168" s="5" t="e">
        <f t="array" aca="1" ref="I168" ca="1">_xludf.XLOOKUP(H168,'Billing sheet'!$CH$3:$CM$3,'Billing sheet'!$CH$2:$CM$2)</f>
        <v>#NAME?</v>
      </c>
    </row>
    <row r="169" spans="8:9" ht="15.75" customHeight="1" x14ac:dyDescent="0.2">
      <c r="H169" s="5" t="e">
        <f t="shared" si="0"/>
        <v>#VALUE!</v>
      </c>
      <c r="I169" s="5" t="e">
        <f t="array" aca="1" ref="I169" ca="1">_xludf.XLOOKUP(H169,'Billing sheet'!$CH$3:$CM$3,'Billing sheet'!$CH$2:$CM$2)</f>
        <v>#NAME?</v>
      </c>
    </row>
    <row r="170" spans="8:9" ht="15.75" customHeight="1" x14ac:dyDescent="0.2">
      <c r="H170" s="5" t="e">
        <f t="shared" si="0"/>
        <v>#VALUE!</v>
      </c>
      <c r="I170" s="5" t="e">
        <f t="array" aca="1" ref="I170" ca="1">_xludf.XLOOKUP(H170,'Billing sheet'!$CH$3:$CM$3,'Billing sheet'!$CH$2:$CM$2)</f>
        <v>#NAME?</v>
      </c>
    </row>
    <row r="171" spans="8:9" ht="15.75" customHeight="1" x14ac:dyDescent="0.2">
      <c r="H171" s="5" t="e">
        <f t="shared" si="0"/>
        <v>#VALUE!</v>
      </c>
      <c r="I171" s="5" t="e">
        <f t="array" aca="1" ref="I171" ca="1">_xludf.XLOOKUP(H171,'Billing sheet'!$CH$3:$CM$3,'Billing sheet'!$CH$2:$CM$2)</f>
        <v>#NAME?</v>
      </c>
    </row>
    <row r="172" spans="8:9" ht="15.75" customHeight="1" x14ac:dyDescent="0.2">
      <c r="H172" s="5" t="e">
        <f t="shared" si="0"/>
        <v>#VALUE!</v>
      </c>
      <c r="I172" s="5" t="e">
        <f t="array" aca="1" ref="I172" ca="1">_xludf.XLOOKUP(H172,'Billing sheet'!$CH$3:$CM$3,'Billing sheet'!$CH$2:$CM$2)</f>
        <v>#NAME?</v>
      </c>
    </row>
    <row r="173" spans="8:9" ht="15.75" customHeight="1" x14ac:dyDescent="0.2">
      <c r="H173" s="5" t="e">
        <f t="shared" si="0"/>
        <v>#VALUE!</v>
      </c>
      <c r="I173" s="5" t="e">
        <f t="array" aca="1" ref="I173" ca="1">_xludf.XLOOKUP(H173,'Billing sheet'!$CH$3:$CM$3,'Billing sheet'!$CH$2:$CM$2)</f>
        <v>#NAME?</v>
      </c>
    </row>
    <row r="174" spans="8:9" ht="15.75" customHeight="1" x14ac:dyDescent="0.2">
      <c r="H174" s="5" t="e">
        <f t="shared" si="0"/>
        <v>#VALUE!</v>
      </c>
      <c r="I174" s="5" t="e">
        <f t="array" aca="1" ref="I174" ca="1">_xludf.XLOOKUP(H174,'Billing sheet'!$CH$3:$CM$3,'Billing sheet'!$CH$2:$CM$2)</f>
        <v>#NAME?</v>
      </c>
    </row>
    <row r="175" spans="8:9" ht="15.75" customHeight="1" x14ac:dyDescent="0.2">
      <c r="H175" s="5" t="e">
        <f t="shared" si="0"/>
        <v>#VALUE!</v>
      </c>
      <c r="I175" s="5" t="e">
        <f t="array" aca="1" ref="I175" ca="1">_xludf.XLOOKUP(H175,'Billing sheet'!$CH$3:$CM$3,'Billing sheet'!$CH$2:$CM$2)</f>
        <v>#NAME?</v>
      </c>
    </row>
    <row r="176" spans="8:9" ht="15.75" customHeight="1" x14ac:dyDescent="0.2">
      <c r="H176" s="5" t="e">
        <f t="shared" si="0"/>
        <v>#VALUE!</v>
      </c>
      <c r="I176" s="5" t="e">
        <f t="array" aca="1" ref="I176" ca="1">_xludf.XLOOKUP(H176,'Billing sheet'!$CH$3:$CM$3,'Billing sheet'!$CH$2:$CM$2)</f>
        <v>#NAME?</v>
      </c>
    </row>
    <row r="177" spans="8:9" ht="15.75" customHeight="1" x14ac:dyDescent="0.2">
      <c r="H177" s="5" t="e">
        <f t="shared" si="0"/>
        <v>#VALUE!</v>
      </c>
      <c r="I177" s="5" t="e">
        <f t="array" aca="1" ref="I177" ca="1">_xludf.XLOOKUP(H177,'Billing sheet'!$CH$3:$CM$3,'Billing sheet'!$CH$2:$CM$2)</f>
        <v>#NAME?</v>
      </c>
    </row>
    <row r="178" spans="8:9" ht="15.75" customHeight="1" x14ac:dyDescent="0.2">
      <c r="H178" s="5" t="e">
        <f t="shared" si="0"/>
        <v>#VALUE!</v>
      </c>
      <c r="I178" s="5" t="e">
        <f t="array" aca="1" ref="I178" ca="1">_xludf.XLOOKUP(H178,'Billing sheet'!$CH$3:$CM$3,'Billing sheet'!$CH$2:$CM$2)</f>
        <v>#NAME?</v>
      </c>
    </row>
    <row r="179" spans="8:9" ht="15.75" customHeight="1" x14ac:dyDescent="0.2">
      <c r="H179" s="5" t="e">
        <f t="shared" si="0"/>
        <v>#VALUE!</v>
      </c>
      <c r="I179" s="5" t="e">
        <f t="array" aca="1" ref="I179" ca="1">_xludf.XLOOKUP(H179,'Billing sheet'!$CH$3:$CM$3,'Billing sheet'!$CH$2:$CM$2)</f>
        <v>#NAME?</v>
      </c>
    </row>
    <row r="180" spans="8:9" ht="15.75" customHeight="1" x14ac:dyDescent="0.2">
      <c r="H180" s="5" t="e">
        <f t="shared" si="0"/>
        <v>#VALUE!</v>
      </c>
      <c r="I180" s="5" t="e">
        <f t="array" aca="1" ref="I180" ca="1">_xludf.XLOOKUP(H180,'Billing sheet'!$CH$3:$CM$3,'Billing sheet'!$CH$2:$CM$2)</f>
        <v>#NAME?</v>
      </c>
    </row>
    <row r="181" spans="8:9" ht="15.75" customHeight="1" x14ac:dyDescent="0.2">
      <c r="H181" s="5" t="e">
        <f t="shared" si="0"/>
        <v>#VALUE!</v>
      </c>
      <c r="I181" s="5" t="e">
        <f t="array" aca="1" ref="I181" ca="1">_xludf.XLOOKUP(H181,'Billing sheet'!$CH$3:$CM$3,'Billing sheet'!$CH$2:$CM$2)</f>
        <v>#NAME?</v>
      </c>
    </row>
    <row r="182" spans="8:9" ht="15.75" customHeight="1" x14ac:dyDescent="0.2">
      <c r="H182" s="5" t="e">
        <f t="shared" si="0"/>
        <v>#VALUE!</v>
      </c>
      <c r="I182" s="5" t="e">
        <f t="array" aca="1" ref="I182" ca="1">_xludf.XLOOKUP(H182,'Billing sheet'!$CH$3:$CM$3,'Billing sheet'!$CH$2:$CM$2)</f>
        <v>#NAME?</v>
      </c>
    </row>
    <row r="183" spans="8:9" ht="15.75" customHeight="1" x14ac:dyDescent="0.2">
      <c r="H183" s="5" t="e">
        <f t="shared" si="0"/>
        <v>#VALUE!</v>
      </c>
      <c r="I183" s="5" t="e">
        <f t="array" aca="1" ref="I183" ca="1">_xludf.XLOOKUP(H183,'Billing sheet'!$CH$3:$CM$3,'Billing sheet'!$CH$2:$CM$2)</f>
        <v>#NAME?</v>
      </c>
    </row>
    <row r="184" spans="8:9" ht="15.75" customHeight="1" x14ac:dyDescent="0.2">
      <c r="H184" s="5" t="e">
        <f t="shared" si="0"/>
        <v>#VALUE!</v>
      </c>
      <c r="I184" s="5" t="e">
        <f t="array" aca="1" ref="I184" ca="1">_xludf.XLOOKUP(H184,'Billing sheet'!$CH$3:$CM$3,'Billing sheet'!$CH$2:$CM$2)</f>
        <v>#NAME?</v>
      </c>
    </row>
    <row r="185" spans="8:9" ht="15.75" customHeight="1" x14ac:dyDescent="0.2">
      <c r="H185" s="5" t="e">
        <f t="shared" si="0"/>
        <v>#VALUE!</v>
      </c>
      <c r="I185" s="5" t="e">
        <f t="array" aca="1" ref="I185" ca="1">_xludf.XLOOKUP(H185,'Billing sheet'!$CH$3:$CM$3,'Billing sheet'!$CH$2:$CM$2)</f>
        <v>#NAME?</v>
      </c>
    </row>
    <row r="186" spans="8:9" ht="15.75" customHeight="1" x14ac:dyDescent="0.2">
      <c r="H186" s="5" t="e">
        <f t="shared" si="0"/>
        <v>#VALUE!</v>
      </c>
      <c r="I186" s="5" t="e">
        <f t="array" aca="1" ref="I186" ca="1">_xludf.XLOOKUP(H186,'Billing sheet'!$CH$3:$CM$3,'Billing sheet'!$CH$2:$CM$2)</f>
        <v>#NAME?</v>
      </c>
    </row>
    <row r="187" spans="8:9" ht="15.75" customHeight="1" x14ac:dyDescent="0.2">
      <c r="H187" s="5" t="e">
        <f t="shared" si="0"/>
        <v>#VALUE!</v>
      </c>
      <c r="I187" s="5" t="e">
        <f t="array" aca="1" ref="I187" ca="1">_xludf.XLOOKUP(H187,'Billing sheet'!$CH$3:$CM$3,'Billing sheet'!$CH$2:$CM$2)</f>
        <v>#NAME?</v>
      </c>
    </row>
    <row r="188" spans="8:9" ht="15.75" customHeight="1" x14ac:dyDescent="0.2">
      <c r="H188" s="5" t="e">
        <f t="shared" si="0"/>
        <v>#VALUE!</v>
      </c>
      <c r="I188" s="5" t="e">
        <f t="array" aca="1" ref="I188" ca="1">_xludf.XLOOKUP(H188,'Billing sheet'!$CH$3:$CM$3,'Billing sheet'!$CH$2:$CM$2)</f>
        <v>#NAME?</v>
      </c>
    </row>
    <row r="189" spans="8:9" ht="15.75" customHeight="1" x14ac:dyDescent="0.2">
      <c r="H189" s="5" t="e">
        <f t="shared" si="0"/>
        <v>#VALUE!</v>
      </c>
      <c r="I189" s="5" t="e">
        <f t="array" aca="1" ref="I189" ca="1">_xludf.XLOOKUP(H189,'Billing sheet'!$CH$3:$CM$3,'Billing sheet'!$CH$2:$CM$2)</f>
        <v>#NAME?</v>
      </c>
    </row>
    <row r="190" spans="8:9" ht="15.75" customHeight="1" x14ac:dyDescent="0.2">
      <c r="H190" s="5" t="e">
        <f t="shared" si="0"/>
        <v>#VALUE!</v>
      </c>
      <c r="I190" s="5" t="e">
        <f t="array" aca="1" ref="I190" ca="1">_xludf.XLOOKUP(H190,'Billing sheet'!$CH$3:$CM$3,'Billing sheet'!$CH$2:$CM$2)</f>
        <v>#NAME?</v>
      </c>
    </row>
    <row r="191" spans="8:9" ht="15.75" customHeight="1" x14ac:dyDescent="0.2">
      <c r="H191" s="5" t="e">
        <f t="shared" si="0"/>
        <v>#VALUE!</v>
      </c>
      <c r="I191" s="5" t="e">
        <f t="array" aca="1" ref="I191" ca="1">_xludf.XLOOKUP(H191,'Billing sheet'!$CH$3:$CM$3,'Billing sheet'!$CH$2:$CM$2)</f>
        <v>#NAME?</v>
      </c>
    </row>
    <row r="192" spans="8:9" ht="15.75" customHeight="1" x14ac:dyDescent="0.2">
      <c r="H192" s="5" t="e">
        <f t="shared" si="0"/>
        <v>#VALUE!</v>
      </c>
      <c r="I192" s="5" t="e">
        <f t="array" aca="1" ref="I192" ca="1">_xludf.XLOOKUP(H192,'Billing sheet'!$CH$3:$CM$3,'Billing sheet'!$CH$2:$CM$2)</f>
        <v>#NAME?</v>
      </c>
    </row>
    <row r="193" spans="8:9" ht="15.75" customHeight="1" x14ac:dyDescent="0.2">
      <c r="H193" s="5" t="e">
        <f t="shared" si="0"/>
        <v>#VALUE!</v>
      </c>
      <c r="I193" s="5" t="e">
        <f t="array" aca="1" ref="I193" ca="1">_xludf.XLOOKUP(H193,'Billing sheet'!$CH$3:$CM$3,'Billing sheet'!$CH$2:$CM$2)</f>
        <v>#NAME?</v>
      </c>
    </row>
    <row r="194" spans="8:9" ht="15.75" customHeight="1" x14ac:dyDescent="0.2">
      <c r="H194" s="5" t="e">
        <f t="shared" si="0"/>
        <v>#VALUE!</v>
      </c>
      <c r="I194" s="5" t="e">
        <f t="array" aca="1" ref="I194" ca="1">_xludf.XLOOKUP(H194,'Billing sheet'!$CH$3:$CM$3,'Billing sheet'!$CH$2:$CM$2)</f>
        <v>#NAME?</v>
      </c>
    </row>
    <row r="195" spans="8:9" ht="15.75" customHeight="1" x14ac:dyDescent="0.2">
      <c r="H195" s="5" t="e">
        <f t="shared" si="0"/>
        <v>#VALUE!</v>
      </c>
      <c r="I195" s="5" t="e">
        <f t="array" aca="1" ref="I195" ca="1">_xludf.XLOOKUP(H195,'Billing sheet'!$CH$3:$CM$3,'Billing sheet'!$CH$2:$CM$2)</f>
        <v>#NAME?</v>
      </c>
    </row>
    <row r="196" spans="8:9" ht="15.75" customHeight="1" x14ac:dyDescent="0.2">
      <c r="H196" s="5" t="e">
        <f t="shared" si="0"/>
        <v>#VALUE!</v>
      </c>
      <c r="I196" s="5" t="e">
        <f t="array" aca="1" ref="I196" ca="1">_xludf.XLOOKUP(H196,'Billing sheet'!$CH$3:$CM$3,'Billing sheet'!$CH$2:$CM$2)</f>
        <v>#NAME?</v>
      </c>
    </row>
    <row r="197" spans="8:9" ht="15.75" customHeight="1" x14ac:dyDescent="0.2">
      <c r="H197" s="5" t="e">
        <f t="shared" si="0"/>
        <v>#VALUE!</v>
      </c>
      <c r="I197" s="5" t="e">
        <f t="array" aca="1" ref="I197" ca="1">_xludf.XLOOKUP(H197,'Billing sheet'!$CH$3:$CM$3,'Billing sheet'!$CH$2:$CM$2)</f>
        <v>#NAME?</v>
      </c>
    </row>
    <row r="198" spans="8:9" ht="15.75" customHeight="1" x14ac:dyDescent="0.2">
      <c r="H198" s="5" t="e">
        <f t="shared" si="0"/>
        <v>#VALUE!</v>
      </c>
      <c r="I198" s="5" t="e">
        <f t="array" aca="1" ref="I198" ca="1">_xludf.XLOOKUP(H198,'Billing sheet'!$CH$3:$CM$3,'Billing sheet'!$CH$2:$CM$2)</f>
        <v>#NAME?</v>
      </c>
    </row>
    <row r="199" spans="8:9" ht="15.75" customHeight="1" x14ac:dyDescent="0.2">
      <c r="H199" s="5" t="e">
        <f t="shared" si="0"/>
        <v>#VALUE!</v>
      </c>
      <c r="I199" s="5" t="e">
        <f t="array" aca="1" ref="I199" ca="1">_xludf.XLOOKUP(H199,'Billing sheet'!$CH$3:$CM$3,'Billing sheet'!$CH$2:$CM$2)</f>
        <v>#NAME?</v>
      </c>
    </row>
    <row r="200" spans="8:9" ht="15.75" customHeight="1" x14ac:dyDescent="0.2">
      <c r="H200" s="5" t="e">
        <f t="shared" si="0"/>
        <v>#VALUE!</v>
      </c>
      <c r="I200" s="5" t="e">
        <f t="array" aca="1" ref="I200" ca="1">_xludf.XLOOKUP(H200,'Billing sheet'!$CH$3:$CM$3,'Billing sheet'!$CH$2:$CM$2)</f>
        <v>#NAME?</v>
      </c>
    </row>
    <row r="201" spans="8:9" ht="15.75" customHeight="1" x14ac:dyDescent="0.2">
      <c r="H201" s="5" t="e">
        <f t="shared" si="0"/>
        <v>#VALUE!</v>
      </c>
      <c r="I201" s="5" t="e">
        <f t="array" aca="1" ref="I201" ca="1">_xludf.XLOOKUP(H201,'Billing sheet'!$CH$3:$CM$3,'Billing sheet'!$CH$2:$CM$2)</f>
        <v>#NAME?</v>
      </c>
    </row>
    <row r="202" spans="8:9" ht="15.75" customHeight="1" x14ac:dyDescent="0.2">
      <c r="H202" s="5" t="e">
        <f t="shared" si="0"/>
        <v>#VALUE!</v>
      </c>
      <c r="I202" s="5" t="e">
        <f t="array" aca="1" ref="I202" ca="1">_xludf.XLOOKUP(H202,'Billing sheet'!$CH$3:$CM$3,'Billing sheet'!$CH$2:$CM$2)</f>
        <v>#NAME?</v>
      </c>
    </row>
    <row r="203" spans="8:9" ht="15.75" customHeight="1" x14ac:dyDescent="0.2">
      <c r="H203" s="5" t="e">
        <f t="shared" si="0"/>
        <v>#VALUE!</v>
      </c>
      <c r="I203" s="5" t="e">
        <f t="array" aca="1" ref="I203" ca="1">_xludf.XLOOKUP(H203,'Billing sheet'!$CH$3:$CM$3,'Billing sheet'!$CH$2:$CM$2)</f>
        <v>#NAME?</v>
      </c>
    </row>
    <row r="204" spans="8:9" ht="15.75" customHeight="1" x14ac:dyDescent="0.2">
      <c r="H204" s="5" t="e">
        <f t="shared" si="0"/>
        <v>#VALUE!</v>
      </c>
      <c r="I204" s="5" t="e">
        <f t="array" aca="1" ref="I204" ca="1">_xludf.XLOOKUP(H204,'Billing sheet'!$CH$3:$CM$3,'Billing sheet'!$CH$2:$CM$2)</f>
        <v>#NAME?</v>
      </c>
    </row>
    <row r="205" spans="8:9" ht="15.75" customHeight="1" x14ac:dyDescent="0.2">
      <c r="H205" s="5" t="e">
        <f t="shared" si="0"/>
        <v>#VALUE!</v>
      </c>
      <c r="I205" s="5" t="e">
        <f t="array" aca="1" ref="I205" ca="1">_xludf.XLOOKUP(H205,'Billing sheet'!$CH$3:$CM$3,'Billing sheet'!$CH$2:$CM$2)</f>
        <v>#NAME?</v>
      </c>
    </row>
    <row r="206" spans="8:9" ht="15.75" customHeight="1" x14ac:dyDescent="0.2">
      <c r="H206" s="5" t="e">
        <f t="shared" si="0"/>
        <v>#VALUE!</v>
      </c>
      <c r="I206" s="5" t="e">
        <f t="array" aca="1" ref="I206" ca="1">_xludf.XLOOKUP(H206,'Billing sheet'!$CH$3:$CM$3,'Billing sheet'!$CH$2:$CM$2)</f>
        <v>#NAME?</v>
      </c>
    </row>
    <row r="207" spans="8:9" ht="15.75" customHeight="1" x14ac:dyDescent="0.2">
      <c r="H207" s="5" t="e">
        <f t="shared" si="0"/>
        <v>#VALUE!</v>
      </c>
      <c r="I207" s="5" t="e">
        <f t="array" aca="1" ref="I207" ca="1">_xludf.XLOOKUP(H207,'Billing sheet'!$CH$3:$CM$3,'Billing sheet'!$CH$2:$CM$2)</f>
        <v>#NAME?</v>
      </c>
    </row>
    <row r="208" spans="8:9" ht="15.75" customHeight="1" x14ac:dyDescent="0.2">
      <c r="H208" s="5" t="e">
        <f t="shared" si="0"/>
        <v>#VALUE!</v>
      </c>
      <c r="I208" s="5" t="e">
        <f t="array" aca="1" ref="I208" ca="1">_xludf.XLOOKUP(H208,'Billing sheet'!$CH$3:$CM$3,'Billing sheet'!$CH$2:$CM$2)</f>
        <v>#NAME?</v>
      </c>
    </row>
    <row r="209" spans="8:9" ht="15.75" customHeight="1" x14ac:dyDescent="0.2">
      <c r="H209" s="5" t="e">
        <f t="shared" si="0"/>
        <v>#VALUE!</v>
      </c>
      <c r="I209" s="5" t="e">
        <f t="array" aca="1" ref="I209" ca="1">_xludf.XLOOKUP(H209,'Billing sheet'!$CH$3:$CM$3,'Billing sheet'!$CH$2:$CM$2)</f>
        <v>#NAME?</v>
      </c>
    </row>
    <row r="210" spans="8:9" ht="15.75" customHeight="1" x14ac:dyDescent="0.2">
      <c r="H210" s="5" t="e">
        <f t="shared" si="0"/>
        <v>#VALUE!</v>
      </c>
      <c r="I210" s="5" t="e">
        <f t="array" aca="1" ref="I210" ca="1">_xludf.XLOOKUP(H210,'Billing sheet'!$CH$3:$CM$3,'Billing sheet'!$CH$2:$CM$2)</f>
        <v>#NAME?</v>
      </c>
    </row>
    <row r="211" spans="8:9" ht="15.75" customHeight="1" x14ac:dyDescent="0.2">
      <c r="H211" s="5" t="e">
        <f t="shared" si="0"/>
        <v>#VALUE!</v>
      </c>
      <c r="I211" s="5" t="e">
        <f t="array" aca="1" ref="I211" ca="1">_xludf.XLOOKUP(H211,'Billing sheet'!$CH$3:$CM$3,'Billing sheet'!$CH$2:$CM$2)</f>
        <v>#NAME?</v>
      </c>
    </row>
    <row r="212" spans="8:9" ht="15.75" customHeight="1" x14ac:dyDescent="0.2">
      <c r="H212" s="5" t="e">
        <f t="shared" si="0"/>
        <v>#VALUE!</v>
      </c>
      <c r="I212" s="5" t="e">
        <f t="array" aca="1" ref="I212" ca="1">_xludf.XLOOKUP(H212,'Billing sheet'!$CH$3:$CM$3,'Billing sheet'!$CH$2:$CM$2)</f>
        <v>#NAME?</v>
      </c>
    </row>
    <row r="213" spans="8:9" ht="15.75" customHeight="1" x14ac:dyDescent="0.2">
      <c r="H213" s="5" t="e">
        <f t="shared" si="0"/>
        <v>#VALUE!</v>
      </c>
      <c r="I213" s="5" t="e">
        <f t="array" aca="1" ref="I213" ca="1">_xludf.XLOOKUP(H213,'Billing sheet'!$CH$3:$CM$3,'Billing sheet'!$CH$2:$CM$2)</f>
        <v>#NAME?</v>
      </c>
    </row>
    <row r="214" spans="8:9" ht="15.75" customHeight="1" x14ac:dyDescent="0.2">
      <c r="H214" s="5" t="e">
        <f t="shared" si="0"/>
        <v>#VALUE!</v>
      </c>
      <c r="I214" s="5" t="e">
        <f t="array" aca="1" ref="I214" ca="1">_xludf.XLOOKUP(H214,'Billing sheet'!$CH$3:$CM$3,'Billing sheet'!$CH$2:$CM$2)</f>
        <v>#NAME?</v>
      </c>
    </row>
    <row r="215" spans="8:9" ht="15.75" customHeight="1" x14ac:dyDescent="0.2">
      <c r="H215" s="5" t="e">
        <f t="shared" si="0"/>
        <v>#VALUE!</v>
      </c>
      <c r="I215" s="5" t="e">
        <f t="array" aca="1" ref="I215" ca="1">_xludf.XLOOKUP(H215,'Billing sheet'!$CH$3:$CM$3,'Billing sheet'!$CH$2:$CM$2)</f>
        <v>#NAME?</v>
      </c>
    </row>
    <row r="216" spans="8:9" ht="15.75" customHeight="1" x14ac:dyDescent="0.2">
      <c r="H216" s="5" t="e">
        <f t="shared" si="0"/>
        <v>#VALUE!</v>
      </c>
      <c r="I216" s="5" t="e">
        <f t="array" aca="1" ref="I216" ca="1">_xludf.XLOOKUP(H216,'Billing sheet'!$CH$3:$CM$3,'Billing sheet'!$CH$2:$CM$2)</f>
        <v>#NAME?</v>
      </c>
    </row>
    <row r="217" spans="8:9" ht="15.75" customHeight="1" x14ac:dyDescent="0.2">
      <c r="H217" s="5" t="e">
        <f t="shared" si="0"/>
        <v>#VALUE!</v>
      </c>
      <c r="I217" s="5" t="e">
        <f t="array" aca="1" ref="I217" ca="1">_xludf.XLOOKUP(H217,'Billing sheet'!$CH$3:$CM$3,'Billing sheet'!$CH$2:$CM$2)</f>
        <v>#NAME?</v>
      </c>
    </row>
    <row r="218" spans="8:9" ht="15.75" customHeight="1" x14ac:dyDescent="0.2">
      <c r="H218" s="5" t="e">
        <f t="shared" si="0"/>
        <v>#VALUE!</v>
      </c>
      <c r="I218" s="5" t="e">
        <f t="array" aca="1" ref="I218" ca="1">_xludf.XLOOKUP(H218,'Billing sheet'!$CH$3:$CM$3,'Billing sheet'!$CH$2:$CM$2)</f>
        <v>#NAME?</v>
      </c>
    </row>
    <row r="219" spans="8:9" ht="15.75" customHeight="1" x14ac:dyDescent="0.2">
      <c r="H219" s="5" t="e">
        <f t="shared" si="0"/>
        <v>#VALUE!</v>
      </c>
      <c r="I219" s="5" t="e">
        <f t="array" aca="1" ref="I219" ca="1">_xludf.XLOOKUP(H219,'Billing sheet'!$CH$3:$CM$3,'Billing sheet'!$CH$2:$CM$2)</f>
        <v>#NAME?</v>
      </c>
    </row>
    <row r="220" spans="8:9" ht="15.75" customHeight="1" x14ac:dyDescent="0.2">
      <c r="H220" s="5" t="e">
        <f t="shared" si="0"/>
        <v>#VALUE!</v>
      </c>
      <c r="I220" s="5" t="e">
        <f t="array" aca="1" ref="I220" ca="1">_xludf.XLOOKUP(H220,'Billing sheet'!$CH$3:$CM$3,'Billing sheet'!$CH$2:$CM$2)</f>
        <v>#NAME?</v>
      </c>
    </row>
    <row r="221" spans="8:9" ht="15.75" customHeight="1" x14ac:dyDescent="0.2">
      <c r="H221" s="5" t="e">
        <f t="shared" si="0"/>
        <v>#VALUE!</v>
      </c>
      <c r="I221" s="5" t="e">
        <f t="array" aca="1" ref="I221" ca="1">_xludf.XLOOKUP(H221,'Billing sheet'!$CH$3:$CM$3,'Billing sheet'!$CH$2:$CM$2)</f>
        <v>#NAME?</v>
      </c>
    </row>
    <row r="222" spans="8:9" ht="15.75" customHeight="1" x14ac:dyDescent="0.2">
      <c r="H222" s="5" t="e">
        <f t="shared" si="0"/>
        <v>#VALUE!</v>
      </c>
      <c r="I222" s="5" t="e">
        <f t="array" aca="1" ref="I222" ca="1">_xludf.XLOOKUP(H222,'Billing sheet'!$CH$3:$CM$3,'Billing sheet'!$CH$2:$CM$2)</f>
        <v>#NAME?</v>
      </c>
    </row>
    <row r="223" spans="8:9" ht="15.75" customHeight="1" x14ac:dyDescent="0.2">
      <c r="H223" s="5" t="e">
        <f t="shared" si="0"/>
        <v>#VALUE!</v>
      </c>
      <c r="I223" s="5" t="e">
        <f t="array" aca="1" ref="I223" ca="1">_xludf.XLOOKUP(H223,'Billing sheet'!$CH$3:$CM$3,'Billing sheet'!$CH$2:$CM$2)</f>
        <v>#NAME?</v>
      </c>
    </row>
    <row r="224" spans="8:9" ht="15.75" customHeight="1" x14ac:dyDescent="0.2">
      <c r="H224" s="5" t="e">
        <f t="shared" si="0"/>
        <v>#VALUE!</v>
      </c>
      <c r="I224" s="5" t="e">
        <f t="array" aca="1" ref="I224" ca="1">_xludf.XLOOKUP(H224,'Billing sheet'!$CH$3:$CM$3,'Billing sheet'!$CH$2:$CM$2)</f>
        <v>#NAME?</v>
      </c>
    </row>
    <row r="225" spans="8:9" ht="15.75" customHeight="1" x14ac:dyDescent="0.2">
      <c r="H225" s="5" t="e">
        <f t="shared" si="0"/>
        <v>#VALUE!</v>
      </c>
      <c r="I225" s="5" t="e">
        <f t="array" aca="1" ref="I225" ca="1">_xludf.XLOOKUP(H225,'Billing sheet'!$CH$3:$CM$3,'Billing sheet'!$CH$2:$CM$2)</f>
        <v>#NAME?</v>
      </c>
    </row>
    <row r="226" spans="8:9" ht="15.75" customHeight="1" x14ac:dyDescent="0.2">
      <c r="H226" s="5" t="e">
        <f t="shared" si="0"/>
        <v>#VALUE!</v>
      </c>
      <c r="I226" s="5" t="e">
        <f t="array" aca="1" ref="I226" ca="1">_xludf.XLOOKUP(H226,'Billing sheet'!$CH$3:$CM$3,'Billing sheet'!$CH$2:$CM$2)</f>
        <v>#NAME?</v>
      </c>
    </row>
    <row r="227" spans="8:9" ht="15.75" customHeight="1" x14ac:dyDescent="0.2">
      <c r="H227" s="5" t="e">
        <f t="shared" si="0"/>
        <v>#VALUE!</v>
      </c>
      <c r="I227" s="5" t="e">
        <f t="array" aca="1" ref="I227" ca="1">_xludf.XLOOKUP(H227,'Billing sheet'!$CH$3:$CM$3,'Billing sheet'!$CH$2:$CM$2)</f>
        <v>#NAME?</v>
      </c>
    </row>
    <row r="228" spans="8:9" ht="15.75" customHeight="1" x14ac:dyDescent="0.2">
      <c r="H228" s="5" t="e">
        <f t="shared" si="0"/>
        <v>#VALUE!</v>
      </c>
      <c r="I228" s="5" t="e">
        <f t="array" aca="1" ref="I228" ca="1">_xludf.XLOOKUP(H228,'Billing sheet'!$CH$3:$CM$3,'Billing sheet'!$CH$2:$CM$2)</f>
        <v>#NAME?</v>
      </c>
    </row>
    <row r="229" spans="8:9" ht="15.75" customHeight="1" x14ac:dyDescent="0.2">
      <c r="H229" s="5" t="e">
        <f t="shared" si="0"/>
        <v>#VALUE!</v>
      </c>
      <c r="I229" s="5" t="e">
        <f t="array" aca="1" ref="I229" ca="1">_xludf.XLOOKUP(H229,'Billing sheet'!$CH$3:$CM$3,'Billing sheet'!$CH$2:$CM$2)</f>
        <v>#NAME?</v>
      </c>
    </row>
    <row r="230" spans="8:9" ht="15.75" customHeight="1" x14ac:dyDescent="0.2">
      <c r="H230" s="5" t="e">
        <f t="shared" si="0"/>
        <v>#VALUE!</v>
      </c>
      <c r="I230" s="5" t="e">
        <f t="array" aca="1" ref="I230" ca="1">_xludf.XLOOKUP(H230,'Billing sheet'!$CH$3:$CM$3,'Billing sheet'!$CH$2:$CM$2)</f>
        <v>#NAME?</v>
      </c>
    </row>
    <row r="231" spans="8:9" ht="15.75" customHeight="1" x14ac:dyDescent="0.2">
      <c r="H231" s="5" t="e">
        <f t="shared" si="0"/>
        <v>#VALUE!</v>
      </c>
      <c r="I231" s="5" t="e">
        <f t="array" aca="1" ref="I231" ca="1">_xludf.XLOOKUP(H231,'Billing sheet'!$CH$3:$CM$3,'Billing sheet'!$CH$2:$CM$2)</f>
        <v>#NAME?</v>
      </c>
    </row>
    <row r="232" spans="8:9" ht="15.75" customHeight="1" x14ac:dyDescent="0.2">
      <c r="H232" s="5" t="e">
        <f t="shared" si="0"/>
        <v>#VALUE!</v>
      </c>
      <c r="I232" s="5" t="e">
        <f t="array" aca="1" ref="I232" ca="1">_xludf.XLOOKUP(H232,'Billing sheet'!$CH$3:$CM$3,'Billing sheet'!$CH$2:$CM$2)</f>
        <v>#NAME?</v>
      </c>
    </row>
    <row r="233" spans="8:9" ht="15.75" customHeight="1" x14ac:dyDescent="0.2">
      <c r="H233" s="5" t="e">
        <f t="shared" si="0"/>
        <v>#VALUE!</v>
      </c>
      <c r="I233" s="5" t="e">
        <f t="array" aca="1" ref="I233" ca="1">_xludf.XLOOKUP(H233,'Billing sheet'!$CH$3:$CM$3,'Billing sheet'!$CH$2:$CM$2)</f>
        <v>#NAME?</v>
      </c>
    </row>
    <row r="234" spans="8:9" ht="15.75" customHeight="1" x14ac:dyDescent="0.2">
      <c r="H234" s="5" t="e">
        <f t="shared" si="0"/>
        <v>#VALUE!</v>
      </c>
      <c r="I234" s="5" t="e">
        <f t="array" aca="1" ref="I234" ca="1">_xludf.XLOOKUP(H234,'Billing sheet'!$CH$3:$CM$3,'Billing sheet'!$CH$2:$CM$2)</f>
        <v>#NAME?</v>
      </c>
    </row>
    <row r="235" spans="8:9" ht="15.75" customHeight="1" x14ac:dyDescent="0.2">
      <c r="H235" s="5" t="e">
        <f t="shared" si="0"/>
        <v>#VALUE!</v>
      </c>
      <c r="I235" s="5" t="e">
        <f t="array" aca="1" ref="I235" ca="1">_xludf.XLOOKUP(H235,'Billing sheet'!$CH$3:$CM$3,'Billing sheet'!$CH$2:$CM$2)</f>
        <v>#NAME?</v>
      </c>
    </row>
    <row r="236" spans="8:9" ht="15.75" customHeight="1" x14ac:dyDescent="0.2">
      <c r="H236" s="5" t="e">
        <f t="shared" si="0"/>
        <v>#VALUE!</v>
      </c>
      <c r="I236" s="5" t="e">
        <f t="array" aca="1" ref="I236" ca="1">_xludf.XLOOKUP(H236,'Billing sheet'!$CH$3:$CM$3,'Billing sheet'!$CH$2:$CM$2)</f>
        <v>#NAME?</v>
      </c>
    </row>
    <row r="237" spans="8:9" ht="15.75" customHeight="1" x14ac:dyDescent="0.2">
      <c r="H237" s="5" t="e">
        <f t="shared" si="0"/>
        <v>#VALUE!</v>
      </c>
      <c r="I237" s="5" t="e">
        <f t="array" aca="1" ref="I237" ca="1">_xludf.XLOOKUP(H237,'Billing sheet'!$CH$3:$CM$3,'Billing sheet'!$CH$2:$CM$2)</f>
        <v>#NAME?</v>
      </c>
    </row>
    <row r="238" spans="8:9" ht="15.75" customHeight="1" x14ac:dyDescent="0.2">
      <c r="H238" s="5" t="e">
        <f t="shared" si="0"/>
        <v>#VALUE!</v>
      </c>
      <c r="I238" s="5" t="e">
        <f t="array" aca="1" ref="I238" ca="1">_xludf.XLOOKUP(H238,'Billing sheet'!$CH$3:$CM$3,'Billing sheet'!$CH$2:$CM$2)</f>
        <v>#NAME?</v>
      </c>
    </row>
    <row r="239" spans="8:9" ht="15.75" customHeight="1" x14ac:dyDescent="0.2">
      <c r="H239" s="5" t="e">
        <f t="shared" si="0"/>
        <v>#VALUE!</v>
      </c>
      <c r="I239" s="5" t="e">
        <f t="array" aca="1" ref="I239" ca="1">_xludf.XLOOKUP(H239,'Billing sheet'!$CH$3:$CM$3,'Billing sheet'!$CH$2:$CM$2)</f>
        <v>#NAME?</v>
      </c>
    </row>
    <row r="240" spans="8:9" ht="15.75" customHeight="1" x14ac:dyDescent="0.2">
      <c r="H240" s="5" t="e">
        <f t="shared" si="0"/>
        <v>#VALUE!</v>
      </c>
      <c r="I240" s="5" t="e">
        <f t="array" aca="1" ref="I240" ca="1">_xludf.XLOOKUP(H240,'Billing sheet'!$CH$3:$CM$3,'Billing sheet'!$CH$2:$CM$2)</f>
        <v>#NAME?</v>
      </c>
    </row>
    <row r="241" spans="8:9" ht="15.75" customHeight="1" x14ac:dyDescent="0.2">
      <c r="H241" s="5" t="e">
        <f t="shared" si="0"/>
        <v>#VALUE!</v>
      </c>
      <c r="I241" s="5" t="e">
        <f t="array" aca="1" ref="I241" ca="1">_xludf.XLOOKUP(H241,'Billing sheet'!$CH$3:$CM$3,'Billing sheet'!$CH$2:$CM$2)</f>
        <v>#NAME?</v>
      </c>
    </row>
    <row r="242" spans="8:9" ht="15.75" customHeight="1" x14ac:dyDescent="0.2">
      <c r="H242" s="5" t="e">
        <f t="shared" si="0"/>
        <v>#VALUE!</v>
      </c>
      <c r="I242" s="5" t="e">
        <f t="array" aca="1" ref="I242" ca="1">_xludf.XLOOKUP(H242,'Billing sheet'!$CH$3:$CM$3,'Billing sheet'!$CH$2:$CM$2)</f>
        <v>#NAME?</v>
      </c>
    </row>
    <row r="243" spans="8:9" ht="15.75" customHeight="1" x14ac:dyDescent="0.2">
      <c r="H243" s="5" t="e">
        <f t="shared" si="0"/>
        <v>#VALUE!</v>
      </c>
      <c r="I243" s="5" t="e">
        <f t="array" aca="1" ref="I243" ca="1">_xludf.XLOOKUP(H243,'Billing sheet'!$CH$3:$CM$3,'Billing sheet'!$CH$2:$CM$2)</f>
        <v>#NAME?</v>
      </c>
    </row>
    <row r="244" spans="8:9" ht="15.75" customHeight="1" x14ac:dyDescent="0.2">
      <c r="H244" s="5" t="e">
        <f t="shared" si="0"/>
        <v>#VALUE!</v>
      </c>
      <c r="I244" s="5" t="e">
        <f t="array" aca="1" ref="I244" ca="1">_xludf.XLOOKUP(H244,'Billing sheet'!$CH$3:$CM$3,'Billing sheet'!$CH$2:$CM$2)</f>
        <v>#NAME?</v>
      </c>
    </row>
    <row r="245" spans="8:9" ht="15.75" customHeight="1" x14ac:dyDescent="0.2">
      <c r="H245" s="5" t="e">
        <f t="shared" si="0"/>
        <v>#VALUE!</v>
      </c>
      <c r="I245" s="5" t="e">
        <f t="array" aca="1" ref="I245" ca="1">_xludf.XLOOKUP(H245,'Billing sheet'!$CH$3:$CM$3,'Billing sheet'!$CH$2:$CM$2)</f>
        <v>#NAME?</v>
      </c>
    </row>
    <row r="246" spans="8:9" ht="15.75" customHeight="1" x14ac:dyDescent="0.2">
      <c r="H246" s="5" t="e">
        <f t="shared" si="0"/>
        <v>#VALUE!</v>
      </c>
      <c r="I246" s="5" t="e">
        <f t="array" aca="1" ref="I246" ca="1">_xludf.XLOOKUP(H246,'Billing sheet'!$CH$3:$CM$3,'Billing sheet'!$CH$2:$CM$2)</f>
        <v>#NAME?</v>
      </c>
    </row>
    <row r="247" spans="8:9" ht="15.75" customHeight="1" x14ac:dyDescent="0.2">
      <c r="H247" s="5" t="e">
        <f t="shared" si="0"/>
        <v>#VALUE!</v>
      </c>
      <c r="I247" s="5" t="e">
        <f t="array" aca="1" ref="I247" ca="1">_xludf.XLOOKUP(H247,'Billing sheet'!$CH$3:$CM$3,'Billing sheet'!$CH$2:$CM$2)</f>
        <v>#NAME?</v>
      </c>
    </row>
    <row r="248" spans="8:9" ht="15.75" customHeight="1" x14ac:dyDescent="0.2">
      <c r="H248" s="5" t="e">
        <f t="shared" si="0"/>
        <v>#VALUE!</v>
      </c>
      <c r="I248" s="5" t="e">
        <f t="array" aca="1" ref="I248" ca="1">_xludf.XLOOKUP(H248,'Billing sheet'!$CH$3:$CM$3,'Billing sheet'!$CH$2:$CM$2)</f>
        <v>#NAME?</v>
      </c>
    </row>
    <row r="249" spans="8:9" ht="15.75" customHeight="1" x14ac:dyDescent="0.2">
      <c r="H249" s="5" t="e">
        <f t="shared" si="0"/>
        <v>#VALUE!</v>
      </c>
      <c r="I249" s="5" t="e">
        <f t="array" aca="1" ref="I249" ca="1">_xludf.XLOOKUP(H249,'Billing sheet'!$CH$3:$CM$3,'Billing sheet'!$CH$2:$CM$2)</f>
        <v>#NAME?</v>
      </c>
    </row>
    <row r="250" spans="8:9" ht="15.75" customHeight="1" x14ac:dyDescent="0.2">
      <c r="H250" s="5" t="e">
        <f t="shared" si="0"/>
        <v>#VALUE!</v>
      </c>
      <c r="I250" s="5" t="e">
        <f t="array" aca="1" ref="I250" ca="1">_xludf.XLOOKUP(H250,'Billing sheet'!$CH$3:$CM$3,'Billing sheet'!$CH$2:$CM$2)</f>
        <v>#NAME?</v>
      </c>
    </row>
    <row r="251" spans="8:9" ht="15.75" customHeight="1" x14ac:dyDescent="0.2">
      <c r="H251" s="5" t="e">
        <f t="shared" si="0"/>
        <v>#VALUE!</v>
      </c>
      <c r="I251" s="5" t="e">
        <f t="array" aca="1" ref="I251" ca="1">_xludf.XLOOKUP(H251,'Billing sheet'!$CH$3:$CM$3,'Billing sheet'!$CH$2:$CM$2)</f>
        <v>#NAME?</v>
      </c>
    </row>
    <row r="252" spans="8:9" ht="15.75" customHeight="1" x14ac:dyDescent="0.2">
      <c r="H252" s="5" t="e">
        <f t="shared" si="0"/>
        <v>#VALUE!</v>
      </c>
      <c r="I252" s="5" t="e">
        <f t="array" aca="1" ref="I252" ca="1">_xludf.XLOOKUP(H252,'Billing sheet'!$CH$3:$CM$3,'Billing sheet'!$CH$2:$CM$2)</f>
        <v>#NAME?</v>
      </c>
    </row>
    <row r="253" spans="8:9" ht="15.75" customHeight="1" x14ac:dyDescent="0.2">
      <c r="H253" s="5" t="e">
        <f t="shared" si="0"/>
        <v>#VALUE!</v>
      </c>
      <c r="I253" s="5" t="e">
        <f t="array" aca="1" ref="I253" ca="1">_xludf.XLOOKUP(H253,'Billing sheet'!$CH$3:$CM$3,'Billing sheet'!$CH$2:$CM$2)</f>
        <v>#NAME?</v>
      </c>
    </row>
    <row r="254" spans="8:9" ht="15.75" customHeight="1" x14ac:dyDescent="0.2">
      <c r="H254" s="5" t="e">
        <f t="shared" si="0"/>
        <v>#VALUE!</v>
      </c>
      <c r="I254" s="5" t="e">
        <f t="array" aca="1" ref="I254" ca="1">_xludf.XLOOKUP(H254,'Billing sheet'!$CH$3:$CM$3,'Billing sheet'!$CH$2:$CM$2)</f>
        <v>#NAME?</v>
      </c>
    </row>
    <row r="255" spans="8:9" ht="15.75" customHeight="1" x14ac:dyDescent="0.2">
      <c r="H255" s="5" t="e">
        <f t="shared" si="0"/>
        <v>#VALUE!</v>
      </c>
      <c r="I255" s="5" t="e">
        <f t="array" aca="1" ref="I255" ca="1">_xludf.XLOOKUP(H255,'Billing sheet'!$CH$3:$CM$3,'Billing sheet'!$CH$2:$CM$2)</f>
        <v>#NAME?</v>
      </c>
    </row>
    <row r="256" spans="8:9" ht="15.75" customHeight="1" x14ac:dyDescent="0.2">
      <c r="H256" s="5" t="e">
        <f t="shared" si="0"/>
        <v>#VALUE!</v>
      </c>
      <c r="I256" s="5" t="e">
        <f t="array" aca="1" ref="I256" ca="1">_xludf.XLOOKUP(H256,'Billing sheet'!$CH$3:$CM$3,'Billing sheet'!$CH$2:$CM$2)</f>
        <v>#NAME?</v>
      </c>
    </row>
    <row r="257" spans="8:9" ht="15.75" customHeight="1" x14ac:dyDescent="0.2">
      <c r="H257" s="5" t="e">
        <f t="shared" si="0"/>
        <v>#VALUE!</v>
      </c>
      <c r="I257" s="5" t="e">
        <f t="array" aca="1" ref="I257" ca="1">_xludf.XLOOKUP(H257,'Billing sheet'!$CH$3:$CM$3,'Billing sheet'!$CH$2:$CM$2)</f>
        <v>#NAME?</v>
      </c>
    </row>
    <row r="258" spans="8:9" ht="15.75" customHeight="1" x14ac:dyDescent="0.2">
      <c r="H258" s="5" t="e">
        <f t="shared" si="0"/>
        <v>#VALUE!</v>
      </c>
      <c r="I258" s="5" t="e">
        <f t="array" aca="1" ref="I258" ca="1">_xludf.XLOOKUP(H258,'Billing sheet'!$CH$3:$CM$3,'Billing sheet'!$CH$2:$CM$2)</f>
        <v>#NAME?</v>
      </c>
    </row>
    <row r="259" spans="8:9" ht="15.75" customHeight="1" x14ac:dyDescent="0.2">
      <c r="H259" s="5" t="e">
        <f t="shared" ref="H259:H513" si="1">MID(F259,8,LEN(F259)-7)</f>
        <v>#VALUE!</v>
      </c>
      <c r="I259" s="5" t="e">
        <f t="array" aca="1" ref="I259" ca="1">_xludf.XLOOKUP(H259,'Billing sheet'!$CH$3:$CM$3,'Billing sheet'!$CH$2:$CM$2)</f>
        <v>#NAME?</v>
      </c>
    </row>
    <row r="260" spans="8:9" ht="15.75" customHeight="1" x14ac:dyDescent="0.2">
      <c r="H260" s="5" t="e">
        <f t="shared" si="1"/>
        <v>#VALUE!</v>
      </c>
      <c r="I260" s="5" t="e">
        <f t="array" aca="1" ref="I260" ca="1">_xludf.XLOOKUP(H260,'Billing sheet'!$CH$3:$CM$3,'Billing sheet'!$CH$2:$CM$2)</f>
        <v>#NAME?</v>
      </c>
    </row>
    <row r="261" spans="8:9" ht="15.75" customHeight="1" x14ac:dyDescent="0.2">
      <c r="H261" s="5" t="e">
        <f t="shared" si="1"/>
        <v>#VALUE!</v>
      </c>
      <c r="I261" s="5" t="e">
        <f t="array" aca="1" ref="I261" ca="1">_xludf.XLOOKUP(H261,'Billing sheet'!$CH$3:$CM$3,'Billing sheet'!$CH$2:$CM$2)</f>
        <v>#NAME?</v>
      </c>
    </row>
    <row r="262" spans="8:9" ht="15.75" customHeight="1" x14ac:dyDescent="0.2">
      <c r="H262" s="5" t="e">
        <f t="shared" si="1"/>
        <v>#VALUE!</v>
      </c>
      <c r="I262" s="5" t="e">
        <f t="array" aca="1" ref="I262" ca="1">_xludf.XLOOKUP(H262,'Billing sheet'!$CH$3:$CM$3,'Billing sheet'!$CH$2:$CM$2)</f>
        <v>#NAME?</v>
      </c>
    </row>
    <row r="263" spans="8:9" ht="15.75" customHeight="1" x14ac:dyDescent="0.2">
      <c r="H263" s="5" t="e">
        <f t="shared" si="1"/>
        <v>#VALUE!</v>
      </c>
      <c r="I263" s="5" t="e">
        <f t="array" aca="1" ref="I263" ca="1">_xludf.XLOOKUP(H263,'Billing sheet'!$CH$3:$CM$3,'Billing sheet'!$CH$2:$CM$2)</f>
        <v>#NAME?</v>
      </c>
    </row>
    <row r="264" spans="8:9" ht="15.75" customHeight="1" x14ac:dyDescent="0.2">
      <c r="H264" s="5" t="e">
        <f t="shared" si="1"/>
        <v>#VALUE!</v>
      </c>
      <c r="I264" s="5" t="e">
        <f t="array" aca="1" ref="I264" ca="1">_xludf.XLOOKUP(H264,'Billing sheet'!$CH$3:$CM$3,'Billing sheet'!$CH$2:$CM$2)</f>
        <v>#NAME?</v>
      </c>
    </row>
    <row r="265" spans="8:9" ht="15.75" customHeight="1" x14ac:dyDescent="0.2">
      <c r="H265" s="5" t="e">
        <f t="shared" si="1"/>
        <v>#VALUE!</v>
      </c>
      <c r="I265" s="5" t="e">
        <f t="array" aca="1" ref="I265" ca="1">_xludf.XLOOKUP(H265,'Billing sheet'!$CH$3:$CM$3,'Billing sheet'!$CH$2:$CM$2)</f>
        <v>#NAME?</v>
      </c>
    </row>
    <row r="266" spans="8:9" ht="15.75" customHeight="1" x14ac:dyDescent="0.2">
      <c r="H266" s="5" t="e">
        <f t="shared" si="1"/>
        <v>#VALUE!</v>
      </c>
      <c r="I266" s="5" t="e">
        <f t="array" aca="1" ref="I266" ca="1">_xludf.XLOOKUP(H266,'Billing sheet'!$CH$3:$CM$3,'Billing sheet'!$CH$2:$CM$2)</f>
        <v>#NAME?</v>
      </c>
    </row>
    <row r="267" spans="8:9" ht="15.75" customHeight="1" x14ac:dyDescent="0.2">
      <c r="H267" s="5" t="e">
        <f t="shared" si="1"/>
        <v>#VALUE!</v>
      </c>
      <c r="I267" s="5" t="e">
        <f t="array" aca="1" ref="I267" ca="1">_xludf.XLOOKUP(H267,'Billing sheet'!$CH$3:$CM$3,'Billing sheet'!$CH$2:$CM$2)</f>
        <v>#NAME?</v>
      </c>
    </row>
    <row r="268" spans="8:9" ht="15.75" customHeight="1" x14ac:dyDescent="0.2">
      <c r="H268" s="5" t="e">
        <f t="shared" si="1"/>
        <v>#VALUE!</v>
      </c>
      <c r="I268" s="5" t="e">
        <f t="array" aca="1" ref="I268" ca="1">_xludf.XLOOKUP(H268,'Billing sheet'!$CH$3:$CM$3,'Billing sheet'!$CH$2:$CM$2)</f>
        <v>#NAME?</v>
      </c>
    </row>
    <row r="269" spans="8:9" ht="15.75" customHeight="1" x14ac:dyDescent="0.2">
      <c r="H269" s="5" t="e">
        <f t="shared" si="1"/>
        <v>#VALUE!</v>
      </c>
      <c r="I269" s="5" t="e">
        <f t="array" aca="1" ref="I269" ca="1">_xludf.XLOOKUP(H269,'Billing sheet'!$CH$3:$CM$3,'Billing sheet'!$CH$2:$CM$2)</f>
        <v>#NAME?</v>
      </c>
    </row>
    <row r="270" spans="8:9" ht="15.75" customHeight="1" x14ac:dyDescent="0.2">
      <c r="H270" s="5" t="e">
        <f t="shared" si="1"/>
        <v>#VALUE!</v>
      </c>
      <c r="I270" s="5" t="e">
        <f t="array" aca="1" ref="I270" ca="1">_xludf.XLOOKUP(H270,'Billing sheet'!$CH$3:$CM$3,'Billing sheet'!$CH$2:$CM$2)</f>
        <v>#NAME?</v>
      </c>
    </row>
    <row r="271" spans="8:9" ht="15.75" customHeight="1" x14ac:dyDescent="0.2">
      <c r="H271" s="5" t="e">
        <f t="shared" si="1"/>
        <v>#VALUE!</v>
      </c>
      <c r="I271" s="5" t="e">
        <f t="array" aca="1" ref="I271" ca="1">_xludf.XLOOKUP(H271,'Billing sheet'!$CH$3:$CM$3,'Billing sheet'!$CH$2:$CM$2)</f>
        <v>#NAME?</v>
      </c>
    </row>
    <row r="272" spans="8:9" ht="15.75" customHeight="1" x14ac:dyDescent="0.2">
      <c r="H272" s="5" t="e">
        <f t="shared" si="1"/>
        <v>#VALUE!</v>
      </c>
      <c r="I272" s="5" t="e">
        <f t="array" aca="1" ref="I272" ca="1">_xludf.XLOOKUP(H272,'Billing sheet'!$CH$3:$CM$3,'Billing sheet'!$CH$2:$CM$2)</f>
        <v>#NAME?</v>
      </c>
    </row>
    <row r="273" spans="8:9" ht="15.75" customHeight="1" x14ac:dyDescent="0.2">
      <c r="H273" s="5" t="e">
        <f t="shared" si="1"/>
        <v>#VALUE!</v>
      </c>
      <c r="I273" s="5" t="e">
        <f t="array" aca="1" ref="I273" ca="1">_xludf.XLOOKUP(H273,'Billing sheet'!$CH$3:$CM$3,'Billing sheet'!$CH$2:$CM$2)</f>
        <v>#NAME?</v>
      </c>
    </row>
    <row r="274" spans="8:9" ht="15.75" customHeight="1" x14ac:dyDescent="0.2">
      <c r="H274" s="5" t="e">
        <f t="shared" si="1"/>
        <v>#VALUE!</v>
      </c>
      <c r="I274" s="5" t="e">
        <f t="array" aca="1" ref="I274" ca="1">_xludf.XLOOKUP(H274,'Billing sheet'!$CH$3:$CM$3,'Billing sheet'!$CH$2:$CM$2)</f>
        <v>#NAME?</v>
      </c>
    </row>
    <row r="275" spans="8:9" ht="15.75" customHeight="1" x14ac:dyDescent="0.2">
      <c r="H275" s="5" t="e">
        <f t="shared" si="1"/>
        <v>#VALUE!</v>
      </c>
      <c r="I275" s="5" t="e">
        <f t="array" aca="1" ref="I275" ca="1">_xludf.XLOOKUP(H275,'Billing sheet'!$CH$3:$CM$3,'Billing sheet'!$CH$2:$CM$2)</f>
        <v>#NAME?</v>
      </c>
    </row>
    <row r="276" spans="8:9" ht="15.75" customHeight="1" x14ac:dyDescent="0.2">
      <c r="H276" s="5" t="e">
        <f t="shared" si="1"/>
        <v>#VALUE!</v>
      </c>
      <c r="I276" s="5" t="e">
        <f t="array" aca="1" ref="I276" ca="1">_xludf.XLOOKUP(H276,'Billing sheet'!$CH$3:$CM$3,'Billing sheet'!$CH$2:$CM$2)</f>
        <v>#NAME?</v>
      </c>
    </row>
    <row r="277" spans="8:9" ht="15.75" customHeight="1" x14ac:dyDescent="0.2">
      <c r="H277" s="5" t="e">
        <f t="shared" si="1"/>
        <v>#VALUE!</v>
      </c>
      <c r="I277" s="5" t="e">
        <f t="array" aca="1" ref="I277" ca="1">_xludf.XLOOKUP(H277,'Billing sheet'!$CH$3:$CM$3,'Billing sheet'!$CH$2:$CM$2)</f>
        <v>#NAME?</v>
      </c>
    </row>
    <row r="278" spans="8:9" ht="15.75" customHeight="1" x14ac:dyDescent="0.2">
      <c r="H278" s="5" t="e">
        <f t="shared" si="1"/>
        <v>#VALUE!</v>
      </c>
      <c r="I278" s="5" t="e">
        <f t="array" aca="1" ref="I278" ca="1">_xludf.XLOOKUP(H278,'Billing sheet'!$CH$3:$CM$3,'Billing sheet'!$CH$2:$CM$2)</f>
        <v>#NAME?</v>
      </c>
    </row>
    <row r="279" spans="8:9" ht="15.75" customHeight="1" x14ac:dyDescent="0.2">
      <c r="H279" s="5" t="e">
        <f t="shared" si="1"/>
        <v>#VALUE!</v>
      </c>
      <c r="I279" s="5" t="e">
        <f t="array" aca="1" ref="I279" ca="1">_xludf.XLOOKUP(H279,'Billing sheet'!$CH$3:$CM$3,'Billing sheet'!$CH$2:$CM$2)</f>
        <v>#NAME?</v>
      </c>
    </row>
    <row r="280" spans="8:9" ht="15.75" customHeight="1" x14ac:dyDescent="0.2">
      <c r="H280" s="5" t="e">
        <f t="shared" si="1"/>
        <v>#VALUE!</v>
      </c>
      <c r="I280" s="5" t="e">
        <f t="array" aca="1" ref="I280" ca="1">_xludf.XLOOKUP(H280,'Billing sheet'!$CH$3:$CM$3,'Billing sheet'!$CH$2:$CM$2)</f>
        <v>#NAME?</v>
      </c>
    </row>
    <row r="281" spans="8:9" ht="15.75" customHeight="1" x14ac:dyDescent="0.2">
      <c r="H281" s="5" t="e">
        <f t="shared" si="1"/>
        <v>#VALUE!</v>
      </c>
      <c r="I281" s="5" t="e">
        <f t="array" aca="1" ref="I281" ca="1">_xludf.XLOOKUP(H281,'Billing sheet'!$CH$3:$CM$3,'Billing sheet'!$CH$2:$CM$2)</f>
        <v>#NAME?</v>
      </c>
    </row>
    <row r="282" spans="8:9" ht="15.75" customHeight="1" x14ac:dyDescent="0.2">
      <c r="H282" s="5" t="e">
        <f t="shared" si="1"/>
        <v>#VALUE!</v>
      </c>
      <c r="I282" s="5" t="e">
        <f t="array" aca="1" ref="I282" ca="1">_xludf.XLOOKUP(H282,'Billing sheet'!$CH$3:$CM$3,'Billing sheet'!$CH$2:$CM$2)</f>
        <v>#NAME?</v>
      </c>
    </row>
    <row r="283" spans="8:9" ht="15.75" customHeight="1" x14ac:dyDescent="0.2">
      <c r="H283" s="5" t="e">
        <f t="shared" si="1"/>
        <v>#VALUE!</v>
      </c>
      <c r="I283" s="5" t="e">
        <f t="array" aca="1" ref="I283" ca="1">_xludf.XLOOKUP(H283,'Billing sheet'!$CH$3:$CM$3,'Billing sheet'!$CH$2:$CM$2)</f>
        <v>#NAME?</v>
      </c>
    </row>
    <row r="284" spans="8:9" ht="15.75" customHeight="1" x14ac:dyDescent="0.2">
      <c r="H284" s="5" t="e">
        <f t="shared" si="1"/>
        <v>#VALUE!</v>
      </c>
      <c r="I284" s="5" t="e">
        <f t="array" aca="1" ref="I284" ca="1">_xludf.XLOOKUP(H284,'Billing sheet'!$CH$3:$CM$3,'Billing sheet'!$CH$2:$CM$2)</f>
        <v>#NAME?</v>
      </c>
    </row>
    <row r="285" spans="8:9" ht="15.75" customHeight="1" x14ac:dyDescent="0.2">
      <c r="H285" s="5" t="e">
        <f t="shared" si="1"/>
        <v>#VALUE!</v>
      </c>
      <c r="I285" s="5" t="e">
        <f t="array" aca="1" ref="I285" ca="1">_xludf.XLOOKUP(H285,'Billing sheet'!$CH$3:$CM$3,'Billing sheet'!$CH$2:$CM$2)</f>
        <v>#NAME?</v>
      </c>
    </row>
    <row r="286" spans="8:9" ht="15.75" customHeight="1" x14ac:dyDescent="0.2">
      <c r="H286" s="5" t="e">
        <f t="shared" si="1"/>
        <v>#VALUE!</v>
      </c>
      <c r="I286" s="5" t="e">
        <f t="array" aca="1" ref="I286" ca="1">_xludf.XLOOKUP(H286,'Billing sheet'!$CH$3:$CM$3,'Billing sheet'!$CH$2:$CM$2)</f>
        <v>#NAME?</v>
      </c>
    </row>
    <row r="287" spans="8:9" ht="15.75" customHeight="1" x14ac:dyDescent="0.2">
      <c r="H287" s="5" t="e">
        <f t="shared" si="1"/>
        <v>#VALUE!</v>
      </c>
      <c r="I287" s="5" t="e">
        <f t="array" aca="1" ref="I287" ca="1">_xludf.XLOOKUP(H287,'Billing sheet'!$CH$3:$CM$3,'Billing sheet'!$CH$2:$CM$2)</f>
        <v>#NAME?</v>
      </c>
    </row>
    <row r="288" spans="8:9" ht="15.75" customHeight="1" x14ac:dyDescent="0.2">
      <c r="H288" s="5" t="e">
        <f t="shared" si="1"/>
        <v>#VALUE!</v>
      </c>
      <c r="I288" s="5" t="e">
        <f t="array" aca="1" ref="I288" ca="1">_xludf.XLOOKUP(H288,'Billing sheet'!$CH$3:$CM$3,'Billing sheet'!$CH$2:$CM$2)</f>
        <v>#NAME?</v>
      </c>
    </row>
    <row r="289" spans="8:9" ht="15.75" customHeight="1" x14ac:dyDescent="0.2">
      <c r="H289" s="5" t="e">
        <f t="shared" si="1"/>
        <v>#VALUE!</v>
      </c>
      <c r="I289" s="5" t="e">
        <f t="array" aca="1" ref="I289" ca="1">_xludf.XLOOKUP(H289,'Billing sheet'!$CH$3:$CM$3,'Billing sheet'!$CH$2:$CM$2)</f>
        <v>#NAME?</v>
      </c>
    </row>
    <row r="290" spans="8:9" ht="15.75" customHeight="1" x14ac:dyDescent="0.2">
      <c r="H290" s="5" t="e">
        <f t="shared" si="1"/>
        <v>#VALUE!</v>
      </c>
      <c r="I290" s="5" t="e">
        <f t="array" aca="1" ref="I290" ca="1">_xludf.XLOOKUP(H290,'Billing sheet'!$CH$3:$CM$3,'Billing sheet'!$CH$2:$CM$2)</f>
        <v>#NAME?</v>
      </c>
    </row>
    <row r="291" spans="8:9" ht="15.75" customHeight="1" x14ac:dyDescent="0.2">
      <c r="H291" s="5" t="e">
        <f t="shared" si="1"/>
        <v>#VALUE!</v>
      </c>
      <c r="I291" s="5" t="e">
        <f t="array" aca="1" ref="I291" ca="1">_xludf.XLOOKUP(H291,'Billing sheet'!$CH$3:$CM$3,'Billing sheet'!$CH$2:$CM$2)</f>
        <v>#NAME?</v>
      </c>
    </row>
    <row r="292" spans="8:9" ht="15.75" customHeight="1" x14ac:dyDescent="0.2">
      <c r="H292" s="5" t="e">
        <f t="shared" si="1"/>
        <v>#VALUE!</v>
      </c>
      <c r="I292" s="5" t="e">
        <f t="array" aca="1" ref="I292" ca="1">_xludf.XLOOKUP(H292,'Billing sheet'!$CH$3:$CM$3,'Billing sheet'!$CH$2:$CM$2)</f>
        <v>#NAME?</v>
      </c>
    </row>
    <row r="293" spans="8:9" ht="15.75" customHeight="1" x14ac:dyDescent="0.2">
      <c r="H293" s="5" t="e">
        <f t="shared" si="1"/>
        <v>#VALUE!</v>
      </c>
      <c r="I293" s="5" t="e">
        <f t="array" aca="1" ref="I293" ca="1">_xludf.XLOOKUP(H293,'Billing sheet'!$CH$3:$CM$3,'Billing sheet'!$CH$2:$CM$2)</f>
        <v>#NAME?</v>
      </c>
    </row>
    <row r="294" spans="8:9" ht="15.75" customHeight="1" x14ac:dyDescent="0.2">
      <c r="H294" s="5" t="e">
        <f t="shared" si="1"/>
        <v>#VALUE!</v>
      </c>
      <c r="I294" s="5" t="e">
        <f t="array" aca="1" ref="I294" ca="1">_xludf.XLOOKUP(H294,'Billing sheet'!$CH$3:$CM$3,'Billing sheet'!$CH$2:$CM$2)</f>
        <v>#NAME?</v>
      </c>
    </row>
    <row r="295" spans="8:9" ht="15.75" customHeight="1" x14ac:dyDescent="0.2">
      <c r="H295" s="5" t="e">
        <f t="shared" si="1"/>
        <v>#VALUE!</v>
      </c>
      <c r="I295" s="5" t="e">
        <f t="array" aca="1" ref="I295" ca="1">_xludf.XLOOKUP(H295,'Billing sheet'!$CH$3:$CM$3,'Billing sheet'!$CH$2:$CM$2)</f>
        <v>#NAME?</v>
      </c>
    </row>
    <row r="296" spans="8:9" ht="15.75" customHeight="1" x14ac:dyDescent="0.2">
      <c r="H296" s="5" t="e">
        <f t="shared" si="1"/>
        <v>#VALUE!</v>
      </c>
      <c r="I296" s="5" t="e">
        <f t="array" aca="1" ref="I296" ca="1">_xludf.XLOOKUP(H296,'Billing sheet'!$CH$3:$CM$3,'Billing sheet'!$CH$2:$CM$2)</f>
        <v>#NAME?</v>
      </c>
    </row>
    <row r="297" spans="8:9" ht="15.75" customHeight="1" x14ac:dyDescent="0.2">
      <c r="H297" s="5" t="e">
        <f t="shared" si="1"/>
        <v>#VALUE!</v>
      </c>
      <c r="I297" s="5" t="e">
        <f t="array" aca="1" ref="I297" ca="1">_xludf.XLOOKUP(H297,'Billing sheet'!$CH$3:$CM$3,'Billing sheet'!$CH$2:$CM$2)</f>
        <v>#NAME?</v>
      </c>
    </row>
    <row r="298" spans="8:9" ht="15.75" customHeight="1" x14ac:dyDescent="0.2">
      <c r="H298" s="5" t="e">
        <f t="shared" si="1"/>
        <v>#VALUE!</v>
      </c>
      <c r="I298" s="5" t="e">
        <f t="array" aca="1" ref="I298" ca="1">_xludf.XLOOKUP(H298,'Billing sheet'!$CH$3:$CM$3,'Billing sheet'!$CH$2:$CM$2)</f>
        <v>#NAME?</v>
      </c>
    </row>
    <row r="299" spans="8:9" ht="15.75" customHeight="1" x14ac:dyDescent="0.2">
      <c r="H299" s="5" t="e">
        <f t="shared" si="1"/>
        <v>#VALUE!</v>
      </c>
      <c r="I299" s="5" t="e">
        <f t="array" aca="1" ref="I299" ca="1">_xludf.XLOOKUP(H299,'Billing sheet'!$CH$3:$CM$3,'Billing sheet'!$CH$2:$CM$2)</f>
        <v>#NAME?</v>
      </c>
    </row>
    <row r="300" spans="8:9" ht="15.75" customHeight="1" x14ac:dyDescent="0.2">
      <c r="H300" s="5" t="e">
        <f t="shared" si="1"/>
        <v>#VALUE!</v>
      </c>
      <c r="I300" s="5" t="e">
        <f t="array" aca="1" ref="I300" ca="1">_xludf.XLOOKUP(H300,'Billing sheet'!$CH$3:$CM$3,'Billing sheet'!$CH$2:$CM$2)</f>
        <v>#NAME?</v>
      </c>
    </row>
    <row r="301" spans="8:9" ht="15.75" customHeight="1" x14ac:dyDescent="0.2">
      <c r="H301" s="5" t="e">
        <f t="shared" si="1"/>
        <v>#VALUE!</v>
      </c>
      <c r="I301" s="5" t="e">
        <f t="array" aca="1" ref="I301" ca="1">_xludf.XLOOKUP(H301,'Billing sheet'!$CH$3:$CM$3,'Billing sheet'!$CH$2:$CM$2)</f>
        <v>#NAME?</v>
      </c>
    </row>
    <row r="302" spans="8:9" ht="15.75" customHeight="1" x14ac:dyDescent="0.2">
      <c r="H302" s="5" t="e">
        <f t="shared" si="1"/>
        <v>#VALUE!</v>
      </c>
      <c r="I302" s="5" t="e">
        <f t="array" aca="1" ref="I302" ca="1">_xludf.XLOOKUP(H302,'Billing sheet'!$CH$3:$CM$3,'Billing sheet'!$CH$2:$CM$2)</f>
        <v>#NAME?</v>
      </c>
    </row>
    <row r="303" spans="8:9" ht="15.75" customHeight="1" x14ac:dyDescent="0.2">
      <c r="H303" s="5" t="e">
        <f t="shared" si="1"/>
        <v>#VALUE!</v>
      </c>
      <c r="I303" s="5" t="e">
        <f t="array" aca="1" ref="I303" ca="1">_xludf.XLOOKUP(H303,'Billing sheet'!$CH$3:$CM$3,'Billing sheet'!$CH$2:$CM$2)</f>
        <v>#NAME?</v>
      </c>
    </row>
    <row r="304" spans="8:9" ht="15.75" customHeight="1" x14ac:dyDescent="0.2">
      <c r="H304" s="5" t="e">
        <f t="shared" si="1"/>
        <v>#VALUE!</v>
      </c>
      <c r="I304" s="5" t="e">
        <f t="array" aca="1" ref="I304" ca="1">_xludf.XLOOKUP(H304,'Billing sheet'!$CH$3:$CM$3,'Billing sheet'!$CH$2:$CM$2)</f>
        <v>#NAME?</v>
      </c>
    </row>
    <row r="305" spans="8:9" ht="15.75" customHeight="1" x14ac:dyDescent="0.2">
      <c r="H305" s="5" t="e">
        <f t="shared" si="1"/>
        <v>#VALUE!</v>
      </c>
      <c r="I305" s="5" t="e">
        <f t="array" aca="1" ref="I305" ca="1">_xludf.XLOOKUP(H305,'Billing sheet'!$CH$3:$CM$3,'Billing sheet'!$CH$2:$CM$2)</f>
        <v>#NAME?</v>
      </c>
    </row>
    <row r="306" spans="8:9" ht="15.75" customHeight="1" x14ac:dyDescent="0.2">
      <c r="H306" s="5" t="e">
        <f t="shared" si="1"/>
        <v>#VALUE!</v>
      </c>
      <c r="I306" s="5" t="e">
        <f t="array" aca="1" ref="I306" ca="1">_xludf.XLOOKUP(H306,'Billing sheet'!$CH$3:$CM$3,'Billing sheet'!$CH$2:$CM$2)</f>
        <v>#NAME?</v>
      </c>
    </row>
    <row r="307" spans="8:9" ht="15.75" customHeight="1" x14ac:dyDescent="0.2">
      <c r="H307" s="5" t="e">
        <f t="shared" si="1"/>
        <v>#VALUE!</v>
      </c>
      <c r="I307" s="5" t="e">
        <f t="array" aca="1" ref="I307" ca="1">_xludf.XLOOKUP(H307,'Billing sheet'!$CH$3:$CM$3,'Billing sheet'!$CH$2:$CM$2)</f>
        <v>#NAME?</v>
      </c>
    </row>
    <row r="308" spans="8:9" ht="15.75" customHeight="1" x14ac:dyDescent="0.2">
      <c r="H308" s="5" t="e">
        <f t="shared" si="1"/>
        <v>#VALUE!</v>
      </c>
      <c r="I308" s="5" t="e">
        <f t="array" aca="1" ref="I308" ca="1">_xludf.XLOOKUP(H308,'Billing sheet'!$CH$3:$CM$3,'Billing sheet'!$CH$2:$CM$2)</f>
        <v>#NAME?</v>
      </c>
    </row>
    <row r="309" spans="8:9" ht="15.75" customHeight="1" x14ac:dyDescent="0.2">
      <c r="H309" s="5" t="e">
        <f t="shared" si="1"/>
        <v>#VALUE!</v>
      </c>
      <c r="I309" s="5" t="e">
        <f t="array" aca="1" ref="I309" ca="1">_xludf.XLOOKUP(H309,'Billing sheet'!$CH$3:$CM$3,'Billing sheet'!$CH$2:$CM$2)</f>
        <v>#NAME?</v>
      </c>
    </row>
    <row r="310" spans="8:9" ht="15.75" customHeight="1" x14ac:dyDescent="0.2">
      <c r="H310" s="5" t="e">
        <f t="shared" si="1"/>
        <v>#VALUE!</v>
      </c>
      <c r="I310" s="5" t="e">
        <f t="array" aca="1" ref="I310" ca="1">_xludf.XLOOKUP(H310,'Billing sheet'!$CH$3:$CM$3,'Billing sheet'!$CH$2:$CM$2)</f>
        <v>#NAME?</v>
      </c>
    </row>
    <row r="311" spans="8:9" ht="15.75" customHeight="1" x14ac:dyDescent="0.2">
      <c r="H311" s="5" t="e">
        <f t="shared" si="1"/>
        <v>#VALUE!</v>
      </c>
      <c r="I311" s="5" t="e">
        <f t="array" aca="1" ref="I311" ca="1">_xludf.XLOOKUP(H311,'Billing sheet'!$CH$3:$CM$3,'Billing sheet'!$CH$2:$CM$2)</f>
        <v>#NAME?</v>
      </c>
    </row>
    <row r="312" spans="8:9" ht="15.75" customHeight="1" x14ac:dyDescent="0.2">
      <c r="H312" s="5" t="e">
        <f t="shared" si="1"/>
        <v>#VALUE!</v>
      </c>
      <c r="I312" s="5" t="e">
        <f t="array" aca="1" ref="I312" ca="1">_xludf.XLOOKUP(H312,'Billing sheet'!$CH$3:$CM$3,'Billing sheet'!$CH$2:$CM$2)</f>
        <v>#NAME?</v>
      </c>
    </row>
    <row r="313" spans="8:9" ht="15.75" customHeight="1" x14ac:dyDescent="0.2">
      <c r="H313" s="5" t="e">
        <f t="shared" si="1"/>
        <v>#VALUE!</v>
      </c>
      <c r="I313" s="5" t="e">
        <f t="array" aca="1" ref="I313" ca="1">_xludf.XLOOKUP(H313,'Billing sheet'!$CH$3:$CM$3,'Billing sheet'!$CH$2:$CM$2)</f>
        <v>#NAME?</v>
      </c>
    </row>
    <row r="314" spans="8:9" ht="15.75" customHeight="1" x14ac:dyDescent="0.2">
      <c r="H314" s="5" t="e">
        <f t="shared" si="1"/>
        <v>#VALUE!</v>
      </c>
      <c r="I314" s="5" t="e">
        <f t="array" aca="1" ref="I314" ca="1">_xludf.XLOOKUP(H314,'Billing sheet'!$CH$3:$CM$3,'Billing sheet'!$CH$2:$CM$2)</f>
        <v>#NAME?</v>
      </c>
    </row>
    <row r="315" spans="8:9" ht="15.75" customHeight="1" x14ac:dyDescent="0.2">
      <c r="H315" s="5" t="e">
        <f t="shared" si="1"/>
        <v>#VALUE!</v>
      </c>
      <c r="I315" s="5" t="e">
        <f t="array" aca="1" ref="I315" ca="1">_xludf.XLOOKUP(H315,'Billing sheet'!$CH$3:$CM$3,'Billing sheet'!$CH$2:$CM$2)</f>
        <v>#NAME?</v>
      </c>
    </row>
    <row r="316" spans="8:9" ht="15.75" customHeight="1" x14ac:dyDescent="0.2">
      <c r="H316" s="5" t="e">
        <f t="shared" si="1"/>
        <v>#VALUE!</v>
      </c>
      <c r="I316" s="5" t="e">
        <f t="array" aca="1" ref="I316" ca="1">_xludf.XLOOKUP(H316,'Billing sheet'!$CH$3:$CM$3,'Billing sheet'!$CH$2:$CM$2)</f>
        <v>#NAME?</v>
      </c>
    </row>
    <row r="317" spans="8:9" ht="15.75" customHeight="1" x14ac:dyDescent="0.2">
      <c r="H317" s="5" t="e">
        <f t="shared" si="1"/>
        <v>#VALUE!</v>
      </c>
      <c r="I317" s="5" t="e">
        <f t="array" aca="1" ref="I317" ca="1">_xludf.XLOOKUP(H317,'Billing sheet'!$CH$3:$CM$3,'Billing sheet'!$CH$2:$CM$2)</f>
        <v>#NAME?</v>
      </c>
    </row>
    <row r="318" spans="8:9" ht="15.75" customHeight="1" x14ac:dyDescent="0.2">
      <c r="H318" s="5" t="e">
        <f t="shared" si="1"/>
        <v>#VALUE!</v>
      </c>
      <c r="I318" s="5" t="e">
        <f t="array" aca="1" ref="I318" ca="1">_xludf.XLOOKUP(H318,'Billing sheet'!$CH$3:$CM$3,'Billing sheet'!$CH$2:$CM$2)</f>
        <v>#NAME?</v>
      </c>
    </row>
    <row r="319" spans="8:9" ht="15.75" customHeight="1" x14ac:dyDescent="0.2">
      <c r="H319" s="5" t="e">
        <f t="shared" si="1"/>
        <v>#VALUE!</v>
      </c>
      <c r="I319" s="5" t="e">
        <f t="array" aca="1" ref="I319" ca="1">_xludf.XLOOKUP(H319,'Billing sheet'!$CH$3:$CM$3,'Billing sheet'!$CH$2:$CM$2)</f>
        <v>#NAME?</v>
      </c>
    </row>
    <row r="320" spans="8:9" ht="15.75" customHeight="1" x14ac:dyDescent="0.2">
      <c r="H320" s="5" t="e">
        <f t="shared" si="1"/>
        <v>#VALUE!</v>
      </c>
      <c r="I320" s="5" t="e">
        <f t="array" aca="1" ref="I320" ca="1">_xludf.XLOOKUP(H320,'Billing sheet'!$CH$3:$CM$3,'Billing sheet'!$CH$2:$CM$2)</f>
        <v>#NAME?</v>
      </c>
    </row>
    <row r="321" spans="8:9" ht="15.75" customHeight="1" x14ac:dyDescent="0.2">
      <c r="H321" s="5" t="e">
        <f t="shared" si="1"/>
        <v>#VALUE!</v>
      </c>
      <c r="I321" s="5" t="e">
        <f t="array" aca="1" ref="I321" ca="1">_xludf.XLOOKUP(H321,'Billing sheet'!$CH$3:$CM$3,'Billing sheet'!$CH$2:$CM$2)</f>
        <v>#NAME?</v>
      </c>
    </row>
    <row r="322" spans="8:9" ht="15.75" customHeight="1" x14ac:dyDescent="0.2">
      <c r="H322" s="5" t="e">
        <f t="shared" si="1"/>
        <v>#VALUE!</v>
      </c>
      <c r="I322" s="5" t="e">
        <f t="array" aca="1" ref="I322" ca="1">_xludf.XLOOKUP(H322,'Billing sheet'!$CH$3:$CM$3,'Billing sheet'!$CH$2:$CM$2)</f>
        <v>#NAME?</v>
      </c>
    </row>
    <row r="323" spans="8:9" ht="15.75" customHeight="1" x14ac:dyDescent="0.2">
      <c r="H323" s="5" t="e">
        <f t="shared" si="1"/>
        <v>#VALUE!</v>
      </c>
      <c r="I323" s="5" t="e">
        <f t="array" aca="1" ref="I323" ca="1">_xludf.XLOOKUP(H323,'Billing sheet'!$CH$3:$CM$3,'Billing sheet'!$CH$2:$CM$2)</f>
        <v>#NAME?</v>
      </c>
    </row>
    <row r="324" spans="8:9" ht="15.75" customHeight="1" x14ac:dyDescent="0.2">
      <c r="H324" s="5" t="e">
        <f t="shared" si="1"/>
        <v>#VALUE!</v>
      </c>
      <c r="I324" s="5" t="e">
        <f t="array" aca="1" ref="I324" ca="1">_xludf.XLOOKUP(H324,'Billing sheet'!$CH$3:$CM$3,'Billing sheet'!$CH$2:$CM$2)</f>
        <v>#NAME?</v>
      </c>
    </row>
    <row r="325" spans="8:9" ht="15.75" customHeight="1" x14ac:dyDescent="0.2">
      <c r="H325" s="5" t="e">
        <f t="shared" si="1"/>
        <v>#VALUE!</v>
      </c>
      <c r="I325" s="5" t="e">
        <f t="array" aca="1" ref="I325" ca="1">_xludf.XLOOKUP(H325,'Billing sheet'!$CH$3:$CM$3,'Billing sheet'!$CH$2:$CM$2)</f>
        <v>#NAME?</v>
      </c>
    </row>
    <row r="326" spans="8:9" ht="15.75" customHeight="1" x14ac:dyDescent="0.2">
      <c r="H326" s="5" t="e">
        <f t="shared" si="1"/>
        <v>#VALUE!</v>
      </c>
      <c r="I326" s="5" t="e">
        <f t="array" aca="1" ref="I326" ca="1">_xludf.XLOOKUP(H326,'Billing sheet'!$CH$3:$CM$3,'Billing sheet'!$CH$2:$CM$2)</f>
        <v>#NAME?</v>
      </c>
    </row>
    <row r="327" spans="8:9" ht="15.75" customHeight="1" x14ac:dyDescent="0.2">
      <c r="H327" s="5" t="e">
        <f t="shared" si="1"/>
        <v>#VALUE!</v>
      </c>
      <c r="I327" s="5" t="e">
        <f t="array" aca="1" ref="I327" ca="1">_xludf.XLOOKUP(H327,'Billing sheet'!$CH$3:$CM$3,'Billing sheet'!$CH$2:$CM$2)</f>
        <v>#NAME?</v>
      </c>
    </row>
    <row r="328" spans="8:9" ht="15.75" customHeight="1" x14ac:dyDescent="0.2">
      <c r="H328" s="5" t="e">
        <f t="shared" si="1"/>
        <v>#VALUE!</v>
      </c>
      <c r="I328" s="5" t="e">
        <f t="array" aca="1" ref="I328" ca="1">_xludf.XLOOKUP(H328,'Billing sheet'!$CH$3:$CM$3,'Billing sheet'!$CH$2:$CM$2)</f>
        <v>#NAME?</v>
      </c>
    </row>
    <row r="329" spans="8:9" ht="15.75" customHeight="1" x14ac:dyDescent="0.2">
      <c r="H329" s="5" t="e">
        <f t="shared" si="1"/>
        <v>#VALUE!</v>
      </c>
      <c r="I329" s="5" t="e">
        <f t="array" aca="1" ref="I329" ca="1">_xludf.XLOOKUP(H329,'Billing sheet'!$CH$3:$CM$3,'Billing sheet'!$CH$2:$CM$2)</f>
        <v>#NAME?</v>
      </c>
    </row>
    <row r="330" spans="8:9" ht="15.75" customHeight="1" x14ac:dyDescent="0.2">
      <c r="H330" s="5" t="e">
        <f t="shared" si="1"/>
        <v>#VALUE!</v>
      </c>
      <c r="I330" s="5" t="e">
        <f t="array" aca="1" ref="I330" ca="1">_xludf.XLOOKUP(H330,'Billing sheet'!$CH$3:$CM$3,'Billing sheet'!$CH$2:$CM$2)</f>
        <v>#NAME?</v>
      </c>
    </row>
    <row r="331" spans="8:9" ht="15.75" customHeight="1" x14ac:dyDescent="0.2">
      <c r="H331" s="5" t="e">
        <f t="shared" si="1"/>
        <v>#VALUE!</v>
      </c>
      <c r="I331" s="5" t="e">
        <f t="array" aca="1" ref="I331" ca="1">_xludf.XLOOKUP(H331,'Billing sheet'!$CH$3:$CM$3,'Billing sheet'!$CH$2:$CM$2)</f>
        <v>#NAME?</v>
      </c>
    </row>
    <row r="332" spans="8:9" ht="15.75" customHeight="1" x14ac:dyDescent="0.2">
      <c r="H332" s="5" t="e">
        <f t="shared" si="1"/>
        <v>#VALUE!</v>
      </c>
      <c r="I332" s="5" t="e">
        <f t="array" aca="1" ref="I332" ca="1">_xludf.XLOOKUP(H332,'Billing sheet'!$CH$3:$CM$3,'Billing sheet'!$CH$2:$CM$2)</f>
        <v>#NAME?</v>
      </c>
    </row>
    <row r="333" spans="8:9" ht="15.75" customHeight="1" x14ac:dyDescent="0.2">
      <c r="H333" s="5" t="e">
        <f t="shared" si="1"/>
        <v>#VALUE!</v>
      </c>
      <c r="I333" s="5" t="e">
        <f t="array" aca="1" ref="I333" ca="1">_xludf.XLOOKUP(H333,'Billing sheet'!$CH$3:$CM$3,'Billing sheet'!$CH$2:$CM$2)</f>
        <v>#NAME?</v>
      </c>
    </row>
    <row r="334" spans="8:9" ht="15.75" customHeight="1" x14ac:dyDescent="0.2">
      <c r="H334" s="5" t="e">
        <f t="shared" si="1"/>
        <v>#VALUE!</v>
      </c>
      <c r="I334" s="5" t="e">
        <f t="array" aca="1" ref="I334" ca="1">_xludf.XLOOKUP(H334,'Billing sheet'!$CH$3:$CM$3,'Billing sheet'!$CH$2:$CM$2)</f>
        <v>#NAME?</v>
      </c>
    </row>
    <row r="335" spans="8:9" ht="15.75" customHeight="1" x14ac:dyDescent="0.2">
      <c r="H335" s="5" t="e">
        <f t="shared" si="1"/>
        <v>#VALUE!</v>
      </c>
      <c r="I335" s="5" t="e">
        <f t="array" aca="1" ref="I335" ca="1">_xludf.XLOOKUP(H335,'Billing sheet'!$CH$3:$CM$3,'Billing sheet'!$CH$2:$CM$2)</f>
        <v>#NAME?</v>
      </c>
    </row>
    <row r="336" spans="8:9" ht="15.75" customHeight="1" x14ac:dyDescent="0.2">
      <c r="H336" s="5" t="e">
        <f t="shared" si="1"/>
        <v>#VALUE!</v>
      </c>
      <c r="I336" s="5" t="e">
        <f t="array" aca="1" ref="I336" ca="1">_xludf.XLOOKUP(H336,'Billing sheet'!$CH$3:$CM$3,'Billing sheet'!$CH$2:$CM$2)</f>
        <v>#NAME?</v>
      </c>
    </row>
    <row r="337" spans="8:9" ht="15.75" customHeight="1" x14ac:dyDescent="0.2">
      <c r="H337" s="5" t="e">
        <f t="shared" si="1"/>
        <v>#VALUE!</v>
      </c>
      <c r="I337" s="5" t="e">
        <f t="array" aca="1" ref="I337" ca="1">_xludf.XLOOKUP(H337,'Billing sheet'!$CH$3:$CM$3,'Billing sheet'!$CH$2:$CM$2)</f>
        <v>#NAME?</v>
      </c>
    </row>
    <row r="338" spans="8:9" ht="15.75" customHeight="1" x14ac:dyDescent="0.2">
      <c r="H338" s="5" t="e">
        <f t="shared" si="1"/>
        <v>#VALUE!</v>
      </c>
      <c r="I338" s="5" t="e">
        <f t="array" aca="1" ref="I338" ca="1">_xludf.XLOOKUP(H338,'Billing sheet'!$CH$3:$CM$3,'Billing sheet'!$CH$2:$CM$2)</f>
        <v>#NAME?</v>
      </c>
    </row>
    <row r="339" spans="8:9" ht="15.75" customHeight="1" x14ac:dyDescent="0.2">
      <c r="H339" s="5" t="e">
        <f t="shared" si="1"/>
        <v>#VALUE!</v>
      </c>
      <c r="I339" s="5" t="e">
        <f t="array" aca="1" ref="I339" ca="1">_xludf.XLOOKUP(H339,'Billing sheet'!$CH$3:$CM$3,'Billing sheet'!$CH$2:$CM$2)</f>
        <v>#NAME?</v>
      </c>
    </row>
    <row r="340" spans="8:9" ht="15.75" customHeight="1" x14ac:dyDescent="0.2">
      <c r="H340" s="5" t="e">
        <f t="shared" si="1"/>
        <v>#VALUE!</v>
      </c>
      <c r="I340" s="5" t="e">
        <f t="array" aca="1" ref="I340" ca="1">_xludf.XLOOKUP(H340,'Billing sheet'!$CH$3:$CM$3,'Billing sheet'!$CH$2:$CM$2)</f>
        <v>#NAME?</v>
      </c>
    </row>
    <row r="341" spans="8:9" ht="15.75" customHeight="1" x14ac:dyDescent="0.2">
      <c r="H341" s="5" t="e">
        <f t="shared" si="1"/>
        <v>#VALUE!</v>
      </c>
      <c r="I341" s="5" t="e">
        <f t="array" aca="1" ref="I341" ca="1">_xludf.XLOOKUP(H341,'Billing sheet'!$CH$3:$CM$3,'Billing sheet'!$CH$2:$CM$2)</f>
        <v>#NAME?</v>
      </c>
    </row>
    <row r="342" spans="8:9" ht="15.75" customHeight="1" x14ac:dyDescent="0.2">
      <c r="H342" s="5" t="e">
        <f t="shared" si="1"/>
        <v>#VALUE!</v>
      </c>
      <c r="I342" s="5" t="e">
        <f t="array" aca="1" ref="I342" ca="1">_xludf.XLOOKUP(H342,'Billing sheet'!$CH$3:$CM$3,'Billing sheet'!$CH$2:$CM$2)</f>
        <v>#NAME?</v>
      </c>
    </row>
    <row r="343" spans="8:9" ht="15.75" customHeight="1" x14ac:dyDescent="0.2">
      <c r="H343" s="5" t="e">
        <f t="shared" si="1"/>
        <v>#VALUE!</v>
      </c>
      <c r="I343" s="5" t="e">
        <f t="array" aca="1" ref="I343" ca="1">_xludf.XLOOKUP(H343,'Billing sheet'!$CH$3:$CM$3,'Billing sheet'!$CH$2:$CM$2)</f>
        <v>#NAME?</v>
      </c>
    </row>
    <row r="344" spans="8:9" ht="15.75" customHeight="1" x14ac:dyDescent="0.2">
      <c r="H344" s="5" t="e">
        <f t="shared" si="1"/>
        <v>#VALUE!</v>
      </c>
      <c r="I344" s="5" t="e">
        <f t="array" aca="1" ref="I344" ca="1">_xludf.XLOOKUP(H344,'Billing sheet'!$CH$3:$CM$3,'Billing sheet'!$CH$2:$CM$2)</f>
        <v>#NAME?</v>
      </c>
    </row>
    <row r="345" spans="8:9" ht="15.75" customHeight="1" x14ac:dyDescent="0.2">
      <c r="H345" s="5" t="e">
        <f t="shared" si="1"/>
        <v>#VALUE!</v>
      </c>
      <c r="I345" s="5" t="e">
        <f t="array" aca="1" ref="I345" ca="1">_xludf.XLOOKUP(H345,'Billing sheet'!$CH$3:$CM$3,'Billing sheet'!$CH$2:$CM$2)</f>
        <v>#NAME?</v>
      </c>
    </row>
    <row r="346" spans="8:9" ht="15.75" customHeight="1" x14ac:dyDescent="0.2">
      <c r="H346" s="5" t="e">
        <f t="shared" si="1"/>
        <v>#VALUE!</v>
      </c>
      <c r="I346" s="5" t="e">
        <f t="array" aca="1" ref="I346" ca="1">_xludf.XLOOKUP(H346,'Billing sheet'!$CH$3:$CM$3,'Billing sheet'!$CH$2:$CM$2)</f>
        <v>#NAME?</v>
      </c>
    </row>
    <row r="347" spans="8:9" ht="15.75" customHeight="1" x14ac:dyDescent="0.2">
      <c r="H347" s="5" t="e">
        <f t="shared" si="1"/>
        <v>#VALUE!</v>
      </c>
      <c r="I347" s="5" t="e">
        <f t="array" aca="1" ref="I347" ca="1">_xludf.XLOOKUP(H347,'Billing sheet'!$CH$3:$CM$3,'Billing sheet'!$CH$2:$CM$2)</f>
        <v>#NAME?</v>
      </c>
    </row>
    <row r="348" spans="8:9" ht="15.75" customHeight="1" x14ac:dyDescent="0.2">
      <c r="H348" s="5" t="e">
        <f t="shared" si="1"/>
        <v>#VALUE!</v>
      </c>
      <c r="I348" s="5" t="e">
        <f t="array" aca="1" ref="I348" ca="1">_xludf.XLOOKUP(H348,'Billing sheet'!$CH$3:$CM$3,'Billing sheet'!$CH$2:$CM$2)</f>
        <v>#NAME?</v>
      </c>
    </row>
    <row r="349" spans="8:9" ht="15.75" customHeight="1" x14ac:dyDescent="0.2">
      <c r="H349" s="5" t="e">
        <f t="shared" si="1"/>
        <v>#VALUE!</v>
      </c>
      <c r="I349" s="5" t="e">
        <f t="array" aca="1" ref="I349" ca="1">_xludf.XLOOKUP(H349,'Billing sheet'!$CH$3:$CM$3,'Billing sheet'!$CH$2:$CM$2)</f>
        <v>#NAME?</v>
      </c>
    </row>
    <row r="350" spans="8:9" ht="15.75" customHeight="1" x14ac:dyDescent="0.2">
      <c r="H350" s="5" t="e">
        <f t="shared" si="1"/>
        <v>#VALUE!</v>
      </c>
      <c r="I350" s="5" t="e">
        <f t="array" aca="1" ref="I350" ca="1">_xludf.XLOOKUP(H350,'Billing sheet'!$CH$3:$CM$3,'Billing sheet'!$CH$2:$CM$2)</f>
        <v>#NAME?</v>
      </c>
    </row>
    <row r="351" spans="8:9" ht="15.75" customHeight="1" x14ac:dyDescent="0.2">
      <c r="H351" s="5" t="e">
        <f t="shared" si="1"/>
        <v>#VALUE!</v>
      </c>
      <c r="I351" s="5" t="e">
        <f t="array" aca="1" ref="I351" ca="1">_xludf.XLOOKUP(H351,'Billing sheet'!$CH$3:$CM$3,'Billing sheet'!$CH$2:$CM$2)</f>
        <v>#NAME?</v>
      </c>
    </row>
    <row r="352" spans="8:9" ht="15.75" customHeight="1" x14ac:dyDescent="0.2">
      <c r="H352" s="5" t="e">
        <f t="shared" si="1"/>
        <v>#VALUE!</v>
      </c>
      <c r="I352" s="5" t="e">
        <f t="array" aca="1" ref="I352" ca="1">_xludf.XLOOKUP(H352,'Billing sheet'!$CH$3:$CM$3,'Billing sheet'!$CH$2:$CM$2)</f>
        <v>#NAME?</v>
      </c>
    </row>
    <row r="353" spans="8:9" ht="15.75" customHeight="1" x14ac:dyDescent="0.2">
      <c r="H353" s="5" t="e">
        <f t="shared" si="1"/>
        <v>#VALUE!</v>
      </c>
      <c r="I353" s="5" t="e">
        <f t="array" aca="1" ref="I353" ca="1">_xludf.XLOOKUP(H353,'Billing sheet'!$CH$3:$CM$3,'Billing sheet'!$CH$2:$CM$2)</f>
        <v>#NAME?</v>
      </c>
    </row>
    <row r="354" spans="8:9" ht="15.75" customHeight="1" x14ac:dyDescent="0.2">
      <c r="H354" s="5" t="e">
        <f t="shared" si="1"/>
        <v>#VALUE!</v>
      </c>
      <c r="I354" s="5" t="e">
        <f t="array" aca="1" ref="I354" ca="1">_xludf.XLOOKUP(H354,'Billing sheet'!$CH$3:$CM$3,'Billing sheet'!$CH$2:$CM$2)</f>
        <v>#NAME?</v>
      </c>
    </row>
    <row r="355" spans="8:9" ht="15.75" customHeight="1" x14ac:dyDescent="0.2">
      <c r="H355" s="5" t="e">
        <f t="shared" si="1"/>
        <v>#VALUE!</v>
      </c>
      <c r="I355" s="5" t="e">
        <f t="array" aca="1" ref="I355" ca="1">_xludf.XLOOKUP(H355,'Billing sheet'!$CH$3:$CM$3,'Billing sheet'!$CH$2:$CM$2)</f>
        <v>#NAME?</v>
      </c>
    </row>
    <row r="356" spans="8:9" ht="15.75" customHeight="1" x14ac:dyDescent="0.2">
      <c r="H356" s="5" t="e">
        <f t="shared" si="1"/>
        <v>#VALUE!</v>
      </c>
      <c r="I356" s="5" t="e">
        <f t="array" aca="1" ref="I356" ca="1">_xludf.XLOOKUP(H356,'Billing sheet'!$CH$3:$CM$3,'Billing sheet'!$CH$2:$CM$2)</f>
        <v>#NAME?</v>
      </c>
    </row>
    <row r="357" spans="8:9" ht="15.75" customHeight="1" x14ac:dyDescent="0.2">
      <c r="H357" s="5" t="e">
        <f t="shared" si="1"/>
        <v>#VALUE!</v>
      </c>
      <c r="I357" s="5" t="e">
        <f t="array" aca="1" ref="I357" ca="1">_xludf.XLOOKUP(H357,'Billing sheet'!$CH$3:$CM$3,'Billing sheet'!$CH$2:$CM$2)</f>
        <v>#NAME?</v>
      </c>
    </row>
    <row r="358" spans="8:9" ht="15.75" customHeight="1" x14ac:dyDescent="0.2">
      <c r="H358" s="5" t="e">
        <f t="shared" si="1"/>
        <v>#VALUE!</v>
      </c>
      <c r="I358" s="5" t="e">
        <f t="array" aca="1" ref="I358" ca="1">_xludf.XLOOKUP(H358,'Billing sheet'!$CH$3:$CM$3,'Billing sheet'!$CH$2:$CM$2)</f>
        <v>#NAME?</v>
      </c>
    </row>
    <row r="359" spans="8:9" ht="15.75" customHeight="1" x14ac:dyDescent="0.2">
      <c r="H359" s="5" t="e">
        <f t="shared" si="1"/>
        <v>#VALUE!</v>
      </c>
      <c r="I359" s="5" t="e">
        <f t="array" aca="1" ref="I359" ca="1">_xludf.XLOOKUP(H359,'Billing sheet'!$CH$3:$CM$3,'Billing sheet'!$CH$2:$CM$2)</f>
        <v>#NAME?</v>
      </c>
    </row>
    <row r="360" spans="8:9" ht="15.75" customHeight="1" x14ac:dyDescent="0.2">
      <c r="H360" s="5" t="e">
        <f t="shared" si="1"/>
        <v>#VALUE!</v>
      </c>
      <c r="I360" s="5" t="e">
        <f t="array" aca="1" ref="I360" ca="1">_xludf.XLOOKUP(H360,'Billing sheet'!$CH$3:$CM$3,'Billing sheet'!$CH$2:$CM$2)</f>
        <v>#NAME?</v>
      </c>
    </row>
    <row r="361" spans="8:9" ht="15.75" customHeight="1" x14ac:dyDescent="0.2">
      <c r="H361" s="5" t="e">
        <f t="shared" si="1"/>
        <v>#VALUE!</v>
      </c>
      <c r="I361" s="5" t="e">
        <f t="array" aca="1" ref="I361" ca="1">_xludf.XLOOKUP(H361,'Billing sheet'!$CH$3:$CM$3,'Billing sheet'!$CH$2:$CM$2)</f>
        <v>#NAME?</v>
      </c>
    </row>
    <row r="362" spans="8:9" ht="15.75" customHeight="1" x14ac:dyDescent="0.2">
      <c r="H362" s="5" t="e">
        <f t="shared" si="1"/>
        <v>#VALUE!</v>
      </c>
      <c r="I362" s="5" t="e">
        <f t="array" aca="1" ref="I362" ca="1">_xludf.XLOOKUP(H362,'Billing sheet'!$CH$3:$CM$3,'Billing sheet'!$CH$2:$CM$2)</f>
        <v>#NAME?</v>
      </c>
    </row>
    <row r="363" spans="8:9" ht="15.75" customHeight="1" x14ac:dyDescent="0.2">
      <c r="H363" s="5" t="e">
        <f t="shared" si="1"/>
        <v>#VALUE!</v>
      </c>
      <c r="I363" s="5" t="e">
        <f t="array" aca="1" ref="I363" ca="1">_xludf.XLOOKUP(H363,'Billing sheet'!$CH$3:$CM$3,'Billing sheet'!$CH$2:$CM$2)</f>
        <v>#NAME?</v>
      </c>
    </row>
    <row r="364" spans="8:9" ht="15.75" customHeight="1" x14ac:dyDescent="0.2">
      <c r="H364" s="5" t="e">
        <f t="shared" si="1"/>
        <v>#VALUE!</v>
      </c>
      <c r="I364" s="5" t="e">
        <f t="array" aca="1" ref="I364" ca="1">_xludf.XLOOKUP(H364,'Billing sheet'!$CH$3:$CM$3,'Billing sheet'!$CH$2:$CM$2)</f>
        <v>#NAME?</v>
      </c>
    </row>
    <row r="365" spans="8:9" ht="15.75" customHeight="1" x14ac:dyDescent="0.2">
      <c r="H365" s="5" t="e">
        <f t="shared" si="1"/>
        <v>#VALUE!</v>
      </c>
      <c r="I365" s="5" t="e">
        <f t="array" aca="1" ref="I365" ca="1">_xludf.XLOOKUP(H365,'Billing sheet'!$CH$3:$CM$3,'Billing sheet'!$CH$2:$CM$2)</f>
        <v>#NAME?</v>
      </c>
    </row>
    <row r="366" spans="8:9" ht="15.75" customHeight="1" x14ac:dyDescent="0.2">
      <c r="H366" s="5" t="e">
        <f t="shared" si="1"/>
        <v>#VALUE!</v>
      </c>
      <c r="I366" s="5" t="e">
        <f t="array" aca="1" ref="I366" ca="1">_xludf.XLOOKUP(H366,'Billing sheet'!$CH$3:$CM$3,'Billing sheet'!$CH$2:$CM$2)</f>
        <v>#NAME?</v>
      </c>
    </row>
    <row r="367" spans="8:9" ht="15.75" customHeight="1" x14ac:dyDescent="0.2">
      <c r="H367" s="5" t="e">
        <f t="shared" si="1"/>
        <v>#VALUE!</v>
      </c>
      <c r="I367" s="5" t="e">
        <f t="array" aca="1" ref="I367" ca="1">_xludf.XLOOKUP(H367,'Billing sheet'!$CH$3:$CM$3,'Billing sheet'!$CH$2:$CM$2)</f>
        <v>#NAME?</v>
      </c>
    </row>
    <row r="368" spans="8:9" ht="15.75" customHeight="1" x14ac:dyDescent="0.2">
      <c r="H368" s="5" t="e">
        <f t="shared" si="1"/>
        <v>#VALUE!</v>
      </c>
      <c r="I368" s="5" t="e">
        <f t="array" aca="1" ref="I368" ca="1">_xludf.XLOOKUP(H368,'Billing sheet'!$CH$3:$CM$3,'Billing sheet'!$CH$2:$CM$2)</f>
        <v>#NAME?</v>
      </c>
    </row>
    <row r="369" spans="8:9" ht="15.75" customHeight="1" x14ac:dyDescent="0.2">
      <c r="H369" s="5" t="e">
        <f t="shared" si="1"/>
        <v>#VALUE!</v>
      </c>
      <c r="I369" s="5" t="e">
        <f t="array" aca="1" ref="I369" ca="1">_xludf.XLOOKUP(H369,'Billing sheet'!$CH$3:$CM$3,'Billing sheet'!$CH$2:$CM$2)</f>
        <v>#NAME?</v>
      </c>
    </row>
    <row r="370" spans="8:9" ht="15.75" customHeight="1" x14ac:dyDescent="0.2">
      <c r="H370" s="5" t="e">
        <f t="shared" si="1"/>
        <v>#VALUE!</v>
      </c>
      <c r="I370" s="5" t="e">
        <f t="array" aca="1" ref="I370" ca="1">_xludf.XLOOKUP(H370,'Billing sheet'!$CH$3:$CM$3,'Billing sheet'!$CH$2:$CM$2)</f>
        <v>#NAME?</v>
      </c>
    </row>
    <row r="371" spans="8:9" ht="15.75" customHeight="1" x14ac:dyDescent="0.2">
      <c r="H371" s="5" t="e">
        <f t="shared" si="1"/>
        <v>#VALUE!</v>
      </c>
      <c r="I371" s="5" t="e">
        <f t="array" aca="1" ref="I371" ca="1">_xludf.XLOOKUP(H371,'Billing sheet'!$CH$3:$CM$3,'Billing sheet'!$CH$2:$CM$2)</f>
        <v>#NAME?</v>
      </c>
    </row>
    <row r="372" spans="8:9" ht="15.75" customHeight="1" x14ac:dyDescent="0.2">
      <c r="H372" s="5" t="e">
        <f t="shared" si="1"/>
        <v>#VALUE!</v>
      </c>
      <c r="I372" s="5" t="e">
        <f t="array" aca="1" ref="I372" ca="1">_xludf.XLOOKUP(H372,'Billing sheet'!$CH$3:$CM$3,'Billing sheet'!$CH$2:$CM$2)</f>
        <v>#NAME?</v>
      </c>
    </row>
    <row r="373" spans="8:9" ht="15.75" customHeight="1" x14ac:dyDescent="0.2">
      <c r="H373" s="5" t="e">
        <f t="shared" si="1"/>
        <v>#VALUE!</v>
      </c>
      <c r="I373" s="5" t="e">
        <f t="array" aca="1" ref="I373" ca="1">_xludf.XLOOKUP(H373,'Billing sheet'!$CH$3:$CM$3,'Billing sheet'!$CH$2:$CM$2)</f>
        <v>#NAME?</v>
      </c>
    </row>
    <row r="374" spans="8:9" ht="15.75" customHeight="1" x14ac:dyDescent="0.2">
      <c r="H374" s="5" t="e">
        <f t="shared" si="1"/>
        <v>#VALUE!</v>
      </c>
      <c r="I374" s="5" t="e">
        <f t="array" aca="1" ref="I374" ca="1">_xludf.XLOOKUP(H374,'Billing sheet'!$CH$3:$CM$3,'Billing sheet'!$CH$2:$CM$2)</f>
        <v>#NAME?</v>
      </c>
    </row>
    <row r="375" spans="8:9" ht="15.75" customHeight="1" x14ac:dyDescent="0.2">
      <c r="H375" s="5" t="e">
        <f t="shared" si="1"/>
        <v>#VALUE!</v>
      </c>
      <c r="I375" s="5" t="e">
        <f t="array" aca="1" ref="I375" ca="1">_xludf.XLOOKUP(H375,'Billing sheet'!$CH$3:$CM$3,'Billing sheet'!$CH$2:$CM$2)</f>
        <v>#NAME?</v>
      </c>
    </row>
    <row r="376" spans="8:9" ht="15.75" customHeight="1" x14ac:dyDescent="0.2">
      <c r="H376" s="5" t="e">
        <f t="shared" si="1"/>
        <v>#VALUE!</v>
      </c>
      <c r="I376" s="5" t="e">
        <f t="array" aca="1" ref="I376" ca="1">_xludf.XLOOKUP(H376,'Billing sheet'!$CH$3:$CM$3,'Billing sheet'!$CH$2:$CM$2)</f>
        <v>#NAME?</v>
      </c>
    </row>
    <row r="377" spans="8:9" ht="15.75" customHeight="1" x14ac:dyDescent="0.2">
      <c r="H377" s="5" t="e">
        <f t="shared" si="1"/>
        <v>#VALUE!</v>
      </c>
      <c r="I377" s="5" t="e">
        <f t="array" aca="1" ref="I377" ca="1">_xludf.XLOOKUP(H377,'Billing sheet'!$CH$3:$CM$3,'Billing sheet'!$CH$2:$CM$2)</f>
        <v>#NAME?</v>
      </c>
    </row>
    <row r="378" spans="8:9" ht="15.75" customHeight="1" x14ac:dyDescent="0.2">
      <c r="H378" s="5" t="e">
        <f t="shared" si="1"/>
        <v>#VALUE!</v>
      </c>
      <c r="I378" s="5" t="e">
        <f t="array" aca="1" ref="I378" ca="1">_xludf.XLOOKUP(H378,'Billing sheet'!$CH$3:$CM$3,'Billing sheet'!$CH$2:$CM$2)</f>
        <v>#NAME?</v>
      </c>
    </row>
    <row r="379" spans="8:9" ht="15.75" customHeight="1" x14ac:dyDescent="0.2">
      <c r="H379" s="5" t="e">
        <f t="shared" si="1"/>
        <v>#VALUE!</v>
      </c>
      <c r="I379" s="5" t="e">
        <f t="array" aca="1" ref="I379" ca="1">_xludf.XLOOKUP(H379,'Billing sheet'!$CH$3:$CM$3,'Billing sheet'!$CH$2:$CM$2)</f>
        <v>#NAME?</v>
      </c>
    </row>
    <row r="380" spans="8:9" ht="15.75" customHeight="1" x14ac:dyDescent="0.2">
      <c r="H380" s="5" t="e">
        <f t="shared" si="1"/>
        <v>#VALUE!</v>
      </c>
      <c r="I380" s="5" t="e">
        <f t="array" aca="1" ref="I380" ca="1">_xludf.XLOOKUP(H380,'Billing sheet'!$CH$3:$CM$3,'Billing sheet'!$CH$2:$CM$2)</f>
        <v>#NAME?</v>
      </c>
    </row>
    <row r="381" spans="8:9" ht="15.75" customHeight="1" x14ac:dyDescent="0.2">
      <c r="H381" s="5" t="e">
        <f t="shared" si="1"/>
        <v>#VALUE!</v>
      </c>
      <c r="I381" s="5" t="e">
        <f t="array" aca="1" ref="I381" ca="1">_xludf.XLOOKUP(H381,'Billing sheet'!$CH$3:$CM$3,'Billing sheet'!$CH$2:$CM$2)</f>
        <v>#NAME?</v>
      </c>
    </row>
    <row r="382" spans="8:9" ht="15.75" customHeight="1" x14ac:dyDescent="0.2">
      <c r="H382" s="5" t="e">
        <f t="shared" si="1"/>
        <v>#VALUE!</v>
      </c>
      <c r="I382" s="5" t="e">
        <f t="array" aca="1" ref="I382" ca="1">_xludf.XLOOKUP(H382,'Billing sheet'!$CH$3:$CM$3,'Billing sheet'!$CH$2:$CM$2)</f>
        <v>#NAME?</v>
      </c>
    </row>
    <row r="383" spans="8:9" ht="15.75" customHeight="1" x14ac:dyDescent="0.2">
      <c r="H383" s="5" t="e">
        <f t="shared" si="1"/>
        <v>#VALUE!</v>
      </c>
      <c r="I383" s="5" t="e">
        <f t="array" aca="1" ref="I383" ca="1">_xludf.XLOOKUP(H383,'Billing sheet'!$CH$3:$CM$3,'Billing sheet'!$CH$2:$CM$2)</f>
        <v>#NAME?</v>
      </c>
    </row>
    <row r="384" spans="8:9" ht="15.75" customHeight="1" x14ac:dyDescent="0.2">
      <c r="H384" s="5" t="e">
        <f t="shared" si="1"/>
        <v>#VALUE!</v>
      </c>
      <c r="I384" s="5" t="e">
        <f t="array" aca="1" ref="I384" ca="1">_xludf.XLOOKUP(H384,'Billing sheet'!$CH$3:$CM$3,'Billing sheet'!$CH$2:$CM$2)</f>
        <v>#NAME?</v>
      </c>
    </row>
    <row r="385" spans="8:9" ht="15.75" customHeight="1" x14ac:dyDescent="0.2">
      <c r="H385" s="5" t="e">
        <f t="shared" si="1"/>
        <v>#VALUE!</v>
      </c>
      <c r="I385" s="5" t="e">
        <f t="array" aca="1" ref="I385" ca="1">_xludf.XLOOKUP(H385,'Billing sheet'!$CH$3:$CM$3,'Billing sheet'!$CH$2:$CM$2)</f>
        <v>#NAME?</v>
      </c>
    </row>
    <row r="386" spans="8:9" ht="15.75" customHeight="1" x14ac:dyDescent="0.2">
      <c r="H386" s="5" t="e">
        <f t="shared" si="1"/>
        <v>#VALUE!</v>
      </c>
      <c r="I386" s="5" t="e">
        <f t="array" aca="1" ref="I386" ca="1">_xludf.XLOOKUP(H386,'Billing sheet'!$CH$3:$CM$3,'Billing sheet'!$CH$2:$CM$2)</f>
        <v>#NAME?</v>
      </c>
    </row>
    <row r="387" spans="8:9" ht="15.75" customHeight="1" x14ac:dyDescent="0.2">
      <c r="H387" s="5" t="e">
        <f t="shared" si="1"/>
        <v>#VALUE!</v>
      </c>
      <c r="I387" s="5" t="e">
        <f t="array" aca="1" ref="I387" ca="1">_xludf.XLOOKUP(H387,'Billing sheet'!$CH$3:$CM$3,'Billing sheet'!$CH$2:$CM$2)</f>
        <v>#NAME?</v>
      </c>
    </row>
    <row r="388" spans="8:9" ht="15.75" customHeight="1" x14ac:dyDescent="0.2">
      <c r="H388" s="5" t="e">
        <f t="shared" si="1"/>
        <v>#VALUE!</v>
      </c>
      <c r="I388" s="5" t="e">
        <f t="array" aca="1" ref="I388" ca="1">_xludf.XLOOKUP(H388,'Billing sheet'!$CH$3:$CM$3,'Billing sheet'!$CH$2:$CM$2)</f>
        <v>#NAME?</v>
      </c>
    </row>
    <row r="389" spans="8:9" ht="15.75" customHeight="1" x14ac:dyDescent="0.2">
      <c r="H389" s="5" t="e">
        <f t="shared" si="1"/>
        <v>#VALUE!</v>
      </c>
      <c r="I389" s="5" t="e">
        <f t="array" aca="1" ref="I389" ca="1">_xludf.XLOOKUP(H389,'Billing sheet'!$CH$3:$CM$3,'Billing sheet'!$CH$2:$CM$2)</f>
        <v>#NAME?</v>
      </c>
    </row>
    <row r="390" spans="8:9" ht="15.75" customHeight="1" x14ac:dyDescent="0.2">
      <c r="H390" s="5" t="e">
        <f t="shared" si="1"/>
        <v>#VALUE!</v>
      </c>
      <c r="I390" s="5" t="e">
        <f t="array" aca="1" ref="I390" ca="1">_xludf.XLOOKUP(H390,'Billing sheet'!$CH$3:$CM$3,'Billing sheet'!$CH$2:$CM$2)</f>
        <v>#NAME?</v>
      </c>
    </row>
    <row r="391" spans="8:9" ht="15.75" customHeight="1" x14ac:dyDescent="0.2">
      <c r="H391" s="5" t="e">
        <f t="shared" si="1"/>
        <v>#VALUE!</v>
      </c>
      <c r="I391" s="5" t="e">
        <f t="array" aca="1" ref="I391" ca="1">_xludf.XLOOKUP(H391,'Billing sheet'!$CH$3:$CM$3,'Billing sheet'!$CH$2:$CM$2)</f>
        <v>#NAME?</v>
      </c>
    </row>
    <row r="392" spans="8:9" ht="15.75" customHeight="1" x14ac:dyDescent="0.2">
      <c r="H392" s="5" t="e">
        <f t="shared" si="1"/>
        <v>#VALUE!</v>
      </c>
      <c r="I392" s="5" t="e">
        <f t="array" aca="1" ref="I392" ca="1">_xludf.XLOOKUP(H392,'Billing sheet'!$CH$3:$CM$3,'Billing sheet'!$CH$2:$CM$2)</f>
        <v>#NAME?</v>
      </c>
    </row>
    <row r="393" spans="8:9" ht="15.75" customHeight="1" x14ac:dyDescent="0.2">
      <c r="H393" s="5" t="e">
        <f t="shared" si="1"/>
        <v>#VALUE!</v>
      </c>
      <c r="I393" s="5" t="e">
        <f t="array" aca="1" ref="I393" ca="1">_xludf.XLOOKUP(H393,'Billing sheet'!$CH$3:$CM$3,'Billing sheet'!$CH$2:$CM$2)</f>
        <v>#NAME?</v>
      </c>
    </row>
    <row r="394" spans="8:9" ht="15.75" customHeight="1" x14ac:dyDescent="0.2">
      <c r="H394" s="5" t="e">
        <f t="shared" si="1"/>
        <v>#VALUE!</v>
      </c>
      <c r="I394" s="5" t="e">
        <f t="array" aca="1" ref="I394" ca="1">_xludf.XLOOKUP(H394,'Billing sheet'!$CH$3:$CM$3,'Billing sheet'!$CH$2:$CM$2)</f>
        <v>#NAME?</v>
      </c>
    </row>
    <row r="395" spans="8:9" ht="15.75" customHeight="1" x14ac:dyDescent="0.2">
      <c r="H395" s="5" t="e">
        <f t="shared" si="1"/>
        <v>#VALUE!</v>
      </c>
      <c r="I395" s="5" t="e">
        <f t="array" aca="1" ref="I395" ca="1">_xludf.XLOOKUP(H395,'Billing sheet'!$CH$3:$CM$3,'Billing sheet'!$CH$2:$CM$2)</f>
        <v>#NAME?</v>
      </c>
    </row>
    <row r="396" spans="8:9" ht="15.75" customHeight="1" x14ac:dyDescent="0.2">
      <c r="H396" s="5" t="e">
        <f t="shared" si="1"/>
        <v>#VALUE!</v>
      </c>
      <c r="I396" s="5" t="e">
        <f t="array" aca="1" ref="I396" ca="1">_xludf.XLOOKUP(H396,'Billing sheet'!$CH$3:$CM$3,'Billing sheet'!$CH$2:$CM$2)</f>
        <v>#NAME?</v>
      </c>
    </row>
    <row r="397" spans="8:9" ht="15.75" customHeight="1" x14ac:dyDescent="0.2">
      <c r="H397" s="5" t="e">
        <f t="shared" si="1"/>
        <v>#VALUE!</v>
      </c>
      <c r="I397" s="5" t="e">
        <f t="array" aca="1" ref="I397" ca="1">_xludf.XLOOKUP(H397,'Billing sheet'!$CH$3:$CM$3,'Billing sheet'!$CH$2:$CM$2)</f>
        <v>#NAME?</v>
      </c>
    </row>
    <row r="398" spans="8:9" ht="15.75" customHeight="1" x14ac:dyDescent="0.2">
      <c r="H398" s="5" t="e">
        <f t="shared" si="1"/>
        <v>#VALUE!</v>
      </c>
      <c r="I398" s="5" t="e">
        <f t="array" aca="1" ref="I398" ca="1">_xludf.XLOOKUP(H398,'Billing sheet'!$CH$3:$CM$3,'Billing sheet'!$CH$2:$CM$2)</f>
        <v>#NAME?</v>
      </c>
    </row>
    <row r="399" spans="8:9" ht="15.75" customHeight="1" x14ac:dyDescent="0.2">
      <c r="H399" s="5" t="e">
        <f t="shared" si="1"/>
        <v>#VALUE!</v>
      </c>
      <c r="I399" s="5" t="e">
        <f t="array" aca="1" ref="I399" ca="1">_xludf.XLOOKUP(H399,'Billing sheet'!$CH$3:$CM$3,'Billing sheet'!$CH$2:$CM$2)</f>
        <v>#NAME?</v>
      </c>
    </row>
    <row r="400" spans="8:9" ht="15.75" customHeight="1" x14ac:dyDescent="0.2">
      <c r="H400" s="5" t="e">
        <f t="shared" si="1"/>
        <v>#VALUE!</v>
      </c>
      <c r="I400" s="5" t="e">
        <f t="array" aca="1" ref="I400" ca="1">_xludf.XLOOKUP(H400,'Billing sheet'!$CH$3:$CM$3,'Billing sheet'!$CH$2:$CM$2)</f>
        <v>#NAME?</v>
      </c>
    </row>
    <row r="401" spans="8:9" ht="15.75" customHeight="1" x14ac:dyDescent="0.2">
      <c r="H401" s="5" t="e">
        <f t="shared" si="1"/>
        <v>#VALUE!</v>
      </c>
      <c r="I401" s="5" t="e">
        <f t="array" aca="1" ref="I401" ca="1">_xludf.XLOOKUP(H401,'Billing sheet'!$CH$3:$CM$3,'Billing sheet'!$CH$2:$CM$2)</f>
        <v>#NAME?</v>
      </c>
    </row>
    <row r="402" spans="8:9" ht="15.75" customHeight="1" x14ac:dyDescent="0.2">
      <c r="H402" s="5" t="e">
        <f t="shared" si="1"/>
        <v>#VALUE!</v>
      </c>
      <c r="I402" s="5" t="e">
        <f t="array" aca="1" ref="I402" ca="1">_xludf.XLOOKUP(H402,'Billing sheet'!$CH$3:$CM$3,'Billing sheet'!$CH$2:$CM$2)</f>
        <v>#NAME?</v>
      </c>
    </row>
    <row r="403" spans="8:9" ht="15.75" customHeight="1" x14ac:dyDescent="0.2">
      <c r="H403" s="5" t="e">
        <f t="shared" si="1"/>
        <v>#VALUE!</v>
      </c>
      <c r="I403" s="5" t="e">
        <f t="array" aca="1" ref="I403" ca="1">_xludf.XLOOKUP(H403,'Billing sheet'!$CH$3:$CM$3,'Billing sheet'!$CH$2:$CM$2)</f>
        <v>#NAME?</v>
      </c>
    </row>
    <row r="404" spans="8:9" ht="15.75" customHeight="1" x14ac:dyDescent="0.2">
      <c r="H404" s="5" t="e">
        <f t="shared" si="1"/>
        <v>#VALUE!</v>
      </c>
      <c r="I404" s="5" t="e">
        <f t="array" aca="1" ref="I404" ca="1">_xludf.XLOOKUP(H404,'Billing sheet'!$CH$3:$CM$3,'Billing sheet'!$CH$2:$CM$2)</f>
        <v>#NAME?</v>
      </c>
    </row>
    <row r="405" spans="8:9" ht="15.75" customHeight="1" x14ac:dyDescent="0.2">
      <c r="H405" s="5" t="e">
        <f t="shared" si="1"/>
        <v>#VALUE!</v>
      </c>
      <c r="I405" s="5" t="e">
        <f t="array" aca="1" ref="I405" ca="1">_xludf.XLOOKUP(H405,'Billing sheet'!$CH$3:$CM$3,'Billing sheet'!$CH$2:$CM$2)</f>
        <v>#NAME?</v>
      </c>
    </row>
    <row r="406" spans="8:9" ht="15.75" customHeight="1" x14ac:dyDescent="0.2">
      <c r="H406" s="5" t="e">
        <f t="shared" si="1"/>
        <v>#VALUE!</v>
      </c>
      <c r="I406" s="5" t="e">
        <f t="array" aca="1" ref="I406" ca="1">_xludf.XLOOKUP(H406,'Billing sheet'!$CH$3:$CM$3,'Billing sheet'!$CH$2:$CM$2)</f>
        <v>#NAME?</v>
      </c>
    </row>
    <row r="407" spans="8:9" ht="15.75" customHeight="1" x14ac:dyDescent="0.2">
      <c r="H407" s="5" t="e">
        <f t="shared" si="1"/>
        <v>#VALUE!</v>
      </c>
      <c r="I407" s="5" t="e">
        <f t="array" aca="1" ref="I407" ca="1">_xludf.XLOOKUP(H407,'Billing sheet'!$CH$3:$CM$3,'Billing sheet'!$CH$2:$CM$2)</f>
        <v>#NAME?</v>
      </c>
    </row>
    <row r="408" spans="8:9" ht="15.75" customHeight="1" x14ac:dyDescent="0.2">
      <c r="H408" s="5" t="e">
        <f t="shared" si="1"/>
        <v>#VALUE!</v>
      </c>
      <c r="I408" s="5" t="e">
        <f t="array" aca="1" ref="I408" ca="1">_xludf.XLOOKUP(H408,'Billing sheet'!$CH$3:$CM$3,'Billing sheet'!$CH$2:$CM$2)</f>
        <v>#NAME?</v>
      </c>
    </row>
    <row r="409" spans="8:9" ht="15.75" customHeight="1" x14ac:dyDescent="0.2">
      <c r="H409" s="5" t="e">
        <f t="shared" si="1"/>
        <v>#VALUE!</v>
      </c>
      <c r="I409" s="5" t="e">
        <f t="array" aca="1" ref="I409" ca="1">_xludf.XLOOKUP(H409,'Billing sheet'!$CH$3:$CM$3,'Billing sheet'!$CH$2:$CM$2)</f>
        <v>#NAME?</v>
      </c>
    </row>
    <row r="410" spans="8:9" ht="15.75" customHeight="1" x14ac:dyDescent="0.2">
      <c r="H410" s="5" t="e">
        <f t="shared" si="1"/>
        <v>#VALUE!</v>
      </c>
      <c r="I410" s="5" t="e">
        <f t="array" aca="1" ref="I410" ca="1">_xludf.XLOOKUP(H410,'Billing sheet'!$CH$3:$CM$3,'Billing sheet'!$CH$2:$CM$2)</f>
        <v>#NAME?</v>
      </c>
    </row>
    <row r="411" spans="8:9" ht="15.75" customHeight="1" x14ac:dyDescent="0.2">
      <c r="H411" s="5" t="e">
        <f t="shared" si="1"/>
        <v>#VALUE!</v>
      </c>
      <c r="I411" s="5" t="e">
        <f t="array" aca="1" ref="I411" ca="1">_xludf.XLOOKUP(H411,'Billing sheet'!$CH$3:$CM$3,'Billing sheet'!$CH$2:$CM$2)</f>
        <v>#NAME?</v>
      </c>
    </row>
    <row r="412" spans="8:9" ht="15.75" customHeight="1" x14ac:dyDescent="0.2">
      <c r="H412" s="5" t="e">
        <f t="shared" si="1"/>
        <v>#VALUE!</v>
      </c>
      <c r="I412" s="5" t="e">
        <f t="array" aca="1" ref="I412" ca="1">_xludf.XLOOKUP(H412,'Billing sheet'!$CH$3:$CM$3,'Billing sheet'!$CH$2:$CM$2)</f>
        <v>#NAME?</v>
      </c>
    </row>
    <row r="413" spans="8:9" ht="15.75" customHeight="1" x14ac:dyDescent="0.2">
      <c r="H413" s="5" t="e">
        <f t="shared" si="1"/>
        <v>#VALUE!</v>
      </c>
      <c r="I413" s="5" t="e">
        <f t="array" aca="1" ref="I413" ca="1">_xludf.XLOOKUP(H413,'Billing sheet'!$CH$3:$CM$3,'Billing sheet'!$CH$2:$CM$2)</f>
        <v>#NAME?</v>
      </c>
    </row>
    <row r="414" spans="8:9" ht="15.75" customHeight="1" x14ac:dyDescent="0.2">
      <c r="H414" s="5" t="e">
        <f t="shared" si="1"/>
        <v>#VALUE!</v>
      </c>
      <c r="I414" s="5" t="e">
        <f t="array" aca="1" ref="I414" ca="1">_xludf.XLOOKUP(H414,'Billing sheet'!$CH$3:$CM$3,'Billing sheet'!$CH$2:$CM$2)</f>
        <v>#NAME?</v>
      </c>
    </row>
    <row r="415" spans="8:9" ht="15.75" customHeight="1" x14ac:dyDescent="0.2">
      <c r="H415" s="5" t="e">
        <f t="shared" si="1"/>
        <v>#VALUE!</v>
      </c>
      <c r="I415" s="5" t="e">
        <f t="array" aca="1" ref="I415" ca="1">_xludf.XLOOKUP(H415,'Billing sheet'!$CH$3:$CM$3,'Billing sheet'!$CH$2:$CM$2)</f>
        <v>#NAME?</v>
      </c>
    </row>
    <row r="416" spans="8:9" ht="15.75" customHeight="1" x14ac:dyDescent="0.2">
      <c r="H416" s="5" t="e">
        <f t="shared" si="1"/>
        <v>#VALUE!</v>
      </c>
      <c r="I416" s="5" t="e">
        <f t="array" aca="1" ref="I416" ca="1">_xludf.XLOOKUP(H416,'Billing sheet'!$CH$3:$CM$3,'Billing sheet'!$CH$2:$CM$2)</f>
        <v>#NAME?</v>
      </c>
    </row>
    <row r="417" spans="8:9" ht="15.75" customHeight="1" x14ac:dyDescent="0.2">
      <c r="H417" s="5" t="e">
        <f t="shared" si="1"/>
        <v>#VALUE!</v>
      </c>
      <c r="I417" s="5" t="e">
        <f t="array" aca="1" ref="I417" ca="1">_xludf.XLOOKUP(H417,'Billing sheet'!$CH$3:$CM$3,'Billing sheet'!$CH$2:$CM$2)</f>
        <v>#NAME?</v>
      </c>
    </row>
    <row r="418" spans="8:9" ht="15.75" customHeight="1" x14ac:dyDescent="0.2">
      <c r="H418" s="5" t="e">
        <f t="shared" si="1"/>
        <v>#VALUE!</v>
      </c>
      <c r="I418" s="5" t="e">
        <f t="array" aca="1" ref="I418" ca="1">_xludf.XLOOKUP(H418,'Billing sheet'!$CH$3:$CM$3,'Billing sheet'!$CH$2:$CM$2)</f>
        <v>#NAME?</v>
      </c>
    </row>
    <row r="419" spans="8:9" ht="15.75" customHeight="1" x14ac:dyDescent="0.2">
      <c r="H419" s="5" t="e">
        <f t="shared" si="1"/>
        <v>#VALUE!</v>
      </c>
      <c r="I419" s="5" t="e">
        <f t="array" aca="1" ref="I419" ca="1">_xludf.XLOOKUP(H419,'Billing sheet'!$CH$3:$CM$3,'Billing sheet'!$CH$2:$CM$2)</f>
        <v>#NAME?</v>
      </c>
    </row>
    <row r="420" spans="8:9" ht="15.75" customHeight="1" x14ac:dyDescent="0.2">
      <c r="H420" s="5" t="e">
        <f t="shared" si="1"/>
        <v>#VALUE!</v>
      </c>
      <c r="I420" s="5" t="e">
        <f t="array" aca="1" ref="I420" ca="1">_xludf.XLOOKUP(H420,'Billing sheet'!$CH$3:$CM$3,'Billing sheet'!$CH$2:$CM$2)</f>
        <v>#NAME?</v>
      </c>
    </row>
    <row r="421" spans="8:9" ht="15.75" customHeight="1" x14ac:dyDescent="0.2">
      <c r="H421" s="5" t="e">
        <f t="shared" si="1"/>
        <v>#VALUE!</v>
      </c>
      <c r="I421" s="5" t="e">
        <f t="array" aca="1" ref="I421" ca="1">_xludf.XLOOKUP(H421,'Billing sheet'!$CH$3:$CM$3,'Billing sheet'!$CH$2:$CM$2)</f>
        <v>#NAME?</v>
      </c>
    </row>
    <row r="422" spans="8:9" ht="15.75" customHeight="1" x14ac:dyDescent="0.2">
      <c r="H422" s="5" t="e">
        <f t="shared" si="1"/>
        <v>#VALUE!</v>
      </c>
      <c r="I422" s="5" t="e">
        <f t="array" aca="1" ref="I422" ca="1">_xludf.XLOOKUP(H422,'Billing sheet'!$CH$3:$CM$3,'Billing sheet'!$CH$2:$CM$2)</f>
        <v>#NAME?</v>
      </c>
    </row>
    <row r="423" spans="8:9" ht="15.75" customHeight="1" x14ac:dyDescent="0.2">
      <c r="H423" s="5" t="e">
        <f t="shared" si="1"/>
        <v>#VALUE!</v>
      </c>
      <c r="I423" s="5" t="e">
        <f t="array" aca="1" ref="I423" ca="1">_xludf.XLOOKUP(H423,'Billing sheet'!$CH$3:$CM$3,'Billing sheet'!$CH$2:$CM$2)</f>
        <v>#NAME?</v>
      </c>
    </row>
    <row r="424" spans="8:9" ht="15.75" customHeight="1" x14ac:dyDescent="0.2">
      <c r="H424" s="5" t="e">
        <f t="shared" si="1"/>
        <v>#VALUE!</v>
      </c>
      <c r="I424" s="5" t="e">
        <f t="array" aca="1" ref="I424" ca="1">_xludf.XLOOKUP(H424,'Billing sheet'!$CH$3:$CM$3,'Billing sheet'!$CH$2:$CM$2)</f>
        <v>#NAME?</v>
      </c>
    </row>
    <row r="425" spans="8:9" ht="15.75" customHeight="1" x14ac:dyDescent="0.2">
      <c r="H425" s="5" t="e">
        <f t="shared" si="1"/>
        <v>#VALUE!</v>
      </c>
      <c r="I425" s="5" t="e">
        <f t="array" aca="1" ref="I425" ca="1">_xludf.XLOOKUP(H425,'Billing sheet'!$CH$3:$CM$3,'Billing sheet'!$CH$2:$CM$2)</f>
        <v>#NAME?</v>
      </c>
    </row>
    <row r="426" spans="8:9" ht="15.75" customHeight="1" x14ac:dyDescent="0.2">
      <c r="H426" s="5" t="e">
        <f t="shared" si="1"/>
        <v>#VALUE!</v>
      </c>
      <c r="I426" s="5" t="e">
        <f t="array" aca="1" ref="I426" ca="1">_xludf.XLOOKUP(H426,'Billing sheet'!$CH$3:$CM$3,'Billing sheet'!$CH$2:$CM$2)</f>
        <v>#NAME?</v>
      </c>
    </row>
    <row r="427" spans="8:9" ht="15.75" customHeight="1" x14ac:dyDescent="0.2">
      <c r="H427" s="5" t="e">
        <f t="shared" si="1"/>
        <v>#VALUE!</v>
      </c>
      <c r="I427" s="5" t="e">
        <f t="array" aca="1" ref="I427" ca="1">_xludf.XLOOKUP(H427,'Billing sheet'!$CH$3:$CM$3,'Billing sheet'!$CH$2:$CM$2)</f>
        <v>#NAME?</v>
      </c>
    </row>
    <row r="428" spans="8:9" ht="15.75" customHeight="1" x14ac:dyDescent="0.2">
      <c r="H428" s="5" t="e">
        <f t="shared" si="1"/>
        <v>#VALUE!</v>
      </c>
      <c r="I428" s="5" t="e">
        <f t="array" aca="1" ref="I428" ca="1">_xludf.XLOOKUP(H428,'Billing sheet'!$CH$3:$CM$3,'Billing sheet'!$CH$2:$CM$2)</f>
        <v>#NAME?</v>
      </c>
    </row>
    <row r="429" spans="8:9" ht="15.75" customHeight="1" x14ac:dyDescent="0.2">
      <c r="H429" s="5" t="e">
        <f t="shared" si="1"/>
        <v>#VALUE!</v>
      </c>
      <c r="I429" s="5" t="e">
        <f t="array" aca="1" ref="I429" ca="1">_xludf.XLOOKUP(H429,'Billing sheet'!$CH$3:$CM$3,'Billing sheet'!$CH$2:$CM$2)</f>
        <v>#NAME?</v>
      </c>
    </row>
    <row r="430" spans="8:9" ht="15.75" customHeight="1" x14ac:dyDescent="0.2">
      <c r="H430" s="5" t="e">
        <f t="shared" si="1"/>
        <v>#VALUE!</v>
      </c>
      <c r="I430" s="5" t="e">
        <f t="array" aca="1" ref="I430" ca="1">_xludf.XLOOKUP(H430,'Billing sheet'!$CH$3:$CM$3,'Billing sheet'!$CH$2:$CM$2)</f>
        <v>#NAME?</v>
      </c>
    </row>
    <row r="431" spans="8:9" ht="15.75" customHeight="1" x14ac:dyDescent="0.2">
      <c r="H431" s="5" t="e">
        <f t="shared" si="1"/>
        <v>#VALUE!</v>
      </c>
      <c r="I431" s="5" t="e">
        <f t="array" aca="1" ref="I431" ca="1">_xludf.XLOOKUP(H431,'Billing sheet'!$CH$3:$CM$3,'Billing sheet'!$CH$2:$CM$2)</f>
        <v>#NAME?</v>
      </c>
    </row>
    <row r="432" spans="8:9" ht="15.75" customHeight="1" x14ac:dyDescent="0.2">
      <c r="H432" s="5" t="e">
        <f t="shared" si="1"/>
        <v>#VALUE!</v>
      </c>
      <c r="I432" s="5" t="e">
        <f t="array" aca="1" ref="I432" ca="1">_xludf.XLOOKUP(H432,'Billing sheet'!$CH$3:$CM$3,'Billing sheet'!$CH$2:$CM$2)</f>
        <v>#NAME?</v>
      </c>
    </row>
    <row r="433" spans="8:9" ht="15.75" customHeight="1" x14ac:dyDescent="0.2">
      <c r="H433" s="5" t="e">
        <f t="shared" si="1"/>
        <v>#VALUE!</v>
      </c>
      <c r="I433" s="5" t="e">
        <f t="array" aca="1" ref="I433" ca="1">_xludf.XLOOKUP(H433,'Billing sheet'!$CH$3:$CM$3,'Billing sheet'!$CH$2:$CM$2)</f>
        <v>#NAME?</v>
      </c>
    </row>
    <row r="434" spans="8:9" ht="15.75" customHeight="1" x14ac:dyDescent="0.2">
      <c r="H434" s="5" t="e">
        <f t="shared" si="1"/>
        <v>#VALUE!</v>
      </c>
      <c r="I434" s="5" t="e">
        <f t="array" aca="1" ref="I434" ca="1">_xludf.XLOOKUP(H434,'Billing sheet'!$CH$3:$CM$3,'Billing sheet'!$CH$2:$CM$2)</f>
        <v>#NAME?</v>
      </c>
    </row>
    <row r="435" spans="8:9" ht="15.75" customHeight="1" x14ac:dyDescent="0.2">
      <c r="H435" s="5" t="e">
        <f t="shared" si="1"/>
        <v>#VALUE!</v>
      </c>
      <c r="I435" s="5" t="e">
        <f t="array" aca="1" ref="I435" ca="1">_xludf.XLOOKUP(H435,'Billing sheet'!$CH$3:$CM$3,'Billing sheet'!$CH$2:$CM$2)</f>
        <v>#NAME?</v>
      </c>
    </row>
    <row r="436" spans="8:9" ht="15.75" customHeight="1" x14ac:dyDescent="0.2">
      <c r="H436" s="5" t="e">
        <f t="shared" si="1"/>
        <v>#VALUE!</v>
      </c>
      <c r="I436" s="5" t="e">
        <f t="array" aca="1" ref="I436" ca="1">_xludf.XLOOKUP(H436,'Billing sheet'!$CH$3:$CM$3,'Billing sheet'!$CH$2:$CM$2)</f>
        <v>#NAME?</v>
      </c>
    </row>
    <row r="437" spans="8:9" ht="15.75" customHeight="1" x14ac:dyDescent="0.2">
      <c r="H437" s="5" t="e">
        <f t="shared" si="1"/>
        <v>#VALUE!</v>
      </c>
      <c r="I437" s="5" t="e">
        <f t="array" aca="1" ref="I437" ca="1">_xludf.XLOOKUP(H437,'Billing sheet'!$CH$3:$CM$3,'Billing sheet'!$CH$2:$CM$2)</f>
        <v>#NAME?</v>
      </c>
    </row>
    <row r="438" spans="8:9" ht="15.75" customHeight="1" x14ac:dyDescent="0.2">
      <c r="H438" s="5" t="e">
        <f t="shared" si="1"/>
        <v>#VALUE!</v>
      </c>
      <c r="I438" s="5" t="e">
        <f t="array" aca="1" ref="I438" ca="1">_xludf.XLOOKUP(H438,'Billing sheet'!$CH$3:$CM$3,'Billing sheet'!$CH$2:$CM$2)</f>
        <v>#NAME?</v>
      </c>
    </row>
    <row r="439" spans="8:9" ht="15.75" customHeight="1" x14ac:dyDescent="0.2">
      <c r="H439" s="5" t="e">
        <f t="shared" si="1"/>
        <v>#VALUE!</v>
      </c>
      <c r="I439" s="5" t="e">
        <f t="array" aca="1" ref="I439" ca="1">_xludf.XLOOKUP(H439,'Billing sheet'!$CH$3:$CM$3,'Billing sheet'!$CH$2:$CM$2)</f>
        <v>#NAME?</v>
      </c>
    </row>
    <row r="440" spans="8:9" ht="15.75" customHeight="1" x14ac:dyDescent="0.2">
      <c r="H440" s="5" t="e">
        <f t="shared" si="1"/>
        <v>#VALUE!</v>
      </c>
      <c r="I440" s="5" t="e">
        <f t="array" aca="1" ref="I440" ca="1">_xludf.XLOOKUP(H440,'Billing sheet'!$CH$3:$CM$3,'Billing sheet'!$CH$2:$CM$2)</f>
        <v>#NAME?</v>
      </c>
    </row>
    <row r="441" spans="8:9" ht="15.75" customHeight="1" x14ac:dyDescent="0.2">
      <c r="H441" s="5" t="e">
        <f t="shared" si="1"/>
        <v>#VALUE!</v>
      </c>
      <c r="I441" s="5" t="e">
        <f t="array" aca="1" ref="I441" ca="1">_xludf.XLOOKUP(H441,'Billing sheet'!$CH$3:$CM$3,'Billing sheet'!$CH$2:$CM$2)</f>
        <v>#NAME?</v>
      </c>
    </row>
    <row r="442" spans="8:9" ht="15.75" customHeight="1" x14ac:dyDescent="0.2">
      <c r="H442" s="5" t="e">
        <f t="shared" si="1"/>
        <v>#VALUE!</v>
      </c>
      <c r="I442" s="5" t="e">
        <f t="array" aca="1" ref="I442" ca="1">_xludf.XLOOKUP(H442,'Billing sheet'!$CH$3:$CM$3,'Billing sheet'!$CH$2:$CM$2)</f>
        <v>#NAME?</v>
      </c>
    </row>
    <row r="443" spans="8:9" ht="15.75" customHeight="1" x14ac:dyDescent="0.2">
      <c r="H443" s="5" t="e">
        <f t="shared" si="1"/>
        <v>#VALUE!</v>
      </c>
      <c r="I443" s="5" t="e">
        <f t="array" aca="1" ref="I443" ca="1">_xludf.XLOOKUP(H443,'Billing sheet'!$CH$3:$CM$3,'Billing sheet'!$CH$2:$CM$2)</f>
        <v>#NAME?</v>
      </c>
    </row>
    <row r="444" spans="8:9" ht="15.75" customHeight="1" x14ac:dyDescent="0.2">
      <c r="H444" s="5" t="e">
        <f t="shared" si="1"/>
        <v>#VALUE!</v>
      </c>
      <c r="I444" s="5" t="e">
        <f t="array" aca="1" ref="I444" ca="1">_xludf.XLOOKUP(H444,'Billing sheet'!$CH$3:$CM$3,'Billing sheet'!$CH$2:$CM$2)</f>
        <v>#NAME?</v>
      </c>
    </row>
    <row r="445" spans="8:9" ht="15.75" customHeight="1" x14ac:dyDescent="0.2">
      <c r="H445" s="5" t="e">
        <f t="shared" si="1"/>
        <v>#VALUE!</v>
      </c>
      <c r="I445" s="5" t="e">
        <f t="array" aca="1" ref="I445" ca="1">_xludf.XLOOKUP(H445,'Billing sheet'!$CH$3:$CM$3,'Billing sheet'!$CH$2:$CM$2)</f>
        <v>#NAME?</v>
      </c>
    </row>
    <row r="446" spans="8:9" ht="15.75" customHeight="1" x14ac:dyDescent="0.2">
      <c r="H446" s="5" t="e">
        <f t="shared" si="1"/>
        <v>#VALUE!</v>
      </c>
      <c r="I446" s="5" t="e">
        <f t="array" aca="1" ref="I446" ca="1">_xludf.XLOOKUP(H446,'Billing sheet'!$CH$3:$CM$3,'Billing sheet'!$CH$2:$CM$2)</f>
        <v>#NAME?</v>
      </c>
    </row>
    <row r="447" spans="8:9" ht="15.75" customHeight="1" x14ac:dyDescent="0.2">
      <c r="H447" s="5" t="e">
        <f t="shared" si="1"/>
        <v>#VALUE!</v>
      </c>
      <c r="I447" s="5" t="e">
        <f t="array" aca="1" ref="I447" ca="1">_xludf.XLOOKUP(H447,'Billing sheet'!$CH$3:$CM$3,'Billing sheet'!$CH$2:$CM$2)</f>
        <v>#NAME?</v>
      </c>
    </row>
    <row r="448" spans="8:9" ht="15.75" customHeight="1" x14ac:dyDescent="0.2">
      <c r="H448" s="5" t="e">
        <f t="shared" si="1"/>
        <v>#VALUE!</v>
      </c>
      <c r="I448" s="5" t="e">
        <f t="array" aca="1" ref="I448" ca="1">_xludf.XLOOKUP(H448,'Billing sheet'!$CH$3:$CM$3,'Billing sheet'!$CH$2:$CM$2)</f>
        <v>#NAME?</v>
      </c>
    </row>
    <row r="449" spans="8:9" ht="15.75" customHeight="1" x14ac:dyDescent="0.2">
      <c r="H449" s="5" t="e">
        <f t="shared" si="1"/>
        <v>#VALUE!</v>
      </c>
      <c r="I449" s="5" t="e">
        <f t="array" aca="1" ref="I449" ca="1">_xludf.XLOOKUP(H449,'Billing sheet'!$CH$3:$CM$3,'Billing sheet'!$CH$2:$CM$2)</f>
        <v>#NAME?</v>
      </c>
    </row>
    <row r="450" spans="8:9" ht="15.75" customHeight="1" x14ac:dyDescent="0.2">
      <c r="H450" s="5" t="e">
        <f t="shared" si="1"/>
        <v>#VALUE!</v>
      </c>
      <c r="I450" s="5" t="e">
        <f t="array" aca="1" ref="I450" ca="1">_xludf.XLOOKUP(H450,'Billing sheet'!$CH$3:$CM$3,'Billing sheet'!$CH$2:$CM$2)</f>
        <v>#NAME?</v>
      </c>
    </row>
    <row r="451" spans="8:9" ht="15.75" customHeight="1" x14ac:dyDescent="0.2">
      <c r="H451" s="5" t="e">
        <f t="shared" si="1"/>
        <v>#VALUE!</v>
      </c>
      <c r="I451" s="5" t="e">
        <f t="array" aca="1" ref="I451" ca="1">_xludf.XLOOKUP(H451,'Billing sheet'!$CH$3:$CM$3,'Billing sheet'!$CH$2:$CM$2)</f>
        <v>#NAME?</v>
      </c>
    </row>
    <row r="452" spans="8:9" ht="15.75" customHeight="1" x14ac:dyDescent="0.2">
      <c r="H452" s="5" t="e">
        <f t="shared" si="1"/>
        <v>#VALUE!</v>
      </c>
      <c r="I452" s="5" t="e">
        <f t="array" aca="1" ref="I452" ca="1">_xludf.XLOOKUP(H452,'Billing sheet'!$CH$3:$CM$3,'Billing sheet'!$CH$2:$CM$2)</f>
        <v>#NAME?</v>
      </c>
    </row>
    <row r="453" spans="8:9" ht="15.75" customHeight="1" x14ac:dyDescent="0.2">
      <c r="H453" s="5" t="e">
        <f t="shared" si="1"/>
        <v>#VALUE!</v>
      </c>
      <c r="I453" s="5" t="e">
        <f t="array" aca="1" ref="I453" ca="1">_xludf.XLOOKUP(H453,'Billing sheet'!$CH$3:$CM$3,'Billing sheet'!$CH$2:$CM$2)</f>
        <v>#NAME?</v>
      </c>
    </row>
    <row r="454" spans="8:9" ht="15.75" customHeight="1" x14ac:dyDescent="0.2">
      <c r="H454" s="5" t="e">
        <f t="shared" si="1"/>
        <v>#VALUE!</v>
      </c>
      <c r="I454" s="5" t="e">
        <f t="array" aca="1" ref="I454" ca="1">_xludf.XLOOKUP(H454,'Billing sheet'!$CH$3:$CM$3,'Billing sheet'!$CH$2:$CM$2)</f>
        <v>#NAME?</v>
      </c>
    </row>
    <row r="455" spans="8:9" ht="15.75" customHeight="1" x14ac:dyDescent="0.2">
      <c r="H455" s="5" t="e">
        <f t="shared" si="1"/>
        <v>#VALUE!</v>
      </c>
      <c r="I455" s="5" t="e">
        <f t="array" aca="1" ref="I455" ca="1">_xludf.XLOOKUP(H455,'Billing sheet'!$CH$3:$CM$3,'Billing sheet'!$CH$2:$CM$2)</f>
        <v>#NAME?</v>
      </c>
    </row>
    <row r="456" spans="8:9" ht="15.75" customHeight="1" x14ac:dyDescent="0.2">
      <c r="H456" s="5" t="e">
        <f t="shared" si="1"/>
        <v>#VALUE!</v>
      </c>
      <c r="I456" s="5" t="e">
        <f t="array" aca="1" ref="I456" ca="1">_xludf.XLOOKUP(H456,'Billing sheet'!$CH$3:$CM$3,'Billing sheet'!$CH$2:$CM$2)</f>
        <v>#NAME?</v>
      </c>
    </row>
    <row r="457" spans="8:9" ht="15.75" customHeight="1" x14ac:dyDescent="0.2">
      <c r="H457" s="5" t="e">
        <f t="shared" si="1"/>
        <v>#VALUE!</v>
      </c>
      <c r="I457" s="5" t="e">
        <f t="array" aca="1" ref="I457" ca="1">_xludf.XLOOKUP(H457,'Billing sheet'!$CH$3:$CM$3,'Billing sheet'!$CH$2:$CM$2)</f>
        <v>#NAME?</v>
      </c>
    </row>
    <row r="458" spans="8:9" ht="15.75" customHeight="1" x14ac:dyDescent="0.2">
      <c r="H458" s="5" t="e">
        <f t="shared" si="1"/>
        <v>#VALUE!</v>
      </c>
      <c r="I458" s="5" t="e">
        <f t="array" aca="1" ref="I458" ca="1">_xludf.XLOOKUP(H458,'Billing sheet'!$CH$3:$CM$3,'Billing sheet'!$CH$2:$CM$2)</f>
        <v>#NAME?</v>
      </c>
    </row>
    <row r="459" spans="8:9" ht="15.75" customHeight="1" x14ac:dyDescent="0.2">
      <c r="H459" s="5" t="e">
        <f t="shared" si="1"/>
        <v>#VALUE!</v>
      </c>
      <c r="I459" s="5" t="e">
        <f t="array" aca="1" ref="I459" ca="1">_xludf.XLOOKUP(H459,'Billing sheet'!$CH$3:$CM$3,'Billing sheet'!$CH$2:$CM$2)</f>
        <v>#NAME?</v>
      </c>
    </row>
    <row r="460" spans="8:9" ht="15.75" customHeight="1" x14ac:dyDescent="0.2">
      <c r="H460" s="5" t="e">
        <f t="shared" si="1"/>
        <v>#VALUE!</v>
      </c>
      <c r="I460" s="5" t="e">
        <f t="array" aca="1" ref="I460" ca="1">_xludf.XLOOKUP(H460,'Billing sheet'!$CH$3:$CM$3,'Billing sheet'!$CH$2:$CM$2)</f>
        <v>#NAME?</v>
      </c>
    </row>
    <row r="461" spans="8:9" ht="15.75" customHeight="1" x14ac:dyDescent="0.2">
      <c r="H461" s="5" t="e">
        <f t="shared" si="1"/>
        <v>#VALUE!</v>
      </c>
      <c r="I461" s="5" t="e">
        <f t="array" aca="1" ref="I461" ca="1">_xludf.XLOOKUP(H461,'Billing sheet'!$CH$3:$CM$3,'Billing sheet'!$CH$2:$CM$2)</f>
        <v>#NAME?</v>
      </c>
    </row>
    <row r="462" spans="8:9" ht="15.75" customHeight="1" x14ac:dyDescent="0.2">
      <c r="H462" s="5" t="e">
        <f t="shared" si="1"/>
        <v>#VALUE!</v>
      </c>
      <c r="I462" s="5" t="e">
        <f t="array" aca="1" ref="I462" ca="1">_xludf.XLOOKUP(H462,'Billing sheet'!$CH$3:$CM$3,'Billing sheet'!$CH$2:$CM$2)</f>
        <v>#NAME?</v>
      </c>
    </row>
    <row r="463" spans="8:9" ht="15.75" customHeight="1" x14ac:dyDescent="0.2">
      <c r="H463" s="5" t="e">
        <f t="shared" si="1"/>
        <v>#VALUE!</v>
      </c>
      <c r="I463" s="5" t="e">
        <f t="array" aca="1" ref="I463" ca="1">_xludf.XLOOKUP(H463,'Billing sheet'!$CH$3:$CM$3,'Billing sheet'!$CH$2:$CM$2)</f>
        <v>#NAME?</v>
      </c>
    </row>
    <row r="464" spans="8:9" ht="15.75" customHeight="1" x14ac:dyDescent="0.2">
      <c r="H464" s="5" t="e">
        <f t="shared" si="1"/>
        <v>#VALUE!</v>
      </c>
      <c r="I464" s="5" t="e">
        <f t="array" aca="1" ref="I464" ca="1">_xludf.XLOOKUP(H464,'Billing sheet'!$CH$3:$CM$3,'Billing sheet'!$CH$2:$CM$2)</f>
        <v>#NAME?</v>
      </c>
    </row>
    <row r="465" spans="8:9" ht="15.75" customHeight="1" x14ac:dyDescent="0.2">
      <c r="H465" s="5" t="e">
        <f t="shared" si="1"/>
        <v>#VALUE!</v>
      </c>
      <c r="I465" s="5" t="e">
        <f t="array" aca="1" ref="I465" ca="1">_xludf.XLOOKUP(H465,'Billing sheet'!$CH$3:$CM$3,'Billing sheet'!$CH$2:$CM$2)</f>
        <v>#NAME?</v>
      </c>
    </row>
    <row r="466" spans="8:9" ht="15.75" customHeight="1" x14ac:dyDescent="0.2">
      <c r="H466" s="5" t="e">
        <f t="shared" si="1"/>
        <v>#VALUE!</v>
      </c>
      <c r="I466" s="5" t="e">
        <f t="array" aca="1" ref="I466" ca="1">_xludf.XLOOKUP(H466,'Billing sheet'!$CH$3:$CM$3,'Billing sheet'!$CH$2:$CM$2)</f>
        <v>#NAME?</v>
      </c>
    </row>
    <row r="467" spans="8:9" ht="15.75" customHeight="1" x14ac:dyDescent="0.2">
      <c r="H467" s="5" t="e">
        <f t="shared" si="1"/>
        <v>#VALUE!</v>
      </c>
      <c r="I467" s="5" t="e">
        <f t="array" aca="1" ref="I467" ca="1">_xludf.XLOOKUP(H467,'Billing sheet'!$CH$3:$CM$3,'Billing sheet'!$CH$2:$CM$2)</f>
        <v>#NAME?</v>
      </c>
    </row>
    <row r="468" spans="8:9" ht="15.75" customHeight="1" x14ac:dyDescent="0.2">
      <c r="H468" s="5" t="e">
        <f t="shared" si="1"/>
        <v>#VALUE!</v>
      </c>
      <c r="I468" s="5" t="e">
        <f t="array" aca="1" ref="I468" ca="1">_xludf.XLOOKUP(H468,'Billing sheet'!$CH$3:$CM$3,'Billing sheet'!$CH$2:$CM$2)</f>
        <v>#NAME?</v>
      </c>
    </row>
    <row r="469" spans="8:9" ht="15.75" customHeight="1" x14ac:dyDescent="0.2">
      <c r="H469" s="5" t="e">
        <f t="shared" si="1"/>
        <v>#VALUE!</v>
      </c>
      <c r="I469" s="5" t="e">
        <f t="array" aca="1" ref="I469" ca="1">_xludf.XLOOKUP(H469,'Billing sheet'!$CH$3:$CM$3,'Billing sheet'!$CH$2:$CM$2)</f>
        <v>#NAME?</v>
      </c>
    </row>
    <row r="470" spans="8:9" ht="15.75" customHeight="1" x14ac:dyDescent="0.2">
      <c r="H470" s="5" t="e">
        <f t="shared" si="1"/>
        <v>#VALUE!</v>
      </c>
      <c r="I470" s="5" t="e">
        <f t="array" aca="1" ref="I470" ca="1">_xludf.XLOOKUP(H470,'Billing sheet'!$CH$3:$CM$3,'Billing sheet'!$CH$2:$CM$2)</f>
        <v>#NAME?</v>
      </c>
    </row>
    <row r="471" spans="8:9" ht="15.75" customHeight="1" x14ac:dyDescent="0.2">
      <c r="H471" s="5" t="e">
        <f t="shared" si="1"/>
        <v>#VALUE!</v>
      </c>
      <c r="I471" s="5" t="e">
        <f t="array" aca="1" ref="I471" ca="1">_xludf.XLOOKUP(H471,'Billing sheet'!$CH$3:$CM$3,'Billing sheet'!$CH$2:$CM$2)</f>
        <v>#NAME?</v>
      </c>
    </row>
    <row r="472" spans="8:9" ht="15.75" customHeight="1" x14ac:dyDescent="0.2">
      <c r="H472" s="5" t="e">
        <f t="shared" si="1"/>
        <v>#VALUE!</v>
      </c>
      <c r="I472" s="5" t="e">
        <f t="array" aca="1" ref="I472" ca="1">_xludf.XLOOKUP(H472,'Billing sheet'!$CH$3:$CM$3,'Billing sheet'!$CH$2:$CM$2)</f>
        <v>#NAME?</v>
      </c>
    </row>
    <row r="473" spans="8:9" ht="15.75" customHeight="1" x14ac:dyDescent="0.2">
      <c r="H473" s="5" t="e">
        <f t="shared" si="1"/>
        <v>#VALUE!</v>
      </c>
      <c r="I473" s="5" t="e">
        <f t="array" aca="1" ref="I473" ca="1">_xludf.XLOOKUP(H473,'Billing sheet'!$CH$3:$CM$3,'Billing sheet'!$CH$2:$CM$2)</f>
        <v>#NAME?</v>
      </c>
    </row>
    <row r="474" spans="8:9" ht="15.75" customHeight="1" x14ac:dyDescent="0.2">
      <c r="H474" s="5" t="e">
        <f t="shared" si="1"/>
        <v>#VALUE!</v>
      </c>
      <c r="I474" s="5" t="e">
        <f t="array" aca="1" ref="I474" ca="1">_xludf.XLOOKUP(H474,'Billing sheet'!$CH$3:$CM$3,'Billing sheet'!$CH$2:$CM$2)</f>
        <v>#NAME?</v>
      </c>
    </row>
    <row r="475" spans="8:9" ht="15.75" customHeight="1" x14ac:dyDescent="0.2">
      <c r="H475" s="5" t="e">
        <f t="shared" si="1"/>
        <v>#VALUE!</v>
      </c>
      <c r="I475" s="5" t="e">
        <f t="array" aca="1" ref="I475" ca="1">_xludf.XLOOKUP(H475,'Billing sheet'!$CH$3:$CM$3,'Billing sheet'!$CH$2:$CM$2)</f>
        <v>#NAME?</v>
      </c>
    </row>
    <row r="476" spans="8:9" ht="15.75" customHeight="1" x14ac:dyDescent="0.2">
      <c r="H476" s="5" t="e">
        <f t="shared" si="1"/>
        <v>#VALUE!</v>
      </c>
      <c r="I476" s="5" t="e">
        <f t="array" aca="1" ref="I476" ca="1">_xludf.XLOOKUP(H476,'Billing sheet'!$CH$3:$CM$3,'Billing sheet'!$CH$2:$CM$2)</f>
        <v>#NAME?</v>
      </c>
    </row>
    <row r="477" spans="8:9" ht="15.75" customHeight="1" x14ac:dyDescent="0.2">
      <c r="H477" s="5" t="e">
        <f t="shared" si="1"/>
        <v>#VALUE!</v>
      </c>
      <c r="I477" s="5" t="e">
        <f t="array" aca="1" ref="I477" ca="1">_xludf.XLOOKUP(H477,'Billing sheet'!$CH$3:$CM$3,'Billing sheet'!$CH$2:$CM$2)</f>
        <v>#NAME?</v>
      </c>
    </row>
    <row r="478" spans="8:9" ht="15.75" customHeight="1" x14ac:dyDescent="0.2">
      <c r="H478" s="5" t="e">
        <f t="shared" si="1"/>
        <v>#VALUE!</v>
      </c>
      <c r="I478" s="5" t="e">
        <f t="array" aca="1" ref="I478" ca="1">_xludf.XLOOKUP(H478,'Billing sheet'!$CH$3:$CM$3,'Billing sheet'!$CH$2:$CM$2)</f>
        <v>#NAME?</v>
      </c>
    </row>
    <row r="479" spans="8:9" ht="15.75" customHeight="1" x14ac:dyDescent="0.2">
      <c r="H479" s="5" t="e">
        <f t="shared" si="1"/>
        <v>#VALUE!</v>
      </c>
      <c r="I479" s="5" t="e">
        <f t="array" aca="1" ref="I479" ca="1">_xludf.XLOOKUP(H479,'Billing sheet'!$CH$3:$CM$3,'Billing sheet'!$CH$2:$CM$2)</f>
        <v>#NAME?</v>
      </c>
    </row>
    <row r="480" spans="8:9" ht="15.75" customHeight="1" x14ac:dyDescent="0.2">
      <c r="H480" s="5" t="e">
        <f t="shared" si="1"/>
        <v>#VALUE!</v>
      </c>
      <c r="I480" s="5" t="e">
        <f t="array" aca="1" ref="I480" ca="1">_xludf.XLOOKUP(H480,'Billing sheet'!$CH$3:$CM$3,'Billing sheet'!$CH$2:$CM$2)</f>
        <v>#NAME?</v>
      </c>
    </row>
    <row r="481" spans="8:9" ht="15.75" customHeight="1" x14ac:dyDescent="0.2">
      <c r="H481" s="5" t="e">
        <f t="shared" si="1"/>
        <v>#VALUE!</v>
      </c>
      <c r="I481" s="5" t="e">
        <f t="array" aca="1" ref="I481" ca="1">_xludf.XLOOKUP(H481,'Billing sheet'!$CH$3:$CM$3,'Billing sheet'!$CH$2:$CM$2)</f>
        <v>#NAME?</v>
      </c>
    </row>
    <row r="482" spans="8:9" ht="15.75" customHeight="1" x14ac:dyDescent="0.2">
      <c r="H482" s="5" t="e">
        <f t="shared" si="1"/>
        <v>#VALUE!</v>
      </c>
      <c r="I482" s="5" t="e">
        <f t="array" aca="1" ref="I482" ca="1">_xludf.XLOOKUP(H482,'Billing sheet'!$CH$3:$CM$3,'Billing sheet'!$CH$2:$CM$2)</f>
        <v>#NAME?</v>
      </c>
    </row>
    <row r="483" spans="8:9" ht="15.75" customHeight="1" x14ac:dyDescent="0.2">
      <c r="H483" s="5" t="e">
        <f t="shared" si="1"/>
        <v>#VALUE!</v>
      </c>
      <c r="I483" s="5" t="e">
        <f t="array" aca="1" ref="I483" ca="1">_xludf.XLOOKUP(H483,'Billing sheet'!$CH$3:$CM$3,'Billing sheet'!$CH$2:$CM$2)</f>
        <v>#NAME?</v>
      </c>
    </row>
    <row r="484" spans="8:9" ht="15.75" customHeight="1" x14ac:dyDescent="0.2">
      <c r="H484" s="5" t="e">
        <f t="shared" si="1"/>
        <v>#VALUE!</v>
      </c>
      <c r="I484" s="5" t="e">
        <f t="array" aca="1" ref="I484" ca="1">_xludf.XLOOKUP(H484,'Billing sheet'!$CH$3:$CM$3,'Billing sheet'!$CH$2:$CM$2)</f>
        <v>#NAME?</v>
      </c>
    </row>
    <row r="485" spans="8:9" ht="15.75" customHeight="1" x14ac:dyDescent="0.2">
      <c r="H485" s="5" t="e">
        <f t="shared" si="1"/>
        <v>#VALUE!</v>
      </c>
      <c r="I485" s="5" t="e">
        <f t="array" aca="1" ref="I485" ca="1">_xludf.XLOOKUP(H485,'Billing sheet'!$CH$3:$CM$3,'Billing sheet'!$CH$2:$CM$2)</f>
        <v>#NAME?</v>
      </c>
    </row>
    <row r="486" spans="8:9" ht="15.75" customHeight="1" x14ac:dyDescent="0.2">
      <c r="H486" s="5" t="e">
        <f t="shared" si="1"/>
        <v>#VALUE!</v>
      </c>
      <c r="I486" s="5" t="e">
        <f t="array" aca="1" ref="I486" ca="1">_xludf.XLOOKUP(H486,'Billing sheet'!$CH$3:$CM$3,'Billing sheet'!$CH$2:$CM$2)</f>
        <v>#NAME?</v>
      </c>
    </row>
    <row r="487" spans="8:9" ht="15.75" customHeight="1" x14ac:dyDescent="0.2">
      <c r="H487" s="5" t="e">
        <f t="shared" si="1"/>
        <v>#VALUE!</v>
      </c>
      <c r="I487" s="5" t="e">
        <f t="array" aca="1" ref="I487" ca="1">_xludf.XLOOKUP(H487,'Billing sheet'!$CH$3:$CM$3,'Billing sheet'!$CH$2:$CM$2)</f>
        <v>#NAME?</v>
      </c>
    </row>
    <row r="488" spans="8:9" ht="15.75" customHeight="1" x14ac:dyDescent="0.2">
      <c r="H488" s="5" t="e">
        <f t="shared" si="1"/>
        <v>#VALUE!</v>
      </c>
      <c r="I488" s="5" t="e">
        <f t="array" aca="1" ref="I488" ca="1">_xludf.XLOOKUP(H488,'Billing sheet'!$CH$3:$CM$3,'Billing sheet'!$CH$2:$CM$2)</f>
        <v>#NAME?</v>
      </c>
    </row>
    <row r="489" spans="8:9" ht="15.75" customHeight="1" x14ac:dyDescent="0.2">
      <c r="H489" s="5" t="e">
        <f t="shared" si="1"/>
        <v>#VALUE!</v>
      </c>
      <c r="I489" s="5" t="e">
        <f t="array" aca="1" ref="I489" ca="1">_xludf.XLOOKUP(H489,'Billing sheet'!$CH$3:$CM$3,'Billing sheet'!$CH$2:$CM$2)</f>
        <v>#NAME?</v>
      </c>
    </row>
    <row r="490" spans="8:9" ht="15.75" customHeight="1" x14ac:dyDescent="0.2">
      <c r="H490" s="5" t="e">
        <f t="shared" si="1"/>
        <v>#VALUE!</v>
      </c>
      <c r="I490" s="5" t="e">
        <f t="array" aca="1" ref="I490" ca="1">_xludf.XLOOKUP(H490,'Billing sheet'!$CH$3:$CM$3,'Billing sheet'!$CH$2:$CM$2)</f>
        <v>#NAME?</v>
      </c>
    </row>
    <row r="491" spans="8:9" ht="15.75" customHeight="1" x14ac:dyDescent="0.2">
      <c r="H491" s="5" t="e">
        <f t="shared" si="1"/>
        <v>#VALUE!</v>
      </c>
      <c r="I491" s="5" t="e">
        <f t="array" aca="1" ref="I491" ca="1">_xludf.XLOOKUP(H491,'Billing sheet'!$CH$3:$CM$3,'Billing sheet'!$CH$2:$CM$2)</f>
        <v>#NAME?</v>
      </c>
    </row>
    <row r="492" spans="8:9" ht="15.75" customHeight="1" x14ac:dyDescent="0.2">
      <c r="H492" s="5" t="e">
        <f t="shared" si="1"/>
        <v>#VALUE!</v>
      </c>
      <c r="I492" s="5" t="e">
        <f t="array" aca="1" ref="I492" ca="1">_xludf.XLOOKUP(H492,'Billing sheet'!$CH$3:$CM$3,'Billing sheet'!$CH$2:$CM$2)</f>
        <v>#NAME?</v>
      </c>
    </row>
    <row r="493" spans="8:9" ht="15.75" customHeight="1" x14ac:dyDescent="0.2">
      <c r="H493" s="5" t="e">
        <f t="shared" si="1"/>
        <v>#VALUE!</v>
      </c>
      <c r="I493" s="5" t="e">
        <f t="array" aca="1" ref="I493" ca="1">_xludf.XLOOKUP(H493,'Billing sheet'!$CH$3:$CM$3,'Billing sheet'!$CH$2:$CM$2)</f>
        <v>#NAME?</v>
      </c>
    </row>
    <row r="494" spans="8:9" ht="15.75" customHeight="1" x14ac:dyDescent="0.2">
      <c r="H494" s="5" t="e">
        <f t="shared" si="1"/>
        <v>#VALUE!</v>
      </c>
      <c r="I494" s="5" t="e">
        <f t="array" aca="1" ref="I494" ca="1">_xludf.XLOOKUP(H494,'Billing sheet'!$CH$3:$CM$3,'Billing sheet'!$CH$2:$CM$2)</f>
        <v>#NAME?</v>
      </c>
    </row>
    <row r="495" spans="8:9" ht="15.75" customHeight="1" x14ac:dyDescent="0.2">
      <c r="H495" s="5" t="e">
        <f t="shared" si="1"/>
        <v>#VALUE!</v>
      </c>
      <c r="I495" s="5" t="e">
        <f t="array" aca="1" ref="I495" ca="1">_xludf.XLOOKUP(H495,'Billing sheet'!$CH$3:$CM$3,'Billing sheet'!$CH$2:$CM$2)</f>
        <v>#NAME?</v>
      </c>
    </row>
    <row r="496" spans="8:9" ht="15.75" customHeight="1" x14ac:dyDescent="0.2">
      <c r="H496" s="5" t="e">
        <f t="shared" si="1"/>
        <v>#VALUE!</v>
      </c>
      <c r="I496" s="5" t="e">
        <f t="array" aca="1" ref="I496" ca="1">_xludf.XLOOKUP(H496,'Billing sheet'!$CH$3:$CM$3,'Billing sheet'!$CH$2:$CM$2)</f>
        <v>#NAME?</v>
      </c>
    </row>
    <row r="497" spans="8:9" ht="15.75" customHeight="1" x14ac:dyDescent="0.2">
      <c r="H497" s="5" t="e">
        <f t="shared" si="1"/>
        <v>#VALUE!</v>
      </c>
      <c r="I497" s="5" t="e">
        <f t="array" aca="1" ref="I497" ca="1">_xludf.XLOOKUP(H497,'Billing sheet'!$CH$3:$CM$3,'Billing sheet'!$CH$2:$CM$2)</f>
        <v>#NAME?</v>
      </c>
    </row>
    <row r="498" spans="8:9" ht="15.75" customHeight="1" x14ac:dyDescent="0.2">
      <c r="H498" s="5" t="e">
        <f t="shared" si="1"/>
        <v>#VALUE!</v>
      </c>
      <c r="I498" s="5" t="e">
        <f t="array" aca="1" ref="I498" ca="1">_xludf.XLOOKUP(H498,'Billing sheet'!$CH$3:$CM$3,'Billing sheet'!$CH$2:$CM$2)</f>
        <v>#NAME?</v>
      </c>
    </row>
    <row r="499" spans="8:9" ht="15.75" customHeight="1" x14ac:dyDescent="0.2">
      <c r="H499" s="5" t="e">
        <f t="shared" si="1"/>
        <v>#VALUE!</v>
      </c>
      <c r="I499" s="5" t="e">
        <f t="array" aca="1" ref="I499" ca="1">_xludf.XLOOKUP(H499,'Billing sheet'!$CH$3:$CM$3,'Billing sheet'!$CH$2:$CM$2)</f>
        <v>#NAME?</v>
      </c>
    </row>
    <row r="500" spans="8:9" ht="15.75" customHeight="1" x14ac:dyDescent="0.2">
      <c r="H500" s="5" t="e">
        <f t="shared" si="1"/>
        <v>#VALUE!</v>
      </c>
      <c r="I500" s="5" t="e">
        <f t="array" aca="1" ref="I500" ca="1">_xludf.XLOOKUP(H500,'Billing sheet'!$CH$3:$CM$3,'Billing sheet'!$CH$2:$CM$2)</f>
        <v>#NAME?</v>
      </c>
    </row>
    <row r="501" spans="8:9" ht="15.75" customHeight="1" x14ac:dyDescent="0.2">
      <c r="H501" s="5" t="e">
        <f t="shared" si="1"/>
        <v>#VALUE!</v>
      </c>
      <c r="I501" s="5" t="e">
        <f t="array" aca="1" ref="I501" ca="1">_xludf.XLOOKUP(H501,'Billing sheet'!$CH$3:$CM$3,'Billing sheet'!$CH$2:$CM$2)</f>
        <v>#NAME?</v>
      </c>
    </row>
    <row r="502" spans="8:9" ht="15.75" customHeight="1" x14ac:dyDescent="0.2">
      <c r="H502" s="5" t="e">
        <f t="shared" si="1"/>
        <v>#VALUE!</v>
      </c>
      <c r="I502" s="5" t="e">
        <f t="array" aca="1" ref="I502" ca="1">_xludf.XLOOKUP(H502,'Billing sheet'!$CH$3:$CM$3,'Billing sheet'!$CH$2:$CM$2)</f>
        <v>#NAME?</v>
      </c>
    </row>
    <row r="503" spans="8:9" ht="15.75" customHeight="1" x14ac:dyDescent="0.2">
      <c r="H503" s="5" t="e">
        <f t="shared" si="1"/>
        <v>#VALUE!</v>
      </c>
      <c r="I503" s="5" t="e">
        <f t="array" aca="1" ref="I503" ca="1">_xludf.XLOOKUP(H503,'Billing sheet'!$CH$3:$CM$3,'Billing sheet'!$CH$2:$CM$2)</f>
        <v>#NAME?</v>
      </c>
    </row>
    <row r="504" spans="8:9" ht="15.75" customHeight="1" x14ac:dyDescent="0.2">
      <c r="H504" s="5" t="e">
        <f t="shared" si="1"/>
        <v>#VALUE!</v>
      </c>
      <c r="I504" s="5" t="e">
        <f t="array" aca="1" ref="I504" ca="1">_xludf.XLOOKUP(H504,'Billing sheet'!$CH$3:$CM$3,'Billing sheet'!$CH$2:$CM$2)</f>
        <v>#NAME?</v>
      </c>
    </row>
    <row r="505" spans="8:9" ht="15.75" customHeight="1" x14ac:dyDescent="0.2">
      <c r="H505" s="5" t="e">
        <f t="shared" si="1"/>
        <v>#VALUE!</v>
      </c>
      <c r="I505" s="5" t="e">
        <f t="array" aca="1" ref="I505" ca="1">_xludf.XLOOKUP(H505,'Billing sheet'!$CH$3:$CM$3,'Billing sheet'!$CH$2:$CM$2)</f>
        <v>#NAME?</v>
      </c>
    </row>
    <row r="506" spans="8:9" ht="15.75" customHeight="1" x14ac:dyDescent="0.2">
      <c r="H506" s="5" t="e">
        <f t="shared" si="1"/>
        <v>#VALUE!</v>
      </c>
      <c r="I506" s="5" t="e">
        <f t="array" aca="1" ref="I506" ca="1">_xludf.XLOOKUP(H506,'Billing sheet'!$CH$3:$CM$3,'Billing sheet'!$CH$2:$CM$2)</f>
        <v>#NAME?</v>
      </c>
    </row>
    <row r="507" spans="8:9" ht="15.75" customHeight="1" x14ac:dyDescent="0.2">
      <c r="H507" s="5" t="e">
        <f t="shared" si="1"/>
        <v>#VALUE!</v>
      </c>
      <c r="I507" s="5" t="e">
        <f t="array" aca="1" ref="I507" ca="1">_xludf.XLOOKUP(H507,'Billing sheet'!$CH$3:$CM$3,'Billing sheet'!$CH$2:$CM$2)</f>
        <v>#NAME?</v>
      </c>
    </row>
    <row r="508" spans="8:9" ht="15.75" customHeight="1" x14ac:dyDescent="0.2">
      <c r="H508" s="5" t="e">
        <f t="shared" si="1"/>
        <v>#VALUE!</v>
      </c>
      <c r="I508" s="5" t="e">
        <f t="array" aca="1" ref="I508" ca="1">_xludf.XLOOKUP(H508,'Billing sheet'!$CH$3:$CM$3,'Billing sheet'!$CH$2:$CM$2)</f>
        <v>#NAME?</v>
      </c>
    </row>
    <row r="509" spans="8:9" ht="15.75" customHeight="1" x14ac:dyDescent="0.2">
      <c r="H509" s="5" t="e">
        <f t="shared" si="1"/>
        <v>#VALUE!</v>
      </c>
      <c r="I509" s="5" t="e">
        <f t="array" aca="1" ref="I509" ca="1">_xludf.XLOOKUP(H509,'Billing sheet'!$CH$3:$CM$3,'Billing sheet'!$CH$2:$CM$2)</f>
        <v>#NAME?</v>
      </c>
    </row>
    <row r="510" spans="8:9" ht="15.75" customHeight="1" x14ac:dyDescent="0.2">
      <c r="H510" s="5" t="e">
        <f t="shared" si="1"/>
        <v>#VALUE!</v>
      </c>
      <c r="I510" s="5" t="e">
        <f t="array" aca="1" ref="I510" ca="1">_xludf.XLOOKUP(H510,'Billing sheet'!$CH$3:$CM$3,'Billing sheet'!$CH$2:$CM$2)</f>
        <v>#NAME?</v>
      </c>
    </row>
    <row r="511" spans="8:9" ht="15.75" customHeight="1" x14ac:dyDescent="0.2">
      <c r="H511" s="5" t="e">
        <f t="shared" si="1"/>
        <v>#VALUE!</v>
      </c>
      <c r="I511" s="5" t="e">
        <f t="array" aca="1" ref="I511" ca="1">_xludf.XLOOKUP(H511,'Billing sheet'!$CH$3:$CM$3,'Billing sheet'!$CH$2:$CM$2)</f>
        <v>#NAME?</v>
      </c>
    </row>
    <row r="512" spans="8:9" ht="15.75" customHeight="1" x14ac:dyDescent="0.2">
      <c r="H512" s="5" t="e">
        <f t="shared" si="1"/>
        <v>#VALUE!</v>
      </c>
      <c r="I512" s="5" t="e">
        <f t="array" aca="1" ref="I512" ca="1">_xludf.XLOOKUP(H512,'Billing sheet'!$CH$3:$CM$3,'Billing sheet'!$CH$2:$CM$2)</f>
        <v>#NAME?</v>
      </c>
    </row>
    <row r="513" spans="8:9" ht="15.75" customHeight="1" x14ac:dyDescent="0.2">
      <c r="H513" s="5" t="e">
        <f t="shared" si="1"/>
        <v>#VALUE!</v>
      </c>
      <c r="I513" s="5" t="e">
        <f t="array" aca="1" ref="I513" ca="1">_xludf.XLOOKUP(H513,'Billing sheet'!$CH$3:$CM$3,'Billing sheet'!$CH$2:$CM$2)</f>
        <v>#NAME?</v>
      </c>
    </row>
    <row r="514" spans="8:9" ht="15.75" customHeight="1" x14ac:dyDescent="0.2">
      <c r="H514" s="5" t="e">
        <f t="shared" ref="H514:H768" si="2">MID(F514,8,LEN(F514)-7)</f>
        <v>#VALUE!</v>
      </c>
      <c r="I514" s="5" t="e">
        <f t="array" aca="1" ref="I514" ca="1">_xludf.XLOOKUP(H514,'Billing sheet'!$CH$3:$CM$3,'Billing sheet'!$CH$2:$CM$2)</f>
        <v>#NAME?</v>
      </c>
    </row>
    <row r="515" spans="8:9" ht="15.75" customHeight="1" x14ac:dyDescent="0.2">
      <c r="H515" s="5" t="e">
        <f t="shared" si="2"/>
        <v>#VALUE!</v>
      </c>
      <c r="I515" s="5" t="e">
        <f t="array" aca="1" ref="I515" ca="1">_xludf.XLOOKUP(H515,'Billing sheet'!$CH$3:$CM$3,'Billing sheet'!$CH$2:$CM$2)</f>
        <v>#NAME?</v>
      </c>
    </row>
    <row r="516" spans="8:9" ht="15.75" customHeight="1" x14ac:dyDescent="0.2">
      <c r="H516" s="5" t="e">
        <f t="shared" si="2"/>
        <v>#VALUE!</v>
      </c>
      <c r="I516" s="5" t="e">
        <f t="array" aca="1" ref="I516" ca="1">_xludf.XLOOKUP(H516,'Billing sheet'!$CH$3:$CM$3,'Billing sheet'!$CH$2:$CM$2)</f>
        <v>#NAME?</v>
      </c>
    </row>
    <row r="517" spans="8:9" ht="15.75" customHeight="1" x14ac:dyDescent="0.2">
      <c r="H517" s="5" t="e">
        <f t="shared" si="2"/>
        <v>#VALUE!</v>
      </c>
      <c r="I517" s="5" t="e">
        <f t="array" aca="1" ref="I517" ca="1">_xludf.XLOOKUP(H517,'Billing sheet'!$CH$3:$CM$3,'Billing sheet'!$CH$2:$CM$2)</f>
        <v>#NAME?</v>
      </c>
    </row>
    <row r="518" spans="8:9" ht="15.75" customHeight="1" x14ac:dyDescent="0.2">
      <c r="H518" s="5" t="e">
        <f t="shared" si="2"/>
        <v>#VALUE!</v>
      </c>
      <c r="I518" s="5" t="e">
        <f t="array" aca="1" ref="I518" ca="1">_xludf.XLOOKUP(H518,'Billing sheet'!$CH$3:$CM$3,'Billing sheet'!$CH$2:$CM$2)</f>
        <v>#NAME?</v>
      </c>
    </row>
    <row r="519" spans="8:9" ht="15.75" customHeight="1" x14ac:dyDescent="0.2">
      <c r="H519" s="5" t="e">
        <f t="shared" si="2"/>
        <v>#VALUE!</v>
      </c>
      <c r="I519" s="5" t="e">
        <f t="array" aca="1" ref="I519" ca="1">_xludf.XLOOKUP(H519,'Billing sheet'!$CH$3:$CM$3,'Billing sheet'!$CH$2:$CM$2)</f>
        <v>#NAME?</v>
      </c>
    </row>
    <row r="520" spans="8:9" ht="15.75" customHeight="1" x14ac:dyDescent="0.2">
      <c r="H520" s="5" t="e">
        <f t="shared" si="2"/>
        <v>#VALUE!</v>
      </c>
      <c r="I520" s="5" t="e">
        <f t="array" aca="1" ref="I520" ca="1">_xludf.XLOOKUP(H520,'Billing sheet'!$CH$3:$CM$3,'Billing sheet'!$CH$2:$CM$2)</f>
        <v>#NAME?</v>
      </c>
    </row>
    <row r="521" spans="8:9" ht="15.75" customHeight="1" x14ac:dyDescent="0.2">
      <c r="H521" s="5" t="e">
        <f t="shared" si="2"/>
        <v>#VALUE!</v>
      </c>
      <c r="I521" s="5" t="e">
        <f t="array" aca="1" ref="I521" ca="1">_xludf.XLOOKUP(H521,'Billing sheet'!$CH$3:$CM$3,'Billing sheet'!$CH$2:$CM$2)</f>
        <v>#NAME?</v>
      </c>
    </row>
    <row r="522" spans="8:9" ht="15.75" customHeight="1" x14ac:dyDescent="0.2">
      <c r="H522" s="5" t="e">
        <f t="shared" si="2"/>
        <v>#VALUE!</v>
      </c>
      <c r="I522" s="5" t="e">
        <f t="array" aca="1" ref="I522" ca="1">_xludf.XLOOKUP(H522,'Billing sheet'!$CH$3:$CM$3,'Billing sheet'!$CH$2:$CM$2)</f>
        <v>#NAME?</v>
      </c>
    </row>
    <row r="523" spans="8:9" ht="15.75" customHeight="1" x14ac:dyDescent="0.2">
      <c r="H523" s="5" t="e">
        <f t="shared" si="2"/>
        <v>#VALUE!</v>
      </c>
      <c r="I523" s="5" t="e">
        <f t="array" aca="1" ref="I523" ca="1">_xludf.XLOOKUP(H523,'Billing sheet'!$CH$3:$CM$3,'Billing sheet'!$CH$2:$CM$2)</f>
        <v>#NAME?</v>
      </c>
    </row>
    <row r="524" spans="8:9" ht="15.75" customHeight="1" x14ac:dyDescent="0.2">
      <c r="H524" s="5" t="e">
        <f t="shared" si="2"/>
        <v>#VALUE!</v>
      </c>
      <c r="I524" s="5" t="e">
        <f t="array" aca="1" ref="I524" ca="1">_xludf.XLOOKUP(H524,'Billing sheet'!$CH$3:$CM$3,'Billing sheet'!$CH$2:$CM$2)</f>
        <v>#NAME?</v>
      </c>
    </row>
    <row r="525" spans="8:9" ht="15.75" customHeight="1" x14ac:dyDescent="0.2">
      <c r="H525" s="5" t="e">
        <f t="shared" si="2"/>
        <v>#VALUE!</v>
      </c>
      <c r="I525" s="5" t="e">
        <f t="array" aca="1" ref="I525" ca="1">_xludf.XLOOKUP(H525,'Billing sheet'!$CH$3:$CM$3,'Billing sheet'!$CH$2:$CM$2)</f>
        <v>#NAME?</v>
      </c>
    </row>
    <row r="526" spans="8:9" ht="15.75" customHeight="1" x14ac:dyDescent="0.2">
      <c r="H526" s="5" t="e">
        <f t="shared" si="2"/>
        <v>#VALUE!</v>
      </c>
      <c r="I526" s="5" t="e">
        <f t="array" aca="1" ref="I526" ca="1">_xludf.XLOOKUP(H526,'Billing sheet'!$CH$3:$CM$3,'Billing sheet'!$CH$2:$CM$2)</f>
        <v>#NAME?</v>
      </c>
    </row>
    <row r="527" spans="8:9" ht="15.75" customHeight="1" x14ac:dyDescent="0.2">
      <c r="H527" s="5" t="e">
        <f t="shared" si="2"/>
        <v>#VALUE!</v>
      </c>
      <c r="I527" s="5" t="e">
        <f t="array" aca="1" ref="I527" ca="1">_xludf.XLOOKUP(H527,'Billing sheet'!$CH$3:$CM$3,'Billing sheet'!$CH$2:$CM$2)</f>
        <v>#NAME?</v>
      </c>
    </row>
    <row r="528" spans="8:9" ht="15.75" customHeight="1" x14ac:dyDescent="0.2">
      <c r="H528" s="5" t="e">
        <f t="shared" si="2"/>
        <v>#VALUE!</v>
      </c>
      <c r="I528" s="5" t="e">
        <f t="array" aca="1" ref="I528" ca="1">_xludf.XLOOKUP(H528,'Billing sheet'!$CH$3:$CM$3,'Billing sheet'!$CH$2:$CM$2)</f>
        <v>#NAME?</v>
      </c>
    </row>
    <row r="529" spans="8:9" ht="15.75" customHeight="1" x14ac:dyDescent="0.2">
      <c r="H529" s="5" t="e">
        <f t="shared" si="2"/>
        <v>#VALUE!</v>
      </c>
      <c r="I529" s="5" t="e">
        <f t="array" aca="1" ref="I529" ca="1">_xludf.XLOOKUP(H529,'Billing sheet'!$CH$3:$CM$3,'Billing sheet'!$CH$2:$CM$2)</f>
        <v>#NAME?</v>
      </c>
    </row>
    <row r="530" spans="8:9" ht="15.75" customHeight="1" x14ac:dyDescent="0.2">
      <c r="H530" s="5" t="e">
        <f t="shared" si="2"/>
        <v>#VALUE!</v>
      </c>
      <c r="I530" s="5" t="e">
        <f t="array" aca="1" ref="I530" ca="1">_xludf.XLOOKUP(H530,'Billing sheet'!$CH$3:$CM$3,'Billing sheet'!$CH$2:$CM$2)</f>
        <v>#NAME?</v>
      </c>
    </row>
    <row r="531" spans="8:9" ht="15.75" customHeight="1" x14ac:dyDescent="0.2">
      <c r="H531" s="5" t="e">
        <f t="shared" si="2"/>
        <v>#VALUE!</v>
      </c>
      <c r="I531" s="5" t="e">
        <f t="array" aca="1" ref="I531" ca="1">_xludf.XLOOKUP(H531,'Billing sheet'!$CH$3:$CM$3,'Billing sheet'!$CH$2:$CM$2)</f>
        <v>#NAME?</v>
      </c>
    </row>
    <row r="532" spans="8:9" ht="15.75" customHeight="1" x14ac:dyDescent="0.2">
      <c r="H532" s="5" t="e">
        <f t="shared" si="2"/>
        <v>#VALUE!</v>
      </c>
      <c r="I532" s="5" t="e">
        <f t="array" aca="1" ref="I532" ca="1">_xludf.XLOOKUP(H532,'Billing sheet'!$CH$3:$CM$3,'Billing sheet'!$CH$2:$CM$2)</f>
        <v>#NAME?</v>
      </c>
    </row>
    <row r="533" spans="8:9" ht="15.75" customHeight="1" x14ac:dyDescent="0.2">
      <c r="H533" s="5" t="e">
        <f t="shared" si="2"/>
        <v>#VALUE!</v>
      </c>
      <c r="I533" s="5" t="e">
        <f t="array" aca="1" ref="I533" ca="1">_xludf.XLOOKUP(H533,'Billing sheet'!$CH$3:$CM$3,'Billing sheet'!$CH$2:$CM$2)</f>
        <v>#NAME?</v>
      </c>
    </row>
    <row r="534" spans="8:9" ht="15.75" customHeight="1" x14ac:dyDescent="0.2">
      <c r="H534" s="5" t="e">
        <f t="shared" si="2"/>
        <v>#VALUE!</v>
      </c>
      <c r="I534" s="5" t="e">
        <f t="array" aca="1" ref="I534" ca="1">_xludf.XLOOKUP(H534,'Billing sheet'!$CH$3:$CM$3,'Billing sheet'!$CH$2:$CM$2)</f>
        <v>#NAME?</v>
      </c>
    </row>
    <row r="535" spans="8:9" ht="15.75" customHeight="1" x14ac:dyDescent="0.2">
      <c r="H535" s="5" t="e">
        <f t="shared" si="2"/>
        <v>#VALUE!</v>
      </c>
      <c r="I535" s="5" t="e">
        <f t="array" aca="1" ref="I535" ca="1">_xludf.XLOOKUP(H535,'Billing sheet'!$CH$3:$CM$3,'Billing sheet'!$CH$2:$CM$2)</f>
        <v>#NAME?</v>
      </c>
    </row>
    <row r="536" spans="8:9" ht="15.75" customHeight="1" x14ac:dyDescent="0.2">
      <c r="H536" s="5" t="e">
        <f t="shared" si="2"/>
        <v>#VALUE!</v>
      </c>
      <c r="I536" s="5" t="e">
        <f t="array" aca="1" ref="I536" ca="1">_xludf.XLOOKUP(H536,'Billing sheet'!$CH$3:$CM$3,'Billing sheet'!$CH$2:$CM$2)</f>
        <v>#NAME?</v>
      </c>
    </row>
    <row r="537" spans="8:9" ht="15.75" customHeight="1" x14ac:dyDescent="0.2">
      <c r="H537" s="5" t="e">
        <f t="shared" si="2"/>
        <v>#VALUE!</v>
      </c>
      <c r="I537" s="5" t="e">
        <f t="array" aca="1" ref="I537" ca="1">_xludf.XLOOKUP(H537,'Billing sheet'!$CH$3:$CM$3,'Billing sheet'!$CH$2:$CM$2)</f>
        <v>#NAME?</v>
      </c>
    </row>
    <row r="538" spans="8:9" ht="15.75" customHeight="1" x14ac:dyDescent="0.2">
      <c r="H538" s="5" t="e">
        <f t="shared" si="2"/>
        <v>#VALUE!</v>
      </c>
      <c r="I538" s="5" t="e">
        <f t="array" aca="1" ref="I538" ca="1">_xludf.XLOOKUP(H538,'Billing sheet'!$CH$3:$CM$3,'Billing sheet'!$CH$2:$CM$2)</f>
        <v>#NAME?</v>
      </c>
    </row>
    <row r="539" spans="8:9" ht="15.75" customHeight="1" x14ac:dyDescent="0.2">
      <c r="H539" s="5" t="e">
        <f t="shared" si="2"/>
        <v>#VALUE!</v>
      </c>
      <c r="I539" s="5" t="e">
        <f t="array" aca="1" ref="I539" ca="1">_xludf.XLOOKUP(H539,'Billing sheet'!$CH$3:$CM$3,'Billing sheet'!$CH$2:$CM$2)</f>
        <v>#NAME?</v>
      </c>
    </row>
    <row r="540" spans="8:9" ht="15.75" customHeight="1" x14ac:dyDescent="0.2">
      <c r="H540" s="5" t="e">
        <f t="shared" si="2"/>
        <v>#VALUE!</v>
      </c>
      <c r="I540" s="5" t="e">
        <f t="array" aca="1" ref="I540" ca="1">_xludf.XLOOKUP(H540,'Billing sheet'!$CH$3:$CM$3,'Billing sheet'!$CH$2:$CM$2)</f>
        <v>#NAME?</v>
      </c>
    </row>
    <row r="541" spans="8:9" ht="15.75" customHeight="1" x14ac:dyDescent="0.2">
      <c r="H541" s="5" t="e">
        <f t="shared" si="2"/>
        <v>#VALUE!</v>
      </c>
      <c r="I541" s="5" t="e">
        <f t="array" aca="1" ref="I541" ca="1">_xludf.XLOOKUP(H541,'Billing sheet'!$CH$3:$CM$3,'Billing sheet'!$CH$2:$CM$2)</f>
        <v>#NAME?</v>
      </c>
    </row>
    <row r="542" spans="8:9" ht="15.75" customHeight="1" x14ac:dyDescent="0.2">
      <c r="H542" s="5" t="e">
        <f t="shared" si="2"/>
        <v>#VALUE!</v>
      </c>
      <c r="I542" s="5" t="e">
        <f t="array" aca="1" ref="I542" ca="1">_xludf.XLOOKUP(H542,'Billing sheet'!$CH$3:$CM$3,'Billing sheet'!$CH$2:$CM$2)</f>
        <v>#NAME?</v>
      </c>
    </row>
    <row r="543" spans="8:9" ht="15.75" customHeight="1" x14ac:dyDescent="0.2">
      <c r="H543" s="5" t="e">
        <f t="shared" si="2"/>
        <v>#VALUE!</v>
      </c>
      <c r="I543" s="5" t="e">
        <f t="array" aca="1" ref="I543" ca="1">_xludf.XLOOKUP(H543,'Billing sheet'!$CH$3:$CM$3,'Billing sheet'!$CH$2:$CM$2)</f>
        <v>#NAME?</v>
      </c>
    </row>
    <row r="544" spans="8:9" ht="15.75" customHeight="1" x14ac:dyDescent="0.2">
      <c r="H544" s="5" t="e">
        <f t="shared" si="2"/>
        <v>#VALUE!</v>
      </c>
      <c r="I544" s="5" t="e">
        <f t="array" aca="1" ref="I544" ca="1">_xludf.XLOOKUP(H544,'Billing sheet'!$CH$3:$CM$3,'Billing sheet'!$CH$2:$CM$2)</f>
        <v>#NAME?</v>
      </c>
    </row>
    <row r="545" spans="8:9" ht="15.75" customHeight="1" x14ac:dyDescent="0.2">
      <c r="H545" s="5" t="e">
        <f t="shared" si="2"/>
        <v>#VALUE!</v>
      </c>
      <c r="I545" s="5" t="e">
        <f t="array" aca="1" ref="I545" ca="1">_xludf.XLOOKUP(H545,'Billing sheet'!$CH$3:$CM$3,'Billing sheet'!$CH$2:$CM$2)</f>
        <v>#NAME?</v>
      </c>
    </row>
    <row r="546" spans="8:9" ht="15.75" customHeight="1" x14ac:dyDescent="0.2">
      <c r="H546" s="5" t="e">
        <f t="shared" si="2"/>
        <v>#VALUE!</v>
      </c>
      <c r="I546" s="5" t="e">
        <f t="array" aca="1" ref="I546" ca="1">_xludf.XLOOKUP(H546,'Billing sheet'!$CH$3:$CM$3,'Billing sheet'!$CH$2:$CM$2)</f>
        <v>#NAME?</v>
      </c>
    </row>
    <row r="547" spans="8:9" ht="15.75" customHeight="1" x14ac:dyDescent="0.2">
      <c r="H547" s="5" t="e">
        <f t="shared" si="2"/>
        <v>#VALUE!</v>
      </c>
      <c r="I547" s="5" t="e">
        <f t="array" aca="1" ref="I547" ca="1">_xludf.XLOOKUP(H547,'Billing sheet'!$CH$3:$CM$3,'Billing sheet'!$CH$2:$CM$2)</f>
        <v>#NAME?</v>
      </c>
    </row>
    <row r="548" spans="8:9" ht="15.75" customHeight="1" x14ac:dyDescent="0.2">
      <c r="H548" s="5" t="e">
        <f t="shared" si="2"/>
        <v>#VALUE!</v>
      </c>
      <c r="I548" s="5" t="e">
        <f t="array" aca="1" ref="I548" ca="1">_xludf.XLOOKUP(H548,'Billing sheet'!$CH$3:$CM$3,'Billing sheet'!$CH$2:$CM$2)</f>
        <v>#NAME?</v>
      </c>
    </row>
    <row r="549" spans="8:9" ht="15.75" customHeight="1" x14ac:dyDescent="0.2">
      <c r="H549" s="5" t="e">
        <f t="shared" si="2"/>
        <v>#VALUE!</v>
      </c>
      <c r="I549" s="5" t="e">
        <f t="array" aca="1" ref="I549" ca="1">_xludf.XLOOKUP(H549,'Billing sheet'!$CH$3:$CM$3,'Billing sheet'!$CH$2:$CM$2)</f>
        <v>#NAME?</v>
      </c>
    </row>
    <row r="550" spans="8:9" ht="15.75" customHeight="1" x14ac:dyDescent="0.2">
      <c r="H550" s="5" t="e">
        <f t="shared" si="2"/>
        <v>#VALUE!</v>
      </c>
      <c r="I550" s="5" t="e">
        <f t="array" aca="1" ref="I550" ca="1">_xludf.XLOOKUP(H550,'Billing sheet'!$CH$3:$CM$3,'Billing sheet'!$CH$2:$CM$2)</f>
        <v>#NAME?</v>
      </c>
    </row>
    <row r="551" spans="8:9" ht="15.75" customHeight="1" x14ac:dyDescent="0.2">
      <c r="H551" s="5" t="e">
        <f t="shared" si="2"/>
        <v>#VALUE!</v>
      </c>
      <c r="I551" s="5" t="e">
        <f t="array" aca="1" ref="I551" ca="1">_xludf.XLOOKUP(H551,'Billing sheet'!$CH$3:$CM$3,'Billing sheet'!$CH$2:$CM$2)</f>
        <v>#NAME?</v>
      </c>
    </row>
    <row r="552" spans="8:9" ht="15.75" customHeight="1" x14ac:dyDescent="0.2">
      <c r="H552" s="5" t="e">
        <f t="shared" si="2"/>
        <v>#VALUE!</v>
      </c>
      <c r="I552" s="5" t="e">
        <f t="array" aca="1" ref="I552" ca="1">_xludf.XLOOKUP(H552,'Billing sheet'!$CH$3:$CM$3,'Billing sheet'!$CH$2:$CM$2)</f>
        <v>#NAME?</v>
      </c>
    </row>
    <row r="553" spans="8:9" ht="15.75" customHeight="1" x14ac:dyDescent="0.2">
      <c r="H553" s="5" t="e">
        <f t="shared" si="2"/>
        <v>#VALUE!</v>
      </c>
      <c r="I553" s="5" t="e">
        <f t="array" aca="1" ref="I553" ca="1">_xludf.XLOOKUP(H553,'Billing sheet'!$CH$3:$CM$3,'Billing sheet'!$CH$2:$CM$2)</f>
        <v>#NAME?</v>
      </c>
    </row>
    <row r="554" spans="8:9" ht="15.75" customHeight="1" x14ac:dyDescent="0.2">
      <c r="H554" s="5" t="e">
        <f t="shared" si="2"/>
        <v>#VALUE!</v>
      </c>
      <c r="I554" s="5" t="e">
        <f t="array" aca="1" ref="I554" ca="1">_xludf.XLOOKUP(H554,'Billing sheet'!$CH$3:$CM$3,'Billing sheet'!$CH$2:$CM$2)</f>
        <v>#NAME?</v>
      </c>
    </row>
    <row r="555" spans="8:9" ht="15.75" customHeight="1" x14ac:dyDescent="0.2">
      <c r="H555" s="5" t="e">
        <f t="shared" si="2"/>
        <v>#VALUE!</v>
      </c>
      <c r="I555" s="5" t="e">
        <f t="array" aca="1" ref="I555" ca="1">_xludf.XLOOKUP(H555,'Billing sheet'!$CH$3:$CM$3,'Billing sheet'!$CH$2:$CM$2)</f>
        <v>#NAME?</v>
      </c>
    </row>
    <row r="556" spans="8:9" ht="15.75" customHeight="1" x14ac:dyDescent="0.2">
      <c r="H556" s="5" t="e">
        <f t="shared" si="2"/>
        <v>#VALUE!</v>
      </c>
      <c r="I556" s="5" t="e">
        <f t="array" aca="1" ref="I556" ca="1">_xludf.XLOOKUP(H556,'Billing sheet'!$CH$3:$CM$3,'Billing sheet'!$CH$2:$CM$2)</f>
        <v>#NAME?</v>
      </c>
    </row>
    <row r="557" spans="8:9" ht="15.75" customHeight="1" x14ac:dyDescent="0.2">
      <c r="H557" s="5" t="e">
        <f t="shared" si="2"/>
        <v>#VALUE!</v>
      </c>
      <c r="I557" s="5" t="e">
        <f t="array" aca="1" ref="I557" ca="1">_xludf.XLOOKUP(H557,'Billing sheet'!$CH$3:$CM$3,'Billing sheet'!$CH$2:$CM$2)</f>
        <v>#NAME?</v>
      </c>
    </row>
    <row r="558" spans="8:9" ht="15.75" customHeight="1" x14ac:dyDescent="0.2">
      <c r="H558" s="5" t="e">
        <f t="shared" si="2"/>
        <v>#VALUE!</v>
      </c>
      <c r="I558" s="5" t="e">
        <f t="array" aca="1" ref="I558" ca="1">_xludf.XLOOKUP(H558,'Billing sheet'!$CH$3:$CM$3,'Billing sheet'!$CH$2:$CM$2)</f>
        <v>#NAME?</v>
      </c>
    </row>
    <row r="559" spans="8:9" ht="15.75" customHeight="1" x14ac:dyDescent="0.2">
      <c r="H559" s="5" t="e">
        <f t="shared" si="2"/>
        <v>#VALUE!</v>
      </c>
      <c r="I559" s="5" t="e">
        <f t="array" aca="1" ref="I559" ca="1">_xludf.XLOOKUP(H559,'Billing sheet'!$CH$3:$CM$3,'Billing sheet'!$CH$2:$CM$2)</f>
        <v>#NAME?</v>
      </c>
    </row>
    <row r="560" spans="8:9" ht="15.75" customHeight="1" x14ac:dyDescent="0.2">
      <c r="H560" s="5" t="e">
        <f t="shared" si="2"/>
        <v>#VALUE!</v>
      </c>
      <c r="I560" s="5" t="e">
        <f t="array" aca="1" ref="I560" ca="1">_xludf.XLOOKUP(H560,'Billing sheet'!$CH$3:$CM$3,'Billing sheet'!$CH$2:$CM$2)</f>
        <v>#NAME?</v>
      </c>
    </row>
    <row r="561" spans="8:9" ht="15.75" customHeight="1" x14ac:dyDescent="0.2">
      <c r="H561" s="5" t="e">
        <f t="shared" si="2"/>
        <v>#VALUE!</v>
      </c>
      <c r="I561" s="5" t="e">
        <f t="array" aca="1" ref="I561" ca="1">_xludf.XLOOKUP(H561,'Billing sheet'!$CH$3:$CM$3,'Billing sheet'!$CH$2:$CM$2)</f>
        <v>#NAME?</v>
      </c>
    </row>
    <row r="562" spans="8:9" ht="15.75" customHeight="1" x14ac:dyDescent="0.2">
      <c r="H562" s="5" t="e">
        <f t="shared" si="2"/>
        <v>#VALUE!</v>
      </c>
      <c r="I562" s="5" t="e">
        <f t="array" aca="1" ref="I562" ca="1">_xludf.XLOOKUP(H562,'Billing sheet'!$CH$3:$CM$3,'Billing sheet'!$CH$2:$CM$2)</f>
        <v>#NAME?</v>
      </c>
    </row>
    <row r="563" spans="8:9" ht="15.75" customHeight="1" x14ac:dyDescent="0.2">
      <c r="H563" s="5" t="e">
        <f t="shared" si="2"/>
        <v>#VALUE!</v>
      </c>
      <c r="I563" s="5" t="e">
        <f t="array" aca="1" ref="I563" ca="1">_xludf.XLOOKUP(H563,'Billing sheet'!$CH$3:$CM$3,'Billing sheet'!$CH$2:$CM$2)</f>
        <v>#NAME?</v>
      </c>
    </row>
    <row r="564" spans="8:9" ht="15.75" customHeight="1" x14ac:dyDescent="0.2">
      <c r="H564" s="5" t="e">
        <f t="shared" si="2"/>
        <v>#VALUE!</v>
      </c>
      <c r="I564" s="5" t="e">
        <f t="array" aca="1" ref="I564" ca="1">_xludf.XLOOKUP(H564,'Billing sheet'!$CH$3:$CM$3,'Billing sheet'!$CH$2:$CM$2)</f>
        <v>#NAME?</v>
      </c>
    </row>
    <row r="565" spans="8:9" ht="15.75" customHeight="1" x14ac:dyDescent="0.2">
      <c r="H565" s="5" t="e">
        <f t="shared" si="2"/>
        <v>#VALUE!</v>
      </c>
      <c r="I565" s="5" t="e">
        <f t="array" aca="1" ref="I565" ca="1">_xludf.XLOOKUP(H565,'Billing sheet'!$CH$3:$CM$3,'Billing sheet'!$CH$2:$CM$2)</f>
        <v>#NAME?</v>
      </c>
    </row>
    <row r="566" spans="8:9" ht="15.75" customHeight="1" x14ac:dyDescent="0.2">
      <c r="H566" s="5" t="e">
        <f t="shared" si="2"/>
        <v>#VALUE!</v>
      </c>
      <c r="I566" s="5" t="e">
        <f t="array" aca="1" ref="I566" ca="1">_xludf.XLOOKUP(H566,'Billing sheet'!$CH$3:$CM$3,'Billing sheet'!$CH$2:$CM$2)</f>
        <v>#NAME?</v>
      </c>
    </row>
    <row r="567" spans="8:9" ht="15.75" customHeight="1" x14ac:dyDescent="0.2">
      <c r="H567" s="5" t="e">
        <f t="shared" si="2"/>
        <v>#VALUE!</v>
      </c>
      <c r="I567" s="5" t="e">
        <f t="array" aca="1" ref="I567" ca="1">_xludf.XLOOKUP(H567,'Billing sheet'!$CH$3:$CM$3,'Billing sheet'!$CH$2:$CM$2)</f>
        <v>#NAME?</v>
      </c>
    </row>
    <row r="568" spans="8:9" ht="15.75" customHeight="1" x14ac:dyDescent="0.2">
      <c r="H568" s="5" t="e">
        <f t="shared" si="2"/>
        <v>#VALUE!</v>
      </c>
      <c r="I568" s="5" t="e">
        <f t="array" aca="1" ref="I568" ca="1">_xludf.XLOOKUP(H568,'Billing sheet'!$CH$3:$CM$3,'Billing sheet'!$CH$2:$CM$2)</f>
        <v>#NAME?</v>
      </c>
    </row>
    <row r="569" spans="8:9" ht="15.75" customHeight="1" x14ac:dyDescent="0.2">
      <c r="H569" s="5" t="e">
        <f t="shared" si="2"/>
        <v>#VALUE!</v>
      </c>
      <c r="I569" s="5" t="e">
        <f t="array" aca="1" ref="I569" ca="1">_xludf.XLOOKUP(H569,'Billing sheet'!$CH$3:$CM$3,'Billing sheet'!$CH$2:$CM$2)</f>
        <v>#NAME?</v>
      </c>
    </row>
    <row r="570" spans="8:9" ht="15.75" customHeight="1" x14ac:dyDescent="0.2">
      <c r="H570" s="5" t="e">
        <f t="shared" si="2"/>
        <v>#VALUE!</v>
      </c>
      <c r="I570" s="5" t="e">
        <f t="array" aca="1" ref="I570" ca="1">_xludf.XLOOKUP(H570,'Billing sheet'!$CH$3:$CM$3,'Billing sheet'!$CH$2:$CM$2)</f>
        <v>#NAME?</v>
      </c>
    </row>
    <row r="571" spans="8:9" ht="15.75" customHeight="1" x14ac:dyDescent="0.2">
      <c r="H571" s="5" t="e">
        <f t="shared" si="2"/>
        <v>#VALUE!</v>
      </c>
      <c r="I571" s="5" t="e">
        <f t="array" aca="1" ref="I571" ca="1">_xludf.XLOOKUP(H571,'Billing sheet'!$CH$3:$CM$3,'Billing sheet'!$CH$2:$CM$2)</f>
        <v>#NAME?</v>
      </c>
    </row>
    <row r="572" spans="8:9" ht="15.75" customHeight="1" x14ac:dyDescent="0.2">
      <c r="H572" s="5" t="e">
        <f t="shared" si="2"/>
        <v>#VALUE!</v>
      </c>
      <c r="I572" s="5" t="e">
        <f t="array" aca="1" ref="I572" ca="1">_xludf.XLOOKUP(H572,'Billing sheet'!$CH$3:$CM$3,'Billing sheet'!$CH$2:$CM$2)</f>
        <v>#NAME?</v>
      </c>
    </row>
    <row r="573" spans="8:9" ht="15.75" customHeight="1" x14ac:dyDescent="0.2">
      <c r="H573" s="5" t="e">
        <f t="shared" si="2"/>
        <v>#VALUE!</v>
      </c>
      <c r="I573" s="5" t="e">
        <f t="array" aca="1" ref="I573" ca="1">_xludf.XLOOKUP(H573,'Billing sheet'!$CH$3:$CM$3,'Billing sheet'!$CH$2:$CM$2)</f>
        <v>#NAME?</v>
      </c>
    </row>
    <row r="574" spans="8:9" ht="15.75" customHeight="1" x14ac:dyDescent="0.2">
      <c r="H574" s="5" t="e">
        <f t="shared" si="2"/>
        <v>#VALUE!</v>
      </c>
      <c r="I574" s="5" t="e">
        <f t="array" aca="1" ref="I574" ca="1">_xludf.XLOOKUP(H574,'Billing sheet'!$CH$3:$CM$3,'Billing sheet'!$CH$2:$CM$2)</f>
        <v>#NAME?</v>
      </c>
    </row>
    <row r="575" spans="8:9" ht="15.75" customHeight="1" x14ac:dyDescent="0.2">
      <c r="H575" s="5" t="e">
        <f t="shared" si="2"/>
        <v>#VALUE!</v>
      </c>
      <c r="I575" s="5" t="e">
        <f t="array" aca="1" ref="I575" ca="1">_xludf.XLOOKUP(H575,'Billing sheet'!$CH$3:$CM$3,'Billing sheet'!$CH$2:$CM$2)</f>
        <v>#NAME?</v>
      </c>
    </row>
    <row r="576" spans="8:9" ht="15.75" customHeight="1" x14ac:dyDescent="0.2">
      <c r="H576" s="5" t="e">
        <f t="shared" si="2"/>
        <v>#VALUE!</v>
      </c>
      <c r="I576" s="5" t="e">
        <f t="array" aca="1" ref="I576" ca="1">_xludf.XLOOKUP(H576,'Billing sheet'!$CH$3:$CM$3,'Billing sheet'!$CH$2:$CM$2)</f>
        <v>#NAME?</v>
      </c>
    </row>
    <row r="577" spans="8:9" ht="15.75" customHeight="1" x14ac:dyDescent="0.2">
      <c r="H577" s="5" t="e">
        <f t="shared" si="2"/>
        <v>#VALUE!</v>
      </c>
      <c r="I577" s="5" t="e">
        <f t="array" aca="1" ref="I577" ca="1">_xludf.XLOOKUP(H577,'Billing sheet'!$CH$3:$CM$3,'Billing sheet'!$CH$2:$CM$2)</f>
        <v>#NAME?</v>
      </c>
    </row>
    <row r="578" spans="8:9" ht="15.75" customHeight="1" x14ac:dyDescent="0.2">
      <c r="H578" s="5" t="e">
        <f t="shared" si="2"/>
        <v>#VALUE!</v>
      </c>
      <c r="I578" s="5" t="e">
        <f t="array" aca="1" ref="I578" ca="1">_xludf.XLOOKUP(H578,'Billing sheet'!$CH$3:$CM$3,'Billing sheet'!$CH$2:$CM$2)</f>
        <v>#NAME?</v>
      </c>
    </row>
    <row r="579" spans="8:9" ht="15.75" customHeight="1" x14ac:dyDescent="0.2">
      <c r="H579" s="5" t="e">
        <f t="shared" si="2"/>
        <v>#VALUE!</v>
      </c>
      <c r="I579" s="5" t="e">
        <f t="array" aca="1" ref="I579" ca="1">_xludf.XLOOKUP(H579,'Billing sheet'!$CH$3:$CM$3,'Billing sheet'!$CH$2:$CM$2)</f>
        <v>#NAME?</v>
      </c>
    </row>
    <row r="580" spans="8:9" ht="15.75" customHeight="1" x14ac:dyDescent="0.2">
      <c r="H580" s="5" t="e">
        <f t="shared" si="2"/>
        <v>#VALUE!</v>
      </c>
      <c r="I580" s="5" t="e">
        <f t="array" aca="1" ref="I580" ca="1">_xludf.XLOOKUP(H580,'Billing sheet'!$CH$3:$CM$3,'Billing sheet'!$CH$2:$CM$2)</f>
        <v>#NAME?</v>
      </c>
    </row>
    <row r="581" spans="8:9" ht="15.75" customHeight="1" x14ac:dyDescent="0.2">
      <c r="H581" s="5" t="e">
        <f t="shared" si="2"/>
        <v>#VALUE!</v>
      </c>
      <c r="I581" s="5" t="e">
        <f t="array" aca="1" ref="I581" ca="1">_xludf.XLOOKUP(H581,'Billing sheet'!$CH$3:$CM$3,'Billing sheet'!$CH$2:$CM$2)</f>
        <v>#NAME?</v>
      </c>
    </row>
    <row r="582" spans="8:9" ht="15.75" customHeight="1" x14ac:dyDescent="0.2">
      <c r="H582" s="5" t="e">
        <f t="shared" si="2"/>
        <v>#VALUE!</v>
      </c>
      <c r="I582" s="5" t="e">
        <f t="array" aca="1" ref="I582" ca="1">_xludf.XLOOKUP(H582,'Billing sheet'!$CH$3:$CM$3,'Billing sheet'!$CH$2:$CM$2)</f>
        <v>#NAME?</v>
      </c>
    </row>
    <row r="583" spans="8:9" ht="15.75" customHeight="1" x14ac:dyDescent="0.2">
      <c r="H583" s="5" t="e">
        <f t="shared" si="2"/>
        <v>#VALUE!</v>
      </c>
      <c r="I583" s="5" t="e">
        <f t="array" aca="1" ref="I583" ca="1">_xludf.XLOOKUP(H583,'Billing sheet'!$CH$3:$CM$3,'Billing sheet'!$CH$2:$CM$2)</f>
        <v>#NAME?</v>
      </c>
    </row>
    <row r="584" spans="8:9" ht="15.75" customHeight="1" x14ac:dyDescent="0.2">
      <c r="H584" s="5" t="e">
        <f t="shared" si="2"/>
        <v>#VALUE!</v>
      </c>
      <c r="I584" s="5" t="e">
        <f t="array" aca="1" ref="I584" ca="1">_xludf.XLOOKUP(H584,'Billing sheet'!$CH$3:$CM$3,'Billing sheet'!$CH$2:$CM$2)</f>
        <v>#NAME?</v>
      </c>
    </row>
    <row r="585" spans="8:9" ht="15.75" customHeight="1" x14ac:dyDescent="0.2">
      <c r="H585" s="5" t="e">
        <f t="shared" si="2"/>
        <v>#VALUE!</v>
      </c>
      <c r="I585" s="5" t="e">
        <f t="array" aca="1" ref="I585" ca="1">_xludf.XLOOKUP(H585,'Billing sheet'!$CH$3:$CM$3,'Billing sheet'!$CH$2:$CM$2)</f>
        <v>#NAME?</v>
      </c>
    </row>
    <row r="586" spans="8:9" ht="15.75" customHeight="1" x14ac:dyDescent="0.2">
      <c r="H586" s="5" t="e">
        <f t="shared" si="2"/>
        <v>#VALUE!</v>
      </c>
      <c r="I586" s="5" t="e">
        <f t="array" aca="1" ref="I586" ca="1">_xludf.XLOOKUP(H586,'Billing sheet'!$CH$3:$CM$3,'Billing sheet'!$CH$2:$CM$2)</f>
        <v>#NAME?</v>
      </c>
    </row>
    <row r="587" spans="8:9" ht="15.75" customHeight="1" x14ac:dyDescent="0.2">
      <c r="H587" s="5" t="e">
        <f t="shared" si="2"/>
        <v>#VALUE!</v>
      </c>
      <c r="I587" s="5" t="e">
        <f t="array" aca="1" ref="I587" ca="1">_xludf.XLOOKUP(H587,'Billing sheet'!$CH$3:$CM$3,'Billing sheet'!$CH$2:$CM$2)</f>
        <v>#NAME?</v>
      </c>
    </row>
    <row r="588" spans="8:9" ht="15.75" customHeight="1" x14ac:dyDescent="0.2">
      <c r="H588" s="5" t="e">
        <f t="shared" si="2"/>
        <v>#VALUE!</v>
      </c>
      <c r="I588" s="5" t="e">
        <f t="array" aca="1" ref="I588" ca="1">_xludf.XLOOKUP(H588,'Billing sheet'!$CH$3:$CM$3,'Billing sheet'!$CH$2:$CM$2)</f>
        <v>#NAME?</v>
      </c>
    </row>
    <row r="589" spans="8:9" ht="15.75" customHeight="1" x14ac:dyDescent="0.2">
      <c r="H589" s="5" t="e">
        <f t="shared" si="2"/>
        <v>#VALUE!</v>
      </c>
      <c r="I589" s="5" t="e">
        <f t="array" aca="1" ref="I589" ca="1">_xludf.XLOOKUP(H589,'Billing sheet'!$CH$3:$CM$3,'Billing sheet'!$CH$2:$CM$2)</f>
        <v>#NAME?</v>
      </c>
    </row>
    <row r="590" spans="8:9" ht="15.75" customHeight="1" x14ac:dyDescent="0.2">
      <c r="H590" s="5" t="e">
        <f t="shared" si="2"/>
        <v>#VALUE!</v>
      </c>
      <c r="I590" s="5" t="e">
        <f t="array" aca="1" ref="I590" ca="1">_xludf.XLOOKUP(H590,'Billing sheet'!$CH$3:$CM$3,'Billing sheet'!$CH$2:$CM$2)</f>
        <v>#NAME?</v>
      </c>
    </row>
    <row r="591" spans="8:9" ht="15.75" customHeight="1" x14ac:dyDescent="0.2">
      <c r="H591" s="5" t="e">
        <f t="shared" si="2"/>
        <v>#VALUE!</v>
      </c>
      <c r="I591" s="5" t="e">
        <f t="array" aca="1" ref="I591" ca="1">_xludf.XLOOKUP(H591,'Billing sheet'!$CH$3:$CM$3,'Billing sheet'!$CH$2:$CM$2)</f>
        <v>#NAME?</v>
      </c>
    </row>
    <row r="592" spans="8:9" ht="15.75" customHeight="1" x14ac:dyDescent="0.2">
      <c r="H592" s="5" t="e">
        <f t="shared" si="2"/>
        <v>#VALUE!</v>
      </c>
      <c r="I592" s="5" t="e">
        <f t="array" aca="1" ref="I592" ca="1">_xludf.XLOOKUP(H592,'Billing sheet'!$CH$3:$CM$3,'Billing sheet'!$CH$2:$CM$2)</f>
        <v>#NAME?</v>
      </c>
    </row>
    <row r="593" spans="8:9" ht="15.75" customHeight="1" x14ac:dyDescent="0.2">
      <c r="H593" s="5" t="e">
        <f t="shared" si="2"/>
        <v>#VALUE!</v>
      </c>
      <c r="I593" s="5" t="e">
        <f t="array" aca="1" ref="I593" ca="1">_xludf.XLOOKUP(H593,'Billing sheet'!$CH$3:$CM$3,'Billing sheet'!$CH$2:$CM$2)</f>
        <v>#NAME?</v>
      </c>
    </row>
    <row r="594" spans="8:9" ht="15.75" customHeight="1" x14ac:dyDescent="0.2">
      <c r="H594" s="5" t="e">
        <f t="shared" si="2"/>
        <v>#VALUE!</v>
      </c>
      <c r="I594" s="5" t="e">
        <f t="array" aca="1" ref="I594" ca="1">_xludf.XLOOKUP(H594,'Billing sheet'!$CH$3:$CM$3,'Billing sheet'!$CH$2:$CM$2)</f>
        <v>#NAME?</v>
      </c>
    </row>
    <row r="595" spans="8:9" ht="15.75" customHeight="1" x14ac:dyDescent="0.2">
      <c r="H595" s="5" t="e">
        <f t="shared" si="2"/>
        <v>#VALUE!</v>
      </c>
      <c r="I595" s="5" t="e">
        <f t="array" aca="1" ref="I595" ca="1">_xludf.XLOOKUP(H595,'Billing sheet'!$CH$3:$CM$3,'Billing sheet'!$CH$2:$CM$2)</f>
        <v>#NAME?</v>
      </c>
    </row>
    <row r="596" spans="8:9" ht="15.75" customHeight="1" x14ac:dyDescent="0.2">
      <c r="H596" s="5" t="e">
        <f t="shared" si="2"/>
        <v>#VALUE!</v>
      </c>
      <c r="I596" s="5" t="e">
        <f t="array" aca="1" ref="I596" ca="1">_xludf.XLOOKUP(H596,'Billing sheet'!$CH$3:$CM$3,'Billing sheet'!$CH$2:$CM$2)</f>
        <v>#NAME?</v>
      </c>
    </row>
    <row r="597" spans="8:9" ht="15.75" customHeight="1" x14ac:dyDescent="0.2">
      <c r="H597" s="5" t="e">
        <f t="shared" si="2"/>
        <v>#VALUE!</v>
      </c>
      <c r="I597" s="5" t="e">
        <f t="array" aca="1" ref="I597" ca="1">_xludf.XLOOKUP(H597,'Billing sheet'!$CH$3:$CM$3,'Billing sheet'!$CH$2:$CM$2)</f>
        <v>#NAME?</v>
      </c>
    </row>
    <row r="598" spans="8:9" ht="15.75" customHeight="1" x14ac:dyDescent="0.2">
      <c r="H598" s="5" t="e">
        <f t="shared" si="2"/>
        <v>#VALUE!</v>
      </c>
      <c r="I598" s="5" t="e">
        <f t="array" aca="1" ref="I598" ca="1">_xludf.XLOOKUP(H598,'Billing sheet'!$CH$3:$CM$3,'Billing sheet'!$CH$2:$CM$2)</f>
        <v>#NAME?</v>
      </c>
    </row>
    <row r="599" spans="8:9" ht="15.75" customHeight="1" x14ac:dyDescent="0.2">
      <c r="H599" s="5" t="e">
        <f t="shared" si="2"/>
        <v>#VALUE!</v>
      </c>
      <c r="I599" s="5" t="e">
        <f t="array" aca="1" ref="I599" ca="1">_xludf.XLOOKUP(H599,'Billing sheet'!$CH$3:$CM$3,'Billing sheet'!$CH$2:$CM$2)</f>
        <v>#NAME?</v>
      </c>
    </row>
    <row r="600" spans="8:9" ht="15.75" customHeight="1" x14ac:dyDescent="0.2">
      <c r="H600" s="5" t="e">
        <f t="shared" si="2"/>
        <v>#VALUE!</v>
      </c>
      <c r="I600" s="5" t="e">
        <f t="array" aca="1" ref="I600" ca="1">_xludf.XLOOKUP(H600,'Billing sheet'!$CH$3:$CM$3,'Billing sheet'!$CH$2:$CM$2)</f>
        <v>#NAME?</v>
      </c>
    </row>
    <row r="601" spans="8:9" ht="15.75" customHeight="1" x14ac:dyDescent="0.2">
      <c r="H601" s="5" t="e">
        <f t="shared" si="2"/>
        <v>#VALUE!</v>
      </c>
      <c r="I601" s="5" t="e">
        <f t="array" aca="1" ref="I601" ca="1">_xludf.XLOOKUP(H601,'Billing sheet'!$CH$3:$CM$3,'Billing sheet'!$CH$2:$CM$2)</f>
        <v>#NAME?</v>
      </c>
    </row>
    <row r="602" spans="8:9" ht="15.75" customHeight="1" x14ac:dyDescent="0.2">
      <c r="H602" s="5" t="e">
        <f t="shared" si="2"/>
        <v>#VALUE!</v>
      </c>
      <c r="I602" s="5" t="e">
        <f t="array" aca="1" ref="I602" ca="1">_xludf.XLOOKUP(H602,'Billing sheet'!$CH$3:$CM$3,'Billing sheet'!$CH$2:$CM$2)</f>
        <v>#NAME?</v>
      </c>
    </row>
    <row r="603" spans="8:9" ht="15.75" customHeight="1" x14ac:dyDescent="0.2">
      <c r="H603" s="5" t="e">
        <f t="shared" si="2"/>
        <v>#VALUE!</v>
      </c>
      <c r="I603" s="5" t="e">
        <f t="array" aca="1" ref="I603" ca="1">_xludf.XLOOKUP(H603,'Billing sheet'!$CH$3:$CM$3,'Billing sheet'!$CH$2:$CM$2)</f>
        <v>#NAME?</v>
      </c>
    </row>
    <row r="604" spans="8:9" ht="15.75" customHeight="1" x14ac:dyDescent="0.2">
      <c r="H604" s="5" t="e">
        <f t="shared" si="2"/>
        <v>#VALUE!</v>
      </c>
      <c r="I604" s="5" t="e">
        <f t="array" aca="1" ref="I604" ca="1">_xludf.XLOOKUP(H604,'Billing sheet'!$CH$3:$CM$3,'Billing sheet'!$CH$2:$CM$2)</f>
        <v>#NAME?</v>
      </c>
    </row>
    <row r="605" spans="8:9" ht="15.75" customHeight="1" x14ac:dyDescent="0.2">
      <c r="H605" s="5" t="e">
        <f t="shared" si="2"/>
        <v>#VALUE!</v>
      </c>
      <c r="I605" s="5" t="e">
        <f t="array" aca="1" ref="I605" ca="1">_xludf.XLOOKUP(H605,'Billing sheet'!$CH$3:$CM$3,'Billing sheet'!$CH$2:$CM$2)</f>
        <v>#NAME?</v>
      </c>
    </row>
    <row r="606" spans="8:9" ht="15.75" customHeight="1" x14ac:dyDescent="0.2">
      <c r="H606" s="5" t="e">
        <f t="shared" si="2"/>
        <v>#VALUE!</v>
      </c>
      <c r="I606" s="5" t="e">
        <f t="array" aca="1" ref="I606" ca="1">_xludf.XLOOKUP(H606,'Billing sheet'!$CH$3:$CM$3,'Billing sheet'!$CH$2:$CM$2)</f>
        <v>#NAME?</v>
      </c>
    </row>
    <row r="607" spans="8:9" ht="15.75" customHeight="1" x14ac:dyDescent="0.2">
      <c r="H607" s="5" t="e">
        <f t="shared" si="2"/>
        <v>#VALUE!</v>
      </c>
      <c r="I607" s="5" t="e">
        <f t="array" aca="1" ref="I607" ca="1">_xludf.XLOOKUP(H607,'Billing sheet'!$CH$3:$CM$3,'Billing sheet'!$CH$2:$CM$2)</f>
        <v>#NAME?</v>
      </c>
    </row>
    <row r="608" spans="8:9" ht="15.75" customHeight="1" x14ac:dyDescent="0.2">
      <c r="H608" s="5" t="e">
        <f t="shared" si="2"/>
        <v>#VALUE!</v>
      </c>
      <c r="I608" s="5" t="e">
        <f t="array" aca="1" ref="I608" ca="1">_xludf.XLOOKUP(H608,'Billing sheet'!$CH$3:$CM$3,'Billing sheet'!$CH$2:$CM$2)</f>
        <v>#NAME?</v>
      </c>
    </row>
    <row r="609" spans="8:9" ht="15.75" customHeight="1" x14ac:dyDescent="0.2">
      <c r="H609" s="5" t="e">
        <f t="shared" si="2"/>
        <v>#VALUE!</v>
      </c>
      <c r="I609" s="5" t="e">
        <f t="array" aca="1" ref="I609" ca="1">_xludf.XLOOKUP(H609,'Billing sheet'!$CH$3:$CM$3,'Billing sheet'!$CH$2:$CM$2)</f>
        <v>#NAME?</v>
      </c>
    </row>
    <row r="610" spans="8:9" ht="15.75" customHeight="1" x14ac:dyDescent="0.2">
      <c r="H610" s="5" t="e">
        <f t="shared" si="2"/>
        <v>#VALUE!</v>
      </c>
      <c r="I610" s="5" t="e">
        <f t="array" aca="1" ref="I610" ca="1">_xludf.XLOOKUP(H610,'Billing sheet'!$CH$3:$CM$3,'Billing sheet'!$CH$2:$CM$2)</f>
        <v>#NAME?</v>
      </c>
    </row>
    <row r="611" spans="8:9" ht="15.75" customHeight="1" x14ac:dyDescent="0.2">
      <c r="H611" s="5" t="e">
        <f t="shared" si="2"/>
        <v>#VALUE!</v>
      </c>
      <c r="I611" s="5" t="e">
        <f t="array" aca="1" ref="I611" ca="1">_xludf.XLOOKUP(H611,'Billing sheet'!$CH$3:$CM$3,'Billing sheet'!$CH$2:$CM$2)</f>
        <v>#NAME?</v>
      </c>
    </row>
    <row r="612" spans="8:9" ht="15.75" customHeight="1" x14ac:dyDescent="0.2">
      <c r="H612" s="5" t="e">
        <f t="shared" si="2"/>
        <v>#VALUE!</v>
      </c>
      <c r="I612" s="5" t="e">
        <f t="array" aca="1" ref="I612" ca="1">_xludf.XLOOKUP(H612,'Billing sheet'!$CH$3:$CM$3,'Billing sheet'!$CH$2:$CM$2)</f>
        <v>#NAME?</v>
      </c>
    </row>
    <row r="613" spans="8:9" ht="15.75" customHeight="1" x14ac:dyDescent="0.2">
      <c r="H613" s="5" t="e">
        <f t="shared" si="2"/>
        <v>#VALUE!</v>
      </c>
      <c r="I613" s="5" t="e">
        <f t="array" aca="1" ref="I613" ca="1">_xludf.XLOOKUP(H613,'Billing sheet'!$CH$3:$CM$3,'Billing sheet'!$CH$2:$CM$2)</f>
        <v>#NAME?</v>
      </c>
    </row>
    <row r="614" spans="8:9" ht="15.75" customHeight="1" x14ac:dyDescent="0.2">
      <c r="H614" s="5" t="e">
        <f t="shared" si="2"/>
        <v>#VALUE!</v>
      </c>
      <c r="I614" s="5" t="e">
        <f t="array" aca="1" ref="I614" ca="1">_xludf.XLOOKUP(H614,'Billing sheet'!$CH$3:$CM$3,'Billing sheet'!$CH$2:$CM$2)</f>
        <v>#NAME?</v>
      </c>
    </row>
    <row r="615" spans="8:9" ht="15.75" customHeight="1" x14ac:dyDescent="0.2">
      <c r="H615" s="5" t="e">
        <f t="shared" si="2"/>
        <v>#VALUE!</v>
      </c>
      <c r="I615" s="5" t="e">
        <f t="array" aca="1" ref="I615" ca="1">_xludf.XLOOKUP(H615,'Billing sheet'!$CH$3:$CM$3,'Billing sheet'!$CH$2:$CM$2)</f>
        <v>#NAME?</v>
      </c>
    </row>
    <row r="616" spans="8:9" ht="15.75" customHeight="1" x14ac:dyDescent="0.2">
      <c r="H616" s="5" t="e">
        <f t="shared" si="2"/>
        <v>#VALUE!</v>
      </c>
      <c r="I616" s="5" t="e">
        <f t="array" aca="1" ref="I616" ca="1">_xludf.XLOOKUP(H616,'Billing sheet'!$CH$3:$CM$3,'Billing sheet'!$CH$2:$CM$2)</f>
        <v>#NAME?</v>
      </c>
    </row>
    <row r="617" spans="8:9" ht="15.75" customHeight="1" x14ac:dyDescent="0.2">
      <c r="H617" s="5" t="e">
        <f t="shared" si="2"/>
        <v>#VALUE!</v>
      </c>
      <c r="I617" s="5" t="e">
        <f t="array" aca="1" ref="I617" ca="1">_xludf.XLOOKUP(H617,'Billing sheet'!$CH$3:$CM$3,'Billing sheet'!$CH$2:$CM$2)</f>
        <v>#NAME?</v>
      </c>
    </row>
    <row r="618" spans="8:9" ht="15.75" customHeight="1" x14ac:dyDescent="0.2">
      <c r="H618" s="5" t="e">
        <f t="shared" si="2"/>
        <v>#VALUE!</v>
      </c>
      <c r="I618" s="5" t="e">
        <f t="array" aca="1" ref="I618" ca="1">_xludf.XLOOKUP(H618,'Billing sheet'!$CH$3:$CM$3,'Billing sheet'!$CH$2:$CM$2)</f>
        <v>#NAME?</v>
      </c>
    </row>
    <row r="619" spans="8:9" ht="15.75" customHeight="1" x14ac:dyDescent="0.2">
      <c r="H619" s="5" t="e">
        <f t="shared" si="2"/>
        <v>#VALUE!</v>
      </c>
      <c r="I619" s="5" t="e">
        <f t="array" aca="1" ref="I619" ca="1">_xludf.XLOOKUP(H619,'Billing sheet'!$CH$3:$CM$3,'Billing sheet'!$CH$2:$CM$2)</f>
        <v>#NAME?</v>
      </c>
    </row>
    <row r="620" spans="8:9" ht="15.75" customHeight="1" x14ac:dyDescent="0.2">
      <c r="H620" s="5" t="e">
        <f t="shared" si="2"/>
        <v>#VALUE!</v>
      </c>
      <c r="I620" s="5" t="e">
        <f t="array" aca="1" ref="I620" ca="1">_xludf.XLOOKUP(H620,'Billing sheet'!$CH$3:$CM$3,'Billing sheet'!$CH$2:$CM$2)</f>
        <v>#NAME?</v>
      </c>
    </row>
    <row r="621" spans="8:9" ht="15.75" customHeight="1" x14ac:dyDescent="0.2">
      <c r="H621" s="5" t="e">
        <f t="shared" si="2"/>
        <v>#VALUE!</v>
      </c>
      <c r="I621" s="5" t="e">
        <f t="array" aca="1" ref="I621" ca="1">_xludf.XLOOKUP(H621,'Billing sheet'!$CH$3:$CM$3,'Billing sheet'!$CH$2:$CM$2)</f>
        <v>#NAME?</v>
      </c>
    </row>
    <row r="622" spans="8:9" ht="15.75" customHeight="1" x14ac:dyDescent="0.2">
      <c r="H622" s="5" t="e">
        <f t="shared" si="2"/>
        <v>#VALUE!</v>
      </c>
      <c r="I622" s="5" t="e">
        <f t="array" aca="1" ref="I622" ca="1">_xludf.XLOOKUP(H622,'Billing sheet'!$CH$3:$CM$3,'Billing sheet'!$CH$2:$CM$2)</f>
        <v>#NAME?</v>
      </c>
    </row>
    <row r="623" spans="8:9" ht="15.75" customHeight="1" x14ac:dyDescent="0.2">
      <c r="H623" s="5" t="e">
        <f t="shared" si="2"/>
        <v>#VALUE!</v>
      </c>
      <c r="I623" s="5" t="e">
        <f t="array" aca="1" ref="I623" ca="1">_xludf.XLOOKUP(H623,'Billing sheet'!$CH$3:$CM$3,'Billing sheet'!$CH$2:$CM$2)</f>
        <v>#NAME?</v>
      </c>
    </row>
    <row r="624" spans="8:9" ht="15.75" customHeight="1" x14ac:dyDescent="0.2">
      <c r="H624" s="5" t="e">
        <f t="shared" si="2"/>
        <v>#VALUE!</v>
      </c>
      <c r="I624" s="5" t="e">
        <f t="array" aca="1" ref="I624" ca="1">_xludf.XLOOKUP(H624,'Billing sheet'!$CH$3:$CM$3,'Billing sheet'!$CH$2:$CM$2)</f>
        <v>#NAME?</v>
      </c>
    </row>
    <row r="625" spans="8:9" ht="15.75" customHeight="1" x14ac:dyDescent="0.2">
      <c r="H625" s="5" t="e">
        <f t="shared" si="2"/>
        <v>#VALUE!</v>
      </c>
      <c r="I625" s="5" t="e">
        <f t="array" aca="1" ref="I625" ca="1">_xludf.XLOOKUP(H625,'Billing sheet'!$CH$3:$CM$3,'Billing sheet'!$CH$2:$CM$2)</f>
        <v>#NAME?</v>
      </c>
    </row>
    <row r="626" spans="8:9" ht="15.75" customHeight="1" x14ac:dyDescent="0.2">
      <c r="H626" s="5" t="e">
        <f t="shared" si="2"/>
        <v>#VALUE!</v>
      </c>
      <c r="I626" s="5" t="e">
        <f t="array" aca="1" ref="I626" ca="1">_xludf.XLOOKUP(H626,'Billing sheet'!$CH$3:$CM$3,'Billing sheet'!$CH$2:$CM$2)</f>
        <v>#NAME?</v>
      </c>
    </row>
    <row r="627" spans="8:9" ht="15.75" customHeight="1" x14ac:dyDescent="0.2">
      <c r="H627" s="5" t="e">
        <f t="shared" si="2"/>
        <v>#VALUE!</v>
      </c>
      <c r="I627" s="5" t="e">
        <f t="array" aca="1" ref="I627" ca="1">_xludf.XLOOKUP(H627,'Billing sheet'!$CH$3:$CM$3,'Billing sheet'!$CH$2:$CM$2)</f>
        <v>#NAME?</v>
      </c>
    </row>
    <row r="628" spans="8:9" ht="15.75" customHeight="1" x14ac:dyDescent="0.2">
      <c r="H628" s="5" t="e">
        <f t="shared" si="2"/>
        <v>#VALUE!</v>
      </c>
      <c r="I628" s="5" t="e">
        <f t="array" aca="1" ref="I628" ca="1">_xludf.XLOOKUP(H628,'Billing sheet'!$CH$3:$CM$3,'Billing sheet'!$CH$2:$CM$2)</f>
        <v>#NAME?</v>
      </c>
    </row>
    <row r="629" spans="8:9" ht="15.75" customHeight="1" x14ac:dyDescent="0.2">
      <c r="H629" s="5" t="e">
        <f t="shared" si="2"/>
        <v>#VALUE!</v>
      </c>
      <c r="I629" s="5" t="e">
        <f t="array" aca="1" ref="I629" ca="1">_xludf.XLOOKUP(H629,'Billing sheet'!$CH$3:$CM$3,'Billing sheet'!$CH$2:$CM$2)</f>
        <v>#NAME?</v>
      </c>
    </row>
    <row r="630" spans="8:9" ht="15.75" customHeight="1" x14ac:dyDescent="0.2">
      <c r="H630" s="5" t="e">
        <f t="shared" si="2"/>
        <v>#VALUE!</v>
      </c>
      <c r="I630" s="5" t="e">
        <f t="array" aca="1" ref="I630" ca="1">_xludf.XLOOKUP(H630,'Billing sheet'!$CH$3:$CM$3,'Billing sheet'!$CH$2:$CM$2)</f>
        <v>#NAME?</v>
      </c>
    </row>
    <row r="631" spans="8:9" ht="15.75" customHeight="1" x14ac:dyDescent="0.2">
      <c r="H631" s="5" t="e">
        <f t="shared" si="2"/>
        <v>#VALUE!</v>
      </c>
      <c r="I631" s="5" t="e">
        <f t="array" aca="1" ref="I631" ca="1">_xludf.XLOOKUP(H631,'Billing sheet'!$CH$3:$CM$3,'Billing sheet'!$CH$2:$CM$2)</f>
        <v>#NAME?</v>
      </c>
    </row>
    <row r="632" spans="8:9" ht="15.75" customHeight="1" x14ac:dyDescent="0.2">
      <c r="H632" s="5" t="e">
        <f t="shared" si="2"/>
        <v>#VALUE!</v>
      </c>
      <c r="I632" s="5" t="e">
        <f t="array" aca="1" ref="I632" ca="1">_xludf.XLOOKUP(H632,'Billing sheet'!$CH$3:$CM$3,'Billing sheet'!$CH$2:$CM$2)</f>
        <v>#NAME?</v>
      </c>
    </row>
    <row r="633" spans="8:9" ht="15.75" customHeight="1" x14ac:dyDescent="0.2">
      <c r="H633" s="5" t="e">
        <f t="shared" si="2"/>
        <v>#VALUE!</v>
      </c>
      <c r="I633" s="5" t="e">
        <f t="array" aca="1" ref="I633" ca="1">_xludf.XLOOKUP(H633,'Billing sheet'!$CH$3:$CM$3,'Billing sheet'!$CH$2:$CM$2)</f>
        <v>#NAME?</v>
      </c>
    </row>
    <row r="634" spans="8:9" ht="15.75" customHeight="1" x14ac:dyDescent="0.2">
      <c r="H634" s="5" t="e">
        <f t="shared" si="2"/>
        <v>#VALUE!</v>
      </c>
      <c r="I634" s="5" t="e">
        <f t="array" aca="1" ref="I634" ca="1">_xludf.XLOOKUP(H634,'Billing sheet'!$CH$3:$CM$3,'Billing sheet'!$CH$2:$CM$2)</f>
        <v>#NAME?</v>
      </c>
    </row>
    <row r="635" spans="8:9" ht="15.75" customHeight="1" x14ac:dyDescent="0.2">
      <c r="H635" s="5" t="e">
        <f t="shared" si="2"/>
        <v>#VALUE!</v>
      </c>
      <c r="I635" s="5" t="e">
        <f t="array" aca="1" ref="I635" ca="1">_xludf.XLOOKUP(H635,'Billing sheet'!$CH$3:$CM$3,'Billing sheet'!$CH$2:$CM$2)</f>
        <v>#NAME?</v>
      </c>
    </row>
    <row r="636" spans="8:9" ht="15.75" customHeight="1" x14ac:dyDescent="0.2">
      <c r="H636" s="5" t="e">
        <f t="shared" si="2"/>
        <v>#VALUE!</v>
      </c>
      <c r="I636" s="5" t="e">
        <f t="array" aca="1" ref="I636" ca="1">_xludf.XLOOKUP(H636,'Billing sheet'!$CH$3:$CM$3,'Billing sheet'!$CH$2:$CM$2)</f>
        <v>#NAME?</v>
      </c>
    </row>
    <row r="637" spans="8:9" ht="15.75" customHeight="1" x14ac:dyDescent="0.2">
      <c r="H637" s="5" t="e">
        <f t="shared" si="2"/>
        <v>#VALUE!</v>
      </c>
      <c r="I637" s="5" t="e">
        <f t="array" aca="1" ref="I637" ca="1">_xludf.XLOOKUP(H637,'Billing sheet'!$CH$3:$CM$3,'Billing sheet'!$CH$2:$CM$2)</f>
        <v>#NAME?</v>
      </c>
    </row>
    <row r="638" spans="8:9" ht="15.75" customHeight="1" x14ac:dyDescent="0.2">
      <c r="H638" s="5" t="e">
        <f t="shared" si="2"/>
        <v>#VALUE!</v>
      </c>
      <c r="I638" s="5" t="e">
        <f t="array" aca="1" ref="I638" ca="1">_xludf.XLOOKUP(H638,'Billing sheet'!$CH$3:$CM$3,'Billing sheet'!$CH$2:$CM$2)</f>
        <v>#NAME?</v>
      </c>
    </row>
    <row r="639" spans="8:9" ht="15.75" customHeight="1" x14ac:dyDescent="0.2">
      <c r="H639" s="5" t="e">
        <f t="shared" si="2"/>
        <v>#VALUE!</v>
      </c>
      <c r="I639" s="5" t="e">
        <f t="array" aca="1" ref="I639" ca="1">_xludf.XLOOKUP(H639,'Billing sheet'!$CH$3:$CM$3,'Billing sheet'!$CH$2:$CM$2)</f>
        <v>#NAME?</v>
      </c>
    </row>
    <row r="640" spans="8:9" ht="15.75" customHeight="1" x14ac:dyDescent="0.2">
      <c r="H640" s="5" t="e">
        <f t="shared" si="2"/>
        <v>#VALUE!</v>
      </c>
      <c r="I640" s="5" t="e">
        <f t="array" aca="1" ref="I640" ca="1">_xludf.XLOOKUP(H640,'Billing sheet'!$CH$3:$CM$3,'Billing sheet'!$CH$2:$CM$2)</f>
        <v>#NAME?</v>
      </c>
    </row>
    <row r="641" spans="8:9" ht="15.75" customHeight="1" x14ac:dyDescent="0.2">
      <c r="H641" s="5" t="e">
        <f t="shared" si="2"/>
        <v>#VALUE!</v>
      </c>
      <c r="I641" s="5" t="e">
        <f t="array" aca="1" ref="I641" ca="1">_xludf.XLOOKUP(H641,'Billing sheet'!$CH$3:$CM$3,'Billing sheet'!$CH$2:$CM$2)</f>
        <v>#NAME?</v>
      </c>
    </row>
    <row r="642" spans="8:9" ht="15.75" customHeight="1" x14ac:dyDescent="0.2">
      <c r="H642" s="5" t="e">
        <f t="shared" si="2"/>
        <v>#VALUE!</v>
      </c>
      <c r="I642" s="5" t="e">
        <f t="array" aca="1" ref="I642" ca="1">_xludf.XLOOKUP(H642,'Billing sheet'!$CH$3:$CM$3,'Billing sheet'!$CH$2:$CM$2)</f>
        <v>#NAME?</v>
      </c>
    </row>
    <row r="643" spans="8:9" ht="15.75" customHeight="1" x14ac:dyDescent="0.2">
      <c r="H643" s="5" t="e">
        <f t="shared" si="2"/>
        <v>#VALUE!</v>
      </c>
      <c r="I643" s="5" t="e">
        <f t="array" aca="1" ref="I643" ca="1">_xludf.XLOOKUP(H643,'Billing sheet'!$CH$3:$CM$3,'Billing sheet'!$CH$2:$CM$2)</f>
        <v>#NAME?</v>
      </c>
    </row>
    <row r="644" spans="8:9" ht="15.75" customHeight="1" x14ac:dyDescent="0.2">
      <c r="H644" s="5" t="e">
        <f t="shared" si="2"/>
        <v>#VALUE!</v>
      </c>
      <c r="I644" s="5" t="e">
        <f t="array" aca="1" ref="I644" ca="1">_xludf.XLOOKUP(H644,'Billing sheet'!$CH$3:$CM$3,'Billing sheet'!$CH$2:$CM$2)</f>
        <v>#NAME?</v>
      </c>
    </row>
    <row r="645" spans="8:9" ht="15.75" customHeight="1" x14ac:dyDescent="0.2">
      <c r="H645" s="5" t="e">
        <f t="shared" si="2"/>
        <v>#VALUE!</v>
      </c>
      <c r="I645" s="5" t="e">
        <f t="array" aca="1" ref="I645" ca="1">_xludf.XLOOKUP(H645,'Billing sheet'!$CH$3:$CM$3,'Billing sheet'!$CH$2:$CM$2)</f>
        <v>#NAME?</v>
      </c>
    </row>
    <row r="646" spans="8:9" ht="15.75" customHeight="1" x14ac:dyDescent="0.2">
      <c r="H646" s="5" t="e">
        <f t="shared" si="2"/>
        <v>#VALUE!</v>
      </c>
      <c r="I646" s="5" t="e">
        <f t="array" aca="1" ref="I646" ca="1">_xludf.XLOOKUP(H646,'Billing sheet'!$CH$3:$CM$3,'Billing sheet'!$CH$2:$CM$2)</f>
        <v>#NAME?</v>
      </c>
    </row>
    <row r="647" spans="8:9" ht="15.75" customHeight="1" x14ac:dyDescent="0.2">
      <c r="H647" s="5" t="e">
        <f t="shared" si="2"/>
        <v>#VALUE!</v>
      </c>
      <c r="I647" s="5" t="e">
        <f t="array" aca="1" ref="I647" ca="1">_xludf.XLOOKUP(H647,'Billing sheet'!$CH$3:$CM$3,'Billing sheet'!$CH$2:$CM$2)</f>
        <v>#NAME?</v>
      </c>
    </row>
    <row r="648" spans="8:9" ht="15.75" customHeight="1" x14ac:dyDescent="0.2">
      <c r="H648" s="5" t="e">
        <f t="shared" si="2"/>
        <v>#VALUE!</v>
      </c>
      <c r="I648" s="5" t="e">
        <f t="array" aca="1" ref="I648" ca="1">_xludf.XLOOKUP(H648,'Billing sheet'!$CH$3:$CM$3,'Billing sheet'!$CH$2:$CM$2)</f>
        <v>#NAME?</v>
      </c>
    </row>
    <row r="649" spans="8:9" ht="15.75" customHeight="1" x14ac:dyDescent="0.2">
      <c r="H649" s="5" t="e">
        <f t="shared" si="2"/>
        <v>#VALUE!</v>
      </c>
      <c r="I649" s="5" t="e">
        <f t="array" aca="1" ref="I649" ca="1">_xludf.XLOOKUP(H649,'Billing sheet'!$CH$3:$CM$3,'Billing sheet'!$CH$2:$CM$2)</f>
        <v>#NAME?</v>
      </c>
    </row>
    <row r="650" spans="8:9" ht="15.75" customHeight="1" x14ac:dyDescent="0.2">
      <c r="H650" s="5" t="e">
        <f t="shared" si="2"/>
        <v>#VALUE!</v>
      </c>
      <c r="I650" s="5" t="e">
        <f t="array" aca="1" ref="I650" ca="1">_xludf.XLOOKUP(H650,'Billing sheet'!$CH$3:$CM$3,'Billing sheet'!$CH$2:$CM$2)</f>
        <v>#NAME?</v>
      </c>
    </row>
    <row r="651" spans="8:9" ht="15.75" customHeight="1" x14ac:dyDescent="0.2">
      <c r="H651" s="5" t="e">
        <f t="shared" si="2"/>
        <v>#VALUE!</v>
      </c>
      <c r="I651" s="5" t="e">
        <f t="array" aca="1" ref="I651" ca="1">_xludf.XLOOKUP(H651,'Billing sheet'!$CH$3:$CM$3,'Billing sheet'!$CH$2:$CM$2)</f>
        <v>#NAME?</v>
      </c>
    </row>
    <row r="652" spans="8:9" ht="15.75" customHeight="1" x14ac:dyDescent="0.2">
      <c r="H652" s="5" t="e">
        <f t="shared" si="2"/>
        <v>#VALUE!</v>
      </c>
      <c r="I652" s="5" t="e">
        <f t="array" aca="1" ref="I652" ca="1">_xludf.XLOOKUP(H652,'Billing sheet'!$CH$3:$CM$3,'Billing sheet'!$CH$2:$CM$2)</f>
        <v>#NAME?</v>
      </c>
    </row>
    <row r="653" spans="8:9" ht="15.75" customHeight="1" x14ac:dyDescent="0.2">
      <c r="H653" s="5" t="e">
        <f t="shared" si="2"/>
        <v>#VALUE!</v>
      </c>
      <c r="I653" s="5" t="e">
        <f t="array" aca="1" ref="I653" ca="1">_xludf.XLOOKUP(H653,'Billing sheet'!$CH$3:$CM$3,'Billing sheet'!$CH$2:$CM$2)</f>
        <v>#NAME?</v>
      </c>
    </row>
    <row r="654" spans="8:9" ht="15.75" customHeight="1" x14ac:dyDescent="0.2">
      <c r="H654" s="5" t="e">
        <f t="shared" si="2"/>
        <v>#VALUE!</v>
      </c>
      <c r="I654" s="5" t="e">
        <f t="array" aca="1" ref="I654" ca="1">_xludf.XLOOKUP(H654,'Billing sheet'!$CH$3:$CM$3,'Billing sheet'!$CH$2:$CM$2)</f>
        <v>#NAME?</v>
      </c>
    </row>
    <row r="655" spans="8:9" ht="15.75" customHeight="1" x14ac:dyDescent="0.2">
      <c r="H655" s="5" t="e">
        <f t="shared" si="2"/>
        <v>#VALUE!</v>
      </c>
      <c r="I655" s="5" t="e">
        <f t="array" aca="1" ref="I655" ca="1">_xludf.XLOOKUP(H655,'Billing sheet'!$CH$3:$CM$3,'Billing sheet'!$CH$2:$CM$2)</f>
        <v>#NAME?</v>
      </c>
    </row>
    <row r="656" spans="8:9" ht="15.75" customHeight="1" x14ac:dyDescent="0.2">
      <c r="H656" s="5" t="e">
        <f t="shared" si="2"/>
        <v>#VALUE!</v>
      </c>
      <c r="I656" s="5" t="e">
        <f t="array" aca="1" ref="I656" ca="1">_xludf.XLOOKUP(H656,'Billing sheet'!$CH$3:$CM$3,'Billing sheet'!$CH$2:$CM$2)</f>
        <v>#NAME?</v>
      </c>
    </row>
    <row r="657" spans="8:9" ht="15.75" customHeight="1" x14ac:dyDescent="0.2">
      <c r="H657" s="5" t="e">
        <f t="shared" si="2"/>
        <v>#VALUE!</v>
      </c>
      <c r="I657" s="5" t="e">
        <f t="array" aca="1" ref="I657" ca="1">_xludf.XLOOKUP(H657,'Billing sheet'!$CH$3:$CM$3,'Billing sheet'!$CH$2:$CM$2)</f>
        <v>#NAME?</v>
      </c>
    </row>
    <row r="658" spans="8:9" ht="15.75" customHeight="1" x14ac:dyDescent="0.2">
      <c r="H658" s="5" t="e">
        <f t="shared" si="2"/>
        <v>#VALUE!</v>
      </c>
      <c r="I658" s="5" t="e">
        <f t="array" aca="1" ref="I658" ca="1">_xludf.XLOOKUP(H658,'Billing sheet'!$CH$3:$CM$3,'Billing sheet'!$CH$2:$CM$2)</f>
        <v>#NAME?</v>
      </c>
    </row>
    <row r="659" spans="8:9" ht="15.75" customHeight="1" x14ac:dyDescent="0.2">
      <c r="H659" s="5" t="e">
        <f t="shared" si="2"/>
        <v>#VALUE!</v>
      </c>
      <c r="I659" s="5" t="e">
        <f t="array" aca="1" ref="I659" ca="1">_xludf.XLOOKUP(H659,'Billing sheet'!$CH$3:$CM$3,'Billing sheet'!$CH$2:$CM$2)</f>
        <v>#NAME?</v>
      </c>
    </row>
    <row r="660" spans="8:9" ht="15.75" customHeight="1" x14ac:dyDescent="0.2">
      <c r="H660" s="5" t="e">
        <f t="shared" si="2"/>
        <v>#VALUE!</v>
      </c>
      <c r="I660" s="5" t="e">
        <f t="array" aca="1" ref="I660" ca="1">_xludf.XLOOKUP(H660,'Billing sheet'!$CH$3:$CM$3,'Billing sheet'!$CH$2:$CM$2)</f>
        <v>#NAME?</v>
      </c>
    </row>
    <row r="661" spans="8:9" ht="15.75" customHeight="1" x14ac:dyDescent="0.2">
      <c r="H661" s="5" t="e">
        <f t="shared" si="2"/>
        <v>#VALUE!</v>
      </c>
      <c r="I661" s="5" t="e">
        <f t="array" aca="1" ref="I661" ca="1">_xludf.XLOOKUP(H661,'Billing sheet'!$CH$3:$CM$3,'Billing sheet'!$CH$2:$CM$2)</f>
        <v>#NAME?</v>
      </c>
    </row>
    <row r="662" spans="8:9" ht="15.75" customHeight="1" x14ac:dyDescent="0.2">
      <c r="H662" s="5" t="e">
        <f t="shared" si="2"/>
        <v>#VALUE!</v>
      </c>
      <c r="I662" s="5" t="e">
        <f t="array" aca="1" ref="I662" ca="1">_xludf.XLOOKUP(H662,'Billing sheet'!$CH$3:$CM$3,'Billing sheet'!$CH$2:$CM$2)</f>
        <v>#NAME?</v>
      </c>
    </row>
    <row r="663" spans="8:9" ht="15.75" customHeight="1" x14ac:dyDescent="0.2">
      <c r="H663" s="5" t="e">
        <f t="shared" si="2"/>
        <v>#VALUE!</v>
      </c>
      <c r="I663" s="5" t="e">
        <f t="array" aca="1" ref="I663" ca="1">_xludf.XLOOKUP(H663,'Billing sheet'!$CH$3:$CM$3,'Billing sheet'!$CH$2:$CM$2)</f>
        <v>#NAME?</v>
      </c>
    </row>
    <row r="664" spans="8:9" ht="15.75" customHeight="1" x14ac:dyDescent="0.2">
      <c r="H664" s="5" t="e">
        <f t="shared" si="2"/>
        <v>#VALUE!</v>
      </c>
      <c r="I664" s="5" t="e">
        <f t="array" aca="1" ref="I664" ca="1">_xludf.XLOOKUP(H664,'Billing sheet'!$CH$3:$CM$3,'Billing sheet'!$CH$2:$CM$2)</f>
        <v>#NAME?</v>
      </c>
    </row>
    <row r="665" spans="8:9" ht="15.75" customHeight="1" x14ac:dyDescent="0.2">
      <c r="H665" s="5" t="e">
        <f t="shared" si="2"/>
        <v>#VALUE!</v>
      </c>
      <c r="I665" s="5" t="e">
        <f t="array" aca="1" ref="I665" ca="1">_xludf.XLOOKUP(H665,'Billing sheet'!$CH$3:$CM$3,'Billing sheet'!$CH$2:$CM$2)</f>
        <v>#NAME?</v>
      </c>
    </row>
    <row r="666" spans="8:9" ht="15.75" customHeight="1" x14ac:dyDescent="0.2">
      <c r="H666" s="5" t="e">
        <f t="shared" si="2"/>
        <v>#VALUE!</v>
      </c>
      <c r="I666" s="5" t="e">
        <f t="array" aca="1" ref="I666" ca="1">_xludf.XLOOKUP(H666,'Billing sheet'!$CH$3:$CM$3,'Billing sheet'!$CH$2:$CM$2)</f>
        <v>#NAME?</v>
      </c>
    </row>
    <row r="667" spans="8:9" ht="15.75" customHeight="1" x14ac:dyDescent="0.2">
      <c r="H667" s="5" t="e">
        <f t="shared" si="2"/>
        <v>#VALUE!</v>
      </c>
      <c r="I667" s="5" t="e">
        <f t="array" aca="1" ref="I667" ca="1">_xludf.XLOOKUP(H667,'Billing sheet'!$CH$3:$CM$3,'Billing sheet'!$CH$2:$CM$2)</f>
        <v>#NAME?</v>
      </c>
    </row>
    <row r="668" spans="8:9" ht="15.75" customHeight="1" x14ac:dyDescent="0.2">
      <c r="H668" s="5" t="e">
        <f t="shared" si="2"/>
        <v>#VALUE!</v>
      </c>
      <c r="I668" s="5" t="e">
        <f t="array" aca="1" ref="I668" ca="1">_xludf.XLOOKUP(H668,'Billing sheet'!$CH$3:$CM$3,'Billing sheet'!$CH$2:$CM$2)</f>
        <v>#NAME?</v>
      </c>
    </row>
    <row r="669" spans="8:9" ht="15.75" customHeight="1" x14ac:dyDescent="0.2">
      <c r="H669" s="5" t="e">
        <f t="shared" si="2"/>
        <v>#VALUE!</v>
      </c>
      <c r="I669" s="5" t="e">
        <f t="array" aca="1" ref="I669" ca="1">_xludf.XLOOKUP(H669,'Billing sheet'!$CH$3:$CM$3,'Billing sheet'!$CH$2:$CM$2)</f>
        <v>#NAME?</v>
      </c>
    </row>
    <row r="670" spans="8:9" ht="15.75" customHeight="1" x14ac:dyDescent="0.2">
      <c r="H670" s="5" t="e">
        <f t="shared" si="2"/>
        <v>#VALUE!</v>
      </c>
      <c r="I670" s="5" t="e">
        <f t="array" aca="1" ref="I670" ca="1">_xludf.XLOOKUP(H670,'Billing sheet'!$CH$3:$CM$3,'Billing sheet'!$CH$2:$CM$2)</f>
        <v>#NAME?</v>
      </c>
    </row>
    <row r="671" spans="8:9" ht="15.75" customHeight="1" x14ac:dyDescent="0.2">
      <c r="H671" s="5" t="e">
        <f t="shared" si="2"/>
        <v>#VALUE!</v>
      </c>
      <c r="I671" s="5" t="e">
        <f t="array" aca="1" ref="I671" ca="1">_xludf.XLOOKUP(H671,'Billing sheet'!$CH$3:$CM$3,'Billing sheet'!$CH$2:$CM$2)</f>
        <v>#NAME?</v>
      </c>
    </row>
    <row r="672" spans="8:9" ht="15.75" customHeight="1" x14ac:dyDescent="0.2">
      <c r="H672" s="5" t="e">
        <f t="shared" si="2"/>
        <v>#VALUE!</v>
      </c>
      <c r="I672" s="5" t="e">
        <f t="array" aca="1" ref="I672" ca="1">_xludf.XLOOKUP(H672,'Billing sheet'!$CH$3:$CM$3,'Billing sheet'!$CH$2:$CM$2)</f>
        <v>#NAME?</v>
      </c>
    </row>
    <row r="673" spans="8:9" ht="15.75" customHeight="1" x14ac:dyDescent="0.2">
      <c r="H673" s="5" t="e">
        <f t="shared" si="2"/>
        <v>#VALUE!</v>
      </c>
      <c r="I673" s="5" t="e">
        <f t="array" aca="1" ref="I673" ca="1">_xludf.XLOOKUP(H673,'Billing sheet'!$CH$3:$CM$3,'Billing sheet'!$CH$2:$CM$2)</f>
        <v>#NAME?</v>
      </c>
    </row>
    <row r="674" spans="8:9" ht="15.75" customHeight="1" x14ac:dyDescent="0.2">
      <c r="H674" s="5" t="e">
        <f t="shared" si="2"/>
        <v>#VALUE!</v>
      </c>
      <c r="I674" s="5" t="e">
        <f t="array" aca="1" ref="I674" ca="1">_xludf.XLOOKUP(H674,'Billing sheet'!$CH$3:$CM$3,'Billing sheet'!$CH$2:$CM$2)</f>
        <v>#NAME?</v>
      </c>
    </row>
    <row r="675" spans="8:9" ht="15.75" customHeight="1" x14ac:dyDescent="0.2">
      <c r="H675" s="5" t="e">
        <f t="shared" si="2"/>
        <v>#VALUE!</v>
      </c>
      <c r="I675" s="5" t="e">
        <f t="array" aca="1" ref="I675" ca="1">_xludf.XLOOKUP(H675,'Billing sheet'!$CH$3:$CM$3,'Billing sheet'!$CH$2:$CM$2)</f>
        <v>#NAME?</v>
      </c>
    </row>
    <row r="676" spans="8:9" ht="15.75" customHeight="1" x14ac:dyDescent="0.2">
      <c r="H676" s="5" t="e">
        <f t="shared" si="2"/>
        <v>#VALUE!</v>
      </c>
      <c r="I676" s="5" t="e">
        <f t="array" aca="1" ref="I676" ca="1">_xludf.XLOOKUP(H676,'Billing sheet'!$CH$3:$CM$3,'Billing sheet'!$CH$2:$CM$2)</f>
        <v>#NAME?</v>
      </c>
    </row>
    <row r="677" spans="8:9" ht="15.75" customHeight="1" x14ac:dyDescent="0.2">
      <c r="H677" s="5" t="e">
        <f t="shared" si="2"/>
        <v>#VALUE!</v>
      </c>
      <c r="I677" s="5" t="e">
        <f t="array" aca="1" ref="I677" ca="1">_xludf.XLOOKUP(H677,'Billing sheet'!$CH$3:$CM$3,'Billing sheet'!$CH$2:$CM$2)</f>
        <v>#NAME?</v>
      </c>
    </row>
    <row r="678" spans="8:9" ht="15.75" customHeight="1" x14ac:dyDescent="0.2">
      <c r="H678" s="5" t="e">
        <f t="shared" si="2"/>
        <v>#VALUE!</v>
      </c>
      <c r="I678" s="5" t="e">
        <f t="array" aca="1" ref="I678" ca="1">_xludf.XLOOKUP(H678,'Billing sheet'!$CH$3:$CM$3,'Billing sheet'!$CH$2:$CM$2)</f>
        <v>#NAME?</v>
      </c>
    </row>
    <row r="679" spans="8:9" ht="15.75" customHeight="1" x14ac:dyDescent="0.2">
      <c r="H679" s="5" t="e">
        <f t="shared" si="2"/>
        <v>#VALUE!</v>
      </c>
      <c r="I679" s="5" t="e">
        <f t="array" aca="1" ref="I679" ca="1">_xludf.XLOOKUP(H679,'Billing sheet'!$CH$3:$CM$3,'Billing sheet'!$CH$2:$CM$2)</f>
        <v>#NAME?</v>
      </c>
    </row>
    <row r="680" spans="8:9" ht="15.75" customHeight="1" x14ac:dyDescent="0.2">
      <c r="H680" s="5" t="e">
        <f t="shared" si="2"/>
        <v>#VALUE!</v>
      </c>
      <c r="I680" s="5" t="e">
        <f t="array" aca="1" ref="I680" ca="1">_xludf.XLOOKUP(H680,'Billing sheet'!$CH$3:$CM$3,'Billing sheet'!$CH$2:$CM$2)</f>
        <v>#NAME?</v>
      </c>
    </row>
    <row r="681" spans="8:9" ht="15.75" customHeight="1" x14ac:dyDescent="0.2">
      <c r="H681" s="5" t="e">
        <f t="shared" si="2"/>
        <v>#VALUE!</v>
      </c>
      <c r="I681" s="5" t="e">
        <f t="array" aca="1" ref="I681" ca="1">_xludf.XLOOKUP(H681,'Billing sheet'!$CH$3:$CM$3,'Billing sheet'!$CH$2:$CM$2)</f>
        <v>#NAME?</v>
      </c>
    </row>
    <row r="682" spans="8:9" ht="15.75" customHeight="1" x14ac:dyDescent="0.2">
      <c r="H682" s="5" t="e">
        <f t="shared" si="2"/>
        <v>#VALUE!</v>
      </c>
      <c r="I682" s="5" t="e">
        <f t="array" aca="1" ref="I682" ca="1">_xludf.XLOOKUP(H682,'Billing sheet'!$CH$3:$CM$3,'Billing sheet'!$CH$2:$CM$2)</f>
        <v>#NAME?</v>
      </c>
    </row>
    <row r="683" spans="8:9" ht="15.75" customHeight="1" x14ac:dyDescent="0.2">
      <c r="H683" s="5" t="e">
        <f t="shared" si="2"/>
        <v>#VALUE!</v>
      </c>
      <c r="I683" s="5" t="e">
        <f t="array" aca="1" ref="I683" ca="1">_xludf.XLOOKUP(H683,'Billing sheet'!$CH$3:$CM$3,'Billing sheet'!$CH$2:$CM$2)</f>
        <v>#NAME?</v>
      </c>
    </row>
    <row r="684" spans="8:9" ht="15.75" customHeight="1" x14ac:dyDescent="0.2">
      <c r="H684" s="5" t="e">
        <f t="shared" si="2"/>
        <v>#VALUE!</v>
      </c>
      <c r="I684" s="5" t="e">
        <f t="array" aca="1" ref="I684" ca="1">_xludf.XLOOKUP(H684,'Billing sheet'!$CH$3:$CM$3,'Billing sheet'!$CH$2:$CM$2)</f>
        <v>#NAME?</v>
      </c>
    </row>
    <row r="685" spans="8:9" ht="15.75" customHeight="1" x14ac:dyDescent="0.2">
      <c r="H685" s="5" t="e">
        <f t="shared" si="2"/>
        <v>#VALUE!</v>
      </c>
      <c r="I685" s="5" t="e">
        <f t="array" aca="1" ref="I685" ca="1">_xludf.XLOOKUP(H685,'Billing sheet'!$CH$3:$CM$3,'Billing sheet'!$CH$2:$CM$2)</f>
        <v>#NAME?</v>
      </c>
    </row>
    <row r="686" spans="8:9" ht="15.75" customHeight="1" x14ac:dyDescent="0.2">
      <c r="H686" s="5" t="e">
        <f t="shared" si="2"/>
        <v>#VALUE!</v>
      </c>
      <c r="I686" s="5" t="e">
        <f t="array" aca="1" ref="I686" ca="1">_xludf.XLOOKUP(H686,'Billing sheet'!$CH$3:$CM$3,'Billing sheet'!$CH$2:$CM$2)</f>
        <v>#NAME?</v>
      </c>
    </row>
    <row r="687" spans="8:9" ht="15.75" customHeight="1" x14ac:dyDescent="0.2">
      <c r="H687" s="5" t="e">
        <f t="shared" si="2"/>
        <v>#VALUE!</v>
      </c>
      <c r="I687" s="5" t="e">
        <f t="array" aca="1" ref="I687" ca="1">_xludf.XLOOKUP(H687,'Billing sheet'!$CH$3:$CM$3,'Billing sheet'!$CH$2:$CM$2)</f>
        <v>#NAME?</v>
      </c>
    </row>
    <row r="688" spans="8:9" ht="15.75" customHeight="1" x14ac:dyDescent="0.2">
      <c r="H688" s="5" t="e">
        <f t="shared" si="2"/>
        <v>#VALUE!</v>
      </c>
      <c r="I688" s="5" t="e">
        <f t="array" aca="1" ref="I688" ca="1">_xludf.XLOOKUP(H688,'Billing sheet'!$CH$3:$CM$3,'Billing sheet'!$CH$2:$CM$2)</f>
        <v>#NAME?</v>
      </c>
    </row>
    <row r="689" spans="8:9" ht="15.75" customHeight="1" x14ac:dyDescent="0.2">
      <c r="H689" s="5" t="e">
        <f t="shared" si="2"/>
        <v>#VALUE!</v>
      </c>
      <c r="I689" s="5" t="e">
        <f t="array" aca="1" ref="I689" ca="1">_xludf.XLOOKUP(H689,'Billing sheet'!$CH$3:$CM$3,'Billing sheet'!$CH$2:$CM$2)</f>
        <v>#NAME?</v>
      </c>
    </row>
    <row r="690" spans="8:9" ht="15.75" customHeight="1" x14ac:dyDescent="0.2">
      <c r="H690" s="5" t="e">
        <f t="shared" si="2"/>
        <v>#VALUE!</v>
      </c>
      <c r="I690" s="5" t="e">
        <f t="array" aca="1" ref="I690" ca="1">_xludf.XLOOKUP(H690,'Billing sheet'!$CH$3:$CM$3,'Billing sheet'!$CH$2:$CM$2)</f>
        <v>#NAME?</v>
      </c>
    </row>
    <row r="691" spans="8:9" ht="15.75" customHeight="1" x14ac:dyDescent="0.2">
      <c r="H691" s="5" t="e">
        <f t="shared" si="2"/>
        <v>#VALUE!</v>
      </c>
      <c r="I691" s="5" t="e">
        <f t="array" aca="1" ref="I691" ca="1">_xludf.XLOOKUP(H691,'Billing sheet'!$CH$3:$CM$3,'Billing sheet'!$CH$2:$CM$2)</f>
        <v>#NAME?</v>
      </c>
    </row>
    <row r="692" spans="8:9" ht="15.75" customHeight="1" x14ac:dyDescent="0.2">
      <c r="H692" s="5" t="e">
        <f t="shared" si="2"/>
        <v>#VALUE!</v>
      </c>
      <c r="I692" s="5" t="e">
        <f t="array" aca="1" ref="I692" ca="1">_xludf.XLOOKUP(H692,'Billing sheet'!$CH$3:$CM$3,'Billing sheet'!$CH$2:$CM$2)</f>
        <v>#NAME?</v>
      </c>
    </row>
    <row r="693" spans="8:9" ht="15.75" customHeight="1" x14ac:dyDescent="0.2">
      <c r="H693" s="5" t="e">
        <f t="shared" si="2"/>
        <v>#VALUE!</v>
      </c>
      <c r="I693" s="5" t="e">
        <f t="array" aca="1" ref="I693" ca="1">_xludf.XLOOKUP(H693,'Billing sheet'!$CH$3:$CM$3,'Billing sheet'!$CH$2:$CM$2)</f>
        <v>#NAME?</v>
      </c>
    </row>
    <row r="694" spans="8:9" ht="15.75" customHeight="1" x14ac:dyDescent="0.2">
      <c r="H694" s="5" t="e">
        <f t="shared" si="2"/>
        <v>#VALUE!</v>
      </c>
      <c r="I694" s="5" t="e">
        <f t="array" aca="1" ref="I694" ca="1">_xludf.XLOOKUP(H694,'Billing sheet'!$CH$3:$CM$3,'Billing sheet'!$CH$2:$CM$2)</f>
        <v>#NAME?</v>
      </c>
    </row>
    <row r="695" spans="8:9" ht="15.75" customHeight="1" x14ac:dyDescent="0.2">
      <c r="H695" s="5" t="e">
        <f t="shared" si="2"/>
        <v>#VALUE!</v>
      </c>
      <c r="I695" s="5" t="e">
        <f t="array" aca="1" ref="I695" ca="1">_xludf.XLOOKUP(H695,'Billing sheet'!$CH$3:$CM$3,'Billing sheet'!$CH$2:$CM$2)</f>
        <v>#NAME?</v>
      </c>
    </row>
    <row r="696" spans="8:9" ht="15.75" customHeight="1" x14ac:dyDescent="0.2">
      <c r="H696" s="5" t="e">
        <f t="shared" si="2"/>
        <v>#VALUE!</v>
      </c>
      <c r="I696" s="5" t="e">
        <f t="array" aca="1" ref="I696" ca="1">_xludf.XLOOKUP(H696,'Billing sheet'!$CH$3:$CM$3,'Billing sheet'!$CH$2:$CM$2)</f>
        <v>#NAME?</v>
      </c>
    </row>
    <row r="697" spans="8:9" ht="15.75" customHeight="1" x14ac:dyDescent="0.2">
      <c r="H697" s="5" t="e">
        <f t="shared" si="2"/>
        <v>#VALUE!</v>
      </c>
      <c r="I697" s="5" t="e">
        <f t="array" aca="1" ref="I697" ca="1">_xludf.XLOOKUP(H697,'Billing sheet'!$CH$3:$CM$3,'Billing sheet'!$CH$2:$CM$2)</f>
        <v>#NAME?</v>
      </c>
    </row>
    <row r="698" spans="8:9" ht="15.75" customHeight="1" x14ac:dyDescent="0.2">
      <c r="H698" s="5" t="e">
        <f t="shared" si="2"/>
        <v>#VALUE!</v>
      </c>
      <c r="I698" s="5" t="e">
        <f t="array" aca="1" ref="I698" ca="1">_xludf.XLOOKUP(H698,'Billing sheet'!$CH$3:$CM$3,'Billing sheet'!$CH$2:$CM$2)</f>
        <v>#NAME?</v>
      </c>
    </row>
    <row r="699" spans="8:9" ht="15.75" customHeight="1" x14ac:dyDescent="0.2">
      <c r="H699" s="5" t="e">
        <f t="shared" si="2"/>
        <v>#VALUE!</v>
      </c>
      <c r="I699" s="5" t="e">
        <f t="array" aca="1" ref="I699" ca="1">_xludf.XLOOKUP(H699,'Billing sheet'!$CH$3:$CM$3,'Billing sheet'!$CH$2:$CM$2)</f>
        <v>#NAME?</v>
      </c>
    </row>
    <row r="700" spans="8:9" ht="15.75" customHeight="1" x14ac:dyDescent="0.2">
      <c r="H700" s="5" t="e">
        <f t="shared" si="2"/>
        <v>#VALUE!</v>
      </c>
      <c r="I700" s="5" t="e">
        <f t="array" aca="1" ref="I700" ca="1">_xludf.XLOOKUP(H700,'Billing sheet'!$CH$3:$CM$3,'Billing sheet'!$CH$2:$CM$2)</f>
        <v>#NAME?</v>
      </c>
    </row>
    <row r="701" spans="8:9" ht="15.75" customHeight="1" x14ac:dyDescent="0.2">
      <c r="H701" s="5" t="e">
        <f t="shared" si="2"/>
        <v>#VALUE!</v>
      </c>
      <c r="I701" s="5" t="e">
        <f t="array" aca="1" ref="I701" ca="1">_xludf.XLOOKUP(H701,'Billing sheet'!$CH$3:$CM$3,'Billing sheet'!$CH$2:$CM$2)</f>
        <v>#NAME?</v>
      </c>
    </row>
    <row r="702" spans="8:9" ht="15.75" customHeight="1" x14ac:dyDescent="0.2">
      <c r="H702" s="5" t="e">
        <f t="shared" si="2"/>
        <v>#VALUE!</v>
      </c>
      <c r="I702" s="5" t="e">
        <f t="array" aca="1" ref="I702" ca="1">_xludf.XLOOKUP(H702,'Billing sheet'!$CH$3:$CM$3,'Billing sheet'!$CH$2:$CM$2)</f>
        <v>#NAME?</v>
      </c>
    </row>
    <row r="703" spans="8:9" ht="15.75" customHeight="1" x14ac:dyDescent="0.2">
      <c r="H703" s="5" t="e">
        <f t="shared" si="2"/>
        <v>#VALUE!</v>
      </c>
      <c r="I703" s="5" t="e">
        <f t="array" aca="1" ref="I703" ca="1">_xludf.XLOOKUP(H703,'Billing sheet'!$CH$3:$CM$3,'Billing sheet'!$CH$2:$CM$2)</f>
        <v>#NAME?</v>
      </c>
    </row>
    <row r="704" spans="8:9" ht="15.75" customHeight="1" x14ac:dyDescent="0.2">
      <c r="H704" s="5" t="e">
        <f t="shared" si="2"/>
        <v>#VALUE!</v>
      </c>
      <c r="I704" s="5" t="e">
        <f t="array" aca="1" ref="I704" ca="1">_xludf.XLOOKUP(H704,'Billing sheet'!$CH$3:$CM$3,'Billing sheet'!$CH$2:$CM$2)</f>
        <v>#NAME?</v>
      </c>
    </row>
    <row r="705" spans="8:9" ht="15.75" customHeight="1" x14ac:dyDescent="0.2">
      <c r="H705" s="5" t="e">
        <f t="shared" si="2"/>
        <v>#VALUE!</v>
      </c>
      <c r="I705" s="5" t="e">
        <f t="array" aca="1" ref="I705" ca="1">_xludf.XLOOKUP(H705,'Billing sheet'!$CH$3:$CM$3,'Billing sheet'!$CH$2:$CM$2)</f>
        <v>#NAME?</v>
      </c>
    </row>
    <row r="706" spans="8:9" ht="15.75" customHeight="1" x14ac:dyDescent="0.2">
      <c r="H706" s="5" t="e">
        <f t="shared" si="2"/>
        <v>#VALUE!</v>
      </c>
      <c r="I706" s="5" t="e">
        <f t="array" aca="1" ref="I706" ca="1">_xludf.XLOOKUP(H706,'Billing sheet'!$CH$3:$CM$3,'Billing sheet'!$CH$2:$CM$2)</f>
        <v>#NAME?</v>
      </c>
    </row>
    <row r="707" spans="8:9" ht="15.75" customHeight="1" x14ac:dyDescent="0.2">
      <c r="H707" s="5" t="e">
        <f t="shared" si="2"/>
        <v>#VALUE!</v>
      </c>
      <c r="I707" s="5" t="e">
        <f t="array" aca="1" ref="I707" ca="1">_xludf.XLOOKUP(H707,'Billing sheet'!$CH$3:$CM$3,'Billing sheet'!$CH$2:$CM$2)</f>
        <v>#NAME?</v>
      </c>
    </row>
    <row r="708" spans="8:9" ht="15.75" customHeight="1" x14ac:dyDescent="0.2">
      <c r="H708" s="5" t="e">
        <f t="shared" si="2"/>
        <v>#VALUE!</v>
      </c>
      <c r="I708" s="5" t="e">
        <f t="array" aca="1" ref="I708" ca="1">_xludf.XLOOKUP(H708,'Billing sheet'!$CH$3:$CM$3,'Billing sheet'!$CH$2:$CM$2)</f>
        <v>#NAME?</v>
      </c>
    </row>
    <row r="709" spans="8:9" ht="15.75" customHeight="1" x14ac:dyDescent="0.2">
      <c r="H709" s="5" t="e">
        <f t="shared" si="2"/>
        <v>#VALUE!</v>
      </c>
      <c r="I709" s="5" t="e">
        <f t="array" aca="1" ref="I709" ca="1">_xludf.XLOOKUP(H709,'Billing sheet'!$CH$3:$CM$3,'Billing sheet'!$CH$2:$CM$2)</f>
        <v>#NAME?</v>
      </c>
    </row>
    <row r="710" spans="8:9" ht="15.75" customHeight="1" x14ac:dyDescent="0.2">
      <c r="H710" s="5" t="e">
        <f t="shared" si="2"/>
        <v>#VALUE!</v>
      </c>
      <c r="I710" s="5" t="e">
        <f t="array" aca="1" ref="I710" ca="1">_xludf.XLOOKUP(H710,'Billing sheet'!$CH$3:$CM$3,'Billing sheet'!$CH$2:$CM$2)</f>
        <v>#NAME?</v>
      </c>
    </row>
    <row r="711" spans="8:9" ht="15.75" customHeight="1" x14ac:dyDescent="0.2">
      <c r="H711" s="5" t="e">
        <f t="shared" si="2"/>
        <v>#VALUE!</v>
      </c>
      <c r="I711" s="5" t="e">
        <f t="array" aca="1" ref="I711" ca="1">_xludf.XLOOKUP(H711,'Billing sheet'!$CH$3:$CM$3,'Billing sheet'!$CH$2:$CM$2)</f>
        <v>#NAME?</v>
      </c>
    </row>
    <row r="712" spans="8:9" ht="15.75" customHeight="1" x14ac:dyDescent="0.2">
      <c r="H712" s="5" t="e">
        <f t="shared" si="2"/>
        <v>#VALUE!</v>
      </c>
      <c r="I712" s="5" t="e">
        <f t="array" aca="1" ref="I712" ca="1">_xludf.XLOOKUP(H712,'Billing sheet'!$CH$3:$CM$3,'Billing sheet'!$CH$2:$CM$2)</f>
        <v>#NAME?</v>
      </c>
    </row>
    <row r="713" spans="8:9" ht="15.75" customHeight="1" x14ac:dyDescent="0.2">
      <c r="H713" s="5" t="e">
        <f t="shared" si="2"/>
        <v>#VALUE!</v>
      </c>
      <c r="I713" s="5" t="e">
        <f t="array" aca="1" ref="I713" ca="1">_xludf.XLOOKUP(H713,'Billing sheet'!$CH$3:$CM$3,'Billing sheet'!$CH$2:$CM$2)</f>
        <v>#NAME?</v>
      </c>
    </row>
    <row r="714" spans="8:9" ht="15.75" customHeight="1" x14ac:dyDescent="0.2">
      <c r="H714" s="5" t="e">
        <f t="shared" si="2"/>
        <v>#VALUE!</v>
      </c>
      <c r="I714" s="5" t="e">
        <f t="array" aca="1" ref="I714" ca="1">_xludf.XLOOKUP(H714,'Billing sheet'!$CH$3:$CM$3,'Billing sheet'!$CH$2:$CM$2)</f>
        <v>#NAME?</v>
      </c>
    </row>
    <row r="715" spans="8:9" ht="15.75" customHeight="1" x14ac:dyDescent="0.2">
      <c r="H715" s="5" t="e">
        <f t="shared" si="2"/>
        <v>#VALUE!</v>
      </c>
      <c r="I715" s="5" t="e">
        <f t="array" aca="1" ref="I715" ca="1">_xludf.XLOOKUP(H715,'Billing sheet'!$CH$3:$CM$3,'Billing sheet'!$CH$2:$CM$2)</f>
        <v>#NAME?</v>
      </c>
    </row>
    <row r="716" spans="8:9" ht="15.75" customHeight="1" x14ac:dyDescent="0.2">
      <c r="H716" s="5" t="e">
        <f t="shared" si="2"/>
        <v>#VALUE!</v>
      </c>
      <c r="I716" s="5" t="e">
        <f t="array" aca="1" ref="I716" ca="1">_xludf.XLOOKUP(H716,'Billing sheet'!$CH$3:$CM$3,'Billing sheet'!$CH$2:$CM$2)</f>
        <v>#NAME?</v>
      </c>
    </row>
    <row r="717" spans="8:9" ht="15.75" customHeight="1" x14ac:dyDescent="0.2">
      <c r="H717" s="5" t="e">
        <f t="shared" si="2"/>
        <v>#VALUE!</v>
      </c>
      <c r="I717" s="5" t="e">
        <f t="array" aca="1" ref="I717" ca="1">_xludf.XLOOKUP(H717,'Billing sheet'!$CH$3:$CM$3,'Billing sheet'!$CH$2:$CM$2)</f>
        <v>#NAME?</v>
      </c>
    </row>
    <row r="718" spans="8:9" ht="15.75" customHeight="1" x14ac:dyDescent="0.2">
      <c r="H718" s="5" t="e">
        <f t="shared" si="2"/>
        <v>#VALUE!</v>
      </c>
      <c r="I718" s="5" t="e">
        <f t="array" aca="1" ref="I718" ca="1">_xludf.XLOOKUP(H718,'Billing sheet'!$CH$3:$CM$3,'Billing sheet'!$CH$2:$CM$2)</f>
        <v>#NAME?</v>
      </c>
    </row>
    <row r="719" spans="8:9" ht="15.75" customHeight="1" x14ac:dyDescent="0.2">
      <c r="H719" s="5" t="e">
        <f t="shared" si="2"/>
        <v>#VALUE!</v>
      </c>
      <c r="I719" s="5" t="e">
        <f t="array" aca="1" ref="I719" ca="1">_xludf.XLOOKUP(H719,'Billing sheet'!$CH$3:$CM$3,'Billing sheet'!$CH$2:$CM$2)</f>
        <v>#NAME?</v>
      </c>
    </row>
    <row r="720" spans="8:9" ht="15.75" customHeight="1" x14ac:dyDescent="0.2">
      <c r="H720" s="5" t="e">
        <f t="shared" si="2"/>
        <v>#VALUE!</v>
      </c>
      <c r="I720" s="5" t="e">
        <f t="array" aca="1" ref="I720" ca="1">_xludf.XLOOKUP(H720,'Billing sheet'!$CH$3:$CM$3,'Billing sheet'!$CH$2:$CM$2)</f>
        <v>#NAME?</v>
      </c>
    </row>
    <row r="721" spans="8:9" ht="15.75" customHeight="1" x14ac:dyDescent="0.2">
      <c r="H721" s="5" t="e">
        <f t="shared" si="2"/>
        <v>#VALUE!</v>
      </c>
      <c r="I721" s="5" t="e">
        <f t="array" aca="1" ref="I721" ca="1">_xludf.XLOOKUP(H721,'Billing sheet'!$CH$3:$CM$3,'Billing sheet'!$CH$2:$CM$2)</f>
        <v>#NAME?</v>
      </c>
    </row>
    <row r="722" spans="8:9" ht="15.75" customHeight="1" x14ac:dyDescent="0.2">
      <c r="H722" s="5" t="e">
        <f t="shared" si="2"/>
        <v>#VALUE!</v>
      </c>
      <c r="I722" s="5" t="e">
        <f t="array" aca="1" ref="I722" ca="1">_xludf.XLOOKUP(H722,'Billing sheet'!$CH$3:$CM$3,'Billing sheet'!$CH$2:$CM$2)</f>
        <v>#NAME?</v>
      </c>
    </row>
    <row r="723" spans="8:9" ht="15.75" customHeight="1" x14ac:dyDescent="0.2">
      <c r="H723" s="5" t="e">
        <f t="shared" si="2"/>
        <v>#VALUE!</v>
      </c>
      <c r="I723" s="5" t="e">
        <f t="array" aca="1" ref="I723" ca="1">_xludf.XLOOKUP(H723,'Billing sheet'!$CH$3:$CM$3,'Billing sheet'!$CH$2:$CM$2)</f>
        <v>#NAME?</v>
      </c>
    </row>
    <row r="724" spans="8:9" ht="15.75" customHeight="1" x14ac:dyDescent="0.2">
      <c r="H724" s="5" t="e">
        <f t="shared" si="2"/>
        <v>#VALUE!</v>
      </c>
      <c r="I724" s="5" t="e">
        <f t="array" aca="1" ref="I724" ca="1">_xludf.XLOOKUP(H724,'Billing sheet'!$CH$3:$CM$3,'Billing sheet'!$CH$2:$CM$2)</f>
        <v>#NAME?</v>
      </c>
    </row>
    <row r="725" spans="8:9" ht="15.75" customHeight="1" x14ac:dyDescent="0.2">
      <c r="H725" s="5" t="e">
        <f t="shared" si="2"/>
        <v>#VALUE!</v>
      </c>
      <c r="I725" s="5" t="e">
        <f t="array" aca="1" ref="I725" ca="1">_xludf.XLOOKUP(H725,'Billing sheet'!$CH$3:$CM$3,'Billing sheet'!$CH$2:$CM$2)</f>
        <v>#NAME?</v>
      </c>
    </row>
    <row r="726" spans="8:9" ht="15.75" customHeight="1" x14ac:dyDescent="0.2">
      <c r="H726" s="5" t="e">
        <f t="shared" si="2"/>
        <v>#VALUE!</v>
      </c>
      <c r="I726" s="5" t="e">
        <f t="array" aca="1" ref="I726" ca="1">_xludf.XLOOKUP(H726,'Billing sheet'!$CH$3:$CM$3,'Billing sheet'!$CH$2:$CM$2)</f>
        <v>#NAME?</v>
      </c>
    </row>
    <row r="727" spans="8:9" ht="15.75" customHeight="1" x14ac:dyDescent="0.2">
      <c r="H727" s="5" t="e">
        <f t="shared" si="2"/>
        <v>#VALUE!</v>
      </c>
      <c r="I727" s="5" t="e">
        <f t="array" aca="1" ref="I727" ca="1">_xludf.XLOOKUP(H727,'Billing sheet'!$CH$3:$CM$3,'Billing sheet'!$CH$2:$CM$2)</f>
        <v>#NAME?</v>
      </c>
    </row>
    <row r="728" spans="8:9" ht="15.75" customHeight="1" x14ac:dyDescent="0.2">
      <c r="H728" s="5" t="e">
        <f t="shared" si="2"/>
        <v>#VALUE!</v>
      </c>
      <c r="I728" s="5" t="e">
        <f t="array" aca="1" ref="I728" ca="1">_xludf.XLOOKUP(H728,'Billing sheet'!$CH$3:$CM$3,'Billing sheet'!$CH$2:$CM$2)</f>
        <v>#NAME?</v>
      </c>
    </row>
    <row r="729" spans="8:9" ht="15.75" customHeight="1" x14ac:dyDescent="0.2">
      <c r="H729" s="5" t="e">
        <f t="shared" si="2"/>
        <v>#VALUE!</v>
      </c>
      <c r="I729" s="5" t="e">
        <f t="array" aca="1" ref="I729" ca="1">_xludf.XLOOKUP(H729,'Billing sheet'!$CH$3:$CM$3,'Billing sheet'!$CH$2:$CM$2)</f>
        <v>#NAME?</v>
      </c>
    </row>
    <row r="730" spans="8:9" ht="15.75" customHeight="1" x14ac:dyDescent="0.2">
      <c r="H730" s="5" t="e">
        <f t="shared" si="2"/>
        <v>#VALUE!</v>
      </c>
      <c r="I730" s="5" t="e">
        <f t="array" aca="1" ref="I730" ca="1">_xludf.XLOOKUP(H730,'Billing sheet'!$CH$3:$CM$3,'Billing sheet'!$CH$2:$CM$2)</f>
        <v>#NAME?</v>
      </c>
    </row>
    <row r="731" spans="8:9" ht="15.75" customHeight="1" x14ac:dyDescent="0.2">
      <c r="H731" s="5" t="e">
        <f t="shared" si="2"/>
        <v>#VALUE!</v>
      </c>
      <c r="I731" s="5" t="e">
        <f t="array" aca="1" ref="I731" ca="1">_xludf.XLOOKUP(H731,'Billing sheet'!$CH$3:$CM$3,'Billing sheet'!$CH$2:$CM$2)</f>
        <v>#NAME?</v>
      </c>
    </row>
    <row r="732" spans="8:9" ht="15.75" customHeight="1" x14ac:dyDescent="0.2">
      <c r="H732" s="5" t="e">
        <f t="shared" si="2"/>
        <v>#VALUE!</v>
      </c>
      <c r="I732" s="5" t="e">
        <f t="array" aca="1" ref="I732" ca="1">_xludf.XLOOKUP(H732,'Billing sheet'!$CH$3:$CM$3,'Billing sheet'!$CH$2:$CM$2)</f>
        <v>#NAME?</v>
      </c>
    </row>
    <row r="733" spans="8:9" ht="15.75" customHeight="1" x14ac:dyDescent="0.2">
      <c r="H733" s="5" t="e">
        <f t="shared" si="2"/>
        <v>#VALUE!</v>
      </c>
      <c r="I733" s="5" t="e">
        <f t="array" aca="1" ref="I733" ca="1">_xludf.XLOOKUP(H733,'Billing sheet'!$CH$3:$CM$3,'Billing sheet'!$CH$2:$CM$2)</f>
        <v>#NAME?</v>
      </c>
    </row>
    <row r="734" spans="8:9" ht="15.75" customHeight="1" x14ac:dyDescent="0.2">
      <c r="H734" s="5" t="e">
        <f t="shared" si="2"/>
        <v>#VALUE!</v>
      </c>
      <c r="I734" s="5" t="e">
        <f t="array" aca="1" ref="I734" ca="1">_xludf.XLOOKUP(H734,'Billing sheet'!$CH$3:$CM$3,'Billing sheet'!$CH$2:$CM$2)</f>
        <v>#NAME?</v>
      </c>
    </row>
    <row r="735" spans="8:9" ht="15.75" customHeight="1" x14ac:dyDescent="0.2">
      <c r="H735" s="5" t="e">
        <f t="shared" si="2"/>
        <v>#VALUE!</v>
      </c>
      <c r="I735" s="5" t="e">
        <f t="array" aca="1" ref="I735" ca="1">_xludf.XLOOKUP(H735,'Billing sheet'!$CH$3:$CM$3,'Billing sheet'!$CH$2:$CM$2)</f>
        <v>#NAME?</v>
      </c>
    </row>
    <row r="736" spans="8:9" ht="15.75" customHeight="1" x14ac:dyDescent="0.2">
      <c r="H736" s="5" t="e">
        <f t="shared" si="2"/>
        <v>#VALUE!</v>
      </c>
      <c r="I736" s="5" t="e">
        <f t="array" aca="1" ref="I736" ca="1">_xludf.XLOOKUP(H736,'Billing sheet'!$CH$3:$CM$3,'Billing sheet'!$CH$2:$CM$2)</f>
        <v>#NAME?</v>
      </c>
    </row>
    <row r="737" spans="8:9" ht="15.75" customHeight="1" x14ac:dyDescent="0.2">
      <c r="H737" s="5" t="e">
        <f t="shared" si="2"/>
        <v>#VALUE!</v>
      </c>
      <c r="I737" s="5" t="e">
        <f t="array" aca="1" ref="I737" ca="1">_xludf.XLOOKUP(H737,'Billing sheet'!$CH$3:$CM$3,'Billing sheet'!$CH$2:$CM$2)</f>
        <v>#NAME?</v>
      </c>
    </row>
    <row r="738" spans="8:9" ht="15.75" customHeight="1" x14ac:dyDescent="0.2">
      <c r="H738" s="5" t="e">
        <f t="shared" si="2"/>
        <v>#VALUE!</v>
      </c>
      <c r="I738" s="5" t="e">
        <f t="array" aca="1" ref="I738" ca="1">_xludf.XLOOKUP(H738,'Billing sheet'!$CH$3:$CM$3,'Billing sheet'!$CH$2:$CM$2)</f>
        <v>#NAME?</v>
      </c>
    </row>
    <row r="739" spans="8:9" ht="15.75" customHeight="1" x14ac:dyDescent="0.2">
      <c r="H739" s="5" t="e">
        <f t="shared" si="2"/>
        <v>#VALUE!</v>
      </c>
      <c r="I739" s="5" t="e">
        <f t="array" aca="1" ref="I739" ca="1">_xludf.XLOOKUP(H739,'Billing sheet'!$CH$3:$CM$3,'Billing sheet'!$CH$2:$CM$2)</f>
        <v>#NAME?</v>
      </c>
    </row>
    <row r="740" spans="8:9" ht="15.75" customHeight="1" x14ac:dyDescent="0.2">
      <c r="H740" s="5" t="e">
        <f t="shared" si="2"/>
        <v>#VALUE!</v>
      </c>
      <c r="I740" s="5" t="e">
        <f t="array" aca="1" ref="I740" ca="1">_xludf.XLOOKUP(H740,'Billing sheet'!$CH$3:$CM$3,'Billing sheet'!$CH$2:$CM$2)</f>
        <v>#NAME?</v>
      </c>
    </row>
    <row r="741" spans="8:9" ht="15.75" customHeight="1" x14ac:dyDescent="0.2">
      <c r="H741" s="5" t="e">
        <f t="shared" si="2"/>
        <v>#VALUE!</v>
      </c>
      <c r="I741" s="5" t="e">
        <f t="array" aca="1" ref="I741" ca="1">_xludf.XLOOKUP(H741,'Billing sheet'!$CH$3:$CM$3,'Billing sheet'!$CH$2:$CM$2)</f>
        <v>#NAME?</v>
      </c>
    </row>
    <row r="742" spans="8:9" ht="15.75" customHeight="1" x14ac:dyDescent="0.2">
      <c r="H742" s="5" t="e">
        <f t="shared" si="2"/>
        <v>#VALUE!</v>
      </c>
      <c r="I742" s="5" t="e">
        <f t="array" aca="1" ref="I742" ca="1">_xludf.XLOOKUP(H742,'Billing sheet'!$CH$3:$CM$3,'Billing sheet'!$CH$2:$CM$2)</f>
        <v>#NAME?</v>
      </c>
    </row>
    <row r="743" spans="8:9" ht="15.75" customHeight="1" x14ac:dyDescent="0.2">
      <c r="H743" s="5" t="e">
        <f t="shared" si="2"/>
        <v>#VALUE!</v>
      </c>
      <c r="I743" s="5" t="e">
        <f t="array" aca="1" ref="I743" ca="1">_xludf.XLOOKUP(H743,'Billing sheet'!$CH$3:$CM$3,'Billing sheet'!$CH$2:$CM$2)</f>
        <v>#NAME?</v>
      </c>
    </row>
    <row r="744" spans="8:9" ht="15.75" customHeight="1" x14ac:dyDescent="0.2">
      <c r="H744" s="5" t="e">
        <f t="shared" si="2"/>
        <v>#VALUE!</v>
      </c>
      <c r="I744" s="5" t="e">
        <f t="array" aca="1" ref="I744" ca="1">_xludf.XLOOKUP(H744,'Billing sheet'!$CH$3:$CM$3,'Billing sheet'!$CH$2:$CM$2)</f>
        <v>#NAME?</v>
      </c>
    </row>
    <row r="745" spans="8:9" ht="15.75" customHeight="1" x14ac:dyDescent="0.2">
      <c r="H745" s="5" t="e">
        <f t="shared" si="2"/>
        <v>#VALUE!</v>
      </c>
      <c r="I745" s="5" t="e">
        <f t="array" aca="1" ref="I745" ca="1">_xludf.XLOOKUP(H745,'Billing sheet'!$CH$3:$CM$3,'Billing sheet'!$CH$2:$CM$2)</f>
        <v>#NAME?</v>
      </c>
    </row>
    <row r="746" spans="8:9" ht="15.75" customHeight="1" x14ac:dyDescent="0.2">
      <c r="H746" s="5" t="e">
        <f t="shared" si="2"/>
        <v>#VALUE!</v>
      </c>
      <c r="I746" s="5" t="e">
        <f t="array" aca="1" ref="I746" ca="1">_xludf.XLOOKUP(H746,'Billing sheet'!$CH$3:$CM$3,'Billing sheet'!$CH$2:$CM$2)</f>
        <v>#NAME?</v>
      </c>
    </row>
    <row r="747" spans="8:9" ht="15.75" customHeight="1" x14ac:dyDescent="0.2">
      <c r="H747" s="5" t="e">
        <f t="shared" si="2"/>
        <v>#VALUE!</v>
      </c>
      <c r="I747" s="5" t="e">
        <f t="array" aca="1" ref="I747" ca="1">_xludf.XLOOKUP(H747,'Billing sheet'!$CH$3:$CM$3,'Billing sheet'!$CH$2:$CM$2)</f>
        <v>#NAME?</v>
      </c>
    </row>
    <row r="748" spans="8:9" ht="15.75" customHeight="1" x14ac:dyDescent="0.2">
      <c r="H748" s="5" t="e">
        <f t="shared" si="2"/>
        <v>#VALUE!</v>
      </c>
      <c r="I748" s="5" t="e">
        <f t="array" aca="1" ref="I748" ca="1">_xludf.XLOOKUP(H748,'Billing sheet'!$CH$3:$CM$3,'Billing sheet'!$CH$2:$CM$2)</f>
        <v>#NAME?</v>
      </c>
    </row>
    <row r="749" spans="8:9" ht="15.75" customHeight="1" x14ac:dyDescent="0.2">
      <c r="H749" s="5" t="e">
        <f t="shared" si="2"/>
        <v>#VALUE!</v>
      </c>
      <c r="I749" s="5" t="e">
        <f t="array" aca="1" ref="I749" ca="1">_xludf.XLOOKUP(H749,'Billing sheet'!$CH$3:$CM$3,'Billing sheet'!$CH$2:$CM$2)</f>
        <v>#NAME?</v>
      </c>
    </row>
    <row r="750" spans="8:9" ht="15.75" customHeight="1" x14ac:dyDescent="0.2">
      <c r="H750" s="5" t="e">
        <f t="shared" si="2"/>
        <v>#VALUE!</v>
      </c>
      <c r="I750" s="5" t="e">
        <f t="array" aca="1" ref="I750" ca="1">_xludf.XLOOKUP(H750,'Billing sheet'!$CH$3:$CM$3,'Billing sheet'!$CH$2:$CM$2)</f>
        <v>#NAME?</v>
      </c>
    </row>
    <row r="751" spans="8:9" ht="15.75" customHeight="1" x14ac:dyDescent="0.2">
      <c r="H751" s="5" t="e">
        <f t="shared" si="2"/>
        <v>#VALUE!</v>
      </c>
      <c r="I751" s="5" t="e">
        <f t="array" aca="1" ref="I751" ca="1">_xludf.XLOOKUP(H751,'Billing sheet'!$CH$3:$CM$3,'Billing sheet'!$CH$2:$CM$2)</f>
        <v>#NAME?</v>
      </c>
    </row>
    <row r="752" spans="8:9" ht="15.75" customHeight="1" x14ac:dyDescent="0.2">
      <c r="H752" s="5" t="e">
        <f t="shared" si="2"/>
        <v>#VALUE!</v>
      </c>
      <c r="I752" s="5" t="e">
        <f t="array" aca="1" ref="I752" ca="1">_xludf.XLOOKUP(H752,'Billing sheet'!$CH$3:$CM$3,'Billing sheet'!$CH$2:$CM$2)</f>
        <v>#NAME?</v>
      </c>
    </row>
    <row r="753" spans="8:9" ht="15.75" customHeight="1" x14ac:dyDescent="0.2">
      <c r="H753" s="5" t="e">
        <f t="shared" si="2"/>
        <v>#VALUE!</v>
      </c>
      <c r="I753" s="5" t="e">
        <f t="array" aca="1" ref="I753" ca="1">_xludf.XLOOKUP(H753,'Billing sheet'!$CH$3:$CM$3,'Billing sheet'!$CH$2:$CM$2)</f>
        <v>#NAME?</v>
      </c>
    </row>
    <row r="754" spans="8:9" ht="15.75" customHeight="1" x14ac:dyDescent="0.2">
      <c r="H754" s="5" t="e">
        <f t="shared" si="2"/>
        <v>#VALUE!</v>
      </c>
      <c r="I754" s="5" t="e">
        <f t="array" aca="1" ref="I754" ca="1">_xludf.XLOOKUP(H754,'Billing sheet'!$CH$3:$CM$3,'Billing sheet'!$CH$2:$CM$2)</f>
        <v>#NAME?</v>
      </c>
    </row>
    <row r="755" spans="8:9" ht="15.75" customHeight="1" x14ac:dyDescent="0.2">
      <c r="H755" s="5" t="e">
        <f t="shared" si="2"/>
        <v>#VALUE!</v>
      </c>
      <c r="I755" s="5" t="e">
        <f t="array" aca="1" ref="I755" ca="1">_xludf.XLOOKUP(H755,'Billing sheet'!$CH$3:$CM$3,'Billing sheet'!$CH$2:$CM$2)</f>
        <v>#NAME?</v>
      </c>
    </row>
    <row r="756" spans="8:9" ht="15.75" customHeight="1" x14ac:dyDescent="0.2">
      <c r="H756" s="5" t="e">
        <f t="shared" si="2"/>
        <v>#VALUE!</v>
      </c>
      <c r="I756" s="5" t="e">
        <f t="array" aca="1" ref="I756" ca="1">_xludf.XLOOKUP(H756,'Billing sheet'!$CH$3:$CM$3,'Billing sheet'!$CH$2:$CM$2)</f>
        <v>#NAME?</v>
      </c>
    </row>
    <row r="757" spans="8:9" ht="15.75" customHeight="1" x14ac:dyDescent="0.2">
      <c r="H757" s="5" t="e">
        <f t="shared" si="2"/>
        <v>#VALUE!</v>
      </c>
      <c r="I757" s="5" t="e">
        <f t="array" aca="1" ref="I757" ca="1">_xludf.XLOOKUP(H757,'Billing sheet'!$CH$3:$CM$3,'Billing sheet'!$CH$2:$CM$2)</f>
        <v>#NAME?</v>
      </c>
    </row>
    <row r="758" spans="8:9" ht="15.75" customHeight="1" x14ac:dyDescent="0.2">
      <c r="H758" s="5" t="e">
        <f t="shared" si="2"/>
        <v>#VALUE!</v>
      </c>
      <c r="I758" s="5" t="e">
        <f t="array" aca="1" ref="I758" ca="1">_xludf.XLOOKUP(H758,'Billing sheet'!$CH$3:$CM$3,'Billing sheet'!$CH$2:$CM$2)</f>
        <v>#NAME?</v>
      </c>
    </row>
    <row r="759" spans="8:9" ht="15.75" customHeight="1" x14ac:dyDescent="0.2">
      <c r="H759" s="5" t="e">
        <f t="shared" si="2"/>
        <v>#VALUE!</v>
      </c>
      <c r="I759" s="5" t="e">
        <f t="array" aca="1" ref="I759" ca="1">_xludf.XLOOKUP(H759,'Billing sheet'!$CH$3:$CM$3,'Billing sheet'!$CH$2:$CM$2)</f>
        <v>#NAME?</v>
      </c>
    </row>
    <row r="760" spans="8:9" ht="15.75" customHeight="1" x14ac:dyDescent="0.2">
      <c r="H760" s="5" t="e">
        <f t="shared" si="2"/>
        <v>#VALUE!</v>
      </c>
      <c r="I760" s="5" t="e">
        <f t="array" aca="1" ref="I760" ca="1">_xludf.XLOOKUP(H760,'Billing sheet'!$CH$3:$CM$3,'Billing sheet'!$CH$2:$CM$2)</f>
        <v>#NAME?</v>
      </c>
    </row>
    <row r="761" spans="8:9" ht="15.75" customHeight="1" x14ac:dyDescent="0.2">
      <c r="H761" s="5" t="e">
        <f t="shared" si="2"/>
        <v>#VALUE!</v>
      </c>
      <c r="I761" s="5" t="e">
        <f t="array" aca="1" ref="I761" ca="1">_xludf.XLOOKUP(H761,'Billing sheet'!$CH$3:$CM$3,'Billing sheet'!$CH$2:$CM$2)</f>
        <v>#NAME?</v>
      </c>
    </row>
    <row r="762" spans="8:9" ht="15.75" customHeight="1" x14ac:dyDescent="0.2">
      <c r="H762" s="5" t="e">
        <f t="shared" si="2"/>
        <v>#VALUE!</v>
      </c>
      <c r="I762" s="5" t="e">
        <f t="array" aca="1" ref="I762" ca="1">_xludf.XLOOKUP(H762,'Billing sheet'!$CH$3:$CM$3,'Billing sheet'!$CH$2:$CM$2)</f>
        <v>#NAME?</v>
      </c>
    </row>
    <row r="763" spans="8:9" ht="15.75" customHeight="1" x14ac:dyDescent="0.2">
      <c r="H763" s="5" t="e">
        <f t="shared" si="2"/>
        <v>#VALUE!</v>
      </c>
      <c r="I763" s="5" t="e">
        <f t="array" aca="1" ref="I763" ca="1">_xludf.XLOOKUP(H763,'Billing sheet'!$CH$3:$CM$3,'Billing sheet'!$CH$2:$CM$2)</f>
        <v>#NAME?</v>
      </c>
    </row>
    <row r="764" spans="8:9" ht="15.75" customHeight="1" x14ac:dyDescent="0.2">
      <c r="H764" s="5" t="e">
        <f t="shared" si="2"/>
        <v>#VALUE!</v>
      </c>
      <c r="I764" s="5" t="e">
        <f t="array" aca="1" ref="I764" ca="1">_xludf.XLOOKUP(H764,'Billing sheet'!$CH$3:$CM$3,'Billing sheet'!$CH$2:$CM$2)</f>
        <v>#NAME?</v>
      </c>
    </row>
    <row r="765" spans="8:9" ht="15.75" customHeight="1" x14ac:dyDescent="0.2">
      <c r="H765" s="5" t="e">
        <f t="shared" si="2"/>
        <v>#VALUE!</v>
      </c>
      <c r="I765" s="5" t="e">
        <f t="array" aca="1" ref="I765" ca="1">_xludf.XLOOKUP(H765,'Billing sheet'!$CH$3:$CM$3,'Billing sheet'!$CH$2:$CM$2)</f>
        <v>#NAME?</v>
      </c>
    </row>
    <row r="766" spans="8:9" ht="15.75" customHeight="1" x14ac:dyDescent="0.2">
      <c r="H766" s="5" t="e">
        <f t="shared" si="2"/>
        <v>#VALUE!</v>
      </c>
      <c r="I766" s="5" t="e">
        <f t="array" aca="1" ref="I766" ca="1">_xludf.XLOOKUP(H766,'Billing sheet'!$CH$3:$CM$3,'Billing sheet'!$CH$2:$CM$2)</f>
        <v>#NAME?</v>
      </c>
    </row>
    <row r="767" spans="8:9" ht="15.75" customHeight="1" x14ac:dyDescent="0.2">
      <c r="H767" s="5" t="e">
        <f t="shared" si="2"/>
        <v>#VALUE!</v>
      </c>
      <c r="I767" s="5" t="e">
        <f t="array" aca="1" ref="I767" ca="1">_xludf.XLOOKUP(H767,'Billing sheet'!$CH$3:$CM$3,'Billing sheet'!$CH$2:$CM$2)</f>
        <v>#NAME?</v>
      </c>
    </row>
    <row r="768" spans="8:9" ht="15.75" customHeight="1" x14ac:dyDescent="0.2">
      <c r="H768" s="5" t="e">
        <f t="shared" si="2"/>
        <v>#VALUE!</v>
      </c>
      <c r="I768" s="5" t="e">
        <f t="array" aca="1" ref="I768" ca="1">_xludf.XLOOKUP(H768,'Billing sheet'!$CH$3:$CM$3,'Billing sheet'!$CH$2:$CM$2)</f>
        <v>#NAME?</v>
      </c>
    </row>
    <row r="769" spans="8:9" ht="15.75" customHeight="1" x14ac:dyDescent="0.2">
      <c r="H769" s="5" t="e">
        <f t="shared" ref="H769:H1023" si="3">MID(F769,8,LEN(F769)-7)</f>
        <v>#VALUE!</v>
      </c>
      <c r="I769" s="5" t="e">
        <f t="array" aca="1" ref="I769" ca="1">_xludf.XLOOKUP(H769,'Billing sheet'!$CH$3:$CM$3,'Billing sheet'!$CH$2:$CM$2)</f>
        <v>#NAME?</v>
      </c>
    </row>
    <row r="770" spans="8:9" ht="15.75" customHeight="1" x14ac:dyDescent="0.2">
      <c r="H770" s="5" t="e">
        <f t="shared" si="3"/>
        <v>#VALUE!</v>
      </c>
      <c r="I770" s="5" t="e">
        <f t="array" aca="1" ref="I770" ca="1">_xludf.XLOOKUP(H770,'Billing sheet'!$CH$3:$CM$3,'Billing sheet'!$CH$2:$CM$2)</f>
        <v>#NAME?</v>
      </c>
    </row>
    <row r="771" spans="8:9" ht="15.75" customHeight="1" x14ac:dyDescent="0.2">
      <c r="H771" s="5" t="e">
        <f t="shared" si="3"/>
        <v>#VALUE!</v>
      </c>
      <c r="I771" s="5" t="e">
        <f t="array" aca="1" ref="I771" ca="1">_xludf.XLOOKUP(H771,'Billing sheet'!$CH$3:$CM$3,'Billing sheet'!$CH$2:$CM$2)</f>
        <v>#NAME?</v>
      </c>
    </row>
    <row r="772" spans="8:9" ht="15.75" customHeight="1" x14ac:dyDescent="0.2">
      <c r="H772" s="5" t="e">
        <f t="shared" si="3"/>
        <v>#VALUE!</v>
      </c>
      <c r="I772" s="5" t="e">
        <f t="array" aca="1" ref="I772" ca="1">_xludf.XLOOKUP(H772,'Billing sheet'!$CH$3:$CM$3,'Billing sheet'!$CH$2:$CM$2)</f>
        <v>#NAME?</v>
      </c>
    </row>
    <row r="773" spans="8:9" ht="15.75" customHeight="1" x14ac:dyDescent="0.2">
      <c r="H773" s="5" t="e">
        <f t="shared" si="3"/>
        <v>#VALUE!</v>
      </c>
      <c r="I773" s="5" t="e">
        <f t="array" aca="1" ref="I773" ca="1">_xludf.XLOOKUP(H773,'Billing sheet'!$CH$3:$CM$3,'Billing sheet'!$CH$2:$CM$2)</f>
        <v>#NAME?</v>
      </c>
    </row>
    <row r="774" spans="8:9" ht="15.75" customHeight="1" x14ac:dyDescent="0.2">
      <c r="H774" s="5" t="e">
        <f t="shared" si="3"/>
        <v>#VALUE!</v>
      </c>
      <c r="I774" s="5" t="e">
        <f t="array" aca="1" ref="I774" ca="1">_xludf.XLOOKUP(H774,'Billing sheet'!$CH$3:$CM$3,'Billing sheet'!$CH$2:$CM$2)</f>
        <v>#NAME?</v>
      </c>
    </row>
    <row r="775" spans="8:9" ht="15.75" customHeight="1" x14ac:dyDescent="0.2">
      <c r="H775" s="5" t="e">
        <f t="shared" si="3"/>
        <v>#VALUE!</v>
      </c>
      <c r="I775" s="5" t="e">
        <f t="array" aca="1" ref="I775" ca="1">_xludf.XLOOKUP(H775,'Billing sheet'!$CH$3:$CM$3,'Billing sheet'!$CH$2:$CM$2)</f>
        <v>#NAME?</v>
      </c>
    </row>
    <row r="776" spans="8:9" ht="15.75" customHeight="1" x14ac:dyDescent="0.2">
      <c r="H776" s="5" t="e">
        <f t="shared" si="3"/>
        <v>#VALUE!</v>
      </c>
      <c r="I776" s="5" t="e">
        <f t="array" aca="1" ref="I776" ca="1">_xludf.XLOOKUP(H776,'Billing sheet'!$CH$3:$CM$3,'Billing sheet'!$CH$2:$CM$2)</f>
        <v>#NAME?</v>
      </c>
    </row>
    <row r="777" spans="8:9" ht="15.75" customHeight="1" x14ac:dyDescent="0.2">
      <c r="H777" s="5" t="e">
        <f t="shared" si="3"/>
        <v>#VALUE!</v>
      </c>
      <c r="I777" s="5" t="e">
        <f t="array" aca="1" ref="I777" ca="1">_xludf.XLOOKUP(H777,'Billing sheet'!$CH$3:$CM$3,'Billing sheet'!$CH$2:$CM$2)</f>
        <v>#NAME?</v>
      </c>
    </row>
    <row r="778" spans="8:9" ht="15.75" customHeight="1" x14ac:dyDescent="0.2">
      <c r="H778" s="5" t="e">
        <f t="shared" si="3"/>
        <v>#VALUE!</v>
      </c>
      <c r="I778" s="5" t="e">
        <f t="array" aca="1" ref="I778" ca="1">_xludf.XLOOKUP(H778,'Billing sheet'!$CH$3:$CM$3,'Billing sheet'!$CH$2:$CM$2)</f>
        <v>#NAME?</v>
      </c>
    </row>
    <row r="779" spans="8:9" ht="15.75" customHeight="1" x14ac:dyDescent="0.2">
      <c r="H779" s="5" t="e">
        <f t="shared" si="3"/>
        <v>#VALUE!</v>
      </c>
      <c r="I779" s="5" t="e">
        <f t="array" aca="1" ref="I779" ca="1">_xludf.XLOOKUP(H779,'Billing sheet'!$CH$3:$CM$3,'Billing sheet'!$CH$2:$CM$2)</f>
        <v>#NAME?</v>
      </c>
    </row>
    <row r="780" spans="8:9" ht="15.75" customHeight="1" x14ac:dyDescent="0.2">
      <c r="H780" s="5" t="e">
        <f t="shared" si="3"/>
        <v>#VALUE!</v>
      </c>
      <c r="I780" s="5" t="e">
        <f t="array" aca="1" ref="I780" ca="1">_xludf.XLOOKUP(H780,'Billing sheet'!$CH$3:$CM$3,'Billing sheet'!$CH$2:$CM$2)</f>
        <v>#NAME?</v>
      </c>
    </row>
    <row r="781" spans="8:9" ht="15.75" customHeight="1" x14ac:dyDescent="0.2">
      <c r="H781" s="5" t="e">
        <f t="shared" si="3"/>
        <v>#VALUE!</v>
      </c>
      <c r="I781" s="5" t="e">
        <f t="array" aca="1" ref="I781" ca="1">_xludf.XLOOKUP(H781,'Billing sheet'!$CH$3:$CM$3,'Billing sheet'!$CH$2:$CM$2)</f>
        <v>#NAME?</v>
      </c>
    </row>
    <row r="782" spans="8:9" ht="15.75" customHeight="1" x14ac:dyDescent="0.2">
      <c r="H782" s="5" t="e">
        <f t="shared" si="3"/>
        <v>#VALUE!</v>
      </c>
      <c r="I782" s="5" t="e">
        <f t="array" aca="1" ref="I782" ca="1">_xludf.XLOOKUP(H782,'Billing sheet'!$CH$3:$CM$3,'Billing sheet'!$CH$2:$CM$2)</f>
        <v>#NAME?</v>
      </c>
    </row>
    <row r="783" spans="8:9" ht="15.75" customHeight="1" x14ac:dyDescent="0.2">
      <c r="H783" s="5" t="e">
        <f t="shared" si="3"/>
        <v>#VALUE!</v>
      </c>
      <c r="I783" s="5" t="e">
        <f t="array" aca="1" ref="I783" ca="1">_xludf.XLOOKUP(H783,'Billing sheet'!$CH$3:$CM$3,'Billing sheet'!$CH$2:$CM$2)</f>
        <v>#NAME?</v>
      </c>
    </row>
    <row r="784" spans="8:9" ht="15.75" customHeight="1" x14ac:dyDescent="0.2">
      <c r="H784" s="5" t="e">
        <f t="shared" si="3"/>
        <v>#VALUE!</v>
      </c>
      <c r="I784" s="5" t="e">
        <f t="array" aca="1" ref="I784" ca="1">_xludf.XLOOKUP(H784,'Billing sheet'!$CH$3:$CM$3,'Billing sheet'!$CH$2:$CM$2)</f>
        <v>#NAME?</v>
      </c>
    </row>
    <row r="785" spans="8:9" ht="15.75" customHeight="1" x14ac:dyDescent="0.2">
      <c r="H785" s="5" t="e">
        <f t="shared" si="3"/>
        <v>#VALUE!</v>
      </c>
      <c r="I785" s="5" t="e">
        <f t="array" aca="1" ref="I785" ca="1">_xludf.XLOOKUP(H785,'Billing sheet'!$CH$3:$CM$3,'Billing sheet'!$CH$2:$CM$2)</f>
        <v>#NAME?</v>
      </c>
    </row>
    <row r="786" spans="8:9" ht="15.75" customHeight="1" x14ac:dyDescent="0.2">
      <c r="H786" s="5" t="e">
        <f t="shared" si="3"/>
        <v>#VALUE!</v>
      </c>
      <c r="I786" s="5" t="e">
        <f t="array" aca="1" ref="I786" ca="1">_xludf.XLOOKUP(H786,'Billing sheet'!$CH$3:$CM$3,'Billing sheet'!$CH$2:$CM$2)</f>
        <v>#NAME?</v>
      </c>
    </row>
    <row r="787" spans="8:9" ht="15.75" customHeight="1" x14ac:dyDescent="0.2">
      <c r="H787" s="5" t="e">
        <f t="shared" si="3"/>
        <v>#VALUE!</v>
      </c>
      <c r="I787" s="5" t="e">
        <f t="array" aca="1" ref="I787" ca="1">_xludf.XLOOKUP(H787,'Billing sheet'!$CH$3:$CM$3,'Billing sheet'!$CH$2:$CM$2)</f>
        <v>#NAME?</v>
      </c>
    </row>
    <row r="788" spans="8:9" ht="15.75" customHeight="1" x14ac:dyDescent="0.2">
      <c r="H788" s="5" t="e">
        <f t="shared" si="3"/>
        <v>#VALUE!</v>
      </c>
      <c r="I788" s="5" t="e">
        <f t="array" aca="1" ref="I788" ca="1">_xludf.XLOOKUP(H788,'Billing sheet'!$CH$3:$CM$3,'Billing sheet'!$CH$2:$CM$2)</f>
        <v>#NAME?</v>
      </c>
    </row>
    <row r="789" spans="8:9" ht="15.75" customHeight="1" x14ac:dyDescent="0.2">
      <c r="H789" s="5" t="e">
        <f t="shared" si="3"/>
        <v>#VALUE!</v>
      </c>
      <c r="I789" s="5" t="e">
        <f t="array" aca="1" ref="I789" ca="1">_xludf.XLOOKUP(H789,'Billing sheet'!$CH$3:$CM$3,'Billing sheet'!$CH$2:$CM$2)</f>
        <v>#NAME?</v>
      </c>
    </row>
    <row r="790" spans="8:9" ht="15.75" customHeight="1" x14ac:dyDescent="0.2">
      <c r="H790" s="5" t="e">
        <f t="shared" si="3"/>
        <v>#VALUE!</v>
      </c>
      <c r="I790" s="5" t="e">
        <f t="array" aca="1" ref="I790" ca="1">_xludf.XLOOKUP(H790,'Billing sheet'!$CH$3:$CM$3,'Billing sheet'!$CH$2:$CM$2)</f>
        <v>#NAME?</v>
      </c>
    </row>
    <row r="791" spans="8:9" ht="15.75" customHeight="1" x14ac:dyDescent="0.2">
      <c r="H791" s="5" t="e">
        <f t="shared" si="3"/>
        <v>#VALUE!</v>
      </c>
      <c r="I791" s="5" t="e">
        <f t="array" aca="1" ref="I791" ca="1">_xludf.XLOOKUP(H791,'Billing sheet'!$CH$3:$CM$3,'Billing sheet'!$CH$2:$CM$2)</f>
        <v>#NAME?</v>
      </c>
    </row>
    <row r="792" spans="8:9" ht="15.75" customHeight="1" x14ac:dyDescent="0.2">
      <c r="H792" s="5" t="e">
        <f t="shared" si="3"/>
        <v>#VALUE!</v>
      </c>
      <c r="I792" s="5" t="e">
        <f t="array" aca="1" ref="I792" ca="1">_xludf.XLOOKUP(H792,'Billing sheet'!$CH$3:$CM$3,'Billing sheet'!$CH$2:$CM$2)</f>
        <v>#NAME?</v>
      </c>
    </row>
    <row r="793" spans="8:9" ht="15.75" customHeight="1" x14ac:dyDescent="0.2">
      <c r="H793" s="5" t="e">
        <f t="shared" si="3"/>
        <v>#VALUE!</v>
      </c>
      <c r="I793" s="5" t="e">
        <f t="array" aca="1" ref="I793" ca="1">_xludf.XLOOKUP(H793,'Billing sheet'!$CH$3:$CM$3,'Billing sheet'!$CH$2:$CM$2)</f>
        <v>#NAME?</v>
      </c>
    </row>
    <row r="794" spans="8:9" ht="15.75" customHeight="1" x14ac:dyDescent="0.2">
      <c r="H794" s="5" t="e">
        <f t="shared" si="3"/>
        <v>#VALUE!</v>
      </c>
      <c r="I794" s="5" t="e">
        <f t="array" aca="1" ref="I794" ca="1">_xludf.XLOOKUP(H794,'Billing sheet'!$CH$3:$CM$3,'Billing sheet'!$CH$2:$CM$2)</f>
        <v>#NAME?</v>
      </c>
    </row>
    <row r="795" spans="8:9" ht="15.75" customHeight="1" x14ac:dyDescent="0.2">
      <c r="H795" s="5" t="e">
        <f t="shared" si="3"/>
        <v>#VALUE!</v>
      </c>
      <c r="I795" s="5" t="e">
        <f t="array" aca="1" ref="I795" ca="1">_xludf.XLOOKUP(H795,'Billing sheet'!$CH$3:$CM$3,'Billing sheet'!$CH$2:$CM$2)</f>
        <v>#NAME?</v>
      </c>
    </row>
    <row r="796" spans="8:9" ht="15.75" customHeight="1" x14ac:dyDescent="0.2">
      <c r="H796" s="5" t="e">
        <f t="shared" si="3"/>
        <v>#VALUE!</v>
      </c>
      <c r="I796" s="5" t="e">
        <f t="array" aca="1" ref="I796" ca="1">_xludf.XLOOKUP(H796,'Billing sheet'!$CH$3:$CM$3,'Billing sheet'!$CH$2:$CM$2)</f>
        <v>#NAME?</v>
      </c>
    </row>
    <row r="797" spans="8:9" ht="15.75" customHeight="1" x14ac:dyDescent="0.2">
      <c r="H797" s="5" t="e">
        <f t="shared" si="3"/>
        <v>#VALUE!</v>
      </c>
      <c r="I797" s="5" t="e">
        <f t="array" aca="1" ref="I797" ca="1">_xludf.XLOOKUP(H797,'Billing sheet'!$CH$3:$CM$3,'Billing sheet'!$CH$2:$CM$2)</f>
        <v>#NAME?</v>
      </c>
    </row>
    <row r="798" spans="8:9" ht="15.75" customHeight="1" x14ac:dyDescent="0.2">
      <c r="H798" s="5" t="e">
        <f t="shared" si="3"/>
        <v>#VALUE!</v>
      </c>
      <c r="I798" s="5" t="e">
        <f t="array" aca="1" ref="I798" ca="1">_xludf.XLOOKUP(H798,'Billing sheet'!$CH$3:$CM$3,'Billing sheet'!$CH$2:$CM$2)</f>
        <v>#NAME?</v>
      </c>
    </row>
    <row r="799" spans="8:9" ht="15.75" customHeight="1" x14ac:dyDescent="0.2">
      <c r="H799" s="5" t="e">
        <f t="shared" si="3"/>
        <v>#VALUE!</v>
      </c>
      <c r="I799" s="5" t="e">
        <f t="array" aca="1" ref="I799" ca="1">_xludf.XLOOKUP(H799,'Billing sheet'!$CH$3:$CM$3,'Billing sheet'!$CH$2:$CM$2)</f>
        <v>#NAME?</v>
      </c>
    </row>
    <row r="800" spans="8:9" ht="15.75" customHeight="1" x14ac:dyDescent="0.2">
      <c r="H800" s="5" t="e">
        <f t="shared" si="3"/>
        <v>#VALUE!</v>
      </c>
      <c r="I800" s="5" t="e">
        <f t="array" aca="1" ref="I800" ca="1">_xludf.XLOOKUP(H800,'Billing sheet'!$CH$3:$CM$3,'Billing sheet'!$CH$2:$CM$2)</f>
        <v>#NAME?</v>
      </c>
    </row>
    <row r="801" spans="8:9" ht="15.75" customHeight="1" x14ac:dyDescent="0.2">
      <c r="H801" s="5" t="e">
        <f t="shared" si="3"/>
        <v>#VALUE!</v>
      </c>
      <c r="I801" s="5" t="e">
        <f t="array" aca="1" ref="I801" ca="1">_xludf.XLOOKUP(H801,'Billing sheet'!$CH$3:$CM$3,'Billing sheet'!$CH$2:$CM$2)</f>
        <v>#NAME?</v>
      </c>
    </row>
    <row r="802" spans="8:9" ht="15.75" customHeight="1" x14ac:dyDescent="0.2">
      <c r="H802" s="5" t="e">
        <f t="shared" si="3"/>
        <v>#VALUE!</v>
      </c>
      <c r="I802" s="5" t="e">
        <f t="array" aca="1" ref="I802" ca="1">_xludf.XLOOKUP(H802,'Billing sheet'!$CH$3:$CM$3,'Billing sheet'!$CH$2:$CM$2)</f>
        <v>#NAME?</v>
      </c>
    </row>
    <row r="803" spans="8:9" ht="15.75" customHeight="1" x14ac:dyDescent="0.2">
      <c r="H803" s="5" t="e">
        <f t="shared" si="3"/>
        <v>#VALUE!</v>
      </c>
      <c r="I803" s="5" t="e">
        <f t="array" aca="1" ref="I803" ca="1">_xludf.XLOOKUP(H803,'Billing sheet'!$CH$3:$CM$3,'Billing sheet'!$CH$2:$CM$2)</f>
        <v>#NAME?</v>
      </c>
    </row>
    <row r="804" spans="8:9" ht="15.75" customHeight="1" x14ac:dyDescent="0.2">
      <c r="H804" s="5" t="e">
        <f t="shared" si="3"/>
        <v>#VALUE!</v>
      </c>
      <c r="I804" s="5" t="e">
        <f t="array" aca="1" ref="I804" ca="1">_xludf.XLOOKUP(H804,'Billing sheet'!$CH$3:$CM$3,'Billing sheet'!$CH$2:$CM$2)</f>
        <v>#NAME?</v>
      </c>
    </row>
    <row r="805" spans="8:9" ht="15.75" customHeight="1" x14ac:dyDescent="0.2">
      <c r="H805" s="5" t="e">
        <f t="shared" si="3"/>
        <v>#VALUE!</v>
      </c>
      <c r="I805" s="5" t="e">
        <f t="array" aca="1" ref="I805" ca="1">_xludf.XLOOKUP(H805,'Billing sheet'!$CH$3:$CM$3,'Billing sheet'!$CH$2:$CM$2)</f>
        <v>#NAME?</v>
      </c>
    </row>
    <row r="806" spans="8:9" ht="15.75" customHeight="1" x14ac:dyDescent="0.2">
      <c r="H806" s="5" t="e">
        <f t="shared" si="3"/>
        <v>#VALUE!</v>
      </c>
      <c r="I806" s="5" t="e">
        <f t="array" aca="1" ref="I806" ca="1">_xludf.XLOOKUP(H806,'Billing sheet'!$CH$3:$CM$3,'Billing sheet'!$CH$2:$CM$2)</f>
        <v>#NAME?</v>
      </c>
    </row>
    <row r="807" spans="8:9" ht="15.75" customHeight="1" x14ac:dyDescent="0.2">
      <c r="H807" s="5" t="e">
        <f t="shared" si="3"/>
        <v>#VALUE!</v>
      </c>
      <c r="I807" s="5" t="e">
        <f t="array" aca="1" ref="I807" ca="1">_xludf.XLOOKUP(H807,'Billing sheet'!$CH$3:$CM$3,'Billing sheet'!$CH$2:$CM$2)</f>
        <v>#NAME?</v>
      </c>
    </row>
    <row r="808" spans="8:9" ht="15.75" customHeight="1" x14ac:dyDescent="0.2">
      <c r="H808" s="5" t="e">
        <f t="shared" si="3"/>
        <v>#VALUE!</v>
      </c>
      <c r="I808" s="5" t="e">
        <f t="array" aca="1" ref="I808" ca="1">_xludf.XLOOKUP(H808,'Billing sheet'!$CH$3:$CM$3,'Billing sheet'!$CH$2:$CM$2)</f>
        <v>#NAME?</v>
      </c>
    </row>
    <row r="809" spans="8:9" ht="15.75" customHeight="1" x14ac:dyDescent="0.2">
      <c r="H809" s="5" t="e">
        <f t="shared" si="3"/>
        <v>#VALUE!</v>
      </c>
      <c r="I809" s="5" t="e">
        <f t="array" aca="1" ref="I809" ca="1">_xludf.XLOOKUP(H809,'Billing sheet'!$CH$3:$CM$3,'Billing sheet'!$CH$2:$CM$2)</f>
        <v>#NAME?</v>
      </c>
    </row>
    <row r="810" spans="8:9" ht="15.75" customHeight="1" x14ac:dyDescent="0.2">
      <c r="H810" s="5" t="e">
        <f t="shared" si="3"/>
        <v>#VALUE!</v>
      </c>
      <c r="I810" s="5" t="e">
        <f t="array" aca="1" ref="I810" ca="1">_xludf.XLOOKUP(H810,'Billing sheet'!$CH$3:$CM$3,'Billing sheet'!$CH$2:$CM$2)</f>
        <v>#NAME?</v>
      </c>
    </row>
    <row r="811" spans="8:9" ht="15.75" customHeight="1" x14ac:dyDescent="0.2">
      <c r="H811" s="5" t="e">
        <f t="shared" si="3"/>
        <v>#VALUE!</v>
      </c>
      <c r="I811" s="5" t="e">
        <f t="array" aca="1" ref="I811" ca="1">_xludf.XLOOKUP(H811,'Billing sheet'!$CH$3:$CM$3,'Billing sheet'!$CH$2:$CM$2)</f>
        <v>#NAME?</v>
      </c>
    </row>
    <row r="812" spans="8:9" ht="15.75" customHeight="1" x14ac:dyDescent="0.2">
      <c r="H812" s="5" t="e">
        <f t="shared" si="3"/>
        <v>#VALUE!</v>
      </c>
      <c r="I812" s="5" t="e">
        <f t="array" aca="1" ref="I812" ca="1">_xludf.XLOOKUP(H812,'Billing sheet'!$CH$3:$CM$3,'Billing sheet'!$CH$2:$CM$2)</f>
        <v>#NAME?</v>
      </c>
    </row>
    <row r="813" spans="8:9" ht="15.75" customHeight="1" x14ac:dyDescent="0.2">
      <c r="H813" s="5" t="e">
        <f t="shared" si="3"/>
        <v>#VALUE!</v>
      </c>
      <c r="I813" s="5" t="e">
        <f t="array" aca="1" ref="I813" ca="1">_xludf.XLOOKUP(H813,'Billing sheet'!$CH$3:$CM$3,'Billing sheet'!$CH$2:$CM$2)</f>
        <v>#NAME?</v>
      </c>
    </row>
    <row r="814" spans="8:9" ht="15.75" customHeight="1" x14ac:dyDescent="0.2">
      <c r="H814" s="5" t="e">
        <f t="shared" si="3"/>
        <v>#VALUE!</v>
      </c>
      <c r="I814" s="5" t="e">
        <f t="array" aca="1" ref="I814" ca="1">_xludf.XLOOKUP(H814,'Billing sheet'!$CH$3:$CM$3,'Billing sheet'!$CH$2:$CM$2)</f>
        <v>#NAME?</v>
      </c>
    </row>
    <row r="815" spans="8:9" ht="15.75" customHeight="1" x14ac:dyDescent="0.2">
      <c r="H815" s="5" t="e">
        <f t="shared" si="3"/>
        <v>#VALUE!</v>
      </c>
      <c r="I815" s="5" t="e">
        <f t="array" aca="1" ref="I815" ca="1">_xludf.XLOOKUP(H815,'Billing sheet'!$CH$3:$CM$3,'Billing sheet'!$CH$2:$CM$2)</f>
        <v>#NAME?</v>
      </c>
    </row>
    <row r="816" spans="8:9" ht="15.75" customHeight="1" x14ac:dyDescent="0.2">
      <c r="H816" s="5" t="e">
        <f t="shared" si="3"/>
        <v>#VALUE!</v>
      </c>
      <c r="I816" s="5" t="e">
        <f t="array" aca="1" ref="I816" ca="1">_xludf.XLOOKUP(H816,'Billing sheet'!$CH$3:$CM$3,'Billing sheet'!$CH$2:$CM$2)</f>
        <v>#NAME?</v>
      </c>
    </row>
    <row r="817" spans="8:9" ht="15.75" customHeight="1" x14ac:dyDescent="0.2">
      <c r="H817" s="5" t="e">
        <f t="shared" si="3"/>
        <v>#VALUE!</v>
      </c>
      <c r="I817" s="5" t="e">
        <f t="array" aca="1" ref="I817" ca="1">_xludf.XLOOKUP(H817,'Billing sheet'!$CH$3:$CM$3,'Billing sheet'!$CH$2:$CM$2)</f>
        <v>#NAME?</v>
      </c>
    </row>
    <row r="818" spans="8:9" ht="15.75" customHeight="1" x14ac:dyDescent="0.2">
      <c r="H818" s="5" t="e">
        <f t="shared" si="3"/>
        <v>#VALUE!</v>
      </c>
      <c r="I818" s="5" t="e">
        <f t="array" aca="1" ref="I818" ca="1">_xludf.XLOOKUP(H818,'Billing sheet'!$CH$3:$CM$3,'Billing sheet'!$CH$2:$CM$2)</f>
        <v>#NAME?</v>
      </c>
    </row>
    <row r="819" spans="8:9" ht="15.75" customHeight="1" x14ac:dyDescent="0.2">
      <c r="H819" s="5" t="e">
        <f t="shared" si="3"/>
        <v>#VALUE!</v>
      </c>
      <c r="I819" s="5" t="e">
        <f t="array" aca="1" ref="I819" ca="1">_xludf.XLOOKUP(H819,'Billing sheet'!$CH$3:$CM$3,'Billing sheet'!$CH$2:$CM$2)</f>
        <v>#NAME?</v>
      </c>
    </row>
    <row r="820" spans="8:9" ht="15.75" customHeight="1" x14ac:dyDescent="0.2">
      <c r="H820" s="5" t="e">
        <f t="shared" si="3"/>
        <v>#VALUE!</v>
      </c>
      <c r="I820" s="5" t="e">
        <f t="array" aca="1" ref="I820" ca="1">_xludf.XLOOKUP(H820,'Billing sheet'!$CH$3:$CM$3,'Billing sheet'!$CH$2:$CM$2)</f>
        <v>#NAME?</v>
      </c>
    </row>
    <row r="821" spans="8:9" ht="15.75" customHeight="1" x14ac:dyDescent="0.2">
      <c r="H821" s="5" t="e">
        <f t="shared" si="3"/>
        <v>#VALUE!</v>
      </c>
      <c r="I821" s="5" t="e">
        <f t="array" aca="1" ref="I821" ca="1">_xludf.XLOOKUP(H821,'Billing sheet'!$CH$3:$CM$3,'Billing sheet'!$CH$2:$CM$2)</f>
        <v>#NAME?</v>
      </c>
    </row>
    <row r="822" spans="8:9" ht="15.75" customHeight="1" x14ac:dyDescent="0.2">
      <c r="H822" s="5" t="e">
        <f t="shared" si="3"/>
        <v>#VALUE!</v>
      </c>
      <c r="I822" s="5" t="e">
        <f t="array" aca="1" ref="I822" ca="1">_xludf.XLOOKUP(H822,'Billing sheet'!$CH$3:$CM$3,'Billing sheet'!$CH$2:$CM$2)</f>
        <v>#NAME?</v>
      </c>
    </row>
    <row r="823" spans="8:9" ht="15.75" customHeight="1" x14ac:dyDescent="0.2">
      <c r="H823" s="5" t="e">
        <f t="shared" si="3"/>
        <v>#VALUE!</v>
      </c>
      <c r="I823" s="5" t="e">
        <f t="array" aca="1" ref="I823" ca="1">_xludf.XLOOKUP(H823,'Billing sheet'!$CH$3:$CM$3,'Billing sheet'!$CH$2:$CM$2)</f>
        <v>#NAME?</v>
      </c>
    </row>
    <row r="824" spans="8:9" ht="15.75" customHeight="1" x14ac:dyDescent="0.2">
      <c r="H824" s="5" t="e">
        <f t="shared" si="3"/>
        <v>#VALUE!</v>
      </c>
      <c r="I824" s="5" t="e">
        <f t="array" aca="1" ref="I824" ca="1">_xludf.XLOOKUP(H824,'Billing sheet'!$CH$3:$CM$3,'Billing sheet'!$CH$2:$CM$2)</f>
        <v>#NAME?</v>
      </c>
    </row>
    <row r="825" spans="8:9" ht="15.75" customHeight="1" x14ac:dyDescent="0.2">
      <c r="H825" s="5" t="e">
        <f t="shared" si="3"/>
        <v>#VALUE!</v>
      </c>
      <c r="I825" s="5" t="e">
        <f t="array" aca="1" ref="I825" ca="1">_xludf.XLOOKUP(H825,'Billing sheet'!$CH$3:$CM$3,'Billing sheet'!$CH$2:$CM$2)</f>
        <v>#NAME?</v>
      </c>
    </row>
    <row r="826" spans="8:9" ht="15.75" customHeight="1" x14ac:dyDescent="0.2">
      <c r="H826" s="5" t="e">
        <f t="shared" si="3"/>
        <v>#VALUE!</v>
      </c>
      <c r="I826" s="5" t="e">
        <f t="array" aca="1" ref="I826" ca="1">_xludf.XLOOKUP(H826,'Billing sheet'!$CH$3:$CM$3,'Billing sheet'!$CH$2:$CM$2)</f>
        <v>#NAME?</v>
      </c>
    </row>
    <row r="827" spans="8:9" ht="15.75" customHeight="1" x14ac:dyDescent="0.2">
      <c r="H827" s="5" t="e">
        <f t="shared" si="3"/>
        <v>#VALUE!</v>
      </c>
      <c r="I827" s="5" t="e">
        <f t="array" aca="1" ref="I827" ca="1">_xludf.XLOOKUP(H827,'Billing sheet'!$CH$3:$CM$3,'Billing sheet'!$CH$2:$CM$2)</f>
        <v>#NAME?</v>
      </c>
    </row>
    <row r="828" spans="8:9" ht="15.75" customHeight="1" x14ac:dyDescent="0.2">
      <c r="H828" s="5" t="e">
        <f t="shared" si="3"/>
        <v>#VALUE!</v>
      </c>
      <c r="I828" s="5" t="e">
        <f t="array" aca="1" ref="I828" ca="1">_xludf.XLOOKUP(H828,'Billing sheet'!$CH$3:$CM$3,'Billing sheet'!$CH$2:$CM$2)</f>
        <v>#NAME?</v>
      </c>
    </row>
    <row r="829" spans="8:9" ht="15.75" customHeight="1" x14ac:dyDescent="0.2">
      <c r="H829" s="5" t="e">
        <f t="shared" si="3"/>
        <v>#VALUE!</v>
      </c>
      <c r="I829" s="5" t="e">
        <f t="array" aca="1" ref="I829" ca="1">_xludf.XLOOKUP(H829,'Billing sheet'!$CH$3:$CM$3,'Billing sheet'!$CH$2:$CM$2)</f>
        <v>#NAME?</v>
      </c>
    </row>
    <row r="830" spans="8:9" ht="15.75" customHeight="1" x14ac:dyDescent="0.2">
      <c r="H830" s="5" t="e">
        <f t="shared" si="3"/>
        <v>#VALUE!</v>
      </c>
      <c r="I830" s="5" t="e">
        <f t="array" aca="1" ref="I830" ca="1">_xludf.XLOOKUP(H830,'Billing sheet'!$CH$3:$CM$3,'Billing sheet'!$CH$2:$CM$2)</f>
        <v>#NAME?</v>
      </c>
    </row>
    <row r="831" spans="8:9" ht="15.75" customHeight="1" x14ac:dyDescent="0.2">
      <c r="H831" s="5" t="e">
        <f t="shared" si="3"/>
        <v>#VALUE!</v>
      </c>
      <c r="I831" s="5" t="e">
        <f t="array" aca="1" ref="I831" ca="1">_xludf.XLOOKUP(H831,'Billing sheet'!$CH$3:$CM$3,'Billing sheet'!$CH$2:$CM$2)</f>
        <v>#NAME?</v>
      </c>
    </row>
    <row r="832" spans="8:9" ht="15.75" customHeight="1" x14ac:dyDescent="0.2">
      <c r="H832" s="5" t="e">
        <f t="shared" si="3"/>
        <v>#VALUE!</v>
      </c>
      <c r="I832" s="5" t="e">
        <f t="array" aca="1" ref="I832" ca="1">_xludf.XLOOKUP(H832,'Billing sheet'!$CH$3:$CM$3,'Billing sheet'!$CH$2:$CM$2)</f>
        <v>#NAME?</v>
      </c>
    </row>
    <row r="833" spans="8:9" ht="15.75" customHeight="1" x14ac:dyDescent="0.2">
      <c r="H833" s="5" t="e">
        <f t="shared" si="3"/>
        <v>#VALUE!</v>
      </c>
      <c r="I833" s="5" t="e">
        <f t="array" aca="1" ref="I833" ca="1">_xludf.XLOOKUP(H833,'Billing sheet'!$CH$3:$CM$3,'Billing sheet'!$CH$2:$CM$2)</f>
        <v>#NAME?</v>
      </c>
    </row>
    <row r="834" spans="8:9" ht="15.75" customHeight="1" x14ac:dyDescent="0.2">
      <c r="H834" s="5" t="e">
        <f t="shared" si="3"/>
        <v>#VALUE!</v>
      </c>
      <c r="I834" s="5" t="e">
        <f t="array" aca="1" ref="I834" ca="1">_xludf.XLOOKUP(H834,'Billing sheet'!$CH$3:$CM$3,'Billing sheet'!$CH$2:$CM$2)</f>
        <v>#NAME?</v>
      </c>
    </row>
    <row r="835" spans="8:9" ht="15.75" customHeight="1" x14ac:dyDescent="0.2">
      <c r="H835" s="5" t="e">
        <f t="shared" si="3"/>
        <v>#VALUE!</v>
      </c>
      <c r="I835" s="5" t="e">
        <f t="array" aca="1" ref="I835" ca="1">_xludf.XLOOKUP(H835,'Billing sheet'!$CH$3:$CM$3,'Billing sheet'!$CH$2:$CM$2)</f>
        <v>#NAME?</v>
      </c>
    </row>
    <row r="836" spans="8:9" ht="15.75" customHeight="1" x14ac:dyDescent="0.2">
      <c r="H836" s="5" t="e">
        <f t="shared" si="3"/>
        <v>#VALUE!</v>
      </c>
      <c r="I836" s="5" t="e">
        <f t="array" aca="1" ref="I836" ca="1">_xludf.XLOOKUP(H836,'Billing sheet'!$CH$3:$CM$3,'Billing sheet'!$CH$2:$CM$2)</f>
        <v>#NAME?</v>
      </c>
    </row>
    <row r="837" spans="8:9" ht="15.75" customHeight="1" x14ac:dyDescent="0.2">
      <c r="H837" s="5" t="e">
        <f t="shared" si="3"/>
        <v>#VALUE!</v>
      </c>
      <c r="I837" s="5" t="e">
        <f t="array" aca="1" ref="I837" ca="1">_xludf.XLOOKUP(H837,'Billing sheet'!$CH$3:$CM$3,'Billing sheet'!$CH$2:$CM$2)</f>
        <v>#NAME?</v>
      </c>
    </row>
    <row r="838" spans="8:9" ht="15.75" customHeight="1" x14ac:dyDescent="0.2">
      <c r="H838" s="5" t="e">
        <f t="shared" si="3"/>
        <v>#VALUE!</v>
      </c>
      <c r="I838" s="5" t="e">
        <f t="array" aca="1" ref="I838" ca="1">_xludf.XLOOKUP(H838,'Billing sheet'!$CH$3:$CM$3,'Billing sheet'!$CH$2:$CM$2)</f>
        <v>#NAME?</v>
      </c>
    </row>
    <row r="839" spans="8:9" ht="15.75" customHeight="1" x14ac:dyDescent="0.2">
      <c r="H839" s="5" t="e">
        <f t="shared" si="3"/>
        <v>#VALUE!</v>
      </c>
      <c r="I839" s="5" t="e">
        <f t="array" aca="1" ref="I839" ca="1">_xludf.XLOOKUP(H839,'Billing sheet'!$CH$3:$CM$3,'Billing sheet'!$CH$2:$CM$2)</f>
        <v>#NAME?</v>
      </c>
    </row>
    <row r="840" spans="8:9" ht="15.75" customHeight="1" x14ac:dyDescent="0.2">
      <c r="H840" s="5" t="e">
        <f t="shared" si="3"/>
        <v>#VALUE!</v>
      </c>
      <c r="I840" s="5" t="e">
        <f t="array" aca="1" ref="I840" ca="1">_xludf.XLOOKUP(H840,'Billing sheet'!$CH$3:$CM$3,'Billing sheet'!$CH$2:$CM$2)</f>
        <v>#NAME?</v>
      </c>
    </row>
    <row r="841" spans="8:9" ht="15.75" customHeight="1" x14ac:dyDescent="0.2">
      <c r="H841" s="5" t="e">
        <f t="shared" si="3"/>
        <v>#VALUE!</v>
      </c>
      <c r="I841" s="5" t="e">
        <f t="array" aca="1" ref="I841" ca="1">_xludf.XLOOKUP(H841,'Billing sheet'!$CH$3:$CM$3,'Billing sheet'!$CH$2:$CM$2)</f>
        <v>#NAME?</v>
      </c>
    </row>
    <row r="842" spans="8:9" ht="15.75" customHeight="1" x14ac:dyDescent="0.2">
      <c r="H842" s="5" t="e">
        <f t="shared" si="3"/>
        <v>#VALUE!</v>
      </c>
      <c r="I842" s="5" t="e">
        <f t="array" aca="1" ref="I842" ca="1">_xludf.XLOOKUP(H842,'Billing sheet'!$CH$3:$CM$3,'Billing sheet'!$CH$2:$CM$2)</f>
        <v>#NAME?</v>
      </c>
    </row>
    <row r="843" spans="8:9" ht="15.75" customHeight="1" x14ac:dyDescent="0.2">
      <c r="H843" s="5" t="e">
        <f t="shared" si="3"/>
        <v>#VALUE!</v>
      </c>
      <c r="I843" s="5" t="e">
        <f t="array" aca="1" ref="I843" ca="1">_xludf.XLOOKUP(H843,'Billing sheet'!$CH$3:$CM$3,'Billing sheet'!$CH$2:$CM$2)</f>
        <v>#NAME?</v>
      </c>
    </row>
    <row r="844" spans="8:9" ht="15.75" customHeight="1" x14ac:dyDescent="0.2">
      <c r="H844" s="5" t="e">
        <f t="shared" si="3"/>
        <v>#VALUE!</v>
      </c>
      <c r="I844" s="5" t="e">
        <f t="array" aca="1" ref="I844" ca="1">_xludf.XLOOKUP(H844,'Billing sheet'!$CH$3:$CM$3,'Billing sheet'!$CH$2:$CM$2)</f>
        <v>#NAME?</v>
      </c>
    </row>
    <row r="845" spans="8:9" ht="15.75" customHeight="1" x14ac:dyDescent="0.2">
      <c r="H845" s="5" t="e">
        <f t="shared" si="3"/>
        <v>#VALUE!</v>
      </c>
      <c r="I845" s="5" t="e">
        <f t="array" aca="1" ref="I845" ca="1">_xludf.XLOOKUP(H845,'Billing sheet'!$CH$3:$CM$3,'Billing sheet'!$CH$2:$CM$2)</f>
        <v>#NAME?</v>
      </c>
    </row>
    <row r="846" spans="8:9" ht="15.75" customHeight="1" x14ac:dyDescent="0.2">
      <c r="H846" s="5" t="e">
        <f t="shared" si="3"/>
        <v>#VALUE!</v>
      </c>
      <c r="I846" s="5" t="e">
        <f t="array" aca="1" ref="I846" ca="1">_xludf.XLOOKUP(H846,'Billing sheet'!$CH$3:$CM$3,'Billing sheet'!$CH$2:$CM$2)</f>
        <v>#NAME?</v>
      </c>
    </row>
    <row r="847" spans="8:9" ht="15.75" customHeight="1" x14ac:dyDescent="0.2">
      <c r="H847" s="5" t="e">
        <f t="shared" si="3"/>
        <v>#VALUE!</v>
      </c>
      <c r="I847" s="5" t="e">
        <f t="array" aca="1" ref="I847" ca="1">_xludf.XLOOKUP(H847,'Billing sheet'!$CH$3:$CM$3,'Billing sheet'!$CH$2:$CM$2)</f>
        <v>#NAME?</v>
      </c>
    </row>
    <row r="848" spans="8:9" ht="15.75" customHeight="1" x14ac:dyDescent="0.2">
      <c r="H848" s="5" t="e">
        <f t="shared" si="3"/>
        <v>#VALUE!</v>
      </c>
      <c r="I848" s="5" t="e">
        <f t="array" aca="1" ref="I848" ca="1">_xludf.XLOOKUP(H848,'Billing sheet'!$CH$3:$CM$3,'Billing sheet'!$CH$2:$CM$2)</f>
        <v>#NAME?</v>
      </c>
    </row>
    <row r="849" spans="8:9" ht="15.75" customHeight="1" x14ac:dyDescent="0.2">
      <c r="H849" s="5" t="e">
        <f t="shared" si="3"/>
        <v>#VALUE!</v>
      </c>
      <c r="I849" s="5" t="e">
        <f t="array" aca="1" ref="I849" ca="1">_xludf.XLOOKUP(H849,'Billing sheet'!$CH$3:$CM$3,'Billing sheet'!$CH$2:$CM$2)</f>
        <v>#NAME?</v>
      </c>
    </row>
    <row r="850" spans="8:9" ht="15.75" customHeight="1" x14ac:dyDescent="0.2">
      <c r="H850" s="5" t="e">
        <f t="shared" si="3"/>
        <v>#VALUE!</v>
      </c>
      <c r="I850" s="5" t="e">
        <f t="array" aca="1" ref="I850" ca="1">_xludf.XLOOKUP(H850,'Billing sheet'!$CH$3:$CM$3,'Billing sheet'!$CH$2:$CM$2)</f>
        <v>#NAME?</v>
      </c>
    </row>
    <row r="851" spans="8:9" ht="15.75" customHeight="1" x14ac:dyDescent="0.2">
      <c r="H851" s="5" t="e">
        <f t="shared" si="3"/>
        <v>#VALUE!</v>
      </c>
      <c r="I851" s="5" t="e">
        <f t="array" aca="1" ref="I851" ca="1">_xludf.XLOOKUP(H851,'Billing sheet'!$CH$3:$CM$3,'Billing sheet'!$CH$2:$CM$2)</f>
        <v>#NAME?</v>
      </c>
    </row>
    <row r="852" spans="8:9" ht="15.75" customHeight="1" x14ac:dyDescent="0.2">
      <c r="H852" s="5" t="e">
        <f t="shared" si="3"/>
        <v>#VALUE!</v>
      </c>
      <c r="I852" s="5" t="e">
        <f t="array" aca="1" ref="I852" ca="1">_xludf.XLOOKUP(H852,'Billing sheet'!$CH$3:$CM$3,'Billing sheet'!$CH$2:$CM$2)</f>
        <v>#NAME?</v>
      </c>
    </row>
    <row r="853" spans="8:9" ht="15.75" customHeight="1" x14ac:dyDescent="0.2">
      <c r="H853" s="5" t="e">
        <f t="shared" si="3"/>
        <v>#VALUE!</v>
      </c>
      <c r="I853" s="5" t="e">
        <f t="array" aca="1" ref="I853" ca="1">_xludf.XLOOKUP(H853,'Billing sheet'!$CH$3:$CM$3,'Billing sheet'!$CH$2:$CM$2)</f>
        <v>#NAME?</v>
      </c>
    </row>
    <row r="854" spans="8:9" ht="15.75" customHeight="1" x14ac:dyDescent="0.2">
      <c r="H854" s="5" t="e">
        <f t="shared" si="3"/>
        <v>#VALUE!</v>
      </c>
      <c r="I854" s="5" t="e">
        <f t="array" aca="1" ref="I854" ca="1">_xludf.XLOOKUP(H854,'Billing sheet'!$CH$3:$CM$3,'Billing sheet'!$CH$2:$CM$2)</f>
        <v>#NAME?</v>
      </c>
    </row>
    <row r="855" spans="8:9" ht="15.75" customHeight="1" x14ac:dyDescent="0.2">
      <c r="H855" s="5" t="e">
        <f t="shared" si="3"/>
        <v>#VALUE!</v>
      </c>
      <c r="I855" s="5" t="e">
        <f t="array" aca="1" ref="I855" ca="1">_xludf.XLOOKUP(H855,'Billing sheet'!$CH$3:$CM$3,'Billing sheet'!$CH$2:$CM$2)</f>
        <v>#NAME?</v>
      </c>
    </row>
    <row r="856" spans="8:9" ht="15.75" customHeight="1" x14ac:dyDescent="0.2">
      <c r="H856" s="5" t="e">
        <f t="shared" si="3"/>
        <v>#VALUE!</v>
      </c>
      <c r="I856" s="5" t="e">
        <f t="array" aca="1" ref="I856" ca="1">_xludf.XLOOKUP(H856,'Billing sheet'!$CH$3:$CM$3,'Billing sheet'!$CH$2:$CM$2)</f>
        <v>#NAME?</v>
      </c>
    </row>
    <row r="857" spans="8:9" ht="15.75" customHeight="1" x14ac:dyDescent="0.2">
      <c r="H857" s="5" t="e">
        <f t="shared" si="3"/>
        <v>#VALUE!</v>
      </c>
      <c r="I857" s="5" t="e">
        <f t="array" aca="1" ref="I857" ca="1">_xludf.XLOOKUP(H857,'Billing sheet'!$CH$3:$CM$3,'Billing sheet'!$CH$2:$CM$2)</f>
        <v>#NAME?</v>
      </c>
    </row>
    <row r="858" spans="8:9" ht="15.75" customHeight="1" x14ac:dyDescent="0.2">
      <c r="H858" s="5" t="e">
        <f t="shared" si="3"/>
        <v>#VALUE!</v>
      </c>
      <c r="I858" s="5" t="e">
        <f t="array" aca="1" ref="I858" ca="1">_xludf.XLOOKUP(H858,'Billing sheet'!$CH$3:$CM$3,'Billing sheet'!$CH$2:$CM$2)</f>
        <v>#NAME?</v>
      </c>
    </row>
    <row r="859" spans="8:9" ht="15.75" customHeight="1" x14ac:dyDescent="0.2">
      <c r="H859" s="5" t="e">
        <f t="shared" si="3"/>
        <v>#VALUE!</v>
      </c>
      <c r="I859" s="5" t="e">
        <f t="array" aca="1" ref="I859" ca="1">_xludf.XLOOKUP(H859,'Billing sheet'!$CH$3:$CM$3,'Billing sheet'!$CH$2:$CM$2)</f>
        <v>#NAME?</v>
      </c>
    </row>
    <row r="860" spans="8:9" ht="15.75" customHeight="1" x14ac:dyDescent="0.2">
      <c r="H860" s="5" t="e">
        <f t="shared" si="3"/>
        <v>#VALUE!</v>
      </c>
      <c r="I860" s="5" t="e">
        <f t="array" aca="1" ref="I860" ca="1">_xludf.XLOOKUP(H860,'Billing sheet'!$CH$3:$CM$3,'Billing sheet'!$CH$2:$CM$2)</f>
        <v>#NAME?</v>
      </c>
    </row>
    <row r="861" spans="8:9" ht="15.75" customHeight="1" x14ac:dyDescent="0.2">
      <c r="H861" s="5" t="e">
        <f t="shared" si="3"/>
        <v>#VALUE!</v>
      </c>
      <c r="I861" s="5" t="e">
        <f t="array" aca="1" ref="I861" ca="1">_xludf.XLOOKUP(H861,'Billing sheet'!$CH$3:$CM$3,'Billing sheet'!$CH$2:$CM$2)</f>
        <v>#NAME?</v>
      </c>
    </row>
    <row r="862" spans="8:9" ht="15.75" customHeight="1" x14ac:dyDescent="0.2">
      <c r="H862" s="5" t="e">
        <f t="shared" si="3"/>
        <v>#VALUE!</v>
      </c>
      <c r="I862" s="5" t="e">
        <f t="array" aca="1" ref="I862" ca="1">_xludf.XLOOKUP(H862,'Billing sheet'!$CH$3:$CM$3,'Billing sheet'!$CH$2:$CM$2)</f>
        <v>#NAME?</v>
      </c>
    </row>
    <row r="863" spans="8:9" ht="15.75" customHeight="1" x14ac:dyDescent="0.2">
      <c r="H863" s="5" t="e">
        <f t="shared" si="3"/>
        <v>#VALUE!</v>
      </c>
      <c r="I863" s="5" t="e">
        <f t="array" aca="1" ref="I863" ca="1">_xludf.XLOOKUP(H863,'Billing sheet'!$CH$3:$CM$3,'Billing sheet'!$CH$2:$CM$2)</f>
        <v>#NAME?</v>
      </c>
    </row>
    <row r="864" spans="8:9" ht="15.75" customHeight="1" x14ac:dyDescent="0.2">
      <c r="H864" s="5" t="e">
        <f t="shared" si="3"/>
        <v>#VALUE!</v>
      </c>
      <c r="I864" s="5" t="e">
        <f t="array" aca="1" ref="I864" ca="1">_xludf.XLOOKUP(H864,'Billing sheet'!$CH$3:$CM$3,'Billing sheet'!$CH$2:$CM$2)</f>
        <v>#NAME?</v>
      </c>
    </row>
    <row r="865" spans="8:9" ht="15.75" customHeight="1" x14ac:dyDescent="0.2">
      <c r="H865" s="5" t="e">
        <f t="shared" si="3"/>
        <v>#VALUE!</v>
      </c>
      <c r="I865" s="5" t="e">
        <f t="array" aca="1" ref="I865" ca="1">_xludf.XLOOKUP(H865,'Billing sheet'!$CH$3:$CM$3,'Billing sheet'!$CH$2:$CM$2)</f>
        <v>#NAME?</v>
      </c>
    </row>
    <row r="866" spans="8:9" ht="15.75" customHeight="1" x14ac:dyDescent="0.2">
      <c r="H866" s="5" t="e">
        <f t="shared" si="3"/>
        <v>#VALUE!</v>
      </c>
      <c r="I866" s="5" t="e">
        <f t="array" aca="1" ref="I866" ca="1">_xludf.XLOOKUP(H866,'Billing sheet'!$CH$3:$CM$3,'Billing sheet'!$CH$2:$CM$2)</f>
        <v>#NAME?</v>
      </c>
    </row>
    <row r="867" spans="8:9" ht="15.75" customHeight="1" x14ac:dyDescent="0.2">
      <c r="H867" s="5" t="e">
        <f t="shared" si="3"/>
        <v>#VALUE!</v>
      </c>
      <c r="I867" s="5" t="e">
        <f t="array" aca="1" ref="I867" ca="1">_xludf.XLOOKUP(H867,'Billing sheet'!$CH$3:$CM$3,'Billing sheet'!$CH$2:$CM$2)</f>
        <v>#NAME?</v>
      </c>
    </row>
    <row r="868" spans="8:9" ht="15.75" customHeight="1" x14ac:dyDescent="0.2">
      <c r="H868" s="5" t="e">
        <f t="shared" si="3"/>
        <v>#VALUE!</v>
      </c>
      <c r="I868" s="5" t="e">
        <f t="array" aca="1" ref="I868" ca="1">_xludf.XLOOKUP(H868,'Billing sheet'!$CH$3:$CM$3,'Billing sheet'!$CH$2:$CM$2)</f>
        <v>#NAME?</v>
      </c>
    </row>
    <row r="869" spans="8:9" ht="15.75" customHeight="1" x14ac:dyDescent="0.2">
      <c r="H869" s="5" t="e">
        <f t="shared" si="3"/>
        <v>#VALUE!</v>
      </c>
      <c r="I869" s="5" t="e">
        <f t="array" aca="1" ref="I869" ca="1">_xludf.XLOOKUP(H869,'Billing sheet'!$CH$3:$CM$3,'Billing sheet'!$CH$2:$CM$2)</f>
        <v>#NAME?</v>
      </c>
    </row>
    <row r="870" spans="8:9" ht="15.75" customHeight="1" x14ac:dyDescent="0.2">
      <c r="H870" s="5" t="e">
        <f t="shared" si="3"/>
        <v>#VALUE!</v>
      </c>
      <c r="I870" s="5" t="e">
        <f t="array" aca="1" ref="I870" ca="1">_xludf.XLOOKUP(H870,'Billing sheet'!$CH$3:$CM$3,'Billing sheet'!$CH$2:$CM$2)</f>
        <v>#NAME?</v>
      </c>
    </row>
    <row r="871" spans="8:9" ht="15.75" customHeight="1" x14ac:dyDescent="0.2">
      <c r="H871" s="5" t="e">
        <f t="shared" si="3"/>
        <v>#VALUE!</v>
      </c>
      <c r="I871" s="5" t="e">
        <f t="array" aca="1" ref="I871" ca="1">_xludf.XLOOKUP(H871,'Billing sheet'!$CH$3:$CM$3,'Billing sheet'!$CH$2:$CM$2)</f>
        <v>#NAME?</v>
      </c>
    </row>
    <row r="872" spans="8:9" ht="15.75" customHeight="1" x14ac:dyDescent="0.2">
      <c r="H872" s="5" t="e">
        <f t="shared" si="3"/>
        <v>#VALUE!</v>
      </c>
      <c r="I872" s="5" t="e">
        <f t="array" aca="1" ref="I872" ca="1">_xludf.XLOOKUP(H872,'Billing sheet'!$CH$3:$CM$3,'Billing sheet'!$CH$2:$CM$2)</f>
        <v>#NAME?</v>
      </c>
    </row>
    <row r="873" spans="8:9" ht="15.75" customHeight="1" x14ac:dyDescent="0.2">
      <c r="H873" s="5" t="e">
        <f t="shared" si="3"/>
        <v>#VALUE!</v>
      </c>
      <c r="I873" s="5" t="e">
        <f t="array" aca="1" ref="I873" ca="1">_xludf.XLOOKUP(H873,'Billing sheet'!$CH$3:$CM$3,'Billing sheet'!$CH$2:$CM$2)</f>
        <v>#NAME?</v>
      </c>
    </row>
    <row r="874" spans="8:9" ht="15.75" customHeight="1" x14ac:dyDescent="0.2">
      <c r="H874" s="5" t="e">
        <f t="shared" si="3"/>
        <v>#VALUE!</v>
      </c>
      <c r="I874" s="5" t="e">
        <f t="array" aca="1" ref="I874" ca="1">_xludf.XLOOKUP(H874,'Billing sheet'!$CH$3:$CM$3,'Billing sheet'!$CH$2:$CM$2)</f>
        <v>#NAME?</v>
      </c>
    </row>
    <row r="875" spans="8:9" ht="15.75" customHeight="1" x14ac:dyDescent="0.2">
      <c r="H875" s="5" t="e">
        <f t="shared" si="3"/>
        <v>#VALUE!</v>
      </c>
      <c r="I875" s="5" t="e">
        <f t="array" aca="1" ref="I875" ca="1">_xludf.XLOOKUP(H875,'Billing sheet'!$CH$3:$CM$3,'Billing sheet'!$CH$2:$CM$2)</f>
        <v>#NAME?</v>
      </c>
    </row>
    <row r="876" spans="8:9" ht="15.75" customHeight="1" x14ac:dyDescent="0.2">
      <c r="H876" s="5" t="e">
        <f t="shared" si="3"/>
        <v>#VALUE!</v>
      </c>
      <c r="I876" s="5" t="e">
        <f t="array" aca="1" ref="I876" ca="1">_xludf.XLOOKUP(H876,'Billing sheet'!$CH$3:$CM$3,'Billing sheet'!$CH$2:$CM$2)</f>
        <v>#NAME?</v>
      </c>
    </row>
    <row r="877" spans="8:9" ht="15.75" customHeight="1" x14ac:dyDescent="0.2">
      <c r="H877" s="5" t="e">
        <f t="shared" si="3"/>
        <v>#VALUE!</v>
      </c>
      <c r="I877" s="5" t="e">
        <f t="array" aca="1" ref="I877" ca="1">_xludf.XLOOKUP(H877,'Billing sheet'!$CH$3:$CM$3,'Billing sheet'!$CH$2:$CM$2)</f>
        <v>#NAME?</v>
      </c>
    </row>
    <row r="878" spans="8:9" ht="15.75" customHeight="1" x14ac:dyDescent="0.2">
      <c r="H878" s="5" t="e">
        <f t="shared" si="3"/>
        <v>#VALUE!</v>
      </c>
      <c r="I878" s="5" t="e">
        <f t="array" aca="1" ref="I878" ca="1">_xludf.XLOOKUP(H878,'Billing sheet'!$CH$3:$CM$3,'Billing sheet'!$CH$2:$CM$2)</f>
        <v>#NAME?</v>
      </c>
    </row>
    <row r="879" spans="8:9" ht="15.75" customHeight="1" x14ac:dyDescent="0.2">
      <c r="H879" s="5" t="e">
        <f t="shared" si="3"/>
        <v>#VALUE!</v>
      </c>
      <c r="I879" s="5" t="e">
        <f t="array" aca="1" ref="I879" ca="1">_xludf.XLOOKUP(H879,'Billing sheet'!$CH$3:$CM$3,'Billing sheet'!$CH$2:$CM$2)</f>
        <v>#NAME?</v>
      </c>
    </row>
    <row r="880" spans="8:9" ht="15.75" customHeight="1" x14ac:dyDescent="0.2">
      <c r="H880" s="5" t="e">
        <f t="shared" si="3"/>
        <v>#VALUE!</v>
      </c>
      <c r="I880" s="5" t="e">
        <f t="array" aca="1" ref="I880" ca="1">_xludf.XLOOKUP(H880,'Billing sheet'!$CH$3:$CM$3,'Billing sheet'!$CH$2:$CM$2)</f>
        <v>#NAME?</v>
      </c>
    </row>
    <row r="881" spans="8:9" ht="15.75" customHeight="1" x14ac:dyDescent="0.2">
      <c r="H881" s="5" t="e">
        <f t="shared" si="3"/>
        <v>#VALUE!</v>
      </c>
      <c r="I881" s="5" t="e">
        <f t="array" aca="1" ref="I881" ca="1">_xludf.XLOOKUP(H881,'Billing sheet'!$CH$3:$CM$3,'Billing sheet'!$CH$2:$CM$2)</f>
        <v>#NAME?</v>
      </c>
    </row>
    <row r="882" spans="8:9" ht="15.75" customHeight="1" x14ac:dyDescent="0.2">
      <c r="H882" s="5" t="e">
        <f t="shared" si="3"/>
        <v>#VALUE!</v>
      </c>
      <c r="I882" s="5" t="e">
        <f t="array" aca="1" ref="I882" ca="1">_xludf.XLOOKUP(H882,'Billing sheet'!$CH$3:$CM$3,'Billing sheet'!$CH$2:$CM$2)</f>
        <v>#NAME?</v>
      </c>
    </row>
    <row r="883" spans="8:9" ht="15.75" customHeight="1" x14ac:dyDescent="0.2">
      <c r="H883" s="5" t="e">
        <f t="shared" si="3"/>
        <v>#VALUE!</v>
      </c>
      <c r="I883" s="5" t="e">
        <f t="array" aca="1" ref="I883" ca="1">_xludf.XLOOKUP(H883,'Billing sheet'!$CH$3:$CM$3,'Billing sheet'!$CH$2:$CM$2)</f>
        <v>#NAME?</v>
      </c>
    </row>
    <row r="884" spans="8:9" ht="15.75" customHeight="1" x14ac:dyDescent="0.2">
      <c r="H884" s="5" t="e">
        <f t="shared" si="3"/>
        <v>#VALUE!</v>
      </c>
      <c r="I884" s="5" t="e">
        <f t="array" aca="1" ref="I884" ca="1">_xludf.XLOOKUP(H884,'Billing sheet'!$CH$3:$CM$3,'Billing sheet'!$CH$2:$CM$2)</f>
        <v>#NAME?</v>
      </c>
    </row>
    <row r="885" spans="8:9" ht="15.75" customHeight="1" x14ac:dyDescent="0.2">
      <c r="H885" s="5" t="e">
        <f t="shared" si="3"/>
        <v>#VALUE!</v>
      </c>
      <c r="I885" s="5" t="e">
        <f t="array" aca="1" ref="I885" ca="1">_xludf.XLOOKUP(H885,'Billing sheet'!$CH$3:$CM$3,'Billing sheet'!$CH$2:$CM$2)</f>
        <v>#NAME?</v>
      </c>
    </row>
    <row r="886" spans="8:9" ht="15.75" customHeight="1" x14ac:dyDescent="0.2">
      <c r="H886" s="5" t="e">
        <f t="shared" si="3"/>
        <v>#VALUE!</v>
      </c>
      <c r="I886" s="5" t="e">
        <f t="array" aca="1" ref="I886" ca="1">_xludf.XLOOKUP(H886,'Billing sheet'!$CH$3:$CM$3,'Billing sheet'!$CH$2:$CM$2)</f>
        <v>#NAME?</v>
      </c>
    </row>
    <row r="887" spans="8:9" ht="15.75" customHeight="1" x14ac:dyDescent="0.2">
      <c r="H887" s="5" t="e">
        <f t="shared" si="3"/>
        <v>#VALUE!</v>
      </c>
      <c r="I887" s="5" t="e">
        <f t="array" aca="1" ref="I887" ca="1">_xludf.XLOOKUP(H887,'Billing sheet'!$CH$3:$CM$3,'Billing sheet'!$CH$2:$CM$2)</f>
        <v>#NAME?</v>
      </c>
    </row>
    <row r="888" spans="8:9" ht="15.75" customHeight="1" x14ac:dyDescent="0.2">
      <c r="H888" s="5" t="e">
        <f t="shared" si="3"/>
        <v>#VALUE!</v>
      </c>
      <c r="I888" s="5" t="e">
        <f t="array" aca="1" ref="I888" ca="1">_xludf.XLOOKUP(H888,'Billing sheet'!$CH$3:$CM$3,'Billing sheet'!$CH$2:$CM$2)</f>
        <v>#NAME?</v>
      </c>
    </row>
    <row r="889" spans="8:9" ht="15.75" customHeight="1" x14ac:dyDescent="0.2">
      <c r="H889" s="5" t="e">
        <f t="shared" si="3"/>
        <v>#VALUE!</v>
      </c>
      <c r="I889" s="5" t="e">
        <f t="array" aca="1" ref="I889" ca="1">_xludf.XLOOKUP(H889,'Billing sheet'!$CH$3:$CM$3,'Billing sheet'!$CH$2:$CM$2)</f>
        <v>#NAME?</v>
      </c>
    </row>
    <row r="890" spans="8:9" ht="15.75" customHeight="1" x14ac:dyDescent="0.2">
      <c r="H890" s="5" t="e">
        <f t="shared" si="3"/>
        <v>#VALUE!</v>
      </c>
      <c r="I890" s="5" t="e">
        <f t="array" aca="1" ref="I890" ca="1">_xludf.XLOOKUP(H890,'Billing sheet'!$CH$3:$CM$3,'Billing sheet'!$CH$2:$CM$2)</f>
        <v>#NAME?</v>
      </c>
    </row>
    <row r="891" spans="8:9" ht="15.75" customHeight="1" x14ac:dyDescent="0.2">
      <c r="H891" s="5" t="e">
        <f t="shared" si="3"/>
        <v>#VALUE!</v>
      </c>
      <c r="I891" s="5" t="e">
        <f t="array" aca="1" ref="I891" ca="1">_xludf.XLOOKUP(H891,'Billing sheet'!$CH$3:$CM$3,'Billing sheet'!$CH$2:$CM$2)</f>
        <v>#NAME?</v>
      </c>
    </row>
    <row r="892" spans="8:9" ht="15.75" customHeight="1" x14ac:dyDescent="0.2">
      <c r="H892" s="5" t="e">
        <f t="shared" si="3"/>
        <v>#VALUE!</v>
      </c>
      <c r="I892" s="5" t="e">
        <f t="array" aca="1" ref="I892" ca="1">_xludf.XLOOKUP(H892,'Billing sheet'!$CH$3:$CM$3,'Billing sheet'!$CH$2:$CM$2)</f>
        <v>#NAME?</v>
      </c>
    </row>
    <row r="893" spans="8:9" ht="15.75" customHeight="1" x14ac:dyDescent="0.2">
      <c r="H893" s="5" t="e">
        <f t="shared" si="3"/>
        <v>#VALUE!</v>
      </c>
      <c r="I893" s="5" t="e">
        <f t="array" aca="1" ref="I893" ca="1">_xludf.XLOOKUP(H893,'Billing sheet'!$CH$3:$CM$3,'Billing sheet'!$CH$2:$CM$2)</f>
        <v>#NAME?</v>
      </c>
    </row>
    <row r="894" spans="8:9" ht="15.75" customHeight="1" x14ac:dyDescent="0.2">
      <c r="H894" s="5" t="e">
        <f t="shared" si="3"/>
        <v>#VALUE!</v>
      </c>
      <c r="I894" s="5" t="e">
        <f t="array" aca="1" ref="I894" ca="1">_xludf.XLOOKUP(H894,'Billing sheet'!$CH$3:$CM$3,'Billing sheet'!$CH$2:$CM$2)</f>
        <v>#NAME?</v>
      </c>
    </row>
    <row r="895" spans="8:9" ht="15.75" customHeight="1" x14ac:dyDescent="0.2">
      <c r="H895" s="5" t="e">
        <f t="shared" si="3"/>
        <v>#VALUE!</v>
      </c>
      <c r="I895" s="5" t="e">
        <f t="array" aca="1" ref="I895" ca="1">_xludf.XLOOKUP(H895,'Billing sheet'!$CH$3:$CM$3,'Billing sheet'!$CH$2:$CM$2)</f>
        <v>#NAME?</v>
      </c>
    </row>
    <row r="896" spans="8:9" ht="15.75" customHeight="1" x14ac:dyDescent="0.2">
      <c r="H896" s="5" t="e">
        <f t="shared" si="3"/>
        <v>#VALUE!</v>
      </c>
      <c r="I896" s="5" t="e">
        <f t="array" aca="1" ref="I896" ca="1">_xludf.XLOOKUP(H896,'Billing sheet'!$CH$3:$CM$3,'Billing sheet'!$CH$2:$CM$2)</f>
        <v>#NAME?</v>
      </c>
    </row>
    <row r="897" spans="8:9" ht="15.75" customHeight="1" x14ac:dyDescent="0.2">
      <c r="H897" s="5" t="e">
        <f t="shared" si="3"/>
        <v>#VALUE!</v>
      </c>
      <c r="I897" s="5" t="e">
        <f t="array" aca="1" ref="I897" ca="1">_xludf.XLOOKUP(H897,'Billing sheet'!$CH$3:$CM$3,'Billing sheet'!$CH$2:$CM$2)</f>
        <v>#NAME?</v>
      </c>
    </row>
    <row r="898" spans="8:9" ht="15.75" customHeight="1" x14ac:dyDescent="0.2">
      <c r="H898" s="5" t="e">
        <f t="shared" si="3"/>
        <v>#VALUE!</v>
      </c>
      <c r="I898" s="5" t="e">
        <f t="array" aca="1" ref="I898" ca="1">_xludf.XLOOKUP(H898,'Billing sheet'!$CH$3:$CM$3,'Billing sheet'!$CH$2:$CM$2)</f>
        <v>#NAME?</v>
      </c>
    </row>
    <row r="899" spans="8:9" ht="15.75" customHeight="1" x14ac:dyDescent="0.2">
      <c r="H899" s="5" t="e">
        <f t="shared" si="3"/>
        <v>#VALUE!</v>
      </c>
      <c r="I899" s="5" t="e">
        <f t="array" aca="1" ref="I899" ca="1">_xludf.XLOOKUP(H899,'Billing sheet'!$CH$3:$CM$3,'Billing sheet'!$CH$2:$CM$2)</f>
        <v>#NAME?</v>
      </c>
    </row>
    <row r="900" spans="8:9" ht="15.75" customHeight="1" x14ac:dyDescent="0.2">
      <c r="H900" s="5" t="e">
        <f t="shared" si="3"/>
        <v>#VALUE!</v>
      </c>
      <c r="I900" s="5" t="e">
        <f t="array" aca="1" ref="I900" ca="1">_xludf.XLOOKUP(H900,'Billing sheet'!$CH$3:$CM$3,'Billing sheet'!$CH$2:$CM$2)</f>
        <v>#NAME?</v>
      </c>
    </row>
    <row r="901" spans="8:9" ht="15.75" customHeight="1" x14ac:dyDescent="0.2">
      <c r="H901" s="5" t="e">
        <f t="shared" si="3"/>
        <v>#VALUE!</v>
      </c>
      <c r="I901" s="5" t="e">
        <f t="array" aca="1" ref="I901" ca="1">_xludf.XLOOKUP(H901,'Billing sheet'!$CH$3:$CM$3,'Billing sheet'!$CH$2:$CM$2)</f>
        <v>#NAME?</v>
      </c>
    </row>
    <row r="902" spans="8:9" ht="15.75" customHeight="1" x14ac:dyDescent="0.2">
      <c r="H902" s="5" t="e">
        <f t="shared" si="3"/>
        <v>#VALUE!</v>
      </c>
      <c r="I902" s="5" t="e">
        <f t="array" aca="1" ref="I902" ca="1">_xludf.XLOOKUP(H902,'Billing sheet'!$CH$3:$CM$3,'Billing sheet'!$CH$2:$CM$2)</f>
        <v>#NAME?</v>
      </c>
    </row>
    <row r="903" spans="8:9" ht="15.75" customHeight="1" x14ac:dyDescent="0.2">
      <c r="H903" s="5" t="e">
        <f t="shared" si="3"/>
        <v>#VALUE!</v>
      </c>
      <c r="I903" s="5" t="e">
        <f t="array" aca="1" ref="I903" ca="1">_xludf.XLOOKUP(H903,'Billing sheet'!$CH$3:$CM$3,'Billing sheet'!$CH$2:$CM$2)</f>
        <v>#NAME?</v>
      </c>
    </row>
    <row r="904" spans="8:9" ht="15.75" customHeight="1" x14ac:dyDescent="0.2">
      <c r="H904" s="5" t="e">
        <f t="shared" si="3"/>
        <v>#VALUE!</v>
      </c>
      <c r="I904" s="5" t="e">
        <f t="array" aca="1" ref="I904" ca="1">_xludf.XLOOKUP(H904,'Billing sheet'!$CH$3:$CM$3,'Billing sheet'!$CH$2:$CM$2)</f>
        <v>#NAME?</v>
      </c>
    </row>
    <row r="905" spans="8:9" ht="15.75" customHeight="1" x14ac:dyDescent="0.2">
      <c r="H905" s="5" t="e">
        <f t="shared" si="3"/>
        <v>#VALUE!</v>
      </c>
      <c r="I905" s="5" t="e">
        <f t="array" aca="1" ref="I905" ca="1">_xludf.XLOOKUP(H905,'Billing sheet'!$CH$3:$CM$3,'Billing sheet'!$CH$2:$CM$2)</f>
        <v>#NAME?</v>
      </c>
    </row>
    <row r="906" spans="8:9" ht="15.75" customHeight="1" x14ac:dyDescent="0.2">
      <c r="H906" s="5" t="e">
        <f t="shared" si="3"/>
        <v>#VALUE!</v>
      </c>
      <c r="I906" s="5" t="e">
        <f t="array" aca="1" ref="I906" ca="1">_xludf.XLOOKUP(H906,'Billing sheet'!$CH$3:$CM$3,'Billing sheet'!$CH$2:$CM$2)</f>
        <v>#NAME?</v>
      </c>
    </row>
    <row r="907" spans="8:9" ht="15.75" customHeight="1" x14ac:dyDescent="0.2">
      <c r="H907" s="5" t="e">
        <f t="shared" si="3"/>
        <v>#VALUE!</v>
      </c>
      <c r="I907" s="5" t="e">
        <f t="array" aca="1" ref="I907" ca="1">_xludf.XLOOKUP(H907,'Billing sheet'!$CH$3:$CM$3,'Billing sheet'!$CH$2:$CM$2)</f>
        <v>#NAME?</v>
      </c>
    </row>
    <row r="908" spans="8:9" ht="15.75" customHeight="1" x14ac:dyDescent="0.2">
      <c r="H908" s="5" t="e">
        <f t="shared" si="3"/>
        <v>#VALUE!</v>
      </c>
      <c r="I908" s="5" t="e">
        <f t="array" aca="1" ref="I908" ca="1">_xludf.XLOOKUP(H908,'Billing sheet'!$CH$3:$CM$3,'Billing sheet'!$CH$2:$CM$2)</f>
        <v>#NAME?</v>
      </c>
    </row>
    <row r="909" spans="8:9" ht="15.75" customHeight="1" x14ac:dyDescent="0.2">
      <c r="H909" s="5" t="e">
        <f t="shared" si="3"/>
        <v>#VALUE!</v>
      </c>
      <c r="I909" s="5" t="e">
        <f t="array" aca="1" ref="I909" ca="1">_xludf.XLOOKUP(H909,'Billing sheet'!$CH$3:$CM$3,'Billing sheet'!$CH$2:$CM$2)</f>
        <v>#NAME?</v>
      </c>
    </row>
    <row r="910" spans="8:9" ht="15.75" customHeight="1" x14ac:dyDescent="0.2">
      <c r="H910" s="5" t="e">
        <f t="shared" si="3"/>
        <v>#VALUE!</v>
      </c>
      <c r="I910" s="5" t="e">
        <f t="array" aca="1" ref="I910" ca="1">_xludf.XLOOKUP(H910,'Billing sheet'!$CH$3:$CM$3,'Billing sheet'!$CH$2:$CM$2)</f>
        <v>#NAME?</v>
      </c>
    </row>
    <row r="911" spans="8:9" ht="15.75" customHeight="1" x14ac:dyDescent="0.2">
      <c r="H911" s="5" t="e">
        <f t="shared" si="3"/>
        <v>#VALUE!</v>
      </c>
      <c r="I911" s="5" t="e">
        <f t="array" aca="1" ref="I911" ca="1">_xludf.XLOOKUP(H911,'Billing sheet'!$CH$3:$CM$3,'Billing sheet'!$CH$2:$CM$2)</f>
        <v>#NAME?</v>
      </c>
    </row>
    <row r="912" spans="8:9" ht="15.75" customHeight="1" x14ac:dyDescent="0.2">
      <c r="H912" s="5" t="e">
        <f t="shared" si="3"/>
        <v>#VALUE!</v>
      </c>
      <c r="I912" s="5" t="e">
        <f t="array" aca="1" ref="I912" ca="1">_xludf.XLOOKUP(H912,'Billing sheet'!$CH$3:$CM$3,'Billing sheet'!$CH$2:$CM$2)</f>
        <v>#NAME?</v>
      </c>
    </row>
    <row r="913" spans="8:9" ht="15.75" customHeight="1" x14ac:dyDescent="0.2">
      <c r="H913" s="5" t="e">
        <f t="shared" si="3"/>
        <v>#VALUE!</v>
      </c>
      <c r="I913" s="5" t="e">
        <f t="array" aca="1" ref="I913" ca="1">_xludf.XLOOKUP(H913,'Billing sheet'!$CH$3:$CM$3,'Billing sheet'!$CH$2:$CM$2)</f>
        <v>#NAME?</v>
      </c>
    </row>
    <row r="914" spans="8:9" ht="15.75" customHeight="1" x14ac:dyDescent="0.2">
      <c r="H914" s="5" t="e">
        <f t="shared" si="3"/>
        <v>#VALUE!</v>
      </c>
      <c r="I914" s="5" t="e">
        <f t="array" aca="1" ref="I914" ca="1">_xludf.XLOOKUP(H914,'Billing sheet'!$CH$3:$CM$3,'Billing sheet'!$CH$2:$CM$2)</f>
        <v>#NAME?</v>
      </c>
    </row>
    <row r="915" spans="8:9" ht="15.75" customHeight="1" x14ac:dyDescent="0.2">
      <c r="H915" s="5" t="e">
        <f t="shared" si="3"/>
        <v>#VALUE!</v>
      </c>
      <c r="I915" s="5" t="e">
        <f t="array" aca="1" ref="I915" ca="1">_xludf.XLOOKUP(H915,'Billing sheet'!$CH$3:$CM$3,'Billing sheet'!$CH$2:$CM$2)</f>
        <v>#NAME?</v>
      </c>
    </row>
    <row r="916" spans="8:9" ht="15.75" customHeight="1" x14ac:dyDescent="0.2">
      <c r="H916" s="5" t="e">
        <f t="shared" si="3"/>
        <v>#VALUE!</v>
      </c>
      <c r="I916" s="5" t="e">
        <f t="array" aca="1" ref="I916" ca="1">_xludf.XLOOKUP(H916,'Billing sheet'!$CH$3:$CM$3,'Billing sheet'!$CH$2:$CM$2)</f>
        <v>#NAME?</v>
      </c>
    </row>
    <row r="917" spans="8:9" ht="15.75" customHeight="1" x14ac:dyDescent="0.2">
      <c r="H917" s="5" t="e">
        <f t="shared" si="3"/>
        <v>#VALUE!</v>
      </c>
      <c r="I917" s="5" t="e">
        <f t="array" aca="1" ref="I917" ca="1">_xludf.XLOOKUP(H917,'Billing sheet'!$CH$3:$CM$3,'Billing sheet'!$CH$2:$CM$2)</f>
        <v>#NAME?</v>
      </c>
    </row>
    <row r="918" spans="8:9" ht="15.75" customHeight="1" x14ac:dyDescent="0.2">
      <c r="H918" s="5" t="e">
        <f t="shared" si="3"/>
        <v>#VALUE!</v>
      </c>
      <c r="I918" s="5" t="e">
        <f t="array" aca="1" ref="I918" ca="1">_xludf.XLOOKUP(H918,'Billing sheet'!$CH$3:$CM$3,'Billing sheet'!$CH$2:$CM$2)</f>
        <v>#NAME?</v>
      </c>
    </row>
    <row r="919" spans="8:9" ht="15.75" customHeight="1" x14ac:dyDescent="0.2">
      <c r="H919" s="5" t="e">
        <f t="shared" si="3"/>
        <v>#VALUE!</v>
      </c>
      <c r="I919" s="5" t="e">
        <f t="array" aca="1" ref="I919" ca="1">_xludf.XLOOKUP(H919,'Billing sheet'!$CH$3:$CM$3,'Billing sheet'!$CH$2:$CM$2)</f>
        <v>#NAME?</v>
      </c>
    </row>
    <row r="920" spans="8:9" ht="15.75" customHeight="1" x14ac:dyDescent="0.2">
      <c r="H920" s="5" t="e">
        <f t="shared" si="3"/>
        <v>#VALUE!</v>
      </c>
      <c r="I920" s="5" t="e">
        <f t="array" aca="1" ref="I920" ca="1">_xludf.XLOOKUP(H920,'Billing sheet'!$CH$3:$CM$3,'Billing sheet'!$CH$2:$CM$2)</f>
        <v>#NAME?</v>
      </c>
    </row>
    <row r="921" spans="8:9" ht="15.75" customHeight="1" x14ac:dyDescent="0.2">
      <c r="H921" s="5" t="e">
        <f t="shared" si="3"/>
        <v>#VALUE!</v>
      </c>
      <c r="I921" s="5" t="e">
        <f t="array" aca="1" ref="I921" ca="1">_xludf.XLOOKUP(H921,'Billing sheet'!$CH$3:$CM$3,'Billing sheet'!$CH$2:$CM$2)</f>
        <v>#NAME?</v>
      </c>
    </row>
    <row r="922" spans="8:9" ht="15.75" customHeight="1" x14ac:dyDescent="0.2">
      <c r="H922" s="5" t="e">
        <f t="shared" si="3"/>
        <v>#VALUE!</v>
      </c>
      <c r="I922" s="5" t="e">
        <f t="array" aca="1" ref="I922" ca="1">_xludf.XLOOKUP(H922,'Billing sheet'!$CH$3:$CM$3,'Billing sheet'!$CH$2:$CM$2)</f>
        <v>#NAME?</v>
      </c>
    </row>
    <row r="923" spans="8:9" ht="15.75" customHeight="1" x14ac:dyDescent="0.2">
      <c r="H923" s="5" t="e">
        <f t="shared" si="3"/>
        <v>#VALUE!</v>
      </c>
      <c r="I923" s="5" t="e">
        <f t="array" aca="1" ref="I923" ca="1">_xludf.XLOOKUP(H923,'Billing sheet'!$CH$3:$CM$3,'Billing sheet'!$CH$2:$CM$2)</f>
        <v>#NAME?</v>
      </c>
    </row>
    <row r="924" spans="8:9" ht="15.75" customHeight="1" x14ac:dyDescent="0.2">
      <c r="H924" s="5" t="e">
        <f t="shared" si="3"/>
        <v>#VALUE!</v>
      </c>
      <c r="I924" s="5" t="e">
        <f t="array" aca="1" ref="I924" ca="1">_xludf.XLOOKUP(H924,'Billing sheet'!$CH$3:$CM$3,'Billing sheet'!$CH$2:$CM$2)</f>
        <v>#NAME?</v>
      </c>
    </row>
    <row r="925" spans="8:9" ht="15.75" customHeight="1" x14ac:dyDescent="0.2">
      <c r="H925" s="5" t="e">
        <f t="shared" si="3"/>
        <v>#VALUE!</v>
      </c>
      <c r="I925" s="5" t="e">
        <f t="array" aca="1" ref="I925" ca="1">_xludf.XLOOKUP(H925,'Billing sheet'!$CH$3:$CM$3,'Billing sheet'!$CH$2:$CM$2)</f>
        <v>#NAME?</v>
      </c>
    </row>
    <row r="926" spans="8:9" ht="15.75" customHeight="1" x14ac:dyDescent="0.2">
      <c r="H926" s="5" t="e">
        <f t="shared" si="3"/>
        <v>#VALUE!</v>
      </c>
      <c r="I926" s="5" t="e">
        <f t="array" aca="1" ref="I926" ca="1">_xludf.XLOOKUP(H926,'Billing sheet'!$CH$3:$CM$3,'Billing sheet'!$CH$2:$CM$2)</f>
        <v>#NAME?</v>
      </c>
    </row>
    <row r="927" spans="8:9" ht="15.75" customHeight="1" x14ac:dyDescent="0.2">
      <c r="H927" s="5" t="e">
        <f t="shared" si="3"/>
        <v>#VALUE!</v>
      </c>
      <c r="I927" s="5" t="e">
        <f t="array" aca="1" ref="I927" ca="1">_xludf.XLOOKUP(H927,'Billing sheet'!$CH$3:$CM$3,'Billing sheet'!$CH$2:$CM$2)</f>
        <v>#NAME?</v>
      </c>
    </row>
    <row r="928" spans="8:9" ht="15.75" customHeight="1" x14ac:dyDescent="0.2">
      <c r="H928" s="5" t="e">
        <f t="shared" si="3"/>
        <v>#VALUE!</v>
      </c>
      <c r="I928" s="5" t="e">
        <f t="array" aca="1" ref="I928" ca="1">_xludf.XLOOKUP(H928,'Billing sheet'!$CH$3:$CM$3,'Billing sheet'!$CH$2:$CM$2)</f>
        <v>#NAME?</v>
      </c>
    </row>
    <row r="929" spans="8:9" ht="15.75" customHeight="1" x14ac:dyDescent="0.2">
      <c r="H929" s="5" t="e">
        <f t="shared" si="3"/>
        <v>#VALUE!</v>
      </c>
      <c r="I929" s="5" t="e">
        <f t="array" aca="1" ref="I929" ca="1">_xludf.XLOOKUP(H929,'Billing sheet'!$CH$3:$CM$3,'Billing sheet'!$CH$2:$CM$2)</f>
        <v>#NAME?</v>
      </c>
    </row>
    <row r="930" spans="8:9" ht="15.75" customHeight="1" x14ac:dyDescent="0.2">
      <c r="H930" s="5" t="e">
        <f t="shared" si="3"/>
        <v>#VALUE!</v>
      </c>
      <c r="I930" s="5" t="e">
        <f t="array" aca="1" ref="I930" ca="1">_xludf.XLOOKUP(H930,'Billing sheet'!$CH$3:$CM$3,'Billing sheet'!$CH$2:$CM$2)</f>
        <v>#NAME?</v>
      </c>
    </row>
    <row r="931" spans="8:9" ht="15.75" customHeight="1" x14ac:dyDescent="0.2">
      <c r="H931" s="5" t="e">
        <f t="shared" si="3"/>
        <v>#VALUE!</v>
      </c>
      <c r="I931" s="5" t="e">
        <f t="array" aca="1" ref="I931" ca="1">_xludf.XLOOKUP(H931,'Billing sheet'!$CH$3:$CM$3,'Billing sheet'!$CH$2:$CM$2)</f>
        <v>#NAME?</v>
      </c>
    </row>
    <row r="932" spans="8:9" ht="15.75" customHeight="1" x14ac:dyDescent="0.2">
      <c r="H932" s="5" t="e">
        <f t="shared" si="3"/>
        <v>#VALUE!</v>
      </c>
      <c r="I932" s="5" t="e">
        <f t="array" aca="1" ref="I932" ca="1">_xludf.XLOOKUP(H932,'Billing sheet'!$CH$3:$CM$3,'Billing sheet'!$CH$2:$CM$2)</f>
        <v>#NAME?</v>
      </c>
    </row>
    <row r="933" spans="8:9" ht="15.75" customHeight="1" x14ac:dyDescent="0.2">
      <c r="H933" s="5" t="e">
        <f t="shared" si="3"/>
        <v>#VALUE!</v>
      </c>
      <c r="I933" s="5" t="e">
        <f t="array" aca="1" ref="I933" ca="1">_xludf.XLOOKUP(H933,'Billing sheet'!$CH$3:$CM$3,'Billing sheet'!$CH$2:$CM$2)</f>
        <v>#NAME?</v>
      </c>
    </row>
    <row r="934" spans="8:9" ht="15.75" customHeight="1" x14ac:dyDescent="0.2">
      <c r="H934" s="5" t="e">
        <f t="shared" si="3"/>
        <v>#VALUE!</v>
      </c>
      <c r="I934" s="5" t="e">
        <f t="array" aca="1" ref="I934" ca="1">_xludf.XLOOKUP(H934,'Billing sheet'!$CH$3:$CM$3,'Billing sheet'!$CH$2:$CM$2)</f>
        <v>#NAME?</v>
      </c>
    </row>
    <row r="935" spans="8:9" ht="15.75" customHeight="1" x14ac:dyDescent="0.2">
      <c r="H935" s="5" t="e">
        <f t="shared" si="3"/>
        <v>#VALUE!</v>
      </c>
      <c r="I935" s="5" t="e">
        <f t="array" aca="1" ref="I935" ca="1">_xludf.XLOOKUP(H935,'Billing sheet'!$CH$3:$CM$3,'Billing sheet'!$CH$2:$CM$2)</f>
        <v>#NAME?</v>
      </c>
    </row>
    <row r="936" spans="8:9" ht="15.75" customHeight="1" x14ac:dyDescent="0.2">
      <c r="H936" s="5" t="e">
        <f t="shared" si="3"/>
        <v>#VALUE!</v>
      </c>
      <c r="I936" s="5" t="e">
        <f t="array" aca="1" ref="I936" ca="1">_xludf.XLOOKUP(H936,'Billing sheet'!$CH$3:$CM$3,'Billing sheet'!$CH$2:$CM$2)</f>
        <v>#NAME?</v>
      </c>
    </row>
    <row r="937" spans="8:9" ht="15.75" customHeight="1" x14ac:dyDescent="0.2">
      <c r="H937" s="5" t="e">
        <f t="shared" si="3"/>
        <v>#VALUE!</v>
      </c>
      <c r="I937" s="5" t="e">
        <f t="array" aca="1" ref="I937" ca="1">_xludf.XLOOKUP(H937,'Billing sheet'!$CH$3:$CM$3,'Billing sheet'!$CH$2:$CM$2)</f>
        <v>#NAME?</v>
      </c>
    </row>
    <row r="938" spans="8:9" ht="15.75" customHeight="1" x14ac:dyDescent="0.2">
      <c r="H938" s="5" t="e">
        <f t="shared" si="3"/>
        <v>#VALUE!</v>
      </c>
      <c r="I938" s="5" t="e">
        <f t="array" aca="1" ref="I938" ca="1">_xludf.XLOOKUP(H938,'Billing sheet'!$CH$3:$CM$3,'Billing sheet'!$CH$2:$CM$2)</f>
        <v>#NAME?</v>
      </c>
    </row>
    <row r="939" spans="8:9" ht="15.75" customHeight="1" x14ac:dyDescent="0.2">
      <c r="H939" s="5" t="e">
        <f t="shared" si="3"/>
        <v>#VALUE!</v>
      </c>
      <c r="I939" s="5" t="e">
        <f t="array" aca="1" ref="I939" ca="1">_xludf.XLOOKUP(H939,'Billing sheet'!$CH$3:$CM$3,'Billing sheet'!$CH$2:$CM$2)</f>
        <v>#NAME?</v>
      </c>
    </row>
    <row r="940" spans="8:9" ht="15.75" customHeight="1" x14ac:dyDescent="0.2">
      <c r="H940" s="5" t="e">
        <f t="shared" si="3"/>
        <v>#VALUE!</v>
      </c>
      <c r="I940" s="5" t="e">
        <f t="array" aca="1" ref="I940" ca="1">_xludf.XLOOKUP(H940,'Billing sheet'!$CH$3:$CM$3,'Billing sheet'!$CH$2:$CM$2)</f>
        <v>#NAME?</v>
      </c>
    </row>
    <row r="941" spans="8:9" ht="15.75" customHeight="1" x14ac:dyDescent="0.2">
      <c r="H941" s="5" t="e">
        <f t="shared" si="3"/>
        <v>#VALUE!</v>
      </c>
      <c r="I941" s="5" t="e">
        <f t="array" aca="1" ref="I941" ca="1">_xludf.XLOOKUP(H941,'Billing sheet'!$CH$3:$CM$3,'Billing sheet'!$CH$2:$CM$2)</f>
        <v>#NAME?</v>
      </c>
    </row>
    <row r="942" spans="8:9" ht="15.75" customHeight="1" x14ac:dyDescent="0.2">
      <c r="H942" s="5" t="e">
        <f t="shared" si="3"/>
        <v>#VALUE!</v>
      </c>
      <c r="I942" s="5" t="e">
        <f t="array" aca="1" ref="I942" ca="1">_xludf.XLOOKUP(H942,'Billing sheet'!$CH$3:$CM$3,'Billing sheet'!$CH$2:$CM$2)</f>
        <v>#NAME?</v>
      </c>
    </row>
    <row r="943" spans="8:9" ht="15.75" customHeight="1" x14ac:dyDescent="0.2">
      <c r="H943" s="5" t="e">
        <f t="shared" si="3"/>
        <v>#VALUE!</v>
      </c>
      <c r="I943" s="5" t="e">
        <f t="array" aca="1" ref="I943" ca="1">_xludf.XLOOKUP(H943,'Billing sheet'!$CH$3:$CM$3,'Billing sheet'!$CH$2:$CM$2)</f>
        <v>#NAME?</v>
      </c>
    </row>
    <row r="944" spans="8:9" ht="15.75" customHeight="1" x14ac:dyDescent="0.2">
      <c r="H944" s="5" t="e">
        <f t="shared" si="3"/>
        <v>#VALUE!</v>
      </c>
      <c r="I944" s="5" t="e">
        <f t="array" aca="1" ref="I944" ca="1">_xludf.XLOOKUP(H944,'Billing sheet'!$CH$3:$CM$3,'Billing sheet'!$CH$2:$CM$2)</f>
        <v>#NAME?</v>
      </c>
    </row>
    <row r="945" spans="8:9" ht="15.75" customHeight="1" x14ac:dyDescent="0.2">
      <c r="H945" s="5" t="e">
        <f t="shared" si="3"/>
        <v>#VALUE!</v>
      </c>
      <c r="I945" s="5" t="e">
        <f t="array" aca="1" ref="I945" ca="1">_xludf.XLOOKUP(H945,'Billing sheet'!$CH$3:$CM$3,'Billing sheet'!$CH$2:$CM$2)</f>
        <v>#NAME?</v>
      </c>
    </row>
    <row r="946" spans="8:9" ht="15.75" customHeight="1" x14ac:dyDescent="0.2">
      <c r="H946" s="5" t="e">
        <f t="shared" si="3"/>
        <v>#VALUE!</v>
      </c>
      <c r="I946" s="5" t="e">
        <f t="array" aca="1" ref="I946" ca="1">_xludf.XLOOKUP(H946,'Billing sheet'!$CH$3:$CM$3,'Billing sheet'!$CH$2:$CM$2)</f>
        <v>#NAME?</v>
      </c>
    </row>
    <row r="947" spans="8:9" ht="15.75" customHeight="1" x14ac:dyDescent="0.2">
      <c r="H947" s="5" t="e">
        <f t="shared" si="3"/>
        <v>#VALUE!</v>
      </c>
      <c r="I947" s="5" t="e">
        <f t="array" aca="1" ref="I947" ca="1">_xludf.XLOOKUP(H947,'Billing sheet'!$CH$3:$CM$3,'Billing sheet'!$CH$2:$CM$2)</f>
        <v>#NAME?</v>
      </c>
    </row>
    <row r="948" spans="8:9" ht="15.75" customHeight="1" x14ac:dyDescent="0.2">
      <c r="H948" s="5" t="e">
        <f t="shared" si="3"/>
        <v>#VALUE!</v>
      </c>
      <c r="I948" s="5" t="e">
        <f t="array" aca="1" ref="I948" ca="1">_xludf.XLOOKUP(H948,'Billing sheet'!$CH$3:$CM$3,'Billing sheet'!$CH$2:$CM$2)</f>
        <v>#NAME?</v>
      </c>
    </row>
    <row r="949" spans="8:9" ht="15.75" customHeight="1" x14ac:dyDescent="0.2">
      <c r="H949" s="5" t="e">
        <f t="shared" si="3"/>
        <v>#VALUE!</v>
      </c>
      <c r="I949" s="5" t="e">
        <f t="array" aca="1" ref="I949" ca="1">_xludf.XLOOKUP(H949,'Billing sheet'!$CH$3:$CM$3,'Billing sheet'!$CH$2:$CM$2)</f>
        <v>#NAME?</v>
      </c>
    </row>
    <row r="950" spans="8:9" ht="15.75" customHeight="1" x14ac:dyDescent="0.2">
      <c r="H950" s="5" t="e">
        <f t="shared" si="3"/>
        <v>#VALUE!</v>
      </c>
      <c r="I950" s="5" t="e">
        <f t="array" aca="1" ref="I950" ca="1">_xludf.XLOOKUP(H950,'Billing sheet'!$CH$3:$CM$3,'Billing sheet'!$CH$2:$CM$2)</f>
        <v>#NAME?</v>
      </c>
    </row>
    <row r="951" spans="8:9" ht="15.75" customHeight="1" x14ac:dyDescent="0.2">
      <c r="H951" s="5" t="e">
        <f t="shared" si="3"/>
        <v>#VALUE!</v>
      </c>
      <c r="I951" s="5" t="e">
        <f t="array" aca="1" ref="I951" ca="1">_xludf.XLOOKUP(H951,'Billing sheet'!$CH$3:$CM$3,'Billing sheet'!$CH$2:$CM$2)</f>
        <v>#NAME?</v>
      </c>
    </row>
    <row r="952" spans="8:9" ht="15.75" customHeight="1" x14ac:dyDescent="0.2">
      <c r="H952" s="5" t="e">
        <f t="shared" si="3"/>
        <v>#VALUE!</v>
      </c>
      <c r="I952" s="5" t="e">
        <f t="array" aca="1" ref="I952" ca="1">_xludf.XLOOKUP(H952,'Billing sheet'!$CH$3:$CM$3,'Billing sheet'!$CH$2:$CM$2)</f>
        <v>#NAME?</v>
      </c>
    </row>
    <row r="953" spans="8:9" ht="15.75" customHeight="1" x14ac:dyDescent="0.2">
      <c r="H953" s="5" t="e">
        <f t="shared" si="3"/>
        <v>#VALUE!</v>
      </c>
      <c r="I953" s="5" t="e">
        <f t="array" aca="1" ref="I953" ca="1">_xludf.XLOOKUP(H953,'Billing sheet'!$CH$3:$CM$3,'Billing sheet'!$CH$2:$CM$2)</f>
        <v>#NAME?</v>
      </c>
    </row>
    <row r="954" spans="8:9" ht="15.75" customHeight="1" x14ac:dyDescent="0.2">
      <c r="H954" s="5" t="e">
        <f t="shared" si="3"/>
        <v>#VALUE!</v>
      </c>
      <c r="I954" s="5" t="e">
        <f t="array" aca="1" ref="I954" ca="1">_xludf.XLOOKUP(H954,'Billing sheet'!$CH$3:$CM$3,'Billing sheet'!$CH$2:$CM$2)</f>
        <v>#NAME?</v>
      </c>
    </row>
    <row r="955" spans="8:9" ht="15.75" customHeight="1" x14ac:dyDescent="0.2">
      <c r="H955" s="5" t="e">
        <f t="shared" si="3"/>
        <v>#VALUE!</v>
      </c>
      <c r="I955" s="5" t="e">
        <f t="array" aca="1" ref="I955" ca="1">_xludf.XLOOKUP(H955,'Billing sheet'!$CH$3:$CM$3,'Billing sheet'!$CH$2:$CM$2)</f>
        <v>#NAME?</v>
      </c>
    </row>
    <row r="956" spans="8:9" ht="15.75" customHeight="1" x14ac:dyDescent="0.2">
      <c r="H956" s="5" t="e">
        <f t="shared" si="3"/>
        <v>#VALUE!</v>
      </c>
      <c r="I956" s="5" t="e">
        <f t="array" aca="1" ref="I956" ca="1">_xludf.XLOOKUP(H956,'Billing sheet'!$CH$3:$CM$3,'Billing sheet'!$CH$2:$CM$2)</f>
        <v>#NAME?</v>
      </c>
    </row>
    <row r="957" spans="8:9" ht="15.75" customHeight="1" x14ac:dyDescent="0.2">
      <c r="H957" s="5" t="e">
        <f t="shared" si="3"/>
        <v>#VALUE!</v>
      </c>
      <c r="I957" s="5" t="e">
        <f t="array" aca="1" ref="I957" ca="1">_xludf.XLOOKUP(H957,'Billing sheet'!$CH$3:$CM$3,'Billing sheet'!$CH$2:$CM$2)</f>
        <v>#NAME?</v>
      </c>
    </row>
    <row r="958" spans="8:9" ht="15.75" customHeight="1" x14ac:dyDescent="0.2">
      <c r="H958" s="5" t="e">
        <f t="shared" si="3"/>
        <v>#VALUE!</v>
      </c>
      <c r="I958" s="5" t="e">
        <f t="array" aca="1" ref="I958" ca="1">_xludf.XLOOKUP(H958,'Billing sheet'!$CH$3:$CM$3,'Billing sheet'!$CH$2:$CM$2)</f>
        <v>#NAME?</v>
      </c>
    </row>
    <row r="959" spans="8:9" ht="15.75" customHeight="1" x14ac:dyDescent="0.2">
      <c r="H959" s="5" t="e">
        <f t="shared" si="3"/>
        <v>#VALUE!</v>
      </c>
      <c r="I959" s="5" t="e">
        <f t="array" aca="1" ref="I959" ca="1">_xludf.XLOOKUP(H959,'Billing sheet'!$CH$3:$CM$3,'Billing sheet'!$CH$2:$CM$2)</f>
        <v>#NAME?</v>
      </c>
    </row>
    <row r="960" spans="8:9" ht="15.75" customHeight="1" x14ac:dyDescent="0.2">
      <c r="H960" s="5" t="e">
        <f t="shared" si="3"/>
        <v>#VALUE!</v>
      </c>
      <c r="I960" s="5" t="e">
        <f t="array" aca="1" ref="I960" ca="1">_xludf.XLOOKUP(H960,'Billing sheet'!$CH$3:$CM$3,'Billing sheet'!$CH$2:$CM$2)</f>
        <v>#NAME?</v>
      </c>
    </row>
    <row r="961" spans="8:9" ht="15.75" customHeight="1" x14ac:dyDescent="0.2">
      <c r="H961" s="5" t="e">
        <f t="shared" si="3"/>
        <v>#VALUE!</v>
      </c>
      <c r="I961" s="5" t="e">
        <f t="array" aca="1" ref="I961" ca="1">_xludf.XLOOKUP(H961,'Billing sheet'!$CH$3:$CM$3,'Billing sheet'!$CH$2:$CM$2)</f>
        <v>#NAME?</v>
      </c>
    </row>
    <row r="962" spans="8:9" ht="15.75" customHeight="1" x14ac:dyDescent="0.2">
      <c r="H962" s="5" t="e">
        <f t="shared" si="3"/>
        <v>#VALUE!</v>
      </c>
      <c r="I962" s="5" t="e">
        <f t="array" aca="1" ref="I962" ca="1">_xludf.XLOOKUP(H962,'Billing sheet'!$CH$3:$CM$3,'Billing sheet'!$CH$2:$CM$2)</f>
        <v>#NAME?</v>
      </c>
    </row>
    <row r="963" spans="8:9" ht="15.75" customHeight="1" x14ac:dyDescent="0.2">
      <c r="H963" s="5" t="e">
        <f t="shared" si="3"/>
        <v>#VALUE!</v>
      </c>
      <c r="I963" s="5" t="e">
        <f t="array" aca="1" ref="I963" ca="1">_xludf.XLOOKUP(H963,'Billing sheet'!$CH$3:$CM$3,'Billing sheet'!$CH$2:$CM$2)</f>
        <v>#NAME?</v>
      </c>
    </row>
    <row r="964" spans="8:9" ht="15.75" customHeight="1" x14ac:dyDescent="0.2">
      <c r="H964" s="5" t="e">
        <f t="shared" si="3"/>
        <v>#VALUE!</v>
      </c>
      <c r="I964" s="5" t="e">
        <f t="array" aca="1" ref="I964" ca="1">_xludf.XLOOKUP(H964,'Billing sheet'!$CH$3:$CM$3,'Billing sheet'!$CH$2:$CM$2)</f>
        <v>#NAME?</v>
      </c>
    </row>
    <row r="965" spans="8:9" ht="15.75" customHeight="1" x14ac:dyDescent="0.2">
      <c r="H965" s="5" t="e">
        <f t="shared" si="3"/>
        <v>#VALUE!</v>
      </c>
      <c r="I965" s="5" t="e">
        <f t="array" aca="1" ref="I965" ca="1">_xludf.XLOOKUP(H965,'Billing sheet'!$CH$3:$CM$3,'Billing sheet'!$CH$2:$CM$2)</f>
        <v>#NAME?</v>
      </c>
    </row>
    <row r="966" spans="8:9" ht="15.75" customHeight="1" x14ac:dyDescent="0.2">
      <c r="H966" s="5" t="e">
        <f t="shared" si="3"/>
        <v>#VALUE!</v>
      </c>
      <c r="I966" s="5" t="e">
        <f t="array" aca="1" ref="I966" ca="1">_xludf.XLOOKUP(H966,'Billing sheet'!$CH$3:$CM$3,'Billing sheet'!$CH$2:$CM$2)</f>
        <v>#NAME?</v>
      </c>
    </row>
    <row r="967" spans="8:9" ht="15.75" customHeight="1" x14ac:dyDescent="0.2">
      <c r="H967" s="5" t="e">
        <f t="shared" si="3"/>
        <v>#VALUE!</v>
      </c>
      <c r="I967" s="5" t="e">
        <f t="array" aca="1" ref="I967" ca="1">_xludf.XLOOKUP(H967,'Billing sheet'!$CH$3:$CM$3,'Billing sheet'!$CH$2:$CM$2)</f>
        <v>#NAME?</v>
      </c>
    </row>
    <row r="968" spans="8:9" ht="15.75" customHeight="1" x14ac:dyDescent="0.2">
      <c r="H968" s="5" t="e">
        <f t="shared" si="3"/>
        <v>#VALUE!</v>
      </c>
      <c r="I968" s="5" t="e">
        <f t="array" aca="1" ref="I968" ca="1">_xludf.XLOOKUP(H968,'Billing sheet'!$CH$3:$CM$3,'Billing sheet'!$CH$2:$CM$2)</f>
        <v>#NAME?</v>
      </c>
    </row>
    <row r="969" spans="8:9" ht="15.75" customHeight="1" x14ac:dyDescent="0.2">
      <c r="H969" s="5" t="e">
        <f t="shared" si="3"/>
        <v>#VALUE!</v>
      </c>
      <c r="I969" s="5" t="e">
        <f t="array" aca="1" ref="I969" ca="1">_xludf.XLOOKUP(H969,'Billing sheet'!$CH$3:$CM$3,'Billing sheet'!$CH$2:$CM$2)</f>
        <v>#NAME?</v>
      </c>
    </row>
    <row r="970" spans="8:9" ht="15.75" customHeight="1" x14ac:dyDescent="0.2">
      <c r="H970" s="5" t="e">
        <f t="shared" si="3"/>
        <v>#VALUE!</v>
      </c>
      <c r="I970" s="5" t="e">
        <f t="array" aca="1" ref="I970" ca="1">_xludf.XLOOKUP(H970,'Billing sheet'!$CH$3:$CM$3,'Billing sheet'!$CH$2:$CM$2)</f>
        <v>#NAME?</v>
      </c>
    </row>
    <row r="971" spans="8:9" ht="15.75" customHeight="1" x14ac:dyDescent="0.2">
      <c r="H971" s="5" t="e">
        <f t="shared" si="3"/>
        <v>#VALUE!</v>
      </c>
      <c r="I971" s="5" t="e">
        <f t="array" aca="1" ref="I971" ca="1">_xludf.XLOOKUP(H971,'Billing sheet'!$CH$3:$CM$3,'Billing sheet'!$CH$2:$CM$2)</f>
        <v>#NAME?</v>
      </c>
    </row>
    <row r="972" spans="8:9" ht="15.75" customHeight="1" x14ac:dyDescent="0.2">
      <c r="H972" s="5" t="e">
        <f t="shared" si="3"/>
        <v>#VALUE!</v>
      </c>
      <c r="I972" s="5" t="e">
        <f t="array" aca="1" ref="I972" ca="1">_xludf.XLOOKUP(H972,'Billing sheet'!$CH$3:$CM$3,'Billing sheet'!$CH$2:$CM$2)</f>
        <v>#NAME?</v>
      </c>
    </row>
    <row r="973" spans="8:9" ht="15.75" customHeight="1" x14ac:dyDescent="0.2">
      <c r="H973" s="5" t="e">
        <f t="shared" si="3"/>
        <v>#VALUE!</v>
      </c>
      <c r="I973" s="5" t="e">
        <f t="array" aca="1" ref="I973" ca="1">_xludf.XLOOKUP(H973,'Billing sheet'!$CH$3:$CM$3,'Billing sheet'!$CH$2:$CM$2)</f>
        <v>#NAME?</v>
      </c>
    </row>
    <row r="974" spans="8:9" ht="15.75" customHeight="1" x14ac:dyDescent="0.2">
      <c r="H974" s="5" t="e">
        <f t="shared" si="3"/>
        <v>#VALUE!</v>
      </c>
      <c r="I974" s="5" t="e">
        <f t="array" aca="1" ref="I974" ca="1">_xludf.XLOOKUP(H974,'Billing sheet'!$CH$3:$CM$3,'Billing sheet'!$CH$2:$CM$2)</f>
        <v>#NAME?</v>
      </c>
    </row>
    <row r="975" spans="8:9" ht="15.75" customHeight="1" x14ac:dyDescent="0.2">
      <c r="H975" s="5" t="e">
        <f t="shared" si="3"/>
        <v>#VALUE!</v>
      </c>
      <c r="I975" s="5" t="e">
        <f t="array" aca="1" ref="I975" ca="1">_xludf.XLOOKUP(H975,'Billing sheet'!$CH$3:$CM$3,'Billing sheet'!$CH$2:$CM$2)</f>
        <v>#NAME?</v>
      </c>
    </row>
    <row r="976" spans="8:9" ht="15.75" customHeight="1" x14ac:dyDescent="0.2">
      <c r="H976" s="5" t="e">
        <f t="shared" si="3"/>
        <v>#VALUE!</v>
      </c>
      <c r="I976" s="5" t="e">
        <f t="array" aca="1" ref="I976" ca="1">_xludf.XLOOKUP(H976,'Billing sheet'!$CH$3:$CM$3,'Billing sheet'!$CH$2:$CM$2)</f>
        <v>#NAME?</v>
      </c>
    </row>
    <row r="977" spans="8:9" ht="15.75" customHeight="1" x14ac:dyDescent="0.2">
      <c r="H977" s="5" t="e">
        <f t="shared" si="3"/>
        <v>#VALUE!</v>
      </c>
      <c r="I977" s="5" t="e">
        <f t="array" aca="1" ref="I977" ca="1">_xludf.XLOOKUP(H977,'Billing sheet'!$CH$3:$CM$3,'Billing sheet'!$CH$2:$CM$2)</f>
        <v>#NAME?</v>
      </c>
    </row>
    <row r="978" spans="8:9" ht="15.75" customHeight="1" x14ac:dyDescent="0.2">
      <c r="H978" s="5" t="e">
        <f t="shared" si="3"/>
        <v>#VALUE!</v>
      </c>
      <c r="I978" s="5" t="e">
        <f t="array" aca="1" ref="I978" ca="1">_xludf.XLOOKUP(H978,'Billing sheet'!$CH$3:$CM$3,'Billing sheet'!$CH$2:$CM$2)</f>
        <v>#NAME?</v>
      </c>
    </row>
    <row r="979" spans="8:9" ht="15.75" customHeight="1" x14ac:dyDescent="0.2">
      <c r="H979" s="5" t="e">
        <f t="shared" si="3"/>
        <v>#VALUE!</v>
      </c>
      <c r="I979" s="5" t="e">
        <f t="array" aca="1" ref="I979" ca="1">_xludf.XLOOKUP(H979,'Billing sheet'!$CH$3:$CM$3,'Billing sheet'!$CH$2:$CM$2)</f>
        <v>#NAME?</v>
      </c>
    </row>
    <row r="980" spans="8:9" ht="15.75" customHeight="1" x14ac:dyDescent="0.2">
      <c r="H980" s="5" t="e">
        <f t="shared" si="3"/>
        <v>#VALUE!</v>
      </c>
      <c r="I980" s="5" t="e">
        <f t="array" aca="1" ref="I980" ca="1">_xludf.XLOOKUP(H980,'Billing sheet'!$CH$3:$CM$3,'Billing sheet'!$CH$2:$CM$2)</f>
        <v>#NAME?</v>
      </c>
    </row>
    <row r="981" spans="8:9" ht="15.75" customHeight="1" x14ac:dyDescent="0.2">
      <c r="H981" s="5" t="e">
        <f t="shared" si="3"/>
        <v>#VALUE!</v>
      </c>
      <c r="I981" s="5" t="e">
        <f t="array" aca="1" ref="I981" ca="1">_xludf.XLOOKUP(H981,'Billing sheet'!$CH$3:$CM$3,'Billing sheet'!$CH$2:$CM$2)</f>
        <v>#NAME?</v>
      </c>
    </row>
    <row r="982" spans="8:9" ht="15.75" customHeight="1" x14ac:dyDescent="0.2">
      <c r="H982" s="5" t="e">
        <f t="shared" si="3"/>
        <v>#VALUE!</v>
      </c>
      <c r="I982" s="5" t="e">
        <f t="array" aca="1" ref="I982" ca="1">_xludf.XLOOKUP(H982,'Billing sheet'!$CH$3:$CM$3,'Billing sheet'!$CH$2:$CM$2)</f>
        <v>#NAME?</v>
      </c>
    </row>
    <row r="983" spans="8:9" ht="15.75" customHeight="1" x14ac:dyDescent="0.2">
      <c r="H983" s="5" t="e">
        <f t="shared" si="3"/>
        <v>#VALUE!</v>
      </c>
      <c r="I983" s="5" t="e">
        <f t="array" aca="1" ref="I983" ca="1">_xludf.XLOOKUP(H983,'Billing sheet'!$CH$3:$CM$3,'Billing sheet'!$CH$2:$CM$2)</f>
        <v>#NAME?</v>
      </c>
    </row>
    <row r="984" spans="8:9" ht="15.75" customHeight="1" x14ac:dyDescent="0.2">
      <c r="H984" s="5" t="e">
        <f t="shared" si="3"/>
        <v>#VALUE!</v>
      </c>
      <c r="I984" s="5" t="e">
        <f t="array" aca="1" ref="I984" ca="1">_xludf.XLOOKUP(H984,'Billing sheet'!$CH$3:$CM$3,'Billing sheet'!$CH$2:$CM$2)</f>
        <v>#NAME?</v>
      </c>
    </row>
    <row r="985" spans="8:9" ht="15.75" customHeight="1" x14ac:dyDescent="0.2">
      <c r="H985" s="5" t="e">
        <f t="shared" si="3"/>
        <v>#VALUE!</v>
      </c>
      <c r="I985" s="5" t="e">
        <f t="array" aca="1" ref="I985" ca="1">_xludf.XLOOKUP(H985,'Billing sheet'!$CH$3:$CM$3,'Billing sheet'!$CH$2:$CM$2)</f>
        <v>#NAME?</v>
      </c>
    </row>
    <row r="986" spans="8:9" ht="15.75" customHeight="1" x14ac:dyDescent="0.2">
      <c r="H986" s="5" t="e">
        <f t="shared" si="3"/>
        <v>#VALUE!</v>
      </c>
      <c r="I986" s="5" t="e">
        <f t="array" aca="1" ref="I986" ca="1">_xludf.XLOOKUP(H986,'Billing sheet'!$CH$3:$CM$3,'Billing sheet'!$CH$2:$CM$2)</f>
        <v>#NAME?</v>
      </c>
    </row>
    <row r="987" spans="8:9" ht="15.75" customHeight="1" x14ac:dyDescent="0.2">
      <c r="H987" s="5" t="e">
        <f t="shared" si="3"/>
        <v>#VALUE!</v>
      </c>
      <c r="I987" s="5" t="e">
        <f t="array" aca="1" ref="I987" ca="1">_xludf.XLOOKUP(H987,'Billing sheet'!$CH$3:$CM$3,'Billing sheet'!$CH$2:$CM$2)</f>
        <v>#NAME?</v>
      </c>
    </row>
    <row r="988" spans="8:9" ht="15.75" customHeight="1" x14ac:dyDescent="0.2">
      <c r="H988" s="5" t="e">
        <f t="shared" si="3"/>
        <v>#VALUE!</v>
      </c>
      <c r="I988" s="5" t="e">
        <f t="array" aca="1" ref="I988" ca="1">_xludf.XLOOKUP(H988,'Billing sheet'!$CH$3:$CM$3,'Billing sheet'!$CH$2:$CM$2)</f>
        <v>#NAME?</v>
      </c>
    </row>
    <row r="989" spans="8:9" ht="15.75" customHeight="1" x14ac:dyDescent="0.2">
      <c r="H989" s="5" t="e">
        <f t="shared" si="3"/>
        <v>#VALUE!</v>
      </c>
      <c r="I989" s="5" t="e">
        <f t="array" aca="1" ref="I989" ca="1">_xludf.XLOOKUP(H989,'Billing sheet'!$CH$3:$CM$3,'Billing sheet'!$CH$2:$CM$2)</f>
        <v>#NAME?</v>
      </c>
    </row>
    <row r="990" spans="8:9" ht="15.75" customHeight="1" x14ac:dyDescent="0.2">
      <c r="H990" s="5" t="e">
        <f t="shared" si="3"/>
        <v>#VALUE!</v>
      </c>
      <c r="I990" s="5" t="e">
        <f t="array" aca="1" ref="I990" ca="1">_xludf.XLOOKUP(H990,'Billing sheet'!$CH$3:$CM$3,'Billing sheet'!$CH$2:$CM$2)</f>
        <v>#NAME?</v>
      </c>
    </row>
    <row r="991" spans="8:9" ht="15.75" customHeight="1" x14ac:dyDescent="0.2">
      <c r="H991" s="5" t="e">
        <f t="shared" si="3"/>
        <v>#VALUE!</v>
      </c>
      <c r="I991" s="5" t="e">
        <f t="array" aca="1" ref="I991" ca="1">_xludf.XLOOKUP(H991,'Billing sheet'!$CH$3:$CM$3,'Billing sheet'!$CH$2:$CM$2)</f>
        <v>#NAME?</v>
      </c>
    </row>
    <row r="992" spans="8:9" ht="15.75" customHeight="1" x14ac:dyDescent="0.2">
      <c r="H992" s="5" t="e">
        <f t="shared" si="3"/>
        <v>#VALUE!</v>
      </c>
      <c r="I992" s="5" t="e">
        <f t="array" aca="1" ref="I992" ca="1">_xludf.XLOOKUP(H992,'Billing sheet'!$CH$3:$CM$3,'Billing sheet'!$CH$2:$CM$2)</f>
        <v>#NAME?</v>
      </c>
    </row>
    <row r="993" spans="8:9" ht="15.75" customHeight="1" x14ac:dyDescent="0.2">
      <c r="H993" s="5" t="e">
        <f t="shared" si="3"/>
        <v>#VALUE!</v>
      </c>
      <c r="I993" s="5" t="e">
        <f t="array" aca="1" ref="I993" ca="1">_xludf.XLOOKUP(H993,'Billing sheet'!$CH$3:$CM$3,'Billing sheet'!$CH$2:$CM$2)</f>
        <v>#NAME?</v>
      </c>
    </row>
    <row r="994" spans="8:9" ht="15.75" customHeight="1" x14ac:dyDescent="0.2">
      <c r="H994" s="5" t="e">
        <f t="shared" si="3"/>
        <v>#VALUE!</v>
      </c>
      <c r="I994" s="5" t="e">
        <f t="array" aca="1" ref="I994" ca="1">_xludf.XLOOKUP(H994,'Billing sheet'!$CH$3:$CM$3,'Billing sheet'!$CH$2:$CM$2)</f>
        <v>#NAME?</v>
      </c>
    </row>
    <row r="995" spans="8:9" ht="15.75" customHeight="1" x14ac:dyDescent="0.2">
      <c r="H995" s="5" t="e">
        <f t="shared" si="3"/>
        <v>#VALUE!</v>
      </c>
      <c r="I995" s="5" t="e">
        <f t="array" aca="1" ref="I995" ca="1">_xludf.XLOOKUP(H995,'Billing sheet'!$CH$3:$CM$3,'Billing sheet'!$CH$2:$CM$2)</f>
        <v>#NAME?</v>
      </c>
    </row>
    <row r="996" spans="8:9" ht="15.75" customHeight="1" x14ac:dyDescent="0.2">
      <c r="H996" s="5" t="e">
        <f t="shared" si="3"/>
        <v>#VALUE!</v>
      </c>
      <c r="I996" s="5" t="e">
        <f t="array" aca="1" ref="I996" ca="1">_xludf.XLOOKUP(H996,'Billing sheet'!$CH$3:$CM$3,'Billing sheet'!$CH$2:$CM$2)</f>
        <v>#NAME?</v>
      </c>
    </row>
    <row r="997" spans="8:9" ht="15.75" customHeight="1" x14ac:dyDescent="0.2">
      <c r="H997" s="5" t="e">
        <f t="shared" si="3"/>
        <v>#VALUE!</v>
      </c>
      <c r="I997" s="5" t="e">
        <f t="array" aca="1" ref="I997" ca="1">_xludf.XLOOKUP(H997,'Billing sheet'!$CH$3:$CM$3,'Billing sheet'!$CH$2:$CM$2)</f>
        <v>#NAME?</v>
      </c>
    </row>
    <row r="998" spans="8:9" ht="15.75" customHeight="1" x14ac:dyDescent="0.2">
      <c r="H998" s="5" t="e">
        <f t="shared" si="3"/>
        <v>#VALUE!</v>
      </c>
      <c r="I998" s="5" t="e">
        <f t="array" aca="1" ref="I998" ca="1">_xludf.XLOOKUP(H998,'Billing sheet'!$CH$3:$CM$3,'Billing sheet'!$CH$2:$CM$2)</f>
        <v>#NAME?</v>
      </c>
    </row>
    <row r="999" spans="8:9" ht="15.75" customHeight="1" x14ac:dyDescent="0.2">
      <c r="H999" s="5" t="e">
        <f t="shared" si="3"/>
        <v>#VALUE!</v>
      </c>
      <c r="I999" s="5" t="e">
        <f t="array" aca="1" ref="I999" ca="1">_xludf.XLOOKUP(H999,'Billing sheet'!$CH$3:$CM$3,'Billing sheet'!$CH$2:$CM$2)</f>
        <v>#NAME?</v>
      </c>
    </row>
    <row r="1000" spans="8:9" ht="15.75" customHeight="1" x14ac:dyDescent="0.2">
      <c r="H1000" s="5" t="e">
        <f t="shared" si="3"/>
        <v>#VALUE!</v>
      </c>
      <c r="I1000" s="5" t="e">
        <f t="array" aca="1" ref="I1000" ca="1">_xludf.XLOOKUP(H1000,'Billing sheet'!$CH$3:$CM$3,'Billing sheet'!$CH$2:$CM$2)</f>
        <v>#NAME?</v>
      </c>
    </row>
    <row r="1001" spans="8:9" ht="15.75" customHeight="1" x14ac:dyDescent="0.2">
      <c r="H1001" s="5" t="e">
        <f t="shared" si="3"/>
        <v>#VALUE!</v>
      </c>
      <c r="I1001" s="5" t="e">
        <f t="array" aca="1" ref="I1001" ca="1">_xludf.XLOOKUP(H1001,'Billing sheet'!$CH$3:$CM$3,'Billing sheet'!$CH$2:$CM$2)</f>
        <v>#NAME?</v>
      </c>
    </row>
    <row r="1002" spans="8:9" ht="15.75" customHeight="1" x14ac:dyDescent="0.2">
      <c r="H1002" s="5" t="e">
        <f t="shared" si="3"/>
        <v>#VALUE!</v>
      </c>
      <c r="I1002" s="5" t="e">
        <f t="array" aca="1" ref="I1002" ca="1">_xludf.XLOOKUP(H1002,'Billing sheet'!$CH$3:$CM$3,'Billing sheet'!$CH$2:$CM$2)</f>
        <v>#NAME?</v>
      </c>
    </row>
    <row r="1003" spans="8:9" ht="15.75" customHeight="1" x14ac:dyDescent="0.2">
      <c r="H1003" s="5" t="e">
        <f t="shared" si="3"/>
        <v>#VALUE!</v>
      </c>
      <c r="I1003" s="5" t="e">
        <f t="array" aca="1" ref="I1003" ca="1">_xludf.XLOOKUP(H1003,'Billing sheet'!$CH$3:$CM$3,'Billing sheet'!$CH$2:$CM$2)</f>
        <v>#NAME?</v>
      </c>
    </row>
    <row r="1004" spans="8:9" ht="15.75" customHeight="1" x14ac:dyDescent="0.2">
      <c r="H1004" s="5" t="e">
        <f t="shared" si="3"/>
        <v>#VALUE!</v>
      </c>
      <c r="I1004" s="5" t="e">
        <f t="array" aca="1" ref="I1004" ca="1">_xludf.XLOOKUP(H1004,'Billing sheet'!$CH$3:$CM$3,'Billing sheet'!$CH$2:$CM$2)</f>
        <v>#NAME?</v>
      </c>
    </row>
    <row r="1005" spans="8:9" ht="15.75" customHeight="1" x14ac:dyDescent="0.2">
      <c r="H1005" s="5" t="e">
        <f t="shared" si="3"/>
        <v>#VALUE!</v>
      </c>
      <c r="I1005" s="5" t="e">
        <f t="array" aca="1" ref="I1005" ca="1">_xludf.XLOOKUP(H1005,'Billing sheet'!$CH$3:$CM$3,'Billing sheet'!$CH$2:$CM$2)</f>
        <v>#NAME?</v>
      </c>
    </row>
    <row r="1006" spans="8:9" ht="15.75" customHeight="1" x14ac:dyDescent="0.2">
      <c r="H1006" s="5" t="e">
        <f t="shared" si="3"/>
        <v>#VALUE!</v>
      </c>
      <c r="I1006" s="5" t="e">
        <f t="array" aca="1" ref="I1006" ca="1">_xludf.XLOOKUP(H1006,'Billing sheet'!$CH$3:$CM$3,'Billing sheet'!$CH$2:$CM$2)</f>
        <v>#NAME?</v>
      </c>
    </row>
    <row r="1007" spans="8:9" ht="15.75" customHeight="1" x14ac:dyDescent="0.2">
      <c r="H1007" s="5" t="e">
        <f t="shared" si="3"/>
        <v>#VALUE!</v>
      </c>
      <c r="I1007" s="5" t="e">
        <f t="array" aca="1" ref="I1007" ca="1">_xludf.XLOOKUP(H1007,'Billing sheet'!$CH$3:$CM$3,'Billing sheet'!$CH$2:$CM$2)</f>
        <v>#NAME?</v>
      </c>
    </row>
    <row r="1008" spans="8:9" ht="15.75" customHeight="1" x14ac:dyDescent="0.2">
      <c r="H1008" s="5" t="e">
        <f t="shared" si="3"/>
        <v>#VALUE!</v>
      </c>
      <c r="I1008" s="5" t="e">
        <f t="array" aca="1" ref="I1008" ca="1">_xludf.XLOOKUP(H1008,'Billing sheet'!$CH$3:$CM$3,'Billing sheet'!$CH$2:$CM$2)</f>
        <v>#NAME?</v>
      </c>
    </row>
    <row r="1009" spans="8:9" ht="15.75" customHeight="1" x14ac:dyDescent="0.2">
      <c r="H1009" s="5" t="e">
        <f t="shared" si="3"/>
        <v>#VALUE!</v>
      </c>
      <c r="I1009" s="5" t="e">
        <f t="array" aca="1" ref="I1009" ca="1">_xludf.XLOOKUP(H1009,'Billing sheet'!$CH$3:$CM$3,'Billing sheet'!$CH$2:$CM$2)</f>
        <v>#NAME?</v>
      </c>
    </row>
    <row r="1010" spans="8:9" ht="15.75" customHeight="1" x14ac:dyDescent="0.2">
      <c r="H1010" s="5" t="e">
        <f t="shared" si="3"/>
        <v>#VALUE!</v>
      </c>
      <c r="I1010" s="5" t="e">
        <f t="array" aca="1" ref="I1010" ca="1">_xludf.XLOOKUP(H1010,'Billing sheet'!$CH$3:$CM$3,'Billing sheet'!$CH$2:$CM$2)</f>
        <v>#NAME?</v>
      </c>
    </row>
    <row r="1011" spans="8:9" ht="15.75" customHeight="1" x14ac:dyDescent="0.2">
      <c r="H1011" s="5" t="e">
        <f t="shared" si="3"/>
        <v>#VALUE!</v>
      </c>
      <c r="I1011" s="5" t="e">
        <f t="array" aca="1" ref="I1011" ca="1">_xludf.XLOOKUP(H1011,'Billing sheet'!$CH$3:$CM$3,'Billing sheet'!$CH$2:$CM$2)</f>
        <v>#NAME?</v>
      </c>
    </row>
    <row r="1012" spans="8:9" ht="15.75" customHeight="1" x14ac:dyDescent="0.2">
      <c r="H1012" s="5" t="e">
        <f t="shared" si="3"/>
        <v>#VALUE!</v>
      </c>
      <c r="I1012" s="5" t="e">
        <f t="array" aca="1" ref="I1012" ca="1">_xludf.XLOOKUP(H1012,'Billing sheet'!$CH$3:$CM$3,'Billing sheet'!$CH$2:$CM$2)</f>
        <v>#NAME?</v>
      </c>
    </row>
    <row r="1013" spans="8:9" ht="15.75" customHeight="1" x14ac:dyDescent="0.2">
      <c r="H1013" s="5" t="e">
        <f t="shared" si="3"/>
        <v>#VALUE!</v>
      </c>
      <c r="I1013" s="5" t="e">
        <f t="array" aca="1" ref="I1013" ca="1">_xludf.XLOOKUP(H1013,'Billing sheet'!$CH$3:$CM$3,'Billing sheet'!$CH$2:$CM$2)</f>
        <v>#NAME?</v>
      </c>
    </row>
    <row r="1014" spans="8:9" ht="15.75" customHeight="1" x14ac:dyDescent="0.2">
      <c r="H1014" s="5" t="e">
        <f t="shared" si="3"/>
        <v>#VALUE!</v>
      </c>
      <c r="I1014" s="5" t="e">
        <f t="array" aca="1" ref="I1014" ca="1">_xludf.XLOOKUP(H1014,'Billing sheet'!$CH$3:$CM$3,'Billing sheet'!$CH$2:$CM$2)</f>
        <v>#NAME?</v>
      </c>
    </row>
    <row r="1015" spans="8:9" ht="15.75" customHeight="1" x14ac:dyDescent="0.2">
      <c r="H1015" s="5" t="e">
        <f t="shared" si="3"/>
        <v>#VALUE!</v>
      </c>
      <c r="I1015" s="5" t="e">
        <f t="array" aca="1" ref="I1015" ca="1">_xludf.XLOOKUP(H1015,'Billing sheet'!$CH$3:$CM$3,'Billing sheet'!$CH$2:$CM$2)</f>
        <v>#NAME?</v>
      </c>
    </row>
    <row r="1016" spans="8:9" ht="15.75" customHeight="1" x14ac:dyDescent="0.2">
      <c r="H1016" s="5" t="e">
        <f t="shared" si="3"/>
        <v>#VALUE!</v>
      </c>
      <c r="I1016" s="5" t="e">
        <f t="array" aca="1" ref="I1016" ca="1">_xludf.XLOOKUP(H1016,'Billing sheet'!$CH$3:$CM$3,'Billing sheet'!$CH$2:$CM$2)</f>
        <v>#NAME?</v>
      </c>
    </row>
    <row r="1017" spans="8:9" ht="15.75" customHeight="1" x14ac:dyDescent="0.2">
      <c r="H1017" s="5" t="e">
        <f t="shared" si="3"/>
        <v>#VALUE!</v>
      </c>
      <c r="I1017" s="5" t="e">
        <f t="array" aca="1" ref="I1017" ca="1">_xludf.XLOOKUP(H1017,'Billing sheet'!$CH$3:$CM$3,'Billing sheet'!$CH$2:$CM$2)</f>
        <v>#NAME?</v>
      </c>
    </row>
    <row r="1018" spans="8:9" ht="15.75" customHeight="1" x14ac:dyDescent="0.2">
      <c r="H1018" s="5" t="e">
        <f t="shared" si="3"/>
        <v>#VALUE!</v>
      </c>
      <c r="I1018" s="5" t="e">
        <f t="array" aca="1" ref="I1018" ca="1">_xludf.XLOOKUP(H1018,'Billing sheet'!$CH$3:$CM$3,'Billing sheet'!$CH$2:$CM$2)</f>
        <v>#NAME?</v>
      </c>
    </row>
    <row r="1019" spans="8:9" ht="15.75" customHeight="1" x14ac:dyDescent="0.2">
      <c r="H1019" s="5" t="e">
        <f t="shared" si="3"/>
        <v>#VALUE!</v>
      </c>
      <c r="I1019" s="5" t="e">
        <f t="array" aca="1" ref="I1019" ca="1">_xludf.XLOOKUP(H1019,'Billing sheet'!$CH$3:$CM$3,'Billing sheet'!$CH$2:$CM$2)</f>
        <v>#NAME?</v>
      </c>
    </row>
    <row r="1020" spans="8:9" ht="15.75" customHeight="1" x14ac:dyDescent="0.2">
      <c r="H1020" s="5" t="e">
        <f t="shared" si="3"/>
        <v>#VALUE!</v>
      </c>
      <c r="I1020" s="5" t="e">
        <f t="array" aca="1" ref="I1020" ca="1">_xludf.XLOOKUP(H1020,'Billing sheet'!$CH$3:$CM$3,'Billing sheet'!$CH$2:$CM$2)</f>
        <v>#NAME?</v>
      </c>
    </row>
    <row r="1021" spans="8:9" ht="15.75" customHeight="1" x14ac:dyDescent="0.2">
      <c r="H1021" s="5" t="e">
        <f t="shared" si="3"/>
        <v>#VALUE!</v>
      </c>
      <c r="I1021" s="5" t="e">
        <f t="array" aca="1" ref="I1021" ca="1">_xludf.XLOOKUP(H1021,'Billing sheet'!$CH$3:$CM$3,'Billing sheet'!$CH$2:$CM$2)</f>
        <v>#NAME?</v>
      </c>
    </row>
    <row r="1022" spans="8:9" ht="15.75" customHeight="1" x14ac:dyDescent="0.2">
      <c r="H1022" s="5" t="e">
        <f t="shared" si="3"/>
        <v>#VALUE!</v>
      </c>
      <c r="I1022" s="5" t="e">
        <f t="array" aca="1" ref="I1022" ca="1">_xludf.XLOOKUP(H1022,'Billing sheet'!$CH$3:$CM$3,'Billing sheet'!$CH$2:$CM$2)</f>
        <v>#NAME?</v>
      </c>
    </row>
    <row r="1023" spans="8:9" ht="15.75" customHeight="1" x14ac:dyDescent="0.2">
      <c r="H1023" s="5" t="e">
        <f t="shared" si="3"/>
        <v>#VALUE!</v>
      </c>
      <c r="I1023" s="5" t="e">
        <f t="array" aca="1" ref="I1023" ca="1">_xludf.XLOOKUP(H1023,'Billing sheet'!$CH$3:$CM$3,'Billing sheet'!$CH$2:$CM$2)</f>
        <v>#NAME?</v>
      </c>
    </row>
    <row r="1024" spans="8:9" ht="15.75" customHeight="1" x14ac:dyDescent="0.2">
      <c r="H1024" s="5" t="e">
        <f t="shared" ref="H1024:H1278" si="4">MID(F1024,8,LEN(F1024)-7)</f>
        <v>#VALUE!</v>
      </c>
      <c r="I1024" s="5" t="e">
        <f t="array" aca="1" ref="I1024" ca="1">_xludf.XLOOKUP(H1024,'Billing sheet'!$CH$3:$CM$3,'Billing sheet'!$CH$2:$CM$2)</f>
        <v>#NAME?</v>
      </c>
    </row>
    <row r="1025" spans="8:9" ht="15.75" customHeight="1" x14ac:dyDescent="0.2">
      <c r="H1025" s="5" t="e">
        <f t="shared" si="4"/>
        <v>#VALUE!</v>
      </c>
      <c r="I1025" s="5" t="e">
        <f t="array" aca="1" ref="I1025" ca="1">_xludf.XLOOKUP(H1025,'Billing sheet'!$CH$3:$CM$3,'Billing sheet'!$CH$2:$CM$2)</f>
        <v>#NAME?</v>
      </c>
    </row>
    <row r="1026" spans="8:9" ht="15.75" customHeight="1" x14ac:dyDescent="0.2">
      <c r="H1026" s="5" t="e">
        <f t="shared" si="4"/>
        <v>#VALUE!</v>
      </c>
      <c r="I1026" s="5" t="e">
        <f t="array" aca="1" ref="I1026" ca="1">_xludf.XLOOKUP(H1026,'Billing sheet'!$CH$3:$CM$3,'Billing sheet'!$CH$2:$CM$2)</f>
        <v>#NAME?</v>
      </c>
    </row>
    <row r="1027" spans="8:9" ht="15.75" customHeight="1" x14ac:dyDescent="0.2">
      <c r="H1027" s="5" t="e">
        <f t="shared" si="4"/>
        <v>#VALUE!</v>
      </c>
      <c r="I1027" s="5" t="e">
        <f t="array" aca="1" ref="I1027" ca="1">_xludf.XLOOKUP(H1027,'Billing sheet'!$CH$3:$CM$3,'Billing sheet'!$CH$2:$CM$2)</f>
        <v>#NAME?</v>
      </c>
    </row>
    <row r="1028" spans="8:9" ht="15.75" customHeight="1" x14ac:dyDescent="0.2">
      <c r="H1028" s="5" t="e">
        <f t="shared" si="4"/>
        <v>#VALUE!</v>
      </c>
      <c r="I1028" s="5" t="e">
        <f t="array" aca="1" ref="I1028" ca="1">_xludf.XLOOKUP(H1028,'Billing sheet'!$CH$3:$CM$3,'Billing sheet'!$CH$2:$CM$2)</f>
        <v>#NAME?</v>
      </c>
    </row>
    <row r="1029" spans="8:9" ht="15.75" customHeight="1" x14ac:dyDescent="0.2">
      <c r="H1029" s="5" t="e">
        <f t="shared" si="4"/>
        <v>#VALUE!</v>
      </c>
      <c r="I1029" s="5" t="e">
        <f t="array" aca="1" ref="I1029" ca="1">_xludf.XLOOKUP(H1029,'Billing sheet'!$CH$3:$CM$3,'Billing sheet'!$CH$2:$CM$2)</f>
        <v>#NAME?</v>
      </c>
    </row>
    <row r="1030" spans="8:9" ht="15.75" customHeight="1" x14ac:dyDescent="0.2">
      <c r="H1030" s="5" t="e">
        <f t="shared" si="4"/>
        <v>#VALUE!</v>
      </c>
      <c r="I1030" s="5" t="e">
        <f t="array" aca="1" ref="I1030" ca="1">_xludf.XLOOKUP(H1030,'Billing sheet'!$CH$3:$CM$3,'Billing sheet'!$CH$2:$CM$2)</f>
        <v>#NAME?</v>
      </c>
    </row>
    <row r="1031" spans="8:9" ht="15.75" customHeight="1" x14ac:dyDescent="0.2">
      <c r="H1031" s="5" t="e">
        <f t="shared" si="4"/>
        <v>#VALUE!</v>
      </c>
      <c r="I1031" s="5" t="e">
        <f t="array" aca="1" ref="I1031" ca="1">_xludf.XLOOKUP(H1031,'Billing sheet'!$CH$3:$CM$3,'Billing sheet'!$CH$2:$CM$2)</f>
        <v>#NAME?</v>
      </c>
    </row>
    <row r="1032" spans="8:9" ht="15.75" customHeight="1" x14ac:dyDescent="0.2">
      <c r="H1032" s="5" t="e">
        <f t="shared" si="4"/>
        <v>#VALUE!</v>
      </c>
      <c r="I1032" s="5" t="e">
        <f t="array" aca="1" ref="I1032" ca="1">_xludf.XLOOKUP(H1032,'Billing sheet'!$CH$3:$CM$3,'Billing sheet'!$CH$2:$CM$2)</f>
        <v>#NAME?</v>
      </c>
    </row>
    <row r="1033" spans="8:9" ht="15.75" customHeight="1" x14ac:dyDescent="0.2">
      <c r="H1033" s="5" t="e">
        <f t="shared" si="4"/>
        <v>#VALUE!</v>
      </c>
      <c r="I1033" s="5" t="e">
        <f t="array" aca="1" ref="I1033" ca="1">_xludf.XLOOKUP(H1033,'Billing sheet'!$CH$3:$CM$3,'Billing sheet'!$CH$2:$CM$2)</f>
        <v>#NAME?</v>
      </c>
    </row>
    <row r="1034" spans="8:9" ht="15.75" customHeight="1" x14ac:dyDescent="0.2">
      <c r="H1034" s="5" t="e">
        <f t="shared" si="4"/>
        <v>#VALUE!</v>
      </c>
      <c r="I1034" s="5" t="e">
        <f t="array" aca="1" ref="I1034" ca="1">_xludf.XLOOKUP(H1034,'Billing sheet'!$CH$3:$CM$3,'Billing sheet'!$CH$2:$CM$2)</f>
        <v>#NAME?</v>
      </c>
    </row>
    <row r="1035" spans="8:9" ht="15.75" customHeight="1" x14ac:dyDescent="0.2">
      <c r="H1035" s="5" t="e">
        <f t="shared" si="4"/>
        <v>#VALUE!</v>
      </c>
      <c r="I1035" s="5" t="e">
        <f t="array" aca="1" ref="I1035" ca="1">_xludf.XLOOKUP(H1035,'Billing sheet'!$CH$3:$CM$3,'Billing sheet'!$CH$2:$CM$2)</f>
        <v>#NAME?</v>
      </c>
    </row>
    <row r="1036" spans="8:9" ht="15.75" customHeight="1" x14ac:dyDescent="0.2">
      <c r="H1036" s="5" t="e">
        <f t="shared" si="4"/>
        <v>#VALUE!</v>
      </c>
      <c r="I1036" s="5" t="e">
        <f t="array" aca="1" ref="I1036" ca="1">_xludf.XLOOKUP(H1036,'Billing sheet'!$CH$3:$CM$3,'Billing sheet'!$CH$2:$CM$2)</f>
        <v>#NAME?</v>
      </c>
    </row>
    <row r="1037" spans="8:9" ht="15.75" customHeight="1" x14ac:dyDescent="0.2">
      <c r="H1037" s="5" t="e">
        <f t="shared" si="4"/>
        <v>#VALUE!</v>
      </c>
      <c r="I1037" s="5" t="e">
        <f t="array" aca="1" ref="I1037" ca="1">_xludf.XLOOKUP(H1037,'Billing sheet'!$CH$3:$CM$3,'Billing sheet'!$CH$2:$CM$2)</f>
        <v>#NAME?</v>
      </c>
    </row>
    <row r="1038" spans="8:9" ht="15.75" customHeight="1" x14ac:dyDescent="0.2">
      <c r="H1038" s="5" t="e">
        <f t="shared" si="4"/>
        <v>#VALUE!</v>
      </c>
      <c r="I1038" s="5" t="e">
        <f t="array" aca="1" ref="I1038" ca="1">_xludf.XLOOKUP(H1038,'Billing sheet'!$CH$3:$CM$3,'Billing sheet'!$CH$2:$CM$2)</f>
        <v>#NAME?</v>
      </c>
    </row>
    <row r="1039" spans="8:9" ht="15.75" customHeight="1" x14ac:dyDescent="0.2">
      <c r="H1039" s="5" t="e">
        <f t="shared" si="4"/>
        <v>#VALUE!</v>
      </c>
      <c r="I1039" s="5" t="e">
        <f t="array" aca="1" ref="I1039" ca="1">_xludf.XLOOKUP(H1039,'Billing sheet'!$CH$3:$CM$3,'Billing sheet'!$CH$2:$CM$2)</f>
        <v>#NAME?</v>
      </c>
    </row>
    <row r="1040" spans="8:9" ht="15.75" customHeight="1" x14ac:dyDescent="0.2">
      <c r="H1040" s="5" t="e">
        <f t="shared" si="4"/>
        <v>#VALUE!</v>
      </c>
      <c r="I1040" s="5" t="e">
        <f t="array" aca="1" ref="I1040" ca="1">_xludf.XLOOKUP(H1040,'Billing sheet'!$CH$3:$CM$3,'Billing sheet'!$CH$2:$CM$2)</f>
        <v>#NAME?</v>
      </c>
    </row>
    <row r="1041" spans="8:9" ht="15.75" customHeight="1" x14ac:dyDescent="0.2">
      <c r="H1041" s="5" t="e">
        <f t="shared" si="4"/>
        <v>#VALUE!</v>
      </c>
      <c r="I1041" s="5" t="e">
        <f t="array" aca="1" ref="I1041" ca="1">_xludf.XLOOKUP(H1041,'Billing sheet'!$CH$3:$CM$3,'Billing sheet'!$CH$2:$CM$2)</f>
        <v>#NAME?</v>
      </c>
    </row>
    <row r="1042" spans="8:9" ht="15.75" customHeight="1" x14ac:dyDescent="0.2">
      <c r="H1042" s="5" t="e">
        <f t="shared" si="4"/>
        <v>#VALUE!</v>
      </c>
      <c r="I1042" s="5" t="e">
        <f t="array" aca="1" ref="I1042" ca="1">_xludf.XLOOKUP(H1042,'Billing sheet'!$CH$3:$CM$3,'Billing sheet'!$CH$2:$CM$2)</f>
        <v>#NAME?</v>
      </c>
    </row>
    <row r="1043" spans="8:9" ht="15.75" customHeight="1" x14ac:dyDescent="0.2">
      <c r="H1043" s="5" t="e">
        <f t="shared" si="4"/>
        <v>#VALUE!</v>
      </c>
      <c r="I1043" s="5" t="e">
        <f t="array" aca="1" ref="I1043" ca="1">_xludf.XLOOKUP(H1043,'Billing sheet'!$CH$3:$CM$3,'Billing sheet'!$CH$2:$CM$2)</f>
        <v>#NAME?</v>
      </c>
    </row>
    <row r="1044" spans="8:9" ht="15.75" customHeight="1" x14ac:dyDescent="0.2">
      <c r="H1044" s="5" t="e">
        <f t="shared" si="4"/>
        <v>#VALUE!</v>
      </c>
      <c r="I1044" s="5" t="e">
        <f t="array" aca="1" ref="I1044" ca="1">_xludf.XLOOKUP(H1044,'Billing sheet'!$CH$3:$CM$3,'Billing sheet'!$CH$2:$CM$2)</f>
        <v>#NAME?</v>
      </c>
    </row>
    <row r="1045" spans="8:9" ht="15.75" customHeight="1" x14ac:dyDescent="0.2">
      <c r="H1045" s="5" t="e">
        <f t="shared" si="4"/>
        <v>#VALUE!</v>
      </c>
      <c r="I1045" s="5" t="e">
        <f t="array" aca="1" ref="I1045" ca="1">_xludf.XLOOKUP(H1045,'Billing sheet'!$CH$3:$CM$3,'Billing sheet'!$CH$2:$CM$2)</f>
        <v>#NAME?</v>
      </c>
    </row>
    <row r="1046" spans="8:9" ht="15.75" customHeight="1" x14ac:dyDescent="0.2">
      <c r="H1046" s="5" t="e">
        <f t="shared" si="4"/>
        <v>#VALUE!</v>
      </c>
      <c r="I1046" s="5" t="e">
        <f t="array" aca="1" ref="I1046" ca="1">_xludf.XLOOKUP(H1046,'Billing sheet'!$CH$3:$CM$3,'Billing sheet'!$CH$2:$CM$2)</f>
        <v>#NAME?</v>
      </c>
    </row>
    <row r="1047" spans="8:9" ht="15.75" customHeight="1" x14ac:dyDescent="0.2">
      <c r="H1047" s="5" t="e">
        <f t="shared" si="4"/>
        <v>#VALUE!</v>
      </c>
      <c r="I1047" s="5" t="e">
        <f t="array" aca="1" ref="I1047" ca="1">_xludf.XLOOKUP(H1047,'Billing sheet'!$CH$3:$CM$3,'Billing sheet'!$CH$2:$CM$2)</f>
        <v>#NAME?</v>
      </c>
    </row>
    <row r="1048" spans="8:9" ht="15.75" customHeight="1" x14ac:dyDescent="0.2">
      <c r="H1048" s="5" t="e">
        <f t="shared" si="4"/>
        <v>#VALUE!</v>
      </c>
      <c r="I1048" s="5" t="e">
        <f t="array" aca="1" ref="I1048" ca="1">_xludf.XLOOKUP(H1048,'Billing sheet'!$CH$3:$CM$3,'Billing sheet'!$CH$2:$CM$2)</f>
        <v>#NAME?</v>
      </c>
    </row>
    <row r="1049" spans="8:9" ht="15.75" customHeight="1" x14ac:dyDescent="0.2">
      <c r="H1049" s="5" t="e">
        <f t="shared" si="4"/>
        <v>#VALUE!</v>
      </c>
      <c r="I1049" s="5" t="e">
        <f t="array" aca="1" ref="I1049" ca="1">_xludf.XLOOKUP(H1049,'Billing sheet'!$CH$3:$CM$3,'Billing sheet'!$CH$2:$CM$2)</f>
        <v>#NAME?</v>
      </c>
    </row>
    <row r="1050" spans="8:9" ht="15.75" customHeight="1" x14ac:dyDescent="0.2">
      <c r="H1050" s="5" t="e">
        <f t="shared" si="4"/>
        <v>#VALUE!</v>
      </c>
      <c r="I1050" s="5" t="e">
        <f t="array" aca="1" ref="I1050" ca="1">_xludf.XLOOKUP(H1050,'Billing sheet'!$CH$3:$CM$3,'Billing sheet'!$CH$2:$CM$2)</f>
        <v>#NAME?</v>
      </c>
    </row>
    <row r="1051" spans="8:9" ht="15.75" customHeight="1" x14ac:dyDescent="0.2">
      <c r="H1051" s="5" t="e">
        <f t="shared" si="4"/>
        <v>#VALUE!</v>
      </c>
      <c r="I1051" s="5" t="e">
        <f t="array" aca="1" ref="I1051" ca="1">_xludf.XLOOKUP(H1051,'Billing sheet'!$CH$3:$CM$3,'Billing sheet'!$CH$2:$CM$2)</f>
        <v>#NAME?</v>
      </c>
    </row>
    <row r="1052" spans="8:9" ht="15.75" customHeight="1" x14ac:dyDescent="0.2">
      <c r="H1052" s="5" t="e">
        <f t="shared" si="4"/>
        <v>#VALUE!</v>
      </c>
      <c r="I1052" s="5" t="e">
        <f t="array" aca="1" ref="I1052" ca="1">_xludf.XLOOKUP(H1052,'Billing sheet'!$CH$3:$CM$3,'Billing sheet'!$CH$2:$CM$2)</f>
        <v>#NAME?</v>
      </c>
    </row>
    <row r="1053" spans="8:9" ht="15.75" customHeight="1" x14ac:dyDescent="0.2">
      <c r="H1053" s="5" t="e">
        <f t="shared" si="4"/>
        <v>#VALUE!</v>
      </c>
      <c r="I1053" s="5" t="e">
        <f t="array" aca="1" ref="I1053" ca="1">_xludf.XLOOKUP(H1053,'Billing sheet'!$CH$3:$CM$3,'Billing sheet'!$CH$2:$CM$2)</f>
        <v>#NAME?</v>
      </c>
    </row>
    <row r="1054" spans="8:9" ht="15.75" customHeight="1" x14ac:dyDescent="0.2">
      <c r="H1054" s="5" t="e">
        <f t="shared" si="4"/>
        <v>#VALUE!</v>
      </c>
      <c r="I1054" s="5" t="e">
        <f t="array" aca="1" ref="I1054" ca="1">_xludf.XLOOKUP(H1054,'Billing sheet'!$CH$3:$CM$3,'Billing sheet'!$CH$2:$CM$2)</f>
        <v>#NAME?</v>
      </c>
    </row>
    <row r="1055" spans="8:9" ht="15.75" customHeight="1" x14ac:dyDescent="0.2">
      <c r="H1055" s="5" t="e">
        <f t="shared" si="4"/>
        <v>#VALUE!</v>
      </c>
      <c r="I1055" s="5" t="e">
        <f t="array" aca="1" ref="I1055" ca="1">_xludf.XLOOKUP(H1055,'Billing sheet'!$CH$3:$CM$3,'Billing sheet'!$CH$2:$CM$2)</f>
        <v>#NAME?</v>
      </c>
    </row>
    <row r="1056" spans="8:9" ht="15.75" customHeight="1" x14ac:dyDescent="0.2">
      <c r="H1056" s="5" t="e">
        <f t="shared" si="4"/>
        <v>#VALUE!</v>
      </c>
      <c r="I1056" s="5" t="e">
        <f t="array" aca="1" ref="I1056" ca="1">_xludf.XLOOKUP(H1056,'Billing sheet'!$CH$3:$CM$3,'Billing sheet'!$CH$2:$CM$2)</f>
        <v>#NAME?</v>
      </c>
    </row>
    <row r="1057" spans="8:9" ht="15.75" customHeight="1" x14ac:dyDescent="0.2">
      <c r="H1057" s="5" t="e">
        <f t="shared" si="4"/>
        <v>#VALUE!</v>
      </c>
      <c r="I1057" s="5" t="e">
        <f t="array" aca="1" ref="I1057" ca="1">_xludf.XLOOKUP(H1057,'Billing sheet'!$CH$3:$CM$3,'Billing sheet'!$CH$2:$CM$2)</f>
        <v>#NAME?</v>
      </c>
    </row>
    <row r="1058" spans="8:9" ht="15.75" customHeight="1" x14ac:dyDescent="0.2">
      <c r="H1058" s="5" t="e">
        <f t="shared" si="4"/>
        <v>#VALUE!</v>
      </c>
      <c r="I1058" s="5" t="e">
        <f t="array" aca="1" ref="I1058" ca="1">_xludf.XLOOKUP(H1058,'Billing sheet'!$CH$3:$CM$3,'Billing sheet'!$CH$2:$CM$2)</f>
        <v>#NAME?</v>
      </c>
    </row>
    <row r="1059" spans="8:9" ht="15.75" customHeight="1" x14ac:dyDescent="0.2">
      <c r="H1059" s="5" t="e">
        <f t="shared" si="4"/>
        <v>#VALUE!</v>
      </c>
      <c r="I1059" s="5" t="e">
        <f t="array" aca="1" ref="I1059" ca="1">_xludf.XLOOKUP(H1059,'Billing sheet'!$CH$3:$CM$3,'Billing sheet'!$CH$2:$CM$2)</f>
        <v>#NAME?</v>
      </c>
    </row>
    <row r="1060" spans="8:9" ht="15.75" customHeight="1" x14ac:dyDescent="0.2">
      <c r="H1060" s="5" t="e">
        <f t="shared" si="4"/>
        <v>#VALUE!</v>
      </c>
      <c r="I1060" s="5" t="e">
        <f t="array" aca="1" ref="I1060" ca="1">_xludf.XLOOKUP(H1060,'Billing sheet'!$CH$3:$CM$3,'Billing sheet'!$CH$2:$CM$2)</f>
        <v>#NAME?</v>
      </c>
    </row>
    <row r="1061" spans="8:9" ht="15.75" customHeight="1" x14ac:dyDescent="0.2">
      <c r="H1061" s="5" t="e">
        <f t="shared" si="4"/>
        <v>#VALUE!</v>
      </c>
      <c r="I1061" s="5" t="e">
        <f t="array" aca="1" ref="I1061" ca="1">_xludf.XLOOKUP(H1061,'Billing sheet'!$CH$3:$CM$3,'Billing sheet'!$CH$2:$CM$2)</f>
        <v>#NAME?</v>
      </c>
    </row>
    <row r="1062" spans="8:9" ht="15.75" customHeight="1" x14ac:dyDescent="0.2">
      <c r="H1062" s="5" t="e">
        <f t="shared" si="4"/>
        <v>#VALUE!</v>
      </c>
      <c r="I1062" s="5" t="e">
        <f t="array" aca="1" ref="I1062" ca="1">_xludf.XLOOKUP(H1062,'Billing sheet'!$CH$3:$CM$3,'Billing sheet'!$CH$2:$CM$2)</f>
        <v>#NAME?</v>
      </c>
    </row>
    <row r="1063" spans="8:9" ht="15.75" customHeight="1" x14ac:dyDescent="0.2">
      <c r="H1063" s="5" t="e">
        <f t="shared" si="4"/>
        <v>#VALUE!</v>
      </c>
      <c r="I1063" s="5" t="e">
        <f t="array" aca="1" ref="I1063" ca="1">_xludf.XLOOKUP(H1063,'Billing sheet'!$CH$3:$CM$3,'Billing sheet'!$CH$2:$CM$2)</f>
        <v>#NAME?</v>
      </c>
    </row>
    <row r="1064" spans="8:9" ht="15.75" customHeight="1" x14ac:dyDescent="0.2">
      <c r="H1064" s="5" t="e">
        <f t="shared" si="4"/>
        <v>#VALUE!</v>
      </c>
      <c r="I1064" s="5" t="e">
        <f t="array" aca="1" ref="I1064" ca="1">_xludf.XLOOKUP(H1064,'Billing sheet'!$CH$3:$CM$3,'Billing sheet'!$CH$2:$CM$2)</f>
        <v>#NAME?</v>
      </c>
    </row>
    <row r="1065" spans="8:9" ht="15.75" customHeight="1" x14ac:dyDescent="0.2">
      <c r="H1065" s="5" t="e">
        <f t="shared" si="4"/>
        <v>#VALUE!</v>
      </c>
      <c r="I1065" s="5" t="e">
        <f t="array" aca="1" ref="I1065" ca="1">_xludf.XLOOKUP(H1065,'Billing sheet'!$CH$3:$CM$3,'Billing sheet'!$CH$2:$CM$2)</f>
        <v>#NAME?</v>
      </c>
    </row>
    <row r="1066" spans="8:9" ht="15.75" customHeight="1" x14ac:dyDescent="0.2">
      <c r="H1066" s="5" t="e">
        <f t="shared" si="4"/>
        <v>#VALUE!</v>
      </c>
      <c r="I1066" s="5" t="e">
        <f t="array" aca="1" ref="I1066" ca="1">_xludf.XLOOKUP(H1066,'Billing sheet'!$CH$3:$CM$3,'Billing sheet'!$CH$2:$CM$2)</f>
        <v>#NAME?</v>
      </c>
    </row>
    <row r="1067" spans="8:9" ht="15.75" customHeight="1" x14ac:dyDescent="0.2">
      <c r="H1067" s="5" t="e">
        <f t="shared" si="4"/>
        <v>#VALUE!</v>
      </c>
      <c r="I1067" s="5" t="e">
        <f t="array" aca="1" ref="I1067" ca="1">_xludf.XLOOKUP(H1067,'Billing sheet'!$CH$3:$CM$3,'Billing sheet'!$CH$2:$CM$2)</f>
        <v>#NAME?</v>
      </c>
    </row>
    <row r="1068" spans="8:9" ht="15.75" customHeight="1" x14ac:dyDescent="0.2">
      <c r="H1068" s="5" t="e">
        <f t="shared" si="4"/>
        <v>#VALUE!</v>
      </c>
      <c r="I1068" s="5" t="e">
        <f t="array" aca="1" ref="I1068" ca="1">_xludf.XLOOKUP(H1068,'Billing sheet'!$CH$3:$CM$3,'Billing sheet'!$CH$2:$CM$2)</f>
        <v>#NAME?</v>
      </c>
    </row>
    <row r="1069" spans="8:9" ht="15.75" customHeight="1" x14ac:dyDescent="0.2">
      <c r="H1069" s="5" t="e">
        <f t="shared" si="4"/>
        <v>#VALUE!</v>
      </c>
      <c r="I1069" s="5" t="e">
        <f t="array" aca="1" ref="I1069" ca="1">_xludf.XLOOKUP(H1069,'Billing sheet'!$CH$3:$CM$3,'Billing sheet'!$CH$2:$CM$2)</f>
        <v>#NAME?</v>
      </c>
    </row>
    <row r="1070" spans="8:9" ht="15.75" customHeight="1" x14ac:dyDescent="0.2">
      <c r="H1070" s="5" t="e">
        <f t="shared" si="4"/>
        <v>#VALUE!</v>
      </c>
      <c r="I1070" s="5" t="e">
        <f t="array" aca="1" ref="I1070" ca="1">_xludf.XLOOKUP(H1070,'Billing sheet'!$CH$3:$CM$3,'Billing sheet'!$CH$2:$CM$2)</f>
        <v>#NAME?</v>
      </c>
    </row>
    <row r="1071" spans="8:9" ht="15.75" customHeight="1" x14ac:dyDescent="0.2">
      <c r="H1071" s="5" t="e">
        <f t="shared" si="4"/>
        <v>#VALUE!</v>
      </c>
      <c r="I1071" s="5" t="e">
        <f t="array" aca="1" ref="I1071" ca="1">_xludf.XLOOKUP(H1071,'Billing sheet'!$CH$3:$CM$3,'Billing sheet'!$CH$2:$CM$2)</f>
        <v>#NAME?</v>
      </c>
    </row>
    <row r="1072" spans="8:9" ht="15.75" customHeight="1" x14ac:dyDescent="0.2">
      <c r="H1072" s="5" t="e">
        <f t="shared" si="4"/>
        <v>#VALUE!</v>
      </c>
      <c r="I1072" s="5" t="e">
        <f t="array" aca="1" ref="I1072" ca="1">_xludf.XLOOKUP(H1072,'Billing sheet'!$CH$3:$CM$3,'Billing sheet'!$CH$2:$CM$2)</f>
        <v>#NAME?</v>
      </c>
    </row>
    <row r="1073" spans="8:9" ht="15.75" customHeight="1" x14ac:dyDescent="0.2">
      <c r="H1073" s="5" t="e">
        <f t="shared" si="4"/>
        <v>#VALUE!</v>
      </c>
      <c r="I1073" s="5" t="e">
        <f t="array" aca="1" ref="I1073" ca="1">_xludf.XLOOKUP(H1073,'Billing sheet'!$CH$3:$CM$3,'Billing sheet'!$CH$2:$CM$2)</f>
        <v>#NAME?</v>
      </c>
    </row>
    <row r="1074" spans="8:9" ht="15.75" customHeight="1" x14ac:dyDescent="0.2">
      <c r="H1074" s="5" t="e">
        <f t="shared" si="4"/>
        <v>#VALUE!</v>
      </c>
      <c r="I1074" s="5" t="e">
        <f t="array" aca="1" ref="I1074" ca="1">_xludf.XLOOKUP(H1074,'Billing sheet'!$CH$3:$CM$3,'Billing sheet'!$CH$2:$CM$2)</f>
        <v>#NAME?</v>
      </c>
    </row>
    <row r="1075" spans="8:9" ht="15.75" customHeight="1" x14ac:dyDescent="0.2">
      <c r="H1075" s="5" t="e">
        <f t="shared" si="4"/>
        <v>#VALUE!</v>
      </c>
      <c r="I1075" s="5" t="e">
        <f t="array" aca="1" ref="I1075" ca="1">_xludf.XLOOKUP(H1075,'Billing sheet'!$CH$3:$CM$3,'Billing sheet'!$CH$2:$CM$2)</f>
        <v>#NAME?</v>
      </c>
    </row>
    <row r="1076" spans="8:9" ht="15.75" customHeight="1" x14ac:dyDescent="0.2">
      <c r="H1076" s="5" t="e">
        <f t="shared" si="4"/>
        <v>#VALUE!</v>
      </c>
      <c r="I1076" s="5" t="e">
        <f t="array" aca="1" ref="I1076" ca="1">_xludf.XLOOKUP(H1076,'Billing sheet'!$CH$3:$CM$3,'Billing sheet'!$CH$2:$CM$2)</f>
        <v>#NAME?</v>
      </c>
    </row>
    <row r="1077" spans="8:9" ht="15.75" customHeight="1" x14ac:dyDescent="0.2">
      <c r="H1077" s="5" t="e">
        <f t="shared" si="4"/>
        <v>#VALUE!</v>
      </c>
      <c r="I1077" s="5" t="e">
        <f t="array" aca="1" ref="I1077" ca="1">_xludf.XLOOKUP(H1077,'Billing sheet'!$CH$3:$CM$3,'Billing sheet'!$CH$2:$CM$2)</f>
        <v>#NAME?</v>
      </c>
    </row>
    <row r="1078" spans="8:9" ht="15.75" customHeight="1" x14ac:dyDescent="0.2">
      <c r="H1078" s="5" t="e">
        <f t="shared" si="4"/>
        <v>#VALUE!</v>
      </c>
      <c r="I1078" s="5" t="e">
        <f t="array" aca="1" ref="I1078" ca="1">_xludf.XLOOKUP(H1078,'Billing sheet'!$CH$3:$CM$3,'Billing sheet'!$CH$2:$CM$2)</f>
        <v>#NAME?</v>
      </c>
    </row>
    <row r="1079" spans="8:9" ht="15.75" customHeight="1" x14ac:dyDescent="0.2">
      <c r="H1079" s="5" t="e">
        <f t="shared" si="4"/>
        <v>#VALUE!</v>
      </c>
      <c r="I1079" s="5" t="e">
        <f t="array" aca="1" ref="I1079" ca="1">_xludf.XLOOKUP(H1079,'Billing sheet'!$CH$3:$CM$3,'Billing sheet'!$CH$2:$CM$2)</f>
        <v>#NAME?</v>
      </c>
    </row>
    <row r="1080" spans="8:9" ht="15.75" customHeight="1" x14ac:dyDescent="0.2">
      <c r="H1080" s="5" t="e">
        <f t="shared" si="4"/>
        <v>#VALUE!</v>
      </c>
      <c r="I1080" s="5" t="e">
        <f t="array" aca="1" ref="I1080" ca="1">_xludf.XLOOKUP(H1080,'Billing sheet'!$CH$3:$CM$3,'Billing sheet'!$CH$2:$CM$2)</f>
        <v>#NAME?</v>
      </c>
    </row>
    <row r="1081" spans="8:9" ht="15.75" customHeight="1" x14ac:dyDescent="0.2">
      <c r="H1081" s="5" t="e">
        <f t="shared" si="4"/>
        <v>#VALUE!</v>
      </c>
      <c r="I1081" s="5" t="e">
        <f t="array" aca="1" ref="I1081" ca="1">_xludf.XLOOKUP(H1081,'Billing sheet'!$CH$3:$CM$3,'Billing sheet'!$CH$2:$CM$2)</f>
        <v>#NAME?</v>
      </c>
    </row>
    <row r="1082" spans="8:9" ht="15.75" customHeight="1" x14ac:dyDescent="0.2">
      <c r="H1082" s="5" t="e">
        <f t="shared" si="4"/>
        <v>#VALUE!</v>
      </c>
      <c r="I1082" s="5" t="e">
        <f t="array" aca="1" ref="I1082" ca="1">_xludf.XLOOKUP(H1082,'Billing sheet'!$CH$3:$CM$3,'Billing sheet'!$CH$2:$CM$2)</f>
        <v>#NAME?</v>
      </c>
    </row>
    <row r="1083" spans="8:9" ht="15.75" customHeight="1" x14ac:dyDescent="0.2">
      <c r="H1083" s="5" t="e">
        <f t="shared" si="4"/>
        <v>#VALUE!</v>
      </c>
      <c r="I1083" s="5" t="e">
        <f t="array" aca="1" ref="I1083" ca="1">_xludf.XLOOKUP(H1083,'Billing sheet'!$CH$3:$CM$3,'Billing sheet'!$CH$2:$CM$2)</f>
        <v>#NAME?</v>
      </c>
    </row>
    <row r="1084" spans="8:9" ht="15.75" customHeight="1" x14ac:dyDescent="0.2">
      <c r="H1084" s="5" t="e">
        <f t="shared" si="4"/>
        <v>#VALUE!</v>
      </c>
      <c r="I1084" s="5" t="e">
        <f t="array" aca="1" ref="I1084" ca="1">_xludf.XLOOKUP(H1084,'Billing sheet'!$CH$3:$CM$3,'Billing sheet'!$CH$2:$CM$2)</f>
        <v>#NAME?</v>
      </c>
    </row>
    <row r="1085" spans="8:9" ht="15.75" customHeight="1" x14ac:dyDescent="0.2">
      <c r="H1085" s="5" t="e">
        <f t="shared" si="4"/>
        <v>#VALUE!</v>
      </c>
      <c r="I1085" s="5" t="e">
        <f t="array" aca="1" ref="I1085" ca="1">_xludf.XLOOKUP(H1085,'Billing sheet'!$CH$3:$CM$3,'Billing sheet'!$CH$2:$CM$2)</f>
        <v>#NAME?</v>
      </c>
    </row>
    <row r="1086" spans="8:9" ht="15.75" customHeight="1" x14ac:dyDescent="0.2">
      <c r="H1086" s="5" t="e">
        <f t="shared" si="4"/>
        <v>#VALUE!</v>
      </c>
      <c r="I1086" s="5" t="e">
        <f t="array" aca="1" ref="I1086" ca="1">_xludf.XLOOKUP(H1086,'Billing sheet'!$CH$3:$CM$3,'Billing sheet'!$CH$2:$CM$2)</f>
        <v>#NAME?</v>
      </c>
    </row>
    <row r="1087" spans="8:9" ht="15.75" customHeight="1" x14ac:dyDescent="0.2">
      <c r="H1087" s="5" t="e">
        <f t="shared" si="4"/>
        <v>#VALUE!</v>
      </c>
      <c r="I1087" s="5" t="e">
        <f t="array" aca="1" ref="I1087" ca="1">_xludf.XLOOKUP(H1087,'Billing sheet'!$CH$3:$CM$3,'Billing sheet'!$CH$2:$CM$2)</f>
        <v>#NAME?</v>
      </c>
    </row>
    <row r="1088" spans="8:9" ht="15.75" customHeight="1" x14ac:dyDescent="0.2">
      <c r="H1088" s="5" t="e">
        <f t="shared" si="4"/>
        <v>#VALUE!</v>
      </c>
      <c r="I1088" s="5" t="e">
        <f t="array" aca="1" ref="I1088" ca="1">_xludf.XLOOKUP(H1088,'Billing sheet'!$CH$3:$CM$3,'Billing sheet'!$CH$2:$CM$2)</f>
        <v>#NAME?</v>
      </c>
    </row>
    <row r="1089" spans="8:9" ht="15.75" customHeight="1" x14ac:dyDescent="0.2">
      <c r="H1089" s="5" t="e">
        <f t="shared" si="4"/>
        <v>#VALUE!</v>
      </c>
      <c r="I1089" s="5" t="e">
        <f t="array" aca="1" ref="I1089" ca="1">_xludf.XLOOKUP(H1089,'Billing sheet'!$CH$3:$CM$3,'Billing sheet'!$CH$2:$CM$2)</f>
        <v>#NAME?</v>
      </c>
    </row>
    <row r="1090" spans="8:9" ht="15.75" customHeight="1" x14ac:dyDescent="0.2">
      <c r="H1090" s="5" t="e">
        <f t="shared" si="4"/>
        <v>#VALUE!</v>
      </c>
      <c r="I1090" s="5" t="e">
        <f t="array" aca="1" ref="I1090" ca="1">_xludf.XLOOKUP(H1090,'Billing sheet'!$CH$3:$CM$3,'Billing sheet'!$CH$2:$CM$2)</f>
        <v>#NAME?</v>
      </c>
    </row>
    <row r="1091" spans="8:9" ht="15.75" customHeight="1" x14ac:dyDescent="0.2">
      <c r="H1091" s="5" t="e">
        <f t="shared" si="4"/>
        <v>#VALUE!</v>
      </c>
      <c r="I1091" s="5" t="e">
        <f t="array" aca="1" ref="I1091" ca="1">_xludf.XLOOKUP(H1091,'Billing sheet'!$CH$3:$CM$3,'Billing sheet'!$CH$2:$CM$2)</f>
        <v>#NAME?</v>
      </c>
    </row>
    <row r="1092" spans="8:9" ht="15.75" customHeight="1" x14ac:dyDescent="0.2">
      <c r="H1092" s="5" t="e">
        <f t="shared" si="4"/>
        <v>#VALUE!</v>
      </c>
      <c r="I1092" s="5" t="e">
        <f t="array" aca="1" ref="I1092" ca="1">_xludf.XLOOKUP(H1092,'Billing sheet'!$CH$3:$CM$3,'Billing sheet'!$CH$2:$CM$2)</f>
        <v>#NAME?</v>
      </c>
    </row>
    <row r="1093" spans="8:9" ht="15.75" customHeight="1" x14ac:dyDescent="0.2">
      <c r="H1093" s="5" t="e">
        <f t="shared" si="4"/>
        <v>#VALUE!</v>
      </c>
      <c r="I1093" s="5" t="e">
        <f t="array" aca="1" ref="I1093" ca="1">_xludf.XLOOKUP(H1093,'Billing sheet'!$CH$3:$CM$3,'Billing sheet'!$CH$2:$CM$2)</f>
        <v>#NAME?</v>
      </c>
    </row>
    <row r="1094" spans="8:9" ht="15.75" customHeight="1" x14ac:dyDescent="0.2">
      <c r="H1094" s="5" t="e">
        <f t="shared" si="4"/>
        <v>#VALUE!</v>
      </c>
      <c r="I1094" s="5" t="e">
        <f t="array" aca="1" ref="I1094" ca="1">_xludf.XLOOKUP(H1094,'Billing sheet'!$CH$3:$CM$3,'Billing sheet'!$CH$2:$CM$2)</f>
        <v>#NAME?</v>
      </c>
    </row>
    <row r="1095" spans="8:9" ht="15.75" customHeight="1" x14ac:dyDescent="0.2">
      <c r="H1095" s="5" t="e">
        <f t="shared" si="4"/>
        <v>#VALUE!</v>
      </c>
      <c r="I1095" s="5" t="e">
        <f t="array" aca="1" ref="I1095" ca="1">_xludf.XLOOKUP(H1095,'Billing sheet'!$CH$3:$CM$3,'Billing sheet'!$CH$2:$CM$2)</f>
        <v>#NAME?</v>
      </c>
    </row>
    <row r="1096" spans="8:9" ht="15.75" customHeight="1" x14ac:dyDescent="0.2">
      <c r="H1096" s="5" t="e">
        <f t="shared" si="4"/>
        <v>#VALUE!</v>
      </c>
      <c r="I1096" s="5" t="e">
        <f t="array" aca="1" ref="I1096" ca="1">_xludf.XLOOKUP(H1096,'Billing sheet'!$CH$3:$CM$3,'Billing sheet'!$CH$2:$CM$2)</f>
        <v>#NAME?</v>
      </c>
    </row>
    <row r="1097" spans="8:9" ht="15.75" customHeight="1" x14ac:dyDescent="0.2">
      <c r="H1097" s="5" t="e">
        <f t="shared" si="4"/>
        <v>#VALUE!</v>
      </c>
      <c r="I1097" s="5" t="e">
        <f t="array" aca="1" ref="I1097" ca="1">_xludf.XLOOKUP(H1097,'Billing sheet'!$CH$3:$CM$3,'Billing sheet'!$CH$2:$CM$2)</f>
        <v>#NAME?</v>
      </c>
    </row>
    <row r="1098" spans="8:9" ht="15.75" customHeight="1" x14ac:dyDescent="0.2">
      <c r="H1098" s="5" t="e">
        <f t="shared" si="4"/>
        <v>#VALUE!</v>
      </c>
      <c r="I1098" s="5" t="e">
        <f t="array" aca="1" ref="I1098" ca="1">_xludf.XLOOKUP(H1098,'Billing sheet'!$CH$3:$CM$3,'Billing sheet'!$CH$2:$CM$2)</f>
        <v>#NAME?</v>
      </c>
    </row>
    <row r="1099" spans="8:9" ht="15.75" customHeight="1" x14ac:dyDescent="0.2">
      <c r="H1099" s="5" t="e">
        <f t="shared" si="4"/>
        <v>#VALUE!</v>
      </c>
      <c r="I1099" s="5" t="e">
        <f t="array" aca="1" ref="I1099" ca="1">_xludf.XLOOKUP(H1099,'Billing sheet'!$CH$3:$CM$3,'Billing sheet'!$CH$2:$CM$2)</f>
        <v>#NAME?</v>
      </c>
    </row>
    <row r="1100" spans="8:9" ht="15.75" customHeight="1" x14ac:dyDescent="0.2">
      <c r="H1100" s="5" t="e">
        <f t="shared" si="4"/>
        <v>#VALUE!</v>
      </c>
      <c r="I1100" s="5" t="e">
        <f t="array" aca="1" ref="I1100" ca="1">_xludf.XLOOKUP(H1100,'Billing sheet'!$CH$3:$CM$3,'Billing sheet'!$CH$2:$CM$2)</f>
        <v>#NAME?</v>
      </c>
    </row>
    <row r="1101" spans="8:9" ht="15.75" customHeight="1" x14ac:dyDescent="0.2">
      <c r="H1101" s="5" t="e">
        <f t="shared" si="4"/>
        <v>#VALUE!</v>
      </c>
      <c r="I1101" s="5" t="e">
        <f t="array" aca="1" ref="I1101" ca="1">_xludf.XLOOKUP(H1101,'Billing sheet'!$CH$3:$CM$3,'Billing sheet'!$CH$2:$CM$2)</f>
        <v>#NAME?</v>
      </c>
    </row>
    <row r="1102" spans="8:9" ht="15.75" customHeight="1" x14ac:dyDescent="0.2">
      <c r="H1102" s="5" t="e">
        <f t="shared" si="4"/>
        <v>#VALUE!</v>
      </c>
      <c r="I1102" s="5" t="e">
        <f t="array" aca="1" ref="I1102" ca="1">_xludf.XLOOKUP(H1102,'Billing sheet'!$CH$3:$CM$3,'Billing sheet'!$CH$2:$CM$2)</f>
        <v>#NAME?</v>
      </c>
    </row>
    <row r="1103" spans="8:9" ht="15.75" customHeight="1" x14ac:dyDescent="0.2">
      <c r="H1103" s="5" t="e">
        <f t="shared" si="4"/>
        <v>#VALUE!</v>
      </c>
      <c r="I1103" s="5" t="e">
        <f t="array" aca="1" ref="I1103" ca="1">_xludf.XLOOKUP(H1103,'Billing sheet'!$CH$3:$CM$3,'Billing sheet'!$CH$2:$CM$2)</f>
        <v>#NAME?</v>
      </c>
    </row>
    <row r="1104" spans="8:9" ht="15.75" customHeight="1" x14ac:dyDescent="0.2">
      <c r="H1104" s="5" t="e">
        <f t="shared" si="4"/>
        <v>#VALUE!</v>
      </c>
      <c r="I1104" s="5" t="e">
        <f t="array" aca="1" ref="I1104" ca="1">_xludf.XLOOKUP(H1104,'Billing sheet'!$CH$3:$CM$3,'Billing sheet'!$CH$2:$CM$2)</f>
        <v>#NAME?</v>
      </c>
    </row>
    <row r="1105" spans="8:9" ht="15.75" customHeight="1" x14ac:dyDescent="0.2">
      <c r="H1105" s="5" t="e">
        <f t="shared" si="4"/>
        <v>#VALUE!</v>
      </c>
      <c r="I1105" s="5" t="e">
        <f t="array" aca="1" ref="I1105" ca="1">_xludf.XLOOKUP(H1105,'Billing sheet'!$CH$3:$CM$3,'Billing sheet'!$CH$2:$CM$2)</f>
        <v>#NAME?</v>
      </c>
    </row>
    <row r="1106" spans="8:9" ht="15.75" customHeight="1" x14ac:dyDescent="0.2">
      <c r="H1106" s="5" t="e">
        <f t="shared" si="4"/>
        <v>#VALUE!</v>
      </c>
      <c r="I1106" s="5" t="e">
        <f t="array" aca="1" ref="I1106" ca="1">_xludf.XLOOKUP(H1106,'Billing sheet'!$CH$3:$CM$3,'Billing sheet'!$CH$2:$CM$2)</f>
        <v>#NAME?</v>
      </c>
    </row>
    <row r="1107" spans="8:9" ht="15.75" customHeight="1" x14ac:dyDescent="0.2">
      <c r="H1107" s="5" t="e">
        <f t="shared" si="4"/>
        <v>#VALUE!</v>
      </c>
      <c r="I1107" s="5" t="e">
        <f t="array" aca="1" ref="I1107" ca="1">_xludf.XLOOKUP(H1107,'Billing sheet'!$CH$3:$CM$3,'Billing sheet'!$CH$2:$CM$2)</f>
        <v>#NAME?</v>
      </c>
    </row>
    <row r="1108" spans="8:9" ht="15.75" customHeight="1" x14ac:dyDescent="0.2">
      <c r="H1108" s="5" t="e">
        <f t="shared" si="4"/>
        <v>#VALUE!</v>
      </c>
      <c r="I1108" s="5" t="e">
        <f t="array" aca="1" ref="I1108" ca="1">_xludf.XLOOKUP(H1108,'Billing sheet'!$CH$3:$CM$3,'Billing sheet'!$CH$2:$CM$2)</f>
        <v>#NAME?</v>
      </c>
    </row>
    <row r="1109" spans="8:9" ht="15.75" customHeight="1" x14ac:dyDescent="0.2">
      <c r="H1109" s="5" t="e">
        <f t="shared" si="4"/>
        <v>#VALUE!</v>
      </c>
      <c r="I1109" s="5" t="e">
        <f t="array" aca="1" ref="I1109" ca="1">_xludf.XLOOKUP(H1109,'Billing sheet'!$CH$3:$CM$3,'Billing sheet'!$CH$2:$CM$2)</f>
        <v>#NAME?</v>
      </c>
    </row>
    <row r="1110" spans="8:9" ht="15.75" customHeight="1" x14ac:dyDescent="0.2">
      <c r="H1110" s="5" t="e">
        <f t="shared" si="4"/>
        <v>#VALUE!</v>
      </c>
      <c r="I1110" s="5" t="e">
        <f t="array" aca="1" ref="I1110" ca="1">_xludf.XLOOKUP(H1110,'Billing sheet'!$CH$3:$CM$3,'Billing sheet'!$CH$2:$CM$2)</f>
        <v>#NAME?</v>
      </c>
    </row>
    <row r="1111" spans="8:9" ht="15.75" customHeight="1" x14ac:dyDescent="0.2">
      <c r="H1111" s="5" t="e">
        <f t="shared" si="4"/>
        <v>#VALUE!</v>
      </c>
      <c r="I1111" s="5" t="e">
        <f t="array" aca="1" ref="I1111" ca="1">_xludf.XLOOKUP(H1111,'Billing sheet'!$CH$3:$CM$3,'Billing sheet'!$CH$2:$CM$2)</f>
        <v>#NAME?</v>
      </c>
    </row>
    <row r="1112" spans="8:9" ht="15.75" customHeight="1" x14ac:dyDescent="0.2">
      <c r="H1112" s="5" t="e">
        <f t="shared" si="4"/>
        <v>#VALUE!</v>
      </c>
      <c r="I1112" s="5" t="e">
        <f t="array" aca="1" ref="I1112" ca="1">_xludf.XLOOKUP(H1112,'Billing sheet'!$CH$3:$CM$3,'Billing sheet'!$CH$2:$CM$2)</f>
        <v>#NAME?</v>
      </c>
    </row>
    <row r="1113" spans="8:9" ht="15.75" customHeight="1" x14ac:dyDescent="0.2">
      <c r="H1113" s="5" t="e">
        <f t="shared" si="4"/>
        <v>#VALUE!</v>
      </c>
      <c r="I1113" s="5" t="e">
        <f t="array" aca="1" ref="I1113" ca="1">_xludf.XLOOKUP(H1113,'Billing sheet'!$CH$3:$CM$3,'Billing sheet'!$CH$2:$CM$2)</f>
        <v>#NAME?</v>
      </c>
    </row>
    <row r="1114" spans="8:9" ht="15.75" customHeight="1" x14ac:dyDescent="0.2">
      <c r="H1114" s="5" t="e">
        <f t="shared" si="4"/>
        <v>#VALUE!</v>
      </c>
      <c r="I1114" s="5" t="e">
        <f t="array" aca="1" ref="I1114" ca="1">_xludf.XLOOKUP(H1114,'Billing sheet'!$CH$3:$CM$3,'Billing sheet'!$CH$2:$CM$2)</f>
        <v>#NAME?</v>
      </c>
    </row>
    <row r="1115" spans="8:9" ht="15.75" customHeight="1" x14ac:dyDescent="0.2">
      <c r="H1115" s="5" t="e">
        <f t="shared" si="4"/>
        <v>#VALUE!</v>
      </c>
      <c r="I1115" s="5" t="e">
        <f t="array" aca="1" ref="I1115" ca="1">_xludf.XLOOKUP(H1115,'Billing sheet'!$CH$3:$CM$3,'Billing sheet'!$CH$2:$CM$2)</f>
        <v>#NAME?</v>
      </c>
    </row>
    <row r="1116" spans="8:9" ht="15.75" customHeight="1" x14ac:dyDescent="0.2">
      <c r="H1116" s="5" t="e">
        <f t="shared" si="4"/>
        <v>#VALUE!</v>
      </c>
      <c r="I1116" s="5" t="e">
        <f t="array" aca="1" ref="I1116" ca="1">_xludf.XLOOKUP(H1116,'Billing sheet'!$CH$3:$CM$3,'Billing sheet'!$CH$2:$CM$2)</f>
        <v>#NAME?</v>
      </c>
    </row>
    <row r="1117" spans="8:9" ht="15.75" customHeight="1" x14ac:dyDescent="0.2">
      <c r="H1117" s="5" t="e">
        <f t="shared" si="4"/>
        <v>#VALUE!</v>
      </c>
      <c r="I1117" s="5" t="e">
        <f t="array" aca="1" ref="I1117" ca="1">_xludf.XLOOKUP(H1117,'Billing sheet'!$CH$3:$CM$3,'Billing sheet'!$CH$2:$CM$2)</f>
        <v>#NAME?</v>
      </c>
    </row>
    <row r="1118" spans="8:9" ht="15.75" customHeight="1" x14ac:dyDescent="0.2">
      <c r="H1118" s="5" t="e">
        <f t="shared" si="4"/>
        <v>#VALUE!</v>
      </c>
      <c r="I1118" s="5" t="e">
        <f t="array" aca="1" ref="I1118" ca="1">_xludf.XLOOKUP(H1118,'Billing sheet'!$CH$3:$CM$3,'Billing sheet'!$CH$2:$CM$2)</f>
        <v>#NAME?</v>
      </c>
    </row>
    <row r="1119" spans="8:9" ht="15.75" customHeight="1" x14ac:dyDescent="0.2">
      <c r="H1119" s="5" t="e">
        <f t="shared" si="4"/>
        <v>#VALUE!</v>
      </c>
      <c r="I1119" s="5" t="e">
        <f t="array" aca="1" ref="I1119" ca="1">_xludf.XLOOKUP(H1119,'Billing sheet'!$CH$3:$CM$3,'Billing sheet'!$CH$2:$CM$2)</f>
        <v>#NAME?</v>
      </c>
    </row>
    <row r="1120" spans="8:9" ht="15.75" customHeight="1" x14ac:dyDescent="0.2">
      <c r="H1120" s="5" t="e">
        <f t="shared" si="4"/>
        <v>#VALUE!</v>
      </c>
      <c r="I1120" s="5" t="e">
        <f t="array" aca="1" ref="I1120" ca="1">_xludf.XLOOKUP(H1120,'Billing sheet'!$CH$3:$CM$3,'Billing sheet'!$CH$2:$CM$2)</f>
        <v>#NAME?</v>
      </c>
    </row>
    <row r="1121" spans="8:9" ht="15.75" customHeight="1" x14ac:dyDescent="0.2">
      <c r="H1121" s="5" t="e">
        <f t="shared" si="4"/>
        <v>#VALUE!</v>
      </c>
      <c r="I1121" s="5" t="e">
        <f t="array" aca="1" ref="I1121" ca="1">_xludf.XLOOKUP(H1121,'Billing sheet'!$CH$3:$CM$3,'Billing sheet'!$CH$2:$CM$2)</f>
        <v>#NAME?</v>
      </c>
    </row>
    <row r="1122" spans="8:9" ht="15.75" customHeight="1" x14ac:dyDescent="0.2">
      <c r="H1122" s="5" t="e">
        <f t="shared" si="4"/>
        <v>#VALUE!</v>
      </c>
      <c r="I1122" s="5" t="e">
        <f t="array" aca="1" ref="I1122" ca="1">_xludf.XLOOKUP(H1122,'Billing sheet'!$CH$3:$CM$3,'Billing sheet'!$CH$2:$CM$2)</f>
        <v>#NAME?</v>
      </c>
    </row>
    <row r="1123" spans="8:9" ht="15.75" customHeight="1" x14ac:dyDescent="0.2">
      <c r="H1123" s="5" t="e">
        <f t="shared" si="4"/>
        <v>#VALUE!</v>
      </c>
      <c r="I1123" s="5" t="e">
        <f t="array" aca="1" ref="I1123" ca="1">_xludf.XLOOKUP(H1123,'Billing sheet'!$CH$3:$CM$3,'Billing sheet'!$CH$2:$CM$2)</f>
        <v>#NAME?</v>
      </c>
    </row>
    <row r="1124" spans="8:9" ht="15.75" customHeight="1" x14ac:dyDescent="0.2">
      <c r="H1124" s="5" t="e">
        <f t="shared" si="4"/>
        <v>#VALUE!</v>
      </c>
      <c r="I1124" s="5" t="e">
        <f t="array" aca="1" ref="I1124" ca="1">_xludf.XLOOKUP(H1124,'Billing sheet'!$CH$3:$CM$3,'Billing sheet'!$CH$2:$CM$2)</f>
        <v>#NAME?</v>
      </c>
    </row>
    <row r="1125" spans="8:9" ht="15.75" customHeight="1" x14ac:dyDescent="0.2">
      <c r="H1125" s="5" t="e">
        <f t="shared" si="4"/>
        <v>#VALUE!</v>
      </c>
      <c r="I1125" s="5" t="e">
        <f t="array" aca="1" ref="I1125" ca="1">_xludf.XLOOKUP(H1125,'Billing sheet'!$CH$3:$CM$3,'Billing sheet'!$CH$2:$CM$2)</f>
        <v>#NAME?</v>
      </c>
    </row>
    <row r="1126" spans="8:9" ht="15.75" customHeight="1" x14ac:dyDescent="0.2">
      <c r="H1126" s="5" t="e">
        <f t="shared" si="4"/>
        <v>#VALUE!</v>
      </c>
      <c r="I1126" s="5" t="e">
        <f t="array" aca="1" ref="I1126" ca="1">_xludf.XLOOKUP(H1126,'Billing sheet'!$CH$3:$CM$3,'Billing sheet'!$CH$2:$CM$2)</f>
        <v>#NAME?</v>
      </c>
    </row>
    <row r="1127" spans="8:9" ht="15.75" customHeight="1" x14ac:dyDescent="0.2">
      <c r="H1127" s="5" t="e">
        <f t="shared" si="4"/>
        <v>#VALUE!</v>
      </c>
      <c r="I1127" s="5" t="e">
        <f t="array" aca="1" ref="I1127" ca="1">_xludf.XLOOKUP(H1127,'Billing sheet'!$CH$3:$CM$3,'Billing sheet'!$CH$2:$CM$2)</f>
        <v>#NAME?</v>
      </c>
    </row>
    <row r="1128" spans="8:9" ht="15.75" customHeight="1" x14ac:dyDescent="0.2">
      <c r="H1128" s="5" t="e">
        <f t="shared" si="4"/>
        <v>#VALUE!</v>
      </c>
      <c r="I1128" s="5" t="e">
        <f t="array" aca="1" ref="I1128" ca="1">_xludf.XLOOKUP(H1128,'Billing sheet'!$CH$3:$CM$3,'Billing sheet'!$CH$2:$CM$2)</f>
        <v>#NAME?</v>
      </c>
    </row>
    <row r="1129" spans="8:9" ht="15.75" customHeight="1" x14ac:dyDescent="0.2">
      <c r="H1129" s="5" t="e">
        <f t="shared" si="4"/>
        <v>#VALUE!</v>
      </c>
      <c r="I1129" s="5" t="e">
        <f t="array" aca="1" ref="I1129" ca="1">_xludf.XLOOKUP(H1129,'Billing sheet'!$CH$3:$CM$3,'Billing sheet'!$CH$2:$CM$2)</f>
        <v>#NAME?</v>
      </c>
    </row>
    <row r="1130" spans="8:9" ht="15.75" customHeight="1" x14ac:dyDescent="0.2">
      <c r="H1130" s="5" t="e">
        <f t="shared" si="4"/>
        <v>#VALUE!</v>
      </c>
      <c r="I1130" s="5" t="e">
        <f t="array" aca="1" ref="I1130" ca="1">_xludf.XLOOKUP(H1130,'Billing sheet'!$CH$3:$CM$3,'Billing sheet'!$CH$2:$CM$2)</f>
        <v>#NAME?</v>
      </c>
    </row>
    <row r="1131" spans="8:9" ht="15.75" customHeight="1" x14ac:dyDescent="0.2">
      <c r="H1131" s="5" t="e">
        <f t="shared" si="4"/>
        <v>#VALUE!</v>
      </c>
      <c r="I1131" s="5" t="e">
        <f t="array" aca="1" ref="I1131" ca="1">_xludf.XLOOKUP(H1131,'Billing sheet'!$CH$3:$CM$3,'Billing sheet'!$CH$2:$CM$2)</f>
        <v>#NAME?</v>
      </c>
    </row>
    <row r="1132" spans="8:9" ht="15.75" customHeight="1" x14ac:dyDescent="0.2">
      <c r="H1132" s="5" t="e">
        <f t="shared" si="4"/>
        <v>#VALUE!</v>
      </c>
      <c r="I1132" s="5" t="e">
        <f t="array" aca="1" ref="I1132" ca="1">_xludf.XLOOKUP(H1132,'Billing sheet'!$CH$3:$CM$3,'Billing sheet'!$CH$2:$CM$2)</f>
        <v>#NAME?</v>
      </c>
    </row>
    <row r="1133" spans="8:9" ht="15.75" customHeight="1" x14ac:dyDescent="0.2">
      <c r="H1133" s="5" t="e">
        <f t="shared" si="4"/>
        <v>#VALUE!</v>
      </c>
      <c r="I1133" s="5" t="e">
        <f t="array" aca="1" ref="I1133" ca="1">_xludf.XLOOKUP(H1133,'Billing sheet'!$CH$3:$CM$3,'Billing sheet'!$CH$2:$CM$2)</f>
        <v>#NAME?</v>
      </c>
    </row>
    <row r="1134" spans="8:9" ht="15.75" customHeight="1" x14ac:dyDescent="0.2">
      <c r="H1134" s="5" t="e">
        <f t="shared" si="4"/>
        <v>#VALUE!</v>
      </c>
      <c r="I1134" s="5" t="e">
        <f t="array" aca="1" ref="I1134" ca="1">_xludf.XLOOKUP(H1134,'Billing sheet'!$CH$3:$CM$3,'Billing sheet'!$CH$2:$CM$2)</f>
        <v>#NAME?</v>
      </c>
    </row>
    <row r="1135" spans="8:9" ht="15.75" customHeight="1" x14ac:dyDescent="0.2">
      <c r="H1135" s="5" t="e">
        <f t="shared" si="4"/>
        <v>#VALUE!</v>
      </c>
      <c r="I1135" s="5" t="e">
        <f t="array" aca="1" ref="I1135" ca="1">_xludf.XLOOKUP(H1135,'Billing sheet'!$CH$3:$CM$3,'Billing sheet'!$CH$2:$CM$2)</f>
        <v>#NAME?</v>
      </c>
    </row>
    <row r="1136" spans="8:9" ht="15.75" customHeight="1" x14ac:dyDescent="0.2">
      <c r="H1136" s="5" t="e">
        <f t="shared" si="4"/>
        <v>#VALUE!</v>
      </c>
      <c r="I1136" s="5" t="e">
        <f t="array" aca="1" ref="I1136" ca="1">_xludf.XLOOKUP(H1136,'Billing sheet'!$CH$3:$CM$3,'Billing sheet'!$CH$2:$CM$2)</f>
        <v>#NAME?</v>
      </c>
    </row>
    <row r="1137" spans="8:9" ht="15.75" customHeight="1" x14ac:dyDescent="0.2">
      <c r="H1137" s="5" t="e">
        <f t="shared" si="4"/>
        <v>#VALUE!</v>
      </c>
      <c r="I1137" s="5" t="e">
        <f t="array" aca="1" ref="I1137" ca="1">_xludf.XLOOKUP(H1137,'Billing sheet'!$CH$3:$CM$3,'Billing sheet'!$CH$2:$CM$2)</f>
        <v>#NAME?</v>
      </c>
    </row>
    <row r="1138" spans="8:9" ht="15.75" customHeight="1" x14ac:dyDescent="0.2">
      <c r="H1138" s="5" t="e">
        <f t="shared" si="4"/>
        <v>#VALUE!</v>
      </c>
      <c r="I1138" s="5" t="e">
        <f t="array" aca="1" ref="I1138" ca="1">_xludf.XLOOKUP(H1138,'Billing sheet'!$CH$3:$CM$3,'Billing sheet'!$CH$2:$CM$2)</f>
        <v>#NAME?</v>
      </c>
    </row>
    <row r="1139" spans="8:9" ht="15.75" customHeight="1" x14ac:dyDescent="0.2">
      <c r="H1139" s="5" t="e">
        <f t="shared" si="4"/>
        <v>#VALUE!</v>
      </c>
      <c r="I1139" s="5" t="e">
        <f t="array" aca="1" ref="I1139" ca="1">_xludf.XLOOKUP(H1139,'Billing sheet'!$CH$3:$CM$3,'Billing sheet'!$CH$2:$CM$2)</f>
        <v>#NAME?</v>
      </c>
    </row>
    <row r="1140" spans="8:9" ht="15.75" customHeight="1" x14ac:dyDescent="0.2">
      <c r="H1140" s="5" t="e">
        <f t="shared" si="4"/>
        <v>#VALUE!</v>
      </c>
      <c r="I1140" s="5" t="e">
        <f t="array" aca="1" ref="I1140" ca="1">_xludf.XLOOKUP(H1140,'Billing sheet'!$CH$3:$CM$3,'Billing sheet'!$CH$2:$CM$2)</f>
        <v>#NAME?</v>
      </c>
    </row>
    <row r="1141" spans="8:9" ht="15.75" customHeight="1" x14ac:dyDescent="0.2">
      <c r="H1141" s="5" t="e">
        <f t="shared" si="4"/>
        <v>#VALUE!</v>
      </c>
      <c r="I1141" s="5" t="e">
        <f t="array" aca="1" ref="I1141" ca="1">_xludf.XLOOKUP(H1141,'Billing sheet'!$CH$3:$CM$3,'Billing sheet'!$CH$2:$CM$2)</f>
        <v>#NAME?</v>
      </c>
    </row>
    <row r="1142" spans="8:9" ht="15.75" customHeight="1" x14ac:dyDescent="0.2">
      <c r="H1142" s="5" t="e">
        <f t="shared" si="4"/>
        <v>#VALUE!</v>
      </c>
      <c r="I1142" s="5" t="e">
        <f t="array" aca="1" ref="I1142" ca="1">_xludf.XLOOKUP(H1142,'Billing sheet'!$CH$3:$CM$3,'Billing sheet'!$CH$2:$CM$2)</f>
        <v>#NAME?</v>
      </c>
    </row>
    <row r="1143" spans="8:9" ht="15.75" customHeight="1" x14ac:dyDescent="0.2">
      <c r="H1143" s="5" t="e">
        <f t="shared" si="4"/>
        <v>#VALUE!</v>
      </c>
      <c r="I1143" s="5" t="e">
        <f t="array" aca="1" ref="I1143" ca="1">_xludf.XLOOKUP(H1143,'Billing sheet'!$CH$3:$CM$3,'Billing sheet'!$CH$2:$CM$2)</f>
        <v>#NAME?</v>
      </c>
    </row>
    <row r="1144" spans="8:9" ht="15.75" customHeight="1" x14ac:dyDescent="0.2">
      <c r="H1144" s="5" t="e">
        <f t="shared" si="4"/>
        <v>#VALUE!</v>
      </c>
      <c r="I1144" s="5" t="e">
        <f t="array" aca="1" ref="I1144" ca="1">_xludf.XLOOKUP(H1144,'Billing sheet'!$CH$3:$CM$3,'Billing sheet'!$CH$2:$CM$2)</f>
        <v>#NAME?</v>
      </c>
    </row>
    <row r="1145" spans="8:9" ht="15.75" customHeight="1" x14ac:dyDescent="0.2">
      <c r="H1145" s="5" t="e">
        <f t="shared" si="4"/>
        <v>#VALUE!</v>
      </c>
      <c r="I1145" s="5" t="e">
        <f t="array" aca="1" ref="I1145" ca="1">_xludf.XLOOKUP(H1145,'Billing sheet'!$CH$3:$CM$3,'Billing sheet'!$CH$2:$CM$2)</f>
        <v>#NAME?</v>
      </c>
    </row>
    <row r="1146" spans="8:9" ht="15.75" customHeight="1" x14ac:dyDescent="0.2">
      <c r="H1146" s="5" t="e">
        <f t="shared" si="4"/>
        <v>#VALUE!</v>
      </c>
      <c r="I1146" s="5" t="e">
        <f t="array" aca="1" ref="I1146" ca="1">_xludf.XLOOKUP(H1146,'Billing sheet'!$CH$3:$CM$3,'Billing sheet'!$CH$2:$CM$2)</f>
        <v>#NAME?</v>
      </c>
    </row>
    <row r="1147" spans="8:9" ht="15.75" customHeight="1" x14ac:dyDescent="0.2">
      <c r="H1147" s="5" t="e">
        <f t="shared" si="4"/>
        <v>#VALUE!</v>
      </c>
      <c r="I1147" s="5" t="e">
        <f t="array" aca="1" ref="I1147" ca="1">_xludf.XLOOKUP(H1147,'Billing sheet'!$CH$3:$CM$3,'Billing sheet'!$CH$2:$CM$2)</f>
        <v>#NAME?</v>
      </c>
    </row>
    <row r="1148" spans="8:9" ht="15.75" customHeight="1" x14ac:dyDescent="0.2">
      <c r="H1148" s="5" t="e">
        <f t="shared" si="4"/>
        <v>#VALUE!</v>
      </c>
      <c r="I1148" s="5" t="e">
        <f t="array" aca="1" ref="I1148" ca="1">_xludf.XLOOKUP(H1148,'Billing sheet'!$CH$3:$CM$3,'Billing sheet'!$CH$2:$CM$2)</f>
        <v>#NAME?</v>
      </c>
    </row>
    <row r="1149" spans="8:9" ht="15.75" customHeight="1" x14ac:dyDescent="0.2">
      <c r="H1149" s="5" t="e">
        <f t="shared" si="4"/>
        <v>#VALUE!</v>
      </c>
      <c r="I1149" s="5" t="e">
        <f t="array" aca="1" ref="I1149" ca="1">_xludf.XLOOKUP(H1149,'Billing sheet'!$CH$3:$CM$3,'Billing sheet'!$CH$2:$CM$2)</f>
        <v>#NAME?</v>
      </c>
    </row>
    <row r="1150" spans="8:9" ht="15.75" customHeight="1" x14ac:dyDescent="0.2">
      <c r="H1150" s="5" t="e">
        <f t="shared" si="4"/>
        <v>#VALUE!</v>
      </c>
      <c r="I1150" s="5" t="e">
        <f t="array" aca="1" ref="I1150" ca="1">_xludf.XLOOKUP(H1150,'Billing sheet'!$CH$3:$CM$3,'Billing sheet'!$CH$2:$CM$2)</f>
        <v>#NAME?</v>
      </c>
    </row>
    <row r="1151" spans="8:9" ht="15.75" customHeight="1" x14ac:dyDescent="0.2">
      <c r="H1151" s="5" t="e">
        <f t="shared" si="4"/>
        <v>#VALUE!</v>
      </c>
      <c r="I1151" s="5" t="e">
        <f t="array" aca="1" ref="I1151" ca="1">_xludf.XLOOKUP(H1151,'Billing sheet'!$CH$3:$CM$3,'Billing sheet'!$CH$2:$CM$2)</f>
        <v>#NAME?</v>
      </c>
    </row>
    <row r="1152" spans="8:9" ht="15.75" customHeight="1" x14ac:dyDescent="0.2">
      <c r="H1152" s="5" t="e">
        <f t="shared" si="4"/>
        <v>#VALUE!</v>
      </c>
      <c r="I1152" s="5" t="e">
        <f t="array" aca="1" ref="I1152" ca="1">_xludf.XLOOKUP(H1152,'Billing sheet'!$CH$3:$CM$3,'Billing sheet'!$CH$2:$CM$2)</f>
        <v>#NAME?</v>
      </c>
    </row>
    <row r="1153" spans="8:9" ht="15.75" customHeight="1" x14ac:dyDescent="0.2">
      <c r="H1153" s="5" t="e">
        <f t="shared" si="4"/>
        <v>#VALUE!</v>
      </c>
      <c r="I1153" s="5" t="e">
        <f t="array" aca="1" ref="I1153" ca="1">_xludf.XLOOKUP(H1153,'Billing sheet'!$CH$3:$CM$3,'Billing sheet'!$CH$2:$CM$2)</f>
        <v>#NAME?</v>
      </c>
    </row>
    <row r="1154" spans="8:9" ht="15.75" customHeight="1" x14ac:dyDescent="0.2">
      <c r="H1154" s="5" t="e">
        <f t="shared" si="4"/>
        <v>#VALUE!</v>
      </c>
      <c r="I1154" s="5" t="e">
        <f t="array" aca="1" ref="I1154" ca="1">_xludf.XLOOKUP(H1154,'Billing sheet'!$CH$3:$CM$3,'Billing sheet'!$CH$2:$CM$2)</f>
        <v>#NAME?</v>
      </c>
    </row>
    <row r="1155" spans="8:9" ht="15.75" customHeight="1" x14ac:dyDescent="0.2">
      <c r="H1155" s="5" t="e">
        <f t="shared" si="4"/>
        <v>#VALUE!</v>
      </c>
      <c r="I1155" s="5" t="e">
        <f t="array" aca="1" ref="I1155" ca="1">_xludf.XLOOKUP(H1155,'Billing sheet'!$CH$3:$CM$3,'Billing sheet'!$CH$2:$CM$2)</f>
        <v>#NAME?</v>
      </c>
    </row>
    <row r="1156" spans="8:9" ht="15.75" customHeight="1" x14ac:dyDescent="0.2">
      <c r="H1156" s="5" t="e">
        <f t="shared" si="4"/>
        <v>#VALUE!</v>
      </c>
      <c r="I1156" s="5" t="e">
        <f t="array" aca="1" ref="I1156" ca="1">_xludf.XLOOKUP(H1156,'Billing sheet'!$CH$3:$CM$3,'Billing sheet'!$CH$2:$CM$2)</f>
        <v>#NAME?</v>
      </c>
    </row>
    <row r="1157" spans="8:9" ht="15.75" customHeight="1" x14ac:dyDescent="0.2">
      <c r="H1157" s="5" t="e">
        <f t="shared" si="4"/>
        <v>#VALUE!</v>
      </c>
      <c r="I1157" s="5" t="e">
        <f t="array" aca="1" ref="I1157" ca="1">_xludf.XLOOKUP(H1157,'Billing sheet'!$CH$3:$CM$3,'Billing sheet'!$CH$2:$CM$2)</f>
        <v>#NAME?</v>
      </c>
    </row>
    <row r="1158" spans="8:9" ht="15.75" customHeight="1" x14ac:dyDescent="0.2">
      <c r="H1158" s="5" t="e">
        <f t="shared" si="4"/>
        <v>#VALUE!</v>
      </c>
      <c r="I1158" s="5" t="e">
        <f t="array" aca="1" ref="I1158" ca="1">_xludf.XLOOKUP(H1158,'Billing sheet'!$CH$3:$CM$3,'Billing sheet'!$CH$2:$CM$2)</f>
        <v>#NAME?</v>
      </c>
    </row>
    <row r="1159" spans="8:9" ht="15.75" customHeight="1" x14ac:dyDescent="0.2">
      <c r="H1159" s="5" t="e">
        <f t="shared" si="4"/>
        <v>#VALUE!</v>
      </c>
      <c r="I1159" s="5" t="e">
        <f t="array" aca="1" ref="I1159" ca="1">_xludf.XLOOKUP(H1159,'Billing sheet'!$CH$3:$CM$3,'Billing sheet'!$CH$2:$CM$2)</f>
        <v>#NAME?</v>
      </c>
    </row>
    <row r="1160" spans="8:9" ht="15.75" customHeight="1" x14ac:dyDescent="0.2">
      <c r="H1160" s="5" t="e">
        <f t="shared" si="4"/>
        <v>#VALUE!</v>
      </c>
      <c r="I1160" s="5" t="e">
        <f t="array" aca="1" ref="I1160" ca="1">_xludf.XLOOKUP(H1160,'Billing sheet'!$CH$3:$CM$3,'Billing sheet'!$CH$2:$CM$2)</f>
        <v>#NAME?</v>
      </c>
    </row>
    <row r="1161" spans="8:9" ht="15.75" customHeight="1" x14ac:dyDescent="0.2">
      <c r="H1161" s="5" t="e">
        <f t="shared" si="4"/>
        <v>#VALUE!</v>
      </c>
      <c r="I1161" s="5" t="e">
        <f t="array" aca="1" ref="I1161" ca="1">_xludf.XLOOKUP(H1161,'Billing sheet'!$CH$3:$CM$3,'Billing sheet'!$CH$2:$CM$2)</f>
        <v>#NAME?</v>
      </c>
    </row>
    <row r="1162" spans="8:9" ht="15.75" customHeight="1" x14ac:dyDescent="0.2">
      <c r="H1162" s="5" t="e">
        <f t="shared" si="4"/>
        <v>#VALUE!</v>
      </c>
      <c r="I1162" s="5" t="e">
        <f t="array" aca="1" ref="I1162" ca="1">_xludf.XLOOKUP(H1162,'Billing sheet'!$CH$3:$CM$3,'Billing sheet'!$CH$2:$CM$2)</f>
        <v>#NAME?</v>
      </c>
    </row>
    <row r="1163" spans="8:9" ht="15.75" customHeight="1" x14ac:dyDescent="0.2">
      <c r="H1163" s="5" t="e">
        <f t="shared" si="4"/>
        <v>#VALUE!</v>
      </c>
      <c r="I1163" s="5" t="e">
        <f t="array" aca="1" ref="I1163" ca="1">_xludf.XLOOKUP(H1163,'Billing sheet'!$CH$3:$CM$3,'Billing sheet'!$CH$2:$CM$2)</f>
        <v>#NAME?</v>
      </c>
    </row>
    <row r="1164" spans="8:9" ht="15.75" customHeight="1" x14ac:dyDescent="0.2">
      <c r="H1164" s="5" t="e">
        <f t="shared" si="4"/>
        <v>#VALUE!</v>
      </c>
      <c r="I1164" s="5" t="e">
        <f t="array" aca="1" ref="I1164" ca="1">_xludf.XLOOKUP(H1164,'Billing sheet'!$CH$3:$CM$3,'Billing sheet'!$CH$2:$CM$2)</f>
        <v>#NAME?</v>
      </c>
    </row>
    <row r="1165" spans="8:9" ht="15.75" customHeight="1" x14ac:dyDescent="0.2">
      <c r="H1165" s="5" t="e">
        <f t="shared" si="4"/>
        <v>#VALUE!</v>
      </c>
      <c r="I1165" s="5" t="e">
        <f t="array" aca="1" ref="I1165" ca="1">_xludf.XLOOKUP(H1165,'Billing sheet'!$CH$3:$CM$3,'Billing sheet'!$CH$2:$CM$2)</f>
        <v>#NAME?</v>
      </c>
    </row>
    <row r="1166" spans="8:9" ht="15.75" customHeight="1" x14ac:dyDescent="0.2">
      <c r="H1166" s="5" t="e">
        <f t="shared" si="4"/>
        <v>#VALUE!</v>
      </c>
      <c r="I1166" s="5" t="e">
        <f t="array" aca="1" ref="I1166" ca="1">_xludf.XLOOKUP(H1166,'Billing sheet'!$CH$3:$CM$3,'Billing sheet'!$CH$2:$CM$2)</f>
        <v>#NAME?</v>
      </c>
    </row>
    <row r="1167" spans="8:9" ht="15.75" customHeight="1" x14ac:dyDescent="0.2">
      <c r="H1167" s="5" t="e">
        <f t="shared" si="4"/>
        <v>#VALUE!</v>
      </c>
      <c r="I1167" s="5" t="e">
        <f t="array" aca="1" ref="I1167" ca="1">_xludf.XLOOKUP(H1167,'Billing sheet'!$CH$3:$CM$3,'Billing sheet'!$CH$2:$CM$2)</f>
        <v>#NAME?</v>
      </c>
    </row>
    <row r="1168" spans="8:9" ht="15.75" customHeight="1" x14ac:dyDescent="0.2">
      <c r="H1168" s="5" t="e">
        <f t="shared" si="4"/>
        <v>#VALUE!</v>
      </c>
      <c r="I1168" s="5" t="e">
        <f t="array" aca="1" ref="I1168" ca="1">_xludf.XLOOKUP(H1168,'Billing sheet'!$CH$3:$CM$3,'Billing sheet'!$CH$2:$CM$2)</f>
        <v>#NAME?</v>
      </c>
    </row>
    <row r="1169" spans="8:9" ht="15.75" customHeight="1" x14ac:dyDescent="0.2">
      <c r="H1169" s="5" t="e">
        <f t="shared" si="4"/>
        <v>#VALUE!</v>
      </c>
      <c r="I1169" s="5" t="e">
        <f t="array" aca="1" ref="I1169" ca="1">_xludf.XLOOKUP(H1169,'Billing sheet'!$CH$3:$CM$3,'Billing sheet'!$CH$2:$CM$2)</f>
        <v>#NAME?</v>
      </c>
    </row>
    <row r="1170" spans="8:9" ht="15.75" customHeight="1" x14ac:dyDescent="0.2">
      <c r="H1170" s="5" t="e">
        <f t="shared" si="4"/>
        <v>#VALUE!</v>
      </c>
      <c r="I1170" s="5" t="e">
        <f t="array" aca="1" ref="I1170" ca="1">_xludf.XLOOKUP(H1170,'Billing sheet'!$CH$3:$CM$3,'Billing sheet'!$CH$2:$CM$2)</f>
        <v>#NAME?</v>
      </c>
    </row>
    <row r="1171" spans="8:9" ht="15.75" customHeight="1" x14ac:dyDescent="0.2">
      <c r="H1171" s="5" t="e">
        <f t="shared" si="4"/>
        <v>#VALUE!</v>
      </c>
      <c r="I1171" s="5" t="e">
        <f t="array" aca="1" ref="I1171" ca="1">_xludf.XLOOKUP(H1171,'Billing sheet'!$CH$3:$CM$3,'Billing sheet'!$CH$2:$CM$2)</f>
        <v>#NAME?</v>
      </c>
    </row>
    <row r="1172" spans="8:9" ht="15.75" customHeight="1" x14ac:dyDescent="0.2">
      <c r="H1172" s="5" t="e">
        <f t="shared" si="4"/>
        <v>#VALUE!</v>
      </c>
      <c r="I1172" s="5" t="e">
        <f t="array" aca="1" ref="I1172" ca="1">_xludf.XLOOKUP(H1172,'Billing sheet'!$CH$3:$CM$3,'Billing sheet'!$CH$2:$CM$2)</f>
        <v>#NAME?</v>
      </c>
    </row>
    <row r="1173" spans="8:9" ht="15.75" customHeight="1" x14ac:dyDescent="0.2">
      <c r="H1173" s="5" t="e">
        <f t="shared" si="4"/>
        <v>#VALUE!</v>
      </c>
      <c r="I1173" s="5" t="e">
        <f t="array" aca="1" ref="I1173" ca="1">_xludf.XLOOKUP(H1173,'Billing sheet'!$CH$3:$CM$3,'Billing sheet'!$CH$2:$CM$2)</f>
        <v>#NAME?</v>
      </c>
    </row>
    <row r="1174" spans="8:9" ht="15.75" customHeight="1" x14ac:dyDescent="0.2">
      <c r="H1174" s="5" t="e">
        <f t="shared" si="4"/>
        <v>#VALUE!</v>
      </c>
      <c r="I1174" s="5" t="e">
        <f t="array" aca="1" ref="I1174" ca="1">_xludf.XLOOKUP(H1174,'Billing sheet'!$CH$3:$CM$3,'Billing sheet'!$CH$2:$CM$2)</f>
        <v>#NAME?</v>
      </c>
    </row>
    <row r="1175" spans="8:9" ht="15.75" customHeight="1" x14ac:dyDescent="0.2">
      <c r="H1175" s="5" t="e">
        <f t="shared" si="4"/>
        <v>#VALUE!</v>
      </c>
      <c r="I1175" s="5" t="e">
        <f t="array" aca="1" ref="I1175" ca="1">_xludf.XLOOKUP(H1175,'Billing sheet'!$CH$3:$CM$3,'Billing sheet'!$CH$2:$CM$2)</f>
        <v>#NAME?</v>
      </c>
    </row>
    <row r="1176" spans="8:9" ht="15.75" customHeight="1" x14ac:dyDescent="0.2">
      <c r="H1176" s="5" t="e">
        <f t="shared" si="4"/>
        <v>#VALUE!</v>
      </c>
      <c r="I1176" s="5" t="e">
        <f t="array" aca="1" ref="I1176" ca="1">_xludf.XLOOKUP(H1176,'Billing sheet'!$CH$3:$CM$3,'Billing sheet'!$CH$2:$CM$2)</f>
        <v>#NAME?</v>
      </c>
    </row>
    <row r="1177" spans="8:9" ht="15.75" customHeight="1" x14ac:dyDescent="0.2">
      <c r="H1177" s="5" t="e">
        <f t="shared" si="4"/>
        <v>#VALUE!</v>
      </c>
      <c r="I1177" s="5" t="e">
        <f t="array" aca="1" ref="I1177" ca="1">_xludf.XLOOKUP(H1177,'Billing sheet'!$CH$3:$CM$3,'Billing sheet'!$CH$2:$CM$2)</f>
        <v>#NAME?</v>
      </c>
    </row>
    <row r="1178" spans="8:9" ht="15.75" customHeight="1" x14ac:dyDescent="0.2">
      <c r="H1178" s="5" t="e">
        <f t="shared" si="4"/>
        <v>#VALUE!</v>
      </c>
      <c r="I1178" s="5" t="e">
        <f t="array" aca="1" ref="I1178" ca="1">_xludf.XLOOKUP(H1178,'Billing sheet'!$CH$3:$CM$3,'Billing sheet'!$CH$2:$CM$2)</f>
        <v>#NAME?</v>
      </c>
    </row>
    <row r="1179" spans="8:9" ht="15.75" customHeight="1" x14ac:dyDescent="0.2">
      <c r="H1179" s="5" t="e">
        <f t="shared" si="4"/>
        <v>#VALUE!</v>
      </c>
      <c r="I1179" s="5" t="e">
        <f t="array" aca="1" ref="I1179" ca="1">_xludf.XLOOKUP(H1179,'Billing sheet'!$CH$3:$CM$3,'Billing sheet'!$CH$2:$CM$2)</f>
        <v>#NAME?</v>
      </c>
    </row>
    <row r="1180" spans="8:9" ht="15.75" customHeight="1" x14ac:dyDescent="0.2">
      <c r="H1180" s="5" t="e">
        <f t="shared" si="4"/>
        <v>#VALUE!</v>
      </c>
      <c r="I1180" s="5" t="e">
        <f t="array" aca="1" ref="I1180" ca="1">_xludf.XLOOKUP(H1180,'Billing sheet'!$CH$3:$CM$3,'Billing sheet'!$CH$2:$CM$2)</f>
        <v>#NAME?</v>
      </c>
    </row>
    <row r="1181" spans="8:9" ht="15.75" customHeight="1" x14ac:dyDescent="0.2">
      <c r="H1181" s="5" t="e">
        <f t="shared" si="4"/>
        <v>#VALUE!</v>
      </c>
      <c r="I1181" s="5" t="e">
        <f t="array" aca="1" ref="I1181" ca="1">_xludf.XLOOKUP(H1181,'Billing sheet'!$CH$3:$CM$3,'Billing sheet'!$CH$2:$CM$2)</f>
        <v>#NAME?</v>
      </c>
    </row>
    <row r="1182" spans="8:9" ht="15.75" customHeight="1" x14ac:dyDescent="0.2">
      <c r="H1182" s="5" t="e">
        <f t="shared" si="4"/>
        <v>#VALUE!</v>
      </c>
      <c r="I1182" s="5" t="e">
        <f t="array" aca="1" ref="I1182" ca="1">_xludf.XLOOKUP(H1182,'Billing sheet'!$CH$3:$CM$3,'Billing sheet'!$CH$2:$CM$2)</f>
        <v>#NAME?</v>
      </c>
    </row>
    <row r="1183" spans="8:9" ht="15.75" customHeight="1" x14ac:dyDescent="0.2">
      <c r="H1183" s="5" t="e">
        <f t="shared" si="4"/>
        <v>#VALUE!</v>
      </c>
      <c r="I1183" s="5" t="e">
        <f t="array" aca="1" ref="I1183" ca="1">_xludf.XLOOKUP(H1183,'Billing sheet'!$CH$3:$CM$3,'Billing sheet'!$CH$2:$CM$2)</f>
        <v>#NAME?</v>
      </c>
    </row>
    <row r="1184" spans="8:9" ht="15.75" customHeight="1" x14ac:dyDescent="0.2">
      <c r="H1184" s="5" t="e">
        <f t="shared" si="4"/>
        <v>#VALUE!</v>
      </c>
      <c r="I1184" s="5" t="e">
        <f t="array" aca="1" ref="I1184" ca="1">_xludf.XLOOKUP(H1184,'Billing sheet'!$CH$3:$CM$3,'Billing sheet'!$CH$2:$CM$2)</f>
        <v>#NAME?</v>
      </c>
    </row>
    <row r="1185" spans="8:9" ht="15.75" customHeight="1" x14ac:dyDescent="0.2">
      <c r="H1185" s="5" t="e">
        <f t="shared" si="4"/>
        <v>#VALUE!</v>
      </c>
      <c r="I1185" s="5" t="e">
        <f t="array" aca="1" ref="I1185" ca="1">_xludf.XLOOKUP(H1185,'Billing sheet'!$CH$3:$CM$3,'Billing sheet'!$CH$2:$CM$2)</f>
        <v>#NAME?</v>
      </c>
    </row>
    <row r="1186" spans="8:9" ht="15.75" customHeight="1" x14ac:dyDescent="0.2">
      <c r="H1186" s="5" t="e">
        <f t="shared" si="4"/>
        <v>#VALUE!</v>
      </c>
      <c r="I1186" s="5" t="e">
        <f t="array" aca="1" ref="I1186" ca="1">_xludf.XLOOKUP(H1186,'Billing sheet'!$CH$3:$CM$3,'Billing sheet'!$CH$2:$CM$2)</f>
        <v>#NAME?</v>
      </c>
    </row>
    <row r="1187" spans="8:9" ht="15.75" customHeight="1" x14ac:dyDescent="0.2">
      <c r="H1187" s="5" t="e">
        <f t="shared" si="4"/>
        <v>#VALUE!</v>
      </c>
      <c r="I1187" s="5" t="e">
        <f t="array" aca="1" ref="I1187" ca="1">_xludf.XLOOKUP(H1187,'Billing sheet'!$CH$3:$CM$3,'Billing sheet'!$CH$2:$CM$2)</f>
        <v>#NAME?</v>
      </c>
    </row>
    <row r="1188" spans="8:9" ht="15.75" customHeight="1" x14ac:dyDescent="0.2">
      <c r="H1188" s="5" t="e">
        <f t="shared" si="4"/>
        <v>#VALUE!</v>
      </c>
      <c r="I1188" s="5" t="e">
        <f t="array" aca="1" ref="I1188" ca="1">_xludf.XLOOKUP(H1188,'Billing sheet'!$CH$3:$CM$3,'Billing sheet'!$CH$2:$CM$2)</f>
        <v>#NAME?</v>
      </c>
    </row>
    <row r="1189" spans="8:9" ht="15.75" customHeight="1" x14ac:dyDescent="0.2">
      <c r="H1189" s="5" t="e">
        <f t="shared" si="4"/>
        <v>#VALUE!</v>
      </c>
      <c r="I1189" s="5" t="e">
        <f t="array" aca="1" ref="I1189" ca="1">_xludf.XLOOKUP(H1189,'Billing sheet'!$CH$3:$CM$3,'Billing sheet'!$CH$2:$CM$2)</f>
        <v>#NAME?</v>
      </c>
    </row>
    <row r="1190" spans="8:9" ht="15.75" customHeight="1" x14ac:dyDescent="0.2">
      <c r="H1190" s="5" t="e">
        <f t="shared" si="4"/>
        <v>#VALUE!</v>
      </c>
      <c r="I1190" s="5" t="e">
        <f t="array" aca="1" ref="I1190" ca="1">_xludf.XLOOKUP(H1190,'Billing sheet'!$CH$3:$CM$3,'Billing sheet'!$CH$2:$CM$2)</f>
        <v>#NAME?</v>
      </c>
    </row>
    <row r="1191" spans="8:9" ht="15.75" customHeight="1" x14ac:dyDescent="0.2">
      <c r="H1191" s="5" t="e">
        <f t="shared" si="4"/>
        <v>#VALUE!</v>
      </c>
      <c r="I1191" s="5" t="e">
        <f t="array" aca="1" ref="I1191" ca="1">_xludf.XLOOKUP(H1191,'Billing sheet'!$CH$3:$CM$3,'Billing sheet'!$CH$2:$CM$2)</f>
        <v>#NAME?</v>
      </c>
    </row>
    <row r="1192" spans="8:9" ht="15.75" customHeight="1" x14ac:dyDescent="0.2">
      <c r="H1192" s="5" t="e">
        <f t="shared" si="4"/>
        <v>#VALUE!</v>
      </c>
      <c r="I1192" s="5" t="e">
        <f t="array" aca="1" ref="I1192" ca="1">_xludf.XLOOKUP(H1192,'Billing sheet'!$CH$3:$CM$3,'Billing sheet'!$CH$2:$CM$2)</f>
        <v>#NAME?</v>
      </c>
    </row>
    <row r="1193" spans="8:9" ht="15.75" customHeight="1" x14ac:dyDescent="0.2">
      <c r="H1193" s="5" t="e">
        <f t="shared" si="4"/>
        <v>#VALUE!</v>
      </c>
      <c r="I1193" s="5" t="e">
        <f t="array" aca="1" ref="I1193" ca="1">_xludf.XLOOKUP(H1193,'Billing sheet'!$CH$3:$CM$3,'Billing sheet'!$CH$2:$CM$2)</f>
        <v>#NAME?</v>
      </c>
    </row>
    <row r="1194" spans="8:9" ht="15.75" customHeight="1" x14ac:dyDescent="0.2">
      <c r="H1194" s="5" t="e">
        <f t="shared" si="4"/>
        <v>#VALUE!</v>
      </c>
      <c r="I1194" s="5" t="e">
        <f t="array" aca="1" ref="I1194" ca="1">_xludf.XLOOKUP(H1194,'Billing sheet'!$CH$3:$CM$3,'Billing sheet'!$CH$2:$CM$2)</f>
        <v>#NAME?</v>
      </c>
    </row>
    <row r="1195" spans="8:9" ht="15.75" customHeight="1" x14ac:dyDescent="0.2">
      <c r="H1195" s="5" t="e">
        <f t="shared" si="4"/>
        <v>#VALUE!</v>
      </c>
      <c r="I1195" s="5" t="e">
        <f t="array" aca="1" ref="I1195" ca="1">_xludf.XLOOKUP(H1195,'Billing sheet'!$CH$3:$CM$3,'Billing sheet'!$CH$2:$CM$2)</f>
        <v>#NAME?</v>
      </c>
    </row>
    <row r="1196" spans="8:9" ht="15.75" customHeight="1" x14ac:dyDescent="0.2">
      <c r="H1196" s="5" t="e">
        <f t="shared" si="4"/>
        <v>#VALUE!</v>
      </c>
      <c r="I1196" s="5" t="e">
        <f t="array" aca="1" ref="I1196" ca="1">_xludf.XLOOKUP(H1196,'Billing sheet'!$CH$3:$CM$3,'Billing sheet'!$CH$2:$CM$2)</f>
        <v>#NAME?</v>
      </c>
    </row>
    <row r="1197" spans="8:9" ht="15.75" customHeight="1" x14ac:dyDescent="0.2">
      <c r="H1197" s="5" t="e">
        <f t="shared" si="4"/>
        <v>#VALUE!</v>
      </c>
      <c r="I1197" s="5" t="e">
        <f t="array" aca="1" ref="I1197" ca="1">_xludf.XLOOKUP(H1197,'Billing sheet'!$CH$3:$CM$3,'Billing sheet'!$CH$2:$CM$2)</f>
        <v>#NAME?</v>
      </c>
    </row>
    <row r="1198" spans="8:9" ht="15.75" customHeight="1" x14ac:dyDescent="0.2">
      <c r="H1198" s="5" t="e">
        <f t="shared" si="4"/>
        <v>#VALUE!</v>
      </c>
      <c r="I1198" s="5" t="e">
        <f t="array" aca="1" ref="I1198" ca="1">_xludf.XLOOKUP(H1198,'Billing sheet'!$CH$3:$CM$3,'Billing sheet'!$CH$2:$CM$2)</f>
        <v>#NAME?</v>
      </c>
    </row>
    <row r="1199" spans="8:9" ht="15.75" customHeight="1" x14ac:dyDescent="0.2">
      <c r="H1199" s="5" t="e">
        <f t="shared" si="4"/>
        <v>#VALUE!</v>
      </c>
      <c r="I1199" s="5" t="e">
        <f t="array" aca="1" ref="I1199" ca="1">_xludf.XLOOKUP(H1199,'Billing sheet'!$CH$3:$CM$3,'Billing sheet'!$CH$2:$CM$2)</f>
        <v>#NAME?</v>
      </c>
    </row>
    <row r="1200" spans="8:9" ht="15.75" customHeight="1" x14ac:dyDescent="0.2">
      <c r="H1200" s="5" t="e">
        <f t="shared" si="4"/>
        <v>#VALUE!</v>
      </c>
      <c r="I1200" s="5" t="e">
        <f t="array" aca="1" ref="I1200" ca="1">_xludf.XLOOKUP(H1200,'Billing sheet'!$CH$3:$CM$3,'Billing sheet'!$CH$2:$CM$2)</f>
        <v>#NAME?</v>
      </c>
    </row>
    <row r="1201" spans="8:9" ht="15.75" customHeight="1" x14ac:dyDescent="0.2">
      <c r="H1201" s="5" t="e">
        <f t="shared" si="4"/>
        <v>#VALUE!</v>
      </c>
      <c r="I1201" s="5" t="e">
        <f t="array" aca="1" ref="I1201" ca="1">_xludf.XLOOKUP(H1201,'Billing sheet'!$CH$3:$CM$3,'Billing sheet'!$CH$2:$CM$2)</f>
        <v>#NAME?</v>
      </c>
    </row>
    <row r="1202" spans="8:9" ht="15.75" customHeight="1" x14ac:dyDescent="0.2">
      <c r="H1202" s="5" t="e">
        <f t="shared" si="4"/>
        <v>#VALUE!</v>
      </c>
      <c r="I1202" s="5" t="e">
        <f t="array" aca="1" ref="I1202" ca="1">_xludf.XLOOKUP(H1202,'Billing sheet'!$CH$3:$CM$3,'Billing sheet'!$CH$2:$CM$2)</f>
        <v>#NAME?</v>
      </c>
    </row>
    <row r="1203" spans="8:9" ht="15.75" customHeight="1" x14ac:dyDescent="0.2">
      <c r="H1203" s="5" t="e">
        <f t="shared" si="4"/>
        <v>#VALUE!</v>
      </c>
      <c r="I1203" s="5" t="e">
        <f t="array" aca="1" ref="I1203" ca="1">_xludf.XLOOKUP(H1203,'Billing sheet'!$CH$3:$CM$3,'Billing sheet'!$CH$2:$CM$2)</f>
        <v>#NAME?</v>
      </c>
    </row>
    <row r="1204" spans="8:9" ht="15.75" customHeight="1" x14ac:dyDescent="0.2">
      <c r="H1204" s="5" t="e">
        <f t="shared" si="4"/>
        <v>#VALUE!</v>
      </c>
      <c r="I1204" s="5" t="e">
        <f t="array" aca="1" ref="I1204" ca="1">_xludf.XLOOKUP(H1204,'Billing sheet'!$CH$3:$CM$3,'Billing sheet'!$CH$2:$CM$2)</f>
        <v>#NAME?</v>
      </c>
    </row>
    <row r="1205" spans="8:9" ht="15.75" customHeight="1" x14ac:dyDescent="0.2">
      <c r="H1205" s="5" t="e">
        <f t="shared" si="4"/>
        <v>#VALUE!</v>
      </c>
      <c r="I1205" s="5" t="e">
        <f t="array" aca="1" ref="I1205" ca="1">_xludf.XLOOKUP(H1205,'Billing sheet'!$CH$3:$CM$3,'Billing sheet'!$CH$2:$CM$2)</f>
        <v>#NAME?</v>
      </c>
    </row>
    <row r="1206" spans="8:9" ht="15.75" customHeight="1" x14ac:dyDescent="0.2">
      <c r="H1206" s="5" t="e">
        <f t="shared" si="4"/>
        <v>#VALUE!</v>
      </c>
      <c r="I1206" s="5" t="e">
        <f t="array" aca="1" ref="I1206" ca="1">_xludf.XLOOKUP(H1206,'Billing sheet'!$CH$3:$CM$3,'Billing sheet'!$CH$2:$CM$2)</f>
        <v>#NAME?</v>
      </c>
    </row>
    <row r="1207" spans="8:9" ht="15.75" customHeight="1" x14ac:dyDescent="0.2">
      <c r="H1207" s="5" t="e">
        <f t="shared" si="4"/>
        <v>#VALUE!</v>
      </c>
      <c r="I1207" s="5" t="e">
        <f t="array" aca="1" ref="I1207" ca="1">_xludf.XLOOKUP(H1207,'Billing sheet'!$CH$3:$CM$3,'Billing sheet'!$CH$2:$CM$2)</f>
        <v>#NAME?</v>
      </c>
    </row>
    <row r="1208" spans="8:9" ht="15.75" customHeight="1" x14ac:dyDescent="0.2">
      <c r="H1208" s="5" t="e">
        <f t="shared" si="4"/>
        <v>#VALUE!</v>
      </c>
      <c r="I1208" s="5" t="e">
        <f t="array" aca="1" ref="I1208" ca="1">_xludf.XLOOKUP(H1208,'Billing sheet'!$CH$3:$CM$3,'Billing sheet'!$CH$2:$CM$2)</f>
        <v>#NAME?</v>
      </c>
    </row>
    <row r="1209" spans="8:9" ht="15.75" customHeight="1" x14ac:dyDescent="0.2">
      <c r="H1209" s="5" t="e">
        <f t="shared" si="4"/>
        <v>#VALUE!</v>
      </c>
      <c r="I1209" s="5" t="e">
        <f t="array" aca="1" ref="I1209" ca="1">_xludf.XLOOKUP(H1209,'Billing sheet'!$CH$3:$CM$3,'Billing sheet'!$CH$2:$CM$2)</f>
        <v>#NAME?</v>
      </c>
    </row>
    <row r="1210" spans="8:9" ht="15.75" customHeight="1" x14ac:dyDescent="0.2">
      <c r="H1210" s="5" t="e">
        <f t="shared" si="4"/>
        <v>#VALUE!</v>
      </c>
      <c r="I1210" s="5" t="e">
        <f t="array" aca="1" ref="I1210" ca="1">_xludf.XLOOKUP(H1210,'Billing sheet'!$CH$3:$CM$3,'Billing sheet'!$CH$2:$CM$2)</f>
        <v>#NAME?</v>
      </c>
    </row>
    <row r="1211" spans="8:9" ht="15.75" customHeight="1" x14ac:dyDescent="0.2">
      <c r="H1211" s="5" t="e">
        <f t="shared" si="4"/>
        <v>#VALUE!</v>
      </c>
      <c r="I1211" s="5" t="e">
        <f t="array" aca="1" ref="I1211" ca="1">_xludf.XLOOKUP(H1211,'Billing sheet'!$CH$3:$CM$3,'Billing sheet'!$CH$2:$CM$2)</f>
        <v>#NAME?</v>
      </c>
    </row>
    <row r="1212" spans="8:9" ht="15.75" customHeight="1" x14ac:dyDescent="0.2">
      <c r="H1212" s="5" t="e">
        <f t="shared" si="4"/>
        <v>#VALUE!</v>
      </c>
      <c r="I1212" s="5" t="e">
        <f t="array" aca="1" ref="I1212" ca="1">_xludf.XLOOKUP(H1212,'Billing sheet'!$CH$3:$CM$3,'Billing sheet'!$CH$2:$CM$2)</f>
        <v>#NAME?</v>
      </c>
    </row>
    <row r="1213" spans="8:9" ht="15.75" customHeight="1" x14ac:dyDescent="0.2">
      <c r="H1213" s="5" t="e">
        <f t="shared" si="4"/>
        <v>#VALUE!</v>
      </c>
      <c r="I1213" s="5" t="e">
        <f t="array" aca="1" ref="I1213" ca="1">_xludf.XLOOKUP(H1213,'Billing sheet'!$CH$3:$CM$3,'Billing sheet'!$CH$2:$CM$2)</f>
        <v>#NAME?</v>
      </c>
    </row>
    <row r="1214" spans="8:9" ht="15.75" customHeight="1" x14ac:dyDescent="0.2">
      <c r="H1214" s="5" t="e">
        <f t="shared" si="4"/>
        <v>#VALUE!</v>
      </c>
      <c r="I1214" s="5" t="e">
        <f t="array" aca="1" ref="I1214" ca="1">_xludf.XLOOKUP(H1214,'Billing sheet'!$CH$3:$CM$3,'Billing sheet'!$CH$2:$CM$2)</f>
        <v>#NAME?</v>
      </c>
    </row>
    <row r="1215" spans="8:9" ht="15.75" customHeight="1" x14ac:dyDescent="0.2">
      <c r="H1215" s="5" t="e">
        <f t="shared" si="4"/>
        <v>#VALUE!</v>
      </c>
      <c r="I1215" s="5" t="e">
        <f t="array" aca="1" ref="I1215" ca="1">_xludf.XLOOKUP(H1215,'Billing sheet'!$CH$3:$CM$3,'Billing sheet'!$CH$2:$CM$2)</f>
        <v>#NAME?</v>
      </c>
    </row>
    <row r="1216" spans="8:9" ht="15.75" customHeight="1" x14ac:dyDescent="0.2">
      <c r="H1216" s="5" t="e">
        <f t="shared" si="4"/>
        <v>#VALUE!</v>
      </c>
      <c r="I1216" s="5" t="e">
        <f t="array" aca="1" ref="I1216" ca="1">_xludf.XLOOKUP(H1216,'Billing sheet'!$CH$3:$CM$3,'Billing sheet'!$CH$2:$CM$2)</f>
        <v>#NAME?</v>
      </c>
    </row>
    <row r="1217" spans="8:9" ht="15.75" customHeight="1" x14ac:dyDescent="0.2">
      <c r="H1217" s="5" t="e">
        <f t="shared" si="4"/>
        <v>#VALUE!</v>
      </c>
      <c r="I1217" s="5" t="e">
        <f t="array" aca="1" ref="I1217" ca="1">_xludf.XLOOKUP(H1217,'Billing sheet'!$CH$3:$CM$3,'Billing sheet'!$CH$2:$CM$2)</f>
        <v>#NAME?</v>
      </c>
    </row>
    <row r="1218" spans="8:9" ht="15.75" customHeight="1" x14ac:dyDescent="0.2">
      <c r="H1218" s="5" t="e">
        <f t="shared" si="4"/>
        <v>#VALUE!</v>
      </c>
      <c r="I1218" s="5" t="e">
        <f t="array" aca="1" ref="I1218" ca="1">_xludf.XLOOKUP(H1218,'Billing sheet'!$CH$3:$CM$3,'Billing sheet'!$CH$2:$CM$2)</f>
        <v>#NAME?</v>
      </c>
    </row>
    <row r="1219" spans="8:9" ht="15.75" customHeight="1" x14ac:dyDescent="0.2">
      <c r="H1219" s="5" t="e">
        <f t="shared" si="4"/>
        <v>#VALUE!</v>
      </c>
      <c r="I1219" s="5" t="e">
        <f t="array" aca="1" ref="I1219" ca="1">_xludf.XLOOKUP(H1219,'Billing sheet'!$CH$3:$CM$3,'Billing sheet'!$CH$2:$CM$2)</f>
        <v>#NAME?</v>
      </c>
    </row>
    <row r="1220" spans="8:9" ht="15.75" customHeight="1" x14ac:dyDescent="0.2">
      <c r="H1220" s="5" t="e">
        <f t="shared" si="4"/>
        <v>#VALUE!</v>
      </c>
      <c r="I1220" s="5" t="e">
        <f t="array" aca="1" ref="I1220" ca="1">_xludf.XLOOKUP(H1220,'Billing sheet'!$CH$3:$CM$3,'Billing sheet'!$CH$2:$CM$2)</f>
        <v>#NAME?</v>
      </c>
    </row>
    <row r="1221" spans="8:9" ht="15.75" customHeight="1" x14ac:dyDescent="0.2">
      <c r="H1221" s="5" t="e">
        <f t="shared" si="4"/>
        <v>#VALUE!</v>
      </c>
      <c r="I1221" s="5" t="e">
        <f t="array" aca="1" ref="I1221" ca="1">_xludf.XLOOKUP(H1221,'Billing sheet'!$CH$3:$CM$3,'Billing sheet'!$CH$2:$CM$2)</f>
        <v>#NAME?</v>
      </c>
    </row>
    <row r="1222" spans="8:9" ht="15.75" customHeight="1" x14ac:dyDescent="0.2">
      <c r="H1222" s="5" t="e">
        <f t="shared" si="4"/>
        <v>#VALUE!</v>
      </c>
      <c r="I1222" s="5" t="e">
        <f t="array" aca="1" ref="I1222" ca="1">_xludf.XLOOKUP(H1222,'Billing sheet'!$CH$3:$CM$3,'Billing sheet'!$CH$2:$CM$2)</f>
        <v>#NAME?</v>
      </c>
    </row>
    <row r="1223" spans="8:9" ht="15.75" customHeight="1" x14ac:dyDescent="0.2">
      <c r="H1223" s="5" t="e">
        <f t="shared" si="4"/>
        <v>#VALUE!</v>
      </c>
      <c r="I1223" s="5" t="e">
        <f t="array" aca="1" ref="I1223" ca="1">_xludf.XLOOKUP(H1223,'Billing sheet'!$CH$3:$CM$3,'Billing sheet'!$CH$2:$CM$2)</f>
        <v>#NAME?</v>
      </c>
    </row>
    <row r="1224" spans="8:9" ht="15.75" customHeight="1" x14ac:dyDescent="0.2">
      <c r="H1224" s="5" t="e">
        <f t="shared" si="4"/>
        <v>#VALUE!</v>
      </c>
      <c r="I1224" s="5" t="e">
        <f t="array" aca="1" ref="I1224" ca="1">_xludf.XLOOKUP(H1224,'Billing sheet'!$CH$3:$CM$3,'Billing sheet'!$CH$2:$CM$2)</f>
        <v>#NAME?</v>
      </c>
    </row>
    <row r="1225" spans="8:9" ht="15.75" customHeight="1" x14ac:dyDescent="0.2">
      <c r="H1225" s="5" t="e">
        <f t="shared" si="4"/>
        <v>#VALUE!</v>
      </c>
      <c r="I1225" s="5" t="e">
        <f t="array" aca="1" ref="I1225" ca="1">_xludf.XLOOKUP(H1225,'Billing sheet'!$CH$3:$CM$3,'Billing sheet'!$CH$2:$CM$2)</f>
        <v>#NAME?</v>
      </c>
    </row>
    <row r="1226" spans="8:9" ht="15.75" customHeight="1" x14ac:dyDescent="0.2">
      <c r="H1226" s="5" t="e">
        <f t="shared" si="4"/>
        <v>#VALUE!</v>
      </c>
      <c r="I1226" s="5" t="e">
        <f t="array" aca="1" ref="I1226" ca="1">_xludf.XLOOKUP(H1226,'Billing sheet'!$CH$3:$CM$3,'Billing sheet'!$CH$2:$CM$2)</f>
        <v>#NAME?</v>
      </c>
    </row>
    <row r="1227" spans="8:9" ht="15.75" customHeight="1" x14ac:dyDescent="0.2">
      <c r="H1227" s="5" t="e">
        <f t="shared" si="4"/>
        <v>#VALUE!</v>
      </c>
      <c r="I1227" s="5" t="e">
        <f t="array" aca="1" ref="I1227" ca="1">_xludf.XLOOKUP(H1227,'Billing sheet'!$CH$3:$CM$3,'Billing sheet'!$CH$2:$CM$2)</f>
        <v>#NAME?</v>
      </c>
    </row>
    <row r="1228" spans="8:9" ht="15.75" customHeight="1" x14ac:dyDescent="0.2">
      <c r="H1228" s="5" t="e">
        <f t="shared" si="4"/>
        <v>#VALUE!</v>
      </c>
      <c r="I1228" s="5" t="e">
        <f t="array" aca="1" ref="I1228" ca="1">_xludf.XLOOKUP(H1228,'Billing sheet'!$CH$3:$CM$3,'Billing sheet'!$CH$2:$CM$2)</f>
        <v>#NAME?</v>
      </c>
    </row>
    <row r="1229" spans="8:9" ht="15.75" customHeight="1" x14ac:dyDescent="0.2">
      <c r="H1229" s="5" t="e">
        <f t="shared" si="4"/>
        <v>#VALUE!</v>
      </c>
      <c r="I1229" s="5" t="e">
        <f t="array" aca="1" ref="I1229" ca="1">_xludf.XLOOKUP(H1229,'Billing sheet'!$CH$3:$CM$3,'Billing sheet'!$CH$2:$CM$2)</f>
        <v>#NAME?</v>
      </c>
    </row>
    <row r="1230" spans="8:9" ht="15.75" customHeight="1" x14ac:dyDescent="0.2">
      <c r="H1230" s="5" t="e">
        <f t="shared" si="4"/>
        <v>#VALUE!</v>
      </c>
      <c r="I1230" s="5" t="e">
        <f t="array" aca="1" ref="I1230" ca="1">_xludf.XLOOKUP(H1230,'Billing sheet'!$CH$3:$CM$3,'Billing sheet'!$CH$2:$CM$2)</f>
        <v>#NAME?</v>
      </c>
    </row>
    <row r="1231" spans="8:9" ht="15.75" customHeight="1" x14ac:dyDescent="0.2">
      <c r="H1231" s="5" t="e">
        <f t="shared" si="4"/>
        <v>#VALUE!</v>
      </c>
      <c r="I1231" s="5" t="e">
        <f t="array" aca="1" ref="I1231" ca="1">_xludf.XLOOKUP(H1231,'Billing sheet'!$CH$3:$CM$3,'Billing sheet'!$CH$2:$CM$2)</f>
        <v>#NAME?</v>
      </c>
    </row>
    <row r="1232" spans="8:9" ht="15.75" customHeight="1" x14ac:dyDescent="0.2">
      <c r="H1232" s="5" t="e">
        <f t="shared" si="4"/>
        <v>#VALUE!</v>
      </c>
      <c r="I1232" s="5" t="e">
        <f t="array" aca="1" ref="I1232" ca="1">_xludf.XLOOKUP(H1232,'Billing sheet'!$CH$3:$CM$3,'Billing sheet'!$CH$2:$CM$2)</f>
        <v>#NAME?</v>
      </c>
    </row>
    <row r="1233" spans="8:9" ht="15.75" customHeight="1" x14ac:dyDescent="0.2">
      <c r="H1233" s="5" t="e">
        <f t="shared" si="4"/>
        <v>#VALUE!</v>
      </c>
      <c r="I1233" s="5" t="e">
        <f t="array" aca="1" ref="I1233" ca="1">_xludf.XLOOKUP(H1233,'Billing sheet'!$CH$3:$CM$3,'Billing sheet'!$CH$2:$CM$2)</f>
        <v>#NAME?</v>
      </c>
    </row>
    <row r="1234" spans="8:9" ht="15.75" customHeight="1" x14ac:dyDescent="0.2">
      <c r="H1234" s="5" t="e">
        <f t="shared" si="4"/>
        <v>#VALUE!</v>
      </c>
      <c r="I1234" s="5" t="e">
        <f t="array" aca="1" ref="I1234" ca="1">_xludf.XLOOKUP(H1234,'Billing sheet'!$CH$3:$CM$3,'Billing sheet'!$CH$2:$CM$2)</f>
        <v>#NAME?</v>
      </c>
    </row>
    <row r="1235" spans="8:9" ht="15.75" customHeight="1" x14ac:dyDescent="0.2">
      <c r="H1235" s="5" t="e">
        <f t="shared" si="4"/>
        <v>#VALUE!</v>
      </c>
      <c r="I1235" s="5" t="e">
        <f t="array" aca="1" ref="I1235" ca="1">_xludf.XLOOKUP(H1235,'Billing sheet'!$CH$3:$CM$3,'Billing sheet'!$CH$2:$CM$2)</f>
        <v>#NAME?</v>
      </c>
    </row>
    <row r="1236" spans="8:9" ht="15.75" customHeight="1" x14ac:dyDescent="0.2">
      <c r="H1236" s="5" t="e">
        <f t="shared" si="4"/>
        <v>#VALUE!</v>
      </c>
      <c r="I1236" s="5" t="e">
        <f t="array" aca="1" ref="I1236" ca="1">_xludf.XLOOKUP(H1236,'Billing sheet'!$CH$3:$CM$3,'Billing sheet'!$CH$2:$CM$2)</f>
        <v>#NAME?</v>
      </c>
    </row>
    <row r="1237" spans="8:9" ht="15.75" customHeight="1" x14ac:dyDescent="0.2">
      <c r="H1237" s="5" t="e">
        <f t="shared" si="4"/>
        <v>#VALUE!</v>
      </c>
      <c r="I1237" s="5" t="e">
        <f t="array" aca="1" ref="I1237" ca="1">_xludf.XLOOKUP(H1237,'Billing sheet'!$CH$3:$CM$3,'Billing sheet'!$CH$2:$CM$2)</f>
        <v>#NAME?</v>
      </c>
    </row>
    <row r="1238" spans="8:9" ht="15.75" customHeight="1" x14ac:dyDescent="0.2">
      <c r="H1238" s="5" t="e">
        <f t="shared" si="4"/>
        <v>#VALUE!</v>
      </c>
      <c r="I1238" s="5" t="e">
        <f t="array" aca="1" ref="I1238" ca="1">_xludf.XLOOKUP(H1238,'Billing sheet'!$CH$3:$CM$3,'Billing sheet'!$CH$2:$CM$2)</f>
        <v>#NAME?</v>
      </c>
    </row>
    <row r="1239" spans="8:9" ht="15.75" customHeight="1" x14ac:dyDescent="0.2">
      <c r="H1239" s="5" t="e">
        <f t="shared" si="4"/>
        <v>#VALUE!</v>
      </c>
      <c r="I1239" s="5" t="e">
        <f t="array" aca="1" ref="I1239" ca="1">_xludf.XLOOKUP(H1239,'Billing sheet'!$CH$3:$CM$3,'Billing sheet'!$CH$2:$CM$2)</f>
        <v>#NAME?</v>
      </c>
    </row>
    <row r="1240" spans="8:9" ht="15.75" customHeight="1" x14ac:dyDescent="0.2">
      <c r="H1240" s="5" t="e">
        <f t="shared" si="4"/>
        <v>#VALUE!</v>
      </c>
      <c r="I1240" s="5" t="e">
        <f t="array" aca="1" ref="I1240" ca="1">_xludf.XLOOKUP(H1240,'Billing sheet'!$CH$3:$CM$3,'Billing sheet'!$CH$2:$CM$2)</f>
        <v>#NAME?</v>
      </c>
    </row>
    <row r="1241" spans="8:9" ht="15.75" customHeight="1" x14ac:dyDescent="0.2">
      <c r="H1241" s="5" t="e">
        <f t="shared" si="4"/>
        <v>#VALUE!</v>
      </c>
      <c r="I1241" s="5" t="e">
        <f t="array" aca="1" ref="I1241" ca="1">_xludf.XLOOKUP(H1241,'Billing sheet'!$CH$3:$CM$3,'Billing sheet'!$CH$2:$CM$2)</f>
        <v>#NAME?</v>
      </c>
    </row>
    <row r="1242" spans="8:9" ht="15.75" customHeight="1" x14ac:dyDescent="0.2">
      <c r="H1242" s="5" t="e">
        <f t="shared" si="4"/>
        <v>#VALUE!</v>
      </c>
      <c r="I1242" s="5" t="e">
        <f t="array" aca="1" ref="I1242" ca="1">_xludf.XLOOKUP(H1242,'Billing sheet'!$CH$3:$CM$3,'Billing sheet'!$CH$2:$CM$2)</f>
        <v>#NAME?</v>
      </c>
    </row>
    <row r="1243" spans="8:9" ht="15.75" customHeight="1" x14ac:dyDescent="0.2">
      <c r="H1243" s="5" t="e">
        <f t="shared" si="4"/>
        <v>#VALUE!</v>
      </c>
      <c r="I1243" s="5" t="e">
        <f t="array" aca="1" ref="I1243" ca="1">_xludf.XLOOKUP(H1243,'Billing sheet'!$CH$3:$CM$3,'Billing sheet'!$CH$2:$CM$2)</f>
        <v>#NAME?</v>
      </c>
    </row>
    <row r="1244" spans="8:9" ht="15.75" customHeight="1" x14ac:dyDescent="0.2">
      <c r="H1244" s="5" t="e">
        <f t="shared" si="4"/>
        <v>#VALUE!</v>
      </c>
      <c r="I1244" s="5" t="e">
        <f t="array" aca="1" ref="I1244" ca="1">_xludf.XLOOKUP(H1244,'Billing sheet'!$CH$3:$CM$3,'Billing sheet'!$CH$2:$CM$2)</f>
        <v>#NAME?</v>
      </c>
    </row>
    <row r="1245" spans="8:9" ht="15.75" customHeight="1" x14ac:dyDescent="0.2">
      <c r="H1245" s="5" t="e">
        <f t="shared" si="4"/>
        <v>#VALUE!</v>
      </c>
      <c r="I1245" s="5" t="e">
        <f t="array" aca="1" ref="I1245" ca="1">_xludf.XLOOKUP(H1245,'Billing sheet'!$CH$3:$CM$3,'Billing sheet'!$CH$2:$CM$2)</f>
        <v>#NAME?</v>
      </c>
    </row>
    <row r="1246" spans="8:9" ht="15.75" customHeight="1" x14ac:dyDescent="0.2">
      <c r="H1246" s="5" t="e">
        <f t="shared" si="4"/>
        <v>#VALUE!</v>
      </c>
      <c r="I1246" s="5" t="e">
        <f t="array" aca="1" ref="I1246" ca="1">_xludf.XLOOKUP(H1246,'Billing sheet'!$CH$3:$CM$3,'Billing sheet'!$CH$2:$CM$2)</f>
        <v>#NAME?</v>
      </c>
    </row>
    <row r="1247" spans="8:9" ht="15.75" customHeight="1" x14ac:dyDescent="0.2">
      <c r="H1247" s="5" t="e">
        <f t="shared" si="4"/>
        <v>#VALUE!</v>
      </c>
      <c r="I1247" s="5" t="e">
        <f t="array" aca="1" ref="I1247" ca="1">_xludf.XLOOKUP(H1247,'Billing sheet'!$CH$3:$CM$3,'Billing sheet'!$CH$2:$CM$2)</f>
        <v>#NAME?</v>
      </c>
    </row>
    <row r="1248" spans="8:9" ht="15.75" customHeight="1" x14ac:dyDescent="0.2">
      <c r="H1248" s="5" t="e">
        <f t="shared" si="4"/>
        <v>#VALUE!</v>
      </c>
      <c r="I1248" s="5" t="e">
        <f t="array" aca="1" ref="I1248" ca="1">_xludf.XLOOKUP(H1248,'Billing sheet'!$CH$3:$CM$3,'Billing sheet'!$CH$2:$CM$2)</f>
        <v>#NAME?</v>
      </c>
    </row>
    <row r="1249" spans="8:9" ht="15.75" customHeight="1" x14ac:dyDescent="0.2">
      <c r="H1249" s="5" t="e">
        <f t="shared" si="4"/>
        <v>#VALUE!</v>
      </c>
      <c r="I1249" s="5" t="e">
        <f t="array" aca="1" ref="I1249" ca="1">_xludf.XLOOKUP(H1249,'Billing sheet'!$CH$3:$CM$3,'Billing sheet'!$CH$2:$CM$2)</f>
        <v>#NAME?</v>
      </c>
    </row>
    <row r="1250" spans="8:9" ht="15.75" customHeight="1" x14ac:dyDescent="0.2">
      <c r="H1250" s="5" t="e">
        <f t="shared" si="4"/>
        <v>#VALUE!</v>
      </c>
      <c r="I1250" s="5" t="e">
        <f t="array" aca="1" ref="I1250" ca="1">_xludf.XLOOKUP(H1250,'Billing sheet'!$CH$3:$CM$3,'Billing sheet'!$CH$2:$CM$2)</f>
        <v>#NAME?</v>
      </c>
    </row>
    <row r="1251" spans="8:9" ht="15.75" customHeight="1" x14ac:dyDescent="0.2">
      <c r="H1251" s="5" t="e">
        <f t="shared" si="4"/>
        <v>#VALUE!</v>
      </c>
      <c r="I1251" s="5" t="e">
        <f t="array" aca="1" ref="I1251" ca="1">_xludf.XLOOKUP(H1251,'Billing sheet'!$CH$3:$CM$3,'Billing sheet'!$CH$2:$CM$2)</f>
        <v>#NAME?</v>
      </c>
    </row>
    <row r="1252" spans="8:9" ht="15.75" customHeight="1" x14ac:dyDescent="0.2">
      <c r="H1252" s="5" t="e">
        <f t="shared" si="4"/>
        <v>#VALUE!</v>
      </c>
      <c r="I1252" s="5" t="e">
        <f t="array" aca="1" ref="I1252" ca="1">_xludf.XLOOKUP(H1252,'Billing sheet'!$CH$3:$CM$3,'Billing sheet'!$CH$2:$CM$2)</f>
        <v>#NAME?</v>
      </c>
    </row>
    <row r="1253" spans="8:9" ht="15.75" customHeight="1" x14ac:dyDescent="0.2">
      <c r="H1253" s="5" t="e">
        <f t="shared" si="4"/>
        <v>#VALUE!</v>
      </c>
      <c r="I1253" s="5" t="e">
        <f t="array" aca="1" ref="I1253" ca="1">_xludf.XLOOKUP(H1253,'Billing sheet'!$CH$3:$CM$3,'Billing sheet'!$CH$2:$CM$2)</f>
        <v>#NAME?</v>
      </c>
    </row>
    <row r="1254" spans="8:9" ht="15.75" customHeight="1" x14ac:dyDescent="0.2">
      <c r="H1254" s="5" t="e">
        <f t="shared" si="4"/>
        <v>#VALUE!</v>
      </c>
      <c r="I1254" s="5" t="e">
        <f t="array" aca="1" ref="I1254" ca="1">_xludf.XLOOKUP(H1254,'Billing sheet'!$CH$3:$CM$3,'Billing sheet'!$CH$2:$CM$2)</f>
        <v>#NAME?</v>
      </c>
    </row>
    <row r="1255" spans="8:9" ht="15.75" customHeight="1" x14ac:dyDescent="0.2">
      <c r="H1255" s="5" t="e">
        <f t="shared" si="4"/>
        <v>#VALUE!</v>
      </c>
      <c r="I1255" s="5" t="e">
        <f t="array" aca="1" ref="I1255" ca="1">_xludf.XLOOKUP(H1255,'Billing sheet'!$CH$3:$CM$3,'Billing sheet'!$CH$2:$CM$2)</f>
        <v>#NAME?</v>
      </c>
    </row>
    <row r="1256" spans="8:9" ht="15.75" customHeight="1" x14ac:dyDescent="0.2">
      <c r="H1256" s="5" t="e">
        <f t="shared" si="4"/>
        <v>#VALUE!</v>
      </c>
      <c r="I1256" s="5" t="e">
        <f t="array" aca="1" ref="I1256" ca="1">_xludf.XLOOKUP(H1256,'Billing sheet'!$CH$3:$CM$3,'Billing sheet'!$CH$2:$CM$2)</f>
        <v>#NAME?</v>
      </c>
    </row>
    <row r="1257" spans="8:9" ht="15.75" customHeight="1" x14ac:dyDescent="0.2">
      <c r="H1257" s="5" t="e">
        <f t="shared" si="4"/>
        <v>#VALUE!</v>
      </c>
      <c r="I1257" s="5" t="e">
        <f t="array" aca="1" ref="I1257" ca="1">_xludf.XLOOKUP(H1257,'Billing sheet'!$CH$3:$CM$3,'Billing sheet'!$CH$2:$CM$2)</f>
        <v>#NAME?</v>
      </c>
    </row>
    <row r="1258" spans="8:9" ht="15.75" customHeight="1" x14ac:dyDescent="0.2">
      <c r="H1258" s="5" t="e">
        <f t="shared" si="4"/>
        <v>#VALUE!</v>
      </c>
      <c r="I1258" s="5" t="e">
        <f t="array" aca="1" ref="I1258" ca="1">_xludf.XLOOKUP(H1258,'Billing sheet'!$CH$3:$CM$3,'Billing sheet'!$CH$2:$CM$2)</f>
        <v>#NAME?</v>
      </c>
    </row>
    <row r="1259" spans="8:9" ht="15.75" customHeight="1" x14ac:dyDescent="0.2">
      <c r="H1259" s="5" t="e">
        <f t="shared" si="4"/>
        <v>#VALUE!</v>
      </c>
      <c r="I1259" s="5" t="e">
        <f t="array" aca="1" ref="I1259" ca="1">_xludf.XLOOKUP(H1259,'Billing sheet'!$CH$3:$CM$3,'Billing sheet'!$CH$2:$CM$2)</f>
        <v>#NAME?</v>
      </c>
    </row>
    <row r="1260" spans="8:9" ht="15.75" customHeight="1" x14ac:dyDescent="0.2">
      <c r="H1260" s="5" t="e">
        <f t="shared" si="4"/>
        <v>#VALUE!</v>
      </c>
      <c r="I1260" s="5" t="e">
        <f t="array" aca="1" ref="I1260" ca="1">_xludf.XLOOKUP(H1260,'Billing sheet'!$CH$3:$CM$3,'Billing sheet'!$CH$2:$CM$2)</f>
        <v>#NAME?</v>
      </c>
    </row>
    <row r="1261" spans="8:9" ht="15.75" customHeight="1" x14ac:dyDescent="0.2">
      <c r="H1261" s="5" t="e">
        <f t="shared" si="4"/>
        <v>#VALUE!</v>
      </c>
      <c r="I1261" s="5" t="e">
        <f t="array" aca="1" ref="I1261" ca="1">_xludf.XLOOKUP(H1261,'Billing sheet'!$CH$3:$CM$3,'Billing sheet'!$CH$2:$CM$2)</f>
        <v>#NAME?</v>
      </c>
    </row>
    <row r="1262" spans="8:9" ht="15.75" customHeight="1" x14ac:dyDescent="0.2">
      <c r="H1262" s="5" t="e">
        <f t="shared" si="4"/>
        <v>#VALUE!</v>
      </c>
      <c r="I1262" s="5" t="e">
        <f t="array" aca="1" ref="I1262" ca="1">_xludf.XLOOKUP(H1262,'Billing sheet'!$CH$3:$CM$3,'Billing sheet'!$CH$2:$CM$2)</f>
        <v>#NAME?</v>
      </c>
    </row>
    <row r="1263" spans="8:9" ht="15.75" customHeight="1" x14ac:dyDescent="0.2">
      <c r="H1263" s="5" t="e">
        <f t="shared" si="4"/>
        <v>#VALUE!</v>
      </c>
      <c r="I1263" s="5" t="e">
        <f t="array" aca="1" ref="I1263" ca="1">_xludf.XLOOKUP(H1263,'Billing sheet'!$CH$3:$CM$3,'Billing sheet'!$CH$2:$CM$2)</f>
        <v>#NAME?</v>
      </c>
    </row>
    <row r="1264" spans="8:9" ht="15.75" customHeight="1" x14ac:dyDescent="0.2">
      <c r="H1264" s="5" t="e">
        <f t="shared" si="4"/>
        <v>#VALUE!</v>
      </c>
      <c r="I1264" s="5" t="e">
        <f t="array" aca="1" ref="I1264" ca="1">_xludf.XLOOKUP(H1264,'Billing sheet'!$CH$3:$CM$3,'Billing sheet'!$CH$2:$CM$2)</f>
        <v>#NAME?</v>
      </c>
    </row>
    <row r="1265" spans="8:9" ht="15.75" customHeight="1" x14ac:dyDescent="0.2">
      <c r="H1265" s="5" t="e">
        <f t="shared" si="4"/>
        <v>#VALUE!</v>
      </c>
      <c r="I1265" s="5" t="e">
        <f t="array" aca="1" ref="I1265" ca="1">_xludf.XLOOKUP(H1265,'Billing sheet'!$CH$3:$CM$3,'Billing sheet'!$CH$2:$CM$2)</f>
        <v>#NAME?</v>
      </c>
    </row>
    <row r="1266" spans="8:9" ht="15.75" customHeight="1" x14ac:dyDescent="0.2">
      <c r="H1266" s="5" t="e">
        <f t="shared" si="4"/>
        <v>#VALUE!</v>
      </c>
      <c r="I1266" s="5" t="e">
        <f t="array" aca="1" ref="I1266" ca="1">_xludf.XLOOKUP(H1266,'Billing sheet'!$CH$3:$CM$3,'Billing sheet'!$CH$2:$CM$2)</f>
        <v>#NAME?</v>
      </c>
    </row>
    <row r="1267" spans="8:9" ht="15.75" customHeight="1" x14ac:dyDescent="0.2">
      <c r="H1267" s="5" t="e">
        <f t="shared" si="4"/>
        <v>#VALUE!</v>
      </c>
      <c r="I1267" s="5" t="e">
        <f t="array" aca="1" ref="I1267" ca="1">_xludf.XLOOKUP(H1267,'Billing sheet'!$CH$3:$CM$3,'Billing sheet'!$CH$2:$CM$2)</f>
        <v>#NAME?</v>
      </c>
    </row>
    <row r="1268" spans="8:9" ht="15.75" customHeight="1" x14ac:dyDescent="0.2">
      <c r="H1268" s="5" t="e">
        <f t="shared" si="4"/>
        <v>#VALUE!</v>
      </c>
      <c r="I1268" s="5" t="e">
        <f t="array" aca="1" ref="I1268" ca="1">_xludf.XLOOKUP(H1268,'Billing sheet'!$CH$3:$CM$3,'Billing sheet'!$CH$2:$CM$2)</f>
        <v>#NAME?</v>
      </c>
    </row>
    <row r="1269" spans="8:9" ht="15.75" customHeight="1" x14ac:dyDescent="0.2">
      <c r="H1269" s="5" t="e">
        <f t="shared" si="4"/>
        <v>#VALUE!</v>
      </c>
      <c r="I1269" s="5" t="e">
        <f t="array" aca="1" ref="I1269" ca="1">_xludf.XLOOKUP(H1269,'Billing sheet'!$CH$3:$CM$3,'Billing sheet'!$CH$2:$CM$2)</f>
        <v>#NAME?</v>
      </c>
    </row>
    <row r="1270" spans="8:9" ht="15.75" customHeight="1" x14ac:dyDescent="0.2">
      <c r="H1270" s="5" t="e">
        <f t="shared" si="4"/>
        <v>#VALUE!</v>
      </c>
      <c r="I1270" s="5" t="e">
        <f t="array" aca="1" ref="I1270" ca="1">_xludf.XLOOKUP(H1270,'Billing sheet'!$CH$3:$CM$3,'Billing sheet'!$CH$2:$CM$2)</f>
        <v>#NAME?</v>
      </c>
    </row>
    <row r="1271" spans="8:9" ht="15.75" customHeight="1" x14ac:dyDescent="0.2">
      <c r="H1271" s="5" t="e">
        <f t="shared" si="4"/>
        <v>#VALUE!</v>
      </c>
      <c r="I1271" s="5" t="e">
        <f t="array" aca="1" ref="I1271" ca="1">_xludf.XLOOKUP(H1271,'Billing sheet'!$CH$3:$CM$3,'Billing sheet'!$CH$2:$CM$2)</f>
        <v>#NAME?</v>
      </c>
    </row>
    <row r="1272" spans="8:9" ht="15.75" customHeight="1" x14ac:dyDescent="0.2">
      <c r="H1272" s="5" t="e">
        <f t="shared" si="4"/>
        <v>#VALUE!</v>
      </c>
      <c r="I1272" s="5" t="e">
        <f t="array" aca="1" ref="I1272" ca="1">_xludf.XLOOKUP(H1272,'Billing sheet'!$CH$3:$CM$3,'Billing sheet'!$CH$2:$CM$2)</f>
        <v>#NAME?</v>
      </c>
    </row>
    <row r="1273" spans="8:9" ht="15.75" customHeight="1" x14ac:dyDescent="0.2">
      <c r="H1273" s="5" t="e">
        <f t="shared" si="4"/>
        <v>#VALUE!</v>
      </c>
      <c r="I1273" s="5" t="e">
        <f t="array" aca="1" ref="I1273" ca="1">_xludf.XLOOKUP(H1273,'Billing sheet'!$CH$3:$CM$3,'Billing sheet'!$CH$2:$CM$2)</f>
        <v>#NAME?</v>
      </c>
    </row>
    <row r="1274" spans="8:9" ht="15.75" customHeight="1" x14ac:dyDescent="0.2">
      <c r="H1274" s="5" t="e">
        <f t="shared" si="4"/>
        <v>#VALUE!</v>
      </c>
      <c r="I1274" s="5" t="e">
        <f t="array" aca="1" ref="I1274" ca="1">_xludf.XLOOKUP(H1274,'Billing sheet'!$CH$3:$CM$3,'Billing sheet'!$CH$2:$CM$2)</f>
        <v>#NAME?</v>
      </c>
    </row>
    <row r="1275" spans="8:9" ht="15.75" customHeight="1" x14ac:dyDescent="0.2">
      <c r="H1275" s="5" t="e">
        <f t="shared" si="4"/>
        <v>#VALUE!</v>
      </c>
      <c r="I1275" s="5" t="e">
        <f t="array" aca="1" ref="I1275" ca="1">_xludf.XLOOKUP(H1275,'Billing sheet'!$CH$3:$CM$3,'Billing sheet'!$CH$2:$CM$2)</f>
        <v>#NAME?</v>
      </c>
    </row>
    <row r="1276" spans="8:9" ht="15.75" customHeight="1" x14ac:dyDescent="0.2">
      <c r="H1276" s="5" t="e">
        <f t="shared" si="4"/>
        <v>#VALUE!</v>
      </c>
      <c r="I1276" s="5" t="e">
        <f t="array" aca="1" ref="I1276" ca="1">_xludf.XLOOKUP(H1276,'Billing sheet'!$CH$3:$CM$3,'Billing sheet'!$CH$2:$CM$2)</f>
        <v>#NAME?</v>
      </c>
    </row>
    <row r="1277" spans="8:9" ht="15.75" customHeight="1" x14ac:dyDescent="0.2">
      <c r="H1277" s="5" t="e">
        <f t="shared" si="4"/>
        <v>#VALUE!</v>
      </c>
      <c r="I1277" s="5" t="e">
        <f t="array" aca="1" ref="I1277" ca="1">_xludf.XLOOKUP(H1277,'Billing sheet'!$CH$3:$CM$3,'Billing sheet'!$CH$2:$CM$2)</f>
        <v>#NAME?</v>
      </c>
    </row>
    <row r="1278" spans="8:9" ht="15.75" customHeight="1" x14ac:dyDescent="0.2">
      <c r="H1278" s="5" t="e">
        <f t="shared" si="4"/>
        <v>#VALUE!</v>
      </c>
      <c r="I1278" s="5" t="e">
        <f t="array" aca="1" ref="I1278" ca="1">_xludf.XLOOKUP(H1278,'Billing sheet'!$CH$3:$CM$3,'Billing sheet'!$CH$2:$CM$2)</f>
        <v>#NAME?</v>
      </c>
    </row>
    <row r="1279" spans="8:9" ht="15.75" customHeight="1" x14ac:dyDescent="0.2">
      <c r="H1279" s="5" t="e">
        <f t="shared" ref="H1279:H1533" si="5">MID(F1279,8,LEN(F1279)-7)</f>
        <v>#VALUE!</v>
      </c>
      <c r="I1279" s="5" t="e">
        <f t="array" aca="1" ref="I1279" ca="1">_xludf.XLOOKUP(H1279,'Billing sheet'!$CH$3:$CM$3,'Billing sheet'!$CH$2:$CM$2)</f>
        <v>#NAME?</v>
      </c>
    </row>
    <row r="1280" spans="8:9" ht="15.75" customHeight="1" x14ac:dyDescent="0.2">
      <c r="H1280" s="5" t="e">
        <f t="shared" si="5"/>
        <v>#VALUE!</v>
      </c>
      <c r="I1280" s="5" t="e">
        <f t="array" aca="1" ref="I1280" ca="1">_xludf.XLOOKUP(H1280,'Billing sheet'!$CH$3:$CM$3,'Billing sheet'!$CH$2:$CM$2)</f>
        <v>#NAME?</v>
      </c>
    </row>
    <row r="1281" spans="8:9" ht="15.75" customHeight="1" x14ac:dyDescent="0.2">
      <c r="H1281" s="5" t="e">
        <f t="shared" si="5"/>
        <v>#VALUE!</v>
      </c>
      <c r="I1281" s="5" t="e">
        <f t="array" aca="1" ref="I1281" ca="1">_xludf.XLOOKUP(H1281,'Billing sheet'!$CH$3:$CM$3,'Billing sheet'!$CH$2:$CM$2)</f>
        <v>#NAME?</v>
      </c>
    </row>
    <row r="1282" spans="8:9" ht="15.75" customHeight="1" x14ac:dyDescent="0.2">
      <c r="H1282" s="5" t="e">
        <f t="shared" si="5"/>
        <v>#VALUE!</v>
      </c>
      <c r="I1282" s="5" t="e">
        <f t="array" aca="1" ref="I1282" ca="1">_xludf.XLOOKUP(H1282,'Billing sheet'!$CH$3:$CM$3,'Billing sheet'!$CH$2:$CM$2)</f>
        <v>#NAME?</v>
      </c>
    </row>
    <row r="1283" spans="8:9" ht="15.75" customHeight="1" x14ac:dyDescent="0.2">
      <c r="H1283" s="5" t="e">
        <f t="shared" si="5"/>
        <v>#VALUE!</v>
      </c>
      <c r="I1283" s="5" t="e">
        <f t="array" aca="1" ref="I1283" ca="1">_xludf.XLOOKUP(H1283,'Billing sheet'!$CH$3:$CM$3,'Billing sheet'!$CH$2:$CM$2)</f>
        <v>#NAME?</v>
      </c>
    </row>
    <row r="1284" spans="8:9" ht="15.75" customHeight="1" x14ac:dyDescent="0.2">
      <c r="H1284" s="5" t="e">
        <f t="shared" si="5"/>
        <v>#VALUE!</v>
      </c>
      <c r="I1284" s="5" t="e">
        <f t="array" aca="1" ref="I1284" ca="1">_xludf.XLOOKUP(H1284,'Billing sheet'!$CH$3:$CM$3,'Billing sheet'!$CH$2:$CM$2)</f>
        <v>#NAME?</v>
      </c>
    </row>
    <row r="1285" spans="8:9" ht="15.75" customHeight="1" x14ac:dyDescent="0.2">
      <c r="H1285" s="5" t="e">
        <f t="shared" si="5"/>
        <v>#VALUE!</v>
      </c>
      <c r="I1285" s="5" t="e">
        <f t="array" aca="1" ref="I1285" ca="1">_xludf.XLOOKUP(H1285,'Billing sheet'!$CH$3:$CM$3,'Billing sheet'!$CH$2:$CM$2)</f>
        <v>#NAME?</v>
      </c>
    </row>
    <row r="1286" spans="8:9" ht="15.75" customHeight="1" x14ac:dyDescent="0.2">
      <c r="H1286" s="5" t="e">
        <f t="shared" si="5"/>
        <v>#VALUE!</v>
      </c>
      <c r="I1286" s="5" t="e">
        <f t="array" aca="1" ref="I1286" ca="1">_xludf.XLOOKUP(H1286,'Billing sheet'!$CH$3:$CM$3,'Billing sheet'!$CH$2:$CM$2)</f>
        <v>#NAME?</v>
      </c>
    </row>
    <row r="1287" spans="8:9" ht="15.75" customHeight="1" x14ac:dyDescent="0.2">
      <c r="H1287" s="5" t="e">
        <f t="shared" si="5"/>
        <v>#VALUE!</v>
      </c>
      <c r="I1287" s="5" t="e">
        <f t="array" aca="1" ref="I1287" ca="1">_xludf.XLOOKUP(H1287,'Billing sheet'!$CH$3:$CM$3,'Billing sheet'!$CH$2:$CM$2)</f>
        <v>#NAME?</v>
      </c>
    </row>
    <row r="1288" spans="8:9" ht="15.75" customHeight="1" x14ac:dyDescent="0.2">
      <c r="H1288" s="5" t="e">
        <f t="shared" si="5"/>
        <v>#VALUE!</v>
      </c>
      <c r="I1288" s="5" t="e">
        <f t="array" aca="1" ref="I1288" ca="1">_xludf.XLOOKUP(H1288,'Billing sheet'!$CH$3:$CM$3,'Billing sheet'!$CH$2:$CM$2)</f>
        <v>#NAME?</v>
      </c>
    </row>
    <row r="1289" spans="8:9" ht="15.75" customHeight="1" x14ac:dyDescent="0.2">
      <c r="H1289" s="5" t="e">
        <f t="shared" si="5"/>
        <v>#VALUE!</v>
      </c>
      <c r="I1289" s="5" t="e">
        <f t="array" aca="1" ref="I1289" ca="1">_xludf.XLOOKUP(H1289,'Billing sheet'!$CH$3:$CM$3,'Billing sheet'!$CH$2:$CM$2)</f>
        <v>#NAME?</v>
      </c>
    </row>
    <row r="1290" spans="8:9" ht="15.75" customHeight="1" x14ac:dyDescent="0.2">
      <c r="H1290" s="5" t="e">
        <f t="shared" si="5"/>
        <v>#VALUE!</v>
      </c>
      <c r="I1290" s="5" t="e">
        <f t="array" aca="1" ref="I1290" ca="1">_xludf.XLOOKUP(H1290,'Billing sheet'!$CH$3:$CM$3,'Billing sheet'!$CH$2:$CM$2)</f>
        <v>#NAME?</v>
      </c>
    </row>
    <row r="1291" spans="8:9" ht="15.75" customHeight="1" x14ac:dyDescent="0.2">
      <c r="H1291" s="5" t="e">
        <f t="shared" si="5"/>
        <v>#VALUE!</v>
      </c>
      <c r="I1291" s="5" t="e">
        <f t="array" aca="1" ref="I1291" ca="1">_xludf.XLOOKUP(H1291,'Billing sheet'!$CH$3:$CM$3,'Billing sheet'!$CH$2:$CM$2)</f>
        <v>#NAME?</v>
      </c>
    </row>
    <row r="1292" spans="8:9" ht="15.75" customHeight="1" x14ac:dyDescent="0.2">
      <c r="H1292" s="5" t="e">
        <f t="shared" si="5"/>
        <v>#VALUE!</v>
      </c>
      <c r="I1292" s="5" t="e">
        <f t="array" aca="1" ref="I1292" ca="1">_xludf.XLOOKUP(H1292,'Billing sheet'!$CH$3:$CM$3,'Billing sheet'!$CH$2:$CM$2)</f>
        <v>#NAME?</v>
      </c>
    </row>
    <row r="1293" spans="8:9" ht="15.75" customHeight="1" x14ac:dyDescent="0.2">
      <c r="H1293" s="5" t="e">
        <f t="shared" si="5"/>
        <v>#VALUE!</v>
      </c>
      <c r="I1293" s="5" t="e">
        <f t="array" aca="1" ref="I1293" ca="1">_xludf.XLOOKUP(H1293,'Billing sheet'!$CH$3:$CM$3,'Billing sheet'!$CH$2:$CM$2)</f>
        <v>#NAME?</v>
      </c>
    </row>
    <row r="1294" spans="8:9" ht="15.75" customHeight="1" x14ac:dyDescent="0.2">
      <c r="H1294" s="5" t="e">
        <f t="shared" si="5"/>
        <v>#VALUE!</v>
      </c>
      <c r="I1294" s="5" t="e">
        <f t="array" aca="1" ref="I1294" ca="1">_xludf.XLOOKUP(H1294,'Billing sheet'!$CH$3:$CM$3,'Billing sheet'!$CH$2:$CM$2)</f>
        <v>#NAME?</v>
      </c>
    </row>
    <row r="1295" spans="8:9" ht="15.75" customHeight="1" x14ac:dyDescent="0.2">
      <c r="H1295" s="5" t="e">
        <f t="shared" si="5"/>
        <v>#VALUE!</v>
      </c>
      <c r="I1295" s="5" t="e">
        <f t="array" aca="1" ref="I1295" ca="1">_xludf.XLOOKUP(H1295,'Billing sheet'!$CH$3:$CM$3,'Billing sheet'!$CH$2:$CM$2)</f>
        <v>#NAME?</v>
      </c>
    </row>
    <row r="1296" spans="8:9" ht="15.75" customHeight="1" x14ac:dyDescent="0.2">
      <c r="H1296" s="5" t="e">
        <f t="shared" si="5"/>
        <v>#VALUE!</v>
      </c>
      <c r="I1296" s="5" t="e">
        <f t="array" aca="1" ref="I1296" ca="1">_xludf.XLOOKUP(H1296,'Billing sheet'!$CH$3:$CM$3,'Billing sheet'!$CH$2:$CM$2)</f>
        <v>#NAME?</v>
      </c>
    </row>
    <row r="1297" spans="8:9" ht="15.75" customHeight="1" x14ac:dyDescent="0.2">
      <c r="H1297" s="5" t="e">
        <f t="shared" si="5"/>
        <v>#VALUE!</v>
      </c>
      <c r="I1297" s="5" t="e">
        <f t="array" aca="1" ref="I1297" ca="1">_xludf.XLOOKUP(H1297,'Billing sheet'!$CH$3:$CM$3,'Billing sheet'!$CH$2:$CM$2)</f>
        <v>#NAME?</v>
      </c>
    </row>
    <row r="1298" spans="8:9" ht="15.75" customHeight="1" x14ac:dyDescent="0.2">
      <c r="H1298" s="5" t="e">
        <f t="shared" si="5"/>
        <v>#VALUE!</v>
      </c>
      <c r="I1298" s="5" t="e">
        <f t="array" aca="1" ref="I1298" ca="1">_xludf.XLOOKUP(H1298,'Billing sheet'!$CH$3:$CM$3,'Billing sheet'!$CH$2:$CM$2)</f>
        <v>#NAME?</v>
      </c>
    </row>
    <row r="1299" spans="8:9" ht="15.75" customHeight="1" x14ac:dyDescent="0.2">
      <c r="H1299" s="5" t="e">
        <f t="shared" si="5"/>
        <v>#VALUE!</v>
      </c>
      <c r="I1299" s="5" t="e">
        <f t="array" aca="1" ref="I1299" ca="1">_xludf.XLOOKUP(H1299,'Billing sheet'!$CH$3:$CM$3,'Billing sheet'!$CH$2:$CM$2)</f>
        <v>#NAME?</v>
      </c>
    </row>
    <row r="1300" spans="8:9" ht="15.75" customHeight="1" x14ac:dyDescent="0.2">
      <c r="H1300" s="5" t="e">
        <f t="shared" si="5"/>
        <v>#VALUE!</v>
      </c>
      <c r="I1300" s="5" t="e">
        <f t="array" aca="1" ref="I1300" ca="1">_xludf.XLOOKUP(H1300,'Billing sheet'!$CH$3:$CM$3,'Billing sheet'!$CH$2:$CM$2)</f>
        <v>#NAME?</v>
      </c>
    </row>
    <row r="1301" spans="8:9" ht="15.75" customHeight="1" x14ac:dyDescent="0.2">
      <c r="H1301" s="5" t="e">
        <f t="shared" si="5"/>
        <v>#VALUE!</v>
      </c>
      <c r="I1301" s="5" t="e">
        <f t="array" aca="1" ref="I1301" ca="1">_xludf.XLOOKUP(H1301,'Billing sheet'!$CH$3:$CM$3,'Billing sheet'!$CH$2:$CM$2)</f>
        <v>#NAME?</v>
      </c>
    </row>
    <row r="1302" spans="8:9" ht="15.75" customHeight="1" x14ac:dyDescent="0.2">
      <c r="H1302" s="5" t="e">
        <f t="shared" si="5"/>
        <v>#VALUE!</v>
      </c>
      <c r="I1302" s="5" t="e">
        <f t="array" aca="1" ref="I1302" ca="1">_xludf.XLOOKUP(H1302,'Billing sheet'!$CH$3:$CM$3,'Billing sheet'!$CH$2:$CM$2)</f>
        <v>#NAME?</v>
      </c>
    </row>
    <row r="1303" spans="8:9" ht="15.75" customHeight="1" x14ac:dyDescent="0.2">
      <c r="H1303" s="5" t="e">
        <f t="shared" si="5"/>
        <v>#VALUE!</v>
      </c>
      <c r="I1303" s="5" t="e">
        <f t="array" aca="1" ref="I1303" ca="1">_xludf.XLOOKUP(H1303,'Billing sheet'!$CH$3:$CM$3,'Billing sheet'!$CH$2:$CM$2)</f>
        <v>#NAME?</v>
      </c>
    </row>
    <row r="1304" spans="8:9" ht="15.75" customHeight="1" x14ac:dyDescent="0.2">
      <c r="H1304" s="5" t="e">
        <f t="shared" si="5"/>
        <v>#VALUE!</v>
      </c>
      <c r="I1304" s="5" t="e">
        <f t="array" aca="1" ref="I1304" ca="1">_xludf.XLOOKUP(H1304,'Billing sheet'!$CH$3:$CM$3,'Billing sheet'!$CH$2:$CM$2)</f>
        <v>#NAME?</v>
      </c>
    </row>
    <row r="1305" spans="8:9" ht="15.75" customHeight="1" x14ac:dyDescent="0.2">
      <c r="H1305" s="5" t="e">
        <f t="shared" si="5"/>
        <v>#VALUE!</v>
      </c>
      <c r="I1305" s="5" t="e">
        <f t="array" aca="1" ref="I1305" ca="1">_xludf.XLOOKUP(H1305,'Billing sheet'!$CH$3:$CM$3,'Billing sheet'!$CH$2:$CM$2)</f>
        <v>#NAME?</v>
      </c>
    </row>
    <row r="1306" spans="8:9" ht="15.75" customHeight="1" x14ac:dyDescent="0.2">
      <c r="H1306" s="5" t="e">
        <f t="shared" si="5"/>
        <v>#VALUE!</v>
      </c>
      <c r="I1306" s="5" t="e">
        <f t="array" aca="1" ref="I1306" ca="1">_xludf.XLOOKUP(H1306,'Billing sheet'!$CH$3:$CM$3,'Billing sheet'!$CH$2:$CM$2)</f>
        <v>#NAME?</v>
      </c>
    </row>
    <row r="1307" spans="8:9" ht="15.75" customHeight="1" x14ac:dyDescent="0.2">
      <c r="H1307" s="5" t="e">
        <f t="shared" si="5"/>
        <v>#VALUE!</v>
      </c>
      <c r="I1307" s="5" t="e">
        <f t="array" aca="1" ref="I1307" ca="1">_xludf.XLOOKUP(H1307,'Billing sheet'!$CH$3:$CM$3,'Billing sheet'!$CH$2:$CM$2)</f>
        <v>#NAME?</v>
      </c>
    </row>
    <row r="1308" spans="8:9" ht="15.75" customHeight="1" x14ac:dyDescent="0.2">
      <c r="H1308" s="5" t="e">
        <f t="shared" si="5"/>
        <v>#VALUE!</v>
      </c>
      <c r="I1308" s="5" t="e">
        <f t="array" aca="1" ref="I1308" ca="1">_xludf.XLOOKUP(H1308,'Billing sheet'!$CH$3:$CM$3,'Billing sheet'!$CH$2:$CM$2)</f>
        <v>#NAME?</v>
      </c>
    </row>
    <row r="1309" spans="8:9" ht="15.75" customHeight="1" x14ac:dyDescent="0.2">
      <c r="H1309" s="5" t="e">
        <f t="shared" si="5"/>
        <v>#VALUE!</v>
      </c>
      <c r="I1309" s="5" t="e">
        <f t="array" aca="1" ref="I1309" ca="1">_xludf.XLOOKUP(H1309,'Billing sheet'!$CH$3:$CM$3,'Billing sheet'!$CH$2:$CM$2)</f>
        <v>#NAME?</v>
      </c>
    </row>
    <row r="1310" spans="8:9" ht="15.75" customHeight="1" x14ac:dyDescent="0.2">
      <c r="H1310" s="5" t="e">
        <f t="shared" si="5"/>
        <v>#VALUE!</v>
      </c>
      <c r="I1310" s="5" t="e">
        <f t="array" aca="1" ref="I1310" ca="1">_xludf.XLOOKUP(H1310,'Billing sheet'!$CH$3:$CM$3,'Billing sheet'!$CH$2:$CM$2)</f>
        <v>#NAME?</v>
      </c>
    </row>
    <row r="1311" spans="8:9" ht="15.75" customHeight="1" x14ac:dyDescent="0.2">
      <c r="H1311" s="5" t="e">
        <f t="shared" si="5"/>
        <v>#VALUE!</v>
      </c>
      <c r="I1311" s="5" t="e">
        <f t="array" aca="1" ref="I1311" ca="1">_xludf.XLOOKUP(H1311,'Billing sheet'!$CH$3:$CM$3,'Billing sheet'!$CH$2:$CM$2)</f>
        <v>#NAME?</v>
      </c>
    </row>
    <row r="1312" spans="8:9" ht="15.75" customHeight="1" x14ac:dyDescent="0.2">
      <c r="H1312" s="5" t="e">
        <f t="shared" si="5"/>
        <v>#VALUE!</v>
      </c>
      <c r="I1312" s="5" t="e">
        <f t="array" aca="1" ref="I1312" ca="1">_xludf.XLOOKUP(H1312,'Billing sheet'!$CH$3:$CM$3,'Billing sheet'!$CH$2:$CM$2)</f>
        <v>#NAME?</v>
      </c>
    </row>
    <row r="1313" spans="8:9" ht="15.75" customHeight="1" x14ac:dyDescent="0.2">
      <c r="H1313" s="5" t="e">
        <f t="shared" si="5"/>
        <v>#VALUE!</v>
      </c>
      <c r="I1313" s="5" t="e">
        <f t="array" aca="1" ref="I1313" ca="1">_xludf.XLOOKUP(H1313,'Billing sheet'!$CH$3:$CM$3,'Billing sheet'!$CH$2:$CM$2)</f>
        <v>#NAME?</v>
      </c>
    </row>
    <row r="1314" spans="8:9" ht="15.75" customHeight="1" x14ac:dyDescent="0.2">
      <c r="H1314" s="5" t="e">
        <f t="shared" si="5"/>
        <v>#VALUE!</v>
      </c>
      <c r="I1314" s="5" t="e">
        <f t="array" aca="1" ref="I1314" ca="1">_xludf.XLOOKUP(H1314,'Billing sheet'!$CH$3:$CM$3,'Billing sheet'!$CH$2:$CM$2)</f>
        <v>#NAME?</v>
      </c>
    </row>
    <row r="1315" spans="8:9" ht="15.75" customHeight="1" x14ac:dyDescent="0.2">
      <c r="H1315" s="5" t="e">
        <f t="shared" si="5"/>
        <v>#VALUE!</v>
      </c>
      <c r="I1315" s="5" t="e">
        <f t="array" aca="1" ref="I1315" ca="1">_xludf.XLOOKUP(H1315,'Billing sheet'!$CH$3:$CM$3,'Billing sheet'!$CH$2:$CM$2)</f>
        <v>#NAME?</v>
      </c>
    </row>
    <row r="1316" spans="8:9" ht="15.75" customHeight="1" x14ac:dyDescent="0.2">
      <c r="H1316" s="5" t="e">
        <f t="shared" si="5"/>
        <v>#VALUE!</v>
      </c>
      <c r="I1316" s="5" t="e">
        <f t="array" aca="1" ref="I1316" ca="1">_xludf.XLOOKUP(H1316,'Billing sheet'!$CH$3:$CM$3,'Billing sheet'!$CH$2:$CM$2)</f>
        <v>#NAME?</v>
      </c>
    </row>
    <row r="1317" spans="8:9" ht="15.75" customHeight="1" x14ac:dyDescent="0.2">
      <c r="H1317" s="5" t="e">
        <f t="shared" si="5"/>
        <v>#VALUE!</v>
      </c>
      <c r="I1317" s="5" t="e">
        <f t="array" aca="1" ref="I1317" ca="1">_xludf.XLOOKUP(H1317,'Billing sheet'!$CH$3:$CM$3,'Billing sheet'!$CH$2:$CM$2)</f>
        <v>#NAME?</v>
      </c>
    </row>
    <row r="1318" spans="8:9" ht="15.75" customHeight="1" x14ac:dyDescent="0.2">
      <c r="H1318" s="5" t="e">
        <f t="shared" si="5"/>
        <v>#VALUE!</v>
      </c>
      <c r="I1318" s="5" t="e">
        <f t="array" aca="1" ref="I1318" ca="1">_xludf.XLOOKUP(H1318,'Billing sheet'!$CH$3:$CM$3,'Billing sheet'!$CH$2:$CM$2)</f>
        <v>#NAME?</v>
      </c>
    </row>
    <row r="1319" spans="8:9" ht="15.75" customHeight="1" x14ac:dyDescent="0.2">
      <c r="H1319" s="5" t="e">
        <f t="shared" si="5"/>
        <v>#VALUE!</v>
      </c>
      <c r="I1319" s="5" t="e">
        <f t="array" aca="1" ref="I1319" ca="1">_xludf.XLOOKUP(H1319,'Billing sheet'!$CH$3:$CM$3,'Billing sheet'!$CH$2:$CM$2)</f>
        <v>#NAME?</v>
      </c>
    </row>
    <row r="1320" spans="8:9" ht="15.75" customHeight="1" x14ac:dyDescent="0.2">
      <c r="H1320" s="5" t="e">
        <f t="shared" si="5"/>
        <v>#VALUE!</v>
      </c>
      <c r="I1320" s="5" t="e">
        <f t="array" aca="1" ref="I1320" ca="1">_xludf.XLOOKUP(H1320,'Billing sheet'!$CH$3:$CM$3,'Billing sheet'!$CH$2:$CM$2)</f>
        <v>#NAME?</v>
      </c>
    </row>
    <row r="1321" spans="8:9" ht="15.75" customHeight="1" x14ac:dyDescent="0.2">
      <c r="H1321" s="5" t="e">
        <f t="shared" si="5"/>
        <v>#VALUE!</v>
      </c>
      <c r="I1321" s="5" t="e">
        <f t="array" aca="1" ref="I1321" ca="1">_xludf.XLOOKUP(H1321,'Billing sheet'!$CH$3:$CM$3,'Billing sheet'!$CH$2:$CM$2)</f>
        <v>#NAME?</v>
      </c>
    </row>
    <row r="1322" spans="8:9" ht="15.75" customHeight="1" x14ac:dyDescent="0.2">
      <c r="H1322" s="5" t="e">
        <f t="shared" si="5"/>
        <v>#VALUE!</v>
      </c>
      <c r="I1322" s="5" t="e">
        <f t="array" aca="1" ref="I1322" ca="1">_xludf.XLOOKUP(H1322,'Billing sheet'!$CH$3:$CM$3,'Billing sheet'!$CH$2:$CM$2)</f>
        <v>#NAME?</v>
      </c>
    </row>
    <row r="1323" spans="8:9" ht="15.75" customHeight="1" x14ac:dyDescent="0.2">
      <c r="H1323" s="5" t="e">
        <f t="shared" si="5"/>
        <v>#VALUE!</v>
      </c>
      <c r="I1323" s="5" t="e">
        <f t="array" aca="1" ref="I1323" ca="1">_xludf.XLOOKUP(H1323,'Billing sheet'!$CH$3:$CM$3,'Billing sheet'!$CH$2:$CM$2)</f>
        <v>#NAME?</v>
      </c>
    </row>
    <row r="1324" spans="8:9" ht="15.75" customHeight="1" x14ac:dyDescent="0.2">
      <c r="H1324" s="5" t="e">
        <f t="shared" si="5"/>
        <v>#VALUE!</v>
      </c>
      <c r="I1324" s="5" t="e">
        <f t="array" aca="1" ref="I1324" ca="1">_xludf.XLOOKUP(H1324,'Billing sheet'!$CH$3:$CM$3,'Billing sheet'!$CH$2:$CM$2)</f>
        <v>#NAME?</v>
      </c>
    </row>
    <row r="1325" spans="8:9" ht="15.75" customHeight="1" x14ac:dyDescent="0.2">
      <c r="H1325" s="5" t="e">
        <f t="shared" si="5"/>
        <v>#VALUE!</v>
      </c>
      <c r="I1325" s="5" t="e">
        <f t="array" aca="1" ref="I1325" ca="1">_xludf.XLOOKUP(H1325,'Billing sheet'!$CH$3:$CM$3,'Billing sheet'!$CH$2:$CM$2)</f>
        <v>#NAME?</v>
      </c>
    </row>
    <row r="1326" spans="8:9" ht="15.75" customHeight="1" x14ac:dyDescent="0.2">
      <c r="H1326" s="5" t="e">
        <f t="shared" si="5"/>
        <v>#VALUE!</v>
      </c>
      <c r="I1326" s="5" t="e">
        <f t="array" aca="1" ref="I1326" ca="1">_xludf.XLOOKUP(H1326,'Billing sheet'!$CH$3:$CM$3,'Billing sheet'!$CH$2:$CM$2)</f>
        <v>#NAME?</v>
      </c>
    </row>
    <row r="1327" spans="8:9" ht="15.75" customHeight="1" x14ac:dyDescent="0.2">
      <c r="H1327" s="5" t="e">
        <f t="shared" si="5"/>
        <v>#VALUE!</v>
      </c>
      <c r="I1327" s="5" t="e">
        <f t="array" aca="1" ref="I1327" ca="1">_xludf.XLOOKUP(H1327,'Billing sheet'!$CH$3:$CM$3,'Billing sheet'!$CH$2:$CM$2)</f>
        <v>#NAME?</v>
      </c>
    </row>
    <row r="1328" spans="8:9" ht="15.75" customHeight="1" x14ac:dyDescent="0.2">
      <c r="H1328" s="5" t="e">
        <f t="shared" si="5"/>
        <v>#VALUE!</v>
      </c>
      <c r="I1328" s="5" t="e">
        <f t="array" aca="1" ref="I1328" ca="1">_xludf.XLOOKUP(H1328,'Billing sheet'!$CH$3:$CM$3,'Billing sheet'!$CH$2:$CM$2)</f>
        <v>#NAME?</v>
      </c>
    </row>
    <row r="1329" spans="8:9" ht="15.75" customHeight="1" x14ac:dyDescent="0.2">
      <c r="H1329" s="5" t="e">
        <f t="shared" si="5"/>
        <v>#VALUE!</v>
      </c>
      <c r="I1329" s="5" t="e">
        <f t="array" aca="1" ref="I1329" ca="1">_xludf.XLOOKUP(H1329,'Billing sheet'!$CH$3:$CM$3,'Billing sheet'!$CH$2:$CM$2)</f>
        <v>#NAME?</v>
      </c>
    </row>
    <row r="1330" spans="8:9" ht="15.75" customHeight="1" x14ac:dyDescent="0.2">
      <c r="H1330" s="5" t="e">
        <f t="shared" si="5"/>
        <v>#VALUE!</v>
      </c>
      <c r="I1330" s="5" t="e">
        <f t="array" aca="1" ref="I1330" ca="1">_xludf.XLOOKUP(H1330,'Billing sheet'!$CH$3:$CM$3,'Billing sheet'!$CH$2:$CM$2)</f>
        <v>#NAME?</v>
      </c>
    </row>
    <row r="1331" spans="8:9" ht="15.75" customHeight="1" x14ac:dyDescent="0.2">
      <c r="H1331" s="5" t="e">
        <f t="shared" si="5"/>
        <v>#VALUE!</v>
      </c>
      <c r="I1331" s="5" t="e">
        <f t="array" aca="1" ref="I1331" ca="1">_xludf.XLOOKUP(H1331,'Billing sheet'!$CH$3:$CM$3,'Billing sheet'!$CH$2:$CM$2)</f>
        <v>#NAME?</v>
      </c>
    </row>
    <row r="1332" spans="8:9" ht="15.75" customHeight="1" x14ac:dyDescent="0.2">
      <c r="H1332" s="5" t="e">
        <f t="shared" si="5"/>
        <v>#VALUE!</v>
      </c>
      <c r="I1332" s="5" t="e">
        <f t="array" aca="1" ref="I1332" ca="1">_xludf.XLOOKUP(H1332,'Billing sheet'!$CH$3:$CM$3,'Billing sheet'!$CH$2:$CM$2)</f>
        <v>#NAME?</v>
      </c>
    </row>
    <row r="1333" spans="8:9" ht="15.75" customHeight="1" x14ac:dyDescent="0.2">
      <c r="H1333" s="5" t="e">
        <f t="shared" si="5"/>
        <v>#VALUE!</v>
      </c>
      <c r="I1333" s="5" t="e">
        <f t="array" aca="1" ref="I1333" ca="1">_xludf.XLOOKUP(H1333,'Billing sheet'!$CH$3:$CM$3,'Billing sheet'!$CH$2:$CM$2)</f>
        <v>#NAME?</v>
      </c>
    </row>
    <row r="1334" spans="8:9" ht="15.75" customHeight="1" x14ac:dyDescent="0.2">
      <c r="H1334" s="5" t="e">
        <f t="shared" si="5"/>
        <v>#VALUE!</v>
      </c>
      <c r="I1334" s="5" t="e">
        <f t="array" aca="1" ref="I1334" ca="1">_xludf.XLOOKUP(H1334,'Billing sheet'!$CH$3:$CM$3,'Billing sheet'!$CH$2:$CM$2)</f>
        <v>#NAME?</v>
      </c>
    </row>
    <row r="1335" spans="8:9" ht="15.75" customHeight="1" x14ac:dyDescent="0.2">
      <c r="H1335" s="5" t="e">
        <f t="shared" si="5"/>
        <v>#VALUE!</v>
      </c>
      <c r="I1335" s="5" t="e">
        <f t="array" aca="1" ref="I1335" ca="1">_xludf.XLOOKUP(H1335,'Billing sheet'!$CH$3:$CM$3,'Billing sheet'!$CH$2:$CM$2)</f>
        <v>#NAME?</v>
      </c>
    </row>
    <row r="1336" spans="8:9" ht="15.75" customHeight="1" x14ac:dyDescent="0.2">
      <c r="H1336" s="5" t="e">
        <f t="shared" si="5"/>
        <v>#VALUE!</v>
      </c>
      <c r="I1336" s="5" t="e">
        <f t="array" aca="1" ref="I1336" ca="1">_xludf.XLOOKUP(H1336,'Billing sheet'!$CH$3:$CM$3,'Billing sheet'!$CH$2:$CM$2)</f>
        <v>#NAME?</v>
      </c>
    </row>
    <row r="1337" spans="8:9" ht="15.75" customHeight="1" x14ac:dyDescent="0.2">
      <c r="H1337" s="5" t="e">
        <f t="shared" si="5"/>
        <v>#VALUE!</v>
      </c>
      <c r="I1337" s="5" t="e">
        <f t="array" aca="1" ref="I1337" ca="1">_xludf.XLOOKUP(H1337,'Billing sheet'!$CH$3:$CM$3,'Billing sheet'!$CH$2:$CM$2)</f>
        <v>#NAME?</v>
      </c>
    </row>
    <row r="1338" spans="8:9" ht="15.75" customHeight="1" x14ac:dyDescent="0.2">
      <c r="H1338" s="5" t="e">
        <f t="shared" si="5"/>
        <v>#VALUE!</v>
      </c>
      <c r="I1338" s="5" t="e">
        <f t="array" aca="1" ref="I1338" ca="1">_xludf.XLOOKUP(H1338,'Billing sheet'!$CH$3:$CM$3,'Billing sheet'!$CH$2:$CM$2)</f>
        <v>#NAME?</v>
      </c>
    </row>
    <row r="1339" spans="8:9" ht="15.75" customHeight="1" x14ac:dyDescent="0.2">
      <c r="H1339" s="5" t="e">
        <f t="shared" si="5"/>
        <v>#VALUE!</v>
      </c>
      <c r="I1339" s="5" t="e">
        <f t="array" aca="1" ref="I1339" ca="1">_xludf.XLOOKUP(H1339,'Billing sheet'!$CH$3:$CM$3,'Billing sheet'!$CH$2:$CM$2)</f>
        <v>#NAME?</v>
      </c>
    </row>
    <row r="1340" spans="8:9" ht="15.75" customHeight="1" x14ac:dyDescent="0.2">
      <c r="H1340" s="5" t="e">
        <f t="shared" si="5"/>
        <v>#VALUE!</v>
      </c>
      <c r="I1340" s="5" t="e">
        <f t="array" aca="1" ref="I1340" ca="1">_xludf.XLOOKUP(H1340,'Billing sheet'!$CH$3:$CM$3,'Billing sheet'!$CH$2:$CM$2)</f>
        <v>#NAME?</v>
      </c>
    </row>
    <row r="1341" spans="8:9" ht="15.75" customHeight="1" x14ac:dyDescent="0.2">
      <c r="H1341" s="5" t="e">
        <f t="shared" si="5"/>
        <v>#VALUE!</v>
      </c>
      <c r="I1341" s="5" t="e">
        <f t="array" aca="1" ref="I1341" ca="1">_xludf.XLOOKUP(H1341,'Billing sheet'!$CH$3:$CM$3,'Billing sheet'!$CH$2:$CM$2)</f>
        <v>#NAME?</v>
      </c>
    </row>
    <row r="1342" spans="8:9" ht="15.75" customHeight="1" x14ac:dyDescent="0.2">
      <c r="H1342" s="5" t="e">
        <f t="shared" si="5"/>
        <v>#VALUE!</v>
      </c>
      <c r="I1342" s="5" t="e">
        <f t="array" aca="1" ref="I1342" ca="1">_xludf.XLOOKUP(H1342,'Billing sheet'!$CH$3:$CM$3,'Billing sheet'!$CH$2:$CM$2)</f>
        <v>#NAME?</v>
      </c>
    </row>
    <row r="1343" spans="8:9" ht="15.75" customHeight="1" x14ac:dyDescent="0.2">
      <c r="H1343" s="5" t="e">
        <f t="shared" si="5"/>
        <v>#VALUE!</v>
      </c>
      <c r="I1343" s="5" t="e">
        <f t="array" aca="1" ref="I1343" ca="1">_xludf.XLOOKUP(H1343,'Billing sheet'!$CH$3:$CM$3,'Billing sheet'!$CH$2:$CM$2)</f>
        <v>#NAME?</v>
      </c>
    </row>
    <row r="1344" spans="8:9" ht="15.75" customHeight="1" x14ac:dyDescent="0.2">
      <c r="H1344" s="5" t="e">
        <f t="shared" si="5"/>
        <v>#VALUE!</v>
      </c>
      <c r="I1344" s="5" t="e">
        <f t="array" aca="1" ref="I1344" ca="1">_xludf.XLOOKUP(H1344,'Billing sheet'!$CH$3:$CM$3,'Billing sheet'!$CH$2:$CM$2)</f>
        <v>#NAME?</v>
      </c>
    </row>
    <row r="1345" spans="8:9" ht="15.75" customHeight="1" x14ac:dyDescent="0.2">
      <c r="H1345" s="5" t="e">
        <f t="shared" si="5"/>
        <v>#VALUE!</v>
      </c>
      <c r="I1345" s="5" t="e">
        <f t="array" aca="1" ref="I1345" ca="1">_xludf.XLOOKUP(H1345,'Billing sheet'!$CH$3:$CM$3,'Billing sheet'!$CH$2:$CM$2)</f>
        <v>#NAME?</v>
      </c>
    </row>
    <row r="1346" spans="8:9" ht="15.75" customHeight="1" x14ac:dyDescent="0.2">
      <c r="H1346" s="5" t="e">
        <f t="shared" si="5"/>
        <v>#VALUE!</v>
      </c>
      <c r="I1346" s="5" t="e">
        <f t="array" aca="1" ref="I1346" ca="1">_xludf.XLOOKUP(H1346,'Billing sheet'!$CH$3:$CM$3,'Billing sheet'!$CH$2:$CM$2)</f>
        <v>#NAME?</v>
      </c>
    </row>
    <row r="1347" spans="8:9" ht="15.75" customHeight="1" x14ac:dyDescent="0.2">
      <c r="H1347" s="5" t="e">
        <f t="shared" si="5"/>
        <v>#VALUE!</v>
      </c>
      <c r="I1347" s="5" t="e">
        <f t="array" aca="1" ref="I1347" ca="1">_xludf.XLOOKUP(H1347,'Billing sheet'!$CH$3:$CM$3,'Billing sheet'!$CH$2:$CM$2)</f>
        <v>#NAME?</v>
      </c>
    </row>
    <row r="1348" spans="8:9" ht="15.75" customHeight="1" x14ac:dyDescent="0.2">
      <c r="H1348" s="5" t="e">
        <f t="shared" si="5"/>
        <v>#VALUE!</v>
      </c>
      <c r="I1348" s="5" t="e">
        <f t="array" aca="1" ref="I1348" ca="1">_xludf.XLOOKUP(H1348,'Billing sheet'!$CH$3:$CM$3,'Billing sheet'!$CH$2:$CM$2)</f>
        <v>#NAME?</v>
      </c>
    </row>
    <row r="1349" spans="8:9" ht="15.75" customHeight="1" x14ac:dyDescent="0.2">
      <c r="H1349" s="5" t="e">
        <f t="shared" si="5"/>
        <v>#VALUE!</v>
      </c>
      <c r="I1349" s="5" t="e">
        <f t="array" aca="1" ref="I1349" ca="1">_xludf.XLOOKUP(H1349,'Billing sheet'!$CH$3:$CM$3,'Billing sheet'!$CH$2:$CM$2)</f>
        <v>#NAME?</v>
      </c>
    </row>
    <row r="1350" spans="8:9" ht="15.75" customHeight="1" x14ac:dyDescent="0.2">
      <c r="H1350" s="5" t="e">
        <f t="shared" si="5"/>
        <v>#VALUE!</v>
      </c>
      <c r="I1350" s="5" t="e">
        <f t="array" aca="1" ref="I1350" ca="1">_xludf.XLOOKUP(H1350,'Billing sheet'!$CH$3:$CM$3,'Billing sheet'!$CH$2:$CM$2)</f>
        <v>#NAME?</v>
      </c>
    </row>
    <row r="1351" spans="8:9" ht="15.75" customHeight="1" x14ac:dyDescent="0.2">
      <c r="H1351" s="5" t="e">
        <f t="shared" si="5"/>
        <v>#VALUE!</v>
      </c>
      <c r="I1351" s="5" t="e">
        <f t="array" aca="1" ref="I1351" ca="1">_xludf.XLOOKUP(H1351,'Billing sheet'!$CH$3:$CM$3,'Billing sheet'!$CH$2:$CM$2)</f>
        <v>#NAME?</v>
      </c>
    </row>
    <row r="1352" spans="8:9" ht="15.75" customHeight="1" x14ac:dyDescent="0.2">
      <c r="H1352" s="5" t="e">
        <f t="shared" si="5"/>
        <v>#VALUE!</v>
      </c>
      <c r="I1352" s="5" t="e">
        <f t="array" aca="1" ref="I1352" ca="1">_xludf.XLOOKUP(H1352,'Billing sheet'!$CH$3:$CM$3,'Billing sheet'!$CH$2:$CM$2)</f>
        <v>#NAME?</v>
      </c>
    </row>
    <row r="1353" spans="8:9" ht="15.75" customHeight="1" x14ac:dyDescent="0.2">
      <c r="H1353" s="5" t="e">
        <f t="shared" si="5"/>
        <v>#VALUE!</v>
      </c>
      <c r="I1353" s="5" t="e">
        <f t="array" aca="1" ref="I1353" ca="1">_xludf.XLOOKUP(H1353,'Billing sheet'!$CH$3:$CM$3,'Billing sheet'!$CH$2:$CM$2)</f>
        <v>#NAME?</v>
      </c>
    </row>
    <row r="1354" spans="8:9" ht="15.75" customHeight="1" x14ac:dyDescent="0.2">
      <c r="H1354" s="5" t="e">
        <f t="shared" si="5"/>
        <v>#VALUE!</v>
      </c>
      <c r="I1354" s="5" t="e">
        <f t="array" aca="1" ref="I1354" ca="1">_xludf.XLOOKUP(H1354,'Billing sheet'!$CH$3:$CM$3,'Billing sheet'!$CH$2:$CM$2)</f>
        <v>#NAME?</v>
      </c>
    </row>
    <row r="1355" spans="8:9" ht="15.75" customHeight="1" x14ac:dyDescent="0.2">
      <c r="H1355" s="5" t="e">
        <f t="shared" si="5"/>
        <v>#VALUE!</v>
      </c>
      <c r="I1355" s="5" t="e">
        <f t="array" aca="1" ref="I1355" ca="1">_xludf.XLOOKUP(H1355,'Billing sheet'!$CH$3:$CM$3,'Billing sheet'!$CH$2:$CM$2)</f>
        <v>#NAME?</v>
      </c>
    </row>
    <row r="1356" spans="8:9" ht="15.75" customHeight="1" x14ac:dyDescent="0.2">
      <c r="H1356" s="5" t="e">
        <f t="shared" si="5"/>
        <v>#VALUE!</v>
      </c>
      <c r="I1356" s="5" t="e">
        <f t="array" aca="1" ref="I1356" ca="1">_xludf.XLOOKUP(H1356,'Billing sheet'!$CH$3:$CM$3,'Billing sheet'!$CH$2:$CM$2)</f>
        <v>#NAME?</v>
      </c>
    </row>
    <row r="1357" spans="8:9" ht="15.75" customHeight="1" x14ac:dyDescent="0.2">
      <c r="H1357" s="5" t="e">
        <f t="shared" si="5"/>
        <v>#VALUE!</v>
      </c>
      <c r="I1357" s="5" t="e">
        <f t="array" aca="1" ref="I1357" ca="1">_xludf.XLOOKUP(H1357,'Billing sheet'!$CH$3:$CM$3,'Billing sheet'!$CH$2:$CM$2)</f>
        <v>#NAME?</v>
      </c>
    </row>
    <row r="1358" spans="8:9" ht="15.75" customHeight="1" x14ac:dyDescent="0.2">
      <c r="H1358" s="5" t="e">
        <f t="shared" si="5"/>
        <v>#VALUE!</v>
      </c>
      <c r="I1358" s="5" t="e">
        <f t="array" aca="1" ref="I1358" ca="1">_xludf.XLOOKUP(H1358,'Billing sheet'!$CH$3:$CM$3,'Billing sheet'!$CH$2:$CM$2)</f>
        <v>#NAME?</v>
      </c>
    </row>
    <row r="1359" spans="8:9" ht="15.75" customHeight="1" x14ac:dyDescent="0.2">
      <c r="H1359" s="5" t="e">
        <f t="shared" si="5"/>
        <v>#VALUE!</v>
      </c>
      <c r="I1359" s="5" t="e">
        <f t="array" aca="1" ref="I1359" ca="1">_xludf.XLOOKUP(H1359,'Billing sheet'!$CH$3:$CM$3,'Billing sheet'!$CH$2:$CM$2)</f>
        <v>#NAME?</v>
      </c>
    </row>
    <row r="1360" spans="8:9" ht="15.75" customHeight="1" x14ac:dyDescent="0.2">
      <c r="H1360" s="5" t="e">
        <f t="shared" si="5"/>
        <v>#VALUE!</v>
      </c>
      <c r="I1360" s="5" t="e">
        <f t="array" aca="1" ref="I1360" ca="1">_xludf.XLOOKUP(H1360,'Billing sheet'!$CH$3:$CM$3,'Billing sheet'!$CH$2:$CM$2)</f>
        <v>#NAME?</v>
      </c>
    </row>
    <row r="1361" spans="8:9" ht="15.75" customHeight="1" x14ac:dyDescent="0.2">
      <c r="H1361" s="5" t="e">
        <f t="shared" si="5"/>
        <v>#VALUE!</v>
      </c>
      <c r="I1361" s="5" t="e">
        <f t="array" aca="1" ref="I1361" ca="1">_xludf.XLOOKUP(H1361,'Billing sheet'!$CH$3:$CM$3,'Billing sheet'!$CH$2:$CM$2)</f>
        <v>#NAME?</v>
      </c>
    </row>
    <row r="1362" spans="8:9" ht="15.75" customHeight="1" x14ac:dyDescent="0.2">
      <c r="H1362" s="5" t="e">
        <f t="shared" si="5"/>
        <v>#VALUE!</v>
      </c>
      <c r="I1362" s="5" t="e">
        <f t="array" aca="1" ref="I1362" ca="1">_xludf.XLOOKUP(H1362,'Billing sheet'!$CH$3:$CM$3,'Billing sheet'!$CH$2:$CM$2)</f>
        <v>#NAME?</v>
      </c>
    </row>
    <row r="1363" spans="8:9" ht="15.75" customHeight="1" x14ac:dyDescent="0.2">
      <c r="H1363" s="5" t="e">
        <f t="shared" si="5"/>
        <v>#VALUE!</v>
      </c>
      <c r="I1363" s="5" t="e">
        <f t="array" aca="1" ref="I1363" ca="1">_xludf.XLOOKUP(H1363,'Billing sheet'!$CH$3:$CM$3,'Billing sheet'!$CH$2:$CM$2)</f>
        <v>#NAME?</v>
      </c>
    </row>
    <row r="1364" spans="8:9" ht="15.75" customHeight="1" x14ac:dyDescent="0.2">
      <c r="H1364" s="5" t="e">
        <f t="shared" si="5"/>
        <v>#VALUE!</v>
      </c>
      <c r="I1364" s="5" t="e">
        <f t="array" aca="1" ref="I1364" ca="1">_xludf.XLOOKUP(H1364,'Billing sheet'!$CH$3:$CM$3,'Billing sheet'!$CH$2:$CM$2)</f>
        <v>#NAME?</v>
      </c>
    </row>
    <row r="1365" spans="8:9" ht="15.75" customHeight="1" x14ac:dyDescent="0.2">
      <c r="H1365" s="5" t="e">
        <f t="shared" si="5"/>
        <v>#VALUE!</v>
      </c>
      <c r="I1365" s="5" t="e">
        <f t="array" aca="1" ref="I1365" ca="1">_xludf.XLOOKUP(H1365,'Billing sheet'!$CH$3:$CM$3,'Billing sheet'!$CH$2:$CM$2)</f>
        <v>#NAME?</v>
      </c>
    </row>
    <row r="1366" spans="8:9" ht="15.75" customHeight="1" x14ac:dyDescent="0.2">
      <c r="H1366" s="5" t="e">
        <f t="shared" si="5"/>
        <v>#VALUE!</v>
      </c>
      <c r="I1366" s="5" t="e">
        <f t="array" aca="1" ref="I1366" ca="1">_xludf.XLOOKUP(H1366,'Billing sheet'!$CH$3:$CM$3,'Billing sheet'!$CH$2:$CM$2)</f>
        <v>#NAME?</v>
      </c>
    </row>
    <row r="1367" spans="8:9" ht="15.75" customHeight="1" x14ac:dyDescent="0.2">
      <c r="H1367" s="5" t="e">
        <f t="shared" si="5"/>
        <v>#VALUE!</v>
      </c>
      <c r="I1367" s="5" t="e">
        <f t="array" aca="1" ref="I1367" ca="1">_xludf.XLOOKUP(H1367,'Billing sheet'!$CH$3:$CM$3,'Billing sheet'!$CH$2:$CM$2)</f>
        <v>#NAME?</v>
      </c>
    </row>
    <row r="1368" spans="8:9" ht="15.75" customHeight="1" x14ac:dyDescent="0.2">
      <c r="H1368" s="5" t="e">
        <f t="shared" si="5"/>
        <v>#VALUE!</v>
      </c>
      <c r="I1368" s="5" t="e">
        <f t="array" aca="1" ref="I1368" ca="1">_xludf.XLOOKUP(H1368,'Billing sheet'!$CH$3:$CM$3,'Billing sheet'!$CH$2:$CM$2)</f>
        <v>#NAME?</v>
      </c>
    </row>
    <row r="1369" spans="8:9" ht="15.75" customHeight="1" x14ac:dyDescent="0.2">
      <c r="H1369" s="5" t="e">
        <f t="shared" si="5"/>
        <v>#VALUE!</v>
      </c>
      <c r="I1369" s="5" t="e">
        <f t="array" aca="1" ref="I1369" ca="1">_xludf.XLOOKUP(H1369,'Billing sheet'!$CH$3:$CM$3,'Billing sheet'!$CH$2:$CM$2)</f>
        <v>#NAME?</v>
      </c>
    </row>
    <row r="1370" spans="8:9" ht="15.75" customHeight="1" x14ac:dyDescent="0.2">
      <c r="H1370" s="5" t="e">
        <f t="shared" si="5"/>
        <v>#VALUE!</v>
      </c>
      <c r="I1370" s="5" t="e">
        <f t="array" aca="1" ref="I1370" ca="1">_xludf.XLOOKUP(H1370,'Billing sheet'!$CH$3:$CM$3,'Billing sheet'!$CH$2:$CM$2)</f>
        <v>#NAME?</v>
      </c>
    </row>
    <row r="1371" spans="8:9" ht="15.75" customHeight="1" x14ac:dyDescent="0.2">
      <c r="H1371" s="5" t="e">
        <f t="shared" si="5"/>
        <v>#VALUE!</v>
      </c>
      <c r="I1371" s="5" t="e">
        <f t="array" aca="1" ref="I1371" ca="1">_xludf.XLOOKUP(H1371,'Billing sheet'!$CH$3:$CM$3,'Billing sheet'!$CH$2:$CM$2)</f>
        <v>#NAME?</v>
      </c>
    </row>
    <row r="1372" spans="8:9" ht="15.75" customHeight="1" x14ac:dyDescent="0.2">
      <c r="H1372" s="5" t="e">
        <f t="shared" si="5"/>
        <v>#VALUE!</v>
      </c>
      <c r="I1372" s="5" t="e">
        <f t="array" aca="1" ref="I1372" ca="1">_xludf.XLOOKUP(H1372,'Billing sheet'!$CH$3:$CM$3,'Billing sheet'!$CH$2:$CM$2)</f>
        <v>#NAME?</v>
      </c>
    </row>
    <row r="1373" spans="8:9" ht="15.75" customHeight="1" x14ac:dyDescent="0.2">
      <c r="H1373" s="5" t="e">
        <f t="shared" si="5"/>
        <v>#VALUE!</v>
      </c>
      <c r="I1373" s="5" t="e">
        <f t="array" aca="1" ref="I1373" ca="1">_xludf.XLOOKUP(H1373,'Billing sheet'!$CH$3:$CM$3,'Billing sheet'!$CH$2:$CM$2)</f>
        <v>#NAME?</v>
      </c>
    </row>
    <row r="1374" spans="8:9" ht="15.75" customHeight="1" x14ac:dyDescent="0.2">
      <c r="H1374" s="5" t="e">
        <f t="shared" si="5"/>
        <v>#VALUE!</v>
      </c>
      <c r="I1374" s="5" t="e">
        <f t="array" aca="1" ref="I1374" ca="1">_xludf.XLOOKUP(H1374,'Billing sheet'!$CH$3:$CM$3,'Billing sheet'!$CH$2:$CM$2)</f>
        <v>#NAME?</v>
      </c>
    </row>
    <row r="1375" spans="8:9" ht="15.75" customHeight="1" x14ac:dyDescent="0.2">
      <c r="H1375" s="5" t="e">
        <f t="shared" si="5"/>
        <v>#VALUE!</v>
      </c>
      <c r="I1375" s="5" t="e">
        <f t="array" aca="1" ref="I1375" ca="1">_xludf.XLOOKUP(H1375,'Billing sheet'!$CH$3:$CM$3,'Billing sheet'!$CH$2:$CM$2)</f>
        <v>#NAME?</v>
      </c>
    </row>
    <row r="1376" spans="8:9" ht="15.75" customHeight="1" x14ac:dyDescent="0.2">
      <c r="H1376" s="5" t="e">
        <f t="shared" si="5"/>
        <v>#VALUE!</v>
      </c>
      <c r="I1376" s="5" t="e">
        <f t="array" aca="1" ref="I1376" ca="1">_xludf.XLOOKUP(H1376,'Billing sheet'!$CH$3:$CM$3,'Billing sheet'!$CH$2:$CM$2)</f>
        <v>#NAME?</v>
      </c>
    </row>
    <row r="1377" spans="8:9" ht="15.75" customHeight="1" x14ac:dyDescent="0.2">
      <c r="H1377" s="5" t="e">
        <f t="shared" si="5"/>
        <v>#VALUE!</v>
      </c>
      <c r="I1377" s="5" t="e">
        <f t="array" aca="1" ref="I1377" ca="1">_xludf.XLOOKUP(H1377,'Billing sheet'!$CH$3:$CM$3,'Billing sheet'!$CH$2:$CM$2)</f>
        <v>#NAME?</v>
      </c>
    </row>
    <row r="1378" spans="8:9" ht="15.75" customHeight="1" x14ac:dyDescent="0.2">
      <c r="H1378" s="5" t="e">
        <f t="shared" si="5"/>
        <v>#VALUE!</v>
      </c>
      <c r="I1378" s="5" t="e">
        <f t="array" aca="1" ref="I1378" ca="1">_xludf.XLOOKUP(H1378,'Billing sheet'!$CH$3:$CM$3,'Billing sheet'!$CH$2:$CM$2)</f>
        <v>#NAME?</v>
      </c>
    </row>
    <row r="1379" spans="8:9" ht="15.75" customHeight="1" x14ac:dyDescent="0.2">
      <c r="H1379" s="5" t="e">
        <f t="shared" si="5"/>
        <v>#VALUE!</v>
      </c>
      <c r="I1379" s="5" t="e">
        <f t="array" aca="1" ref="I1379" ca="1">_xludf.XLOOKUP(H1379,'Billing sheet'!$CH$3:$CM$3,'Billing sheet'!$CH$2:$CM$2)</f>
        <v>#NAME?</v>
      </c>
    </row>
    <row r="1380" spans="8:9" ht="15.75" customHeight="1" x14ac:dyDescent="0.2">
      <c r="H1380" s="5" t="e">
        <f t="shared" si="5"/>
        <v>#VALUE!</v>
      </c>
      <c r="I1380" s="5" t="e">
        <f t="array" aca="1" ref="I1380" ca="1">_xludf.XLOOKUP(H1380,'Billing sheet'!$CH$3:$CM$3,'Billing sheet'!$CH$2:$CM$2)</f>
        <v>#NAME?</v>
      </c>
    </row>
    <row r="1381" spans="8:9" ht="15.75" customHeight="1" x14ac:dyDescent="0.2">
      <c r="H1381" s="5" t="e">
        <f t="shared" si="5"/>
        <v>#VALUE!</v>
      </c>
      <c r="I1381" s="5" t="e">
        <f t="array" aca="1" ref="I1381" ca="1">_xludf.XLOOKUP(H1381,'Billing sheet'!$CH$3:$CM$3,'Billing sheet'!$CH$2:$CM$2)</f>
        <v>#NAME?</v>
      </c>
    </row>
    <row r="1382" spans="8:9" ht="15.75" customHeight="1" x14ac:dyDescent="0.2">
      <c r="H1382" s="5" t="e">
        <f t="shared" si="5"/>
        <v>#VALUE!</v>
      </c>
      <c r="I1382" s="5" t="e">
        <f t="array" aca="1" ref="I1382" ca="1">_xludf.XLOOKUP(H1382,'Billing sheet'!$CH$3:$CM$3,'Billing sheet'!$CH$2:$CM$2)</f>
        <v>#NAME?</v>
      </c>
    </row>
    <row r="1383" spans="8:9" ht="15.75" customHeight="1" x14ac:dyDescent="0.2">
      <c r="H1383" s="5" t="e">
        <f t="shared" si="5"/>
        <v>#VALUE!</v>
      </c>
      <c r="I1383" s="5" t="e">
        <f t="array" aca="1" ref="I1383" ca="1">_xludf.XLOOKUP(H1383,'Billing sheet'!$CH$3:$CM$3,'Billing sheet'!$CH$2:$CM$2)</f>
        <v>#NAME?</v>
      </c>
    </row>
    <row r="1384" spans="8:9" ht="15.75" customHeight="1" x14ac:dyDescent="0.2">
      <c r="H1384" s="5" t="e">
        <f t="shared" si="5"/>
        <v>#VALUE!</v>
      </c>
      <c r="I1384" s="5" t="e">
        <f t="array" aca="1" ref="I1384" ca="1">_xludf.XLOOKUP(H1384,'Billing sheet'!$CH$3:$CM$3,'Billing sheet'!$CH$2:$CM$2)</f>
        <v>#NAME?</v>
      </c>
    </row>
    <row r="1385" spans="8:9" ht="15.75" customHeight="1" x14ac:dyDescent="0.2">
      <c r="H1385" s="5" t="e">
        <f t="shared" si="5"/>
        <v>#VALUE!</v>
      </c>
      <c r="I1385" s="5" t="e">
        <f t="array" aca="1" ref="I1385" ca="1">_xludf.XLOOKUP(H1385,'Billing sheet'!$CH$3:$CM$3,'Billing sheet'!$CH$2:$CM$2)</f>
        <v>#NAME?</v>
      </c>
    </row>
    <row r="1386" spans="8:9" ht="15.75" customHeight="1" x14ac:dyDescent="0.2">
      <c r="H1386" s="5" t="e">
        <f t="shared" si="5"/>
        <v>#VALUE!</v>
      </c>
      <c r="I1386" s="5" t="e">
        <f t="array" aca="1" ref="I1386" ca="1">_xludf.XLOOKUP(H1386,'Billing sheet'!$CH$3:$CM$3,'Billing sheet'!$CH$2:$CM$2)</f>
        <v>#NAME?</v>
      </c>
    </row>
    <row r="1387" spans="8:9" ht="15.75" customHeight="1" x14ac:dyDescent="0.2">
      <c r="H1387" s="5" t="e">
        <f t="shared" si="5"/>
        <v>#VALUE!</v>
      </c>
      <c r="I1387" s="5" t="e">
        <f t="array" aca="1" ref="I1387" ca="1">_xludf.XLOOKUP(H1387,'Billing sheet'!$CH$3:$CM$3,'Billing sheet'!$CH$2:$CM$2)</f>
        <v>#NAME?</v>
      </c>
    </row>
    <row r="1388" spans="8:9" ht="15.75" customHeight="1" x14ac:dyDescent="0.2">
      <c r="H1388" s="5" t="e">
        <f t="shared" si="5"/>
        <v>#VALUE!</v>
      </c>
      <c r="I1388" s="5" t="e">
        <f t="array" aca="1" ref="I1388" ca="1">_xludf.XLOOKUP(H1388,'Billing sheet'!$CH$3:$CM$3,'Billing sheet'!$CH$2:$CM$2)</f>
        <v>#NAME?</v>
      </c>
    </row>
    <row r="1389" spans="8:9" ht="15.75" customHeight="1" x14ac:dyDescent="0.2">
      <c r="H1389" s="5" t="e">
        <f t="shared" si="5"/>
        <v>#VALUE!</v>
      </c>
      <c r="I1389" s="5" t="e">
        <f t="array" aca="1" ref="I1389" ca="1">_xludf.XLOOKUP(H1389,'Billing sheet'!$CH$3:$CM$3,'Billing sheet'!$CH$2:$CM$2)</f>
        <v>#NAME?</v>
      </c>
    </row>
    <row r="1390" spans="8:9" ht="15.75" customHeight="1" x14ac:dyDescent="0.2">
      <c r="H1390" s="5" t="e">
        <f t="shared" si="5"/>
        <v>#VALUE!</v>
      </c>
      <c r="I1390" s="5" t="e">
        <f t="array" aca="1" ref="I1390" ca="1">_xludf.XLOOKUP(H1390,'Billing sheet'!$CH$3:$CM$3,'Billing sheet'!$CH$2:$CM$2)</f>
        <v>#NAME?</v>
      </c>
    </row>
    <row r="1391" spans="8:9" ht="15.75" customHeight="1" x14ac:dyDescent="0.2">
      <c r="H1391" s="5" t="e">
        <f t="shared" si="5"/>
        <v>#VALUE!</v>
      </c>
      <c r="I1391" s="5" t="e">
        <f t="array" aca="1" ref="I1391" ca="1">_xludf.XLOOKUP(H1391,'Billing sheet'!$CH$3:$CM$3,'Billing sheet'!$CH$2:$CM$2)</f>
        <v>#NAME?</v>
      </c>
    </row>
    <row r="1392" spans="8:9" ht="15.75" customHeight="1" x14ac:dyDescent="0.2">
      <c r="H1392" s="5" t="e">
        <f t="shared" si="5"/>
        <v>#VALUE!</v>
      </c>
      <c r="I1392" s="5" t="e">
        <f t="array" aca="1" ref="I1392" ca="1">_xludf.XLOOKUP(H1392,'Billing sheet'!$CH$3:$CM$3,'Billing sheet'!$CH$2:$CM$2)</f>
        <v>#NAME?</v>
      </c>
    </row>
    <row r="1393" spans="8:9" ht="15.75" customHeight="1" x14ac:dyDescent="0.2">
      <c r="H1393" s="5" t="e">
        <f t="shared" si="5"/>
        <v>#VALUE!</v>
      </c>
      <c r="I1393" s="5" t="e">
        <f t="array" aca="1" ref="I1393" ca="1">_xludf.XLOOKUP(H1393,'Billing sheet'!$CH$3:$CM$3,'Billing sheet'!$CH$2:$CM$2)</f>
        <v>#NAME?</v>
      </c>
    </row>
    <row r="1394" spans="8:9" ht="15.75" customHeight="1" x14ac:dyDescent="0.2">
      <c r="H1394" s="5" t="e">
        <f t="shared" si="5"/>
        <v>#VALUE!</v>
      </c>
      <c r="I1394" s="5" t="e">
        <f t="array" aca="1" ref="I1394" ca="1">_xludf.XLOOKUP(H1394,'Billing sheet'!$CH$3:$CM$3,'Billing sheet'!$CH$2:$CM$2)</f>
        <v>#NAME?</v>
      </c>
    </row>
    <row r="1395" spans="8:9" ht="15.75" customHeight="1" x14ac:dyDescent="0.2">
      <c r="H1395" s="5" t="e">
        <f t="shared" si="5"/>
        <v>#VALUE!</v>
      </c>
      <c r="I1395" s="5" t="e">
        <f t="array" aca="1" ref="I1395" ca="1">_xludf.XLOOKUP(H1395,'Billing sheet'!$CH$3:$CM$3,'Billing sheet'!$CH$2:$CM$2)</f>
        <v>#NAME?</v>
      </c>
    </row>
    <row r="1396" spans="8:9" ht="15.75" customHeight="1" x14ac:dyDescent="0.2">
      <c r="H1396" s="5" t="e">
        <f t="shared" si="5"/>
        <v>#VALUE!</v>
      </c>
      <c r="I1396" s="5" t="e">
        <f t="array" aca="1" ref="I1396" ca="1">_xludf.XLOOKUP(H1396,'Billing sheet'!$CH$3:$CM$3,'Billing sheet'!$CH$2:$CM$2)</f>
        <v>#NAME?</v>
      </c>
    </row>
    <row r="1397" spans="8:9" ht="15.75" customHeight="1" x14ac:dyDescent="0.2">
      <c r="H1397" s="5" t="e">
        <f t="shared" si="5"/>
        <v>#VALUE!</v>
      </c>
      <c r="I1397" s="5" t="e">
        <f t="array" aca="1" ref="I1397" ca="1">_xludf.XLOOKUP(H1397,'Billing sheet'!$CH$3:$CM$3,'Billing sheet'!$CH$2:$CM$2)</f>
        <v>#NAME?</v>
      </c>
    </row>
    <row r="1398" spans="8:9" ht="15.75" customHeight="1" x14ac:dyDescent="0.2">
      <c r="H1398" s="5" t="e">
        <f t="shared" si="5"/>
        <v>#VALUE!</v>
      </c>
      <c r="I1398" s="5" t="e">
        <f t="array" aca="1" ref="I1398" ca="1">_xludf.XLOOKUP(H1398,'Billing sheet'!$CH$3:$CM$3,'Billing sheet'!$CH$2:$CM$2)</f>
        <v>#NAME?</v>
      </c>
    </row>
    <row r="1399" spans="8:9" ht="15.75" customHeight="1" x14ac:dyDescent="0.2">
      <c r="H1399" s="5" t="e">
        <f t="shared" si="5"/>
        <v>#VALUE!</v>
      </c>
      <c r="I1399" s="5" t="e">
        <f t="array" aca="1" ref="I1399" ca="1">_xludf.XLOOKUP(H1399,'Billing sheet'!$CH$3:$CM$3,'Billing sheet'!$CH$2:$CM$2)</f>
        <v>#NAME?</v>
      </c>
    </row>
    <row r="1400" spans="8:9" ht="15.75" customHeight="1" x14ac:dyDescent="0.2">
      <c r="H1400" s="5" t="e">
        <f t="shared" si="5"/>
        <v>#VALUE!</v>
      </c>
      <c r="I1400" s="5" t="e">
        <f t="array" aca="1" ref="I1400" ca="1">_xludf.XLOOKUP(H1400,'Billing sheet'!$CH$3:$CM$3,'Billing sheet'!$CH$2:$CM$2)</f>
        <v>#NAME?</v>
      </c>
    </row>
    <row r="1401" spans="8:9" ht="15.75" customHeight="1" x14ac:dyDescent="0.2">
      <c r="H1401" s="5" t="e">
        <f t="shared" si="5"/>
        <v>#VALUE!</v>
      </c>
      <c r="I1401" s="5" t="e">
        <f t="array" aca="1" ref="I1401" ca="1">_xludf.XLOOKUP(H1401,'Billing sheet'!$CH$3:$CM$3,'Billing sheet'!$CH$2:$CM$2)</f>
        <v>#NAME?</v>
      </c>
    </row>
    <row r="1402" spans="8:9" ht="15.75" customHeight="1" x14ac:dyDescent="0.2">
      <c r="H1402" s="5" t="e">
        <f t="shared" si="5"/>
        <v>#VALUE!</v>
      </c>
      <c r="I1402" s="5" t="e">
        <f t="array" aca="1" ref="I1402" ca="1">_xludf.XLOOKUP(H1402,'Billing sheet'!$CH$3:$CM$3,'Billing sheet'!$CH$2:$CM$2)</f>
        <v>#NAME?</v>
      </c>
    </row>
    <row r="1403" spans="8:9" ht="15.75" customHeight="1" x14ac:dyDescent="0.2">
      <c r="H1403" s="5" t="e">
        <f t="shared" si="5"/>
        <v>#VALUE!</v>
      </c>
      <c r="I1403" s="5" t="e">
        <f t="array" aca="1" ref="I1403" ca="1">_xludf.XLOOKUP(H1403,'Billing sheet'!$CH$3:$CM$3,'Billing sheet'!$CH$2:$CM$2)</f>
        <v>#NAME?</v>
      </c>
    </row>
    <row r="1404" spans="8:9" ht="15.75" customHeight="1" x14ac:dyDescent="0.2">
      <c r="H1404" s="5" t="e">
        <f t="shared" si="5"/>
        <v>#VALUE!</v>
      </c>
      <c r="I1404" s="5" t="e">
        <f t="array" aca="1" ref="I1404" ca="1">_xludf.XLOOKUP(H1404,'Billing sheet'!$CH$3:$CM$3,'Billing sheet'!$CH$2:$CM$2)</f>
        <v>#NAME?</v>
      </c>
    </row>
    <row r="1405" spans="8:9" ht="15.75" customHeight="1" x14ac:dyDescent="0.2">
      <c r="H1405" s="5" t="e">
        <f t="shared" si="5"/>
        <v>#VALUE!</v>
      </c>
      <c r="I1405" s="5" t="e">
        <f t="array" aca="1" ref="I1405" ca="1">_xludf.XLOOKUP(H1405,'Billing sheet'!$CH$3:$CM$3,'Billing sheet'!$CH$2:$CM$2)</f>
        <v>#NAME?</v>
      </c>
    </row>
    <row r="1406" spans="8:9" ht="15.75" customHeight="1" x14ac:dyDescent="0.2">
      <c r="H1406" s="5" t="e">
        <f t="shared" si="5"/>
        <v>#VALUE!</v>
      </c>
      <c r="I1406" s="5" t="e">
        <f t="array" aca="1" ref="I1406" ca="1">_xludf.XLOOKUP(H1406,'Billing sheet'!$CH$3:$CM$3,'Billing sheet'!$CH$2:$CM$2)</f>
        <v>#NAME?</v>
      </c>
    </row>
    <row r="1407" spans="8:9" ht="15.75" customHeight="1" x14ac:dyDescent="0.2">
      <c r="H1407" s="5" t="e">
        <f t="shared" si="5"/>
        <v>#VALUE!</v>
      </c>
      <c r="I1407" s="5" t="e">
        <f t="array" aca="1" ref="I1407" ca="1">_xludf.XLOOKUP(H1407,'Billing sheet'!$CH$3:$CM$3,'Billing sheet'!$CH$2:$CM$2)</f>
        <v>#NAME?</v>
      </c>
    </row>
    <row r="1408" spans="8:9" ht="15.75" customHeight="1" x14ac:dyDescent="0.2">
      <c r="H1408" s="5" t="e">
        <f t="shared" si="5"/>
        <v>#VALUE!</v>
      </c>
      <c r="I1408" s="5" t="e">
        <f t="array" aca="1" ref="I1408" ca="1">_xludf.XLOOKUP(H1408,'Billing sheet'!$CH$3:$CM$3,'Billing sheet'!$CH$2:$CM$2)</f>
        <v>#NAME?</v>
      </c>
    </row>
    <row r="1409" spans="8:9" ht="15.75" customHeight="1" x14ac:dyDescent="0.2">
      <c r="H1409" s="5" t="e">
        <f t="shared" si="5"/>
        <v>#VALUE!</v>
      </c>
      <c r="I1409" s="5" t="e">
        <f t="array" aca="1" ref="I1409" ca="1">_xludf.XLOOKUP(H1409,'Billing sheet'!$CH$3:$CM$3,'Billing sheet'!$CH$2:$CM$2)</f>
        <v>#NAME?</v>
      </c>
    </row>
    <row r="1410" spans="8:9" ht="15.75" customHeight="1" x14ac:dyDescent="0.2">
      <c r="H1410" s="5" t="e">
        <f t="shared" si="5"/>
        <v>#VALUE!</v>
      </c>
      <c r="I1410" s="5" t="e">
        <f t="array" aca="1" ref="I1410" ca="1">_xludf.XLOOKUP(H1410,'Billing sheet'!$CH$3:$CM$3,'Billing sheet'!$CH$2:$CM$2)</f>
        <v>#NAME?</v>
      </c>
    </row>
    <row r="1411" spans="8:9" ht="15.75" customHeight="1" x14ac:dyDescent="0.2">
      <c r="H1411" s="5" t="e">
        <f t="shared" si="5"/>
        <v>#VALUE!</v>
      </c>
      <c r="I1411" s="5" t="e">
        <f t="array" aca="1" ref="I1411" ca="1">_xludf.XLOOKUP(H1411,'Billing sheet'!$CH$3:$CM$3,'Billing sheet'!$CH$2:$CM$2)</f>
        <v>#NAME?</v>
      </c>
    </row>
    <row r="1412" spans="8:9" ht="15.75" customHeight="1" x14ac:dyDescent="0.2">
      <c r="H1412" s="5" t="e">
        <f t="shared" si="5"/>
        <v>#VALUE!</v>
      </c>
      <c r="I1412" s="5" t="e">
        <f t="array" aca="1" ref="I1412" ca="1">_xludf.XLOOKUP(H1412,'Billing sheet'!$CH$3:$CM$3,'Billing sheet'!$CH$2:$CM$2)</f>
        <v>#NAME?</v>
      </c>
    </row>
    <row r="1413" spans="8:9" ht="15.75" customHeight="1" x14ac:dyDescent="0.2">
      <c r="H1413" s="5" t="e">
        <f t="shared" si="5"/>
        <v>#VALUE!</v>
      </c>
      <c r="I1413" s="5" t="e">
        <f t="array" aca="1" ref="I1413" ca="1">_xludf.XLOOKUP(H1413,'Billing sheet'!$CH$3:$CM$3,'Billing sheet'!$CH$2:$CM$2)</f>
        <v>#NAME?</v>
      </c>
    </row>
    <row r="1414" spans="8:9" ht="15.75" customHeight="1" x14ac:dyDescent="0.2">
      <c r="H1414" s="5" t="e">
        <f t="shared" si="5"/>
        <v>#VALUE!</v>
      </c>
      <c r="I1414" s="5" t="e">
        <f t="array" aca="1" ref="I1414" ca="1">_xludf.XLOOKUP(H1414,'Billing sheet'!$CH$3:$CM$3,'Billing sheet'!$CH$2:$CM$2)</f>
        <v>#NAME?</v>
      </c>
    </row>
    <row r="1415" spans="8:9" ht="15.75" customHeight="1" x14ac:dyDescent="0.2">
      <c r="H1415" s="5" t="e">
        <f t="shared" si="5"/>
        <v>#VALUE!</v>
      </c>
      <c r="I1415" s="5" t="e">
        <f t="array" aca="1" ref="I1415" ca="1">_xludf.XLOOKUP(H1415,'Billing sheet'!$CH$3:$CM$3,'Billing sheet'!$CH$2:$CM$2)</f>
        <v>#NAME?</v>
      </c>
    </row>
    <row r="1416" spans="8:9" ht="15.75" customHeight="1" x14ac:dyDescent="0.2">
      <c r="H1416" s="5" t="e">
        <f t="shared" si="5"/>
        <v>#VALUE!</v>
      </c>
      <c r="I1416" s="5" t="e">
        <f t="array" aca="1" ref="I1416" ca="1">_xludf.XLOOKUP(H1416,'Billing sheet'!$CH$3:$CM$3,'Billing sheet'!$CH$2:$CM$2)</f>
        <v>#NAME?</v>
      </c>
    </row>
    <row r="1417" spans="8:9" ht="15.75" customHeight="1" x14ac:dyDescent="0.2">
      <c r="H1417" s="5" t="e">
        <f t="shared" si="5"/>
        <v>#VALUE!</v>
      </c>
      <c r="I1417" s="5" t="e">
        <f t="array" aca="1" ref="I1417" ca="1">_xludf.XLOOKUP(H1417,'Billing sheet'!$CH$3:$CM$3,'Billing sheet'!$CH$2:$CM$2)</f>
        <v>#NAME?</v>
      </c>
    </row>
    <row r="1418" spans="8:9" ht="15.75" customHeight="1" x14ac:dyDescent="0.2">
      <c r="H1418" s="5" t="e">
        <f t="shared" si="5"/>
        <v>#VALUE!</v>
      </c>
      <c r="I1418" s="5" t="e">
        <f t="array" aca="1" ref="I1418" ca="1">_xludf.XLOOKUP(H1418,'Billing sheet'!$CH$3:$CM$3,'Billing sheet'!$CH$2:$CM$2)</f>
        <v>#NAME?</v>
      </c>
    </row>
    <row r="1419" spans="8:9" ht="15.75" customHeight="1" x14ac:dyDescent="0.2">
      <c r="H1419" s="5" t="e">
        <f t="shared" si="5"/>
        <v>#VALUE!</v>
      </c>
      <c r="I1419" s="5" t="e">
        <f t="array" aca="1" ref="I1419" ca="1">_xludf.XLOOKUP(H1419,'Billing sheet'!$CH$3:$CM$3,'Billing sheet'!$CH$2:$CM$2)</f>
        <v>#NAME?</v>
      </c>
    </row>
    <row r="1420" spans="8:9" ht="15.75" customHeight="1" x14ac:dyDescent="0.2">
      <c r="H1420" s="5" t="e">
        <f t="shared" si="5"/>
        <v>#VALUE!</v>
      </c>
      <c r="I1420" s="5" t="e">
        <f t="array" aca="1" ref="I1420" ca="1">_xludf.XLOOKUP(H1420,'Billing sheet'!$CH$3:$CM$3,'Billing sheet'!$CH$2:$CM$2)</f>
        <v>#NAME?</v>
      </c>
    </row>
    <row r="1421" spans="8:9" ht="15.75" customHeight="1" x14ac:dyDescent="0.2">
      <c r="H1421" s="5" t="e">
        <f t="shared" si="5"/>
        <v>#VALUE!</v>
      </c>
      <c r="I1421" s="5" t="e">
        <f t="array" aca="1" ref="I1421" ca="1">_xludf.XLOOKUP(H1421,'Billing sheet'!$CH$3:$CM$3,'Billing sheet'!$CH$2:$CM$2)</f>
        <v>#NAME?</v>
      </c>
    </row>
    <row r="1422" spans="8:9" ht="15.75" customHeight="1" x14ac:dyDescent="0.2">
      <c r="H1422" s="5" t="e">
        <f t="shared" si="5"/>
        <v>#VALUE!</v>
      </c>
      <c r="I1422" s="5" t="e">
        <f t="array" aca="1" ref="I1422" ca="1">_xludf.XLOOKUP(H1422,'Billing sheet'!$CH$3:$CM$3,'Billing sheet'!$CH$2:$CM$2)</f>
        <v>#NAME?</v>
      </c>
    </row>
    <row r="1423" spans="8:9" ht="15.75" customHeight="1" x14ac:dyDescent="0.2">
      <c r="H1423" s="5" t="e">
        <f t="shared" si="5"/>
        <v>#VALUE!</v>
      </c>
      <c r="I1423" s="5" t="e">
        <f t="array" aca="1" ref="I1423" ca="1">_xludf.XLOOKUP(H1423,'Billing sheet'!$CH$3:$CM$3,'Billing sheet'!$CH$2:$CM$2)</f>
        <v>#NAME?</v>
      </c>
    </row>
    <row r="1424" spans="8:9" ht="15.75" customHeight="1" x14ac:dyDescent="0.2">
      <c r="H1424" s="5" t="e">
        <f t="shared" si="5"/>
        <v>#VALUE!</v>
      </c>
      <c r="I1424" s="5" t="e">
        <f t="array" aca="1" ref="I1424" ca="1">_xludf.XLOOKUP(H1424,'Billing sheet'!$CH$3:$CM$3,'Billing sheet'!$CH$2:$CM$2)</f>
        <v>#NAME?</v>
      </c>
    </row>
    <row r="1425" spans="8:9" ht="15.75" customHeight="1" x14ac:dyDescent="0.2">
      <c r="H1425" s="5" t="e">
        <f t="shared" si="5"/>
        <v>#VALUE!</v>
      </c>
      <c r="I1425" s="5" t="e">
        <f t="array" aca="1" ref="I1425" ca="1">_xludf.XLOOKUP(H1425,'Billing sheet'!$CH$3:$CM$3,'Billing sheet'!$CH$2:$CM$2)</f>
        <v>#NAME?</v>
      </c>
    </row>
    <row r="1426" spans="8:9" ht="15.75" customHeight="1" x14ac:dyDescent="0.2">
      <c r="H1426" s="5" t="e">
        <f t="shared" si="5"/>
        <v>#VALUE!</v>
      </c>
      <c r="I1426" s="5" t="e">
        <f t="array" aca="1" ref="I1426" ca="1">_xludf.XLOOKUP(H1426,'Billing sheet'!$CH$3:$CM$3,'Billing sheet'!$CH$2:$CM$2)</f>
        <v>#NAME?</v>
      </c>
    </row>
    <row r="1427" spans="8:9" ht="15.75" customHeight="1" x14ac:dyDescent="0.2">
      <c r="H1427" s="5" t="e">
        <f t="shared" si="5"/>
        <v>#VALUE!</v>
      </c>
      <c r="I1427" s="5" t="e">
        <f t="array" aca="1" ref="I1427" ca="1">_xludf.XLOOKUP(H1427,'Billing sheet'!$CH$3:$CM$3,'Billing sheet'!$CH$2:$CM$2)</f>
        <v>#NAME?</v>
      </c>
    </row>
    <row r="1428" spans="8:9" ht="15.75" customHeight="1" x14ac:dyDescent="0.2">
      <c r="H1428" s="5" t="e">
        <f t="shared" si="5"/>
        <v>#VALUE!</v>
      </c>
      <c r="I1428" s="5" t="e">
        <f t="array" aca="1" ref="I1428" ca="1">_xludf.XLOOKUP(H1428,'Billing sheet'!$CH$3:$CM$3,'Billing sheet'!$CH$2:$CM$2)</f>
        <v>#NAME?</v>
      </c>
    </row>
    <row r="1429" spans="8:9" ht="15.75" customHeight="1" x14ac:dyDescent="0.2">
      <c r="H1429" s="5" t="e">
        <f t="shared" si="5"/>
        <v>#VALUE!</v>
      </c>
      <c r="I1429" s="5" t="e">
        <f t="array" aca="1" ref="I1429" ca="1">_xludf.XLOOKUP(H1429,'Billing sheet'!$CH$3:$CM$3,'Billing sheet'!$CH$2:$CM$2)</f>
        <v>#NAME?</v>
      </c>
    </row>
    <row r="1430" spans="8:9" ht="15.75" customHeight="1" x14ac:dyDescent="0.2">
      <c r="H1430" s="5" t="e">
        <f t="shared" si="5"/>
        <v>#VALUE!</v>
      </c>
      <c r="I1430" s="5" t="e">
        <f t="array" aca="1" ref="I1430" ca="1">_xludf.XLOOKUP(H1430,'Billing sheet'!$CH$3:$CM$3,'Billing sheet'!$CH$2:$CM$2)</f>
        <v>#NAME?</v>
      </c>
    </row>
    <row r="1431" spans="8:9" ht="15.75" customHeight="1" x14ac:dyDescent="0.2">
      <c r="H1431" s="5" t="e">
        <f t="shared" si="5"/>
        <v>#VALUE!</v>
      </c>
      <c r="I1431" s="5" t="e">
        <f t="array" aca="1" ref="I1431" ca="1">_xludf.XLOOKUP(H1431,'Billing sheet'!$CH$3:$CM$3,'Billing sheet'!$CH$2:$CM$2)</f>
        <v>#NAME?</v>
      </c>
    </row>
    <row r="1432" spans="8:9" ht="15.75" customHeight="1" x14ac:dyDescent="0.2">
      <c r="H1432" s="5" t="e">
        <f t="shared" si="5"/>
        <v>#VALUE!</v>
      </c>
      <c r="I1432" s="5" t="e">
        <f t="array" aca="1" ref="I1432" ca="1">_xludf.XLOOKUP(H1432,'Billing sheet'!$CH$3:$CM$3,'Billing sheet'!$CH$2:$CM$2)</f>
        <v>#NAME?</v>
      </c>
    </row>
    <row r="1433" spans="8:9" ht="15.75" customHeight="1" x14ac:dyDescent="0.2">
      <c r="H1433" s="5" t="e">
        <f t="shared" si="5"/>
        <v>#VALUE!</v>
      </c>
      <c r="I1433" s="5" t="e">
        <f t="array" aca="1" ref="I1433" ca="1">_xludf.XLOOKUP(H1433,'Billing sheet'!$CH$3:$CM$3,'Billing sheet'!$CH$2:$CM$2)</f>
        <v>#NAME?</v>
      </c>
    </row>
    <row r="1434" spans="8:9" ht="15.75" customHeight="1" x14ac:dyDescent="0.2">
      <c r="H1434" s="5" t="e">
        <f t="shared" si="5"/>
        <v>#VALUE!</v>
      </c>
      <c r="I1434" s="5" t="e">
        <f t="array" aca="1" ref="I1434" ca="1">_xludf.XLOOKUP(H1434,'Billing sheet'!$CH$3:$CM$3,'Billing sheet'!$CH$2:$CM$2)</f>
        <v>#NAME?</v>
      </c>
    </row>
    <row r="1435" spans="8:9" ht="15.75" customHeight="1" x14ac:dyDescent="0.2">
      <c r="H1435" s="5" t="e">
        <f t="shared" si="5"/>
        <v>#VALUE!</v>
      </c>
      <c r="I1435" s="5" t="e">
        <f t="array" aca="1" ref="I1435" ca="1">_xludf.XLOOKUP(H1435,'Billing sheet'!$CH$3:$CM$3,'Billing sheet'!$CH$2:$CM$2)</f>
        <v>#NAME?</v>
      </c>
    </row>
    <row r="1436" spans="8:9" ht="15.75" customHeight="1" x14ac:dyDescent="0.2">
      <c r="H1436" s="5" t="e">
        <f t="shared" si="5"/>
        <v>#VALUE!</v>
      </c>
      <c r="I1436" s="5" t="e">
        <f t="array" aca="1" ref="I1436" ca="1">_xludf.XLOOKUP(H1436,'Billing sheet'!$CH$3:$CM$3,'Billing sheet'!$CH$2:$CM$2)</f>
        <v>#NAME?</v>
      </c>
    </row>
    <row r="1437" spans="8:9" ht="15.75" customHeight="1" x14ac:dyDescent="0.2">
      <c r="H1437" s="5" t="e">
        <f t="shared" si="5"/>
        <v>#VALUE!</v>
      </c>
      <c r="I1437" s="5" t="e">
        <f t="array" aca="1" ref="I1437" ca="1">_xludf.XLOOKUP(H1437,'Billing sheet'!$CH$3:$CM$3,'Billing sheet'!$CH$2:$CM$2)</f>
        <v>#NAME?</v>
      </c>
    </row>
    <row r="1438" spans="8:9" ht="15.75" customHeight="1" x14ac:dyDescent="0.2">
      <c r="H1438" s="5" t="e">
        <f t="shared" si="5"/>
        <v>#VALUE!</v>
      </c>
      <c r="I1438" s="5" t="e">
        <f t="array" aca="1" ref="I1438" ca="1">_xludf.XLOOKUP(H1438,'Billing sheet'!$CH$3:$CM$3,'Billing sheet'!$CH$2:$CM$2)</f>
        <v>#NAME?</v>
      </c>
    </row>
    <row r="1439" spans="8:9" ht="15.75" customHeight="1" x14ac:dyDescent="0.2">
      <c r="H1439" s="5" t="e">
        <f t="shared" si="5"/>
        <v>#VALUE!</v>
      </c>
      <c r="I1439" s="5" t="e">
        <f t="array" aca="1" ref="I1439" ca="1">_xludf.XLOOKUP(H1439,'Billing sheet'!$CH$3:$CM$3,'Billing sheet'!$CH$2:$CM$2)</f>
        <v>#NAME?</v>
      </c>
    </row>
    <row r="1440" spans="8:9" ht="15.75" customHeight="1" x14ac:dyDescent="0.2">
      <c r="H1440" s="5" t="e">
        <f t="shared" si="5"/>
        <v>#VALUE!</v>
      </c>
      <c r="I1440" s="5" t="e">
        <f t="array" aca="1" ref="I1440" ca="1">_xludf.XLOOKUP(H1440,'Billing sheet'!$CH$3:$CM$3,'Billing sheet'!$CH$2:$CM$2)</f>
        <v>#NAME?</v>
      </c>
    </row>
    <row r="1441" spans="8:9" ht="15.75" customHeight="1" x14ac:dyDescent="0.2">
      <c r="H1441" s="5" t="e">
        <f t="shared" si="5"/>
        <v>#VALUE!</v>
      </c>
      <c r="I1441" s="5" t="e">
        <f t="array" aca="1" ref="I1441" ca="1">_xludf.XLOOKUP(H1441,'Billing sheet'!$CH$3:$CM$3,'Billing sheet'!$CH$2:$CM$2)</f>
        <v>#NAME?</v>
      </c>
    </row>
    <row r="1442" spans="8:9" ht="15.75" customHeight="1" x14ac:dyDescent="0.2">
      <c r="H1442" s="5" t="e">
        <f t="shared" si="5"/>
        <v>#VALUE!</v>
      </c>
      <c r="I1442" s="5" t="e">
        <f t="array" aca="1" ref="I1442" ca="1">_xludf.XLOOKUP(H1442,'Billing sheet'!$CH$3:$CM$3,'Billing sheet'!$CH$2:$CM$2)</f>
        <v>#NAME?</v>
      </c>
    </row>
    <row r="1443" spans="8:9" ht="15.75" customHeight="1" x14ac:dyDescent="0.2">
      <c r="H1443" s="5" t="e">
        <f t="shared" si="5"/>
        <v>#VALUE!</v>
      </c>
      <c r="I1443" s="5" t="e">
        <f t="array" aca="1" ref="I1443" ca="1">_xludf.XLOOKUP(H1443,'Billing sheet'!$CH$3:$CM$3,'Billing sheet'!$CH$2:$CM$2)</f>
        <v>#NAME?</v>
      </c>
    </row>
    <row r="1444" spans="8:9" ht="15.75" customHeight="1" x14ac:dyDescent="0.2">
      <c r="H1444" s="5" t="e">
        <f t="shared" si="5"/>
        <v>#VALUE!</v>
      </c>
      <c r="I1444" s="5" t="e">
        <f t="array" aca="1" ref="I1444" ca="1">_xludf.XLOOKUP(H1444,'Billing sheet'!$CH$3:$CM$3,'Billing sheet'!$CH$2:$CM$2)</f>
        <v>#NAME?</v>
      </c>
    </row>
    <row r="1445" spans="8:9" ht="15.75" customHeight="1" x14ac:dyDescent="0.2">
      <c r="H1445" s="5" t="e">
        <f t="shared" si="5"/>
        <v>#VALUE!</v>
      </c>
      <c r="I1445" s="5" t="e">
        <f t="array" aca="1" ref="I1445" ca="1">_xludf.XLOOKUP(H1445,'Billing sheet'!$CH$3:$CM$3,'Billing sheet'!$CH$2:$CM$2)</f>
        <v>#NAME?</v>
      </c>
    </row>
    <row r="1446" spans="8:9" ht="15.75" customHeight="1" x14ac:dyDescent="0.2">
      <c r="H1446" s="5" t="e">
        <f t="shared" si="5"/>
        <v>#VALUE!</v>
      </c>
      <c r="I1446" s="5" t="e">
        <f t="array" aca="1" ref="I1446" ca="1">_xludf.XLOOKUP(H1446,'Billing sheet'!$CH$3:$CM$3,'Billing sheet'!$CH$2:$CM$2)</f>
        <v>#NAME?</v>
      </c>
    </row>
    <row r="1447" spans="8:9" ht="15.75" customHeight="1" x14ac:dyDescent="0.2">
      <c r="H1447" s="5" t="e">
        <f t="shared" si="5"/>
        <v>#VALUE!</v>
      </c>
      <c r="I1447" s="5" t="e">
        <f t="array" aca="1" ref="I1447" ca="1">_xludf.XLOOKUP(H1447,'Billing sheet'!$CH$3:$CM$3,'Billing sheet'!$CH$2:$CM$2)</f>
        <v>#NAME?</v>
      </c>
    </row>
    <row r="1448" spans="8:9" ht="15.75" customHeight="1" x14ac:dyDescent="0.2">
      <c r="H1448" s="5" t="e">
        <f t="shared" si="5"/>
        <v>#VALUE!</v>
      </c>
      <c r="I1448" s="5" t="e">
        <f t="array" aca="1" ref="I1448" ca="1">_xludf.XLOOKUP(H1448,'Billing sheet'!$CH$3:$CM$3,'Billing sheet'!$CH$2:$CM$2)</f>
        <v>#NAME?</v>
      </c>
    </row>
    <row r="1449" spans="8:9" ht="15.75" customHeight="1" x14ac:dyDescent="0.2">
      <c r="H1449" s="5" t="e">
        <f t="shared" si="5"/>
        <v>#VALUE!</v>
      </c>
      <c r="I1449" s="5" t="e">
        <f t="array" aca="1" ref="I1449" ca="1">_xludf.XLOOKUP(H1449,'Billing sheet'!$CH$3:$CM$3,'Billing sheet'!$CH$2:$CM$2)</f>
        <v>#NAME?</v>
      </c>
    </row>
    <row r="1450" spans="8:9" ht="15.75" customHeight="1" x14ac:dyDescent="0.2">
      <c r="H1450" s="5" t="e">
        <f t="shared" si="5"/>
        <v>#VALUE!</v>
      </c>
      <c r="I1450" s="5" t="e">
        <f t="array" aca="1" ref="I1450" ca="1">_xludf.XLOOKUP(H1450,'Billing sheet'!$CH$3:$CM$3,'Billing sheet'!$CH$2:$CM$2)</f>
        <v>#NAME?</v>
      </c>
    </row>
    <row r="1451" spans="8:9" ht="15.75" customHeight="1" x14ac:dyDescent="0.2">
      <c r="H1451" s="5" t="e">
        <f t="shared" si="5"/>
        <v>#VALUE!</v>
      </c>
      <c r="I1451" s="5" t="e">
        <f t="array" aca="1" ref="I1451" ca="1">_xludf.XLOOKUP(H1451,'Billing sheet'!$CH$3:$CM$3,'Billing sheet'!$CH$2:$CM$2)</f>
        <v>#NAME?</v>
      </c>
    </row>
    <row r="1452" spans="8:9" ht="15.75" customHeight="1" x14ac:dyDescent="0.2">
      <c r="H1452" s="5" t="e">
        <f t="shared" si="5"/>
        <v>#VALUE!</v>
      </c>
      <c r="I1452" s="5" t="e">
        <f t="array" aca="1" ref="I1452" ca="1">_xludf.XLOOKUP(H1452,'Billing sheet'!$CH$3:$CM$3,'Billing sheet'!$CH$2:$CM$2)</f>
        <v>#NAME?</v>
      </c>
    </row>
    <row r="1453" spans="8:9" ht="15.75" customHeight="1" x14ac:dyDescent="0.2">
      <c r="H1453" s="5" t="e">
        <f t="shared" si="5"/>
        <v>#VALUE!</v>
      </c>
      <c r="I1453" s="5" t="e">
        <f t="array" aca="1" ref="I1453" ca="1">_xludf.XLOOKUP(H1453,'Billing sheet'!$CH$3:$CM$3,'Billing sheet'!$CH$2:$CM$2)</f>
        <v>#NAME?</v>
      </c>
    </row>
    <row r="1454" spans="8:9" ht="15.75" customHeight="1" x14ac:dyDescent="0.2">
      <c r="H1454" s="5" t="e">
        <f t="shared" si="5"/>
        <v>#VALUE!</v>
      </c>
      <c r="I1454" s="5" t="e">
        <f t="array" aca="1" ref="I1454" ca="1">_xludf.XLOOKUP(H1454,'Billing sheet'!$CH$3:$CM$3,'Billing sheet'!$CH$2:$CM$2)</f>
        <v>#NAME?</v>
      </c>
    </row>
    <row r="1455" spans="8:9" ht="15.75" customHeight="1" x14ac:dyDescent="0.2">
      <c r="H1455" s="5" t="e">
        <f t="shared" si="5"/>
        <v>#VALUE!</v>
      </c>
      <c r="I1455" s="5" t="e">
        <f t="array" aca="1" ref="I1455" ca="1">_xludf.XLOOKUP(H1455,'Billing sheet'!$CH$3:$CM$3,'Billing sheet'!$CH$2:$CM$2)</f>
        <v>#NAME?</v>
      </c>
    </row>
    <row r="1456" spans="8:9" ht="15.75" customHeight="1" x14ac:dyDescent="0.2">
      <c r="H1456" s="5" t="e">
        <f t="shared" si="5"/>
        <v>#VALUE!</v>
      </c>
      <c r="I1456" s="5" t="e">
        <f t="array" aca="1" ref="I1456" ca="1">_xludf.XLOOKUP(H1456,'Billing sheet'!$CH$3:$CM$3,'Billing sheet'!$CH$2:$CM$2)</f>
        <v>#NAME?</v>
      </c>
    </row>
    <row r="1457" spans="8:9" ht="15.75" customHeight="1" x14ac:dyDescent="0.2">
      <c r="H1457" s="5" t="e">
        <f t="shared" si="5"/>
        <v>#VALUE!</v>
      </c>
      <c r="I1457" s="5" t="e">
        <f t="array" aca="1" ref="I1457" ca="1">_xludf.XLOOKUP(H1457,'Billing sheet'!$CH$3:$CM$3,'Billing sheet'!$CH$2:$CM$2)</f>
        <v>#NAME?</v>
      </c>
    </row>
    <row r="1458" spans="8:9" ht="15.75" customHeight="1" x14ac:dyDescent="0.2">
      <c r="H1458" s="5" t="e">
        <f t="shared" si="5"/>
        <v>#VALUE!</v>
      </c>
      <c r="I1458" s="5" t="e">
        <f t="array" aca="1" ref="I1458" ca="1">_xludf.XLOOKUP(H1458,'Billing sheet'!$CH$3:$CM$3,'Billing sheet'!$CH$2:$CM$2)</f>
        <v>#NAME?</v>
      </c>
    </row>
    <row r="1459" spans="8:9" ht="15.75" customHeight="1" x14ac:dyDescent="0.2">
      <c r="H1459" s="5" t="e">
        <f t="shared" si="5"/>
        <v>#VALUE!</v>
      </c>
      <c r="I1459" s="5" t="e">
        <f t="array" aca="1" ref="I1459" ca="1">_xludf.XLOOKUP(H1459,'Billing sheet'!$CH$3:$CM$3,'Billing sheet'!$CH$2:$CM$2)</f>
        <v>#NAME?</v>
      </c>
    </row>
    <row r="1460" spans="8:9" ht="15.75" customHeight="1" x14ac:dyDescent="0.2">
      <c r="H1460" s="5" t="e">
        <f t="shared" si="5"/>
        <v>#VALUE!</v>
      </c>
      <c r="I1460" s="5" t="e">
        <f t="array" aca="1" ref="I1460" ca="1">_xludf.XLOOKUP(H1460,'Billing sheet'!$CH$3:$CM$3,'Billing sheet'!$CH$2:$CM$2)</f>
        <v>#NAME?</v>
      </c>
    </row>
    <row r="1461" spans="8:9" ht="15.75" customHeight="1" x14ac:dyDescent="0.2">
      <c r="H1461" s="5" t="e">
        <f t="shared" si="5"/>
        <v>#VALUE!</v>
      </c>
      <c r="I1461" s="5" t="e">
        <f t="array" aca="1" ref="I1461" ca="1">_xludf.XLOOKUP(H1461,'Billing sheet'!$CH$3:$CM$3,'Billing sheet'!$CH$2:$CM$2)</f>
        <v>#NAME?</v>
      </c>
    </row>
    <row r="1462" spans="8:9" ht="15.75" customHeight="1" x14ac:dyDescent="0.2">
      <c r="H1462" s="5" t="e">
        <f t="shared" si="5"/>
        <v>#VALUE!</v>
      </c>
      <c r="I1462" s="5" t="e">
        <f t="array" aca="1" ref="I1462" ca="1">_xludf.XLOOKUP(H1462,'Billing sheet'!$CH$3:$CM$3,'Billing sheet'!$CH$2:$CM$2)</f>
        <v>#NAME?</v>
      </c>
    </row>
    <row r="1463" spans="8:9" ht="15.75" customHeight="1" x14ac:dyDescent="0.2">
      <c r="H1463" s="5" t="e">
        <f t="shared" si="5"/>
        <v>#VALUE!</v>
      </c>
      <c r="I1463" s="5" t="e">
        <f t="array" aca="1" ref="I1463" ca="1">_xludf.XLOOKUP(H1463,'Billing sheet'!$CH$3:$CM$3,'Billing sheet'!$CH$2:$CM$2)</f>
        <v>#NAME?</v>
      </c>
    </row>
    <row r="1464" spans="8:9" ht="15.75" customHeight="1" x14ac:dyDescent="0.2">
      <c r="H1464" s="5" t="e">
        <f t="shared" si="5"/>
        <v>#VALUE!</v>
      </c>
      <c r="I1464" s="5" t="e">
        <f t="array" aca="1" ref="I1464" ca="1">_xludf.XLOOKUP(H1464,'Billing sheet'!$CH$3:$CM$3,'Billing sheet'!$CH$2:$CM$2)</f>
        <v>#NAME?</v>
      </c>
    </row>
    <row r="1465" spans="8:9" ht="15.75" customHeight="1" x14ac:dyDescent="0.2">
      <c r="H1465" s="5" t="e">
        <f t="shared" si="5"/>
        <v>#VALUE!</v>
      </c>
      <c r="I1465" s="5" t="e">
        <f t="array" aca="1" ref="I1465" ca="1">_xludf.XLOOKUP(H1465,'Billing sheet'!$CH$3:$CM$3,'Billing sheet'!$CH$2:$CM$2)</f>
        <v>#NAME?</v>
      </c>
    </row>
    <row r="1466" spans="8:9" ht="15.75" customHeight="1" x14ac:dyDescent="0.2">
      <c r="H1466" s="5" t="e">
        <f t="shared" si="5"/>
        <v>#VALUE!</v>
      </c>
      <c r="I1466" s="5" t="e">
        <f t="array" aca="1" ref="I1466" ca="1">_xludf.XLOOKUP(H1466,'Billing sheet'!$CH$3:$CM$3,'Billing sheet'!$CH$2:$CM$2)</f>
        <v>#NAME?</v>
      </c>
    </row>
    <row r="1467" spans="8:9" ht="15.75" customHeight="1" x14ac:dyDescent="0.2">
      <c r="H1467" s="5" t="e">
        <f t="shared" si="5"/>
        <v>#VALUE!</v>
      </c>
      <c r="I1467" s="5" t="e">
        <f t="array" aca="1" ref="I1467" ca="1">_xludf.XLOOKUP(H1467,'Billing sheet'!$CH$3:$CM$3,'Billing sheet'!$CH$2:$CM$2)</f>
        <v>#NAME?</v>
      </c>
    </row>
    <row r="1468" spans="8:9" ht="15.75" customHeight="1" x14ac:dyDescent="0.2">
      <c r="H1468" s="5" t="e">
        <f t="shared" si="5"/>
        <v>#VALUE!</v>
      </c>
      <c r="I1468" s="5" t="e">
        <f t="array" aca="1" ref="I1468" ca="1">_xludf.XLOOKUP(H1468,'Billing sheet'!$CH$3:$CM$3,'Billing sheet'!$CH$2:$CM$2)</f>
        <v>#NAME?</v>
      </c>
    </row>
    <row r="1469" spans="8:9" ht="15.75" customHeight="1" x14ac:dyDescent="0.2">
      <c r="H1469" s="5" t="e">
        <f t="shared" si="5"/>
        <v>#VALUE!</v>
      </c>
      <c r="I1469" s="5" t="e">
        <f t="array" aca="1" ref="I1469" ca="1">_xludf.XLOOKUP(H1469,'Billing sheet'!$CH$3:$CM$3,'Billing sheet'!$CH$2:$CM$2)</f>
        <v>#NAME?</v>
      </c>
    </row>
    <row r="1470" spans="8:9" ht="15.75" customHeight="1" x14ac:dyDescent="0.2">
      <c r="H1470" s="5" t="e">
        <f t="shared" si="5"/>
        <v>#VALUE!</v>
      </c>
      <c r="I1470" s="5" t="e">
        <f t="array" aca="1" ref="I1470" ca="1">_xludf.XLOOKUP(H1470,'Billing sheet'!$CH$3:$CM$3,'Billing sheet'!$CH$2:$CM$2)</f>
        <v>#NAME?</v>
      </c>
    </row>
    <row r="1471" spans="8:9" ht="15.75" customHeight="1" x14ac:dyDescent="0.2">
      <c r="H1471" s="5" t="e">
        <f t="shared" si="5"/>
        <v>#VALUE!</v>
      </c>
      <c r="I1471" s="5" t="e">
        <f t="array" aca="1" ref="I1471" ca="1">_xludf.XLOOKUP(H1471,'Billing sheet'!$CH$3:$CM$3,'Billing sheet'!$CH$2:$CM$2)</f>
        <v>#NAME?</v>
      </c>
    </row>
    <row r="1472" spans="8:9" ht="15.75" customHeight="1" x14ac:dyDescent="0.2">
      <c r="H1472" s="5" t="e">
        <f t="shared" si="5"/>
        <v>#VALUE!</v>
      </c>
      <c r="I1472" s="5" t="e">
        <f t="array" aca="1" ref="I1472" ca="1">_xludf.XLOOKUP(H1472,'Billing sheet'!$CH$3:$CM$3,'Billing sheet'!$CH$2:$CM$2)</f>
        <v>#NAME?</v>
      </c>
    </row>
    <row r="1473" spans="8:9" ht="15.75" customHeight="1" x14ac:dyDescent="0.2">
      <c r="H1473" s="5" t="e">
        <f t="shared" si="5"/>
        <v>#VALUE!</v>
      </c>
      <c r="I1473" s="5" t="e">
        <f t="array" aca="1" ref="I1473" ca="1">_xludf.XLOOKUP(H1473,'Billing sheet'!$CH$3:$CM$3,'Billing sheet'!$CH$2:$CM$2)</f>
        <v>#NAME?</v>
      </c>
    </row>
    <row r="1474" spans="8:9" ht="15.75" customHeight="1" x14ac:dyDescent="0.2">
      <c r="H1474" s="5" t="e">
        <f t="shared" si="5"/>
        <v>#VALUE!</v>
      </c>
      <c r="I1474" s="5" t="e">
        <f t="array" aca="1" ref="I1474" ca="1">_xludf.XLOOKUP(H1474,'Billing sheet'!$CH$3:$CM$3,'Billing sheet'!$CH$2:$CM$2)</f>
        <v>#NAME?</v>
      </c>
    </row>
    <row r="1475" spans="8:9" ht="15.75" customHeight="1" x14ac:dyDescent="0.2">
      <c r="H1475" s="5" t="e">
        <f t="shared" si="5"/>
        <v>#VALUE!</v>
      </c>
      <c r="I1475" s="5" t="e">
        <f t="array" aca="1" ref="I1475" ca="1">_xludf.XLOOKUP(H1475,'Billing sheet'!$CH$3:$CM$3,'Billing sheet'!$CH$2:$CM$2)</f>
        <v>#NAME?</v>
      </c>
    </row>
    <row r="1476" spans="8:9" ht="15.75" customHeight="1" x14ac:dyDescent="0.2">
      <c r="H1476" s="5" t="e">
        <f t="shared" si="5"/>
        <v>#VALUE!</v>
      </c>
      <c r="I1476" s="5" t="e">
        <f t="array" aca="1" ref="I1476" ca="1">_xludf.XLOOKUP(H1476,'Billing sheet'!$CH$3:$CM$3,'Billing sheet'!$CH$2:$CM$2)</f>
        <v>#NAME?</v>
      </c>
    </row>
    <row r="1477" spans="8:9" ht="15.75" customHeight="1" x14ac:dyDescent="0.2">
      <c r="H1477" s="5" t="e">
        <f t="shared" si="5"/>
        <v>#VALUE!</v>
      </c>
      <c r="I1477" s="5" t="e">
        <f t="array" aca="1" ref="I1477" ca="1">_xludf.XLOOKUP(H1477,'Billing sheet'!$CH$3:$CM$3,'Billing sheet'!$CH$2:$CM$2)</f>
        <v>#NAME?</v>
      </c>
    </row>
    <row r="1478" spans="8:9" ht="15.75" customHeight="1" x14ac:dyDescent="0.2">
      <c r="H1478" s="5" t="e">
        <f t="shared" si="5"/>
        <v>#VALUE!</v>
      </c>
      <c r="I1478" s="5" t="e">
        <f t="array" aca="1" ref="I1478" ca="1">_xludf.XLOOKUP(H1478,'Billing sheet'!$CH$3:$CM$3,'Billing sheet'!$CH$2:$CM$2)</f>
        <v>#NAME?</v>
      </c>
    </row>
    <row r="1479" spans="8:9" ht="15.75" customHeight="1" x14ac:dyDescent="0.2">
      <c r="H1479" s="5" t="e">
        <f t="shared" si="5"/>
        <v>#VALUE!</v>
      </c>
      <c r="I1479" s="5" t="e">
        <f t="array" aca="1" ref="I1479" ca="1">_xludf.XLOOKUP(H1479,'Billing sheet'!$CH$3:$CM$3,'Billing sheet'!$CH$2:$CM$2)</f>
        <v>#NAME?</v>
      </c>
    </row>
    <row r="1480" spans="8:9" ht="15.75" customHeight="1" x14ac:dyDescent="0.2">
      <c r="H1480" s="5" t="e">
        <f t="shared" si="5"/>
        <v>#VALUE!</v>
      </c>
      <c r="I1480" s="5" t="e">
        <f t="array" aca="1" ref="I1480" ca="1">_xludf.XLOOKUP(H1480,'Billing sheet'!$CH$3:$CM$3,'Billing sheet'!$CH$2:$CM$2)</f>
        <v>#NAME?</v>
      </c>
    </row>
    <row r="1481" spans="8:9" ht="15.75" customHeight="1" x14ac:dyDescent="0.2">
      <c r="H1481" s="5" t="e">
        <f t="shared" si="5"/>
        <v>#VALUE!</v>
      </c>
      <c r="I1481" s="5" t="e">
        <f t="array" aca="1" ref="I1481" ca="1">_xludf.XLOOKUP(H1481,'Billing sheet'!$CH$3:$CM$3,'Billing sheet'!$CH$2:$CM$2)</f>
        <v>#NAME?</v>
      </c>
    </row>
    <row r="1482" spans="8:9" ht="15.75" customHeight="1" x14ac:dyDescent="0.2">
      <c r="H1482" s="5" t="e">
        <f t="shared" si="5"/>
        <v>#VALUE!</v>
      </c>
      <c r="I1482" s="5" t="e">
        <f t="array" aca="1" ref="I1482" ca="1">_xludf.XLOOKUP(H1482,'Billing sheet'!$CH$3:$CM$3,'Billing sheet'!$CH$2:$CM$2)</f>
        <v>#NAME?</v>
      </c>
    </row>
    <row r="1483" spans="8:9" ht="15.75" customHeight="1" x14ac:dyDescent="0.2">
      <c r="H1483" s="5" t="e">
        <f t="shared" si="5"/>
        <v>#VALUE!</v>
      </c>
      <c r="I1483" s="5" t="e">
        <f t="array" aca="1" ref="I1483" ca="1">_xludf.XLOOKUP(H1483,'Billing sheet'!$CH$3:$CM$3,'Billing sheet'!$CH$2:$CM$2)</f>
        <v>#NAME?</v>
      </c>
    </row>
    <row r="1484" spans="8:9" ht="15.75" customHeight="1" x14ac:dyDescent="0.2">
      <c r="H1484" s="5" t="e">
        <f t="shared" si="5"/>
        <v>#VALUE!</v>
      </c>
      <c r="I1484" s="5" t="e">
        <f t="array" aca="1" ref="I1484" ca="1">_xludf.XLOOKUP(H1484,'Billing sheet'!$CH$3:$CM$3,'Billing sheet'!$CH$2:$CM$2)</f>
        <v>#NAME?</v>
      </c>
    </row>
    <row r="1485" spans="8:9" ht="15.75" customHeight="1" x14ac:dyDescent="0.2">
      <c r="H1485" s="5" t="e">
        <f t="shared" si="5"/>
        <v>#VALUE!</v>
      </c>
      <c r="I1485" s="5" t="e">
        <f t="array" aca="1" ref="I1485" ca="1">_xludf.XLOOKUP(H1485,'Billing sheet'!$CH$3:$CM$3,'Billing sheet'!$CH$2:$CM$2)</f>
        <v>#NAME?</v>
      </c>
    </row>
    <row r="1486" spans="8:9" ht="15.75" customHeight="1" x14ac:dyDescent="0.2">
      <c r="H1486" s="5" t="e">
        <f t="shared" si="5"/>
        <v>#VALUE!</v>
      </c>
      <c r="I1486" s="5" t="e">
        <f t="array" aca="1" ref="I1486" ca="1">_xludf.XLOOKUP(H1486,'Billing sheet'!$CH$3:$CM$3,'Billing sheet'!$CH$2:$CM$2)</f>
        <v>#NAME?</v>
      </c>
    </row>
    <row r="1487" spans="8:9" ht="15.75" customHeight="1" x14ac:dyDescent="0.2">
      <c r="H1487" s="5" t="e">
        <f t="shared" si="5"/>
        <v>#VALUE!</v>
      </c>
      <c r="I1487" s="5" t="e">
        <f t="array" aca="1" ref="I1487" ca="1">_xludf.XLOOKUP(H1487,'Billing sheet'!$CH$3:$CM$3,'Billing sheet'!$CH$2:$CM$2)</f>
        <v>#NAME?</v>
      </c>
    </row>
    <row r="1488" spans="8:9" ht="15.75" customHeight="1" x14ac:dyDescent="0.2">
      <c r="H1488" s="5" t="e">
        <f t="shared" si="5"/>
        <v>#VALUE!</v>
      </c>
      <c r="I1488" s="5" t="e">
        <f t="array" aca="1" ref="I1488" ca="1">_xludf.XLOOKUP(H1488,'Billing sheet'!$CH$3:$CM$3,'Billing sheet'!$CH$2:$CM$2)</f>
        <v>#NAME?</v>
      </c>
    </row>
    <row r="1489" spans="8:9" ht="15.75" customHeight="1" x14ac:dyDescent="0.2">
      <c r="H1489" s="5" t="e">
        <f t="shared" si="5"/>
        <v>#VALUE!</v>
      </c>
      <c r="I1489" s="5" t="e">
        <f t="array" aca="1" ref="I1489" ca="1">_xludf.XLOOKUP(H1489,'Billing sheet'!$CH$3:$CM$3,'Billing sheet'!$CH$2:$CM$2)</f>
        <v>#NAME?</v>
      </c>
    </row>
    <row r="1490" spans="8:9" ht="15.75" customHeight="1" x14ac:dyDescent="0.2">
      <c r="H1490" s="5" t="e">
        <f t="shared" si="5"/>
        <v>#VALUE!</v>
      </c>
      <c r="I1490" s="5" t="e">
        <f t="array" aca="1" ref="I1490" ca="1">_xludf.XLOOKUP(H1490,'Billing sheet'!$CH$3:$CM$3,'Billing sheet'!$CH$2:$CM$2)</f>
        <v>#NAME?</v>
      </c>
    </row>
    <row r="1491" spans="8:9" ht="15.75" customHeight="1" x14ac:dyDescent="0.2">
      <c r="H1491" s="5" t="e">
        <f t="shared" si="5"/>
        <v>#VALUE!</v>
      </c>
      <c r="I1491" s="5" t="e">
        <f t="array" aca="1" ref="I1491" ca="1">_xludf.XLOOKUP(H1491,'Billing sheet'!$CH$3:$CM$3,'Billing sheet'!$CH$2:$CM$2)</f>
        <v>#NAME?</v>
      </c>
    </row>
    <row r="1492" spans="8:9" ht="15.75" customHeight="1" x14ac:dyDescent="0.2">
      <c r="H1492" s="5" t="e">
        <f t="shared" si="5"/>
        <v>#VALUE!</v>
      </c>
      <c r="I1492" s="5" t="e">
        <f t="array" aca="1" ref="I1492" ca="1">_xludf.XLOOKUP(H1492,'Billing sheet'!$CH$3:$CM$3,'Billing sheet'!$CH$2:$CM$2)</f>
        <v>#NAME?</v>
      </c>
    </row>
    <row r="1493" spans="8:9" ht="15.75" customHeight="1" x14ac:dyDescent="0.2">
      <c r="H1493" s="5" t="e">
        <f t="shared" si="5"/>
        <v>#VALUE!</v>
      </c>
      <c r="I1493" s="5" t="e">
        <f t="array" aca="1" ref="I1493" ca="1">_xludf.XLOOKUP(H1493,'Billing sheet'!$CH$3:$CM$3,'Billing sheet'!$CH$2:$CM$2)</f>
        <v>#NAME?</v>
      </c>
    </row>
    <row r="1494" spans="8:9" ht="15.75" customHeight="1" x14ac:dyDescent="0.2">
      <c r="H1494" s="5" t="e">
        <f t="shared" si="5"/>
        <v>#VALUE!</v>
      </c>
      <c r="I1494" s="5" t="e">
        <f t="array" aca="1" ref="I1494" ca="1">_xludf.XLOOKUP(H1494,'Billing sheet'!$CH$3:$CM$3,'Billing sheet'!$CH$2:$CM$2)</f>
        <v>#NAME?</v>
      </c>
    </row>
    <row r="1495" spans="8:9" ht="15.75" customHeight="1" x14ac:dyDescent="0.2">
      <c r="H1495" s="5" t="e">
        <f t="shared" si="5"/>
        <v>#VALUE!</v>
      </c>
      <c r="I1495" s="5" t="e">
        <f t="array" aca="1" ref="I1495" ca="1">_xludf.XLOOKUP(H1495,'Billing sheet'!$CH$3:$CM$3,'Billing sheet'!$CH$2:$CM$2)</f>
        <v>#NAME?</v>
      </c>
    </row>
    <row r="1496" spans="8:9" ht="15.75" customHeight="1" x14ac:dyDescent="0.2">
      <c r="H1496" s="5" t="e">
        <f t="shared" si="5"/>
        <v>#VALUE!</v>
      </c>
      <c r="I1496" s="5" t="e">
        <f t="array" aca="1" ref="I1496" ca="1">_xludf.XLOOKUP(H1496,'Billing sheet'!$CH$3:$CM$3,'Billing sheet'!$CH$2:$CM$2)</f>
        <v>#NAME?</v>
      </c>
    </row>
    <row r="1497" spans="8:9" ht="15.75" customHeight="1" x14ac:dyDescent="0.2">
      <c r="H1497" s="5" t="e">
        <f t="shared" si="5"/>
        <v>#VALUE!</v>
      </c>
      <c r="I1497" s="5" t="e">
        <f t="array" aca="1" ref="I1497" ca="1">_xludf.XLOOKUP(H1497,'Billing sheet'!$CH$3:$CM$3,'Billing sheet'!$CH$2:$CM$2)</f>
        <v>#NAME?</v>
      </c>
    </row>
    <row r="1498" spans="8:9" ht="15.75" customHeight="1" x14ac:dyDescent="0.2">
      <c r="H1498" s="5" t="e">
        <f t="shared" si="5"/>
        <v>#VALUE!</v>
      </c>
      <c r="I1498" s="5" t="e">
        <f t="array" aca="1" ref="I1498" ca="1">_xludf.XLOOKUP(H1498,'Billing sheet'!$CH$3:$CM$3,'Billing sheet'!$CH$2:$CM$2)</f>
        <v>#NAME?</v>
      </c>
    </row>
    <row r="1499" spans="8:9" ht="15.75" customHeight="1" x14ac:dyDescent="0.2">
      <c r="H1499" s="5" t="e">
        <f t="shared" si="5"/>
        <v>#VALUE!</v>
      </c>
      <c r="I1499" s="5" t="e">
        <f t="array" aca="1" ref="I1499" ca="1">_xludf.XLOOKUP(H1499,'Billing sheet'!$CH$3:$CM$3,'Billing sheet'!$CH$2:$CM$2)</f>
        <v>#NAME?</v>
      </c>
    </row>
    <row r="1500" spans="8:9" ht="15.75" customHeight="1" x14ac:dyDescent="0.2">
      <c r="H1500" s="5" t="e">
        <f t="shared" si="5"/>
        <v>#VALUE!</v>
      </c>
      <c r="I1500" s="5" t="e">
        <f t="array" aca="1" ref="I1500" ca="1">_xludf.XLOOKUP(H1500,'Billing sheet'!$CH$3:$CM$3,'Billing sheet'!$CH$2:$CM$2)</f>
        <v>#NAME?</v>
      </c>
    </row>
    <row r="1501" spans="8:9" ht="15.75" customHeight="1" x14ac:dyDescent="0.2">
      <c r="H1501" s="5" t="e">
        <f t="shared" si="5"/>
        <v>#VALUE!</v>
      </c>
      <c r="I1501" s="5" t="e">
        <f t="array" aca="1" ref="I1501" ca="1">_xludf.XLOOKUP(H1501,'Billing sheet'!$CH$3:$CM$3,'Billing sheet'!$CH$2:$CM$2)</f>
        <v>#NAME?</v>
      </c>
    </row>
    <row r="1502" spans="8:9" ht="15.75" customHeight="1" x14ac:dyDescent="0.2">
      <c r="H1502" s="5" t="e">
        <f t="shared" si="5"/>
        <v>#VALUE!</v>
      </c>
      <c r="I1502" s="5" t="e">
        <f t="array" aca="1" ref="I1502" ca="1">_xludf.XLOOKUP(H1502,'Billing sheet'!$CH$3:$CM$3,'Billing sheet'!$CH$2:$CM$2)</f>
        <v>#NAME?</v>
      </c>
    </row>
    <row r="1503" spans="8:9" ht="15.75" customHeight="1" x14ac:dyDescent="0.2">
      <c r="H1503" s="5" t="e">
        <f t="shared" si="5"/>
        <v>#VALUE!</v>
      </c>
      <c r="I1503" s="5" t="e">
        <f t="array" aca="1" ref="I1503" ca="1">_xludf.XLOOKUP(H1503,'Billing sheet'!$CH$3:$CM$3,'Billing sheet'!$CH$2:$CM$2)</f>
        <v>#NAME?</v>
      </c>
    </row>
    <row r="1504" spans="8:9" ht="15.75" customHeight="1" x14ac:dyDescent="0.2">
      <c r="H1504" s="5" t="e">
        <f t="shared" si="5"/>
        <v>#VALUE!</v>
      </c>
      <c r="I1504" s="5" t="e">
        <f t="array" aca="1" ref="I1504" ca="1">_xludf.XLOOKUP(H1504,'Billing sheet'!$CH$3:$CM$3,'Billing sheet'!$CH$2:$CM$2)</f>
        <v>#NAME?</v>
      </c>
    </row>
    <row r="1505" spans="8:9" ht="15.75" customHeight="1" x14ac:dyDescent="0.2">
      <c r="H1505" s="5" t="e">
        <f t="shared" si="5"/>
        <v>#VALUE!</v>
      </c>
      <c r="I1505" s="5" t="e">
        <f t="array" aca="1" ref="I1505" ca="1">_xludf.XLOOKUP(H1505,'Billing sheet'!$CH$3:$CM$3,'Billing sheet'!$CH$2:$CM$2)</f>
        <v>#NAME?</v>
      </c>
    </row>
    <row r="1506" spans="8:9" ht="15.75" customHeight="1" x14ac:dyDescent="0.2">
      <c r="H1506" s="5" t="e">
        <f t="shared" si="5"/>
        <v>#VALUE!</v>
      </c>
      <c r="I1506" s="5" t="e">
        <f t="array" aca="1" ref="I1506" ca="1">_xludf.XLOOKUP(H1506,'Billing sheet'!$CH$3:$CM$3,'Billing sheet'!$CH$2:$CM$2)</f>
        <v>#NAME?</v>
      </c>
    </row>
    <row r="1507" spans="8:9" ht="15.75" customHeight="1" x14ac:dyDescent="0.2">
      <c r="H1507" s="5" t="e">
        <f t="shared" si="5"/>
        <v>#VALUE!</v>
      </c>
      <c r="I1507" s="5" t="e">
        <f t="array" aca="1" ref="I1507" ca="1">_xludf.XLOOKUP(H1507,'Billing sheet'!$CH$3:$CM$3,'Billing sheet'!$CH$2:$CM$2)</f>
        <v>#NAME?</v>
      </c>
    </row>
    <row r="1508" spans="8:9" ht="15.75" customHeight="1" x14ac:dyDescent="0.2">
      <c r="H1508" s="5" t="e">
        <f t="shared" si="5"/>
        <v>#VALUE!</v>
      </c>
      <c r="I1508" s="5" t="e">
        <f t="array" aca="1" ref="I1508" ca="1">_xludf.XLOOKUP(H1508,'Billing sheet'!$CH$3:$CM$3,'Billing sheet'!$CH$2:$CM$2)</f>
        <v>#NAME?</v>
      </c>
    </row>
    <row r="1509" spans="8:9" ht="15.75" customHeight="1" x14ac:dyDescent="0.2">
      <c r="H1509" s="5" t="e">
        <f t="shared" si="5"/>
        <v>#VALUE!</v>
      </c>
      <c r="I1509" s="5" t="e">
        <f t="array" aca="1" ref="I1509" ca="1">_xludf.XLOOKUP(H1509,'Billing sheet'!$CH$3:$CM$3,'Billing sheet'!$CH$2:$CM$2)</f>
        <v>#NAME?</v>
      </c>
    </row>
    <row r="1510" spans="8:9" ht="15.75" customHeight="1" x14ac:dyDescent="0.2">
      <c r="H1510" s="5" t="e">
        <f t="shared" si="5"/>
        <v>#VALUE!</v>
      </c>
      <c r="I1510" s="5" t="e">
        <f t="array" aca="1" ref="I1510" ca="1">_xludf.XLOOKUP(H1510,'Billing sheet'!$CH$3:$CM$3,'Billing sheet'!$CH$2:$CM$2)</f>
        <v>#NAME?</v>
      </c>
    </row>
    <row r="1511" spans="8:9" ht="15.75" customHeight="1" x14ac:dyDescent="0.2">
      <c r="H1511" s="5" t="e">
        <f t="shared" si="5"/>
        <v>#VALUE!</v>
      </c>
      <c r="I1511" s="5" t="e">
        <f t="array" aca="1" ref="I1511" ca="1">_xludf.XLOOKUP(H1511,'Billing sheet'!$CH$3:$CM$3,'Billing sheet'!$CH$2:$CM$2)</f>
        <v>#NAME?</v>
      </c>
    </row>
    <row r="1512" spans="8:9" ht="15.75" customHeight="1" x14ac:dyDescent="0.2">
      <c r="H1512" s="5" t="e">
        <f t="shared" si="5"/>
        <v>#VALUE!</v>
      </c>
      <c r="I1512" s="5" t="e">
        <f t="array" aca="1" ref="I1512" ca="1">_xludf.XLOOKUP(H1512,'Billing sheet'!$CH$3:$CM$3,'Billing sheet'!$CH$2:$CM$2)</f>
        <v>#NAME?</v>
      </c>
    </row>
    <row r="1513" spans="8:9" ht="15.75" customHeight="1" x14ac:dyDescent="0.2">
      <c r="H1513" s="5" t="e">
        <f t="shared" si="5"/>
        <v>#VALUE!</v>
      </c>
      <c r="I1513" s="5" t="e">
        <f t="array" aca="1" ref="I1513" ca="1">_xludf.XLOOKUP(H1513,'Billing sheet'!$CH$3:$CM$3,'Billing sheet'!$CH$2:$CM$2)</f>
        <v>#NAME?</v>
      </c>
    </row>
    <row r="1514" spans="8:9" ht="15.75" customHeight="1" x14ac:dyDescent="0.2">
      <c r="H1514" s="5" t="e">
        <f t="shared" si="5"/>
        <v>#VALUE!</v>
      </c>
      <c r="I1514" s="5" t="e">
        <f t="array" aca="1" ref="I1514" ca="1">_xludf.XLOOKUP(H1514,'Billing sheet'!$CH$3:$CM$3,'Billing sheet'!$CH$2:$CM$2)</f>
        <v>#NAME?</v>
      </c>
    </row>
    <row r="1515" spans="8:9" ht="15.75" customHeight="1" x14ac:dyDescent="0.2">
      <c r="H1515" s="5" t="e">
        <f t="shared" si="5"/>
        <v>#VALUE!</v>
      </c>
      <c r="I1515" s="5" t="e">
        <f t="array" aca="1" ref="I1515" ca="1">_xludf.XLOOKUP(H1515,'Billing sheet'!$CH$3:$CM$3,'Billing sheet'!$CH$2:$CM$2)</f>
        <v>#NAME?</v>
      </c>
    </row>
    <row r="1516" spans="8:9" ht="15.75" customHeight="1" x14ac:dyDescent="0.2">
      <c r="H1516" s="5" t="e">
        <f t="shared" si="5"/>
        <v>#VALUE!</v>
      </c>
      <c r="I1516" s="5" t="e">
        <f t="array" aca="1" ref="I1516" ca="1">_xludf.XLOOKUP(H1516,'Billing sheet'!$CH$3:$CM$3,'Billing sheet'!$CH$2:$CM$2)</f>
        <v>#NAME?</v>
      </c>
    </row>
    <row r="1517" spans="8:9" ht="15.75" customHeight="1" x14ac:dyDescent="0.2">
      <c r="H1517" s="5" t="e">
        <f t="shared" si="5"/>
        <v>#VALUE!</v>
      </c>
      <c r="I1517" s="5" t="e">
        <f t="array" aca="1" ref="I1517" ca="1">_xludf.XLOOKUP(H1517,'Billing sheet'!$CH$3:$CM$3,'Billing sheet'!$CH$2:$CM$2)</f>
        <v>#NAME?</v>
      </c>
    </row>
    <row r="1518" spans="8:9" ht="15.75" customHeight="1" x14ac:dyDescent="0.2">
      <c r="H1518" s="5" t="e">
        <f t="shared" si="5"/>
        <v>#VALUE!</v>
      </c>
      <c r="I1518" s="5" t="e">
        <f t="array" aca="1" ref="I1518" ca="1">_xludf.XLOOKUP(H1518,'Billing sheet'!$CH$3:$CM$3,'Billing sheet'!$CH$2:$CM$2)</f>
        <v>#NAME?</v>
      </c>
    </row>
    <row r="1519" spans="8:9" ht="15.75" customHeight="1" x14ac:dyDescent="0.2">
      <c r="H1519" s="5" t="e">
        <f t="shared" si="5"/>
        <v>#VALUE!</v>
      </c>
      <c r="I1519" s="5" t="e">
        <f t="array" aca="1" ref="I1519" ca="1">_xludf.XLOOKUP(H1519,'Billing sheet'!$CH$3:$CM$3,'Billing sheet'!$CH$2:$CM$2)</f>
        <v>#NAME?</v>
      </c>
    </row>
    <row r="1520" spans="8:9" ht="15.75" customHeight="1" x14ac:dyDescent="0.2">
      <c r="H1520" s="5" t="e">
        <f t="shared" si="5"/>
        <v>#VALUE!</v>
      </c>
      <c r="I1520" s="5" t="e">
        <f t="array" aca="1" ref="I1520" ca="1">_xludf.XLOOKUP(H1520,'Billing sheet'!$CH$3:$CM$3,'Billing sheet'!$CH$2:$CM$2)</f>
        <v>#NAME?</v>
      </c>
    </row>
    <row r="1521" spans="8:9" ht="15.75" customHeight="1" x14ac:dyDescent="0.2">
      <c r="H1521" s="5" t="e">
        <f t="shared" si="5"/>
        <v>#VALUE!</v>
      </c>
      <c r="I1521" s="5" t="e">
        <f t="array" aca="1" ref="I1521" ca="1">_xludf.XLOOKUP(H1521,'Billing sheet'!$CH$3:$CM$3,'Billing sheet'!$CH$2:$CM$2)</f>
        <v>#NAME?</v>
      </c>
    </row>
    <row r="1522" spans="8:9" ht="15.75" customHeight="1" x14ac:dyDescent="0.2">
      <c r="H1522" s="5" t="e">
        <f t="shared" si="5"/>
        <v>#VALUE!</v>
      </c>
      <c r="I1522" s="5" t="e">
        <f t="array" aca="1" ref="I1522" ca="1">_xludf.XLOOKUP(H1522,'Billing sheet'!$CH$3:$CM$3,'Billing sheet'!$CH$2:$CM$2)</f>
        <v>#NAME?</v>
      </c>
    </row>
    <row r="1523" spans="8:9" ht="15.75" customHeight="1" x14ac:dyDescent="0.2">
      <c r="H1523" s="5" t="e">
        <f t="shared" si="5"/>
        <v>#VALUE!</v>
      </c>
      <c r="I1523" s="5" t="e">
        <f t="array" aca="1" ref="I1523" ca="1">_xludf.XLOOKUP(H1523,'Billing sheet'!$CH$3:$CM$3,'Billing sheet'!$CH$2:$CM$2)</f>
        <v>#NAME?</v>
      </c>
    </row>
    <row r="1524" spans="8:9" ht="15.75" customHeight="1" x14ac:dyDescent="0.2">
      <c r="H1524" s="5" t="e">
        <f t="shared" si="5"/>
        <v>#VALUE!</v>
      </c>
      <c r="I1524" s="5" t="e">
        <f t="array" aca="1" ref="I1524" ca="1">_xludf.XLOOKUP(H1524,'Billing sheet'!$CH$3:$CM$3,'Billing sheet'!$CH$2:$CM$2)</f>
        <v>#NAME?</v>
      </c>
    </row>
    <row r="1525" spans="8:9" ht="15.75" customHeight="1" x14ac:dyDescent="0.2">
      <c r="H1525" s="5" t="e">
        <f t="shared" si="5"/>
        <v>#VALUE!</v>
      </c>
      <c r="I1525" s="5" t="e">
        <f t="array" aca="1" ref="I1525" ca="1">_xludf.XLOOKUP(H1525,'Billing sheet'!$CH$3:$CM$3,'Billing sheet'!$CH$2:$CM$2)</f>
        <v>#NAME?</v>
      </c>
    </row>
    <row r="1526" spans="8:9" ht="15.75" customHeight="1" x14ac:dyDescent="0.2">
      <c r="H1526" s="5" t="e">
        <f t="shared" si="5"/>
        <v>#VALUE!</v>
      </c>
      <c r="I1526" s="5" t="e">
        <f t="array" aca="1" ref="I1526" ca="1">_xludf.XLOOKUP(H1526,'Billing sheet'!$CH$3:$CM$3,'Billing sheet'!$CH$2:$CM$2)</f>
        <v>#NAME?</v>
      </c>
    </row>
    <row r="1527" spans="8:9" ht="15.75" customHeight="1" x14ac:dyDescent="0.2">
      <c r="H1527" s="5" t="e">
        <f t="shared" si="5"/>
        <v>#VALUE!</v>
      </c>
      <c r="I1527" s="5" t="e">
        <f t="array" aca="1" ref="I1527" ca="1">_xludf.XLOOKUP(H1527,'Billing sheet'!$CH$3:$CM$3,'Billing sheet'!$CH$2:$CM$2)</f>
        <v>#NAME?</v>
      </c>
    </row>
    <row r="1528" spans="8:9" ht="15.75" customHeight="1" x14ac:dyDescent="0.2">
      <c r="H1528" s="5" t="e">
        <f t="shared" si="5"/>
        <v>#VALUE!</v>
      </c>
      <c r="I1528" s="5" t="e">
        <f t="array" aca="1" ref="I1528" ca="1">_xludf.XLOOKUP(H1528,'Billing sheet'!$CH$3:$CM$3,'Billing sheet'!$CH$2:$CM$2)</f>
        <v>#NAME?</v>
      </c>
    </row>
    <row r="1529" spans="8:9" ht="15.75" customHeight="1" x14ac:dyDescent="0.2">
      <c r="H1529" s="5" t="e">
        <f t="shared" si="5"/>
        <v>#VALUE!</v>
      </c>
      <c r="I1529" s="5" t="e">
        <f t="array" aca="1" ref="I1529" ca="1">_xludf.XLOOKUP(H1529,'Billing sheet'!$CH$3:$CM$3,'Billing sheet'!$CH$2:$CM$2)</f>
        <v>#NAME?</v>
      </c>
    </row>
    <row r="1530" spans="8:9" ht="15.75" customHeight="1" x14ac:dyDescent="0.2">
      <c r="H1530" s="5" t="e">
        <f t="shared" si="5"/>
        <v>#VALUE!</v>
      </c>
      <c r="I1530" s="5" t="e">
        <f t="array" aca="1" ref="I1530" ca="1">_xludf.XLOOKUP(H1530,'Billing sheet'!$CH$3:$CM$3,'Billing sheet'!$CH$2:$CM$2)</f>
        <v>#NAME?</v>
      </c>
    </row>
    <row r="1531" spans="8:9" ht="15.75" customHeight="1" x14ac:dyDescent="0.2">
      <c r="H1531" s="5" t="e">
        <f t="shared" si="5"/>
        <v>#VALUE!</v>
      </c>
      <c r="I1531" s="5" t="e">
        <f t="array" aca="1" ref="I1531" ca="1">_xludf.XLOOKUP(H1531,'Billing sheet'!$CH$3:$CM$3,'Billing sheet'!$CH$2:$CM$2)</f>
        <v>#NAME?</v>
      </c>
    </row>
    <row r="1532" spans="8:9" ht="15.75" customHeight="1" x14ac:dyDescent="0.2">
      <c r="H1532" s="5" t="e">
        <f t="shared" si="5"/>
        <v>#VALUE!</v>
      </c>
      <c r="I1532" s="5" t="e">
        <f t="array" aca="1" ref="I1532" ca="1">_xludf.XLOOKUP(H1532,'Billing sheet'!$CH$3:$CM$3,'Billing sheet'!$CH$2:$CM$2)</f>
        <v>#NAME?</v>
      </c>
    </row>
    <row r="1533" spans="8:9" ht="15.75" customHeight="1" x14ac:dyDescent="0.2">
      <c r="H1533" s="5" t="e">
        <f t="shared" si="5"/>
        <v>#VALUE!</v>
      </c>
      <c r="I1533" s="5" t="e">
        <f t="array" aca="1" ref="I1533" ca="1">_xludf.XLOOKUP(H1533,'Billing sheet'!$CH$3:$CM$3,'Billing sheet'!$CH$2:$CM$2)</f>
        <v>#NAME?</v>
      </c>
    </row>
    <row r="1534" spans="8:9" ht="15.75" customHeight="1" x14ac:dyDescent="0.2">
      <c r="H1534" s="5" t="e">
        <f t="shared" ref="H1534:H1788" si="6">MID(F1534,8,LEN(F1534)-7)</f>
        <v>#VALUE!</v>
      </c>
      <c r="I1534" s="5" t="e">
        <f t="array" aca="1" ref="I1534" ca="1">_xludf.XLOOKUP(H1534,'Billing sheet'!$CH$3:$CM$3,'Billing sheet'!$CH$2:$CM$2)</f>
        <v>#NAME?</v>
      </c>
    </row>
    <row r="1535" spans="8:9" ht="15.75" customHeight="1" x14ac:dyDescent="0.2">
      <c r="H1535" s="5" t="e">
        <f t="shared" si="6"/>
        <v>#VALUE!</v>
      </c>
      <c r="I1535" s="5" t="e">
        <f t="array" aca="1" ref="I1535" ca="1">_xludf.XLOOKUP(H1535,'Billing sheet'!$CH$3:$CM$3,'Billing sheet'!$CH$2:$CM$2)</f>
        <v>#NAME?</v>
      </c>
    </row>
    <row r="1536" spans="8:9" ht="15.75" customHeight="1" x14ac:dyDescent="0.2">
      <c r="H1536" s="5" t="e">
        <f t="shared" si="6"/>
        <v>#VALUE!</v>
      </c>
      <c r="I1536" s="5" t="e">
        <f t="array" aca="1" ref="I1536" ca="1">_xludf.XLOOKUP(H1536,'Billing sheet'!$CH$3:$CM$3,'Billing sheet'!$CH$2:$CM$2)</f>
        <v>#NAME?</v>
      </c>
    </row>
    <row r="1537" spans="8:9" ht="15.75" customHeight="1" x14ac:dyDescent="0.2">
      <c r="H1537" s="5" t="e">
        <f t="shared" si="6"/>
        <v>#VALUE!</v>
      </c>
      <c r="I1537" s="5" t="e">
        <f t="array" aca="1" ref="I1537" ca="1">_xludf.XLOOKUP(H1537,'Billing sheet'!$CH$3:$CM$3,'Billing sheet'!$CH$2:$CM$2)</f>
        <v>#NAME?</v>
      </c>
    </row>
    <row r="1538" spans="8:9" ht="15.75" customHeight="1" x14ac:dyDescent="0.2">
      <c r="H1538" s="5" t="e">
        <f t="shared" si="6"/>
        <v>#VALUE!</v>
      </c>
      <c r="I1538" s="5" t="e">
        <f t="array" aca="1" ref="I1538" ca="1">_xludf.XLOOKUP(H1538,'Billing sheet'!$CH$3:$CM$3,'Billing sheet'!$CH$2:$CM$2)</f>
        <v>#NAME?</v>
      </c>
    </row>
    <row r="1539" spans="8:9" ht="15.75" customHeight="1" x14ac:dyDescent="0.2">
      <c r="H1539" s="5" t="e">
        <f t="shared" si="6"/>
        <v>#VALUE!</v>
      </c>
      <c r="I1539" s="5" t="e">
        <f t="array" aca="1" ref="I1539" ca="1">_xludf.XLOOKUP(H1539,'Billing sheet'!$CH$3:$CM$3,'Billing sheet'!$CH$2:$CM$2)</f>
        <v>#NAME?</v>
      </c>
    </row>
    <row r="1540" spans="8:9" ht="15.75" customHeight="1" x14ac:dyDescent="0.2">
      <c r="H1540" s="5" t="e">
        <f t="shared" si="6"/>
        <v>#VALUE!</v>
      </c>
      <c r="I1540" s="5" t="e">
        <f t="array" aca="1" ref="I1540" ca="1">_xludf.XLOOKUP(H1540,'Billing sheet'!$CH$3:$CM$3,'Billing sheet'!$CH$2:$CM$2)</f>
        <v>#NAME?</v>
      </c>
    </row>
    <row r="1541" spans="8:9" ht="15.75" customHeight="1" x14ac:dyDescent="0.2">
      <c r="H1541" s="5" t="e">
        <f t="shared" si="6"/>
        <v>#VALUE!</v>
      </c>
      <c r="I1541" s="5" t="e">
        <f t="array" aca="1" ref="I1541" ca="1">_xludf.XLOOKUP(H1541,'Billing sheet'!$CH$3:$CM$3,'Billing sheet'!$CH$2:$CM$2)</f>
        <v>#NAME?</v>
      </c>
    </row>
    <row r="1542" spans="8:9" ht="15.75" customHeight="1" x14ac:dyDescent="0.2">
      <c r="H1542" s="5" t="e">
        <f t="shared" si="6"/>
        <v>#VALUE!</v>
      </c>
      <c r="I1542" s="5" t="e">
        <f t="array" aca="1" ref="I1542" ca="1">_xludf.XLOOKUP(H1542,'Billing sheet'!$CH$3:$CM$3,'Billing sheet'!$CH$2:$CM$2)</f>
        <v>#NAME?</v>
      </c>
    </row>
    <row r="1543" spans="8:9" ht="15.75" customHeight="1" x14ac:dyDescent="0.2">
      <c r="H1543" s="5" t="e">
        <f t="shared" si="6"/>
        <v>#VALUE!</v>
      </c>
      <c r="I1543" s="5" t="e">
        <f t="array" aca="1" ref="I1543" ca="1">_xludf.XLOOKUP(H1543,'Billing sheet'!$CH$3:$CM$3,'Billing sheet'!$CH$2:$CM$2)</f>
        <v>#NAME?</v>
      </c>
    </row>
    <row r="1544" spans="8:9" ht="15.75" customHeight="1" x14ac:dyDescent="0.2">
      <c r="H1544" s="5" t="e">
        <f t="shared" si="6"/>
        <v>#VALUE!</v>
      </c>
      <c r="I1544" s="5" t="e">
        <f t="array" aca="1" ref="I1544" ca="1">_xludf.XLOOKUP(H1544,'Billing sheet'!$CH$3:$CM$3,'Billing sheet'!$CH$2:$CM$2)</f>
        <v>#NAME?</v>
      </c>
    </row>
    <row r="1545" spans="8:9" ht="15.75" customHeight="1" x14ac:dyDescent="0.2">
      <c r="H1545" s="5" t="e">
        <f t="shared" si="6"/>
        <v>#VALUE!</v>
      </c>
      <c r="I1545" s="5" t="e">
        <f t="array" aca="1" ref="I1545" ca="1">_xludf.XLOOKUP(H1545,'Billing sheet'!$CH$3:$CM$3,'Billing sheet'!$CH$2:$CM$2)</f>
        <v>#NAME?</v>
      </c>
    </row>
    <row r="1546" spans="8:9" ht="15.75" customHeight="1" x14ac:dyDescent="0.2">
      <c r="H1546" s="5" t="e">
        <f t="shared" si="6"/>
        <v>#VALUE!</v>
      </c>
      <c r="I1546" s="5" t="e">
        <f t="array" aca="1" ref="I1546" ca="1">_xludf.XLOOKUP(H1546,'Billing sheet'!$CH$3:$CM$3,'Billing sheet'!$CH$2:$CM$2)</f>
        <v>#NAME?</v>
      </c>
    </row>
    <row r="1547" spans="8:9" ht="15.75" customHeight="1" x14ac:dyDescent="0.2">
      <c r="H1547" s="5" t="e">
        <f t="shared" si="6"/>
        <v>#VALUE!</v>
      </c>
      <c r="I1547" s="5" t="e">
        <f t="array" aca="1" ref="I1547" ca="1">_xludf.XLOOKUP(H1547,'Billing sheet'!$CH$3:$CM$3,'Billing sheet'!$CH$2:$CM$2)</f>
        <v>#NAME?</v>
      </c>
    </row>
    <row r="1548" spans="8:9" ht="15.75" customHeight="1" x14ac:dyDescent="0.2">
      <c r="H1548" s="5" t="e">
        <f t="shared" si="6"/>
        <v>#VALUE!</v>
      </c>
      <c r="I1548" s="5" t="e">
        <f t="array" aca="1" ref="I1548" ca="1">_xludf.XLOOKUP(H1548,'Billing sheet'!$CH$3:$CM$3,'Billing sheet'!$CH$2:$CM$2)</f>
        <v>#NAME?</v>
      </c>
    </row>
    <row r="1549" spans="8:9" ht="15.75" customHeight="1" x14ac:dyDescent="0.2">
      <c r="H1549" s="5" t="e">
        <f t="shared" si="6"/>
        <v>#VALUE!</v>
      </c>
      <c r="I1549" s="5" t="e">
        <f t="array" aca="1" ref="I1549" ca="1">_xludf.XLOOKUP(H1549,'Billing sheet'!$CH$3:$CM$3,'Billing sheet'!$CH$2:$CM$2)</f>
        <v>#NAME?</v>
      </c>
    </row>
    <row r="1550" spans="8:9" ht="15.75" customHeight="1" x14ac:dyDescent="0.2">
      <c r="H1550" s="5" t="e">
        <f t="shared" si="6"/>
        <v>#VALUE!</v>
      </c>
      <c r="I1550" s="5" t="e">
        <f t="array" aca="1" ref="I1550" ca="1">_xludf.XLOOKUP(H1550,'Billing sheet'!$CH$3:$CM$3,'Billing sheet'!$CH$2:$CM$2)</f>
        <v>#NAME?</v>
      </c>
    </row>
    <row r="1551" spans="8:9" ht="15.75" customHeight="1" x14ac:dyDescent="0.2">
      <c r="H1551" s="5" t="e">
        <f t="shared" si="6"/>
        <v>#VALUE!</v>
      </c>
      <c r="I1551" s="5" t="e">
        <f t="array" aca="1" ref="I1551" ca="1">_xludf.XLOOKUP(H1551,'Billing sheet'!$CH$3:$CM$3,'Billing sheet'!$CH$2:$CM$2)</f>
        <v>#NAME?</v>
      </c>
    </row>
    <row r="1552" spans="8:9" ht="15.75" customHeight="1" x14ac:dyDescent="0.2">
      <c r="H1552" s="5" t="e">
        <f t="shared" si="6"/>
        <v>#VALUE!</v>
      </c>
      <c r="I1552" s="5" t="e">
        <f t="array" aca="1" ref="I1552" ca="1">_xludf.XLOOKUP(H1552,'Billing sheet'!$CH$3:$CM$3,'Billing sheet'!$CH$2:$CM$2)</f>
        <v>#NAME?</v>
      </c>
    </row>
    <row r="1553" spans="8:9" ht="15.75" customHeight="1" x14ac:dyDescent="0.2">
      <c r="H1553" s="5" t="e">
        <f t="shared" si="6"/>
        <v>#VALUE!</v>
      </c>
      <c r="I1553" s="5" t="e">
        <f t="array" aca="1" ref="I1553" ca="1">_xludf.XLOOKUP(H1553,'Billing sheet'!$CH$3:$CM$3,'Billing sheet'!$CH$2:$CM$2)</f>
        <v>#NAME?</v>
      </c>
    </row>
    <row r="1554" spans="8:9" ht="15.75" customHeight="1" x14ac:dyDescent="0.2">
      <c r="H1554" s="5" t="e">
        <f t="shared" si="6"/>
        <v>#VALUE!</v>
      </c>
      <c r="I1554" s="5" t="e">
        <f t="array" aca="1" ref="I1554" ca="1">_xludf.XLOOKUP(H1554,'Billing sheet'!$CH$3:$CM$3,'Billing sheet'!$CH$2:$CM$2)</f>
        <v>#NAME?</v>
      </c>
    </row>
    <row r="1555" spans="8:9" ht="15.75" customHeight="1" x14ac:dyDescent="0.2">
      <c r="H1555" s="5" t="e">
        <f t="shared" si="6"/>
        <v>#VALUE!</v>
      </c>
      <c r="I1555" s="5" t="e">
        <f t="array" aca="1" ref="I1555" ca="1">_xludf.XLOOKUP(H1555,'Billing sheet'!$CH$3:$CM$3,'Billing sheet'!$CH$2:$CM$2)</f>
        <v>#NAME?</v>
      </c>
    </row>
    <row r="1556" spans="8:9" ht="15.75" customHeight="1" x14ac:dyDescent="0.2">
      <c r="H1556" s="5" t="e">
        <f t="shared" si="6"/>
        <v>#VALUE!</v>
      </c>
      <c r="I1556" s="5" t="e">
        <f t="array" aca="1" ref="I1556" ca="1">_xludf.XLOOKUP(H1556,'Billing sheet'!$CH$3:$CM$3,'Billing sheet'!$CH$2:$CM$2)</f>
        <v>#NAME?</v>
      </c>
    </row>
    <row r="1557" spans="8:9" ht="15.75" customHeight="1" x14ac:dyDescent="0.2">
      <c r="H1557" s="5" t="e">
        <f t="shared" si="6"/>
        <v>#VALUE!</v>
      </c>
      <c r="I1557" s="5" t="e">
        <f t="array" aca="1" ref="I1557" ca="1">_xludf.XLOOKUP(H1557,'Billing sheet'!$CH$3:$CM$3,'Billing sheet'!$CH$2:$CM$2)</f>
        <v>#NAME?</v>
      </c>
    </row>
    <row r="1558" spans="8:9" ht="15.75" customHeight="1" x14ac:dyDescent="0.2">
      <c r="H1558" s="5" t="e">
        <f t="shared" si="6"/>
        <v>#VALUE!</v>
      </c>
      <c r="I1558" s="5" t="e">
        <f t="array" aca="1" ref="I1558" ca="1">_xludf.XLOOKUP(H1558,'Billing sheet'!$CH$3:$CM$3,'Billing sheet'!$CH$2:$CM$2)</f>
        <v>#NAME?</v>
      </c>
    </row>
    <row r="1559" spans="8:9" ht="15.75" customHeight="1" x14ac:dyDescent="0.2">
      <c r="H1559" s="5" t="e">
        <f t="shared" si="6"/>
        <v>#VALUE!</v>
      </c>
      <c r="I1559" s="5" t="e">
        <f t="array" aca="1" ref="I1559" ca="1">_xludf.XLOOKUP(H1559,'Billing sheet'!$CH$3:$CM$3,'Billing sheet'!$CH$2:$CM$2)</f>
        <v>#NAME?</v>
      </c>
    </row>
    <row r="1560" spans="8:9" ht="15.75" customHeight="1" x14ac:dyDescent="0.2">
      <c r="H1560" s="5" t="e">
        <f t="shared" si="6"/>
        <v>#VALUE!</v>
      </c>
      <c r="I1560" s="5" t="e">
        <f t="array" aca="1" ref="I1560" ca="1">_xludf.XLOOKUP(H1560,'Billing sheet'!$CH$3:$CM$3,'Billing sheet'!$CH$2:$CM$2)</f>
        <v>#NAME?</v>
      </c>
    </row>
    <row r="1561" spans="8:9" ht="15.75" customHeight="1" x14ac:dyDescent="0.2">
      <c r="H1561" s="5" t="e">
        <f t="shared" si="6"/>
        <v>#VALUE!</v>
      </c>
      <c r="I1561" s="5" t="e">
        <f t="array" aca="1" ref="I1561" ca="1">_xludf.XLOOKUP(H1561,'Billing sheet'!$CH$3:$CM$3,'Billing sheet'!$CH$2:$CM$2)</f>
        <v>#NAME?</v>
      </c>
    </row>
    <row r="1562" spans="8:9" ht="15.75" customHeight="1" x14ac:dyDescent="0.2">
      <c r="H1562" s="5" t="e">
        <f t="shared" si="6"/>
        <v>#VALUE!</v>
      </c>
      <c r="I1562" s="5" t="e">
        <f t="array" aca="1" ref="I1562" ca="1">_xludf.XLOOKUP(H1562,'Billing sheet'!$CH$3:$CM$3,'Billing sheet'!$CH$2:$CM$2)</f>
        <v>#NAME?</v>
      </c>
    </row>
    <row r="1563" spans="8:9" ht="15.75" customHeight="1" x14ac:dyDescent="0.2">
      <c r="H1563" s="5" t="e">
        <f t="shared" si="6"/>
        <v>#VALUE!</v>
      </c>
      <c r="I1563" s="5" t="e">
        <f t="array" aca="1" ref="I1563" ca="1">_xludf.XLOOKUP(H1563,'Billing sheet'!$CH$3:$CM$3,'Billing sheet'!$CH$2:$CM$2)</f>
        <v>#NAME?</v>
      </c>
    </row>
    <row r="1564" spans="8:9" ht="15.75" customHeight="1" x14ac:dyDescent="0.2">
      <c r="H1564" s="5" t="e">
        <f t="shared" si="6"/>
        <v>#VALUE!</v>
      </c>
      <c r="I1564" s="5" t="e">
        <f t="array" aca="1" ref="I1564" ca="1">_xludf.XLOOKUP(H1564,'Billing sheet'!$CH$3:$CM$3,'Billing sheet'!$CH$2:$CM$2)</f>
        <v>#NAME?</v>
      </c>
    </row>
    <row r="1565" spans="8:9" ht="15.75" customHeight="1" x14ac:dyDescent="0.2">
      <c r="H1565" s="5" t="e">
        <f t="shared" si="6"/>
        <v>#VALUE!</v>
      </c>
      <c r="I1565" s="5" t="e">
        <f t="array" aca="1" ref="I1565" ca="1">_xludf.XLOOKUP(H1565,'Billing sheet'!$CH$3:$CM$3,'Billing sheet'!$CH$2:$CM$2)</f>
        <v>#NAME?</v>
      </c>
    </row>
    <row r="1566" spans="8:9" ht="15.75" customHeight="1" x14ac:dyDescent="0.2">
      <c r="H1566" s="5" t="e">
        <f t="shared" si="6"/>
        <v>#VALUE!</v>
      </c>
      <c r="I1566" s="5" t="e">
        <f t="array" aca="1" ref="I1566" ca="1">_xludf.XLOOKUP(H1566,'Billing sheet'!$CH$3:$CM$3,'Billing sheet'!$CH$2:$CM$2)</f>
        <v>#NAME?</v>
      </c>
    </row>
    <row r="1567" spans="8:9" ht="15.75" customHeight="1" x14ac:dyDescent="0.2">
      <c r="H1567" s="5" t="e">
        <f t="shared" si="6"/>
        <v>#VALUE!</v>
      </c>
      <c r="I1567" s="5" t="e">
        <f t="array" aca="1" ref="I1567" ca="1">_xludf.XLOOKUP(H1567,'Billing sheet'!$CH$3:$CM$3,'Billing sheet'!$CH$2:$CM$2)</f>
        <v>#NAME?</v>
      </c>
    </row>
    <row r="1568" spans="8:9" ht="15.75" customHeight="1" x14ac:dyDescent="0.2">
      <c r="H1568" s="5" t="e">
        <f t="shared" si="6"/>
        <v>#VALUE!</v>
      </c>
      <c r="I1568" s="5" t="e">
        <f t="array" aca="1" ref="I1568" ca="1">_xludf.XLOOKUP(H1568,'Billing sheet'!$CH$3:$CM$3,'Billing sheet'!$CH$2:$CM$2)</f>
        <v>#NAME?</v>
      </c>
    </row>
    <row r="1569" spans="8:9" ht="15.75" customHeight="1" x14ac:dyDescent="0.2">
      <c r="H1569" s="5" t="e">
        <f t="shared" si="6"/>
        <v>#VALUE!</v>
      </c>
      <c r="I1569" s="5" t="e">
        <f t="array" aca="1" ref="I1569" ca="1">_xludf.XLOOKUP(H1569,'Billing sheet'!$CH$3:$CM$3,'Billing sheet'!$CH$2:$CM$2)</f>
        <v>#NAME?</v>
      </c>
    </row>
    <row r="1570" spans="8:9" ht="15.75" customHeight="1" x14ac:dyDescent="0.2">
      <c r="H1570" s="5" t="e">
        <f t="shared" si="6"/>
        <v>#VALUE!</v>
      </c>
      <c r="I1570" s="5" t="e">
        <f t="array" aca="1" ref="I1570" ca="1">_xludf.XLOOKUP(H1570,'Billing sheet'!$CH$3:$CM$3,'Billing sheet'!$CH$2:$CM$2)</f>
        <v>#NAME?</v>
      </c>
    </row>
    <row r="1571" spans="8:9" ht="15.75" customHeight="1" x14ac:dyDescent="0.2">
      <c r="H1571" s="5" t="e">
        <f t="shared" si="6"/>
        <v>#VALUE!</v>
      </c>
      <c r="I1571" s="5" t="e">
        <f t="array" aca="1" ref="I1571" ca="1">_xludf.XLOOKUP(H1571,'Billing sheet'!$CH$3:$CM$3,'Billing sheet'!$CH$2:$CM$2)</f>
        <v>#NAME?</v>
      </c>
    </row>
    <row r="1572" spans="8:9" ht="15.75" customHeight="1" x14ac:dyDescent="0.2">
      <c r="H1572" s="5" t="e">
        <f t="shared" si="6"/>
        <v>#VALUE!</v>
      </c>
      <c r="I1572" s="5" t="e">
        <f t="array" aca="1" ref="I1572" ca="1">_xludf.XLOOKUP(H1572,'Billing sheet'!$CH$3:$CM$3,'Billing sheet'!$CH$2:$CM$2)</f>
        <v>#NAME?</v>
      </c>
    </row>
    <row r="1573" spans="8:9" ht="15.75" customHeight="1" x14ac:dyDescent="0.2">
      <c r="H1573" s="5" t="e">
        <f t="shared" si="6"/>
        <v>#VALUE!</v>
      </c>
      <c r="I1573" s="5" t="e">
        <f t="array" aca="1" ref="I1573" ca="1">_xludf.XLOOKUP(H1573,'Billing sheet'!$CH$3:$CM$3,'Billing sheet'!$CH$2:$CM$2)</f>
        <v>#NAME?</v>
      </c>
    </row>
    <row r="1574" spans="8:9" ht="15.75" customHeight="1" x14ac:dyDescent="0.2">
      <c r="H1574" s="5" t="e">
        <f t="shared" si="6"/>
        <v>#VALUE!</v>
      </c>
      <c r="I1574" s="5" t="e">
        <f t="array" aca="1" ref="I1574" ca="1">_xludf.XLOOKUP(H1574,'Billing sheet'!$CH$3:$CM$3,'Billing sheet'!$CH$2:$CM$2)</f>
        <v>#NAME?</v>
      </c>
    </row>
    <row r="1575" spans="8:9" ht="15.75" customHeight="1" x14ac:dyDescent="0.2">
      <c r="H1575" s="5" t="e">
        <f t="shared" si="6"/>
        <v>#VALUE!</v>
      </c>
      <c r="I1575" s="5" t="e">
        <f t="array" aca="1" ref="I1575" ca="1">_xludf.XLOOKUP(H1575,'Billing sheet'!$CH$3:$CM$3,'Billing sheet'!$CH$2:$CM$2)</f>
        <v>#NAME?</v>
      </c>
    </row>
    <row r="1576" spans="8:9" ht="15.75" customHeight="1" x14ac:dyDescent="0.2">
      <c r="H1576" s="5" t="e">
        <f t="shared" si="6"/>
        <v>#VALUE!</v>
      </c>
      <c r="I1576" s="5" t="e">
        <f t="array" aca="1" ref="I1576" ca="1">_xludf.XLOOKUP(H1576,'Billing sheet'!$CH$3:$CM$3,'Billing sheet'!$CH$2:$CM$2)</f>
        <v>#NAME?</v>
      </c>
    </row>
    <row r="1577" spans="8:9" ht="15.75" customHeight="1" x14ac:dyDescent="0.2">
      <c r="H1577" s="5" t="e">
        <f t="shared" si="6"/>
        <v>#VALUE!</v>
      </c>
      <c r="I1577" s="5" t="e">
        <f t="array" aca="1" ref="I1577" ca="1">_xludf.XLOOKUP(H1577,'Billing sheet'!$CH$3:$CM$3,'Billing sheet'!$CH$2:$CM$2)</f>
        <v>#NAME?</v>
      </c>
    </row>
    <row r="1578" spans="8:9" ht="15.75" customHeight="1" x14ac:dyDescent="0.2">
      <c r="H1578" s="5" t="e">
        <f t="shared" si="6"/>
        <v>#VALUE!</v>
      </c>
      <c r="I1578" s="5" t="e">
        <f t="array" aca="1" ref="I1578" ca="1">_xludf.XLOOKUP(H1578,'Billing sheet'!$CH$3:$CM$3,'Billing sheet'!$CH$2:$CM$2)</f>
        <v>#NAME?</v>
      </c>
    </row>
    <row r="1579" spans="8:9" ht="15.75" customHeight="1" x14ac:dyDescent="0.2">
      <c r="H1579" s="5" t="e">
        <f t="shared" si="6"/>
        <v>#VALUE!</v>
      </c>
      <c r="I1579" s="5" t="e">
        <f t="array" aca="1" ref="I1579" ca="1">_xludf.XLOOKUP(H1579,'Billing sheet'!$CH$3:$CM$3,'Billing sheet'!$CH$2:$CM$2)</f>
        <v>#NAME?</v>
      </c>
    </row>
    <row r="1580" spans="8:9" ht="15.75" customHeight="1" x14ac:dyDescent="0.2">
      <c r="H1580" s="5" t="e">
        <f t="shared" si="6"/>
        <v>#VALUE!</v>
      </c>
      <c r="I1580" s="5" t="e">
        <f t="array" aca="1" ref="I1580" ca="1">_xludf.XLOOKUP(H1580,'Billing sheet'!$CH$3:$CM$3,'Billing sheet'!$CH$2:$CM$2)</f>
        <v>#NAME?</v>
      </c>
    </row>
    <row r="1581" spans="8:9" ht="15.75" customHeight="1" x14ac:dyDescent="0.2">
      <c r="H1581" s="5" t="e">
        <f t="shared" si="6"/>
        <v>#VALUE!</v>
      </c>
      <c r="I1581" s="5" t="e">
        <f t="array" aca="1" ref="I1581" ca="1">_xludf.XLOOKUP(H1581,'Billing sheet'!$CH$3:$CM$3,'Billing sheet'!$CH$2:$CM$2)</f>
        <v>#NAME?</v>
      </c>
    </row>
    <row r="1582" spans="8:9" ht="15.75" customHeight="1" x14ac:dyDescent="0.2">
      <c r="H1582" s="5" t="e">
        <f t="shared" si="6"/>
        <v>#VALUE!</v>
      </c>
      <c r="I1582" s="5" t="e">
        <f t="array" aca="1" ref="I1582" ca="1">_xludf.XLOOKUP(H1582,'Billing sheet'!$CH$3:$CM$3,'Billing sheet'!$CH$2:$CM$2)</f>
        <v>#NAME?</v>
      </c>
    </row>
    <row r="1583" spans="8:9" ht="15.75" customHeight="1" x14ac:dyDescent="0.2">
      <c r="H1583" s="5" t="e">
        <f t="shared" si="6"/>
        <v>#VALUE!</v>
      </c>
      <c r="I1583" s="5" t="e">
        <f t="array" aca="1" ref="I1583" ca="1">_xludf.XLOOKUP(H1583,'Billing sheet'!$CH$3:$CM$3,'Billing sheet'!$CH$2:$CM$2)</f>
        <v>#NAME?</v>
      </c>
    </row>
    <row r="1584" spans="8:9" ht="15.75" customHeight="1" x14ac:dyDescent="0.2">
      <c r="H1584" s="5" t="e">
        <f t="shared" si="6"/>
        <v>#VALUE!</v>
      </c>
      <c r="I1584" s="5" t="e">
        <f t="array" aca="1" ref="I1584" ca="1">_xludf.XLOOKUP(H1584,'Billing sheet'!$CH$3:$CM$3,'Billing sheet'!$CH$2:$CM$2)</f>
        <v>#NAME?</v>
      </c>
    </row>
    <row r="1585" spans="8:9" ht="15.75" customHeight="1" x14ac:dyDescent="0.2">
      <c r="H1585" s="5" t="e">
        <f t="shared" si="6"/>
        <v>#VALUE!</v>
      </c>
      <c r="I1585" s="5" t="e">
        <f t="array" aca="1" ref="I1585" ca="1">_xludf.XLOOKUP(H1585,'Billing sheet'!$CH$3:$CM$3,'Billing sheet'!$CH$2:$CM$2)</f>
        <v>#NAME?</v>
      </c>
    </row>
    <row r="1586" spans="8:9" ht="15.75" customHeight="1" x14ac:dyDescent="0.2">
      <c r="H1586" s="5" t="e">
        <f t="shared" si="6"/>
        <v>#VALUE!</v>
      </c>
      <c r="I1586" s="5" t="e">
        <f t="array" aca="1" ref="I1586" ca="1">_xludf.XLOOKUP(H1586,'Billing sheet'!$CH$3:$CM$3,'Billing sheet'!$CH$2:$CM$2)</f>
        <v>#NAME?</v>
      </c>
    </row>
    <row r="1587" spans="8:9" ht="15.75" customHeight="1" x14ac:dyDescent="0.2">
      <c r="H1587" s="5" t="e">
        <f t="shared" si="6"/>
        <v>#VALUE!</v>
      </c>
      <c r="I1587" s="5" t="e">
        <f t="array" aca="1" ref="I1587" ca="1">_xludf.XLOOKUP(H1587,'Billing sheet'!$CH$3:$CM$3,'Billing sheet'!$CH$2:$CM$2)</f>
        <v>#NAME?</v>
      </c>
    </row>
    <row r="1588" spans="8:9" ht="15.75" customHeight="1" x14ac:dyDescent="0.2">
      <c r="H1588" s="5" t="e">
        <f t="shared" si="6"/>
        <v>#VALUE!</v>
      </c>
      <c r="I1588" s="5" t="e">
        <f t="array" aca="1" ref="I1588" ca="1">_xludf.XLOOKUP(H1588,'Billing sheet'!$CH$3:$CM$3,'Billing sheet'!$CH$2:$CM$2)</f>
        <v>#NAME?</v>
      </c>
    </row>
    <row r="1589" spans="8:9" ht="15.75" customHeight="1" x14ac:dyDescent="0.2">
      <c r="H1589" s="5" t="e">
        <f t="shared" si="6"/>
        <v>#VALUE!</v>
      </c>
      <c r="I1589" s="5" t="e">
        <f t="array" aca="1" ref="I1589" ca="1">_xludf.XLOOKUP(H1589,'Billing sheet'!$CH$3:$CM$3,'Billing sheet'!$CH$2:$CM$2)</f>
        <v>#NAME?</v>
      </c>
    </row>
    <row r="1590" spans="8:9" ht="15.75" customHeight="1" x14ac:dyDescent="0.2">
      <c r="H1590" s="5" t="e">
        <f t="shared" si="6"/>
        <v>#VALUE!</v>
      </c>
      <c r="I1590" s="5" t="e">
        <f t="array" aca="1" ref="I1590" ca="1">_xludf.XLOOKUP(H1590,'Billing sheet'!$CH$3:$CM$3,'Billing sheet'!$CH$2:$CM$2)</f>
        <v>#NAME?</v>
      </c>
    </row>
    <row r="1591" spans="8:9" ht="15.75" customHeight="1" x14ac:dyDescent="0.2">
      <c r="H1591" s="5" t="e">
        <f t="shared" si="6"/>
        <v>#VALUE!</v>
      </c>
      <c r="I1591" s="5" t="e">
        <f t="array" aca="1" ref="I1591" ca="1">_xludf.XLOOKUP(H1591,'Billing sheet'!$CH$3:$CM$3,'Billing sheet'!$CH$2:$CM$2)</f>
        <v>#NAME?</v>
      </c>
    </row>
    <row r="1592" spans="8:9" ht="15.75" customHeight="1" x14ac:dyDescent="0.2">
      <c r="H1592" s="5" t="e">
        <f t="shared" si="6"/>
        <v>#VALUE!</v>
      </c>
      <c r="I1592" s="5" t="e">
        <f t="array" aca="1" ref="I1592" ca="1">_xludf.XLOOKUP(H1592,'Billing sheet'!$CH$3:$CM$3,'Billing sheet'!$CH$2:$CM$2)</f>
        <v>#NAME?</v>
      </c>
    </row>
    <row r="1593" spans="8:9" ht="15.75" customHeight="1" x14ac:dyDescent="0.2">
      <c r="H1593" s="5" t="e">
        <f t="shared" si="6"/>
        <v>#VALUE!</v>
      </c>
      <c r="I1593" s="5" t="e">
        <f t="array" aca="1" ref="I1593" ca="1">_xludf.XLOOKUP(H1593,'Billing sheet'!$CH$3:$CM$3,'Billing sheet'!$CH$2:$CM$2)</f>
        <v>#NAME?</v>
      </c>
    </row>
    <row r="1594" spans="8:9" ht="15.75" customHeight="1" x14ac:dyDescent="0.2">
      <c r="H1594" s="5" t="e">
        <f t="shared" si="6"/>
        <v>#VALUE!</v>
      </c>
      <c r="I1594" s="5" t="e">
        <f t="array" aca="1" ref="I1594" ca="1">_xludf.XLOOKUP(H1594,'Billing sheet'!$CH$3:$CM$3,'Billing sheet'!$CH$2:$CM$2)</f>
        <v>#NAME?</v>
      </c>
    </row>
    <row r="1595" spans="8:9" ht="15.75" customHeight="1" x14ac:dyDescent="0.2">
      <c r="H1595" s="5" t="e">
        <f t="shared" si="6"/>
        <v>#VALUE!</v>
      </c>
      <c r="I1595" s="5" t="e">
        <f t="array" aca="1" ref="I1595" ca="1">_xludf.XLOOKUP(H1595,'Billing sheet'!$CH$3:$CM$3,'Billing sheet'!$CH$2:$CM$2)</f>
        <v>#NAME?</v>
      </c>
    </row>
    <row r="1596" spans="8:9" ht="15.75" customHeight="1" x14ac:dyDescent="0.2">
      <c r="H1596" s="5" t="e">
        <f t="shared" si="6"/>
        <v>#VALUE!</v>
      </c>
      <c r="I1596" s="5" t="e">
        <f t="array" aca="1" ref="I1596" ca="1">_xludf.XLOOKUP(H1596,'Billing sheet'!$CH$3:$CM$3,'Billing sheet'!$CH$2:$CM$2)</f>
        <v>#NAME?</v>
      </c>
    </row>
    <row r="1597" spans="8:9" ht="15.75" customHeight="1" x14ac:dyDescent="0.2">
      <c r="H1597" s="5" t="e">
        <f t="shared" si="6"/>
        <v>#VALUE!</v>
      </c>
      <c r="I1597" s="5" t="e">
        <f t="array" aca="1" ref="I1597" ca="1">_xludf.XLOOKUP(H1597,'Billing sheet'!$CH$3:$CM$3,'Billing sheet'!$CH$2:$CM$2)</f>
        <v>#NAME?</v>
      </c>
    </row>
    <row r="1598" spans="8:9" ht="15.75" customHeight="1" x14ac:dyDescent="0.2">
      <c r="H1598" s="5" t="e">
        <f t="shared" si="6"/>
        <v>#VALUE!</v>
      </c>
      <c r="I1598" s="5" t="e">
        <f t="array" aca="1" ref="I1598" ca="1">_xludf.XLOOKUP(H1598,'Billing sheet'!$CH$3:$CM$3,'Billing sheet'!$CH$2:$CM$2)</f>
        <v>#NAME?</v>
      </c>
    </row>
    <row r="1599" spans="8:9" ht="15.75" customHeight="1" x14ac:dyDescent="0.2">
      <c r="H1599" s="5" t="e">
        <f t="shared" si="6"/>
        <v>#VALUE!</v>
      </c>
      <c r="I1599" s="5" t="e">
        <f t="array" aca="1" ref="I1599" ca="1">_xludf.XLOOKUP(H1599,'Billing sheet'!$CH$3:$CM$3,'Billing sheet'!$CH$2:$CM$2)</f>
        <v>#NAME?</v>
      </c>
    </row>
    <row r="1600" spans="8:9" ht="15.75" customHeight="1" x14ac:dyDescent="0.2">
      <c r="H1600" s="5" t="e">
        <f t="shared" si="6"/>
        <v>#VALUE!</v>
      </c>
      <c r="I1600" s="5" t="e">
        <f t="array" aca="1" ref="I1600" ca="1">_xludf.XLOOKUP(H1600,'Billing sheet'!$CH$3:$CM$3,'Billing sheet'!$CH$2:$CM$2)</f>
        <v>#NAME?</v>
      </c>
    </row>
    <row r="1601" spans="8:9" ht="15.75" customHeight="1" x14ac:dyDescent="0.2">
      <c r="H1601" s="5" t="e">
        <f t="shared" si="6"/>
        <v>#VALUE!</v>
      </c>
      <c r="I1601" s="5" t="e">
        <f t="array" aca="1" ref="I1601" ca="1">_xludf.XLOOKUP(H1601,'Billing sheet'!$CH$3:$CM$3,'Billing sheet'!$CH$2:$CM$2)</f>
        <v>#NAME?</v>
      </c>
    </row>
    <row r="1602" spans="8:9" ht="15.75" customHeight="1" x14ac:dyDescent="0.2">
      <c r="H1602" s="5" t="e">
        <f t="shared" si="6"/>
        <v>#VALUE!</v>
      </c>
      <c r="I1602" s="5" t="e">
        <f t="array" aca="1" ref="I1602" ca="1">_xludf.XLOOKUP(H1602,'Billing sheet'!$CH$3:$CM$3,'Billing sheet'!$CH$2:$CM$2)</f>
        <v>#NAME?</v>
      </c>
    </row>
    <row r="1603" spans="8:9" ht="15.75" customHeight="1" x14ac:dyDescent="0.2">
      <c r="H1603" s="5" t="e">
        <f t="shared" si="6"/>
        <v>#VALUE!</v>
      </c>
      <c r="I1603" s="5" t="e">
        <f t="array" aca="1" ref="I1603" ca="1">_xludf.XLOOKUP(H1603,'Billing sheet'!$CH$3:$CM$3,'Billing sheet'!$CH$2:$CM$2)</f>
        <v>#NAME?</v>
      </c>
    </row>
    <row r="1604" spans="8:9" ht="15.75" customHeight="1" x14ac:dyDescent="0.2">
      <c r="H1604" s="5" t="e">
        <f t="shared" si="6"/>
        <v>#VALUE!</v>
      </c>
      <c r="I1604" s="5" t="e">
        <f t="array" aca="1" ref="I1604" ca="1">_xludf.XLOOKUP(H1604,'Billing sheet'!$CH$3:$CM$3,'Billing sheet'!$CH$2:$CM$2)</f>
        <v>#NAME?</v>
      </c>
    </row>
    <row r="1605" spans="8:9" ht="15.75" customHeight="1" x14ac:dyDescent="0.2">
      <c r="H1605" s="5" t="e">
        <f t="shared" si="6"/>
        <v>#VALUE!</v>
      </c>
      <c r="I1605" s="5" t="e">
        <f t="array" aca="1" ref="I1605" ca="1">_xludf.XLOOKUP(H1605,'Billing sheet'!$CH$3:$CM$3,'Billing sheet'!$CH$2:$CM$2)</f>
        <v>#NAME?</v>
      </c>
    </row>
    <row r="1606" spans="8:9" ht="15.75" customHeight="1" x14ac:dyDescent="0.2">
      <c r="H1606" s="5" t="e">
        <f t="shared" si="6"/>
        <v>#VALUE!</v>
      </c>
      <c r="I1606" s="5" t="e">
        <f t="array" aca="1" ref="I1606" ca="1">_xludf.XLOOKUP(H1606,'Billing sheet'!$CH$3:$CM$3,'Billing sheet'!$CH$2:$CM$2)</f>
        <v>#NAME?</v>
      </c>
    </row>
    <row r="1607" spans="8:9" ht="15.75" customHeight="1" x14ac:dyDescent="0.2">
      <c r="H1607" s="5" t="e">
        <f t="shared" si="6"/>
        <v>#VALUE!</v>
      </c>
      <c r="I1607" s="5" t="e">
        <f t="array" aca="1" ref="I1607" ca="1">_xludf.XLOOKUP(H1607,'Billing sheet'!$CH$3:$CM$3,'Billing sheet'!$CH$2:$CM$2)</f>
        <v>#NAME?</v>
      </c>
    </row>
    <row r="1608" spans="8:9" ht="15.75" customHeight="1" x14ac:dyDescent="0.2">
      <c r="H1608" s="5" t="e">
        <f t="shared" si="6"/>
        <v>#VALUE!</v>
      </c>
      <c r="I1608" s="5" t="e">
        <f t="array" aca="1" ref="I1608" ca="1">_xludf.XLOOKUP(H1608,'Billing sheet'!$CH$3:$CM$3,'Billing sheet'!$CH$2:$CM$2)</f>
        <v>#NAME?</v>
      </c>
    </row>
    <row r="1609" spans="8:9" ht="15.75" customHeight="1" x14ac:dyDescent="0.2">
      <c r="H1609" s="5" t="e">
        <f t="shared" si="6"/>
        <v>#VALUE!</v>
      </c>
      <c r="I1609" s="5" t="e">
        <f t="array" aca="1" ref="I1609" ca="1">_xludf.XLOOKUP(H1609,'Billing sheet'!$CH$3:$CM$3,'Billing sheet'!$CH$2:$CM$2)</f>
        <v>#NAME?</v>
      </c>
    </row>
    <row r="1610" spans="8:9" ht="15.75" customHeight="1" x14ac:dyDescent="0.2">
      <c r="H1610" s="5" t="e">
        <f t="shared" si="6"/>
        <v>#VALUE!</v>
      </c>
      <c r="I1610" s="5" t="e">
        <f t="array" aca="1" ref="I1610" ca="1">_xludf.XLOOKUP(H1610,'Billing sheet'!$CH$3:$CM$3,'Billing sheet'!$CH$2:$CM$2)</f>
        <v>#NAME?</v>
      </c>
    </row>
    <row r="1611" spans="8:9" ht="15.75" customHeight="1" x14ac:dyDescent="0.2">
      <c r="H1611" s="5" t="e">
        <f t="shared" si="6"/>
        <v>#VALUE!</v>
      </c>
      <c r="I1611" s="5" t="e">
        <f t="array" aca="1" ref="I1611" ca="1">_xludf.XLOOKUP(H1611,'Billing sheet'!$CH$3:$CM$3,'Billing sheet'!$CH$2:$CM$2)</f>
        <v>#NAME?</v>
      </c>
    </row>
    <row r="1612" spans="8:9" ht="15.75" customHeight="1" x14ac:dyDescent="0.2">
      <c r="H1612" s="5" t="e">
        <f t="shared" si="6"/>
        <v>#VALUE!</v>
      </c>
      <c r="I1612" s="5" t="e">
        <f t="array" aca="1" ref="I1612" ca="1">_xludf.XLOOKUP(H1612,'Billing sheet'!$CH$3:$CM$3,'Billing sheet'!$CH$2:$CM$2)</f>
        <v>#NAME?</v>
      </c>
    </row>
    <row r="1613" spans="8:9" ht="15.75" customHeight="1" x14ac:dyDescent="0.2">
      <c r="H1613" s="5" t="e">
        <f t="shared" si="6"/>
        <v>#VALUE!</v>
      </c>
      <c r="I1613" s="5" t="e">
        <f t="array" aca="1" ref="I1613" ca="1">_xludf.XLOOKUP(H1613,'Billing sheet'!$CH$3:$CM$3,'Billing sheet'!$CH$2:$CM$2)</f>
        <v>#NAME?</v>
      </c>
    </row>
    <row r="1614" spans="8:9" ht="15.75" customHeight="1" x14ac:dyDescent="0.2">
      <c r="H1614" s="5" t="e">
        <f t="shared" si="6"/>
        <v>#VALUE!</v>
      </c>
      <c r="I1614" s="5" t="e">
        <f t="array" aca="1" ref="I1614" ca="1">_xludf.XLOOKUP(H1614,'Billing sheet'!$CH$3:$CM$3,'Billing sheet'!$CH$2:$CM$2)</f>
        <v>#NAME?</v>
      </c>
    </row>
    <row r="1615" spans="8:9" ht="15.75" customHeight="1" x14ac:dyDescent="0.2">
      <c r="H1615" s="5" t="e">
        <f t="shared" si="6"/>
        <v>#VALUE!</v>
      </c>
      <c r="I1615" s="5" t="e">
        <f t="array" aca="1" ref="I1615" ca="1">_xludf.XLOOKUP(H1615,'Billing sheet'!$CH$3:$CM$3,'Billing sheet'!$CH$2:$CM$2)</f>
        <v>#NAME?</v>
      </c>
    </row>
    <row r="1616" spans="8:9" ht="15.75" customHeight="1" x14ac:dyDescent="0.2">
      <c r="H1616" s="5" t="e">
        <f t="shared" si="6"/>
        <v>#VALUE!</v>
      </c>
      <c r="I1616" s="5" t="e">
        <f t="array" aca="1" ref="I1616" ca="1">_xludf.XLOOKUP(H1616,'Billing sheet'!$CH$3:$CM$3,'Billing sheet'!$CH$2:$CM$2)</f>
        <v>#NAME?</v>
      </c>
    </row>
    <row r="1617" spans="8:9" ht="15.75" customHeight="1" x14ac:dyDescent="0.2">
      <c r="H1617" s="5" t="e">
        <f t="shared" si="6"/>
        <v>#VALUE!</v>
      </c>
      <c r="I1617" s="5" t="e">
        <f t="array" aca="1" ref="I1617" ca="1">_xludf.XLOOKUP(H1617,'Billing sheet'!$CH$3:$CM$3,'Billing sheet'!$CH$2:$CM$2)</f>
        <v>#NAME?</v>
      </c>
    </row>
    <row r="1618" spans="8:9" ht="15.75" customHeight="1" x14ac:dyDescent="0.2">
      <c r="H1618" s="5" t="e">
        <f t="shared" si="6"/>
        <v>#VALUE!</v>
      </c>
      <c r="I1618" s="5" t="e">
        <f t="array" aca="1" ref="I1618" ca="1">_xludf.XLOOKUP(H1618,'Billing sheet'!$CH$3:$CM$3,'Billing sheet'!$CH$2:$CM$2)</f>
        <v>#NAME?</v>
      </c>
    </row>
    <row r="1619" spans="8:9" ht="15.75" customHeight="1" x14ac:dyDescent="0.2">
      <c r="H1619" s="5" t="e">
        <f t="shared" si="6"/>
        <v>#VALUE!</v>
      </c>
      <c r="I1619" s="5" t="e">
        <f t="array" aca="1" ref="I1619" ca="1">_xludf.XLOOKUP(H1619,'Billing sheet'!$CH$3:$CM$3,'Billing sheet'!$CH$2:$CM$2)</f>
        <v>#NAME?</v>
      </c>
    </row>
    <row r="1620" spans="8:9" ht="15.75" customHeight="1" x14ac:dyDescent="0.2">
      <c r="H1620" s="5" t="e">
        <f t="shared" si="6"/>
        <v>#VALUE!</v>
      </c>
      <c r="I1620" s="5" t="e">
        <f t="array" aca="1" ref="I1620" ca="1">_xludf.XLOOKUP(H1620,'Billing sheet'!$CH$3:$CM$3,'Billing sheet'!$CH$2:$CM$2)</f>
        <v>#NAME?</v>
      </c>
    </row>
    <row r="1621" spans="8:9" ht="15.75" customHeight="1" x14ac:dyDescent="0.2">
      <c r="H1621" s="5" t="e">
        <f t="shared" si="6"/>
        <v>#VALUE!</v>
      </c>
      <c r="I1621" s="5" t="e">
        <f t="array" aca="1" ref="I1621" ca="1">_xludf.XLOOKUP(H1621,'Billing sheet'!$CH$3:$CM$3,'Billing sheet'!$CH$2:$CM$2)</f>
        <v>#NAME?</v>
      </c>
    </row>
    <row r="1622" spans="8:9" ht="15.75" customHeight="1" x14ac:dyDescent="0.2">
      <c r="H1622" s="5" t="e">
        <f t="shared" si="6"/>
        <v>#VALUE!</v>
      </c>
      <c r="I1622" s="5" t="e">
        <f t="array" aca="1" ref="I1622" ca="1">_xludf.XLOOKUP(H1622,'Billing sheet'!$CH$3:$CM$3,'Billing sheet'!$CH$2:$CM$2)</f>
        <v>#NAME?</v>
      </c>
    </row>
    <row r="1623" spans="8:9" ht="15.75" customHeight="1" x14ac:dyDescent="0.2">
      <c r="H1623" s="5" t="e">
        <f t="shared" si="6"/>
        <v>#VALUE!</v>
      </c>
      <c r="I1623" s="5" t="e">
        <f t="array" aca="1" ref="I1623" ca="1">_xludf.XLOOKUP(H1623,'Billing sheet'!$CH$3:$CM$3,'Billing sheet'!$CH$2:$CM$2)</f>
        <v>#NAME?</v>
      </c>
    </row>
    <row r="1624" spans="8:9" ht="15.75" customHeight="1" x14ac:dyDescent="0.2">
      <c r="H1624" s="5" t="e">
        <f t="shared" si="6"/>
        <v>#VALUE!</v>
      </c>
      <c r="I1624" s="5" t="e">
        <f t="array" aca="1" ref="I1624" ca="1">_xludf.XLOOKUP(H1624,'Billing sheet'!$CH$3:$CM$3,'Billing sheet'!$CH$2:$CM$2)</f>
        <v>#NAME?</v>
      </c>
    </row>
    <row r="1625" spans="8:9" ht="15.75" customHeight="1" x14ac:dyDescent="0.2">
      <c r="H1625" s="5" t="e">
        <f t="shared" si="6"/>
        <v>#VALUE!</v>
      </c>
      <c r="I1625" s="5" t="e">
        <f t="array" aca="1" ref="I1625" ca="1">_xludf.XLOOKUP(H1625,'Billing sheet'!$CH$3:$CM$3,'Billing sheet'!$CH$2:$CM$2)</f>
        <v>#NAME?</v>
      </c>
    </row>
    <row r="1626" spans="8:9" ht="15.75" customHeight="1" x14ac:dyDescent="0.2">
      <c r="H1626" s="5" t="e">
        <f t="shared" si="6"/>
        <v>#VALUE!</v>
      </c>
      <c r="I1626" s="5" t="e">
        <f t="array" aca="1" ref="I1626" ca="1">_xludf.XLOOKUP(H1626,'Billing sheet'!$CH$3:$CM$3,'Billing sheet'!$CH$2:$CM$2)</f>
        <v>#NAME?</v>
      </c>
    </row>
    <row r="1627" spans="8:9" ht="15.75" customHeight="1" x14ac:dyDescent="0.2">
      <c r="H1627" s="5" t="e">
        <f t="shared" si="6"/>
        <v>#VALUE!</v>
      </c>
      <c r="I1627" s="5" t="e">
        <f t="array" aca="1" ref="I1627" ca="1">_xludf.XLOOKUP(H1627,'Billing sheet'!$CH$3:$CM$3,'Billing sheet'!$CH$2:$CM$2)</f>
        <v>#NAME?</v>
      </c>
    </row>
    <row r="1628" spans="8:9" ht="15.75" customHeight="1" x14ac:dyDescent="0.2">
      <c r="H1628" s="5" t="e">
        <f t="shared" si="6"/>
        <v>#VALUE!</v>
      </c>
      <c r="I1628" s="5" t="e">
        <f t="array" aca="1" ref="I1628" ca="1">_xludf.XLOOKUP(H1628,'Billing sheet'!$CH$3:$CM$3,'Billing sheet'!$CH$2:$CM$2)</f>
        <v>#NAME?</v>
      </c>
    </row>
    <row r="1629" spans="8:9" ht="15.75" customHeight="1" x14ac:dyDescent="0.2">
      <c r="H1629" s="5" t="e">
        <f t="shared" si="6"/>
        <v>#VALUE!</v>
      </c>
      <c r="I1629" s="5" t="e">
        <f t="array" aca="1" ref="I1629" ca="1">_xludf.XLOOKUP(H1629,'Billing sheet'!$CH$3:$CM$3,'Billing sheet'!$CH$2:$CM$2)</f>
        <v>#NAME?</v>
      </c>
    </row>
    <row r="1630" spans="8:9" ht="15.75" customHeight="1" x14ac:dyDescent="0.2">
      <c r="H1630" s="5" t="e">
        <f t="shared" si="6"/>
        <v>#VALUE!</v>
      </c>
      <c r="I1630" s="5" t="e">
        <f t="array" aca="1" ref="I1630" ca="1">_xludf.XLOOKUP(H1630,'Billing sheet'!$CH$3:$CM$3,'Billing sheet'!$CH$2:$CM$2)</f>
        <v>#NAME?</v>
      </c>
    </row>
    <row r="1631" spans="8:9" ht="15.75" customHeight="1" x14ac:dyDescent="0.2">
      <c r="H1631" s="5" t="e">
        <f t="shared" si="6"/>
        <v>#VALUE!</v>
      </c>
      <c r="I1631" s="5" t="e">
        <f t="array" aca="1" ref="I1631" ca="1">_xludf.XLOOKUP(H1631,'Billing sheet'!$CH$3:$CM$3,'Billing sheet'!$CH$2:$CM$2)</f>
        <v>#NAME?</v>
      </c>
    </row>
    <row r="1632" spans="8:9" ht="15.75" customHeight="1" x14ac:dyDescent="0.2">
      <c r="H1632" s="5" t="e">
        <f t="shared" si="6"/>
        <v>#VALUE!</v>
      </c>
      <c r="I1632" s="5" t="e">
        <f t="array" aca="1" ref="I1632" ca="1">_xludf.XLOOKUP(H1632,'Billing sheet'!$CH$3:$CM$3,'Billing sheet'!$CH$2:$CM$2)</f>
        <v>#NAME?</v>
      </c>
    </row>
    <row r="1633" spans="8:9" ht="15.75" customHeight="1" x14ac:dyDescent="0.2">
      <c r="H1633" s="5" t="e">
        <f t="shared" si="6"/>
        <v>#VALUE!</v>
      </c>
      <c r="I1633" s="5" t="e">
        <f t="array" aca="1" ref="I1633" ca="1">_xludf.XLOOKUP(H1633,'Billing sheet'!$CH$3:$CM$3,'Billing sheet'!$CH$2:$CM$2)</f>
        <v>#NAME?</v>
      </c>
    </row>
    <row r="1634" spans="8:9" ht="15.75" customHeight="1" x14ac:dyDescent="0.2">
      <c r="H1634" s="5" t="e">
        <f t="shared" si="6"/>
        <v>#VALUE!</v>
      </c>
      <c r="I1634" s="5" t="e">
        <f t="array" aca="1" ref="I1634" ca="1">_xludf.XLOOKUP(H1634,'Billing sheet'!$CH$3:$CM$3,'Billing sheet'!$CH$2:$CM$2)</f>
        <v>#NAME?</v>
      </c>
    </row>
    <row r="1635" spans="8:9" ht="15.75" customHeight="1" x14ac:dyDescent="0.2">
      <c r="H1635" s="5" t="e">
        <f t="shared" si="6"/>
        <v>#VALUE!</v>
      </c>
      <c r="I1635" s="5" t="e">
        <f t="array" aca="1" ref="I1635" ca="1">_xludf.XLOOKUP(H1635,'Billing sheet'!$CH$3:$CM$3,'Billing sheet'!$CH$2:$CM$2)</f>
        <v>#NAME?</v>
      </c>
    </row>
    <row r="1636" spans="8:9" ht="15.75" customHeight="1" x14ac:dyDescent="0.2">
      <c r="H1636" s="5" t="e">
        <f t="shared" si="6"/>
        <v>#VALUE!</v>
      </c>
      <c r="I1636" s="5" t="e">
        <f t="array" aca="1" ref="I1636" ca="1">_xludf.XLOOKUP(H1636,'Billing sheet'!$CH$3:$CM$3,'Billing sheet'!$CH$2:$CM$2)</f>
        <v>#NAME?</v>
      </c>
    </row>
    <row r="1637" spans="8:9" ht="15.75" customHeight="1" x14ac:dyDescent="0.2">
      <c r="H1637" s="5" t="e">
        <f t="shared" si="6"/>
        <v>#VALUE!</v>
      </c>
      <c r="I1637" s="5" t="e">
        <f t="array" aca="1" ref="I1637" ca="1">_xludf.XLOOKUP(H1637,'Billing sheet'!$CH$3:$CM$3,'Billing sheet'!$CH$2:$CM$2)</f>
        <v>#NAME?</v>
      </c>
    </row>
    <row r="1638" spans="8:9" ht="15.75" customHeight="1" x14ac:dyDescent="0.2">
      <c r="H1638" s="5" t="e">
        <f t="shared" si="6"/>
        <v>#VALUE!</v>
      </c>
      <c r="I1638" s="5" t="e">
        <f t="array" aca="1" ref="I1638" ca="1">_xludf.XLOOKUP(H1638,'Billing sheet'!$CH$3:$CM$3,'Billing sheet'!$CH$2:$CM$2)</f>
        <v>#NAME?</v>
      </c>
    </row>
    <row r="1639" spans="8:9" ht="15.75" customHeight="1" x14ac:dyDescent="0.2">
      <c r="H1639" s="5" t="e">
        <f t="shared" si="6"/>
        <v>#VALUE!</v>
      </c>
      <c r="I1639" s="5" t="e">
        <f t="array" aca="1" ref="I1639" ca="1">_xludf.XLOOKUP(H1639,'Billing sheet'!$CH$3:$CM$3,'Billing sheet'!$CH$2:$CM$2)</f>
        <v>#NAME?</v>
      </c>
    </row>
    <row r="1640" spans="8:9" ht="15.75" customHeight="1" x14ac:dyDescent="0.2">
      <c r="H1640" s="5" t="e">
        <f t="shared" si="6"/>
        <v>#VALUE!</v>
      </c>
      <c r="I1640" s="5" t="e">
        <f t="array" aca="1" ref="I1640" ca="1">_xludf.XLOOKUP(H1640,'Billing sheet'!$CH$3:$CM$3,'Billing sheet'!$CH$2:$CM$2)</f>
        <v>#NAME?</v>
      </c>
    </row>
    <row r="1641" spans="8:9" ht="15.75" customHeight="1" x14ac:dyDescent="0.2">
      <c r="H1641" s="5" t="e">
        <f t="shared" si="6"/>
        <v>#VALUE!</v>
      </c>
      <c r="I1641" s="5" t="e">
        <f t="array" aca="1" ref="I1641" ca="1">_xludf.XLOOKUP(H1641,'Billing sheet'!$CH$3:$CM$3,'Billing sheet'!$CH$2:$CM$2)</f>
        <v>#NAME?</v>
      </c>
    </row>
    <row r="1642" spans="8:9" ht="15.75" customHeight="1" x14ac:dyDescent="0.2">
      <c r="H1642" s="5" t="e">
        <f t="shared" si="6"/>
        <v>#VALUE!</v>
      </c>
      <c r="I1642" s="5" t="e">
        <f t="array" aca="1" ref="I1642" ca="1">_xludf.XLOOKUP(H1642,'Billing sheet'!$CH$3:$CM$3,'Billing sheet'!$CH$2:$CM$2)</f>
        <v>#NAME?</v>
      </c>
    </row>
    <row r="1643" spans="8:9" ht="15.75" customHeight="1" x14ac:dyDescent="0.2">
      <c r="H1643" s="5" t="e">
        <f t="shared" si="6"/>
        <v>#VALUE!</v>
      </c>
      <c r="I1643" s="5" t="e">
        <f t="array" aca="1" ref="I1643" ca="1">_xludf.XLOOKUP(H1643,'Billing sheet'!$CH$3:$CM$3,'Billing sheet'!$CH$2:$CM$2)</f>
        <v>#NAME?</v>
      </c>
    </row>
    <row r="1644" spans="8:9" ht="15.75" customHeight="1" x14ac:dyDescent="0.2">
      <c r="H1644" s="5" t="e">
        <f t="shared" si="6"/>
        <v>#VALUE!</v>
      </c>
      <c r="I1644" s="5" t="e">
        <f t="array" aca="1" ref="I1644" ca="1">_xludf.XLOOKUP(H1644,'Billing sheet'!$CH$3:$CM$3,'Billing sheet'!$CH$2:$CM$2)</f>
        <v>#NAME?</v>
      </c>
    </row>
    <row r="1645" spans="8:9" ht="15.75" customHeight="1" x14ac:dyDescent="0.2">
      <c r="H1645" s="5" t="e">
        <f t="shared" si="6"/>
        <v>#VALUE!</v>
      </c>
      <c r="I1645" s="5" t="e">
        <f t="array" aca="1" ref="I1645" ca="1">_xludf.XLOOKUP(H1645,'Billing sheet'!$CH$3:$CM$3,'Billing sheet'!$CH$2:$CM$2)</f>
        <v>#NAME?</v>
      </c>
    </row>
    <row r="1646" spans="8:9" ht="15.75" customHeight="1" x14ac:dyDescent="0.2">
      <c r="H1646" s="5" t="e">
        <f t="shared" si="6"/>
        <v>#VALUE!</v>
      </c>
      <c r="I1646" s="5" t="e">
        <f t="array" aca="1" ref="I1646" ca="1">_xludf.XLOOKUP(H1646,'Billing sheet'!$CH$3:$CM$3,'Billing sheet'!$CH$2:$CM$2)</f>
        <v>#NAME?</v>
      </c>
    </row>
    <row r="1647" spans="8:9" ht="15.75" customHeight="1" x14ac:dyDescent="0.2">
      <c r="H1647" s="5" t="e">
        <f t="shared" si="6"/>
        <v>#VALUE!</v>
      </c>
      <c r="I1647" s="5" t="e">
        <f t="array" aca="1" ref="I1647" ca="1">_xludf.XLOOKUP(H1647,'Billing sheet'!$CH$3:$CM$3,'Billing sheet'!$CH$2:$CM$2)</f>
        <v>#NAME?</v>
      </c>
    </row>
    <row r="1648" spans="8:9" ht="15.75" customHeight="1" x14ac:dyDescent="0.2">
      <c r="H1648" s="5" t="e">
        <f t="shared" si="6"/>
        <v>#VALUE!</v>
      </c>
      <c r="I1648" s="5" t="e">
        <f t="array" aca="1" ref="I1648" ca="1">_xludf.XLOOKUP(H1648,'Billing sheet'!$CH$3:$CM$3,'Billing sheet'!$CH$2:$CM$2)</f>
        <v>#NAME?</v>
      </c>
    </row>
    <row r="1649" spans="8:9" ht="15.75" customHeight="1" x14ac:dyDescent="0.2">
      <c r="H1649" s="5" t="e">
        <f t="shared" si="6"/>
        <v>#VALUE!</v>
      </c>
      <c r="I1649" s="5" t="e">
        <f t="array" aca="1" ref="I1649" ca="1">_xludf.XLOOKUP(H1649,'Billing sheet'!$CH$3:$CM$3,'Billing sheet'!$CH$2:$CM$2)</f>
        <v>#NAME?</v>
      </c>
    </row>
    <row r="1650" spans="8:9" ht="15.75" customHeight="1" x14ac:dyDescent="0.2">
      <c r="H1650" s="5" t="e">
        <f t="shared" si="6"/>
        <v>#VALUE!</v>
      </c>
      <c r="I1650" s="5" t="e">
        <f t="array" aca="1" ref="I1650" ca="1">_xludf.XLOOKUP(H1650,'Billing sheet'!$CH$3:$CM$3,'Billing sheet'!$CH$2:$CM$2)</f>
        <v>#NAME?</v>
      </c>
    </row>
    <row r="1651" spans="8:9" ht="15.75" customHeight="1" x14ac:dyDescent="0.2">
      <c r="H1651" s="5" t="e">
        <f t="shared" si="6"/>
        <v>#VALUE!</v>
      </c>
      <c r="I1651" s="5" t="e">
        <f t="array" aca="1" ref="I1651" ca="1">_xludf.XLOOKUP(H1651,'Billing sheet'!$CH$3:$CM$3,'Billing sheet'!$CH$2:$CM$2)</f>
        <v>#NAME?</v>
      </c>
    </row>
    <row r="1652" spans="8:9" ht="15.75" customHeight="1" x14ac:dyDescent="0.2">
      <c r="H1652" s="5" t="e">
        <f t="shared" si="6"/>
        <v>#VALUE!</v>
      </c>
      <c r="I1652" s="5" t="e">
        <f t="array" aca="1" ref="I1652" ca="1">_xludf.XLOOKUP(H1652,'Billing sheet'!$CH$3:$CM$3,'Billing sheet'!$CH$2:$CM$2)</f>
        <v>#NAME?</v>
      </c>
    </row>
    <row r="1653" spans="8:9" ht="15.75" customHeight="1" x14ac:dyDescent="0.2">
      <c r="H1653" s="5" t="e">
        <f t="shared" si="6"/>
        <v>#VALUE!</v>
      </c>
      <c r="I1653" s="5" t="e">
        <f t="array" aca="1" ref="I1653" ca="1">_xludf.XLOOKUP(H1653,'Billing sheet'!$CH$3:$CM$3,'Billing sheet'!$CH$2:$CM$2)</f>
        <v>#NAME?</v>
      </c>
    </row>
    <row r="1654" spans="8:9" ht="15.75" customHeight="1" x14ac:dyDescent="0.2">
      <c r="H1654" s="5" t="e">
        <f t="shared" si="6"/>
        <v>#VALUE!</v>
      </c>
      <c r="I1654" s="5" t="e">
        <f t="array" aca="1" ref="I1654" ca="1">_xludf.XLOOKUP(H1654,'Billing sheet'!$CH$3:$CM$3,'Billing sheet'!$CH$2:$CM$2)</f>
        <v>#NAME?</v>
      </c>
    </row>
    <row r="1655" spans="8:9" ht="15.75" customHeight="1" x14ac:dyDescent="0.2">
      <c r="H1655" s="5" t="e">
        <f t="shared" si="6"/>
        <v>#VALUE!</v>
      </c>
      <c r="I1655" s="5" t="e">
        <f t="array" aca="1" ref="I1655" ca="1">_xludf.XLOOKUP(H1655,'Billing sheet'!$CH$3:$CM$3,'Billing sheet'!$CH$2:$CM$2)</f>
        <v>#NAME?</v>
      </c>
    </row>
    <row r="1656" spans="8:9" ht="15.75" customHeight="1" x14ac:dyDescent="0.2">
      <c r="H1656" s="5" t="e">
        <f t="shared" si="6"/>
        <v>#VALUE!</v>
      </c>
      <c r="I1656" s="5" t="e">
        <f t="array" aca="1" ref="I1656" ca="1">_xludf.XLOOKUP(H1656,'Billing sheet'!$CH$3:$CM$3,'Billing sheet'!$CH$2:$CM$2)</f>
        <v>#NAME?</v>
      </c>
    </row>
    <row r="1657" spans="8:9" ht="15.75" customHeight="1" x14ac:dyDescent="0.2">
      <c r="H1657" s="5" t="e">
        <f t="shared" si="6"/>
        <v>#VALUE!</v>
      </c>
      <c r="I1657" s="5" t="e">
        <f t="array" aca="1" ref="I1657" ca="1">_xludf.XLOOKUP(H1657,'Billing sheet'!$CH$3:$CM$3,'Billing sheet'!$CH$2:$CM$2)</f>
        <v>#NAME?</v>
      </c>
    </row>
    <row r="1658" spans="8:9" ht="15.75" customHeight="1" x14ac:dyDescent="0.2">
      <c r="H1658" s="5" t="e">
        <f t="shared" si="6"/>
        <v>#VALUE!</v>
      </c>
      <c r="I1658" s="5" t="e">
        <f t="array" aca="1" ref="I1658" ca="1">_xludf.XLOOKUP(H1658,'Billing sheet'!$CH$3:$CM$3,'Billing sheet'!$CH$2:$CM$2)</f>
        <v>#NAME?</v>
      </c>
    </row>
    <row r="1659" spans="8:9" ht="15.75" customHeight="1" x14ac:dyDescent="0.2">
      <c r="H1659" s="5" t="e">
        <f t="shared" si="6"/>
        <v>#VALUE!</v>
      </c>
      <c r="I1659" s="5" t="e">
        <f t="array" aca="1" ref="I1659" ca="1">_xludf.XLOOKUP(H1659,'Billing sheet'!$CH$3:$CM$3,'Billing sheet'!$CH$2:$CM$2)</f>
        <v>#NAME?</v>
      </c>
    </row>
    <row r="1660" spans="8:9" ht="15.75" customHeight="1" x14ac:dyDescent="0.2">
      <c r="H1660" s="5" t="e">
        <f t="shared" si="6"/>
        <v>#VALUE!</v>
      </c>
      <c r="I1660" s="5" t="e">
        <f t="array" aca="1" ref="I1660" ca="1">_xludf.XLOOKUP(H1660,'Billing sheet'!$CH$3:$CM$3,'Billing sheet'!$CH$2:$CM$2)</f>
        <v>#NAME?</v>
      </c>
    </row>
    <row r="1661" spans="8:9" ht="15.75" customHeight="1" x14ac:dyDescent="0.2">
      <c r="H1661" s="5" t="e">
        <f t="shared" si="6"/>
        <v>#VALUE!</v>
      </c>
      <c r="I1661" s="5" t="e">
        <f t="array" aca="1" ref="I1661" ca="1">_xludf.XLOOKUP(H1661,'Billing sheet'!$CH$3:$CM$3,'Billing sheet'!$CH$2:$CM$2)</f>
        <v>#NAME?</v>
      </c>
    </row>
    <row r="1662" spans="8:9" ht="15.75" customHeight="1" x14ac:dyDescent="0.2">
      <c r="H1662" s="5" t="e">
        <f t="shared" si="6"/>
        <v>#VALUE!</v>
      </c>
      <c r="I1662" s="5" t="e">
        <f t="array" aca="1" ref="I1662" ca="1">_xludf.XLOOKUP(H1662,'Billing sheet'!$CH$3:$CM$3,'Billing sheet'!$CH$2:$CM$2)</f>
        <v>#NAME?</v>
      </c>
    </row>
    <row r="1663" spans="8:9" ht="15.75" customHeight="1" x14ac:dyDescent="0.2">
      <c r="H1663" s="5" t="e">
        <f t="shared" si="6"/>
        <v>#VALUE!</v>
      </c>
      <c r="I1663" s="5" t="e">
        <f t="array" aca="1" ref="I1663" ca="1">_xludf.XLOOKUP(H1663,'Billing sheet'!$CH$3:$CM$3,'Billing sheet'!$CH$2:$CM$2)</f>
        <v>#NAME?</v>
      </c>
    </row>
    <row r="1664" spans="8:9" ht="15.75" customHeight="1" x14ac:dyDescent="0.2">
      <c r="H1664" s="5" t="e">
        <f t="shared" si="6"/>
        <v>#VALUE!</v>
      </c>
      <c r="I1664" s="5" t="e">
        <f t="array" aca="1" ref="I1664" ca="1">_xludf.XLOOKUP(H1664,'Billing sheet'!$CH$3:$CM$3,'Billing sheet'!$CH$2:$CM$2)</f>
        <v>#NAME?</v>
      </c>
    </row>
    <row r="1665" spans="8:9" ht="15.75" customHeight="1" x14ac:dyDescent="0.2">
      <c r="H1665" s="5" t="e">
        <f t="shared" si="6"/>
        <v>#VALUE!</v>
      </c>
      <c r="I1665" s="5" t="e">
        <f t="array" aca="1" ref="I1665" ca="1">_xludf.XLOOKUP(H1665,'Billing sheet'!$CH$3:$CM$3,'Billing sheet'!$CH$2:$CM$2)</f>
        <v>#NAME?</v>
      </c>
    </row>
    <row r="1666" spans="8:9" ht="15.75" customHeight="1" x14ac:dyDescent="0.2">
      <c r="H1666" s="5" t="e">
        <f t="shared" si="6"/>
        <v>#VALUE!</v>
      </c>
      <c r="I1666" s="5" t="e">
        <f t="array" aca="1" ref="I1666" ca="1">_xludf.XLOOKUP(H1666,'Billing sheet'!$CH$3:$CM$3,'Billing sheet'!$CH$2:$CM$2)</f>
        <v>#NAME?</v>
      </c>
    </row>
    <row r="1667" spans="8:9" ht="15.75" customHeight="1" x14ac:dyDescent="0.2">
      <c r="H1667" s="5" t="e">
        <f t="shared" si="6"/>
        <v>#VALUE!</v>
      </c>
      <c r="I1667" s="5" t="e">
        <f t="array" aca="1" ref="I1667" ca="1">_xludf.XLOOKUP(H1667,'Billing sheet'!$CH$3:$CM$3,'Billing sheet'!$CH$2:$CM$2)</f>
        <v>#NAME?</v>
      </c>
    </row>
    <row r="1668" spans="8:9" ht="15.75" customHeight="1" x14ac:dyDescent="0.2">
      <c r="H1668" s="5" t="e">
        <f t="shared" si="6"/>
        <v>#VALUE!</v>
      </c>
      <c r="I1668" s="5" t="e">
        <f t="array" aca="1" ref="I1668" ca="1">_xludf.XLOOKUP(H1668,'Billing sheet'!$CH$3:$CM$3,'Billing sheet'!$CH$2:$CM$2)</f>
        <v>#NAME?</v>
      </c>
    </row>
    <row r="1669" spans="8:9" ht="15.75" customHeight="1" x14ac:dyDescent="0.2">
      <c r="H1669" s="5" t="e">
        <f t="shared" si="6"/>
        <v>#VALUE!</v>
      </c>
      <c r="I1669" s="5" t="e">
        <f t="array" aca="1" ref="I1669" ca="1">_xludf.XLOOKUP(H1669,'Billing sheet'!$CH$3:$CM$3,'Billing sheet'!$CH$2:$CM$2)</f>
        <v>#NAME?</v>
      </c>
    </row>
    <row r="1670" spans="8:9" ht="15.75" customHeight="1" x14ac:dyDescent="0.2">
      <c r="H1670" s="5" t="e">
        <f t="shared" si="6"/>
        <v>#VALUE!</v>
      </c>
      <c r="I1670" s="5" t="e">
        <f t="array" aca="1" ref="I1670" ca="1">_xludf.XLOOKUP(H1670,'Billing sheet'!$CH$3:$CM$3,'Billing sheet'!$CH$2:$CM$2)</f>
        <v>#NAME?</v>
      </c>
    </row>
    <row r="1671" spans="8:9" ht="15.75" customHeight="1" x14ac:dyDescent="0.2">
      <c r="H1671" s="5" t="e">
        <f t="shared" si="6"/>
        <v>#VALUE!</v>
      </c>
      <c r="I1671" s="5" t="e">
        <f t="array" aca="1" ref="I1671" ca="1">_xludf.XLOOKUP(H1671,'Billing sheet'!$CH$3:$CM$3,'Billing sheet'!$CH$2:$CM$2)</f>
        <v>#NAME?</v>
      </c>
    </row>
    <row r="1672" spans="8:9" ht="15.75" customHeight="1" x14ac:dyDescent="0.2">
      <c r="H1672" s="5" t="e">
        <f t="shared" si="6"/>
        <v>#VALUE!</v>
      </c>
      <c r="I1672" s="5" t="e">
        <f t="array" aca="1" ref="I1672" ca="1">_xludf.XLOOKUP(H1672,'Billing sheet'!$CH$3:$CM$3,'Billing sheet'!$CH$2:$CM$2)</f>
        <v>#NAME?</v>
      </c>
    </row>
    <row r="1673" spans="8:9" ht="15.75" customHeight="1" x14ac:dyDescent="0.2">
      <c r="H1673" s="5" t="e">
        <f t="shared" si="6"/>
        <v>#VALUE!</v>
      </c>
      <c r="I1673" s="5" t="e">
        <f t="array" aca="1" ref="I1673" ca="1">_xludf.XLOOKUP(H1673,'Billing sheet'!$CH$3:$CM$3,'Billing sheet'!$CH$2:$CM$2)</f>
        <v>#NAME?</v>
      </c>
    </row>
    <row r="1674" spans="8:9" ht="15.75" customHeight="1" x14ac:dyDescent="0.2">
      <c r="H1674" s="5" t="e">
        <f t="shared" si="6"/>
        <v>#VALUE!</v>
      </c>
      <c r="I1674" s="5" t="e">
        <f t="array" aca="1" ref="I1674" ca="1">_xludf.XLOOKUP(H1674,'Billing sheet'!$CH$3:$CM$3,'Billing sheet'!$CH$2:$CM$2)</f>
        <v>#NAME?</v>
      </c>
    </row>
    <row r="1675" spans="8:9" ht="15.75" customHeight="1" x14ac:dyDescent="0.2">
      <c r="H1675" s="5" t="e">
        <f t="shared" si="6"/>
        <v>#VALUE!</v>
      </c>
      <c r="I1675" s="5" t="e">
        <f t="array" aca="1" ref="I1675" ca="1">_xludf.XLOOKUP(H1675,'Billing sheet'!$CH$3:$CM$3,'Billing sheet'!$CH$2:$CM$2)</f>
        <v>#NAME?</v>
      </c>
    </row>
    <row r="1676" spans="8:9" ht="15.75" customHeight="1" x14ac:dyDescent="0.2">
      <c r="H1676" s="5" t="e">
        <f t="shared" si="6"/>
        <v>#VALUE!</v>
      </c>
      <c r="I1676" s="5" t="e">
        <f t="array" aca="1" ref="I1676" ca="1">_xludf.XLOOKUP(H1676,'Billing sheet'!$CH$3:$CM$3,'Billing sheet'!$CH$2:$CM$2)</f>
        <v>#NAME?</v>
      </c>
    </row>
    <row r="1677" spans="8:9" ht="15.75" customHeight="1" x14ac:dyDescent="0.2">
      <c r="H1677" s="5" t="e">
        <f t="shared" si="6"/>
        <v>#VALUE!</v>
      </c>
      <c r="I1677" s="5" t="e">
        <f t="array" aca="1" ref="I1677" ca="1">_xludf.XLOOKUP(H1677,'Billing sheet'!$CH$3:$CM$3,'Billing sheet'!$CH$2:$CM$2)</f>
        <v>#NAME?</v>
      </c>
    </row>
    <row r="1678" spans="8:9" ht="15.75" customHeight="1" x14ac:dyDescent="0.2">
      <c r="H1678" s="5" t="e">
        <f t="shared" si="6"/>
        <v>#VALUE!</v>
      </c>
      <c r="I1678" s="5" t="e">
        <f t="array" aca="1" ref="I1678" ca="1">_xludf.XLOOKUP(H1678,'Billing sheet'!$CH$3:$CM$3,'Billing sheet'!$CH$2:$CM$2)</f>
        <v>#NAME?</v>
      </c>
    </row>
    <row r="1679" spans="8:9" ht="15.75" customHeight="1" x14ac:dyDescent="0.2">
      <c r="H1679" s="5" t="e">
        <f t="shared" si="6"/>
        <v>#VALUE!</v>
      </c>
      <c r="I1679" s="5" t="e">
        <f t="array" aca="1" ref="I1679" ca="1">_xludf.XLOOKUP(H1679,'Billing sheet'!$CH$3:$CM$3,'Billing sheet'!$CH$2:$CM$2)</f>
        <v>#NAME?</v>
      </c>
    </row>
    <row r="1680" spans="8:9" ht="15.75" customHeight="1" x14ac:dyDescent="0.2">
      <c r="H1680" s="5" t="e">
        <f t="shared" si="6"/>
        <v>#VALUE!</v>
      </c>
      <c r="I1680" s="5" t="e">
        <f t="array" aca="1" ref="I1680" ca="1">_xludf.XLOOKUP(H1680,'Billing sheet'!$CH$3:$CM$3,'Billing sheet'!$CH$2:$CM$2)</f>
        <v>#NAME?</v>
      </c>
    </row>
    <row r="1681" spans="8:9" ht="15.75" customHeight="1" x14ac:dyDescent="0.2">
      <c r="H1681" s="5" t="e">
        <f t="shared" si="6"/>
        <v>#VALUE!</v>
      </c>
      <c r="I1681" s="5" t="e">
        <f t="array" aca="1" ref="I1681" ca="1">_xludf.XLOOKUP(H1681,'Billing sheet'!$CH$3:$CM$3,'Billing sheet'!$CH$2:$CM$2)</f>
        <v>#NAME?</v>
      </c>
    </row>
    <row r="1682" spans="8:9" ht="15.75" customHeight="1" x14ac:dyDescent="0.2">
      <c r="H1682" s="5" t="e">
        <f t="shared" si="6"/>
        <v>#VALUE!</v>
      </c>
      <c r="I1682" s="5" t="e">
        <f t="array" aca="1" ref="I1682" ca="1">_xludf.XLOOKUP(H1682,'Billing sheet'!$CH$3:$CM$3,'Billing sheet'!$CH$2:$CM$2)</f>
        <v>#NAME?</v>
      </c>
    </row>
    <row r="1683" spans="8:9" ht="15.75" customHeight="1" x14ac:dyDescent="0.2">
      <c r="H1683" s="5" t="e">
        <f t="shared" si="6"/>
        <v>#VALUE!</v>
      </c>
      <c r="I1683" s="5" t="e">
        <f t="array" aca="1" ref="I1683" ca="1">_xludf.XLOOKUP(H1683,'Billing sheet'!$CH$3:$CM$3,'Billing sheet'!$CH$2:$CM$2)</f>
        <v>#NAME?</v>
      </c>
    </row>
    <row r="1684" spans="8:9" ht="15.75" customHeight="1" x14ac:dyDescent="0.2">
      <c r="H1684" s="5" t="e">
        <f t="shared" si="6"/>
        <v>#VALUE!</v>
      </c>
      <c r="I1684" s="5" t="e">
        <f t="array" aca="1" ref="I1684" ca="1">_xludf.XLOOKUP(H1684,'Billing sheet'!$CH$3:$CM$3,'Billing sheet'!$CH$2:$CM$2)</f>
        <v>#NAME?</v>
      </c>
    </row>
    <row r="1685" spans="8:9" ht="15.75" customHeight="1" x14ac:dyDescent="0.2">
      <c r="H1685" s="5" t="e">
        <f t="shared" si="6"/>
        <v>#VALUE!</v>
      </c>
      <c r="I1685" s="5" t="e">
        <f t="array" aca="1" ref="I1685" ca="1">_xludf.XLOOKUP(H1685,'Billing sheet'!$CH$3:$CM$3,'Billing sheet'!$CH$2:$CM$2)</f>
        <v>#NAME?</v>
      </c>
    </row>
    <row r="1686" spans="8:9" ht="15.75" customHeight="1" x14ac:dyDescent="0.2">
      <c r="H1686" s="5" t="e">
        <f t="shared" si="6"/>
        <v>#VALUE!</v>
      </c>
      <c r="I1686" s="5" t="e">
        <f t="array" aca="1" ref="I1686" ca="1">_xludf.XLOOKUP(H1686,'Billing sheet'!$CH$3:$CM$3,'Billing sheet'!$CH$2:$CM$2)</f>
        <v>#NAME?</v>
      </c>
    </row>
    <row r="1687" spans="8:9" ht="15.75" customHeight="1" x14ac:dyDescent="0.2">
      <c r="H1687" s="5" t="e">
        <f t="shared" si="6"/>
        <v>#VALUE!</v>
      </c>
      <c r="I1687" s="5" t="e">
        <f t="array" aca="1" ref="I1687" ca="1">_xludf.XLOOKUP(H1687,'Billing sheet'!$CH$3:$CM$3,'Billing sheet'!$CH$2:$CM$2)</f>
        <v>#NAME?</v>
      </c>
    </row>
    <row r="1688" spans="8:9" ht="15.75" customHeight="1" x14ac:dyDescent="0.2">
      <c r="H1688" s="5" t="e">
        <f t="shared" si="6"/>
        <v>#VALUE!</v>
      </c>
      <c r="I1688" s="5" t="e">
        <f t="array" aca="1" ref="I1688" ca="1">_xludf.XLOOKUP(H1688,'Billing sheet'!$CH$3:$CM$3,'Billing sheet'!$CH$2:$CM$2)</f>
        <v>#NAME?</v>
      </c>
    </row>
    <row r="1689" spans="8:9" ht="15.75" customHeight="1" x14ac:dyDescent="0.2">
      <c r="H1689" s="5" t="e">
        <f t="shared" si="6"/>
        <v>#VALUE!</v>
      </c>
      <c r="I1689" s="5" t="e">
        <f t="array" aca="1" ref="I1689" ca="1">_xludf.XLOOKUP(H1689,'Billing sheet'!$CH$3:$CM$3,'Billing sheet'!$CH$2:$CM$2)</f>
        <v>#NAME?</v>
      </c>
    </row>
    <row r="1690" spans="8:9" ht="15.75" customHeight="1" x14ac:dyDescent="0.2">
      <c r="H1690" s="5" t="e">
        <f t="shared" si="6"/>
        <v>#VALUE!</v>
      </c>
      <c r="I1690" s="5" t="e">
        <f t="array" aca="1" ref="I1690" ca="1">_xludf.XLOOKUP(H1690,'Billing sheet'!$CH$3:$CM$3,'Billing sheet'!$CH$2:$CM$2)</f>
        <v>#NAME?</v>
      </c>
    </row>
    <row r="1691" spans="8:9" ht="15.75" customHeight="1" x14ac:dyDescent="0.2">
      <c r="H1691" s="5" t="e">
        <f t="shared" si="6"/>
        <v>#VALUE!</v>
      </c>
      <c r="I1691" s="5" t="e">
        <f t="array" aca="1" ref="I1691" ca="1">_xludf.XLOOKUP(H1691,'Billing sheet'!$CH$3:$CM$3,'Billing sheet'!$CH$2:$CM$2)</f>
        <v>#NAME?</v>
      </c>
    </row>
    <row r="1692" spans="8:9" ht="15.75" customHeight="1" x14ac:dyDescent="0.2">
      <c r="H1692" s="5" t="e">
        <f t="shared" si="6"/>
        <v>#VALUE!</v>
      </c>
      <c r="I1692" s="5" t="e">
        <f t="array" aca="1" ref="I1692" ca="1">_xludf.XLOOKUP(H1692,'Billing sheet'!$CH$3:$CM$3,'Billing sheet'!$CH$2:$CM$2)</f>
        <v>#NAME?</v>
      </c>
    </row>
    <row r="1693" spans="8:9" ht="15.75" customHeight="1" x14ac:dyDescent="0.2">
      <c r="H1693" s="5" t="e">
        <f t="shared" si="6"/>
        <v>#VALUE!</v>
      </c>
      <c r="I1693" s="5" t="e">
        <f t="array" aca="1" ref="I1693" ca="1">_xludf.XLOOKUP(H1693,'Billing sheet'!$CH$3:$CM$3,'Billing sheet'!$CH$2:$CM$2)</f>
        <v>#NAME?</v>
      </c>
    </row>
    <row r="1694" spans="8:9" ht="15.75" customHeight="1" x14ac:dyDescent="0.2">
      <c r="H1694" s="5" t="e">
        <f t="shared" si="6"/>
        <v>#VALUE!</v>
      </c>
      <c r="I1694" s="5" t="e">
        <f t="array" aca="1" ref="I1694" ca="1">_xludf.XLOOKUP(H1694,'Billing sheet'!$CH$3:$CM$3,'Billing sheet'!$CH$2:$CM$2)</f>
        <v>#NAME?</v>
      </c>
    </row>
    <row r="1695" spans="8:9" ht="15.75" customHeight="1" x14ac:dyDescent="0.2">
      <c r="H1695" s="5" t="e">
        <f t="shared" si="6"/>
        <v>#VALUE!</v>
      </c>
      <c r="I1695" s="5" t="e">
        <f t="array" aca="1" ref="I1695" ca="1">_xludf.XLOOKUP(H1695,'Billing sheet'!$CH$3:$CM$3,'Billing sheet'!$CH$2:$CM$2)</f>
        <v>#NAME?</v>
      </c>
    </row>
    <row r="1696" spans="8:9" ht="15.75" customHeight="1" x14ac:dyDescent="0.2">
      <c r="H1696" s="5" t="e">
        <f t="shared" si="6"/>
        <v>#VALUE!</v>
      </c>
      <c r="I1696" s="5" t="e">
        <f t="array" aca="1" ref="I1696" ca="1">_xludf.XLOOKUP(H1696,'Billing sheet'!$CH$3:$CM$3,'Billing sheet'!$CH$2:$CM$2)</f>
        <v>#NAME?</v>
      </c>
    </row>
    <row r="1697" spans="8:9" ht="15.75" customHeight="1" x14ac:dyDescent="0.2">
      <c r="H1697" s="5" t="e">
        <f t="shared" si="6"/>
        <v>#VALUE!</v>
      </c>
      <c r="I1697" s="5" t="e">
        <f t="array" aca="1" ref="I1697" ca="1">_xludf.XLOOKUP(H1697,'Billing sheet'!$CH$3:$CM$3,'Billing sheet'!$CH$2:$CM$2)</f>
        <v>#NAME?</v>
      </c>
    </row>
    <row r="1698" spans="8:9" ht="15.75" customHeight="1" x14ac:dyDescent="0.2">
      <c r="H1698" s="5" t="e">
        <f t="shared" si="6"/>
        <v>#VALUE!</v>
      </c>
      <c r="I1698" s="5" t="e">
        <f t="array" aca="1" ref="I1698" ca="1">_xludf.XLOOKUP(H1698,'Billing sheet'!$CH$3:$CM$3,'Billing sheet'!$CH$2:$CM$2)</f>
        <v>#NAME?</v>
      </c>
    </row>
    <row r="1699" spans="8:9" ht="15.75" customHeight="1" x14ac:dyDescent="0.2">
      <c r="H1699" s="5" t="e">
        <f t="shared" si="6"/>
        <v>#VALUE!</v>
      </c>
      <c r="I1699" s="5" t="e">
        <f t="array" aca="1" ref="I1699" ca="1">_xludf.XLOOKUP(H1699,'Billing sheet'!$CH$3:$CM$3,'Billing sheet'!$CH$2:$CM$2)</f>
        <v>#NAME?</v>
      </c>
    </row>
    <row r="1700" spans="8:9" ht="15.75" customHeight="1" x14ac:dyDescent="0.2">
      <c r="H1700" s="5" t="e">
        <f t="shared" si="6"/>
        <v>#VALUE!</v>
      </c>
      <c r="I1700" s="5" t="e">
        <f t="array" aca="1" ref="I1700" ca="1">_xludf.XLOOKUP(H1700,'Billing sheet'!$CH$3:$CM$3,'Billing sheet'!$CH$2:$CM$2)</f>
        <v>#NAME?</v>
      </c>
    </row>
    <row r="1701" spans="8:9" ht="15.75" customHeight="1" x14ac:dyDescent="0.2">
      <c r="H1701" s="5" t="e">
        <f t="shared" si="6"/>
        <v>#VALUE!</v>
      </c>
      <c r="I1701" s="5" t="e">
        <f t="array" aca="1" ref="I1701" ca="1">_xludf.XLOOKUP(H1701,'Billing sheet'!$CH$3:$CM$3,'Billing sheet'!$CH$2:$CM$2)</f>
        <v>#NAME?</v>
      </c>
    </row>
    <row r="1702" spans="8:9" ht="15.75" customHeight="1" x14ac:dyDescent="0.2">
      <c r="H1702" s="5" t="e">
        <f t="shared" si="6"/>
        <v>#VALUE!</v>
      </c>
      <c r="I1702" s="5" t="e">
        <f t="array" aca="1" ref="I1702" ca="1">_xludf.XLOOKUP(H1702,'Billing sheet'!$CH$3:$CM$3,'Billing sheet'!$CH$2:$CM$2)</f>
        <v>#NAME?</v>
      </c>
    </row>
    <row r="1703" spans="8:9" ht="15.75" customHeight="1" x14ac:dyDescent="0.2">
      <c r="H1703" s="5" t="e">
        <f t="shared" si="6"/>
        <v>#VALUE!</v>
      </c>
      <c r="I1703" s="5" t="e">
        <f t="array" aca="1" ref="I1703" ca="1">_xludf.XLOOKUP(H1703,'Billing sheet'!$CH$3:$CM$3,'Billing sheet'!$CH$2:$CM$2)</f>
        <v>#NAME?</v>
      </c>
    </row>
    <row r="1704" spans="8:9" ht="15.75" customHeight="1" x14ac:dyDescent="0.2">
      <c r="H1704" s="5" t="e">
        <f t="shared" si="6"/>
        <v>#VALUE!</v>
      </c>
      <c r="I1704" s="5" t="e">
        <f t="array" aca="1" ref="I1704" ca="1">_xludf.XLOOKUP(H1704,'Billing sheet'!$CH$3:$CM$3,'Billing sheet'!$CH$2:$CM$2)</f>
        <v>#NAME?</v>
      </c>
    </row>
    <row r="1705" spans="8:9" ht="15.75" customHeight="1" x14ac:dyDescent="0.2">
      <c r="H1705" s="5" t="e">
        <f t="shared" si="6"/>
        <v>#VALUE!</v>
      </c>
      <c r="I1705" s="5" t="e">
        <f t="array" aca="1" ref="I1705" ca="1">_xludf.XLOOKUP(H1705,'Billing sheet'!$CH$3:$CM$3,'Billing sheet'!$CH$2:$CM$2)</f>
        <v>#NAME?</v>
      </c>
    </row>
    <row r="1706" spans="8:9" ht="15.75" customHeight="1" x14ac:dyDescent="0.2">
      <c r="H1706" s="5" t="e">
        <f t="shared" si="6"/>
        <v>#VALUE!</v>
      </c>
      <c r="I1706" s="5" t="e">
        <f t="array" aca="1" ref="I1706" ca="1">_xludf.XLOOKUP(H1706,'Billing sheet'!$CH$3:$CM$3,'Billing sheet'!$CH$2:$CM$2)</f>
        <v>#NAME?</v>
      </c>
    </row>
    <row r="1707" spans="8:9" ht="15.75" customHeight="1" x14ac:dyDescent="0.2">
      <c r="H1707" s="5" t="e">
        <f t="shared" si="6"/>
        <v>#VALUE!</v>
      </c>
      <c r="I1707" s="5" t="e">
        <f t="array" aca="1" ref="I1707" ca="1">_xludf.XLOOKUP(H1707,'Billing sheet'!$CH$3:$CM$3,'Billing sheet'!$CH$2:$CM$2)</f>
        <v>#NAME?</v>
      </c>
    </row>
    <row r="1708" spans="8:9" ht="15.75" customHeight="1" x14ac:dyDescent="0.2">
      <c r="H1708" s="5" t="e">
        <f t="shared" si="6"/>
        <v>#VALUE!</v>
      </c>
      <c r="I1708" s="5" t="e">
        <f t="array" aca="1" ref="I1708" ca="1">_xludf.XLOOKUP(H1708,'Billing sheet'!$CH$3:$CM$3,'Billing sheet'!$CH$2:$CM$2)</f>
        <v>#NAME?</v>
      </c>
    </row>
    <row r="1709" spans="8:9" ht="15.75" customHeight="1" x14ac:dyDescent="0.2">
      <c r="H1709" s="5" t="e">
        <f t="shared" si="6"/>
        <v>#VALUE!</v>
      </c>
      <c r="I1709" s="5" t="e">
        <f t="array" aca="1" ref="I1709" ca="1">_xludf.XLOOKUP(H1709,'Billing sheet'!$CH$3:$CM$3,'Billing sheet'!$CH$2:$CM$2)</f>
        <v>#NAME?</v>
      </c>
    </row>
    <row r="1710" spans="8:9" ht="15.75" customHeight="1" x14ac:dyDescent="0.2">
      <c r="H1710" s="5" t="e">
        <f t="shared" si="6"/>
        <v>#VALUE!</v>
      </c>
      <c r="I1710" s="5" t="e">
        <f t="array" aca="1" ref="I1710" ca="1">_xludf.XLOOKUP(H1710,'Billing sheet'!$CH$3:$CM$3,'Billing sheet'!$CH$2:$CM$2)</f>
        <v>#NAME?</v>
      </c>
    </row>
    <row r="1711" spans="8:9" ht="15.75" customHeight="1" x14ac:dyDescent="0.2">
      <c r="H1711" s="5" t="e">
        <f t="shared" si="6"/>
        <v>#VALUE!</v>
      </c>
      <c r="I1711" s="5" t="e">
        <f t="array" aca="1" ref="I1711" ca="1">_xludf.XLOOKUP(H1711,'Billing sheet'!$CH$3:$CM$3,'Billing sheet'!$CH$2:$CM$2)</f>
        <v>#NAME?</v>
      </c>
    </row>
    <row r="1712" spans="8:9" ht="15.75" customHeight="1" x14ac:dyDescent="0.2">
      <c r="H1712" s="5" t="e">
        <f t="shared" si="6"/>
        <v>#VALUE!</v>
      </c>
      <c r="I1712" s="5" t="e">
        <f t="array" aca="1" ref="I1712" ca="1">_xludf.XLOOKUP(H1712,'Billing sheet'!$CH$3:$CM$3,'Billing sheet'!$CH$2:$CM$2)</f>
        <v>#NAME?</v>
      </c>
    </row>
    <row r="1713" spans="8:9" ht="15.75" customHeight="1" x14ac:dyDescent="0.2">
      <c r="H1713" s="5" t="e">
        <f t="shared" si="6"/>
        <v>#VALUE!</v>
      </c>
      <c r="I1713" s="5" t="e">
        <f t="array" aca="1" ref="I1713" ca="1">_xludf.XLOOKUP(H1713,'Billing sheet'!$CH$3:$CM$3,'Billing sheet'!$CH$2:$CM$2)</f>
        <v>#NAME?</v>
      </c>
    </row>
    <row r="1714" spans="8:9" ht="15.75" customHeight="1" x14ac:dyDescent="0.2">
      <c r="H1714" s="5" t="e">
        <f t="shared" si="6"/>
        <v>#VALUE!</v>
      </c>
      <c r="I1714" s="5" t="e">
        <f t="array" aca="1" ref="I1714" ca="1">_xludf.XLOOKUP(H1714,'Billing sheet'!$CH$3:$CM$3,'Billing sheet'!$CH$2:$CM$2)</f>
        <v>#NAME?</v>
      </c>
    </row>
    <row r="1715" spans="8:9" ht="15.75" customHeight="1" x14ac:dyDescent="0.2">
      <c r="H1715" s="5" t="e">
        <f t="shared" si="6"/>
        <v>#VALUE!</v>
      </c>
      <c r="I1715" s="5" t="e">
        <f t="array" aca="1" ref="I1715" ca="1">_xludf.XLOOKUP(H1715,'Billing sheet'!$CH$3:$CM$3,'Billing sheet'!$CH$2:$CM$2)</f>
        <v>#NAME?</v>
      </c>
    </row>
    <row r="1716" spans="8:9" ht="15.75" customHeight="1" x14ac:dyDescent="0.2">
      <c r="H1716" s="5" t="e">
        <f t="shared" si="6"/>
        <v>#VALUE!</v>
      </c>
      <c r="I1716" s="5" t="e">
        <f t="array" aca="1" ref="I1716" ca="1">_xludf.XLOOKUP(H1716,'Billing sheet'!$CH$3:$CM$3,'Billing sheet'!$CH$2:$CM$2)</f>
        <v>#NAME?</v>
      </c>
    </row>
    <row r="1717" spans="8:9" ht="15.75" customHeight="1" x14ac:dyDescent="0.2">
      <c r="H1717" s="5" t="e">
        <f t="shared" si="6"/>
        <v>#VALUE!</v>
      </c>
      <c r="I1717" s="5" t="e">
        <f t="array" aca="1" ref="I1717" ca="1">_xludf.XLOOKUP(H1717,'Billing sheet'!$CH$3:$CM$3,'Billing sheet'!$CH$2:$CM$2)</f>
        <v>#NAME?</v>
      </c>
    </row>
    <row r="1718" spans="8:9" ht="15.75" customHeight="1" x14ac:dyDescent="0.2">
      <c r="H1718" s="5" t="e">
        <f t="shared" si="6"/>
        <v>#VALUE!</v>
      </c>
      <c r="I1718" s="5" t="e">
        <f t="array" aca="1" ref="I1718" ca="1">_xludf.XLOOKUP(H1718,'Billing sheet'!$CH$3:$CM$3,'Billing sheet'!$CH$2:$CM$2)</f>
        <v>#NAME?</v>
      </c>
    </row>
    <row r="1719" spans="8:9" ht="15.75" customHeight="1" x14ac:dyDescent="0.2">
      <c r="H1719" s="5" t="e">
        <f t="shared" si="6"/>
        <v>#VALUE!</v>
      </c>
      <c r="I1719" s="5" t="e">
        <f t="array" aca="1" ref="I1719" ca="1">_xludf.XLOOKUP(H1719,'Billing sheet'!$CH$3:$CM$3,'Billing sheet'!$CH$2:$CM$2)</f>
        <v>#NAME?</v>
      </c>
    </row>
    <row r="1720" spans="8:9" ht="15.75" customHeight="1" x14ac:dyDescent="0.2">
      <c r="H1720" s="5" t="e">
        <f t="shared" si="6"/>
        <v>#VALUE!</v>
      </c>
      <c r="I1720" s="5" t="e">
        <f t="array" aca="1" ref="I1720" ca="1">_xludf.XLOOKUP(H1720,'Billing sheet'!$CH$3:$CM$3,'Billing sheet'!$CH$2:$CM$2)</f>
        <v>#NAME?</v>
      </c>
    </row>
    <row r="1721" spans="8:9" ht="15.75" customHeight="1" x14ac:dyDescent="0.2">
      <c r="H1721" s="5" t="e">
        <f t="shared" si="6"/>
        <v>#VALUE!</v>
      </c>
      <c r="I1721" s="5" t="e">
        <f t="array" aca="1" ref="I1721" ca="1">_xludf.XLOOKUP(H1721,'Billing sheet'!$CH$3:$CM$3,'Billing sheet'!$CH$2:$CM$2)</f>
        <v>#NAME?</v>
      </c>
    </row>
    <row r="1722" spans="8:9" ht="15.75" customHeight="1" x14ac:dyDescent="0.2">
      <c r="H1722" s="5" t="e">
        <f t="shared" si="6"/>
        <v>#VALUE!</v>
      </c>
      <c r="I1722" s="5" t="e">
        <f t="array" aca="1" ref="I1722" ca="1">_xludf.XLOOKUP(H1722,'Billing sheet'!$CH$3:$CM$3,'Billing sheet'!$CH$2:$CM$2)</f>
        <v>#NAME?</v>
      </c>
    </row>
    <row r="1723" spans="8:9" ht="15.75" customHeight="1" x14ac:dyDescent="0.2">
      <c r="H1723" s="5" t="e">
        <f t="shared" si="6"/>
        <v>#VALUE!</v>
      </c>
      <c r="I1723" s="5" t="e">
        <f t="array" aca="1" ref="I1723" ca="1">_xludf.XLOOKUP(H1723,'Billing sheet'!$CH$3:$CM$3,'Billing sheet'!$CH$2:$CM$2)</f>
        <v>#NAME?</v>
      </c>
    </row>
    <row r="1724" spans="8:9" ht="15.75" customHeight="1" x14ac:dyDescent="0.2">
      <c r="H1724" s="5" t="e">
        <f t="shared" si="6"/>
        <v>#VALUE!</v>
      </c>
      <c r="I1724" s="5" t="e">
        <f t="array" aca="1" ref="I1724" ca="1">_xludf.XLOOKUP(H1724,'Billing sheet'!$CH$3:$CM$3,'Billing sheet'!$CH$2:$CM$2)</f>
        <v>#NAME?</v>
      </c>
    </row>
    <row r="1725" spans="8:9" ht="15.75" customHeight="1" x14ac:dyDescent="0.2">
      <c r="H1725" s="5" t="e">
        <f t="shared" si="6"/>
        <v>#VALUE!</v>
      </c>
      <c r="I1725" s="5" t="e">
        <f t="array" aca="1" ref="I1725" ca="1">_xludf.XLOOKUP(H1725,'Billing sheet'!$CH$3:$CM$3,'Billing sheet'!$CH$2:$CM$2)</f>
        <v>#NAME?</v>
      </c>
    </row>
    <row r="1726" spans="8:9" ht="15.75" customHeight="1" x14ac:dyDescent="0.2">
      <c r="H1726" s="5" t="e">
        <f t="shared" si="6"/>
        <v>#VALUE!</v>
      </c>
      <c r="I1726" s="5" t="e">
        <f t="array" aca="1" ref="I1726" ca="1">_xludf.XLOOKUP(H1726,'Billing sheet'!$CH$3:$CM$3,'Billing sheet'!$CH$2:$CM$2)</f>
        <v>#NAME?</v>
      </c>
    </row>
    <row r="1727" spans="8:9" ht="15.75" customHeight="1" x14ac:dyDescent="0.2">
      <c r="H1727" s="5" t="e">
        <f t="shared" si="6"/>
        <v>#VALUE!</v>
      </c>
      <c r="I1727" s="5" t="e">
        <f t="array" aca="1" ref="I1727" ca="1">_xludf.XLOOKUP(H1727,'Billing sheet'!$CH$3:$CM$3,'Billing sheet'!$CH$2:$CM$2)</f>
        <v>#NAME?</v>
      </c>
    </row>
    <row r="1728" spans="8:9" ht="15.75" customHeight="1" x14ac:dyDescent="0.2">
      <c r="H1728" s="5" t="e">
        <f t="shared" si="6"/>
        <v>#VALUE!</v>
      </c>
      <c r="I1728" s="5" t="e">
        <f t="array" aca="1" ref="I1728" ca="1">_xludf.XLOOKUP(H1728,'Billing sheet'!$CH$3:$CM$3,'Billing sheet'!$CH$2:$CM$2)</f>
        <v>#NAME?</v>
      </c>
    </row>
    <row r="1729" spans="8:9" ht="15.75" customHeight="1" x14ac:dyDescent="0.2">
      <c r="H1729" s="5" t="e">
        <f t="shared" si="6"/>
        <v>#VALUE!</v>
      </c>
      <c r="I1729" s="5" t="e">
        <f t="array" aca="1" ref="I1729" ca="1">_xludf.XLOOKUP(H1729,'Billing sheet'!$CH$3:$CM$3,'Billing sheet'!$CH$2:$CM$2)</f>
        <v>#NAME?</v>
      </c>
    </row>
    <row r="1730" spans="8:9" ht="15.75" customHeight="1" x14ac:dyDescent="0.2">
      <c r="H1730" s="5" t="e">
        <f t="shared" si="6"/>
        <v>#VALUE!</v>
      </c>
      <c r="I1730" s="5" t="e">
        <f t="array" aca="1" ref="I1730" ca="1">_xludf.XLOOKUP(H1730,'Billing sheet'!$CH$3:$CM$3,'Billing sheet'!$CH$2:$CM$2)</f>
        <v>#NAME?</v>
      </c>
    </row>
    <row r="1731" spans="8:9" ht="15.75" customHeight="1" x14ac:dyDescent="0.2">
      <c r="H1731" s="5" t="e">
        <f t="shared" si="6"/>
        <v>#VALUE!</v>
      </c>
      <c r="I1731" s="5" t="e">
        <f t="array" aca="1" ref="I1731" ca="1">_xludf.XLOOKUP(H1731,'Billing sheet'!$CH$3:$CM$3,'Billing sheet'!$CH$2:$CM$2)</f>
        <v>#NAME?</v>
      </c>
    </row>
    <row r="1732" spans="8:9" ht="15.75" customHeight="1" x14ac:dyDescent="0.2">
      <c r="H1732" s="5" t="e">
        <f t="shared" si="6"/>
        <v>#VALUE!</v>
      </c>
      <c r="I1732" s="5" t="e">
        <f t="array" aca="1" ref="I1732" ca="1">_xludf.XLOOKUP(H1732,'Billing sheet'!$CH$3:$CM$3,'Billing sheet'!$CH$2:$CM$2)</f>
        <v>#NAME?</v>
      </c>
    </row>
    <row r="1733" spans="8:9" ht="15.75" customHeight="1" x14ac:dyDescent="0.2">
      <c r="H1733" s="5" t="e">
        <f t="shared" si="6"/>
        <v>#VALUE!</v>
      </c>
      <c r="I1733" s="5" t="e">
        <f t="array" aca="1" ref="I1733" ca="1">_xludf.XLOOKUP(H1733,'Billing sheet'!$CH$3:$CM$3,'Billing sheet'!$CH$2:$CM$2)</f>
        <v>#NAME?</v>
      </c>
    </row>
    <row r="1734" spans="8:9" ht="15.75" customHeight="1" x14ac:dyDescent="0.2">
      <c r="H1734" s="5" t="e">
        <f t="shared" si="6"/>
        <v>#VALUE!</v>
      </c>
      <c r="I1734" s="5" t="e">
        <f t="array" aca="1" ref="I1734" ca="1">_xludf.XLOOKUP(H1734,'Billing sheet'!$CH$3:$CM$3,'Billing sheet'!$CH$2:$CM$2)</f>
        <v>#NAME?</v>
      </c>
    </row>
    <row r="1735" spans="8:9" ht="15.75" customHeight="1" x14ac:dyDescent="0.2">
      <c r="H1735" s="5" t="e">
        <f t="shared" si="6"/>
        <v>#VALUE!</v>
      </c>
      <c r="I1735" s="5" t="e">
        <f t="array" aca="1" ref="I1735" ca="1">_xludf.XLOOKUP(H1735,'Billing sheet'!$CH$3:$CM$3,'Billing sheet'!$CH$2:$CM$2)</f>
        <v>#NAME?</v>
      </c>
    </row>
    <row r="1736" spans="8:9" ht="15.75" customHeight="1" x14ac:dyDescent="0.2">
      <c r="H1736" s="5" t="e">
        <f t="shared" si="6"/>
        <v>#VALUE!</v>
      </c>
      <c r="I1736" s="5" t="e">
        <f t="array" aca="1" ref="I1736" ca="1">_xludf.XLOOKUP(H1736,'Billing sheet'!$CH$3:$CM$3,'Billing sheet'!$CH$2:$CM$2)</f>
        <v>#NAME?</v>
      </c>
    </row>
    <row r="1737" spans="8:9" ht="15.75" customHeight="1" x14ac:dyDescent="0.2">
      <c r="H1737" s="5" t="e">
        <f t="shared" si="6"/>
        <v>#VALUE!</v>
      </c>
      <c r="I1737" s="5" t="e">
        <f t="array" aca="1" ref="I1737" ca="1">_xludf.XLOOKUP(H1737,'Billing sheet'!$CH$3:$CM$3,'Billing sheet'!$CH$2:$CM$2)</f>
        <v>#NAME?</v>
      </c>
    </row>
    <row r="1738" spans="8:9" ht="15.75" customHeight="1" x14ac:dyDescent="0.2">
      <c r="H1738" s="5" t="e">
        <f t="shared" si="6"/>
        <v>#VALUE!</v>
      </c>
      <c r="I1738" s="5" t="e">
        <f t="array" aca="1" ref="I1738" ca="1">_xludf.XLOOKUP(H1738,'Billing sheet'!$CH$3:$CM$3,'Billing sheet'!$CH$2:$CM$2)</f>
        <v>#NAME?</v>
      </c>
    </row>
    <row r="1739" spans="8:9" ht="15.75" customHeight="1" x14ac:dyDescent="0.2">
      <c r="H1739" s="5" t="e">
        <f t="shared" si="6"/>
        <v>#VALUE!</v>
      </c>
      <c r="I1739" s="5" t="e">
        <f t="array" aca="1" ref="I1739" ca="1">_xludf.XLOOKUP(H1739,'Billing sheet'!$CH$3:$CM$3,'Billing sheet'!$CH$2:$CM$2)</f>
        <v>#NAME?</v>
      </c>
    </row>
    <row r="1740" spans="8:9" ht="15.75" customHeight="1" x14ac:dyDescent="0.2">
      <c r="H1740" s="5" t="e">
        <f t="shared" si="6"/>
        <v>#VALUE!</v>
      </c>
      <c r="I1740" s="5" t="e">
        <f t="array" aca="1" ref="I1740" ca="1">_xludf.XLOOKUP(H1740,'Billing sheet'!$CH$3:$CM$3,'Billing sheet'!$CH$2:$CM$2)</f>
        <v>#NAME?</v>
      </c>
    </row>
    <row r="1741" spans="8:9" ht="15.75" customHeight="1" x14ac:dyDescent="0.2">
      <c r="H1741" s="5" t="e">
        <f t="shared" si="6"/>
        <v>#VALUE!</v>
      </c>
      <c r="I1741" s="5" t="e">
        <f t="array" aca="1" ref="I1741" ca="1">_xludf.XLOOKUP(H1741,'Billing sheet'!$CH$3:$CM$3,'Billing sheet'!$CH$2:$CM$2)</f>
        <v>#NAME?</v>
      </c>
    </row>
    <row r="1742" spans="8:9" ht="15.75" customHeight="1" x14ac:dyDescent="0.2">
      <c r="H1742" s="5" t="e">
        <f t="shared" si="6"/>
        <v>#VALUE!</v>
      </c>
      <c r="I1742" s="5" t="e">
        <f t="array" aca="1" ref="I1742" ca="1">_xludf.XLOOKUP(H1742,'Billing sheet'!$CH$3:$CM$3,'Billing sheet'!$CH$2:$CM$2)</f>
        <v>#NAME?</v>
      </c>
    </row>
    <row r="1743" spans="8:9" ht="15.75" customHeight="1" x14ac:dyDescent="0.2">
      <c r="H1743" s="5" t="e">
        <f t="shared" si="6"/>
        <v>#VALUE!</v>
      </c>
      <c r="I1743" s="5" t="e">
        <f t="array" aca="1" ref="I1743" ca="1">_xludf.XLOOKUP(H1743,'Billing sheet'!$CH$3:$CM$3,'Billing sheet'!$CH$2:$CM$2)</f>
        <v>#NAME?</v>
      </c>
    </row>
    <row r="1744" spans="8:9" ht="15.75" customHeight="1" x14ac:dyDescent="0.2">
      <c r="H1744" s="5" t="e">
        <f t="shared" si="6"/>
        <v>#VALUE!</v>
      </c>
      <c r="I1744" s="5" t="e">
        <f t="array" aca="1" ref="I1744" ca="1">_xludf.XLOOKUP(H1744,'Billing sheet'!$CH$3:$CM$3,'Billing sheet'!$CH$2:$CM$2)</f>
        <v>#NAME?</v>
      </c>
    </row>
    <row r="1745" spans="8:9" ht="15.75" customHeight="1" x14ac:dyDescent="0.2">
      <c r="H1745" s="5" t="e">
        <f t="shared" si="6"/>
        <v>#VALUE!</v>
      </c>
      <c r="I1745" s="5" t="e">
        <f t="array" aca="1" ref="I1745" ca="1">_xludf.XLOOKUP(H1745,'Billing sheet'!$CH$3:$CM$3,'Billing sheet'!$CH$2:$CM$2)</f>
        <v>#NAME?</v>
      </c>
    </row>
    <row r="1746" spans="8:9" ht="15.75" customHeight="1" x14ac:dyDescent="0.2">
      <c r="H1746" s="5" t="e">
        <f t="shared" si="6"/>
        <v>#VALUE!</v>
      </c>
      <c r="I1746" s="5" t="e">
        <f t="array" aca="1" ref="I1746" ca="1">_xludf.XLOOKUP(H1746,'Billing sheet'!$CH$3:$CM$3,'Billing sheet'!$CH$2:$CM$2)</f>
        <v>#NAME?</v>
      </c>
    </row>
    <row r="1747" spans="8:9" ht="15.75" customHeight="1" x14ac:dyDescent="0.2">
      <c r="H1747" s="5" t="e">
        <f t="shared" si="6"/>
        <v>#VALUE!</v>
      </c>
      <c r="I1747" s="5" t="e">
        <f t="array" aca="1" ref="I1747" ca="1">_xludf.XLOOKUP(H1747,'Billing sheet'!$CH$3:$CM$3,'Billing sheet'!$CH$2:$CM$2)</f>
        <v>#NAME?</v>
      </c>
    </row>
    <row r="1748" spans="8:9" ht="15.75" customHeight="1" x14ac:dyDescent="0.2">
      <c r="H1748" s="5" t="e">
        <f t="shared" si="6"/>
        <v>#VALUE!</v>
      </c>
      <c r="I1748" s="5" t="e">
        <f t="array" aca="1" ref="I1748" ca="1">_xludf.XLOOKUP(H1748,'Billing sheet'!$CH$3:$CM$3,'Billing sheet'!$CH$2:$CM$2)</f>
        <v>#NAME?</v>
      </c>
    </row>
    <row r="1749" spans="8:9" ht="15.75" customHeight="1" x14ac:dyDescent="0.2">
      <c r="H1749" s="5" t="e">
        <f t="shared" si="6"/>
        <v>#VALUE!</v>
      </c>
      <c r="I1749" s="5" t="e">
        <f t="array" aca="1" ref="I1749" ca="1">_xludf.XLOOKUP(H1749,'Billing sheet'!$CH$3:$CM$3,'Billing sheet'!$CH$2:$CM$2)</f>
        <v>#NAME?</v>
      </c>
    </row>
    <row r="1750" spans="8:9" ht="15.75" customHeight="1" x14ac:dyDescent="0.2">
      <c r="H1750" s="5" t="e">
        <f t="shared" si="6"/>
        <v>#VALUE!</v>
      </c>
      <c r="I1750" s="5" t="e">
        <f t="array" aca="1" ref="I1750" ca="1">_xludf.XLOOKUP(H1750,'Billing sheet'!$CH$3:$CM$3,'Billing sheet'!$CH$2:$CM$2)</f>
        <v>#NAME?</v>
      </c>
    </row>
    <row r="1751" spans="8:9" ht="15.75" customHeight="1" x14ac:dyDescent="0.2">
      <c r="H1751" s="5" t="e">
        <f t="shared" si="6"/>
        <v>#VALUE!</v>
      </c>
      <c r="I1751" s="5" t="e">
        <f t="array" aca="1" ref="I1751" ca="1">_xludf.XLOOKUP(H1751,'Billing sheet'!$CH$3:$CM$3,'Billing sheet'!$CH$2:$CM$2)</f>
        <v>#NAME?</v>
      </c>
    </row>
    <row r="1752" spans="8:9" ht="15.75" customHeight="1" x14ac:dyDescent="0.2">
      <c r="H1752" s="5" t="e">
        <f t="shared" si="6"/>
        <v>#VALUE!</v>
      </c>
      <c r="I1752" s="5" t="e">
        <f t="array" aca="1" ref="I1752" ca="1">_xludf.XLOOKUP(H1752,'Billing sheet'!$CH$3:$CM$3,'Billing sheet'!$CH$2:$CM$2)</f>
        <v>#NAME?</v>
      </c>
    </row>
    <row r="1753" spans="8:9" ht="15.75" customHeight="1" x14ac:dyDescent="0.2">
      <c r="H1753" s="5" t="e">
        <f t="shared" si="6"/>
        <v>#VALUE!</v>
      </c>
      <c r="I1753" s="5" t="e">
        <f t="array" aca="1" ref="I1753" ca="1">_xludf.XLOOKUP(H1753,'Billing sheet'!$CH$3:$CM$3,'Billing sheet'!$CH$2:$CM$2)</f>
        <v>#NAME?</v>
      </c>
    </row>
    <row r="1754" spans="8:9" ht="15.75" customHeight="1" x14ac:dyDescent="0.2">
      <c r="H1754" s="5" t="e">
        <f t="shared" si="6"/>
        <v>#VALUE!</v>
      </c>
      <c r="I1754" s="5" t="e">
        <f t="array" aca="1" ref="I1754" ca="1">_xludf.XLOOKUP(H1754,'Billing sheet'!$CH$3:$CM$3,'Billing sheet'!$CH$2:$CM$2)</f>
        <v>#NAME?</v>
      </c>
    </row>
    <row r="1755" spans="8:9" ht="15.75" customHeight="1" x14ac:dyDescent="0.2">
      <c r="H1755" s="5" t="e">
        <f t="shared" si="6"/>
        <v>#VALUE!</v>
      </c>
      <c r="I1755" s="5" t="e">
        <f t="array" aca="1" ref="I1755" ca="1">_xludf.XLOOKUP(H1755,'Billing sheet'!$CH$3:$CM$3,'Billing sheet'!$CH$2:$CM$2)</f>
        <v>#NAME?</v>
      </c>
    </row>
    <row r="1756" spans="8:9" ht="15.75" customHeight="1" x14ac:dyDescent="0.2">
      <c r="H1756" s="5" t="e">
        <f t="shared" si="6"/>
        <v>#VALUE!</v>
      </c>
      <c r="I1756" s="5" t="e">
        <f t="array" aca="1" ref="I1756" ca="1">_xludf.XLOOKUP(H1756,'Billing sheet'!$CH$3:$CM$3,'Billing sheet'!$CH$2:$CM$2)</f>
        <v>#NAME?</v>
      </c>
    </row>
    <row r="1757" spans="8:9" ht="15.75" customHeight="1" x14ac:dyDescent="0.2">
      <c r="H1757" s="5" t="e">
        <f t="shared" si="6"/>
        <v>#VALUE!</v>
      </c>
      <c r="I1757" s="5" t="e">
        <f t="array" aca="1" ref="I1757" ca="1">_xludf.XLOOKUP(H1757,'Billing sheet'!$CH$3:$CM$3,'Billing sheet'!$CH$2:$CM$2)</f>
        <v>#NAME?</v>
      </c>
    </row>
    <row r="1758" spans="8:9" ht="15.75" customHeight="1" x14ac:dyDescent="0.2">
      <c r="H1758" s="5" t="e">
        <f t="shared" si="6"/>
        <v>#VALUE!</v>
      </c>
      <c r="I1758" s="5" t="e">
        <f t="array" aca="1" ref="I1758" ca="1">_xludf.XLOOKUP(H1758,'Billing sheet'!$CH$3:$CM$3,'Billing sheet'!$CH$2:$CM$2)</f>
        <v>#NAME?</v>
      </c>
    </row>
    <row r="1759" spans="8:9" ht="15.75" customHeight="1" x14ac:dyDescent="0.2">
      <c r="H1759" s="5" t="e">
        <f t="shared" si="6"/>
        <v>#VALUE!</v>
      </c>
      <c r="I1759" s="5" t="e">
        <f t="array" aca="1" ref="I1759" ca="1">_xludf.XLOOKUP(H1759,'Billing sheet'!$CH$3:$CM$3,'Billing sheet'!$CH$2:$CM$2)</f>
        <v>#NAME?</v>
      </c>
    </row>
    <row r="1760" spans="8:9" ht="15.75" customHeight="1" x14ac:dyDescent="0.2">
      <c r="H1760" s="5" t="e">
        <f t="shared" si="6"/>
        <v>#VALUE!</v>
      </c>
      <c r="I1760" s="5" t="e">
        <f t="array" aca="1" ref="I1760" ca="1">_xludf.XLOOKUP(H1760,'Billing sheet'!$CH$3:$CM$3,'Billing sheet'!$CH$2:$CM$2)</f>
        <v>#NAME?</v>
      </c>
    </row>
    <row r="1761" spans="8:9" ht="15.75" customHeight="1" x14ac:dyDescent="0.2">
      <c r="H1761" s="5" t="e">
        <f t="shared" si="6"/>
        <v>#VALUE!</v>
      </c>
      <c r="I1761" s="5" t="e">
        <f t="array" aca="1" ref="I1761" ca="1">_xludf.XLOOKUP(H1761,'Billing sheet'!$CH$3:$CM$3,'Billing sheet'!$CH$2:$CM$2)</f>
        <v>#NAME?</v>
      </c>
    </row>
    <row r="1762" spans="8:9" ht="15.75" customHeight="1" x14ac:dyDescent="0.2">
      <c r="H1762" s="5" t="e">
        <f t="shared" si="6"/>
        <v>#VALUE!</v>
      </c>
      <c r="I1762" s="5" t="e">
        <f t="array" aca="1" ref="I1762" ca="1">_xludf.XLOOKUP(H1762,'Billing sheet'!$CH$3:$CM$3,'Billing sheet'!$CH$2:$CM$2)</f>
        <v>#NAME?</v>
      </c>
    </row>
    <row r="1763" spans="8:9" ht="15.75" customHeight="1" x14ac:dyDescent="0.2">
      <c r="H1763" s="5" t="e">
        <f t="shared" si="6"/>
        <v>#VALUE!</v>
      </c>
      <c r="I1763" s="5" t="e">
        <f t="array" aca="1" ref="I1763" ca="1">_xludf.XLOOKUP(H1763,'Billing sheet'!$CH$3:$CM$3,'Billing sheet'!$CH$2:$CM$2)</f>
        <v>#NAME?</v>
      </c>
    </row>
    <row r="1764" spans="8:9" ht="15.75" customHeight="1" x14ac:dyDescent="0.2">
      <c r="H1764" s="5" t="e">
        <f t="shared" si="6"/>
        <v>#VALUE!</v>
      </c>
      <c r="I1764" s="5" t="e">
        <f t="array" aca="1" ref="I1764" ca="1">_xludf.XLOOKUP(H1764,'Billing sheet'!$CH$3:$CM$3,'Billing sheet'!$CH$2:$CM$2)</f>
        <v>#NAME?</v>
      </c>
    </row>
    <row r="1765" spans="8:9" ht="15.75" customHeight="1" x14ac:dyDescent="0.2">
      <c r="H1765" s="5" t="e">
        <f t="shared" si="6"/>
        <v>#VALUE!</v>
      </c>
      <c r="I1765" s="5" t="e">
        <f t="array" aca="1" ref="I1765" ca="1">_xludf.XLOOKUP(H1765,'Billing sheet'!$CH$3:$CM$3,'Billing sheet'!$CH$2:$CM$2)</f>
        <v>#NAME?</v>
      </c>
    </row>
    <row r="1766" spans="8:9" ht="15.75" customHeight="1" x14ac:dyDescent="0.2">
      <c r="H1766" s="5" t="e">
        <f t="shared" si="6"/>
        <v>#VALUE!</v>
      </c>
      <c r="I1766" s="5" t="e">
        <f t="array" aca="1" ref="I1766" ca="1">_xludf.XLOOKUP(H1766,'Billing sheet'!$CH$3:$CM$3,'Billing sheet'!$CH$2:$CM$2)</f>
        <v>#NAME?</v>
      </c>
    </row>
    <row r="1767" spans="8:9" ht="15.75" customHeight="1" x14ac:dyDescent="0.2">
      <c r="H1767" s="5" t="e">
        <f t="shared" si="6"/>
        <v>#VALUE!</v>
      </c>
      <c r="I1767" s="5" t="e">
        <f t="array" aca="1" ref="I1767" ca="1">_xludf.XLOOKUP(H1767,'Billing sheet'!$CH$3:$CM$3,'Billing sheet'!$CH$2:$CM$2)</f>
        <v>#NAME?</v>
      </c>
    </row>
    <row r="1768" spans="8:9" ht="15.75" customHeight="1" x14ac:dyDescent="0.2">
      <c r="H1768" s="5" t="e">
        <f t="shared" si="6"/>
        <v>#VALUE!</v>
      </c>
      <c r="I1768" s="5" t="e">
        <f t="array" aca="1" ref="I1768" ca="1">_xludf.XLOOKUP(H1768,'Billing sheet'!$CH$3:$CM$3,'Billing sheet'!$CH$2:$CM$2)</f>
        <v>#NAME?</v>
      </c>
    </row>
    <row r="1769" spans="8:9" ht="15.75" customHeight="1" x14ac:dyDescent="0.2">
      <c r="H1769" s="5" t="e">
        <f t="shared" si="6"/>
        <v>#VALUE!</v>
      </c>
      <c r="I1769" s="5" t="e">
        <f t="array" aca="1" ref="I1769" ca="1">_xludf.XLOOKUP(H1769,'Billing sheet'!$CH$3:$CM$3,'Billing sheet'!$CH$2:$CM$2)</f>
        <v>#NAME?</v>
      </c>
    </row>
    <row r="1770" spans="8:9" ht="15.75" customHeight="1" x14ac:dyDescent="0.2">
      <c r="H1770" s="5" t="e">
        <f t="shared" si="6"/>
        <v>#VALUE!</v>
      </c>
      <c r="I1770" s="5" t="e">
        <f t="array" aca="1" ref="I1770" ca="1">_xludf.XLOOKUP(H1770,'Billing sheet'!$CH$3:$CM$3,'Billing sheet'!$CH$2:$CM$2)</f>
        <v>#NAME?</v>
      </c>
    </row>
    <row r="1771" spans="8:9" ht="15.75" customHeight="1" x14ac:dyDescent="0.2">
      <c r="H1771" s="5" t="e">
        <f t="shared" si="6"/>
        <v>#VALUE!</v>
      </c>
      <c r="I1771" s="5" t="e">
        <f t="array" aca="1" ref="I1771" ca="1">_xludf.XLOOKUP(H1771,'Billing sheet'!$CH$3:$CM$3,'Billing sheet'!$CH$2:$CM$2)</f>
        <v>#NAME?</v>
      </c>
    </row>
    <row r="1772" spans="8:9" ht="15.75" customHeight="1" x14ac:dyDescent="0.2">
      <c r="H1772" s="5" t="e">
        <f t="shared" si="6"/>
        <v>#VALUE!</v>
      </c>
      <c r="I1772" s="5" t="e">
        <f t="array" aca="1" ref="I1772" ca="1">_xludf.XLOOKUP(H1772,'Billing sheet'!$CH$3:$CM$3,'Billing sheet'!$CH$2:$CM$2)</f>
        <v>#NAME?</v>
      </c>
    </row>
    <row r="1773" spans="8:9" ht="15.75" customHeight="1" x14ac:dyDescent="0.2">
      <c r="H1773" s="5" t="e">
        <f t="shared" si="6"/>
        <v>#VALUE!</v>
      </c>
      <c r="I1773" s="5" t="e">
        <f t="array" aca="1" ref="I1773" ca="1">_xludf.XLOOKUP(H1773,'Billing sheet'!$CH$3:$CM$3,'Billing sheet'!$CH$2:$CM$2)</f>
        <v>#NAME?</v>
      </c>
    </row>
    <row r="1774" spans="8:9" ht="15.75" customHeight="1" x14ac:dyDescent="0.2">
      <c r="H1774" s="5" t="e">
        <f t="shared" si="6"/>
        <v>#VALUE!</v>
      </c>
      <c r="I1774" s="5" t="e">
        <f t="array" aca="1" ref="I1774" ca="1">_xludf.XLOOKUP(H1774,'Billing sheet'!$CH$3:$CM$3,'Billing sheet'!$CH$2:$CM$2)</f>
        <v>#NAME?</v>
      </c>
    </row>
    <row r="1775" spans="8:9" ht="15.75" customHeight="1" x14ac:dyDescent="0.2">
      <c r="H1775" s="5" t="e">
        <f t="shared" si="6"/>
        <v>#VALUE!</v>
      </c>
      <c r="I1775" s="5" t="e">
        <f t="array" aca="1" ref="I1775" ca="1">_xludf.XLOOKUP(H1775,'Billing sheet'!$CH$3:$CM$3,'Billing sheet'!$CH$2:$CM$2)</f>
        <v>#NAME?</v>
      </c>
    </row>
    <row r="1776" spans="8:9" ht="15.75" customHeight="1" x14ac:dyDescent="0.2">
      <c r="H1776" s="5" t="e">
        <f t="shared" si="6"/>
        <v>#VALUE!</v>
      </c>
      <c r="I1776" s="5" t="e">
        <f t="array" aca="1" ref="I1776" ca="1">_xludf.XLOOKUP(H1776,'Billing sheet'!$CH$3:$CM$3,'Billing sheet'!$CH$2:$CM$2)</f>
        <v>#NAME?</v>
      </c>
    </row>
    <row r="1777" spans="8:9" ht="15.75" customHeight="1" x14ac:dyDescent="0.2">
      <c r="H1777" s="5" t="e">
        <f t="shared" si="6"/>
        <v>#VALUE!</v>
      </c>
      <c r="I1777" s="5" t="e">
        <f t="array" aca="1" ref="I1777" ca="1">_xludf.XLOOKUP(H1777,'Billing sheet'!$CH$3:$CM$3,'Billing sheet'!$CH$2:$CM$2)</f>
        <v>#NAME?</v>
      </c>
    </row>
    <row r="1778" spans="8:9" ht="15.75" customHeight="1" x14ac:dyDescent="0.2">
      <c r="H1778" s="5" t="e">
        <f t="shared" si="6"/>
        <v>#VALUE!</v>
      </c>
      <c r="I1778" s="5" t="e">
        <f t="array" aca="1" ref="I1778" ca="1">_xludf.XLOOKUP(H1778,'Billing sheet'!$CH$3:$CM$3,'Billing sheet'!$CH$2:$CM$2)</f>
        <v>#NAME?</v>
      </c>
    </row>
    <row r="1779" spans="8:9" ht="15.75" customHeight="1" x14ac:dyDescent="0.2">
      <c r="H1779" s="5" t="e">
        <f t="shared" si="6"/>
        <v>#VALUE!</v>
      </c>
      <c r="I1779" s="5" t="e">
        <f t="array" aca="1" ref="I1779" ca="1">_xludf.XLOOKUP(H1779,'Billing sheet'!$CH$3:$CM$3,'Billing sheet'!$CH$2:$CM$2)</f>
        <v>#NAME?</v>
      </c>
    </row>
    <row r="1780" spans="8:9" ht="15.75" customHeight="1" x14ac:dyDescent="0.2">
      <c r="H1780" s="5" t="e">
        <f t="shared" si="6"/>
        <v>#VALUE!</v>
      </c>
      <c r="I1780" s="5" t="e">
        <f t="array" aca="1" ref="I1780" ca="1">_xludf.XLOOKUP(H1780,'Billing sheet'!$CH$3:$CM$3,'Billing sheet'!$CH$2:$CM$2)</f>
        <v>#NAME?</v>
      </c>
    </row>
    <row r="1781" spans="8:9" ht="15.75" customHeight="1" x14ac:dyDescent="0.2">
      <c r="H1781" s="5" t="e">
        <f t="shared" si="6"/>
        <v>#VALUE!</v>
      </c>
      <c r="I1781" s="5" t="e">
        <f t="array" aca="1" ref="I1781" ca="1">_xludf.XLOOKUP(H1781,'Billing sheet'!$CH$3:$CM$3,'Billing sheet'!$CH$2:$CM$2)</f>
        <v>#NAME?</v>
      </c>
    </row>
    <row r="1782" spans="8:9" ht="15.75" customHeight="1" x14ac:dyDescent="0.2">
      <c r="H1782" s="5" t="e">
        <f t="shared" si="6"/>
        <v>#VALUE!</v>
      </c>
      <c r="I1782" s="5" t="e">
        <f t="array" aca="1" ref="I1782" ca="1">_xludf.XLOOKUP(H1782,'Billing sheet'!$CH$3:$CM$3,'Billing sheet'!$CH$2:$CM$2)</f>
        <v>#NAME?</v>
      </c>
    </row>
    <row r="1783" spans="8:9" ht="15.75" customHeight="1" x14ac:dyDescent="0.2">
      <c r="H1783" s="5" t="e">
        <f t="shared" si="6"/>
        <v>#VALUE!</v>
      </c>
      <c r="I1783" s="5" t="e">
        <f t="array" aca="1" ref="I1783" ca="1">_xludf.XLOOKUP(H1783,'Billing sheet'!$CH$3:$CM$3,'Billing sheet'!$CH$2:$CM$2)</f>
        <v>#NAME?</v>
      </c>
    </row>
    <row r="1784" spans="8:9" ht="15.75" customHeight="1" x14ac:dyDescent="0.2">
      <c r="H1784" s="5" t="e">
        <f t="shared" si="6"/>
        <v>#VALUE!</v>
      </c>
      <c r="I1784" s="5" t="e">
        <f t="array" aca="1" ref="I1784" ca="1">_xludf.XLOOKUP(H1784,'Billing sheet'!$CH$3:$CM$3,'Billing sheet'!$CH$2:$CM$2)</f>
        <v>#NAME?</v>
      </c>
    </row>
    <row r="1785" spans="8:9" ht="15.75" customHeight="1" x14ac:dyDescent="0.2">
      <c r="H1785" s="5" t="e">
        <f t="shared" si="6"/>
        <v>#VALUE!</v>
      </c>
      <c r="I1785" s="5" t="e">
        <f t="array" aca="1" ref="I1785" ca="1">_xludf.XLOOKUP(H1785,'Billing sheet'!$CH$3:$CM$3,'Billing sheet'!$CH$2:$CM$2)</f>
        <v>#NAME?</v>
      </c>
    </row>
    <row r="1786" spans="8:9" ht="15.75" customHeight="1" x14ac:dyDescent="0.2">
      <c r="H1786" s="5" t="e">
        <f t="shared" si="6"/>
        <v>#VALUE!</v>
      </c>
      <c r="I1786" s="5" t="e">
        <f t="array" aca="1" ref="I1786" ca="1">_xludf.XLOOKUP(H1786,'Billing sheet'!$CH$3:$CM$3,'Billing sheet'!$CH$2:$CM$2)</f>
        <v>#NAME?</v>
      </c>
    </row>
    <row r="1787" spans="8:9" ht="15.75" customHeight="1" x14ac:dyDescent="0.2">
      <c r="H1787" s="5" t="e">
        <f t="shared" si="6"/>
        <v>#VALUE!</v>
      </c>
      <c r="I1787" s="5" t="e">
        <f t="array" aca="1" ref="I1787" ca="1">_xludf.XLOOKUP(H1787,'Billing sheet'!$CH$3:$CM$3,'Billing sheet'!$CH$2:$CM$2)</f>
        <v>#NAME?</v>
      </c>
    </row>
    <row r="1788" spans="8:9" ht="15.75" customHeight="1" x14ac:dyDescent="0.2">
      <c r="H1788" s="5" t="e">
        <f t="shared" si="6"/>
        <v>#VALUE!</v>
      </c>
      <c r="I1788" s="5" t="e">
        <f t="array" aca="1" ref="I1788" ca="1">_xludf.XLOOKUP(H1788,'Billing sheet'!$CH$3:$CM$3,'Billing sheet'!$CH$2:$CM$2)</f>
        <v>#NAME?</v>
      </c>
    </row>
    <row r="1789" spans="8:9" ht="15.75" customHeight="1" x14ac:dyDescent="0.2">
      <c r="H1789" s="5" t="e">
        <f t="shared" ref="H1789:H2043" si="7">MID(F1789,8,LEN(F1789)-7)</f>
        <v>#VALUE!</v>
      </c>
      <c r="I1789" s="5" t="e">
        <f t="array" aca="1" ref="I1789" ca="1">_xludf.XLOOKUP(H1789,'Billing sheet'!$CH$3:$CM$3,'Billing sheet'!$CH$2:$CM$2)</f>
        <v>#NAME?</v>
      </c>
    </row>
    <row r="1790" spans="8:9" ht="15.75" customHeight="1" x14ac:dyDescent="0.2">
      <c r="H1790" s="5" t="e">
        <f t="shared" si="7"/>
        <v>#VALUE!</v>
      </c>
      <c r="I1790" s="5" t="e">
        <f t="array" aca="1" ref="I1790" ca="1">_xludf.XLOOKUP(H1790,'Billing sheet'!$CH$3:$CM$3,'Billing sheet'!$CH$2:$CM$2)</f>
        <v>#NAME?</v>
      </c>
    </row>
    <row r="1791" spans="8:9" ht="15.75" customHeight="1" x14ac:dyDescent="0.2">
      <c r="H1791" s="5" t="e">
        <f t="shared" si="7"/>
        <v>#VALUE!</v>
      </c>
      <c r="I1791" s="5" t="e">
        <f t="array" aca="1" ref="I1791" ca="1">_xludf.XLOOKUP(H1791,'Billing sheet'!$CH$3:$CM$3,'Billing sheet'!$CH$2:$CM$2)</f>
        <v>#NAME?</v>
      </c>
    </row>
    <row r="1792" spans="8:9" ht="15.75" customHeight="1" x14ac:dyDescent="0.2">
      <c r="H1792" s="5" t="e">
        <f t="shared" si="7"/>
        <v>#VALUE!</v>
      </c>
      <c r="I1792" s="5" t="e">
        <f t="array" aca="1" ref="I1792" ca="1">_xludf.XLOOKUP(H1792,'Billing sheet'!$CH$3:$CM$3,'Billing sheet'!$CH$2:$CM$2)</f>
        <v>#NAME?</v>
      </c>
    </row>
    <row r="1793" spans="8:9" ht="15.75" customHeight="1" x14ac:dyDescent="0.2">
      <c r="H1793" s="5" t="e">
        <f t="shared" si="7"/>
        <v>#VALUE!</v>
      </c>
      <c r="I1793" s="5" t="e">
        <f t="array" aca="1" ref="I1793" ca="1">_xludf.XLOOKUP(H1793,'Billing sheet'!$CH$3:$CM$3,'Billing sheet'!$CH$2:$CM$2)</f>
        <v>#NAME?</v>
      </c>
    </row>
    <row r="1794" spans="8:9" ht="15.75" customHeight="1" x14ac:dyDescent="0.2">
      <c r="H1794" s="5" t="e">
        <f t="shared" si="7"/>
        <v>#VALUE!</v>
      </c>
      <c r="I1794" s="5" t="e">
        <f t="array" aca="1" ref="I1794" ca="1">_xludf.XLOOKUP(H1794,'Billing sheet'!$CH$3:$CM$3,'Billing sheet'!$CH$2:$CM$2)</f>
        <v>#NAME?</v>
      </c>
    </row>
    <row r="1795" spans="8:9" ht="15.75" customHeight="1" x14ac:dyDescent="0.2">
      <c r="H1795" s="5" t="e">
        <f t="shared" si="7"/>
        <v>#VALUE!</v>
      </c>
      <c r="I1795" s="5" t="e">
        <f t="array" aca="1" ref="I1795" ca="1">_xludf.XLOOKUP(H1795,'Billing sheet'!$CH$3:$CM$3,'Billing sheet'!$CH$2:$CM$2)</f>
        <v>#NAME?</v>
      </c>
    </row>
    <row r="1796" spans="8:9" ht="15.75" customHeight="1" x14ac:dyDescent="0.2">
      <c r="H1796" s="5" t="e">
        <f t="shared" si="7"/>
        <v>#VALUE!</v>
      </c>
      <c r="I1796" s="5" t="e">
        <f t="array" aca="1" ref="I1796" ca="1">_xludf.XLOOKUP(H1796,'Billing sheet'!$CH$3:$CM$3,'Billing sheet'!$CH$2:$CM$2)</f>
        <v>#NAME?</v>
      </c>
    </row>
    <row r="1797" spans="8:9" ht="15.75" customHeight="1" x14ac:dyDescent="0.2">
      <c r="H1797" s="5" t="e">
        <f t="shared" si="7"/>
        <v>#VALUE!</v>
      </c>
      <c r="I1797" s="5" t="e">
        <f t="array" aca="1" ref="I1797" ca="1">_xludf.XLOOKUP(H1797,'Billing sheet'!$CH$3:$CM$3,'Billing sheet'!$CH$2:$CM$2)</f>
        <v>#NAME?</v>
      </c>
    </row>
    <row r="1798" spans="8:9" ht="15.75" customHeight="1" x14ac:dyDescent="0.2">
      <c r="H1798" s="5" t="e">
        <f t="shared" si="7"/>
        <v>#VALUE!</v>
      </c>
      <c r="I1798" s="5" t="e">
        <f t="array" aca="1" ref="I1798" ca="1">_xludf.XLOOKUP(H1798,'Billing sheet'!$CH$3:$CM$3,'Billing sheet'!$CH$2:$CM$2)</f>
        <v>#NAME?</v>
      </c>
    </row>
    <row r="1799" spans="8:9" ht="15.75" customHeight="1" x14ac:dyDescent="0.2">
      <c r="H1799" s="5" t="e">
        <f t="shared" si="7"/>
        <v>#VALUE!</v>
      </c>
      <c r="I1799" s="5" t="e">
        <f t="array" aca="1" ref="I1799" ca="1">_xludf.XLOOKUP(H1799,'Billing sheet'!$CH$3:$CM$3,'Billing sheet'!$CH$2:$CM$2)</f>
        <v>#NAME?</v>
      </c>
    </row>
    <row r="1800" spans="8:9" ht="15.75" customHeight="1" x14ac:dyDescent="0.2">
      <c r="H1800" s="5" t="e">
        <f t="shared" si="7"/>
        <v>#VALUE!</v>
      </c>
      <c r="I1800" s="5" t="e">
        <f t="array" aca="1" ref="I1800" ca="1">_xludf.XLOOKUP(H1800,'Billing sheet'!$CH$3:$CM$3,'Billing sheet'!$CH$2:$CM$2)</f>
        <v>#NAME?</v>
      </c>
    </row>
    <row r="1801" spans="8:9" ht="15.75" customHeight="1" x14ac:dyDescent="0.2">
      <c r="H1801" s="5" t="e">
        <f t="shared" si="7"/>
        <v>#VALUE!</v>
      </c>
      <c r="I1801" s="5" t="e">
        <f t="array" aca="1" ref="I1801" ca="1">_xludf.XLOOKUP(H1801,'Billing sheet'!$CH$3:$CM$3,'Billing sheet'!$CH$2:$CM$2)</f>
        <v>#NAME?</v>
      </c>
    </row>
    <row r="1802" spans="8:9" ht="15.75" customHeight="1" x14ac:dyDescent="0.2">
      <c r="H1802" s="5" t="e">
        <f t="shared" si="7"/>
        <v>#VALUE!</v>
      </c>
      <c r="I1802" s="5" t="e">
        <f t="array" aca="1" ref="I1802" ca="1">_xludf.XLOOKUP(H1802,'Billing sheet'!$CH$3:$CM$3,'Billing sheet'!$CH$2:$CM$2)</f>
        <v>#NAME?</v>
      </c>
    </row>
    <row r="1803" spans="8:9" ht="15.75" customHeight="1" x14ac:dyDescent="0.2">
      <c r="H1803" s="5" t="e">
        <f t="shared" si="7"/>
        <v>#VALUE!</v>
      </c>
      <c r="I1803" s="5" t="e">
        <f t="array" aca="1" ref="I1803" ca="1">_xludf.XLOOKUP(H1803,'Billing sheet'!$CH$3:$CM$3,'Billing sheet'!$CH$2:$CM$2)</f>
        <v>#NAME?</v>
      </c>
    </row>
    <row r="1804" spans="8:9" ht="15.75" customHeight="1" x14ac:dyDescent="0.2">
      <c r="H1804" s="5" t="e">
        <f t="shared" si="7"/>
        <v>#VALUE!</v>
      </c>
      <c r="I1804" s="5" t="e">
        <f t="array" aca="1" ref="I1804" ca="1">_xludf.XLOOKUP(H1804,'Billing sheet'!$CH$3:$CM$3,'Billing sheet'!$CH$2:$CM$2)</f>
        <v>#NAME?</v>
      </c>
    </row>
    <row r="1805" spans="8:9" ht="15.75" customHeight="1" x14ac:dyDescent="0.2">
      <c r="H1805" s="5" t="e">
        <f t="shared" si="7"/>
        <v>#VALUE!</v>
      </c>
      <c r="I1805" s="5" t="e">
        <f t="array" aca="1" ref="I1805" ca="1">_xludf.XLOOKUP(H1805,'Billing sheet'!$CH$3:$CM$3,'Billing sheet'!$CH$2:$CM$2)</f>
        <v>#NAME?</v>
      </c>
    </row>
    <row r="1806" spans="8:9" ht="15.75" customHeight="1" x14ac:dyDescent="0.2">
      <c r="H1806" s="5" t="e">
        <f t="shared" si="7"/>
        <v>#VALUE!</v>
      </c>
      <c r="I1806" s="5" t="e">
        <f t="array" aca="1" ref="I1806" ca="1">_xludf.XLOOKUP(H1806,'Billing sheet'!$CH$3:$CM$3,'Billing sheet'!$CH$2:$CM$2)</f>
        <v>#NAME?</v>
      </c>
    </row>
    <row r="1807" spans="8:9" ht="15.75" customHeight="1" x14ac:dyDescent="0.2">
      <c r="H1807" s="5" t="e">
        <f t="shared" si="7"/>
        <v>#VALUE!</v>
      </c>
      <c r="I1807" s="5" t="e">
        <f t="array" aca="1" ref="I1807" ca="1">_xludf.XLOOKUP(H1807,'Billing sheet'!$CH$3:$CM$3,'Billing sheet'!$CH$2:$CM$2)</f>
        <v>#NAME?</v>
      </c>
    </row>
    <row r="1808" spans="8:9" ht="15.75" customHeight="1" x14ac:dyDescent="0.2">
      <c r="H1808" s="5" t="e">
        <f t="shared" si="7"/>
        <v>#VALUE!</v>
      </c>
      <c r="I1808" s="5" t="e">
        <f t="array" aca="1" ref="I1808" ca="1">_xludf.XLOOKUP(H1808,'Billing sheet'!$CH$3:$CM$3,'Billing sheet'!$CH$2:$CM$2)</f>
        <v>#NAME?</v>
      </c>
    </row>
    <row r="1809" spans="8:9" ht="15.75" customHeight="1" x14ac:dyDescent="0.2">
      <c r="H1809" s="5" t="e">
        <f t="shared" si="7"/>
        <v>#VALUE!</v>
      </c>
      <c r="I1809" s="5" t="e">
        <f t="array" aca="1" ref="I1809" ca="1">_xludf.XLOOKUP(H1809,'Billing sheet'!$CH$3:$CM$3,'Billing sheet'!$CH$2:$CM$2)</f>
        <v>#NAME?</v>
      </c>
    </row>
    <row r="1810" spans="8:9" ht="15.75" customHeight="1" x14ac:dyDescent="0.2">
      <c r="H1810" s="5" t="e">
        <f t="shared" si="7"/>
        <v>#VALUE!</v>
      </c>
      <c r="I1810" s="5" t="e">
        <f t="array" aca="1" ref="I1810" ca="1">_xludf.XLOOKUP(H1810,'Billing sheet'!$CH$3:$CM$3,'Billing sheet'!$CH$2:$CM$2)</f>
        <v>#NAME?</v>
      </c>
    </row>
    <row r="1811" spans="8:9" ht="15.75" customHeight="1" x14ac:dyDescent="0.2">
      <c r="H1811" s="5" t="e">
        <f t="shared" si="7"/>
        <v>#VALUE!</v>
      </c>
      <c r="I1811" s="5" t="e">
        <f t="array" aca="1" ref="I1811" ca="1">_xludf.XLOOKUP(H1811,'Billing sheet'!$CH$3:$CM$3,'Billing sheet'!$CH$2:$CM$2)</f>
        <v>#NAME?</v>
      </c>
    </row>
    <row r="1812" spans="8:9" ht="15.75" customHeight="1" x14ac:dyDescent="0.2">
      <c r="H1812" s="5" t="e">
        <f t="shared" si="7"/>
        <v>#VALUE!</v>
      </c>
      <c r="I1812" s="5" t="e">
        <f t="array" aca="1" ref="I1812" ca="1">_xludf.XLOOKUP(H1812,'Billing sheet'!$CH$3:$CM$3,'Billing sheet'!$CH$2:$CM$2)</f>
        <v>#NAME?</v>
      </c>
    </row>
    <row r="1813" spans="8:9" ht="15.75" customHeight="1" x14ac:dyDescent="0.2">
      <c r="H1813" s="5" t="e">
        <f t="shared" si="7"/>
        <v>#VALUE!</v>
      </c>
      <c r="I1813" s="5" t="e">
        <f t="array" aca="1" ref="I1813" ca="1">_xludf.XLOOKUP(H1813,'Billing sheet'!$CH$3:$CM$3,'Billing sheet'!$CH$2:$CM$2)</f>
        <v>#NAME?</v>
      </c>
    </row>
    <row r="1814" spans="8:9" ht="15.75" customHeight="1" x14ac:dyDescent="0.2">
      <c r="H1814" s="5" t="e">
        <f t="shared" si="7"/>
        <v>#VALUE!</v>
      </c>
      <c r="I1814" s="5" t="e">
        <f t="array" aca="1" ref="I1814" ca="1">_xludf.XLOOKUP(H1814,'Billing sheet'!$CH$3:$CM$3,'Billing sheet'!$CH$2:$CM$2)</f>
        <v>#NAME?</v>
      </c>
    </row>
    <row r="1815" spans="8:9" ht="15.75" customHeight="1" x14ac:dyDescent="0.2">
      <c r="H1815" s="5" t="e">
        <f t="shared" si="7"/>
        <v>#VALUE!</v>
      </c>
      <c r="I1815" s="5" t="e">
        <f t="array" aca="1" ref="I1815" ca="1">_xludf.XLOOKUP(H1815,'Billing sheet'!$CH$3:$CM$3,'Billing sheet'!$CH$2:$CM$2)</f>
        <v>#NAME?</v>
      </c>
    </row>
    <row r="1816" spans="8:9" ht="15.75" customHeight="1" x14ac:dyDescent="0.2">
      <c r="H1816" s="5" t="e">
        <f t="shared" si="7"/>
        <v>#VALUE!</v>
      </c>
      <c r="I1816" s="5" t="e">
        <f t="array" aca="1" ref="I1816" ca="1">_xludf.XLOOKUP(H1816,'Billing sheet'!$CH$3:$CM$3,'Billing sheet'!$CH$2:$CM$2)</f>
        <v>#NAME?</v>
      </c>
    </row>
    <row r="1817" spans="8:9" ht="15.75" customHeight="1" x14ac:dyDescent="0.2">
      <c r="H1817" s="5" t="e">
        <f t="shared" si="7"/>
        <v>#VALUE!</v>
      </c>
      <c r="I1817" s="5" t="e">
        <f t="array" aca="1" ref="I1817" ca="1">_xludf.XLOOKUP(H1817,'Billing sheet'!$CH$3:$CM$3,'Billing sheet'!$CH$2:$CM$2)</f>
        <v>#NAME?</v>
      </c>
    </row>
    <row r="1818" spans="8:9" ht="15.75" customHeight="1" x14ac:dyDescent="0.2">
      <c r="H1818" s="5" t="e">
        <f t="shared" si="7"/>
        <v>#VALUE!</v>
      </c>
      <c r="I1818" s="5" t="e">
        <f t="array" aca="1" ref="I1818" ca="1">_xludf.XLOOKUP(H1818,'Billing sheet'!$CH$3:$CM$3,'Billing sheet'!$CH$2:$CM$2)</f>
        <v>#NAME?</v>
      </c>
    </row>
    <row r="1819" spans="8:9" ht="15.75" customHeight="1" x14ac:dyDescent="0.2">
      <c r="H1819" s="5" t="e">
        <f t="shared" si="7"/>
        <v>#VALUE!</v>
      </c>
      <c r="I1819" s="5" t="e">
        <f t="array" aca="1" ref="I1819" ca="1">_xludf.XLOOKUP(H1819,'Billing sheet'!$CH$3:$CM$3,'Billing sheet'!$CH$2:$CM$2)</f>
        <v>#NAME?</v>
      </c>
    </row>
    <row r="1820" spans="8:9" ht="15.75" customHeight="1" x14ac:dyDescent="0.2">
      <c r="H1820" s="5" t="e">
        <f t="shared" si="7"/>
        <v>#VALUE!</v>
      </c>
      <c r="I1820" s="5" t="e">
        <f t="array" aca="1" ref="I1820" ca="1">_xludf.XLOOKUP(H1820,'Billing sheet'!$CH$3:$CM$3,'Billing sheet'!$CH$2:$CM$2)</f>
        <v>#NAME?</v>
      </c>
    </row>
    <row r="1821" spans="8:9" ht="15.75" customHeight="1" x14ac:dyDescent="0.2">
      <c r="H1821" s="5" t="e">
        <f t="shared" si="7"/>
        <v>#VALUE!</v>
      </c>
      <c r="I1821" s="5" t="e">
        <f t="array" aca="1" ref="I1821" ca="1">_xludf.XLOOKUP(H1821,'Billing sheet'!$CH$3:$CM$3,'Billing sheet'!$CH$2:$CM$2)</f>
        <v>#NAME?</v>
      </c>
    </row>
    <row r="1822" spans="8:9" ht="15.75" customHeight="1" x14ac:dyDescent="0.2">
      <c r="H1822" s="5" t="e">
        <f t="shared" si="7"/>
        <v>#VALUE!</v>
      </c>
      <c r="I1822" s="5" t="e">
        <f t="array" aca="1" ref="I1822" ca="1">_xludf.XLOOKUP(H1822,'Billing sheet'!$CH$3:$CM$3,'Billing sheet'!$CH$2:$CM$2)</f>
        <v>#NAME?</v>
      </c>
    </row>
    <row r="1823" spans="8:9" ht="15.75" customHeight="1" x14ac:dyDescent="0.2">
      <c r="H1823" s="5" t="e">
        <f t="shared" si="7"/>
        <v>#VALUE!</v>
      </c>
      <c r="I1823" s="5" t="e">
        <f t="array" aca="1" ref="I1823" ca="1">_xludf.XLOOKUP(H1823,'Billing sheet'!$CH$3:$CM$3,'Billing sheet'!$CH$2:$CM$2)</f>
        <v>#NAME?</v>
      </c>
    </row>
    <row r="1824" spans="8:9" ht="15.75" customHeight="1" x14ac:dyDescent="0.2">
      <c r="H1824" s="5" t="e">
        <f t="shared" si="7"/>
        <v>#VALUE!</v>
      </c>
      <c r="I1824" s="5" t="e">
        <f t="array" aca="1" ref="I1824" ca="1">_xludf.XLOOKUP(H1824,'Billing sheet'!$CH$3:$CM$3,'Billing sheet'!$CH$2:$CM$2)</f>
        <v>#NAME?</v>
      </c>
    </row>
    <row r="1825" spans="8:9" ht="15.75" customHeight="1" x14ac:dyDescent="0.2">
      <c r="H1825" s="5" t="e">
        <f t="shared" si="7"/>
        <v>#VALUE!</v>
      </c>
      <c r="I1825" s="5" t="e">
        <f t="array" aca="1" ref="I1825" ca="1">_xludf.XLOOKUP(H1825,'Billing sheet'!$CH$3:$CM$3,'Billing sheet'!$CH$2:$CM$2)</f>
        <v>#NAME?</v>
      </c>
    </row>
    <row r="1826" spans="8:9" ht="15.75" customHeight="1" x14ac:dyDescent="0.2">
      <c r="H1826" s="5" t="e">
        <f t="shared" si="7"/>
        <v>#VALUE!</v>
      </c>
      <c r="I1826" s="5" t="e">
        <f t="array" aca="1" ref="I1826" ca="1">_xludf.XLOOKUP(H1826,'Billing sheet'!$CH$3:$CM$3,'Billing sheet'!$CH$2:$CM$2)</f>
        <v>#NAME?</v>
      </c>
    </row>
    <row r="1827" spans="8:9" ht="15.75" customHeight="1" x14ac:dyDescent="0.2">
      <c r="H1827" s="5" t="e">
        <f t="shared" si="7"/>
        <v>#VALUE!</v>
      </c>
      <c r="I1827" s="5" t="e">
        <f t="array" aca="1" ref="I1827" ca="1">_xludf.XLOOKUP(H1827,'Billing sheet'!$CH$3:$CM$3,'Billing sheet'!$CH$2:$CM$2)</f>
        <v>#NAME?</v>
      </c>
    </row>
    <row r="1828" spans="8:9" ht="15.75" customHeight="1" x14ac:dyDescent="0.2">
      <c r="H1828" s="5" t="e">
        <f t="shared" si="7"/>
        <v>#VALUE!</v>
      </c>
      <c r="I1828" s="5" t="e">
        <f t="array" aca="1" ref="I1828" ca="1">_xludf.XLOOKUP(H1828,'Billing sheet'!$CH$3:$CM$3,'Billing sheet'!$CH$2:$CM$2)</f>
        <v>#NAME?</v>
      </c>
    </row>
    <row r="1829" spans="8:9" ht="15.75" customHeight="1" x14ac:dyDescent="0.2">
      <c r="H1829" s="5" t="e">
        <f t="shared" si="7"/>
        <v>#VALUE!</v>
      </c>
      <c r="I1829" s="5" t="e">
        <f t="array" aca="1" ref="I1829" ca="1">_xludf.XLOOKUP(H1829,'Billing sheet'!$CH$3:$CM$3,'Billing sheet'!$CH$2:$CM$2)</f>
        <v>#NAME?</v>
      </c>
    </row>
    <row r="1830" spans="8:9" ht="15.75" customHeight="1" x14ac:dyDescent="0.2">
      <c r="H1830" s="5" t="e">
        <f t="shared" si="7"/>
        <v>#VALUE!</v>
      </c>
      <c r="I1830" s="5" t="e">
        <f t="array" aca="1" ref="I1830" ca="1">_xludf.XLOOKUP(H1830,'Billing sheet'!$CH$3:$CM$3,'Billing sheet'!$CH$2:$CM$2)</f>
        <v>#NAME?</v>
      </c>
    </row>
    <row r="1831" spans="8:9" ht="15.75" customHeight="1" x14ac:dyDescent="0.2">
      <c r="H1831" s="5" t="e">
        <f t="shared" si="7"/>
        <v>#VALUE!</v>
      </c>
      <c r="I1831" s="5" t="e">
        <f t="array" aca="1" ref="I1831" ca="1">_xludf.XLOOKUP(H1831,'Billing sheet'!$CH$3:$CM$3,'Billing sheet'!$CH$2:$CM$2)</f>
        <v>#NAME?</v>
      </c>
    </row>
    <row r="1832" spans="8:9" ht="15.75" customHeight="1" x14ac:dyDescent="0.2">
      <c r="H1832" s="5" t="e">
        <f t="shared" si="7"/>
        <v>#VALUE!</v>
      </c>
      <c r="I1832" s="5" t="e">
        <f t="array" aca="1" ref="I1832" ca="1">_xludf.XLOOKUP(H1832,'Billing sheet'!$CH$3:$CM$3,'Billing sheet'!$CH$2:$CM$2)</f>
        <v>#NAME?</v>
      </c>
    </row>
    <row r="1833" spans="8:9" ht="15.75" customHeight="1" x14ac:dyDescent="0.2">
      <c r="H1833" s="5" t="e">
        <f t="shared" si="7"/>
        <v>#VALUE!</v>
      </c>
      <c r="I1833" s="5" t="e">
        <f t="array" aca="1" ref="I1833" ca="1">_xludf.XLOOKUP(H1833,'Billing sheet'!$CH$3:$CM$3,'Billing sheet'!$CH$2:$CM$2)</f>
        <v>#NAME?</v>
      </c>
    </row>
    <row r="1834" spans="8:9" ht="15.75" customHeight="1" x14ac:dyDescent="0.2">
      <c r="H1834" s="5" t="e">
        <f t="shared" si="7"/>
        <v>#VALUE!</v>
      </c>
      <c r="I1834" s="5" t="e">
        <f t="array" aca="1" ref="I1834" ca="1">_xludf.XLOOKUP(H1834,'Billing sheet'!$CH$3:$CM$3,'Billing sheet'!$CH$2:$CM$2)</f>
        <v>#NAME?</v>
      </c>
    </row>
    <row r="1835" spans="8:9" ht="15.75" customHeight="1" x14ac:dyDescent="0.2">
      <c r="H1835" s="5" t="e">
        <f t="shared" si="7"/>
        <v>#VALUE!</v>
      </c>
      <c r="I1835" s="5" t="e">
        <f t="array" aca="1" ref="I1835" ca="1">_xludf.XLOOKUP(H1835,'Billing sheet'!$CH$3:$CM$3,'Billing sheet'!$CH$2:$CM$2)</f>
        <v>#NAME?</v>
      </c>
    </row>
    <row r="1836" spans="8:9" ht="15.75" customHeight="1" x14ac:dyDescent="0.2">
      <c r="H1836" s="5" t="e">
        <f t="shared" si="7"/>
        <v>#VALUE!</v>
      </c>
      <c r="I1836" s="5" t="e">
        <f t="array" aca="1" ref="I1836" ca="1">_xludf.XLOOKUP(H1836,'Billing sheet'!$CH$3:$CM$3,'Billing sheet'!$CH$2:$CM$2)</f>
        <v>#NAME?</v>
      </c>
    </row>
    <row r="1837" spans="8:9" ht="15.75" customHeight="1" x14ac:dyDescent="0.2">
      <c r="H1837" s="5" t="e">
        <f t="shared" si="7"/>
        <v>#VALUE!</v>
      </c>
      <c r="I1837" s="5" t="e">
        <f t="array" aca="1" ref="I1837" ca="1">_xludf.XLOOKUP(H1837,'Billing sheet'!$CH$3:$CM$3,'Billing sheet'!$CH$2:$CM$2)</f>
        <v>#NAME?</v>
      </c>
    </row>
    <row r="1838" spans="8:9" ht="15.75" customHeight="1" x14ac:dyDescent="0.2">
      <c r="H1838" s="5" t="e">
        <f t="shared" si="7"/>
        <v>#VALUE!</v>
      </c>
      <c r="I1838" s="5" t="e">
        <f t="array" aca="1" ref="I1838" ca="1">_xludf.XLOOKUP(H1838,'Billing sheet'!$CH$3:$CM$3,'Billing sheet'!$CH$2:$CM$2)</f>
        <v>#NAME?</v>
      </c>
    </row>
    <row r="1839" spans="8:9" ht="15.75" customHeight="1" x14ac:dyDescent="0.2">
      <c r="H1839" s="5" t="e">
        <f t="shared" si="7"/>
        <v>#VALUE!</v>
      </c>
      <c r="I1839" s="5" t="e">
        <f t="array" aca="1" ref="I1839" ca="1">_xludf.XLOOKUP(H1839,'Billing sheet'!$CH$3:$CM$3,'Billing sheet'!$CH$2:$CM$2)</f>
        <v>#NAME?</v>
      </c>
    </row>
    <row r="1840" spans="8:9" ht="15.75" customHeight="1" x14ac:dyDescent="0.2">
      <c r="H1840" s="5" t="e">
        <f t="shared" si="7"/>
        <v>#VALUE!</v>
      </c>
      <c r="I1840" s="5" t="e">
        <f t="array" aca="1" ref="I1840" ca="1">_xludf.XLOOKUP(H1840,'Billing sheet'!$CH$3:$CM$3,'Billing sheet'!$CH$2:$CM$2)</f>
        <v>#NAME?</v>
      </c>
    </row>
    <row r="1841" spans="8:9" ht="15.75" customHeight="1" x14ac:dyDescent="0.2">
      <c r="H1841" s="5" t="e">
        <f t="shared" si="7"/>
        <v>#VALUE!</v>
      </c>
      <c r="I1841" s="5" t="e">
        <f t="array" aca="1" ref="I1841" ca="1">_xludf.XLOOKUP(H1841,'Billing sheet'!$CH$3:$CM$3,'Billing sheet'!$CH$2:$CM$2)</f>
        <v>#NAME?</v>
      </c>
    </row>
    <row r="1842" spans="8:9" ht="15.75" customHeight="1" x14ac:dyDescent="0.2">
      <c r="H1842" s="5" t="e">
        <f t="shared" si="7"/>
        <v>#VALUE!</v>
      </c>
      <c r="I1842" s="5" t="e">
        <f t="array" aca="1" ref="I1842" ca="1">_xludf.XLOOKUP(H1842,'Billing sheet'!$CH$3:$CM$3,'Billing sheet'!$CH$2:$CM$2)</f>
        <v>#NAME?</v>
      </c>
    </row>
    <row r="1843" spans="8:9" ht="15.75" customHeight="1" x14ac:dyDescent="0.2">
      <c r="H1843" s="5" t="e">
        <f t="shared" si="7"/>
        <v>#VALUE!</v>
      </c>
      <c r="I1843" s="5" t="e">
        <f t="array" aca="1" ref="I1843" ca="1">_xludf.XLOOKUP(H1843,'Billing sheet'!$CH$3:$CM$3,'Billing sheet'!$CH$2:$CM$2)</f>
        <v>#NAME?</v>
      </c>
    </row>
    <row r="1844" spans="8:9" ht="15.75" customHeight="1" x14ac:dyDescent="0.2">
      <c r="H1844" s="5" t="e">
        <f t="shared" si="7"/>
        <v>#VALUE!</v>
      </c>
      <c r="I1844" s="5" t="e">
        <f t="array" aca="1" ref="I1844" ca="1">_xludf.XLOOKUP(H1844,'Billing sheet'!$CH$3:$CM$3,'Billing sheet'!$CH$2:$CM$2)</f>
        <v>#NAME?</v>
      </c>
    </row>
    <row r="1845" spans="8:9" ht="15.75" customHeight="1" x14ac:dyDescent="0.2">
      <c r="H1845" s="5" t="e">
        <f t="shared" si="7"/>
        <v>#VALUE!</v>
      </c>
      <c r="I1845" s="5" t="e">
        <f t="array" aca="1" ref="I1845" ca="1">_xludf.XLOOKUP(H1845,'Billing sheet'!$CH$3:$CM$3,'Billing sheet'!$CH$2:$CM$2)</f>
        <v>#NAME?</v>
      </c>
    </row>
    <row r="1846" spans="8:9" ht="15.75" customHeight="1" x14ac:dyDescent="0.2">
      <c r="H1846" s="5" t="e">
        <f t="shared" si="7"/>
        <v>#VALUE!</v>
      </c>
      <c r="I1846" s="5" t="e">
        <f t="array" aca="1" ref="I1846" ca="1">_xludf.XLOOKUP(H1846,'Billing sheet'!$CH$3:$CM$3,'Billing sheet'!$CH$2:$CM$2)</f>
        <v>#NAME?</v>
      </c>
    </row>
    <row r="1847" spans="8:9" ht="15.75" customHeight="1" x14ac:dyDescent="0.2">
      <c r="H1847" s="5" t="e">
        <f t="shared" si="7"/>
        <v>#VALUE!</v>
      </c>
      <c r="I1847" s="5" t="e">
        <f t="array" aca="1" ref="I1847" ca="1">_xludf.XLOOKUP(H1847,'Billing sheet'!$CH$3:$CM$3,'Billing sheet'!$CH$2:$CM$2)</f>
        <v>#NAME?</v>
      </c>
    </row>
    <row r="1848" spans="8:9" ht="15.75" customHeight="1" x14ac:dyDescent="0.2">
      <c r="H1848" s="5" t="e">
        <f t="shared" si="7"/>
        <v>#VALUE!</v>
      </c>
      <c r="I1848" s="5" t="e">
        <f t="array" aca="1" ref="I1848" ca="1">_xludf.XLOOKUP(H1848,'Billing sheet'!$CH$3:$CM$3,'Billing sheet'!$CH$2:$CM$2)</f>
        <v>#NAME?</v>
      </c>
    </row>
    <row r="1849" spans="8:9" ht="15.75" customHeight="1" x14ac:dyDescent="0.2">
      <c r="H1849" s="5" t="e">
        <f t="shared" si="7"/>
        <v>#VALUE!</v>
      </c>
      <c r="I1849" s="5" t="e">
        <f t="array" aca="1" ref="I1849" ca="1">_xludf.XLOOKUP(H1849,'Billing sheet'!$CH$3:$CM$3,'Billing sheet'!$CH$2:$CM$2)</f>
        <v>#NAME?</v>
      </c>
    </row>
    <row r="1850" spans="8:9" ht="15.75" customHeight="1" x14ac:dyDescent="0.2">
      <c r="H1850" s="5" t="e">
        <f t="shared" si="7"/>
        <v>#VALUE!</v>
      </c>
      <c r="I1850" s="5" t="e">
        <f t="array" aca="1" ref="I1850" ca="1">_xludf.XLOOKUP(H1850,'Billing sheet'!$CH$3:$CM$3,'Billing sheet'!$CH$2:$CM$2)</f>
        <v>#NAME?</v>
      </c>
    </row>
    <row r="1851" spans="8:9" ht="15.75" customHeight="1" x14ac:dyDescent="0.2">
      <c r="H1851" s="5" t="e">
        <f t="shared" si="7"/>
        <v>#VALUE!</v>
      </c>
      <c r="I1851" s="5" t="e">
        <f t="array" aca="1" ref="I1851" ca="1">_xludf.XLOOKUP(H1851,'Billing sheet'!$CH$3:$CM$3,'Billing sheet'!$CH$2:$CM$2)</f>
        <v>#NAME?</v>
      </c>
    </row>
    <row r="1852" spans="8:9" ht="15.75" customHeight="1" x14ac:dyDescent="0.2">
      <c r="H1852" s="5" t="e">
        <f t="shared" si="7"/>
        <v>#VALUE!</v>
      </c>
      <c r="I1852" s="5" t="e">
        <f t="array" aca="1" ref="I1852" ca="1">_xludf.XLOOKUP(H1852,'Billing sheet'!$CH$3:$CM$3,'Billing sheet'!$CH$2:$CM$2)</f>
        <v>#NAME?</v>
      </c>
    </row>
    <row r="1853" spans="8:9" ht="15.75" customHeight="1" x14ac:dyDescent="0.2">
      <c r="H1853" s="5" t="e">
        <f t="shared" si="7"/>
        <v>#VALUE!</v>
      </c>
      <c r="I1853" s="5" t="e">
        <f t="array" aca="1" ref="I1853" ca="1">_xludf.XLOOKUP(H1853,'Billing sheet'!$CH$3:$CM$3,'Billing sheet'!$CH$2:$CM$2)</f>
        <v>#NAME?</v>
      </c>
    </row>
    <row r="1854" spans="8:9" ht="15.75" customHeight="1" x14ac:dyDescent="0.2">
      <c r="H1854" s="5" t="e">
        <f t="shared" si="7"/>
        <v>#VALUE!</v>
      </c>
      <c r="I1854" s="5" t="e">
        <f t="array" aca="1" ref="I1854" ca="1">_xludf.XLOOKUP(H1854,'Billing sheet'!$CH$3:$CM$3,'Billing sheet'!$CH$2:$CM$2)</f>
        <v>#NAME?</v>
      </c>
    </row>
    <row r="1855" spans="8:9" ht="15.75" customHeight="1" x14ac:dyDescent="0.2">
      <c r="H1855" s="5" t="e">
        <f t="shared" si="7"/>
        <v>#VALUE!</v>
      </c>
      <c r="I1855" s="5" t="e">
        <f t="array" aca="1" ref="I1855" ca="1">_xludf.XLOOKUP(H1855,'Billing sheet'!$CH$3:$CM$3,'Billing sheet'!$CH$2:$CM$2)</f>
        <v>#NAME?</v>
      </c>
    </row>
    <row r="1856" spans="8:9" ht="15.75" customHeight="1" x14ac:dyDescent="0.2">
      <c r="H1856" s="5" t="e">
        <f t="shared" si="7"/>
        <v>#VALUE!</v>
      </c>
      <c r="I1856" s="5" t="e">
        <f t="array" aca="1" ref="I1856" ca="1">_xludf.XLOOKUP(H1856,'Billing sheet'!$CH$3:$CM$3,'Billing sheet'!$CH$2:$CM$2)</f>
        <v>#NAME?</v>
      </c>
    </row>
    <row r="1857" spans="8:9" ht="15.75" customHeight="1" x14ac:dyDescent="0.2">
      <c r="H1857" s="5" t="e">
        <f t="shared" si="7"/>
        <v>#VALUE!</v>
      </c>
      <c r="I1857" s="5" t="e">
        <f t="array" aca="1" ref="I1857" ca="1">_xludf.XLOOKUP(H1857,'Billing sheet'!$CH$3:$CM$3,'Billing sheet'!$CH$2:$CM$2)</f>
        <v>#NAME?</v>
      </c>
    </row>
    <row r="1858" spans="8:9" ht="15.75" customHeight="1" x14ac:dyDescent="0.2">
      <c r="H1858" s="5" t="e">
        <f t="shared" si="7"/>
        <v>#VALUE!</v>
      </c>
      <c r="I1858" s="5" t="e">
        <f t="array" aca="1" ref="I1858" ca="1">_xludf.XLOOKUP(H1858,'Billing sheet'!$CH$3:$CM$3,'Billing sheet'!$CH$2:$CM$2)</f>
        <v>#NAME?</v>
      </c>
    </row>
    <row r="1859" spans="8:9" ht="15.75" customHeight="1" x14ac:dyDescent="0.2">
      <c r="H1859" s="5" t="e">
        <f t="shared" si="7"/>
        <v>#VALUE!</v>
      </c>
      <c r="I1859" s="5" t="e">
        <f t="array" aca="1" ref="I1859" ca="1">_xludf.XLOOKUP(H1859,'Billing sheet'!$CH$3:$CM$3,'Billing sheet'!$CH$2:$CM$2)</f>
        <v>#NAME?</v>
      </c>
    </row>
    <row r="1860" spans="8:9" ht="15.75" customHeight="1" x14ac:dyDescent="0.2">
      <c r="H1860" s="5" t="e">
        <f t="shared" si="7"/>
        <v>#VALUE!</v>
      </c>
      <c r="I1860" s="5" t="e">
        <f t="array" aca="1" ref="I1860" ca="1">_xludf.XLOOKUP(H1860,'Billing sheet'!$CH$3:$CM$3,'Billing sheet'!$CH$2:$CM$2)</f>
        <v>#NAME?</v>
      </c>
    </row>
    <row r="1861" spans="8:9" ht="15.75" customHeight="1" x14ac:dyDescent="0.2">
      <c r="H1861" s="5" t="e">
        <f t="shared" si="7"/>
        <v>#VALUE!</v>
      </c>
      <c r="I1861" s="5" t="e">
        <f t="array" aca="1" ref="I1861" ca="1">_xludf.XLOOKUP(H1861,'Billing sheet'!$CH$3:$CM$3,'Billing sheet'!$CH$2:$CM$2)</f>
        <v>#NAME?</v>
      </c>
    </row>
    <row r="1862" spans="8:9" ht="15.75" customHeight="1" x14ac:dyDescent="0.2">
      <c r="H1862" s="5" t="e">
        <f t="shared" si="7"/>
        <v>#VALUE!</v>
      </c>
      <c r="I1862" s="5" t="e">
        <f t="array" aca="1" ref="I1862" ca="1">_xludf.XLOOKUP(H1862,'Billing sheet'!$CH$3:$CM$3,'Billing sheet'!$CH$2:$CM$2)</f>
        <v>#NAME?</v>
      </c>
    </row>
    <row r="1863" spans="8:9" ht="15.75" customHeight="1" x14ac:dyDescent="0.2">
      <c r="H1863" s="5" t="e">
        <f t="shared" si="7"/>
        <v>#VALUE!</v>
      </c>
      <c r="I1863" s="5" t="e">
        <f t="array" aca="1" ref="I1863" ca="1">_xludf.XLOOKUP(H1863,'Billing sheet'!$CH$3:$CM$3,'Billing sheet'!$CH$2:$CM$2)</f>
        <v>#NAME?</v>
      </c>
    </row>
    <row r="1864" spans="8:9" ht="15.75" customHeight="1" x14ac:dyDescent="0.2">
      <c r="H1864" s="5" t="e">
        <f t="shared" si="7"/>
        <v>#VALUE!</v>
      </c>
      <c r="I1864" s="5" t="e">
        <f t="array" aca="1" ref="I1864" ca="1">_xludf.XLOOKUP(H1864,'Billing sheet'!$CH$3:$CM$3,'Billing sheet'!$CH$2:$CM$2)</f>
        <v>#NAME?</v>
      </c>
    </row>
    <row r="1865" spans="8:9" ht="15.75" customHeight="1" x14ac:dyDescent="0.2">
      <c r="H1865" s="5" t="e">
        <f t="shared" si="7"/>
        <v>#VALUE!</v>
      </c>
      <c r="I1865" s="5" t="e">
        <f t="array" aca="1" ref="I1865" ca="1">_xludf.XLOOKUP(H1865,'Billing sheet'!$CH$3:$CM$3,'Billing sheet'!$CH$2:$CM$2)</f>
        <v>#NAME?</v>
      </c>
    </row>
    <row r="1866" spans="8:9" ht="15.75" customHeight="1" x14ac:dyDescent="0.2">
      <c r="H1866" s="5" t="e">
        <f t="shared" si="7"/>
        <v>#VALUE!</v>
      </c>
      <c r="I1866" s="5" t="e">
        <f t="array" aca="1" ref="I1866" ca="1">_xludf.XLOOKUP(H1866,'Billing sheet'!$CH$3:$CM$3,'Billing sheet'!$CH$2:$CM$2)</f>
        <v>#NAME?</v>
      </c>
    </row>
    <row r="1867" spans="8:9" ht="15.75" customHeight="1" x14ac:dyDescent="0.2">
      <c r="H1867" s="5" t="e">
        <f t="shared" si="7"/>
        <v>#VALUE!</v>
      </c>
      <c r="I1867" s="5" t="e">
        <f t="array" aca="1" ref="I1867" ca="1">_xludf.XLOOKUP(H1867,'Billing sheet'!$CH$3:$CM$3,'Billing sheet'!$CH$2:$CM$2)</f>
        <v>#NAME?</v>
      </c>
    </row>
    <row r="1868" spans="8:9" ht="15.75" customHeight="1" x14ac:dyDescent="0.2">
      <c r="H1868" s="5" t="e">
        <f t="shared" si="7"/>
        <v>#VALUE!</v>
      </c>
      <c r="I1868" s="5" t="e">
        <f t="array" aca="1" ref="I1868" ca="1">_xludf.XLOOKUP(H1868,'Billing sheet'!$CH$3:$CM$3,'Billing sheet'!$CH$2:$CM$2)</f>
        <v>#NAME?</v>
      </c>
    </row>
    <row r="1869" spans="8:9" ht="15.75" customHeight="1" x14ac:dyDescent="0.2">
      <c r="H1869" s="5" t="e">
        <f t="shared" si="7"/>
        <v>#VALUE!</v>
      </c>
      <c r="I1869" s="5" t="e">
        <f t="array" aca="1" ref="I1869" ca="1">_xludf.XLOOKUP(H1869,'Billing sheet'!$CH$3:$CM$3,'Billing sheet'!$CH$2:$CM$2)</f>
        <v>#NAME?</v>
      </c>
    </row>
    <row r="1870" spans="8:9" ht="15.75" customHeight="1" x14ac:dyDescent="0.2">
      <c r="H1870" s="5" t="e">
        <f t="shared" si="7"/>
        <v>#VALUE!</v>
      </c>
      <c r="I1870" s="5" t="e">
        <f t="array" aca="1" ref="I1870" ca="1">_xludf.XLOOKUP(H1870,'Billing sheet'!$CH$3:$CM$3,'Billing sheet'!$CH$2:$CM$2)</f>
        <v>#NAME?</v>
      </c>
    </row>
    <row r="1871" spans="8:9" ht="15.75" customHeight="1" x14ac:dyDescent="0.2">
      <c r="H1871" s="5" t="e">
        <f t="shared" si="7"/>
        <v>#VALUE!</v>
      </c>
      <c r="I1871" s="5" t="e">
        <f t="array" aca="1" ref="I1871" ca="1">_xludf.XLOOKUP(H1871,'Billing sheet'!$CH$3:$CM$3,'Billing sheet'!$CH$2:$CM$2)</f>
        <v>#NAME?</v>
      </c>
    </row>
    <row r="1872" spans="8:9" ht="15.75" customHeight="1" x14ac:dyDescent="0.2">
      <c r="H1872" s="5" t="e">
        <f t="shared" si="7"/>
        <v>#VALUE!</v>
      </c>
      <c r="I1872" s="5" t="e">
        <f t="array" aca="1" ref="I1872" ca="1">_xludf.XLOOKUP(H1872,'Billing sheet'!$CH$3:$CM$3,'Billing sheet'!$CH$2:$CM$2)</f>
        <v>#NAME?</v>
      </c>
    </row>
    <row r="1873" spans="8:9" ht="15.75" customHeight="1" x14ac:dyDescent="0.2">
      <c r="H1873" s="5" t="e">
        <f t="shared" si="7"/>
        <v>#VALUE!</v>
      </c>
      <c r="I1873" s="5" t="e">
        <f t="array" aca="1" ref="I1873" ca="1">_xludf.XLOOKUP(H1873,'Billing sheet'!$CH$3:$CM$3,'Billing sheet'!$CH$2:$CM$2)</f>
        <v>#NAME?</v>
      </c>
    </row>
    <row r="1874" spans="8:9" ht="15.75" customHeight="1" x14ac:dyDescent="0.2">
      <c r="H1874" s="5" t="e">
        <f t="shared" si="7"/>
        <v>#VALUE!</v>
      </c>
      <c r="I1874" s="5" t="e">
        <f t="array" aca="1" ref="I1874" ca="1">_xludf.XLOOKUP(H1874,'Billing sheet'!$CH$3:$CM$3,'Billing sheet'!$CH$2:$CM$2)</f>
        <v>#NAME?</v>
      </c>
    </row>
    <row r="1875" spans="8:9" ht="15.75" customHeight="1" x14ac:dyDescent="0.2">
      <c r="H1875" s="5" t="e">
        <f t="shared" si="7"/>
        <v>#VALUE!</v>
      </c>
      <c r="I1875" s="5" t="e">
        <f t="array" aca="1" ref="I1875" ca="1">_xludf.XLOOKUP(H1875,'Billing sheet'!$CH$3:$CM$3,'Billing sheet'!$CH$2:$CM$2)</f>
        <v>#NAME?</v>
      </c>
    </row>
    <row r="1876" spans="8:9" ht="15.75" customHeight="1" x14ac:dyDescent="0.2">
      <c r="H1876" s="5" t="e">
        <f t="shared" si="7"/>
        <v>#VALUE!</v>
      </c>
      <c r="I1876" s="5" t="e">
        <f t="array" aca="1" ref="I1876" ca="1">_xludf.XLOOKUP(H1876,'Billing sheet'!$CH$3:$CM$3,'Billing sheet'!$CH$2:$CM$2)</f>
        <v>#NAME?</v>
      </c>
    </row>
    <row r="1877" spans="8:9" ht="15.75" customHeight="1" x14ac:dyDescent="0.2">
      <c r="H1877" s="5" t="e">
        <f t="shared" si="7"/>
        <v>#VALUE!</v>
      </c>
      <c r="I1877" s="5" t="e">
        <f t="array" aca="1" ref="I1877" ca="1">_xludf.XLOOKUP(H1877,'Billing sheet'!$CH$3:$CM$3,'Billing sheet'!$CH$2:$CM$2)</f>
        <v>#NAME?</v>
      </c>
    </row>
    <row r="1878" spans="8:9" ht="15.75" customHeight="1" x14ac:dyDescent="0.2">
      <c r="H1878" s="5" t="e">
        <f t="shared" si="7"/>
        <v>#VALUE!</v>
      </c>
      <c r="I1878" s="5" t="e">
        <f t="array" aca="1" ref="I1878" ca="1">_xludf.XLOOKUP(H1878,'Billing sheet'!$CH$3:$CM$3,'Billing sheet'!$CH$2:$CM$2)</f>
        <v>#NAME?</v>
      </c>
    </row>
    <row r="1879" spans="8:9" ht="15.75" customHeight="1" x14ac:dyDescent="0.2">
      <c r="H1879" s="5" t="e">
        <f t="shared" si="7"/>
        <v>#VALUE!</v>
      </c>
      <c r="I1879" s="5" t="e">
        <f t="array" aca="1" ref="I1879" ca="1">_xludf.XLOOKUP(H1879,'Billing sheet'!$CH$3:$CM$3,'Billing sheet'!$CH$2:$CM$2)</f>
        <v>#NAME?</v>
      </c>
    </row>
    <row r="1880" spans="8:9" ht="15.75" customHeight="1" x14ac:dyDescent="0.2">
      <c r="H1880" s="5" t="e">
        <f t="shared" si="7"/>
        <v>#VALUE!</v>
      </c>
      <c r="I1880" s="5" t="e">
        <f t="array" aca="1" ref="I1880" ca="1">_xludf.XLOOKUP(H1880,'Billing sheet'!$CH$3:$CM$3,'Billing sheet'!$CH$2:$CM$2)</f>
        <v>#NAME?</v>
      </c>
    </row>
    <row r="1881" spans="8:9" ht="15.75" customHeight="1" x14ac:dyDescent="0.2">
      <c r="H1881" s="5" t="e">
        <f t="shared" si="7"/>
        <v>#VALUE!</v>
      </c>
      <c r="I1881" s="5" t="e">
        <f t="array" aca="1" ref="I1881" ca="1">_xludf.XLOOKUP(H1881,'Billing sheet'!$CH$3:$CM$3,'Billing sheet'!$CH$2:$CM$2)</f>
        <v>#NAME?</v>
      </c>
    </row>
    <row r="1882" spans="8:9" ht="15.75" customHeight="1" x14ac:dyDescent="0.2">
      <c r="H1882" s="5" t="e">
        <f t="shared" si="7"/>
        <v>#VALUE!</v>
      </c>
      <c r="I1882" s="5" t="e">
        <f t="array" aca="1" ref="I1882" ca="1">_xludf.XLOOKUP(H1882,'Billing sheet'!$CH$3:$CM$3,'Billing sheet'!$CH$2:$CM$2)</f>
        <v>#NAME?</v>
      </c>
    </row>
    <row r="1883" spans="8:9" ht="15.75" customHeight="1" x14ac:dyDescent="0.2">
      <c r="H1883" s="5" t="e">
        <f t="shared" si="7"/>
        <v>#VALUE!</v>
      </c>
      <c r="I1883" s="5" t="e">
        <f t="array" aca="1" ref="I1883" ca="1">_xludf.XLOOKUP(H1883,'Billing sheet'!$CH$3:$CM$3,'Billing sheet'!$CH$2:$CM$2)</f>
        <v>#NAME?</v>
      </c>
    </row>
    <row r="1884" spans="8:9" ht="15.75" customHeight="1" x14ac:dyDescent="0.2">
      <c r="H1884" s="5" t="e">
        <f t="shared" si="7"/>
        <v>#VALUE!</v>
      </c>
      <c r="I1884" s="5" t="e">
        <f t="array" aca="1" ref="I1884" ca="1">_xludf.XLOOKUP(H1884,'Billing sheet'!$CH$3:$CM$3,'Billing sheet'!$CH$2:$CM$2)</f>
        <v>#NAME?</v>
      </c>
    </row>
    <row r="1885" spans="8:9" ht="15.75" customHeight="1" x14ac:dyDescent="0.2">
      <c r="H1885" s="5" t="e">
        <f t="shared" si="7"/>
        <v>#VALUE!</v>
      </c>
      <c r="I1885" s="5" t="e">
        <f t="array" aca="1" ref="I1885" ca="1">_xludf.XLOOKUP(H1885,'Billing sheet'!$CH$3:$CM$3,'Billing sheet'!$CH$2:$CM$2)</f>
        <v>#NAME?</v>
      </c>
    </row>
    <row r="1886" spans="8:9" ht="15.75" customHeight="1" x14ac:dyDescent="0.2">
      <c r="H1886" s="5" t="e">
        <f t="shared" si="7"/>
        <v>#VALUE!</v>
      </c>
      <c r="I1886" s="5" t="e">
        <f t="array" aca="1" ref="I1886" ca="1">_xludf.XLOOKUP(H1886,'Billing sheet'!$CH$3:$CM$3,'Billing sheet'!$CH$2:$CM$2)</f>
        <v>#NAME?</v>
      </c>
    </row>
    <row r="1887" spans="8:9" ht="15.75" customHeight="1" x14ac:dyDescent="0.2">
      <c r="H1887" s="5" t="e">
        <f t="shared" si="7"/>
        <v>#VALUE!</v>
      </c>
      <c r="I1887" s="5" t="e">
        <f t="array" aca="1" ref="I1887" ca="1">_xludf.XLOOKUP(H1887,'Billing sheet'!$CH$3:$CM$3,'Billing sheet'!$CH$2:$CM$2)</f>
        <v>#NAME?</v>
      </c>
    </row>
    <row r="1888" spans="8:9" ht="15.75" customHeight="1" x14ac:dyDescent="0.2">
      <c r="H1888" s="5" t="e">
        <f t="shared" si="7"/>
        <v>#VALUE!</v>
      </c>
      <c r="I1888" s="5" t="e">
        <f t="array" aca="1" ref="I1888" ca="1">_xludf.XLOOKUP(H1888,'Billing sheet'!$CH$3:$CM$3,'Billing sheet'!$CH$2:$CM$2)</f>
        <v>#NAME?</v>
      </c>
    </row>
    <row r="1889" spans="8:9" ht="15.75" customHeight="1" x14ac:dyDescent="0.2">
      <c r="H1889" s="5" t="e">
        <f t="shared" si="7"/>
        <v>#VALUE!</v>
      </c>
      <c r="I1889" s="5" t="e">
        <f t="array" aca="1" ref="I1889" ca="1">_xludf.XLOOKUP(H1889,'Billing sheet'!$CH$3:$CM$3,'Billing sheet'!$CH$2:$CM$2)</f>
        <v>#NAME?</v>
      </c>
    </row>
    <row r="1890" spans="8:9" ht="15.75" customHeight="1" x14ac:dyDescent="0.2">
      <c r="H1890" s="5" t="e">
        <f t="shared" si="7"/>
        <v>#VALUE!</v>
      </c>
      <c r="I1890" s="5" t="e">
        <f t="array" aca="1" ref="I1890" ca="1">_xludf.XLOOKUP(H1890,'Billing sheet'!$CH$3:$CM$3,'Billing sheet'!$CH$2:$CM$2)</f>
        <v>#NAME?</v>
      </c>
    </row>
    <row r="1891" spans="8:9" ht="15.75" customHeight="1" x14ac:dyDescent="0.2">
      <c r="H1891" s="5" t="e">
        <f t="shared" si="7"/>
        <v>#VALUE!</v>
      </c>
      <c r="I1891" s="5" t="e">
        <f t="array" aca="1" ref="I1891" ca="1">_xludf.XLOOKUP(H1891,'Billing sheet'!$CH$3:$CM$3,'Billing sheet'!$CH$2:$CM$2)</f>
        <v>#NAME?</v>
      </c>
    </row>
    <row r="1892" spans="8:9" ht="15.75" customHeight="1" x14ac:dyDescent="0.2">
      <c r="H1892" s="5" t="e">
        <f t="shared" si="7"/>
        <v>#VALUE!</v>
      </c>
      <c r="I1892" s="5" t="e">
        <f t="array" aca="1" ref="I1892" ca="1">_xludf.XLOOKUP(H1892,'Billing sheet'!$CH$3:$CM$3,'Billing sheet'!$CH$2:$CM$2)</f>
        <v>#NAME?</v>
      </c>
    </row>
    <row r="1893" spans="8:9" ht="15.75" customHeight="1" x14ac:dyDescent="0.2">
      <c r="H1893" s="5" t="e">
        <f t="shared" si="7"/>
        <v>#VALUE!</v>
      </c>
      <c r="I1893" s="5" t="e">
        <f t="array" aca="1" ref="I1893" ca="1">_xludf.XLOOKUP(H1893,'Billing sheet'!$CH$3:$CM$3,'Billing sheet'!$CH$2:$CM$2)</f>
        <v>#NAME?</v>
      </c>
    </row>
    <row r="1894" spans="8:9" ht="15.75" customHeight="1" x14ac:dyDescent="0.2">
      <c r="H1894" s="5" t="e">
        <f t="shared" si="7"/>
        <v>#VALUE!</v>
      </c>
      <c r="I1894" s="5" t="e">
        <f t="array" aca="1" ref="I1894" ca="1">_xludf.XLOOKUP(H1894,'Billing sheet'!$CH$3:$CM$3,'Billing sheet'!$CH$2:$CM$2)</f>
        <v>#NAME?</v>
      </c>
    </row>
    <row r="1895" spans="8:9" ht="15.75" customHeight="1" x14ac:dyDescent="0.2">
      <c r="H1895" s="5" t="e">
        <f t="shared" si="7"/>
        <v>#VALUE!</v>
      </c>
      <c r="I1895" s="5" t="e">
        <f t="array" aca="1" ref="I1895" ca="1">_xludf.XLOOKUP(H1895,'Billing sheet'!$CH$3:$CM$3,'Billing sheet'!$CH$2:$CM$2)</f>
        <v>#NAME?</v>
      </c>
    </row>
    <row r="1896" spans="8:9" ht="15.75" customHeight="1" x14ac:dyDescent="0.2">
      <c r="H1896" s="5" t="e">
        <f t="shared" si="7"/>
        <v>#VALUE!</v>
      </c>
      <c r="I1896" s="5" t="e">
        <f t="array" aca="1" ref="I1896" ca="1">_xludf.XLOOKUP(H1896,'Billing sheet'!$CH$3:$CM$3,'Billing sheet'!$CH$2:$CM$2)</f>
        <v>#NAME?</v>
      </c>
    </row>
    <row r="1897" spans="8:9" ht="15.75" customHeight="1" x14ac:dyDescent="0.2">
      <c r="H1897" s="5" t="e">
        <f t="shared" si="7"/>
        <v>#VALUE!</v>
      </c>
      <c r="I1897" s="5" t="e">
        <f t="array" aca="1" ref="I1897" ca="1">_xludf.XLOOKUP(H1897,'Billing sheet'!$CH$3:$CM$3,'Billing sheet'!$CH$2:$CM$2)</f>
        <v>#NAME?</v>
      </c>
    </row>
    <row r="1898" spans="8:9" ht="15.75" customHeight="1" x14ac:dyDescent="0.2">
      <c r="H1898" s="5" t="e">
        <f t="shared" si="7"/>
        <v>#VALUE!</v>
      </c>
      <c r="I1898" s="5" t="e">
        <f t="array" aca="1" ref="I1898" ca="1">_xludf.XLOOKUP(H1898,'Billing sheet'!$CH$3:$CM$3,'Billing sheet'!$CH$2:$CM$2)</f>
        <v>#NAME?</v>
      </c>
    </row>
    <row r="1899" spans="8:9" ht="15.75" customHeight="1" x14ac:dyDescent="0.2">
      <c r="H1899" s="5" t="e">
        <f t="shared" si="7"/>
        <v>#VALUE!</v>
      </c>
      <c r="I1899" s="5" t="e">
        <f t="array" aca="1" ref="I1899" ca="1">_xludf.XLOOKUP(H1899,'Billing sheet'!$CH$3:$CM$3,'Billing sheet'!$CH$2:$CM$2)</f>
        <v>#NAME?</v>
      </c>
    </row>
    <row r="1900" spans="8:9" ht="15.75" customHeight="1" x14ac:dyDescent="0.2">
      <c r="H1900" s="5" t="e">
        <f t="shared" si="7"/>
        <v>#VALUE!</v>
      </c>
      <c r="I1900" s="5" t="e">
        <f t="array" aca="1" ref="I1900" ca="1">_xludf.XLOOKUP(H1900,'Billing sheet'!$CH$3:$CM$3,'Billing sheet'!$CH$2:$CM$2)</f>
        <v>#NAME?</v>
      </c>
    </row>
    <row r="1901" spans="8:9" ht="15.75" customHeight="1" x14ac:dyDescent="0.2">
      <c r="H1901" s="5" t="e">
        <f t="shared" si="7"/>
        <v>#VALUE!</v>
      </c>
      <c r="I1901" s="5" t="e">
        <f t="array" aca="1" ref="I1901" ca="1">_xludf.XLOOKUP(H1901,'Billing sheet'!$CH$3:$CM$3,'Billing sheet'!$CH$2:$CM$2)</f>
        <v>#NAME?</v>
      </c>
    </row>
    <row r="1902" spans="8:9" ht="15.75" customHeight="1" x14ac:dyDescent="0.2">
      <c r="H1902" s="5" t="e">
        <f t="shared" si="7"/>
        <v>#VALUE!</v>
      </c>
      <c r="I1902" s="5" t="e">
        <f t="array" aca="1" ref="I1902" ca="1">_xludf.XLOOKUP(H1902,'Billing sheet'!$CH$3:$CM$3,'Billing sheet'!$CH$2:$CM$2)</f>
        <v>#NAME?</v>
      </c>
    </row>
    <row r="1903" spans="8:9" ht="15.75" customHeight="1" x14ac:dyDescent="0.2">
      <c r="H1903" s="5" t="e">
        <f t="shared" si="7"/>
        <v>#VALUE!</v>
      </c>
      <c r="I1903" s="5" t="e">
        <f t="array" aca="1" ref="I1903" ca="1">_xludf.XLOOKUP(H1903,'Billing sheet'!$CH$3:$CM$3,'Billing sheet'!$CH$2:$CM$2)</f>
        <v>#NAME?</v>
      </c>
    </row>
    <row r="1904" spans="8:9" ht="15.75" customHeight="1" x14ac:dyDescent="0.2">
      <c r="H1904" s="5" t="e">
        <f t="shared" si="7"/>
        <v>#VALUE!</v>
      </c>
      <c r="I1904" s="5" t="e">
        <f t="array" aca="1" ref="I1904" ca="1">_xludf.XLOOKUP(H1904,'Billing sheet'!$CH$3:$CM$3,'Billing sheet'!$CH$2:$CM$2)</f>
        <v>#NAME?</v>
      </c>
    </row>
    <row r="1905" spans="8:9" ht="15.75" customHeight="1" x14ac:dyDescent="0.2">
      <c r="H1905" s="5" t="e">
        <f t="shared" si="7"/>
        <v>#VALUE!</v>
      </c>
      <c r="I1905" s="5" t="e">
        <f t="array" aca="1" ref="I1905" ca="1">_xludf.XLOOKUP(H1905,'Billing sheet'!$CH$3:$CM$3,'Billing sheet'!$CH$2:$CM$2)</f>
        <v>#NAME?</v>
      </c>
    </row>
    <row r="1906" spans="8:9" ht="15.75" customHeight="1" x14ac:dyDescent="0.2">
      <c r="H1906" s="5" t="e">
        <f t="shared" si="7"/>
        <v>#VALUE!</v>
      </c>
      <c r="I1906" s="5" t="e">
        <f t="array" aca="1" ref="I1906" ca="1">_xludf.XLOOKUP(H1906,'Billing sheet'!$CH$3:$CM$3,'Billing sheet'!$CH$2:$CM$2)</f>
        <v>#NAME?</v>
      </c>
    </row>
    <row r="1907" spans="8:9" ht="15.75" customHeight="1" x14ac:dyDescent="0.2">
      <c r="H1907" s="5" t="e">
        <f t="shared" si="7"/>
        <v>#VALUE!</v>
      </c>
      <c r="I1907" s="5" t="e">
        <f t="array" aca="1" ref="I1907" ca="1">_xludf.XLOOKUP(H1907,'Billing sheet'!$CH$3:$CM$3,'Billing sheet'!$CH$2:$CM$2)</f>
        <v>#NAME?</v>
      </c>
    </row>
    <row r="1908" spans="8:9" ht="15.75" customHeight="1" x14ac:dyDescent="0.2">
      <c r="H1908" s="5" t="e">
        <f t="shared" si="7"/>
        <v>#VALUE!</v>
      </c>
      <c r="I1908" s="5" t="e">
        <f t="array" aca="1" ref="I1908" ca="1">_xludf.XLOOKUP(H1908,'Billing sheet'!$CH$3:$CM$3,'Billing sheet'!$CH$2:$CM$2)</f>
        <v>#NAME?</v>
      </c>
    </row>
    <row r="1909" spans="8:9" ht="15.75" customHeight="1" x14ac:dyDescent="0.2">
      <c r="H1909" s="5" t="e">
        <f t="shared" si="7"/>
        <v>#VALUE!</v>
      </c>
      <c r="I1909" s="5" t="e">
        <f t="array" aca="1" ref="I1909" ca="1">_xludf.XLOOKUP(H1909,'Billing sheet'!$CH$3:$CM$3,'Billing sheet'!$CH$2:$CM$2)</f>
        <v>#NAME?</v>
      </c>
    </row>
    <row r="1910" spans="8:9" ht="15.75" customHeight="1" x14ac:dyDescent="0.2">
      <c r="H1910" s="5" t="e">
        <f t="shared" si="7"/>
        <v>#VALUE!</v>
      </c>
      <c r="I1910" s="5" t="e">
        <f t="array" aca="1" ref="I1910" ca="1">_xludf.XLOOKUP(H1910,'Billing sheet'!$CH$3:$CM$3,'Billing sheet'!$CH$2:$CM$2)</f>
        <v>#NAME?</v>
      </c>
    </row>
    <row r="1911" spans="8:9" ht="15.75" customHeight="1" x14ac:dyDescent="0.2">
      <c r="H1911" s="5" t="e">
        <f t="shared" si="7"/>
        <v>#VALUE!</v>
      </c>
      <c r="I1911" s="5" t="e">
        <f t="array" aca="1" ref="I1911" ca="1">_xludf.XLOOKUP(H1911,'Billing sheet'!$CH$3:$CM$3,'Billing sheet'!$CH$2:$CM$2)</f>
        <v>#NAME?</v>
      </c>
    </row>
    <row r="1912" spans="8:9" ht="15.75" customHeight="1" x14ac:dyDescent="0.2">
      <c r="H1912" s="5" t="e">
        <f t="shared" si="7"/>
        <v>#VALUE!</v>
      </c>
      <c r="I1912" s="5" t="e">
        <f t="array" aca="1" ref="I1912" ca="1">_xludf.XLOOKUP(H1912,'Billing sheet'!$CH$3:$CM$3,'Billing sheet'!$CH$2:$CM$2)</f>
        <v>#NAME?</v>
      </c>
    </row>
    <row r="1913" spans="8:9" ht="15.75" customHeight="1" x14ac:dyDescent="0.2">
      <c r="H1913" s="5" t="e">
        <f t="shared" si="7"/>
        <v>#VALUE!</v>
      </c>
      <c r="I1913" s="5" t="e">
        <f t="array" aca="1" ref="I1913" ca="1">_xludf.XLOOKUP(H1913,'Billing sheet'!$CH$3:$CM$3,'Billing sheet'!$CH$2:$CM$2)</f>
        <v>#NAME?</v>
      </c>
    </row>
    <row r="1914" spans="8:9" ht="15.75" customHeight="1" x14ac:dyDescent="0.2">
      <c r="H1914" s="5" t="e">
        <f t="shared" si="7"/>
        <v>#VALUE!</v>
      </c>
      <c r="I1914" s="5" t="e">
        <f t="array" aca="1" ref="I1914" ca="1">_xludf.XLOOKUP(H1914,'Billing sheet'!$CH$3:$CM$3,'Billing sheet'!$CH$2:$CM$2)</f>
        <v>#NAME?</v>
      </c>
    </row>
    <row r="1915" spans="8:9" ht="15.75" customHeight="1" x14ac:dyDescent="0.2">
      <c r="H1915" s="5" t="e">
        <f t="shared" si="7"/>
        <v>#VALUE!</v>
      </c>
      <c r="I1915" s="5" t="e">
        <f t="array" aca="1" ref="I1915" ca="1">_xludf.XLOOKUP(H1915,'Billing sheet'!$CH$3:$CM$3,'Billing sheet'!$CH$2:$CM$2)</f>
        <v>#NAME?</v>
      </c>
    </row>
    <row r="1916" spans="8:9" ht="15.75" customHeight="1" x14ac:dyDescent="0.2">
      <c r="H1916" s="5" t="e">
        <f t="shared" si="7"/>
        <v>#VALUE!</v>
      </c>
      <c r="I1916" s="5" t="e">
        <f t="array" aca="1" ref="I1916" ca="1">_xludf.XLOOKUP(H1916,'Billing sheet'!$CH$3:$CM$3,'Billing sheet'!$CH$2:$CM$2)</f>
        <v>#NAME?</v>
      </c>
    </row>
    <row r="1917" spans="8:9" ht="15.75" customHeight="1" x14ac:dyDescent="0.2">
      <c r="H1917" s="5" t="e">
        <f t="shared" si="7"/>
        <v>#VALUE!</v>
      </c>
      <c r="I1917" s="5" t="e">
        <f t="array" aca="1" ref="I1917" ca="1">_xludf.XLOOKUP(H1917,'Billing sheet'!$CH$3:$CM$3,'Billing sheet'!$CH$2:$CM$2)</f>
        <v>#NAME?</v>
      </c>
    </row>
    <row r="1918" spans="8:9" ht="15.75" customHeight="1" x14ac:dyDescent="0.2">
      <c r="H1918" s="5" t="e">
        <f t="shared" si="7"/>
        <v>#VALUE!</v>
      </c>
      <c r="I1918" s="5" t="e">
        <f t="array" aca="1" ref="I1918" ca="1">_xludf.XLOOKUP(H1918,'Billing sheet'!$CH$3:$CM$3,'Billing sheet'!$CH$2:$CM$2)</f>
        <v>#NAME?</v>
      </c>
    </row>
    <row r="1919" spans="8:9" ht="15.75" customHeight="1" x14ac:dyDescent="0.2">
      <c r="H1919" s="5" t="e">
        <f t="shared" si="7"/>
        <v>#VALUE!</v>
      </c>
      <c r="I1919" s="5" t="e">
        <f t="array" aca="1" ref="I1919" ca="1">_xludf.XLOOKUP(H1919,'Billing sheet'!$CH$3:$CM$3,'Billing sheet'!$CH$2:$CM$2)</f>
        <v>#NAME?</v>
      </c>
    </row>
    <row r="1920" spans="8:9" ht="15.75" customHeight="1" x14ac:dyDescent="0.2">
      <c r="H1920" s="5" t="e">
        <f t="shared" si="7"/>
        <v>#VALUE!</v>
      </c>
      <c r="I1920" s="5" t="e">
        <f t="array" aca="1" ref="I1920" ca="1">_xludf.XLOOKUP(H1920,'Billing sheet'!$CH$3:$CM$3,'Billing sheet'!$CH$2:$CM$2)</f>
        <v>#NAME?</v>
      </c>
    </row>
    <row r="1921" spans="8:9" ht="15.75" customHeight="1" x14ac:dyDescent="0.2">
      <c r="H1921" s="5" t="e">
        <f t="shared" si="7"/>
        <v>#VALUE!</v>
      </c>
      <c r="I1921" s="5" t="e">
        <f t="array" aca="1" ref="I1921" ca="1">_xludf.XLOOKUP(H1921,'Billing sheet'!$CH$3:$CM$3,'Billing sheet'!$CH$2:$CM$2)</f>
        <v>#NAME?</v>
      </c>
    </row>
    <row r="1922" spans="8:9" ht="15.75" customHeight="1" x14ac:dyDescent="0.2">
      <c r="H1922" s="5" t="e">
        <f t="shared" si="7"/>
        <v>#VALUE!</v>
      </c>
      <c r="I1922" s="5" t="e">
        <f t="array" aca="1" ref="I1922" ca="1">_xludf.XLOOKUP(H1922,'Billing sheet'!$CH$3:$CM$3,'Billing sheet'!$CH$2:$CM$2)</f>
        <v>#NAME?</v>
      </c>
    </row>
    <row r="1923" spans="8:9" ht="15.75" customHeight="1" x14ac:dyDescent="0.2">
      <c r="H1923" s="5" t="e">
        <f t="shared" si="7"/>
        <v>#VALUE!</v>
      </c>
      <c r="I1923" s="5" t="e">
        <f t="array" aca="1" ref="I1923" ca="1">_xludf.XLOOKUP(H1923,'Billing sheet'!$CH$3:$CM$3,'Billing sheet'!$CH$2:$CM$2)</f>
        <v>#NAME?</v>
      </c>
    </row>
    <row r="1924" spans="8:9" ht="15.75" customHeight="1" x14ac:dyDescent="0.2">
      <c r="H1924" s="5" t="e">
        <f t="shared" si="7"/>
        <v>#VALUE!</v>
      </c>
      <c r="I1924" s="5" t="e">
        <f t="array" aca="1" ref="I1924" ca="1">_xludf.XLOOKUP(H1924,'Billing sheet'!$CH$3:$CM$3,'Billing sheet'!$CH$2:$CM$2)</f>
        <v>#NAME?</v>
      </c>
    </row>
    <row r="1925" spans="8:9" ht="15.75" customHeight="1" x14ac:dyDescent="0.2">
      <c r="H1925" s="5" t="e">
        <f t="shared" si="7"/>
        <v>#VALUE!</v>
      </c>
      <c r="I1925" s="5" t="e">
        <f t="array" aca="1" ref="I1925" ca="1">_xludf.XLOOKUP(H1925,'Billing sheet'!$CH$3:$CM$3,'Billing sheet'!$CH$2:$CM$2)</f>
        <v>#NAME?</v>
      </c>
    </row>
    <row r="1926" spans="8:9" ht="15.75" customHeight="1" x14ac:dyDescent="0.2">
      <c r="H1926" s="5" t="e">
        <f t="shared" si="7"/>
        <v>#VALUE!</v>
      </c>
      <c r="I1926" s="5" t="e">
        <f t="array" aca="1" ref="I1926" ca="1">_xludf.XLOOKUP(H1926,'Billing sheet'!$CH$3:$CM$3,'Billing sheet'!$CH$2:$CM$2)</f>
        <v>#NAME?</v>
      </c>
    </row>
    <row r="1927" spans="8:9" ht="15.75" customHeight="1" x14ac:dyDescent="0.2">
      <c r="H1927" s="5" t="e">
        <f t="shared" si="7"/>
        <v>#VALUE!</v>
      </c>
      <c r="I1927" s="5" t="e">
        <f t="array" aca="1" ref="I1927" ca="1">_xludf.XLOOKUP(H1927,'Billing sheet'!$CH$3:$CM$3,'Billing sheet'!$CH$2:$CM$2)</f>
        <v>#NAME?</v>
      </c>
    </row>
    <row r="1928" spans="8:9" ht="15.75" customHeight="1" x14ac:dyDescent="0.2">
      <c r="H1928" s="5" t="e">
        <f t="shared" si="7"/>
        <v>#VALUE!</v>
      </c>
      <c r="I1928" s="5" t="e">
        <f t="array" aca="1" ref="I1928" ca="1">_xludf.XLOOKUP(H1928,'Billing sheet'!$CH$3:$CM$3,'Billing sheet'!$CH$2:$CM$2)</f>
        <v>#NAME?</v>
      </c>
    </row>
    <row r="1929" spans="8:9" ht="15.75" customHeight="1" x14ac:dyDescent="0.2">
      <c r="H1929" s="5" t="e">
        <f t="shared" si="7"/>
        <v>#VALUE!</v>
      </c>
      <c r="I1929" s="5" t="e">
        <f t="array" aca="1" ref="I1929" ca="1">_xludf.XLOOKUP(H1929,'Billing sheet'!$CH$3:$CM$3,'Billing sheet'!$CH$2:$CM$2)</f>
        <v>#NAME?</v>
      </c>
    </row>
    <row r="1930" spans="8:9" ht="15.75" customHeight="1" x14ac:dyDescent="0.2">
      <c r="H1930" s="5" t="e">
        <f t="shared" si="7"/>
        <v>#VALUE!</v>
      </c>
      <c r="I1930" s="5" t="e">
        <f t="array" aca="1" ref="I1930" ca="1">_xludf.XLOOKUP(H1930,'Billing sheet'!$CH$3:$CM$3,'Billing sheet'!$CH$2:$CM$2)</f>
        <v>#NAME?</v>
      </c>
    </row>
    <row r="1931" spans="8:9" ht="15.75" customHeight="1" x14ac:dyDescent="0.2">
      <c r="H1931" s="5" t="e">
        <f t="shared" si="7"/>
        <v>#VALUE!</v>
      </c>
      <c r="I1931" s="5" t="e">
        <f t="array" aca="1" ref="I1931" ca="1">_xludf.XLOOKUP(H1931,'Billing sheet'!$CH$3:$CM$3,'Billing sheet'!$CH$2:$CM$2)</f>
        <v>#NAME?</v>
      </c>
    </row>
    <row r="1932" spans="8:9" ht="15.75" customHeight="1" x14ac:dyDescent="0.2">
      <c r="H1932" s="5" t="e">
        <f t="shared" si="7"/>
        <v>#VALUE!</v>
      </c>
      <c r="I1932" s="5" t="e">
        <f t="array" aca="1" ref="I1932" ca="1">_xludf.XLOOKUP(H1932,'Billing sheet'!$CH$3:$CM$3,'Billing sheet'!$CH$2:$CM$2)</f>
        <v>#NAME?</v>
      </c>
    </row>
    <row r="1933" spans="8:9" ht="15.75" customHeight="1" x14ac:dyDescent="0.2">
      <c r="H1933" s="5" t="e">
        <f t="shared" si="7"/>
        <v>#VALUE!</v>
      </c>
      <c r="I1933" s="5" t="e">
        <f t="array" aca="1" ref="I1933" ca="1">_xludf.XLOOKUP(H1933,'Billing sheet'!$CH$3:$CM$3,'Billing sheet'!$CH$2:$CM$2)</f>
        <v>#NAME?</v>
      </c>
    </row>
    <row r="1934" spans="8:9" ht="15.75" customHeight="1" x14ac:dyDescent="0.2">
      <c r="H1934" s="5" t="e">
        <f t="shared" si="7"/>
        <v>#VALUE!</v>
      </c>
      <c r="I1934" s="5" t="e">
        <f t="array" aca="1" ref="I1934" ca="1">_xludf.XLOOKUP(H1934,'Billing sheet'!$CH$3:$CM$3,'Billing sheet'!$CH$2:$CM$2)</f>
        <v>#NAME?</v>
      </c>
    </row>
    <row r="1935" spans="8:9" ht="15.75" customHeight="1" x14ac:dyDescent="0.2">
      <c r="H1935" s="5" t="e">
        <f t="shared" si="7"/>
        <v>#VALUE!</v>
      </c>
      <c r="I1935" s="5" t="e">
        <f t="array" aca="1" ref="I1935" ca="1">_xludf.XLOOKUP(H1935,'Billing sheet'!$CH$3:$CM$3,'Billing sheet'!$CH$2:$CM$2)</f>
        <v>#NAME?</v>
      </c>
    </row>
    <row r="1936" spans="8:9" ht="15.75" customHeight="1" x14ac:dyDescent="0.2">
      <c r="H1936" s="5" t="e">
        <f t="shared" si="7"/>
        <v>#VALUE!</v>
      </c>
      <c r="I1936" s="5" t="e">
        <f t="array" aca="1" ref="I1936" ca="1">_xludf.XLOOKUP(H1936,'Billing sheet'!$CH$3:$CM$3,'Billing sheet'!$CH$2:$CM$2)</f>
        <v>#NAME?</v>
      </c>
    </row>
    <row r="1937" spans="8:9" ht="15.75" customHeight="1" x14ac:dyDescent="0.2">
      <c r="H1937" s="5" t="e">
        <f t="shared" si="7"/>
        <v>#VALUE!</v>
      </c>
      <c r="I1937" s="5" t="e">
        <f t="array" aca="1" ref="I1937" ca="1">_xludf.XLOOKUP(H1937,'Billing sheet'!$CH$3:$CM$3,'Billing sheet'!$CH$2:$CM$2)</f>
        <v>#NAME?</v>
      </c>
    </row>
    <row r="1938" spans="8:9" ht="15.75" customHeight="1" x14ac:dyDescent="0.2">
      <c r="H1938" s="5" t="e">
        <f t="shared" si="7"/>
        <v>#VALUE!</v>
      </c>
      <c r="I1938" s="5" t="e">
        <f t="array" aca="1" ref="I1938" ca="1">_xludf.XLOOKUP(H1938,'Billing sheet'!$CH$3:$CM$3,'Billing sheet'!$CH$2:$CM$2)</f>
        <v>#NAME?</v>
      </c>
    </row>
    <row r="1939" spans="8:9" ht="15.75" customHeight="1" x14ac:dyDescent="0.2">
      <c r="H1939" s="5" t="e">
        <f t="shared" si="7"/>
        <v>#VALUE!</v>
      </c>
      <c r="I1939" s="5" t="e">
        <f t="array" aca="1" ref="I1939" ca="1">_xludf.XLOOKUP(H1939,'Billing sheet'!$CH$3:$CM$3,'Billing sheet'!$CH$2:$CM$2)</f>
        <v>#NAME?</v>
      </c>
    </row>
    <row r="1940" spans="8:9" ht="15.75" customHeight="1" x14ac:dyDescent="0.2">
      <c r="H1940" s="5" t="e">
        <f t="shared" si="7"/>
        <v>#VALUE!</v>
      </c>
      <c r="I1940" s="5" t="e">
        <f t="array" aca="1" ref="I1940" ca="1">_xludf.XLOOKUP(H1940,'Billing sheet'!$CH$3:$CM$3,'Billing sheet'!$CH$2:$CM$2)</f>
        <v>#NAME?</v>
      </c>
    </row>
    <row r="1941" spans="8:9" ht="15.75" customHeight="1" x14ac:dyDescent="0.2">
      <c r="H1941" s="5" t="e">
        <f t="shared" si="7"/>
        <v>#VALUE!</v>
      </c>
      <c r="I1941" s="5" t="e">
        <f t="array" aca="1" ref="I1941" ca="1">_xludf.XLOOKUP(H1941,'Billing sheet'!$CH$3:$CM$3,'Billing sheet'!$CH$2:$CM$2)</f>
        <v>#NAME?</v>
      </c>
    </row>
    <row r="1942" spans="8:9" ht="15.75" customHeight="1" x14ac:dyDescent="0.2">
      <c r="H1942" s="5" t="e">
        <f t="shared" si="7"/>
        <v>#VALUE!</v>
      </c>
      <c r="I1942" s="5" t="e">
        <f t="array" aca="1" ref="I1942" ca="1">_xludf.XLOOKUP(H1942,'Billing sheet'!$CH$3:$CM$3,'Billing sheet'!$CH$2:$CM$2)</f>
        <v>#NAME?</v>
      </c>
    </row>
    <row r="1943" spans="8:9" ht="15.75" customHeight="1" x14ac:dyDescent="0.2">
      <c r="H1943" s="5" t="e">
        <f t="shared" si="7"/>
        <v>#VALUE!</v>
      </c>
      <c r="I1943" s="5" t="e">
        <f t="array" aca="1" ref="I1943" ca="1">_xludf.XLOOKUP(H1943,'Billing sheet'!$CH$3:$CM$3,'Billing sheet'!$CH$2:$CM$2)</f>
        <v>#NAME?</v>
      </c>
    </row>
    <row r="1944" spans="8:9" ht="15.75" customHeight="1" x14ac:dyDescent="0.2">
      <c r="H1944" s="5" t="e">
        <f t="shared" si="7"/>
        <v>#VALUE!</v>
      </c>
      <c r="I1944" s="5" t="e">
        <f t="array" aca="1" ref="I1944" ca="1">_xludf.XLOOKUP(H1944,'Billing sheet'!$CH$3:$CM$3,'Billing sheet'!$CH$2:$CM$2)</f>
        <v>#NAME?</v>
      </c>
    </row>
    <row r="1945" spans="8:9" ht="15.75" customHeight="1" x14ac:dyDescent="0.2">
      <c r="H1945" s="5" t="e">
        <f t="shared" si="7"/>
        <v>#VALUE!</v>
      </c>
      <c r="I1945" s="5" t="e">
        <f t="array" aca="1" ref="I1945" ca="1">_xludf.XLOOKUP(H1945,'Billing sheet'!$CH$3:$CM$3,'Billing sheet'!$CH$2:$CM$2)</f>
        <v>#NAME?</v>
      </c>
    </row>
    <row r="1946" spans="8:9" ht="15.75" customHeight="1" x14ac:dyDescent="0.2">
      <c r="H1946" s="5" t="e">
        <f t="shared" si="7"/>
        <v>#VALUE!</v>
      </c>
      <c r="I1946" s="5" t="e">
        <f t="array" aca="1" ref="I1946" ca="1">_xludf.XLOOKUP(H1946,'Billing sheet'!$CH$3:$CM$3,'Billing sheet'!$CH$2:$CM$2)</f>
        <v>#NAME?</v>
      </c>
    </row>
    <row r="1947" spans="8:9" ht="15.75" customHeight="1" x14ac:dyDescent="0.2">
      <c r="H1947" s="5" t="e">
        <f t="shared" si="7"/>
        <v>#VALUE!</v>
      </c>
      <c r="I1947" s="5" t="e">
        <f t="array" aca="1" ref="I1947" ca="1">_xludf.XLOOKUP(H1947,'Billing sheet'!$CH$3:$CM$3,'Billing sheet'!$CH$2:$CM$2)</f>
        <v>#NAME?</v>
      </c>
    </row>
    <row r="1948" spans="8:9" ht="15.75" customHeight="1" x14ac:dyDescent="0.2">
      <c r="H1948" s="5" t="e">
        <f t="shared" si="7"/>
        <v>#VALUE!</v>
      </c>
      <c r="I1948" s="5" t="e">
        <f t="array" aca="1" ref="I1948" ca="1">_xludf.XLOOKUP(H1948,'Billing sheet'!$CH$3:$CM$3,'Billing sheet'!$CH$2:$CM$2)</f>
        <v>#NAME?</v>
      </c>
    </row>
    <row r="1949" spans="8:9" ht="15.75" customHeight="1" x14ac:dyDescent="0.2">
      <c r="H1949" s="5" t="e">
        <f t="shared" si="7"/>
        <v>#VALUE!</v>
      </c>
      <c r="I1949" s="5" t="e">
        <f t="array" aca="1" ref="I1949" ca="1">_xludf.XLOOKUP(H1949,'Billing sheet'!$CH$3:$CM$3,'Billing sheet'!$CH$2:$CM$2)</f>
        <v>#NAME?</v>
      </c>
    </row>
    <row r="1950" spans="8:9" ht="15.75" customHeight="1" x14ac:dyDescent="0.2">
      <c r="H1950" s="5" t="e">
        <f t="shared" si="7"/>
        <v>#VALUE!</v>
      </c>
      <c r="I1950" s="5" t="e">
        <f t="array" aca="1" ref="I1950" ca="1">_xludf.XLOOKUP(H1950,'Billing sheet'!$CH$3:$CM$3,'Billing sheet'!$CH$2:$CM$2)</f>
        <v>#NAME?</v>
      </c>
    </row>
    <row r="1951" spans="8:9" ht="15.75" customHeight="1" x14ac:dyDescent="0.2">
      <c r="H1951" s="5" t="e">
        <f t="shared" si="7"/>
        <v>#VALUE!</v>
      </c>
      <c r="I1951" s="5" t="e">
        <f t="array" aca="1" ref="I1951" ca="1">_xludf.XLOOKUP(H1951,'Billing sheet'!$CH$3:$CM$3,'Billing sheet'!$CH$2:$CM$2)</f>
        <v>#NAME?</v>
      </c>
    </row>
    <row r="1952" spans="8:9" ht="15.75" customHeight="1" x14ac:dyDescent="0.2">
      <c r="H1952" s="5" t="e">
        <f t="shared" si="7"/>
        <v>#VALUE!</v>
      </c>
      <c r="I1952" s="5" t="e">
        <f t="array" aca="1" ref="I1952" ca="1">_xludf.XLOOKUP(H1952,'Billing sheet'!$CH$3:$CM$3,'Billing sheet'!$CH$2:$CM$2)</f>
        <v>#NAME?</v>
      </c>
    </row>
    <row r="1953" spans="8:9" ht="15.75" customHeight="1" x14ac:dyDescent="0.2">
      <c r="H1953" s="5" t="e">
        <f t="shared" si="7"/>
        <v>#VALUE!</v>
      </c>
      <c r="I1953" s="5" t="e">
        <f t="array" aca="1" ref="I1953" ca="1">_xludf.XLOOKUP(H1953,'Billing sheet'!$CH$3:$CM$3,'Billing sheet'!$CH$2:$CM$2)</f>
        <v>#NAME?</v>
      </c>
    </row>
    <row r="1954" spans="8:9" ht="15.75" customHeight="1" x14ac:dyDescent="0.2">
      <c r="H1954" s="5" t="e">
        <f t="shared" si="7"/>
        <v>#VALUE!</v>
      </c>
      <c r="I1954" s="5" t="e">
        <f t="array" aca="1" ref="I1954" ca="1">_xludf.XLOOKUP(H1954,'Billing sheet'!$CH$3:$CM$3,'Billing sheet'!$CH$2:$CM$2)</f>
        <v>#NAME?</v>
      </c>
    </row>
    <row r="1955" spans="8:9" ht="15.75" customHeight="1" x14ac:dyDescent="0.2">
      <c r="H1955" s="5" t="e">
        <f t="shared" si="7"/>
        <v>#VALUE!</v>
      </c>
      <c r="I1955" s="5" t="e">
        <f t="array" aca="1" ref="I1955" ca="1">_xludf.XLOOKUP(H1955,'Billing sheet'!$CH$3:$CM$3,'Billing sheet'!$CH$2:$CM$2)</f>
        <v>#NAME?</v>
      </c>
    </row>
    <row r="1956" spans="8:9" ht="15.75" customHeight="1" x14ac:dyDescent="0.2">
      <c r="H1956" s="5" t="e">
        <f t="shared" si="7"/>
        <v>#VALUE!</v>
      </c>
      <c r="I1956" s="5" t="e">
        <f t="array" aca="1" ref="I1956" ca="1">_xludf.XLOOKUP(H1956,'Billing sheet'!$CH$3:$CM$3,'Billing sheet'!$CH$2:$CM$2)</f>
        <v>#NAME?</v>
      </c>
    </row>
    <row r="1957" spans="8:9" ht="15.75" customHeight="1" x14ac:dyDescent="0.2">
      <c r="H1957" s="5" t="e">
        <f t="shared" si="7"/>
        <v>#VALUE!</v>
      </c>
      <c r="I1957" s="5" t="e">
        <f t="array" aca="1" ref="I1957" ca="1">_xludf.XLOOKUP(H1957,'Billing sheet'!$CH$3:$CM$3,'Billing sheet'!$CH$2:$CM$2)</f>
        <v>#NAME?</v>
      </c>
    </row>
    <row r="1958" spans="8:9" ht="15.75" customHeight="1" x14ac:dyDescent="0.2">
      <c r="H1958" s="5" t="e">
        <f t="shared" si="7"/>
        <v>#VALUE!</v>
      </c>
      <c r="I1958" s="5" t="e">
        <f t="array" aca="1" ref="I1958" ca="1">_xludf.XLOOKUP(H1958,'Billing sheet'!$CH$3:$CM$3,'Billing sheet'!$CH$2:$CM$2)</f>
        <v>#NAME?</v>
      </c>
    </row>
    <row r="1959" spans="8:9" ht="15.75" customHeight="1" x14ac:dyDescent="0.2">
      <c r="H1959" s="5" t="e">
        <f t="shared" si="7"/>
        <v>#VALUE!</v>
      </c>
      <c r="I1959" s="5" t="e">
        <f t="array" aca="1" ref="I1959" ca="1">_xludf.XLOOKUP(H1959,'Billing sheet'!$CH$3:$CM$3,'Billing sheet'!$CH$2:$CM$2)</f>
        <v>#NAME?</v>
      </c>
    </row>
    <row r="1960" spans="8:9" ht="15.75" customHeight="1" x14ac:dyDescent="0.2">
      <c r="H1960" s="5" t="e">
        <f t="shared" si="7"/>
        <v>#VALUE!</v>
      </c>
      <c r="I1960" s="5" t="e">
        <f t="array" aca="1" ref="I1960" ca="1">_xludf.XLOOKUP(H1960,'Billing sheet'!$CH$3:$CM$3,'Billing sheet'!$CH$2:$CM$2)</f>
        <v>#NAME?</v>
      </c>
    </row>
    <row r="1961" spans="8:9" ht="15.75" customHeight="1" x14ac:dyDescent="0.2">
      <c r="H1961" s="5" t="e">
        <f t="shared" si="7"/>
        <v>#VALUE!</v>
      </c>
      <c r="I1961" s="5" t="e">
        <f t="array" aca="1" ref="I1961" ca="1">_xludf.XLOOKUP(H1961,'Billing sheet'!$CH$3:$CM$3,'Billing sheet'!$CH$2:$CM$2)</f>
        <v>#NAME?</v>
      </c>
    </row>
    <row r="1962" spans="8:9" ht="15.75" customHeight="1" x14ac:dyDescent="0.2">
      <c r="H1962" s="5" t="e">
        <f t="shared" si="7"/>
        <v>#VALUE!</v>
      </c>
      <c r="I1962" s="5" t="e">
        <f t="array" aca="1" ref="I1962" ca="1">_xludf.XLOOKUP(H1962,'Billing sheet'!$CH$3:$CM$3,'Billing sheet'!$CH$2:$CM$2)</f>
        <v>#NAME?</v>
      </c>
    </row>
    <row r="1963" spans="8:9" ht="15.75" customHeight="1" x14ac:dyDescent="0.2">
      <c r="H1963" s="5" t="e">
        <f t="shared" si="7"/>
        <v>#VALUE!</v>
      </c>
      <c r="I1963" s="5" t="e">
        <f t="array" aca="1" ref="I1963" ca="1">_xludf.XLOOKUP(H1963,'Billing sheet'!$CH$3:$CM$3,'Billing sheet'!$CH$2:$CM$2)</f>
        <v>#NAME?</v>
      </c>
    </row>
    <row r="1964" spans="8:9" ht="15.75" customHeight="1" x14ac:dyDescent="0.2">
      <c r="H1964" s="5" t="e">
        <f t="shared" si="7"/>
        <v>#VALUE!</v>
      </c>
      <c r="I1964" s="5" t="e">
        <f t="array" aca="1" ref="I1964" ca="1">_xludf.XLOOKUP(H1964,'Billing sheet'!$CH$3:$CM$3,'Billing sheet'!$CH$2:$CM$2)</f>
        <v>#NAME?</v>
      </c>
    </row>
    <row r="1965" spans="8:9" ht="15.75" customHeight="1" x14ac:dyDescent="0.2">
      <c r="H1965" s="5" t="e">
        <f t="shared" si="7"/>
        <v>#VALUE!</v>
      </c>
      <c r="I1965" s="5" t="e">
        <f t="array" aca="1" ref="I1965" ca="1">_xludf.XLOOKUP(H1965,'Billing sheet'!$CH$3:$CM$3,'Billing sheet'!$CH$2:$CM$2)</f>
        <v>#NAME?</v>
      </c>
    </row>
    <row r="1966" spans="8:9" ht="15.75" customHeight="1" x14ac:dyDescent="0.2">
      <c r="H1966" s="5" t="e">
        <f t="shared" si="7"/>
        <v>#VALUE!</v>
      </c>
      <c r="I1966" s="5" t="e">
        <f t="array" aca="1" ref="I1966" ca="1">_xludf.XLOOKUP(H1966,'Billing sheet'!$CH$3:$CM$3,'Billing sheet'!$CH$2:$CM$2)</f>
        <v>#NAME?</v>
      </c>
    </row>
    <row r="1967" spans="8:9" ht="15.75" customHeight="1" x14ac:dyDescent="0.2">
      <c r="H1967" s="5" t="e">
        <f t="shared" si="7"/>
        <v>#VALUE!</v>
      </c>
      <c r="I1967" s="5" t="e">
        <f t="array" aca="1" ref="I1967" ca="1">_xludf.XLOOKUP(H1967,'Billing sheet'!$CH$3:$CM$3,'Billing sheet'!$CH$2:$CM$2)</f>
        <v>#NAME?</v>
      </c>
    </row>
    <row r="1968" spans="8:9" ht="15.75" customHeight="1" x14ac:dyDescent="0.2">
      <c r="H1968" s="5" t="e">
        <f t="shared" si="7"/>
        <v>#VALUE!</v>
      </c>
      <c r="I1968" s="5" t="e">
        <f t="array" aca="1" ref="I1968" ca="1">_xludf.XLOOKUP(H1968,'Billing sheet'!$CH$3:$CM$3,'Billing sheet'!$CH$2:$CM$2)</f>
        <v>#NAME?</v>
      </c>
    </row>
    <row r="1969" spans="8:9" ht="15.75" customHeight="1" x14ac:dyDescent="0.2">
      <c r="H1969" s="5" t="e">
        <f t="shared" si="7"/>
        <v>#VALUE!</v>
      </c>
      <c r="I1969" s="5" t="e">
        <f t="array" aca="1" ref="I1969" ca="1">_xludf.XLOOKUP(H1969,'Billing sheet'!$CH$3:$CM$3,'Billing sheet'!$CH$2:$CM$2)</f>
        <v>#NAME?</v>
      </c>
    </row>
    <row r="1970" spans="8:9" ht="15.75" customHeight="1" x14ac:dyDescent="0.2">
      <c r="H1970" s="5" t="e">
        <f t="shared" si="7"/>
        <v>#VALUE!</v>
      </c>
      <c r="I1970" s="5" t="e">
        <f t="array" aca="1" ref="I1970" ca="1">_xludf.XLOOKUP(H1970,'Billing sheet'!$CH$3:$CM$3,'Billing sheet'!$CH$2:$CM$2)</f>
        <v>#NAME?</v>
      </c>
    </row>
    <row r="1971" spans="8:9" ht="15.75" customHeight="1" x14ac:dyDescent="0.2">
      <c r="H1971" s="5" t="e">
        <f t="shared" si="7"/>
        <v>#VALUE!</v>
      </c>
      <c r="I1971" s="5" t="e">
        <f t="array" aca="1" ref="I1971" ca="1">_xludf.XLOOKUP(H1971,'Billing sheet'!$CH$3:$CM$3,'Billing sheet'!$CH$2:$CM$2)</f>
        <v>#NAME?</v>
      </c>
    </row>
    <row r="1972" spans="8:9" ht="15.75" customHeight="1" x14ac:dyDescent="0.2">
      <c r="H1972" s="5" t="e">
        <f t="shared" si="7"/>
        <v>#VALUE!</v>
      </c>
      <c r="I1972" s="5" t="e">
        <f t="array" aca="1" ref="I1972" ca="1">_xludf.XLOOKUP(H1972,'Billing sheet'!$CH$3:$CM$3,'Billing sheet'!$CH$2:$CM$2)</f>
        <v>#NAME?</v>
      </c>
    </row>
    <row r="1973" spans="8:9" ht="15.75" customHeight="1" x14ac:dyDescent="0.2">
      <c r="H1973" s="5" t="e">
        <f t="shared" si="7"/>
        <v>#VALUE!</v>
      </c>
      <c r="I1973" s="5" t="e">
        <f t="array" aca="1" ref="I1973" ca="1">_xludf.XLOOKUP(H1973,'Billing sheet'!$CH$3:$CM$3,'Billing sheet'!$CH$2:$CM$2)</f>
        <v>#NAME?</v>
      </c>
    </row>
    <row r="1974" spans="8:9" ht="15.75" customHeight="1" x14ac:dyDescent="0.2">
      <c r="H1974" s="5" t="e">
        <f t="shared" si="7"/>
        <v>#VALUE!</v>
      </c>
      <c r="I1974" s="5" t="e">
        <f t="array" aca="1" ref="I1974" ca="1">_xludf.XLOOKUP(H1974,'Billing sheet'!$CH$3:$CM$3,'Billing sheet'!$CH$2:$CM$2)</f>
        <v>#NAME?</v>
      </c>
    </row>
    <row r="1975" spans="8:9" ht="15.75" customHeight="1" x14ac:dyDescent="0.2">
      <c r="H1975" s="5" t="e">
        <f t="shared" si="7"/>
        <v>#VALUE!</v>
      </c>
      <c r="I1975" s="5" t="e">
        <f t="array" aca="1" ref="I1975" ca="1">_xludf.XLOOKUP(H1975,'Billing sheet'!$CH$3:$CM$3,'Billing sheet'!$CH$2:$CM$2)</f>
        <v>#NAME?</v>
      </c>
    </row>
    <row r="1976" spans="8:9" ht="15.75" customHeight="1" x14ac:dyDescent="0.2">
      <c r="H1976" s="5" t="e">
        <f t="shared" si="7"/>
        <v>#VALUE!</v>
      </c>
      <c r="I1976" s="5" t="e">
        <f t="array" aca="1" ref="I1976" ca="1">_xludf.XLOOKUP(H1976,'Billing sheet'!$CH$3:$CM$3,'Billing sheet'!$CH$2:$CM$2)</f>
        <v>#NAME?</v>
      </c>
    </row>
    <row r="1977" spans="8:9" ht="15.75" customHeight="1" x14ac:dyDescent="0.2">
      <c r="H1977" s="5" t="e">
        <f t="shared" si="7"/>
        <v>#VALUE!</v>
      </c>
      <c r="I1977" s="5" t="e">
        <f t="array" aca="1" ref="I1977" ca="1">_xludf.XLOOKUP(H1977,'Billing sheet'!$CH$3:$CM$3,'Billing sheet'!$CH$2:$CM$2)</f>
        <v>#NAME?</v>
      </c>
    </row>
    <row r="1978" spans="8:9" ht="15.75" customHeight="1" x14ac:dyDescent="0.2">
      <c r="H1978" s="5" t="e">
        <f t="shared" si="7"/>
        <v>#VALUE!</v>
      </c>
      <c r="I1978" s="5" t="e">
        <f t="array" aca="1" ref="I1978" ca="1">_xludf.XLOOKUP(H1978,'Billing sheet'!$CH$3:$CM$3,'Billing sheet'!$CH$2:$CM$2)</f>
        <v>#NAME?</v>
      </c>
    </row>
    <row r="1979" spans="8:9" ht="15.75" customHeight="1" x14ac:dyDescent="0.2">
      <c r="H1979" s="5" t="e">
        <f t="shared" si="7"/>
        <v>#VALUE!</v>
      </c>
      <c r="I1979" s="5" t="e">
        <f t="array" aca="1" ref="I1979" ca="1">_xludf.XLOOKUP(H1979,'Billing sheet'!$CH$3:$CM$3,'Billing sheet'!$CH$2:$CM$2)</f>
        <v>#NAME?</v>
      </c>
    </row>
    <row r="1980" spans="8:9" ht="15.75" customHeight="1" x14ac:dyDescent="0.2">
      <c r="H1980" s="5" t="e">
        <f t="shared" si="7"/>
        <v>#VALUE!</v>
      </c>
      <c r="I1980" s="5" t="e">
        <f t="array" aca="1" ref="I1980" ca="1">_xludf.XLOOKUP(H1980,'Billing sheet'!$CH$3:$CM$3,'Billing sheet'!$CH$2:$CM$2)</f>
        <v>#NAME?</v>
      </c>
    </row>
    <row r="1981" spans="8:9" ht="15.75" customHeight="1" x14ac:dyDescent="0.2">
      <c r="H1981" s="5" t="e">
        <f t="shared" si="7"/>
        <v>#VALUE!</v>
      </c>
      <c r="I1981" s="5" t="e">
        <f t="array" aca="1" ref="I1981" ca="1">_xludf.XLOOKUP(H1981,'Billing sheet'!$CH$3:$CM$3,'Billing sheet'!$CH$2:$CM$2)</f>
        <v>#NAME?</v>
      </c>
    </row>
    <row r="1982" spans="8:9" ht="15.75" customHeight="1" x14ac:dyDescent="0.2">
      <c r="H1982" s="5" t="e">
        <f t="shared" si="7"/>
        <v>#VALUE!</v>
      </c>
      <c r="I1982" s="5" t="e">
        <f t="array" aca="1" ref="I1982" ca="1">_xludf.XLOOKUP(H1982,'Billing sheet'!$CH$3:$CM$3,'Billing sheet'!$CH$2:$CM$2)</f>
        <v>#NAME?</v>
      </c>
    </row>
    <row r="1983" spans="8:9" ht="15.75" customHeight="1" x14ac:dyDescent="0.2">
      <c r="H1983" s="5" t="e">
        <f t="shared" si="7"/>
        <v>#VALUE!</v>
      </c>
      <c r="I1983" s="5" t="e">
        <f t="array" aca="1" ref="I1983" ca="1">_xludf.XLOOKUP(H1983,'Billing sheet'!$CH$3:$CM$3,'Billing sheet'!$CH$2:$CM$2)</f>
        <v>#NAME?</v>
      </c>
    </row>
    <row r="1984" spans="8:9" ht="15.75" customHeight="1" x14ac:dyDescent="0.2">
      <c r="H1984" s="5" t="e">
        <f t="shared" si="7"/>
        <v>#VALUE!</v>
      </c>
      <c r="I1984" s="5" t="e">
        <f t="array" aca="1" ref="I1984" ca="1">_xludf.XLOOKUP(H1984,'Billing sheet'!$CH$3:$CM$3,'Billing sheet'!$CH$2:$CM$2)</f>
        <v>#NAME?</v>
      </c>
    </row>
    <row r="1985" spans="8:9" ht="15.75" customHeight="1" x14ac:dyDescent="0.2">
      <c r="H1985" s="5" t="e">
        <f t="shared" si="7"/>
        <v>#VALUE!</v>
      </c>
      <c r="I1985" s="5" t="e">
        <f t="array" aca="1" ref="I1985" ca="1">_xludf.XLOOKUP(H1985,'Billing sheet'!$CH$3:$CM$3,'Billing sheet'!$CH$2:$CM$2)</f>
        <v>#NAME?</v>
      </c>
    </row>
    <row r="1986" spans="8:9" ht="15.75" customHeight="1" x14ac:dyDescent="0.2">
      <c r="H1986" s="5" t="e">
        <f t="shared" si="7"/>
        <v>#VALUE!</v>
      </c>
      <c r="I1986" s="5" t="e">
        <f t="array" aca="1" ref="I1986" ca="1">_xludf.XLOOKUP(H1986,'Billing sheet'!$CH$3:$CM$3,'Billing sheet'!$CH$2:$CM$2)</f>
        <v>#NAME?</v>
      </c>
    </row>
    <row r="1987" spans="8:9" ht="15.75" customHeight="1" x14ac:dyDescent="0.2">
      <c r="H1987" s="5" t="e">
        <f t="shared" si="7"/>
        <v>#VALUE!</v>
      </c>
      <c r="I1987" s="5" t="e">
        <f t="array" aca="1" ref="I1987" ca="1">_xludf.XLOOKUP(H1987,'Billing sheet'!$CH$3:$CM$3,'Billing sheet'!$CH$2:$CM$2)</f>
        <v>#NAME?</v>
      </c>
    </row>
    <row r="1988" spans="8:9" ht="15.75" customHeight="1" x14ac:dyDescent="0.2">
      <c r="H1988" s="5" t="e">
        <f t="shared" si="7"/>
        <v>#VALUE!</v>
      </c>
      <c r="I1988" s="5" t="e">
        <f t="array" aca="1" ref="I1988" ca="1">_xludf.XLOOKUP(H1988,'Billing sheet'!$CH$3:$CM$3,'Billing sheet'!$CH$2:$CM$2)</f>
        <v>#NAME?</v>
      </c>
    </row>
    <row r="1989" spans="8:9" ht="15.75" customHeight="1" x14ac:dyDescent="0.2">
      <c r="H1989" s="5" t="e">
        <f t="shared" si="7"/>
        <v>#VALUE!</v>
      </c>
      <c r="I1989" s="5" t="e">
        <f t="array" aca="1" ref="I1989" ca="1">_xludf.XLOOKUP(H1989,'Billing sheet'!$CH$3:$CM$3,'Billing sheet'!$CH$2:$CM$2)</f>
        <v>#NAME?</v>
      </c>
    </row>
    <row r="1990" spans="8:9" ht="15.75" customHeight="1" x14ac:dyDescent="0.2">
      <c r="H1990" s="5" t="e">
        <f t="shared" si="7"/>
        <v>#VALUE!</v>
      </c>
      <c r="I1990" s="5" t="e">
        <f t="array" aca="1" ref="I1990" ca="1">_xludf.XLOOKUP(H1990,'Billing sheet'!$CH$3:$CM$3,'Billing sheet'!$CH$2:$CM$2)</f>
        <v>#NAME?</v>
      </c>
    </row>
    <row r="1991" spans="8:9" ht="15.75" customHeight="1" x14ac:dyDescent="0.2">
      <c r="H1991" s="5" t="e">
        <f t="shared" si="7"/>
        <v>#VALUE!</v>
      </c>
      <c r="I1991" s="5" t="e">
        <f t="array" aca="1" ref="I1991" ca="1">_xludf.XLOOKUP(H1991,'Billing sheet'!$CH$3:$CM$3,'Billing sheet'!$CH$2:$CM$2)</f>
        <v>#NAME?</v>
      </c>
    </row>
    <row r="1992" spans="8:9" ht="15.75" customHeight="1" x14ac:dyDescent="0.2">
      <c r="H1992" s="5" t="e">
        <f t="shared" si="7"/>
        <v>#VALUE!</v>
      </c>
      <c r="I1992" s="5" t="e">
        <f t="array" aca="1" ref="I1992" ca="1">_xludf.XLOOKUP(H1992,'Billing sheet'!$CH$3:$CM$3,'Billing sheet'!$CH$2:$CM$2)</f>
        <v>#NAME?</v>
      </c>
    </row>
    <row r="1993" spans="8:9" ht="15.75" customHeight="1" x14ac:dyDescent="0.2">
      <c r="H1993" s="5" t="e">
        <f t="shared" si="7"/>
        <v>#VALUE!</v>
      </c>
      <c r="I1993" s="5" t="e">
        <f t="array" aca="1" ref="I1993" ca="1">_xludf.XLOOKUP(H1993,'Billing sheet'!$CH$3:$CM$3,'Billing sheet'!$CH$2:$CM$2)</f>
        <v>#NAME?</v>
      </c>
    </row>
    <row r="1994" spans="8:9" ht="15.75" customHeight="1" x14ac:dyDescent="0.2">
      <c r="H1994" s="5" t="e">
        <f t="shared" si="7"/>
        <v>#VALUE!</v>
      </c>
      <c r="I1994" s="5" t="e">
        <f t="array" aca="1" ref="I1994" ca="1">_xludf.XLOOKUP(H1994,'Billing sheet'!$CH$3:$CM$3,'Billing sheet'!$CH$2:$CM$2)</f>
        <v>#NAME?</v>
      </c>
    </row>
    <row r="1995" spans="8:9" ht="15.75" customHeight="1" x14ac:dyDescent="0.2">
      <c r="H1995" s="5" t="e">
        <f t="shared" si="7"/>
        <v>#VALUE!</v>
      </c>
      <c r="I1995" s="5" t="e">
        <f t="array" aca="1" ref="I1995" ca="1">_xludf.XLOOKUP(H1995,'Billing sheet'!$CH$3:$CM$3,'Billing sheet'!$CH$2:$CM$2)</f>
        <v>#NAME?</v>
      </c>
    </row>
    <row r="1996" spans="8:9" ht="15.75" customHeight="1" x14ac:dyDescent="0.2">
      <c r="H1996" s="5" t="e">
        <f t="shared" si="7"/>
        <v>#VALUE!</v>
      </c>
      <c r="I1996" s="5" t="e">
        <f t="array" aca="1" ref="I1996" ca="1">_xludf.XLOOKUP(H1996,'Billing sheet'!$CH$3:$CM$3,'Billing sheet'!$CH$2:$CM$2)</f>
        <v>#NAME?</v>
      </c>
    </row>
    <row r="1997" spans="8:9" ht="15.75" customHeight="1" x14ac:dyDescent="0.2">
      <c r="H1997" s="5" t="e">
        <f t="shared" si="7"/>
        <v>#VALUE!</v>
      </c>
      <c r="I1997" s="5" t="e">
        <f t="array" aca="1" ref="I1997" ca="1">_xludf.XLOOKUP(H1997,'Billing sheet'!$CH$3:$CM$3,'Billing sheet'!$CH$2:$CM$2)</f>
        <v>#NAME?</v>
      </c>
    </row>
    <row r="1998" spans="8:9" ht="15.75" customHeight="1" x14ac:dyDescent="0.2">
      <c r="H1998" s="5" t="e">
        <f t="shared" si="7"/>
        <v>#VALUE!</v>
      </c>
      <c r="I1998" s="5" t="e">
        <f t="array" aca="1" ref="I1998" ca="1">_xludf.XLOOKUP(H1998,'Billing sheet'!$CH$3:$CM$3,'Billing sheet'!$CH$2:$CM$2)</f>
        <v>#NAME?</v>
      </c>
    </row>
    <row r="1999" spans="8:9" ht="15.75" customHeight="1" x14ac:dyDescent="0.2">
      <c r="H1999" s="5" t="e">
        <f t="shared" si="7"/>
        <v>#VALUE!</v>
      </c>
      <c r="I1999" s="5" t="e">
        <f t="array" aca="1" ref="I1999" ca="1">_xludf.XLOOKUP(H1999,'Billing sheet'!$CH$3:$CM$3,'Billing sheet'!$CH$2:$CM$2)</f>
        <v>#NAME?</v>
      </c>
    </row>
    <row r="2000" spans="8:9" ht="15.75" customHeight="1" x14ac:dyDescent="0.2">
      <c r="H2000" s="5" t="e">
        <f t="shared" si="7"/>
        <v>#VALUE!</v>
      </c>
      <c r="I2000" s="5" t="e">
        <f t="array" aca="1" ref="I2000" ca="1">_xludf.XLOOKUP(H2000,'Billing sheet'!$CH$3:$CM$3,'Billing sheet'!$CH$2:$CM$2)</f>
        <v>#NAME?</v>
      </c>
    </row>
    <row r="2001" spans="8:9" ht="15.75" customHeight="1" x14ac:dyDescent="0.2">
      <c r="H2001" s="5" t="e">
        <f t="shared" si="7"/>
        <v>#VALUE!</v>
      </c>
      <c r="I2001" s="5" t="e">
        <f t="array" aca="1" ref="I2001" ca="1">_xludf.XLOOKUP(H2001,'Billing sheet'!$CH$3:$CM$3,'Billing sheet'!$CH$2:$CM$2)</f>
        <v>#NAME?</v>
      </c>
    </row>
    <row r="2002" spans="8:9" ht="15.75" customHeight="1" x14ac:dyDescent="0.2">
      <c r="H2002" s="5" t="e">
        <f t="shared" si="7"/>
        <v>#VALUE!</v>
      </c>
      <c r="I2002" s="5" t="e">
        <f t="array" aca="1" ref="I2002" ca="1">_xludf.XLOOKUP(H2002,'Billing sheet'!$CH$3:$CM$3,'Billing sheet'!$CH$2:$CM$2)</f>
        <v>#NAME?</v>
      </c>
    </row>
    <row r="2003" spans="8:9" ht="15.75" customHeight="1" x14ac:dyDescent="0.2">
      <c r="H2003" s="5" t="e">
        <f t="shared" si="7"/>
        <v>#VALUE!</v>
      </c>
      <c r="I2003" s="5" t="e">
        <f t="array" aca="1" ref="I2003" ca="1">_xludf.XLOOKUP(H2003,'Billing sheet'!$CH$3:$CM$3,'Billing sheet'!$CH$2:$CM$2)</f>
        <v>#NAME?</v>
      </c>
    </row>
    <row r="2004" spans="8:9" ht="15.75" customHeight="1" x14ac:dyDescent="0.2">
      <c r="H2004" s="5" t="e">
        <f t="shared" si="7"/>
        <v>#VALUE!</v>
      </c>
      <c r="I2004" s="5" t="e">
        <f t="array" aca="1" ref="I2004" ca="1">_xludf.XLOOKUP(H2004,'Billing sheet'!$CH$3:$CM$3,'Billing sheet'!$CH$2:$CM$2)</f>
        <v>#NAME?</v>
      </c>
    </row>
    <row r="2005" spans="8:9" ht="15.75" customHeight="1" x14ac:dyDescent="0.2">
      <c r="H2005" s="5" t="e">
        <f t="shared" si="7"/>
        <v>#VALUE!</v>
      </c>
      <c r="I2005" s="5" t="e">
        <f t="array" aca="1" ref="I2005" ca="1">_xludf.XLOOKUP(H2005,'Billing sheet'!$CH$3:$CM$3,'Billing sheet'!$CH$2:$CM$2)</f>
        <v>#NAME?</v>
      </c>
    </row>
    <row r="2006" spans="8:9" ht="15.75" customHeight="1" x14ac:dyDescent="0.2">
      <c r="H2006" s="5" t="e">
        <f t="shared" si="7"/>
        <v>#VALUE!</v>
      </c>
      <c r="I2006" s="5" t="e">
        <f t="array" aca="1" ref="I2006" ca="1">_xludf.XLOOKUP(H2006,'Billing sheet'!$CH$3:$CM$3,'Billing sheet'!$CH$2:$CM$2)</f>
        <v>#NAME?</v>
      </c>
    </row>
    <row r="2007" spans="8:9" ht="15.75" customHeight="1" x14ac:dyDescent="0.2">
      <c r="H2007" s="5" t="e">
        <f t="shared" si="7"/>
        <v>#VALUE!</v>
      </c>
      <c r="I2007" s="5" t="e">
        <f t="array" aca="1" ref="I2007" ca="1">_xludf.XLOOKUP(H2007,'Billing sheet'!$CH$3:$CM$3,'Billing sheet'!$CH$2:$CM$2)</f>
        <v>#NAME?</v>
      </c>
    </row>
    <row r="2008" spans="8:9" ht="15.75" customHeight="1" x14ac:dyDescent="0.2">
      <c r="H2008" s="5" t="e">
        <f t="shared" si="7"/>
        <v>#VALUE!</v>
      </c>
      <c r="I2008" s="5" t="e">
        <f t="array" aca="1" ref="I2008" ca="1">_xludf.XLOOKUP(H2008,'Billing sheet'!$CH$3:$CM$3,'Billing sheet'!$CH$2:$CM$2)</f>
        <v>#NAME?</v>
      </c>
    </row>
    <row r="2009" spans="8:9" ht="15.75" customHeight="1" x14ac:dyDescent="0.2">
      <c r="H2009" s="5" t="e">
        <f t="shared" si="7"/>
        <v>#VALUE!</v>
      </c>
      <c r="I2009" s="5" t="e">
        <f t="array" aca="1" ref="I2009" ca="1">_xludf.XLOOKUP(H2009,'Billing sheet'!$CH$3:$CM$3,'Billing sheet'!$CH$2:$CM$2)</f>
        <v>#NAME?</v>
      </c>
    </row>
    <row r="2010" spans="8:9" ht="15.75" customHeight="1" x14ac:dyDescent="0.2">
      <c r="H2010" s="5" t="e">
        <f t="shared" si="7"/>
        <v>#VALUE!</v>
      </c>
      <c r="I2010" s="5" t="e">
        <f t="array" aca="1" ref="I2010" ca="1">_xludf.XLOOKUP(H2010,'Billing sheet'!$CH$3:$CM$3,'Billing sheet'!$CH$2:$CM$2)</f>
        <v>#NAME?</v>
      </c>
    </row>
    <row r="2011" spans="8:9" ht="15.75" customHeight="1" x14ac:dyDescent="0.2">
      <c r="H2011" s="5" t="e">
        <f t="shared" si="7"/>
        <v>#VALUE!</v>
      </c>
      <c r="I2011" s="5" t="e">
        <f t="array" aca="1" ref="I2011" ca="1">_xludf.XLOOKUP(H2011,'Billing sheet'!$CH$3:$CM$3,'Billing sheet'!$CH$2:$CM$2)</f>
        <v>#NAME?</v>
      </c>
    </row>
    <row r="2012" spans="8:9" ht="15.75" customHeight="1" x14ac:dyDescent="0.2">
      <c r="H2012" s="5" t="e">
        <f t="shared" si="7"/>
        <v>#VALUE!</v>
      </c>
      <c r="I2012" s="5" t="e">
        <f t="array" aca="1" ref="I2012" ca="1">_xludf.XLOOKUP(H2012,'Billing sheet'!$CH$3:$CM$3,'Billing sheet'!$CH$2:$CM$2)</f>
        <v>#NAME?</v>
      </c>
    </row>
    <row r="2013" spans="8:9" ht="15.75" customHeight="1" x14ac:dyDescent="0.2">
      <c r="H2013" s="5" t="e">
        <f t="shared" si="7"/>
        <v>#VALUE!</v>
      </c>
      <c r="I2013" s="5" t="e">
        <f t="array" aca="1" ref="I2013" ca="1">_xludf.XLOOKUP(H2013,'Billing sheet'!$CH$3:$CM$3,'Billing sheet'!$CH$2:$CM$2)</f>
        <v>#NAME?</v>
      </c>
    </row>
    <row r="2014" spans="8:9" ht="15.75" customHeight="1" x14ac:dyDescent="0.2">
      <c r="H2014" s="5" t="e">
        <f t="shared" si="7"/>
        <v>#VALUE!</v>
      </c>
      <c r="I2014" s="5" t="e">
        <f t="array" aca="1" ref="I2014" ca="1">_xludf.XLOOKUP(H2014,'Billing sheet'!$CH$3:$CM$3,'Billing sheet'!$CH$2:$CM$2)</f>
        <v>#NAME?</v>
      </c>
    </row>
    <row r="2015" spans="8:9" ht="15.75" customHeight="1" x14ac:dyDescent="0.2">
      <c r="H2015" s="5" t="e">
        <f t="shared" si="7"/>
        <v>#VALUE!</v>
      </c>
      <c r="I2015" s="5" t="e">
        <f t="array" aca="1" ref="I2015" ca="1">_xludf.XLOOKUP(H2015,'Billing sheet'!$CH$3:$CM$3,'Billing sheet'!$CH$2:$CM$2)</f>
        <v>#NAME?</v>
      </c>
    </row>
    <row r="2016" spans="8:9" ht="15.75" customHeight="1" x14ac:dyDescent="0.2">
      <c r="H2016" s="5" t="e">
        <f t="shared" si="7"/>
        <v>#VALUE!</v>
      </c>
      <c r="I2016" s="5" t="e">
        <f t="array" aca="1" ref="I2016" ca="1">_xludf.XLOOKUP(H2016,'Billing sheet'!$CH$3:$CM$3,'Billing sheet'!$CH$2:$CM$2)</f>
        <v>#NAME?</v>
      </c>
    </row>
    <row r="2017" spans="8:9" ht="15.75" customHeight="1" x14ac:dyDescent="0.2">
      <c r="H2017" s="5" t="e">
        <f t="shared" si="7"/>
        <v>#VALUE!</v>
      </c>
      <c r="I2017" s="5" t="e">
        <f t="array" aca="1" ref="I2017" ca="1">_xludf.XLOOKUP(H2017,'Billing sheet'!$CH$3:$CM$3,'Billing sheet'!$CH$2:$CM$2)</f>
        <v>#NAME?</v>
      </c>
    </row>
    <row r="2018" spans="8:9" ht="15.75" customHeight="1" x14ac:dyDescent="0.2">
      <c r="H2018" s="5" t="e">
        <f t="shared" si="7"/>
        <v>#VALUE!</v>
      </c>
      <c r="I2018" s="5" t="e">
        <f t="array" aca="1" ref="I2018" ca="1">_xludf.XLOOKUP(H2018,'Billing sheet'!$CH$3:$CM$3,'Billing sheet'!$CH$2:$CM$2)</f>
        <v>#NAME?</v>
      </c>
    </row>
    <row r="2019" spans="8:9" ht="15.75" customHeight="1" x14ac:dyDescent="0.2">
      <c r="H2019" s="5" t="e">
        <f t="shared" si="7"/>
        <v>#VALUE!</v>
      </c>
      <c r="I2019" s="5" t="e">
        <f t="array" aca="1" ref="I2019" ca="1">_xludf.XLOOKUP(H2019,'Billing sheet'!$CH$3:$CM$3,'Billing sheet'!$CH$2:$CM$2)</f>
        <v>#NAME?</v>
      </c>
    </row>
    <row r="2020" spans="8:9" ht="15.75" customHeight="1" x14ac:dyDescent="0.2">
      <c r="H2020" s="5" t="e">
        <f t="shared" si="7"/>
        <v>#VALUE!</v>
      </c>
      <c r="I2020" s="5" t="e">
        <f t="array" aca="1" ref="I2020" ca="1">_xludf.XLOOKUP(H2020,'Billing sheet'!$CH$3:$CM$3,'Billing sheet'!$CH$2:$CM$2)</f>
        <v>#NAME?</v>
      </c>
    </row>
    <row r="2021" spans="8:9" ht="15.75" customHeight="1" x14ac:dyDescent="0.2">
      <c r="H2021" s="5" t="e">
        <f t="shared" si="7"/>
        <v>#VALUE!</v>
      </c>
      <c r="I2021" s="5" t="e">
        <f t="array" aca="1" ref="I2021" ca="1">_xludf.XLOOKUP(H2021,'Billing sheet'!$CH$3:$CM$3,'Billing sheet'!$CH$2:$CM$2)</f>
        <v>#NAME?</v>
      </c>
    </row>
    <row r="2022" spans="8:9" ht="15.75" customHeight="1" x14ac:dyDescent="0.2">
      <c r="H2022" s="5" t="e">
        <f t="shared" si="7"/>
        <v>#VALUE!</v>
      </c>
      <c r="I2022" s="5" t="e">
        <f t="array" aca="1" ref="I2022" ca="1">_xludf.XLOOKUP(H2022,'Billing sheet'!$CH$3:$CM$3,'Billing sheet'!$CH$2:$CM$2)</f>
        <v>#NAME?</v>
      </c>
    </row>
    <row r="2023" spans="8:9" ht="15.75" customHeight="1" x14ac:dyDescent="0.2">
      <c r="H2023" s="5" t="e">
        <f t="shared" si="7"/>
        <v>#VALUE!</v>
      </c>
      <c r="I2023" s="5" t="e">
        <f t="array" aca="1" ref="I2023" ca="1">_xludf.XLOOKUP(H2023,'Billing sheet'!$CH$3:$CM$3,'Billing sheet'!$CH$2:$CM$2)</f>
        <v>#NAME?</v>
      </c>
    </row>
    <row r="2024" spans="8:9" ht="15.75" customHeight="1" x14ac:dyDescent="0.2">
      <c r="H2024" s="5" t="e">
        <f t="shared" si="7"/>
        <v>#VALUE!</v>
      </c>
      <c r="I2024" s="5" t="e">
        <f t="array" aca="1" ref="I2024" ca="1">_xludf.XLOOKUP(H2024,'Billing sheet'!$CH$3:$CM$3,'Billing sheet'!$CH$2:$CM$2)</f>
        <v>#NAME?</v>
      </c>
    </row>
    <row r="2025" spans="8:9" ht="15.75" customHeight="1" x14ac:dyDescent="0.2">
      <c r="H2025" s="5" t="e">
        <f t="shared" si="7"/>
        <v>#VALUE!</v>
      </c>
      <c r="I2025" s="5" t="e">
        <f t="array" aca="1" ref="I2025" ca="1">_xludf.XLOOKUP(H2025,'Billing sheet'!$CH$3:$CM$3,'Billing sheet'!$CH$2:$CM$2)</f>
        <v>#NAME?</v>
      </c>
    </row>
    <row r="2026" spans="8:9" ht="15.75" customHeight="1" x14ac:dyDescent="0.2">
      <c r="H2026" s="5" t="e">
        <f t="shared" si="7"/>
        <v>#VALUE!</v>
      </c>
      <c r="I2026" s="5" t="e">
        <f t="array" aca="1" ref="I2026" ca="1">_xludf.XLOOKUP(H2026,'Billing sheet'!$CH$3:$CM$3,'Billing sheet'!$CH$2:$CM$2)</f>
        <v>#NAME?</v>
      </c>
    </row>
    <row r="2027" spans="8:9" ht="15.75" customHeight="1" x14ac:dyDescent="0.2">
      <c r="H2027" s="5" t="e">
        <f t="shared" si="7"/>
        <v>#VALUE!</v>
      </c>
      <c r="I2027" s="5" t="e">
        <f t="array" aca="1" ref="I2027" ca="1">_xludf.XLOOKUP(H2027,'Billing sheet'!$CH$3:$CM$3,'Billing sheet'!$CH$2:$CM$2)</f>
        <v>#NAME?</v>
      </c>
    </row>
    <row r="2028" spans="8:9" ht="15.75" customHeight="1" x14ac:dyDescent="0.2">
      <c r="H2028" s="5" t="e">
        <f t="shared" si="7"/>
        <v>#VALUE!</v>
      </c>
      <c r="I2028" s="5" t="e">
        <f t="array" aca="1" ref="I2028" ca="1">_xludf.XLOOKUP(H2028,'Billing sheet'!$CH$3:$CM$3,'Billing sheet'!$CH$2:$CM$2)</f>
        <v>#NAME?</v>
      </c>
    </row>
    <row r="2029" spans="8:9" ht="15.75" customHeight="1" x14ac:dyDescent="0.2">
      <c r="H2029" s="5" t="e">
        <f t="shared" si="7"/>
        <v>#VALUE!</v>
      </c>
      <c r="I2029" s="5" t="e">
        <f t="array" aca="1" ref="I2029" ca="1">_xludf.XLOOKUP(H2029,'Billing sheet'!$CH$3:$CM$3,'Billing sheet'!$CH$2:$CM$2)</f>
        <v>#NAME?</v>
      </c>
    </row>
    <row r="2030" spans="8:9" ht="15.75" customHeight="1" x14ac:dyDescent="0.2">
      <c r="H2030" s="5" t="e">
        <f t="shared" si="7"/>
        <v>#VALUE!</v>
      </c>
      <c r="I2030" s="5" t="e">
        <f t="array" aca="1" ref="I2030" ca="1">_xludf.XLOOKUP(H2030,'Billing sheet'!$CH$3:$CM$3,'Billing sheet'!$CH$2:$CM$2)</f>
        <v>#NAME?</v>
      </c>
    </row>
    <row r="2031" spans="8:9" ht="15.75" customHeight="1" x14ac:dyDescent="0.2">
      <c r="H2031" s="5" t="e">
        <f t="shared" si="7"/>
        <v>#VALUE!</v>
      </c>
      <c r="I2031" s="5" t="e">
        <f t="array" aca="1" ref="I2031" ca="1">_xludf.XLOOKUP(H2031,'Billing sheet'!$CH$3:$CM$3,'Billing sheet'!$CH$2:$CM$2)</f>
        <v>#NAME?</v>
      </c>
    </row>
    <row r="2032" spans="8:9" ht="15.75" customHeight="1" x14ac:dyDescent="0.2">
      <c r="H2032" s="5" t="e">
        <f t="shared" si="7"/>
        <v>#VALUE!</v>
      </c>
      <c r="I2032" s="5" t="e">
        <f t="array" aca="1" ref="I2032" ca="1">_xludf.XLOOKUP(H2032,'Billing sheet'!$CH$3:$CM$3,'Billing sheet'!$CH$2:$CM$2)</f>
        <v>#NAME?</v>
      </c>
    </row>
    <row r="2033" spans="8:9" ht="15.75" customHeight="1" x14ac:dyDescent="0.2">
      <c r="H2033" s="5" t="e">
        <f t="shared" si="7"/>
        <v>#VALUE!</v>
      </c>
      <c r="I2033" s="5" t="e">
        <f t="array" aca="1" ref="I2033" ca="1">_xludf.XLOOKUP(H2033,'Billing sheet'!$CH$3:$CM$3,'Billing sheet'!$CH$2:$CM$2)</f>
        <v>#NAME?</v>
      </c>
    </row>
    <row r="2034" spans="8:9" ht="15.75" customHeight="1" x14ac:dyDescent="0.2">
      <c r="H2034" s="5" t="e">
        <f t="shared" si="7"/>
        <v>#VALUE!</v>
      </c>
      <c r="I2034" s="5" t="e">
        <f t="array" aca="1" ref="I2034" ca="1">_xludf.XLOOKUP(H2034,'Billing sheet'!$CH$3:$CM$3,'Billing sheet'!$CH$2:$CM$2)</f>
        <v>#NAME?</v>
      </c>
    </row>
    <row r="2035" spans="8:9" ht="15.75" customHeight="1" x14ac:dyDescent="0.2">
      <c r="H2035" s="5" t="e">
        <f t="shared" si="7"/>
        <v>#VALUE!</v>
      </c>
      <c r="I2035" s="5" t="e">
        <f t="array" aca="1" ref="I2035" ca="1">_xludf.XLOOKUP(H2035,'Billing sheet'!$CH$3:$CM$3,'Billing sheet'!$CH$2:$CM$2)</f>
        <v>#NAME?</v>
      </c>
    </row>
    <row r="2036" spans="8:9" ht="15.75" customHeight="1" x14ac:dyDescent="0.2">
      <c r="H2036" s="5" t="e">
        <f t="shared" si="7"/>
        <v>#VALUE!</v>
      </c>
      <c r="I2036" s="5" t="e">
        <f t="array" aca="1" ref="I2036" ca="1">_xludf.XLOOKUP(H2036,'Billing sheet'!$CH$3:$CM$3,'Billing sheet'!$CH$2:$CM$2)</f>
        <v>#NAME?</v>
      </c>
    </row>
    <row r="2037" spans="8:9" ht="15.75" customHeight="1" x14ac:dyDescent="0.2">
      <c r="H2037" s="5" t="e">
        <f t="shared" si="7"/>
        <v>#VALUE!</v>
      </c>
      <c r="I2037" s="5" t="e">
        <f t="array" aca="1" ref="I2037" ca="1">_xludf.XLOOKUP(H2037,'Billing sheet'!$CH$3:$CM$3,'Billing sheet'!$CH$2:$CM$2)</f>
        <v>#NAME?</v>
      </c>
    </row>
    <row r="2038" spans="8:9" ht="15.75" customHeight="1" x14ac:dyDescent="0.2">
      <c r="H2038" s="5" t="e">
        <f t="shared" si="7"/>
        <v>#VALUE!</v>
      </c>
      <c r="I2038" s="5" t="e">
        <f t="array" aca="1" ref="I2038" ca="1">_xludf.XLOOKUP(H2038,'Billing sheet'!$CH$3:$CM$3,'Billing sheet'!$CH$2:$CM$2)</f>
        <v>#NAME?</v>
      </c>
    </row>
    <row r="2039" spans="8:9" ht="15.75" customHeight="1" x14ac:dyDescent="0.2">
      <c r="H2039" s="5" t="e">
        <f t="shared" si="7"/>
        <v>#VALUE!</v>
      </c>
      <c r="I2039" s="5" t="e">
        <f t="array" aca="1" ref="I2039" ca="1">_xludf.XLOOKUP(H2039,'Billing sheet'!$CH$3:$CM$3,'Billing sheet'!$CH$2:$CM$2)</f>
        <v>#NAME?</v>
      </c>
    </row>
    <row r="2040" spans="8:9" ht="15.75" customHeight="1" x14ac:dyDescent="0.2">
      <c r="H2040" s="5" t="e">
        <f t="shared" si="7"/>
        <v>#VALUE!</v>
      </c>
      <c r="I2040" s="5" t="e">
        <f t="array" aca="1" ref="I2040" ca="1">_xludf.XLOOKUP(H2040,'Billing sheet'!$CH$3:$CM$3,'Billing sheet'!$CH$2:$CM$2)</f>
        <v>#NAME?</v>
      </c>
    </row>
    <row r="2041" spans="8:9" ht="15.75" customHeight="1" x14ac:dyDescent="0.2">
      <c r="H2041" s="5" t="e">
        <f t="shared" si="7"/>
        <v>#VALUE!</v>
      </c>
      <c r="I2041" s="5" t="e">
        <f t="array" aca="1" ref="I2041" ca="1">_xludf.XLOOKUP(H2041,'Billing sheet'!$CH$3:$CM$3,'Billing sheet'!$CH$2:$CM$2)</f>
        <v>#NAME?</v>
      </c>
    </row>
    <row r="2042" spans="8:9" ht="15.75" customHeight="1" x14ac:dyDescent="0.2">
      <c r="H2042" s="5" t="e">
        <f t="shared" si="7"/>
        <v>#VALUE!</v>
      </c>
      <c r="I2042" s="5" t="e">
        <f t="array" aca="1" ref="I2042" ca="1">_xludf.XLOOKUP(H2042,'Billing sheet'!$CH$3:$CM$3,'Billing sheet'!$CH$2:$CM$2)</f>
        <v>#NAME?</v>
      </c>
    </row>
    <row r="2043" spans="8:9" ht="15.75" customHeight="1" x14ac:dyDescent="0.2">
      <c r="H2043" s="5" t="e">
        <f t="shared" si="7"/>
        <v>#VALUE!</v>
      </c>
      <c r="I2043" s="5" t="e">
        <f t="array" aca="1" ref="I2043" ca="1">_xludf.XLOOKUP(H2043,'Billing sheet'!$CH$3:$CM$3,'Billing sheet'!$CH$2:$CM$2)</f>
        <v>#NAME?</v>
      </c>
    </row>
    <row r="2044" spans="8:9" ht="15.75" customHeight="1" x14ac:dyDescent="0.2">
      <c r="H2044" s="5" t="e">
        <f t="shared" ref="H2044:H2298" si="8">MID(F2044,8,LEN(F2044)-7)</f>
        <v>#VALUE!</v>
      </c>
      <c r="I2044" s="5" t="e">
        <f t="array" aca="1" ref="I2044" ca="1">_xludf.XLOOKUP(H2044,'Billing sheet'!$CH$3:$CM$3,'Billing sheet'!$CH$2:$CM$2)</f>
        <v>#NAME?</v>
      </c>
    </row>
    <row r="2045" spans="8:9" ht="15.75" customHeight="1" x14ac:dyDescent="0.2">
      <c r="H2045" s="5" t="e">
        <f t="shared" si="8"/>
        <v>#VALUE!</v>
      </c>
      <c r="I2045" s="5" t="e">
        <f t="array" aca="1" ref="I2045" ca="1">_xludf.XLOOKUP(H2045,'Billing sheet'!$CH$3:$CM$3,'Billing sheet'!$CH$2:$CM$2)</f>
        <v>#NAME?</v>
      </c>
    </row>
    <row r="2046" spans="8:9" ht="15.75" customHeight="1" x14ac:dyDescent="0.2">
      <c r="H2046" s="5" t="e">
        <f t="shared" si="8"/>
        <v>#VALUE!</v>
      </c>
      <c r="I2046" s="5" t="e">
        <f t="array" aca="1" ref="I2046" ca="1">_xludf.XLOOKUP(H2046,'Billing sheet'!$CH$3:$CM$3,'Billing sheet'!$CH$2:$CM$2)</f>
        <v>#NAME?</v>
      </c>
    </row>
    <row r="2047" spans="8:9" ht="15.75" customHeight="1" x14ac:dyDescent="0.2">
      <c r="H2047" s="5" t="e">
        <f t="shared" si="8"/>
        <v>#VALUE!</v>
      </c>
      <c r="I2047" s="5" t="e">
        <f t="array" aca="1" ref="I2047" ca="1">_xludf.XLOOKUP(H2047,'Billing sheet'!$CH$3:$CM$3,'Billing sheet'!$CH$2:$CM$2)</f>
        <v>#NAME?</v>
      </c>
    </row>
    <row r="2048" spans="8:9" ht="15.75" customHeight="1" x14ac:dyDescent="0.2">
      <c r="H2048" s="5" t="e">
        <f t="shared" si="8"/>
        <v>#VALUE!</v>
      </c>
      <c r="I2048" s="5" t="e">
        <f t="array" aca="1" ref="I2048" ca="1">_xludf.XLOOKUP(H2048,'Billing sheet'!$CH$3:$CM$3,'Billing sheet'!$CH$2:$CM$2)</f>
        <v>#NAME?</v>
      </c>
    </row>
    <row r="2049" spans="8:9" ht="15.75" customHeight="1" x14ac:dyDescent="0.2">
      <c r="H2049" s="5" t="e">
        <f t="shared" si="8"/>
        <v>#VALUE!</v>
      </c>
      <c r="I2049" s="5" t="e">
        <f t="array" aca="1" ref="I2049" ca="1">_xludf.XLOOKUP(H2049,'Billing sheet'!$CH$3:$CM$3,'Billing sheet'!$CH$2:$CM$2)</f>
        <v>#NAME?</v>
      </c>
    </row>
    <row r="2050" spans="8:9" ht="15.75" customHeight="1" x14ac:dyDescent="0.2">
      <c r="H2050" s="5" t="e">
        <f t="shared" si="8"/>
        <v>#VALUE!</v>
      </c>
      <c r="I2050" s="5" t="e">
        <f t="array" aca="1" ref="I2050" ca="1">_xludf.XLOOKUP(H2050,'Billing sheet'!$CH$3:$CM$3,'Billing sheet'!$CH$2:$CM$2)</f>
        <v>#NAME?</v>
      </c>
    </row>
    <row r="2051" spans="8:9" ht="15.75" customHeight="1" x14ac:dyDescent="0.2">
      <c r="H2051" s="5" t="e">
        <f t="shared" si="8"/>
        <v>#VALUE!</v>
      </c>
      <c r="I2051" s="5" t="e">
        <f t="array" aca="1" ref="I2051" ca="1">_xludf.XLOOKUP(H2051,'Billing sheet'!$CH$3:$CM$3,'Billing sheet'!$CH$2:$CM$2)</f>
        <v>#NAME?</v>
      </c>
    </row>
    <row r="2052" spans="8:9" ht="15.75" customHeight="1" x14ac:dyDescent="0.2">
      <c r="H2052" s="5" t="e">
        <f t="shared" si="8"/>
        <v>#VALUE!</v>
      </c>
      <c r="I2052" s="5" t="e">
        <f t="array" aca="1" ref="I2052" ca="1">_xludf.XLOOKUP(H2052,'Billing sheet'!$CH$3:$CM$3,'Billing sheet'!$CH$2:$CM$2)</f>
        <v>#NAME?</v>
      </c>
    </row>
    <row r="2053" spans="8:9" ht="15.75" customHeight="1" x14ac:dyDescent="0.2">
      <c r="H2053" s="5" t="e">
        <f t="shared" si="8"/>
        <v>#VALUE!</v>
      </c>
      <c r="I2053" s="5" t="e">
        <f t="array" aca="1" ref="I2053" ca="1">_xludf.XLOOKUP(H2053,'Billing sheet'!$CH$3:$CM$3,'Billing sheet'!$CH$2:$CM$2)</f>
        <v>#NAME?</v>
      </c>
    </row>
    <row r="2054" spans="8:9" ht="15.75" customHeight="1" x14ac:dyDescent="0.2">
      <c r="H2054" s="5" t="e">
        <f t="shared" si="8"/>
        <v>#VALUE!</v>
      </c>
      <c r="I2054" s="5" t="e">
        <f t="array" aca="1" ref="I2054" ca="1">_xludf.XLOOKUP(H2054,'Billing sheet'!$CH$3:$CM$3,'Billing sheet'!$CH$2:$CM$2)</f>
        <v>#NAME?</v>
      </c>
    </row>
    <row r="2055" spans="8:9" ht="15.75" customHeight="1" x14ac:dyDescent="0.2">
      <c r="H2055" s="5" t="e">
        <f t="shared" si="8"/>
        <v>#VALUE!</v>
      </c>
      <c r="I2055" s="5" t="e">
        <f t="array" aca="1" ref="I2055" ca="1">_xludf.XLOOKUP(H2055,'Billing sheet'!$CH$3:$CM$3,'Billing sheet'!$CH$2:$CM$2)</f>
        <v>#NAME?</v>
      </c>
    </row>
    <row r="2056" spans="8:9" ht="15.75" customHeight="1" x14ac:dyDescent="0.2">
      <c r="H2056" s="5" t="e">
        <f t="shared" si="8"/>
        <v>#VALUE!</v>
      </c>
      <c r="I2056" s="5" t="e">
        <f t="array" aca="1" ref="I2056" ca="1">_xludf.XLOOKUP(H2056,'Billing sheet'!$CH$3:$CM$3,'Billing sheet'!$CH$2:$CM$2)</f>
        <v>#NAME?</v>
      </c>
    </row>
    <row r="2057" spans="8:9" ht="15.75" customHeight="1" x14ac:dyDescent="0.2">
      <c r="H2057" s="5" t="e">
        <f t="shared" si="8"/>
        <v>#VALUE!</v>
      </c>
      <c r="I2057" s="5" t="e">
        <f t="array" aca="1" ref="I2057" ca="1">_xludf.XLOOKUP(H2057,'Billing sheet'!$CH$3:$CM$3,'Billing sheet'!$CH$2:$CM$2)</f>
        <v>#NAME?</v>
      </c>
    </row>
    <row r="2058" spans="8:9" ht="15.75" customHeight="1" x14ac:dyDescent="0.2">
      <c r="H2058" s="5" t="e">
        <f t="shared" si="8"/>
        <v>#VALUE!</v>
      </c>
      <c r="I2058" s="5" t="e">
        <f t="array" aca="1" ref="I2058" ca="1">_xludf.XLOOKUP(H2058,'Billing sheet'!$CH$3:$CM$3,'Billing sheet'!$CH$2:$CM$2)</f>
        <v>#NAME?</v>
      </c>
    </row>
    <row r="2059" spans="8:9" ht="15.75" customHeight="1" x14ac:dyDescent="0.2">
      <c r="H2059" s="5" t="e">
        <f t="shared" si="8"/>
        <v>#VALUE!</v>
      </c>
      <c r="I2059" s="5" t="e">
        <f t="array" aca="1" ref="I2059" ca="1">_xludf.XLOOKUP(H2059,'Billing sheet'!$CH$3:$CM$3,'Billing sheet'!$CH$2:$CM$2)</f>
        <v>#NAME?</v>
      </c>
    </row>
    <row r="2060" spans="8:9" ht="15.75" customHeight="1" x14ac:dyDescent="0.2">
      <c r="H2060" s="5" t="e">
        <f t="shared" si="8"/>
        <v>#VALUE!</v>
      </c>
      <c r="I2060" s="5" t="e">
        <f t="array" aca="1" ref="I2060" ca="1">_xludf.XLOOKUP(H2060,'Billing sheet'!$CH$3:$CM$3,'Billing sheet'!$CH$2:$CM$2)</f>
        <v>#NAME?</v>
      </c>
    </row>
    <row r="2061" spans="8:9" ht="15.75" customHeight="1" x14ac:dyDescent="0.2">
      <c r="H2061" s="5" t="e">
        <f t="shared" si="8"/>
        <v>#VALUE!</v>
      </c>
      <c r="I2061" s="5" t="e">
        <f t="array" aca="1" ref="I2061" ca="1">_xludf.XLOOKUP(H2061,'Billing sheet'!$CH$3:$CM$3,'Billing sheet'!$CH$2:$CM$2)</f>
        <v>#NAME?</v>
      </c>
    </row>
    <row r="2062" spans="8:9" ht="15.75" customHeight="1" x14ac:dyDescent="0.2">
      <c r="H2062" s="5" t="e">
        <f t="shared" si="8"/>
        <v>#VALUE!</v>
      </c>
      <c r="I2062" s="5" t="e">
        <f t="array" aca="1" ref="I2062" ca="1">_xludf.XLOOKUP(H2062,'Billing sheet'!$CH$3:$CM$3,'Billing sheet'!$CH$2:$CM$2)</f>
        <v>#NAME?</v>
      </c>
    </row>
    <row r="2063" spans="8:9" ht="15.75" customHeight="1" x14ac:dyDescent="0.2">
      <c r="H2063" s="5" t="e">
        <f t="shared" si="8"/>
        <v>#VALUE!</v>
      </c>
      <c r="I2063" s="5" t="e">
        <f t="array" aca="1" ref="I2063" ca="1">_xludf.XLOOKUP(H2063,'Billing sheet'!$CH$3:$CM$3,'Billing sheet'!$CH$2:$CM$2)</f>
        <v>#NAME?</v>
      </c>
    </row>
    <row r="2064" spans="8:9" ht="15.75" customHeight="1" x14ac:dyDescent="0.2">
      <c r="H2064" s="5" t="e">
        <f t="shared" si="8"/>
        <v>#VALUE!</v>
      </c>
      <c r="I2064" s="5" t="e">
        <f t="array" aca="1" ref="I2064" ca="1">_xludf.XLOOKUP(H2064,'Billing sheet'!$CH$3:$CM$3,'Billing sheet'!$CH$2:$CM$2)</f>
        <v>#NAME?</v>
      </c>
    </row>
    <row r="2065" spans="8:9" ht="15.75" customHeight="1" x14ac:dyDescent="0.2">
      <c r="H2065" s="5" t="e">
        <f t="shared" si="8"/>
        <v>#VALUE!</v>
      </c>
      <c r="I2065" s="5" t="e">
        <f t="array" aca="1" ref="I2065" ca="1">_xludf.XLOOKUP(H2065,'Billing sheet'!$CH$3:$CM$3,'Billing sheet'!$CH$2:$CM$2)</f>
        <v>#NAME?</v>
      </c>
    </row>
    <row r="2066" spans="8:9" ht="15.75" customHeight="1" x14ac:dyDescent="0.2">
      <c r="H2066" s="5" t="e">
        <f t="shared" si="8"/>
        <v>#VALUE!</v>
      </c>
      <c r="I2066" s="5" t="e">
        <f t="array" aca="1" ref="I2066" ca="1">_xludf.XLOOKUP(H2066,'Billing sheet'!$CH$3:$CM$3,'Billing sheet'!$CH$2:$CM$2)</f>
        <v>#NAME?</v>
      </c>
    </row>
    <row r="2067" spans="8:9" ht="15.75" customHeight="1" x14ac:dyDescent="0.2">
      <c r="H2067" s="5" t="e">
        <f t="shared" si="8"/>
        <v>#VALUE!</v>
      </c>
      <c r="I2067" s="5" t="e">
        <f t="array" aca="1" ref="I2067" ca="1">_xludf.XLOOKUP(H2067,'Billing sheet'!$CH$3:$CM$3,'Billing sheet'!$CH$2:$CM$2)</f>
        <v>#NAME?</v>
      </c>
    </row>
    <row r="2068" spans="8:9" ht="15.75" customHeight="1" x14ac:dyDescent="0.2">
      <c r="H2068" s="5" t="e">
        <f t="shared" si="8"/>
        <v>#VALUE!</v>
      </c>
      <c r="I2068" s="5" t="e">
        <f t="array" aca="1" ref="I2068" ca="1">_xludf.XLOOKUP(H2068,'Billing sheet'!$CH$3:$CM$3,'Billing sheet'!$CH$2:$CM$2)</f>
        <v>#NAME?</v>
      </c>
    </row>
    <row r="2069" spans="8:9" ht="15.75" customHeight="1" x14ac:dyDescent="0.2">
      <c r="H2069" s="5" t="e">
        <f t="shared" si="8"/>
        <v>#VALUE!</v>
      </c>
      <c r="I2069" s="5" t="e">
        <f t="array" aca="1" ref="I2069" ca="1">_xludf.XLOOKUP(H2069,'Billing sheet'!$CH$3:$CM$3,'Billing sheet'!$CH$2:$CM$2)</f>
        <v>#NAME?</v>
      </c>
    </row>
    <row r="2070" spans="8:9" ht="15.75" customHeight="1" x14ac:dyDescent="0.2">
      <c r="H2070" s="5" t="e">
        <f t="shared" si="8"/>
        <v>#VALUE!</v>
      </c>
      <c r="I2070" s="5" t="e">
        <f t="array" aca="1" ref="I2070" ca="1">_xludf.XLOOKUP(H2070,'Billing sheet'!$CH$3:$CM$3,'Billing sheet'!$CH$2:$CM$2)</f>
        <v>#NAME?</v>
      </c>
    </row>
    <row r="2071" spans="8:9" ht="15.75" customHeight="1" x14ac:dyDescent="0.2">
      <c r="H2071" s="5" t="e">
        <f t="shared" si="8"/>
        <v>#VALUE!</v>
      </c>
      <c r="I2071" s="5" t="e">
        <f t="array" aca="1" ref="I2071" ca="1">_xludf.XLOOKUP(H2071,'Billing sheet'!$CH$3:$CM$3,'Billing sheet'!$CH$2:$CM$2)</f>
        <v>#NAME?</v>
      </c>
    </row>
    <row r="2072" spans="8:9" ht="15.75" customHeight="1" x14ac:dyDescent="0.2">
      <c r="H2072" s="5" t="e">
        <f t="shared" si="8"/>
        <v>#VALUE!</v>
      </c>
      <c r="I2072" s="5" t="e">
        <f t="array" aca="1" ref="I2072" ca="1">_xludf.XLOOKUP(H2072,'Billing sheet'!$CH$3:$CM$3,'Billing sheet'!$CH$2:$CM$2)</f>
        <v>#NAME?</v>
      </c>
    </row>
    <row r="2073" spans="8:9" ht="15.75" customHeight="1" x14ac:dyDescent="0.2">
      <c r="H2073" s="5" t="e">
        <f t="shared" si="8"/>
        <v>#VALUE!</v>
      </c>
      <c r="I2073" s="5" t="e">
        <f t="array" aca="1" ref="I2073" ca="1">_xludf.XLOOKUP(H2073,'Billing sheet'!$CH$3:$CM$3,'Billing sheet'!$CH$2:$CM$2)</f>
        <v>#NAME?</v>
      </c>
    </row>
    <row r="2074" spans="8:9" ht="15.75" customHeight="1" x14ac:dyDescent="0.2">
      <c r="H2074" s="5" t="e">
        <f t="shared" si="8"/>
        <v>#VALUE!</v>
      </c>
      <c r="I2074" s="5" t="e">
        <f t="array" aca="1" ref="I2074" ca="1">_xludf.XLOOKUP(H2074,'Billing sheet'!$CH$3:$CM$3,'Billing sheet'!$CH$2:$CM$2)</f>
        <v>#NAME?</v>
      </c>
    </row>
    <row r="2075" spans="8:9" ht="15.75" customHeight="1" x14ac:dyDescent="0.2">
      <c r="H2075" s="5" t="e">
        <f t="shared" si="8"/>
        <v>#VALUE!</v>
      </c>
      <c r="I2075" s="5" t="e">
        <f t="array" aca="1" ref="I2075" ca="1">_xludf.XLOOKUP(H2075,'Billing sheet'!$CH$3:$CM$3,'Billing sheet'!$CH$2:$CM$2)</f>
        <v>#NAME?</v>
      </c>
    </row>
    <row r="2076" spans="8:9" ht="15.75" customHeight="1" x14ac:dyDescent="0.2">
      <c r="H2076" s="5" t="e">
        <f t="shared" si="8"/>
        <v>#VALUE!</v>
      </c>
      <c r="I2076" s="5" t="e">
        <f t="array" aca="1" ref="I2076" ca="1">_xludf.XLOOKUP(H2076,'Billing sheet'!$CH$3:$CM$3,'Billing sheet'!$CH$2:$CM$2)</f>
        <v>#NAME?</v>
      </c>
    </row>
    <row r="2077" spans="8:9" ht="15.75" customHeight="1" x14ac:dyDescent="0.2">
      <c r="H2077" s="5" t="e">
        <f t="shared" si="8"/>
        <v>#VALUE!</v>
      </c>
      <c r="I2077" s="5" t="e">
        <f t="array" aca="1" ref="I2077" ca="1">_xludf.XLOOKUP(H2077,'Billing sheet'!$CH$3:$CM$3,'Billing sheet'!$CH$2:$CM$2)</f>
        <v>#NAME?</v>
      </c>
    </row>
    <row r="2078" spans="8:9" ht="15.75" customHeight="1" x14ac:dyDescent="0.2">
      <c r="H2078" s="5" t="e">
        <f t="shared" si="8"/>
        <v>#VALUE!</v>
      </c>
      <c r="I2078" s="5" t="e">
        <f t="array" aca="1" ref="I2078" ca="1">_xludf.XLOOKUP(H2078,'Billing sheet'!$CH$3:$CM$3,'Billing sheet'!$CH$2:$CM$2)</f>
        <v>#NAME?</v>
      </c>
    </row>
    <row r="2079" spans="8:9" ht="15.75" customHeight="1" x14ac:dyDescent="0.2">
      <c r="H2079" s="5" t="e">
        <f t="shared" si="8"/>
        <v>#VALUE!</v>
      </c>
      <c r="I2079" s="5" t="e">
        <f t="array" aca="1" ref="I2079" ca="1">_xludf.XLOOKUP(H2079,'Billing sheet'!$CH$3:$CM$3,'Billing sheet'!$CH$2:$CM$2)</f>
        <v>#NAME?</v>
      </c>
    </row>
    <row r="2080" spans="8:9" ht="15.75" customHeight="1" x14ac:dyDescent="0.2">
      <c r="H2080" s="5" t="e">
        <f t="shared" si="8"/>
        <v>#VALUE!</v>
      </c>
      <c r="I2080" s="5" t="e">
        <f t="array" aca="1" ref="I2080" ca="1">_xludf.XLOOKUP(H2080,'Billing sheet'!$CH$3:$CM$3,'Billing sheet'!$CH$2:$CM$2)</f>
        <v>#NAME?</v>
      </c>
    </row>
    <row r="2081" spans="8:9" ht="15.75" customHeight="1" x14ac:dyDescent="0.2">
      <c r="H2081" s="5" t="e">
        <f t="shared" si="8"/>
        <v>#VALUE!</v>
      </c>
      <c r="I2081" s="5" t="e">
        <f t="array" aca="1" ref="I2081" ca="1">_xludf.XLOOKUP(H2081,'Billing sheet'!$CH$3:$CM$3,'Billing sheet'!$CH$2:$CM$2)</f>
        <v>#NAME?</v>
      </c>
    </row>
    <row r="2082" spans="8:9" ht="15.75" customHeight="1" x14ac:dyDescent="0.2">
      <c r="H2082" s="5" t="e">
        <f t="shared" si="8"/>
        <v>#VALUE!</v>
      </c>
      <c r="I2082" s="5" t="e">
        <f t="array" aca="1" ref="I2082" ca="1">_xludf.XLOOKUP(H2082,'Billing sheet'!$CH$3:$CM$3,'Billing sheet'!$CH$2:$CM$2)</f>
        <v>#NAME?</v>
      </c>
    </row>
    <row r="2083" spans="8:9" ht="15.75" customHeight="1" x14ac:dyDescent="0.2">
      <c r="H2083" s="5" t="e">
        <f t="shared" si="8"/>
        <v>#VALUE!</v>
      </c>
      <c r="I2083" s="5" t="e">
        <f t="array" aca="1" ref="I2083" ca="1">_xludf.XLOOKUP(H2083,'Billing sheet'!$CH$3:$CM$3,'Billing sheet'!$CH$2:$CM$2)</f>
        <v>#NAME?</v>
      </c>
    </row>
    <row r="2084" spans="8:9" ht="15.75" customHeight="1" x14ac:dyDescent="0.2">
      <c r="H2084" s="5" t="e">
        <f t="shared" si="8"/>
        <v>#VALUE!</v>
      </c>
      <c r="I2084" s="5" t="e">
        <f t="array" aca="1" ref="I2084" ca="1">_xludf.XLOOKUP(H2084,'Billing sheet'!$CH$3:$CM$3,'Billing sheet'!$CH$2:$CM$2)</f>
        <v>#NAME?</v>
      </c>
    </row>
    <row r="2085" spans="8:9" ht="15.75" customHeight="1" x14ac:dyDescent="0.2">
      <c r="H2085" s="5" t="e">
        <f t="shared" si="8"/>
        <v>#VALUE!</v>
      </c>
      <c r="I2085" s="5" t="e">
        <f t="array" aca="1" ref="I2085" ca="1">_xludf.XLOOKUP(H2085,'Billing sheet'!$CH$3:$CM$3,'Billing sheet'!$CH$2:$CM$2)</f>
        <v>#NAME?</v>
      </c>
    </row>
    <row r="2086" spans="8:9" ht="15.75" customHeight="1" x14ac:dyDescent="0.2">
      <c r="H2086" s="5" t="e">
        <f t="shared" si="8"/>
        <v>#VALUE!</v>
      </c>
      <c r="I2086" s="5" t="e">
        <f t="array" aca="1" ref="I2086" ca="1">_xludf.XLOOKUP(H2086,'Billing sheet'!$CH$3:$CM$3,'Billing sheet'!$CH$2:$CM$2)</f>
        <v>#NAME?</v>
      </c>
    </row>
    <row r="2087" spans="8:9" ht="15.75" customHeight="1" x14ac:dyDescent="0.2">
      <c r="H2087" s="5" t="e">
        <f t="shared" si="8"/>
        <v>#VALUE!</v>
      </c>
      <c r="I2087" s="5" t="e">
        <f t="array" aca="1" ref="I2087" ca="1">_xludf.XLOOKUP(H2087,'Billing sheet'!$CH$3:$CM$3,'Billing sheet'!$CH$2:$CM$2)</f>
        <v>#NAME?</v>
      </c>
    </row>
    <row r="2088" spans="8:9" ht="15.75" customHeight="1" x14ac:dyDescent="0.2">
      <c r="H2088" s="5" t="e">
        <f t="shared" si="8"/>
        <v>#VALUE!</v>
      </c>
      <c r="I2088" s="5" t="e">
        <f t="array" aca="1" ref="I2088" ca="1">_xludf.XLOOKUP(H2088,'Billing sheet'!$CH$3:$CM$3,'Billing sheet'!$CH$2:$CM$2)</f>
        <v>#NAME?</v>
      </c>
    </row>
    <row r="2089" spans="8:9" ht="15.75" customHeight="1" x14ac:dyDescent="0.2">
      <c r="H2089" s="5" t="e">
        <f t="shared" si="8"/>
        <v>#VALUE!</v>
      </c>
      <c r="I2089" s="5" t="e">
        <f t="array" aca="1" ref="I2089" ca="1">_xludf.XLOOKUP(H2089,'Billing sheet'!$CH$3:$CM$3,'Billing sheet'!$CH$2:$CM$2)</f>
        <v>#NAME?</v>
      </c>
    </row>
    <row r="2090" spans="8:9" ht="15.75" customHeight="1" x14ac:dyDescent="0.2">
      <c r="H2090" s="5" t="e">
        <f t="shared" si="8"/>
        <v>#VALUE!</v>
      </c>
      <c r="I2090" s="5" t="e">
        <f t="array" aca="1" ref="I2090" ca="1">_xludf.XLOOKUP(H2090,'Billing sheet'!$CH$3:$CM$3,'Billing sheet'!$CH$2:$CM$2)</f>
        <v>#NAME?</v>
      </c>
    </row>
    <row r="2091" spans="8:9" ht="15.75" customHeight="1" x14ac:dyDescent="0.2">
      <c r="H2091" s="5" t="e">
        <f t="shared" si="8"/>
        <v>#VALUE!</v>
      </c>
      <c r="I2091" s="5" t="e">
        <f t="array" aca="1" ref="I2091" ca="1">_xludf.XLOOKUP(H2091,'Billing sheet'!$CH$3:$CM$3,'Billing sheet'!$CH$2:$CM$2)</f>
        <v>#NAME?</v>
      </c>
    </row>
    <row r="2092" spans="8:9" ht="15.75" customHeight="1" x14ac:dyDescent="0.2">
      <c r="H2092" s="5" t="e">
        <f t="shared" si="8"/>
        <v>#VALUE!</v>
      </c>
      <c r="I2092" s="5" t="e">
        <f t="array" aca="1" ref="I2092" ca="1">_xludf.XLOOKUP(H2092,'Billing sheet'!$CH$3:$CM$3,'Billing sheet'!$CH$2:$CM$2)</f>
        <v>#NAME?</v>
      </c>
    </row>
    <row r="2093" spans="8:9" ht="15.75" customHeight="1" x14ac:dyDescent="0.2">
      <c r="H2093" s="5" t="e">
        <f t="shared" si="8"/>
        <v>#VALUE!</v>
      </c>
      <c r="I2093" s="5" t="e">
        <f t="array" aca="1" ref="I2093" ca="1">_xludf.XLOOKUP(H2093,'Billing sheet'!$CH$3:$CM$3,'Billing sheet'!$CH$2:$CM$2)</f>
        <v>#NAME?</v>
      </c>
    </row>
    <row r="2094" spans="8:9" ht="15.75" customHeight="1" x14ac:dyDescent="0.2">
      <c r="H2094" s="5" t="e">
        <f t="shared" si="8"/>
        <v>#VALUE!</v>
      </c>
      <c r="I2094" s="5" t="e">
        <f t="array" aca="1" ref="I2094" ca="1">_xludf.XLOOKUP(H2094,'Billing sheet'!$CH$3:$CM$3,'Billing sheet'!$CH$2:$CM$2)</f>
        <v>#NAME?</v>
      </c>
    </row>
    <row r="2095" spans="8:9" ht="15.75" customHeight="1" x14ac:dyDescent="0.2">
      <c r="H2095" s="5" t="e">
        <f t="shared" si="8"/>
        <v>#VALUE!</v>
      </c>
      <c r="I2095" s="5" t="e">
        <f t="array" aca="1" ref="I2095" ca="1">_xludf.XLOOKUP(H2095,'Billing sheet'!$CH$3:$CM$3,'Billing sheet'!$CH$2:$CM$2)</f>
        <v>#NAME?</v>
      </c>
    </row>
    <row r="2096" spans="8:9" ht="15.75" customHeight="1" x14ac:dyDescent="0.2">
      <c r="H2096" s="5" t="e">
        <f t="shared" si="8"/>
        <v>#VALUE!</v>
      </c>
      <c r="I2096" s="5" t="e">
        <f t="array" aca="1" ref="I2096" ca="1">_xludf.XLOOKUP(H2096,'Billing sheet'!$CH$3:$CM$3,'Billing sheet'!$CH$2:$CM$2)</f>
        <v>#NAME?</v>
      </c>
    </row>
    <row r="2097" spans="8:9" ht="15.75" customHeight="1" x14ac:dyDescent="0.2">
      <c r="H2097" s="5" t="e">
        <f t="shared" si="8"/>
        <v>#VALUE!</v>
      </c>
      <c r="I2097" s="5" t="e">
        <f t="array" aca="1" ref="I2097" ca="1">_xludf.XLOOKUP(H2097,'Billing sheet'!$CH$3:$CM$3,'Billing sheet'!$CH$2:$CM$2)</f>
        <v>#NAME?</v>
      </c>
    </row>
    <row r="2098" spans="8:9" ht="15.75" customHeight="1" x14ac:dyDescent="0.2">
      <c r="H2098" s="5" t="e">
        <f t="shared" si="8"/>
        <v>#VALUE!</v>
      </c>
      <c r="I2098" s="5" t="e">
        <f t="array" aca="1" ref="I2098" ca="1">_xludf.XLOOKUP(H2098,'Billing sheet'!$CH$3:$CM$3,'Billing sheet'!$CH$2:$CM$2)</f>
        <v>#NAME?</v>
      </c>
    </row>
    <row r="2099" spans="8:9" ht="15.75" customHeight="1" x14ac:dyDescent="0.2">
      <c r="H2099" s="5" t="e">
        <f t="shared" si="8"/>
        <v>#VALUE!</v>
      </c>
      <c r="I2099" s="5" t="e">
        <f t="array" aca="1" ref="I2099" ca="1">_xludf.XLOOKUP(H2099,'Billing sheet'!$CH$3:$CM$3,'Billing sheet'!$CH$2:$CM$2)</f>
        <v>#NAME?</v>
      </c>
    </row>
    <row r="2100" spans="8:9" ht="15.75" customHeight="1" x14ac:dyDescent="0.2">
      <c r="H2100" s="5" t="e">
        <f t="shared" si="8"/>
        <v>#VALUE!</v>
      </c>
      <c r="I2100" s="5" t="e">
        <f t="array" aca="1" ref="I2100" ca="1">_xludf.XLOOKUP(H2100,'Billing sheet'!$CH$3:$CM$3,'Billing sheet'!$CH$2:$CM$2)</f>
        <v>#NAME?</v>
      </c>
    </row>
    <row r="2101" spans="8:9" ht="15.75" customHeight="1" x14ac:dyDescent="0.2">
      <c r="H2101" s="5" t="e">
        <f t="shared" si="8"/>
        <v>#VALUE!</v>
      </c>
      <c r="I2101" s="5" t="e">
        <f t="array" aca="1" ref="I2101" ca="1">_xludf.XLOOKUP(H2101,'Billing sheet'!$CH$3:$CM$3,'Billing sheet'!$CH$2:$CM$2)</f>
        <v>#NAME?</v>
      </c>
    </row>
    <row r="2102" spans="8:9" ht="15.75" customHeight="1" x14ac:dyDescent="0.2">
      <c r="H2102" s="5" t="e">
        <f t="shared" si="8"/>
        <v>#VALUE!</v>
      </c>
      <c r="I2102" s="5" t="e">
        <f t="array" aca="1" ref="I2102" ca="1">_xludf.XLOOKUP(H2102,'Billing sheet'!$CH$3:$CM$3,'Billing sheet'!$CH$2:$CM$2)</f>
        <v>#NAME?</v>
      </c>
    </row>
    <row r="2103" spans="8:9" ht="15.75" customHeight="1" x14ac:dyDescent="0.2">
      <c r="H2103" s="5" t="e">
        <f t="shared" si="8"/>
        <v>#VALUE!</v>
      </c>
      <c r="I2103" s="5" t="e">
        <f t="array" aca="1" ref="I2103" ca="1">_xludf.XLOOKUP(H2103,'Billing sheet'!$CH$3:$CM$3,'Billing sheet'!$CH$2:$CM$2)</f>
        <v>#NAME?</v>
      </c>
    </row>
    <row r="2104" spans="8:9" ht="15.75" customHeight="1" x14ac:dyDescent="0.2">
      <c r="H2104" s="5" t="e">
        <f t="shared" si="8"/>
        <v>#VALUE!</v>
      </c>
      <c r="I2104" s="5" t="e">
        <f t="array" aca="1" ref="I2104" ca="1">_xludf.XLOOKUP(H2104,'Billing sheet'!$CH$3:$CM$3,'Billing sheet'!$CH$2:$CM$2)</f>
        <v>#NAME?</v>
      </c>
    </row>
    <row r="2105" spans="8:9" ht="15.75" customHeight="1" x14ac:dyDescent="0.2">
      <c r="H2105" s="5" t="e">
        <f t="shared" si="8"/>
        <v>#VALUE!</v>
      </c>
      <c r="I2105" s="5" t="e">
        <f t="array" aca="1" ref="I2105" ca="1">_xludf.XLOOKUP(H2105,'Billing sheet'!$CH$3:$CM$3,'Billing sheet'!$CH$2:$CM$2)</f>
        <v>#NAME?</v>
      </c>
    </row>
    <row r="2106" spans="8:9" ht="15.75" customHeight="1" x14ac:dyDescent="0.2">
      <c r="H2106" s="5" t="e">
        <f t="shared" si="8"/>
        <v>#VALUE!</v>
      </c>
      <c r="I2106" s="5" t="e">
        <f t="array" aca="1" ref="I2106" ca="1">_xludf.XLOOKUP(H2106,'Billing sheet'!$CH$3:$CM$3,'Billing sheet'!$CH$2:$CM$2)</f>
        <v>#NAME?</v>
      </c>
    </row>
    <row r="2107" spans="8:9" ht="15.75" customHeight="1" x14ac:dyDescent="0.2">
      <c r="H2107" s="5" t="e">
        <f t="shared" si="8"/>
        <v>#VALUE!</v>
      </c>
      <c r="I2107" s="5" t="e">
        <f t="array" aca="1" ref="I2107" ca="1">_xludf.XLOOKUP(H2107,'Billing sheet'!$CH$3:$CM$3,'Billing sheet'!$CH$2:$CM$2)</f>
        <v>#NAME?</v>
      </c>
    </row>
    <row r="2108" spans="8:9" ht="15.75" customHeight="1" x14ac:dyDescent="0.2">
      <c r="H2108" s="5" t="e">
        <f t="shared" si="8"/>
        <v>#VALUE!</v>
      </c>
      <c r="I2108" s="5" t="e">
        <f t="array" aca="1" ref="I2108" ca="1">_xludf.XLOOKUP(H2108,'Billing sheet'!$CH$3:$CM$3,'Billing sheet'!$CH$2:$CM$2)</f>
        <v>#NAME?</v>
      </c>
    </row>
    <row r="2109" spans="8:9" ht="15.75" customHeight="1" x14ac:dyDescent="0.2">
      <c r="H2109" s="5" t="e">
        <f t="shared" si="8"/>
        <v>#VALUE!</v>
      </c>
      <c r="I2109" s="5" t="e">
        <f t="array" aca="1" ref="I2109" ca="1">_xludf.XLOOKUP(H2109,'Billing sheet'!$CH$3:$CM$3,'Billing sheet'!$CH$2:$CM$2)</f>
        <v>#NAME?</v>
      </c>
    </row>
    <row r="2110" spans="8:9" ht="15.75" customHeight="1" x14ac:dyDescent="0.2">
      <c r="H2110" s="5" t="e">
        <f t="shared" si="8"/>
        <v>#VALUE!</v>
      </c>
      <c r="I2110" s="5" t="e">
        <f t="array" aca="1" ref="I2110" ca="1">_xludf.XLOOKUP(H2110,'Billing sheet'!$CH$3:$CM$3,'Billing sheet'!$CH$2:$CM$2)</f>
        <v>#NAME?</v>
      </c>
    </row>
    <row r="2111" spans="8:9" ht="15.75" customHeight="1" x14ac:dyDescent="0.2">
      <c r="H2111" s="5" t="e">
        <f t="shared" si="8"/>
        <v>#VALUE!</v>
      </c>
      <c r="I2111" s="5" t="e">
        <f t="array" aca="1" ref="I2111" ca="1">_xludf.XLOOKUP(H2111,'Billing sheet'!$CH$3:$CM$3,'Billing sheet'!$CH$2:$CM$2)</f>
        <v>#NAME?</v>
      </c>
    </row>
    <row r="2112" spans="8:9" ht="15.75" customHeight="1" x14ac:dyDescent="0.2">
      <c r="H2112" s="5" t="e">
        <f t="shared" si="8"/>
        <v>#VALUE!</v>
      </c>
      <c r="I2112" s="5" t="e">
        <f t="array" aca="1" ref="I2112" ca="1">_xludf.XLOOKUP(H2112,'Billing sheet'!$CH$3:$CM$3,'Billing sheet'!$CH$2:$CM$2)</f>
        <v>#NAME?</v>
      </c>
    </row>
    <row r="2113" spans="8:9" ht="15.75" customHeight="1" x14ac:dyDescent="0.2">
      <c r="H2113" s="5" t="e">
        <f t="shared" si="8"/>
        <v>#VALUE!</v>
      </c>
      <c r="I2113" s="5" t="e">
        <f t="array" aca="1" ref="I2113" ca="1">_xludf.XLOOKUP(H2113,'Billing sheet'!$CH$3:$CM$3,'Billing sheet'!$CH$2:$CM$2)</f>
        <v>#NAME?</v>
      </c>
    </row>
    <row r="2114" spans="8:9" ht="15.75" customHeight="1" x14ac:dyDescent="0.2">
      <c r="H2114" s="5" t="e">
        <f t="shared" si="8"/>
        <v>#VALUE!</v>
      </c>
      <c r="I2114" s="5" t="e">
        <f t="array" aca="1" ref="I2114" ca="1">_xludf.XLOOKUP(H2114,'Billing sheet'!$CH$3:$CM$3,'Billing sheet'!$CH$2:$CM$2)</f>
        <v>#NAME?</v>
      </c>
    </row>
    <row r="2115" spans="8:9" ht="15.75" customHeight="1" x14ac:dyDescent="0.2">
      <c r="H2115" s="5" t="e">
        <f t="shared" si="8"/>
        <v>#VALUE!</v>
      </c>
      <c r="I2115" s="5" t="e">
        <f t="array" aca="1" ref="I2115" ca="1">_xludf.XLOOKUP(H2115,'Billing sheet'!$CH$3:$CM$3,'Billing sheet'!$CH$2:$CM$2)</f>
        <v>#NAME?</v>
      </c>
    </row>
    <row r="2116" spans="8:9" ht="15.75" customHeight="1" x14ac:dyDescent="0.2">
      <c r="H2116" s="5" t="e">
        <f t="shared" si="8"/>
        <v>#VALUE!</v>
      </c>
      <c r="I2116" s="5" t="e">
        <f t="array" aca="1" ref="I2116" ca="1">_xludf.XLOOKUP(H2116,'Billing sheet'!$CH$3:$CM$3,'Billing sheet'!$CH$2:$CM$2)</f>
        <v>#NAME?</v>
      </c>
    </row>
    <row r="2117" spans="8:9" ht="15.75" customHeight="1" x14ac:dyDescent="0.2">
      <c r="H2117" s="5" t="e">
        <f t="shared" si="8"/>
        <v>#VALUE!</v>
      </c>
      <c r="I2117" s="5" t="e">
        <f t="array" aca="1" ref="I2117" ca="1">_xludf.XLOOKUP(H2117,'Billing sheet'!$CH$3:$CM$3,'Billing sheet'!$CH$2:$CM$2)</f>
        <v>#NAME?</v>
      </c>
    </row>
    <row r="2118" spans="8:9" ht="15.75" customHeight="1" x14ac:dyDescent="0.2">
      <c r="H2118" s="5" t="e">
        <f t="shared" si="8"/>
        <v>#VALUE!</v>
      </c>
      <c r="I2118" s="5" t="e">
        <f t="array" aca="1" ref="I2118" ca="1">_xludf.XLOOKUP(H2118,'Billing sheet'!$CH$3:$CM$3,'Billing sheet'!$CH$2:$CM$2)</f>
        <v>#NAME?</v>
      </c>
    </row>
    <row r="2119" spans="8:9" ht="15.75" customHeight="1" x14ac:dyDescent="0.2">
      <c r="H2119" s="5" t="e">
        <f t="shared" si="8"/>
        <v>#VALUE!</v>
      </c>
      <c r="I2119" s="5" t="e">
        <f t="array" aca="1" ref="I2119" ca="1">_xludf.XLOOKUP(H2119,'Billing sheet'!$CH$3:$CM$3,'Billing sheet'!$CH$2:$CM$2)</f>
        <v>#NAME?</v>
      </c>
    </row>
    <row r="2120" spans="8:9" ht="15.75" customHeight="1" x14ac:dyDescent="0.2">
      <c r="H2120" s="5" t="e">
        <f t="shared" si="8"/>
        <v>#VALUE!</v>
      </c>
      <c r="I2120" s="5" t="e">
        <f t="array" aca="1" ref="I2120" ca="1">_xludf.XLOOKUP(H2120,'Billing sheet'!$CH$3:$CM$3,'Billing sheet'!$CH$2:$CM$2)</f>
        <v>#NAME?</v>
      </c>
    </row>
    <row r="2121" spans="8:9" ht="15.75" customHeight="1" x14ac:dyDescent="0.2">
      <c r="H2121" s="5" t="e">
        <f t="shared" si="8"/>
        <v>#VALUE!</v>
      </c>
      <c r="I2121" s="5" t="e">
        <f t="array" aca="1" ref="I2121" ca="1">_xludf.XLOOKUP(H2121,'Billing sheet'!$CH$3:$CM$3,'Billing sheet'!$CH$2:$CM$2)</f>
        <v>#NAME?</v>
      </c>
    </row>
    <row r="2122" spans="8:9" ht="15.75" customHeight="1" x14ac:dyDescent="0.2">
      <c r="H2122" s="5" t="e">
        <f t="shared" si="8"/>
        <v>#VALUE!</v>
      </c>
      <c r="I2122" s="5" t="e">
        <f t="array" aca="1" ref="I2122" ca="1">_xludf.XLOOKUP(H2122,'Billing sheet'!$CH$3:$CM$3,'Billing sheet'!$CH$2:$CM$2)</f>
        <v>#NAME?</v>
      </c>
    </row>
    <row r="2123" spans="8:9" ht="15.75" customHeight="1" x14ac:dyDescent="0.2">
      <c r="H2123" s="5" t="e">
        <f t="shared" si="8"/>
        <v>#VALUE!</v>
      </c>
      <c r="I2123" s="5" t="e">
        <f t="array" aca="1" ref="I2123" ca="1">_xludf.XLOOKUP(H2123,'Billing sheet'!$CH$3:$CM$3,'Billing sheet'!$CH$2:$CM$2)</f>
        <v>#NAME?</v>
      </c>
    </row>
    <row r="2124" spans="8:9" ht="15.75" customHeight="1" x14ac:dyDescent="0.2">
      <c r="H2124" s="5" t="e">
        <f t="shared" si="8"/>
        <v>#VALUE!</v>
      </c>
      <c r="I2124" s="5" t="e">
        <f t="array" aca="1" ref="I2124" ca="1">_xludf.XLOOKUP(H2124,'Billing sheet'!$CH$3:$CM$3,'Billing sheet'!$CH$2:$CM$2)</f>
        <v>#NAME?</v>
      </c>
    </row>
    <row r="2125" spans="8:9" ht="15.75" customHeight="1" x14ac:dyDescent="0.2">
      <c r="H2125" s="5" t="e">
        <f t="shared" si="8"/>
        <v>#VALUE!</v>
      </c>
      <c r="I2125" s="5" t="e">
        <f t="array" aca="1" ref="I2125" ca="1">_xludf.XLOOKUP(H2125,'Billing sheet'!$CH$3:$CM$3,'Billing sheet'!$CH$2:$CM$2)</f>
        <v>#NAME?</v>
      </c>
    </row>
    <row r="2126" spans="8:9" ht="15.75" customHeight="1" x14ac:dyDescent="0.2">
      <c r="H2126" s="5" t="e">
        <f t="shared" si="8"/>
        <v>#VALUE!</v>
      </c>
      <c r="I2126" s="5" t="e">
        <f t="array" aca="1" ref="I2126" ca="1">_xludf.XLOOKUP(H2126,'Billing sheet'!$CH$3:$CM$3,'Billing sheet'!$CH$2:$CM$2)</f>
        <v>#NAME?</v>
      </c>
    </row>
    <row r="2127" spans="8:9" ht="15.75" customHeight="1" x14ac:dyDescent="0.2">
      <c r="H2127" s="5" t="e">
        <f t="shared" si="8"/>
        <v>#VALUE!</v>
      </c>
      <c r="I2127" s="5" t="e">
        <f t="array" aca="1" ref="I2127" ca="1">_xludf.XLOOKUP(H2127,'Billing sheet'!$CH$3:$CM$3,'Billing sheet'!$CH$2:$CM$2)</f>
        <v>#NAME?</v>
      </c>
    </row>
    <row r="2128" spans="8:9" ht="15.75" customHeight="1" x14ac:dyDescent="0.2">
      <c r="H2128" s="5" t="e">
        <f t="shared" si="8"/>
        <v>#VALUE!</v>
      </c>
      <c r="I2128" s="5" t="e">
        <f t="array" aca="1" ref="I2128" ca="1">_xludf.XLOOKUP(H2128,'Billing sheet'!$CH$3:$CM$3,'Billing sheet'!$CH$2:$CM$2)</f>
        <v>#NAME?</v>
      </c>
    </row>
    <row r="2129" spans="8:9" ht="15.75" customHeight="1" x14ac:dyDescent="0.2">
      <c r="H2129" s="5" t="e">
        <f t="shared" si="8"/>
        <v>#VALUE!</v>
      </c>
      <c r="I2129" s="5" t="e">
        <f t="array" aca="1" ref="I2129" ca="1">_xludf.XLOOKUP(H2129,'Billing sheet'!$CH$3:$CM$3,'Billing sheet'!$CH$2:$CM$2)</f>
        <v>#NAME?</v>
      </c>
    </row>
    <row r="2130" spans="8:9" ht="15.75" customHeight="1" x14ac:dyDescent="0.2">
      <c r="H2130" s="5" t="e">
        <f t="shared" si="8"/>
        <v>#VALUE!</v>
      </c>
      <c r="I2130" s="5" t="e">
        <f t="array" aca="1" ref="I2130" ca="1">_xludf.XLOOKUP(H2130,'Billing sheet'!$CH$3:$CM$3,'Billing sheet'!$CH$2:$CM$2)</f>
        <v>#NAME?</v>
      </c>
    </row>
    <row r="2131" spans="8:9" ht="15.75" customHeight="1" x14ac:dyDescent="0.2">
      <c r="H2131" s="5" t="e">
        <f t="shared" si="8"/>
        <v>#VALUE!</v>
      </c>
      <c r="I2131" s="5" t="e">
        <f t="array" aca="1" ref="I2131" ca="1">_xludf.XLOOKUP(H2131,'Billing sheet'!$CH$3:$CM$3,'Billing sheet'!$CH$2:$CM$2)</f>
        <v>#NAME?</v>
      </c>
    </row>
    <row r="2132" spans="8:9" ht="15.75" customHeight="1" x14ac:dyDescent="0.2">
      <c r="H2132" s="5" t="e">
        <f t="shared" si="8"/>
        <v>#VALUE!</v>
      </c>
      <c r="I2132" s="5" t="e">
        <f t="array" aca="1" ref="I2132" ca="1">_xludf.XLOOKUP(H2132,'Billing sheet'!$CH$3:$CM$3,'Billing sheet'!$CH$2:$CM$2)</f>
        <v>#NAME?</v>
      </c>
    </row>
    <row r="2133" spans="8:9" ht="15.75" customHeight="1" x14ac:dyDescent="0.2">
      <c r="H2133" s="5" t="e">
        <f t="shared" si="8"/>
        <v>#VALUE!</v>
      </c>
      <c r="I2133" s="5" t="e">
        <f t="array" aca="1" ref="I2133" ca="1">_xludf.XLOOKUP(H2133,'Billing sheet'!$CH$3:$CM$3,'Billing sheet'!$CH$2:$CM$2)</f>
        <v>#NAME?</v>
      </c>
    </row>
    <row r="2134" spans="8:9" ht="15.75" customHeight="1" x14ac:dyDescent="0.2">
      <c r="H2134" s="5" t="e">
        <f t="shared" si="8"/>
        <v>#VALUE!</v>
      </c>
      <c r="I2134" s="5" t="e">
        <f t="array" aca="1" ref="I2134" ca="1">_xludf.XLOOKUP(H2134,'Billing sheet'!$CH$3:$CM$3,'Billing sheet'!$CH$2:$CM$2)</f>
        <v>#NAME?</v>
      </c>
    </row>
    <row r="2135" spans="8:9" ht="15.75" customHeight="1" x14ac:dyDescent="0.2">
      <c r="H2135" s="5" t="e">
        <f t="shared" si="8"/>
        <v>#VALUE!</v>
      </c>
      <c r="I2135" s="5" t="e">
        <f t="array" aca="1" ref="I2135" ca="1">_xludf.XLOOKUP(H2135,'Billing sheet'!$CH$3:$CM$3,'Billing sheet'!$CH$2:$CM$2)</f>
        <v>#NAME?</v>
      </c>
    </row>
    <row r="2136" spans="8:9" ht="15.75" customHeight="1" x14ac:dyDescent="0.2">
      <c r="H2136" s="5" t="e">
        <f t="shared" si="8"/>
        <v>#VALUE!</v>
      </c>
      <c r="I2136" s="5" t="e">
        <f t="array" aca="1" ref="I2136" ca="1">_xludf.XLOOKUP(H2136,'Billing sheet'!$CH$3:$CM$3,'Billing sheet'!$CH$2:$CM$2)</f>
        <v>#NAME?</v>
      </c>
    </row>
    <row r="2137" spans="8:9" ht="15.75" customHeight="1" x14ac:dyDescent="0.2">
      <c r="H2137" s="5" t="e">
        <f t="shared" si="8"/>
        <v>#VALUE!</v>
      </c>
      <c r="I2137" s="5" t="e">
        <f t="array" aca="1" ref="I2137" ca="1">_xludf.XLOOKUP(H2137,'Billing sheet'!$CH$3:$CM$3,'Billing sheet'!$CH$2:$CM$2)</f>
        <v>#NAME?</v>
      </c>
    </row>
    <row r="2138" spans="8:9" ht="15.75" customHeight="1" x14ac:dyDescent="0.2">
      <c r="H2138" s="5" t="e">
        <f t="shared" si="8"/>
        <v>#VALUE!</v>
      </c>
      <c r="I2138" s="5" t="e">
        <f t="array" aca="1" ref="I2138" ca="1">_xludf.XLOOKUP(H2138,'Billing sheet'!$CH$3:$CM$3,'Billing sheet'!$CH$2:$CM$2)</f>
        <v>#NAME?</v>
      </c>
    </row>
    <row r="2139" spans="8:9" ht="15.75" customHeight="1" x14ac:dyDescent="0.2">
      <c r="H2139" s="5" t="e">
        <f t="shared" si="8"/>
        <v>#VALUE!</v>
      </c>
      <c r="I2139" s="5" t="e">
        <f t="array" aca="1" ref="I2139" ca="1">_xludf.XLOOKUP(H2139,'Billing sheet'!$CH$3:$CM$3,'Billing sheet'!$CH$2:$CM$2)</f>
        <v>#NAME?</v>
      </c>
    </row>
    <row r="2140" spans="8:9" ht="15.75" customHeight="1" x14ac:dyDescent="0.2">
      <c r="H2140" s="5" t="e">
        <f t="shared" si="8"/>
        <v>#VALUE!</v>
      </c>
      <c r="I2140" s="5" t="e">
        <f t="array" aca="1" ref="I2140" ca="1">_xludf.XLOOKUP(H2140,'Billing sheet'!$CH$3:$CM$3,'Billing sheet'!$CH$2:$CM$2)</f>
        <v>#NAME?</v>
      </c>
    </row>
    <row r="2141" spans="8:9" ht="15.75" customHeight="1" x14ac:dyDescent="0.2">
      <c r="H2141" s="5" t="e">
        <f t="shared" si="8"/>
        <v>#VALUE!</v>
      </c>
      <c r="I2141" s="5" t="e">
        <f t="array" aca="1" ref="I2141" ca="1">_xludf.XLOOKUP(H2141,'Billing sheet'!$CH$3:$CM$3,'Billing sheet'!$CH$2:$CM$2)</f>
        <v>#NAME?</v>
      </c>
    </row>
    <row r="2142" spans="8:9" ht="15.75" customHeight="1" x14ac:dyDescent="0.2">
      <c r="H2142" s="5" t="e">
        <f t="shared" si="8"/>
        <v>#VALUE!</v>
      </c>
      <c r="I2142" s="5" t="e">
        <f t="array" aca="1" ref="I2142" ca="1">_xludf.XLOOKUP(H2142,'Billing sheet'!$CH$3:$CM$3,'Billing sheet'!$CH$2:$CM$2)</f>
        <v>#NAME?</v>
      </c>
    </row>
    <row r="2143" spans="8:9" ht="15.75" customHeight="1" x14ac:dyDescent="0.2">
      <c r="H2143" s="5" t="e">
        <f t="shared" si="8"/>
        <v>#VALUE!</v>
      </c>
      <c r="I2143" s="5" t="e">
        <f t="array" aca="1" ref="I2143" ca="1">_xludf.XLOOKUP(H2143,'Billing sheet'!$CH$3:$CM$3,'Billing sheet'!$CH$2:$CM$2)</f>
        <v>#NAME?</v>
      </c>
    </row>
    <row r="2144" spans="8:9" ht="15.75" customHeight="1" x14ac:dyDescent="0.2">
      <c r="H2144" s="5" t="e">
        <f t="shared" si="8"/>
        <v>#VALUE!</v>
      </c>
      <c r="I2144" s="5" t="e">
        <f t="array" aca="1" ref="I2144" ca="1">_xludf.XLOOKUP(H2144,'Billing sheet'!$CH$3:$CM$3,'Billing sheet'!$CH$2:$CM$2)</f>
        <v>#NAME?</v>
      </c>
    </row>
    <row r="2145" spans="8:9" ht="15.75" customHeight="1" x14ac:dyDescent="0.2">
      <c r="H2145" s="5" t="e">
        <f t="shared" si="8"/>
        <v>#VALUE!</v>
      </c>
      <c r="I2145" s="5" t="e">
        <f t="array" aca="1" ref="I2145" ca="1">_xludf.XLOOKUP(H2145,'Billing sheet'!$CH$3:$CM$3,'Billing sheet'!$CH$2:$CM$2)</f>
        <v>#NAME?</v>
      </c>
    </row>
    <row r="2146" spans="8:9" ht="15.75" customHeight="1" x14ac:dyDescent="0.2">
      <c r="H2146" s="5" t="e">
        <f t="shared" si="8"/>
        <v>#VALUE!</v>
      </c>
      <c r="I2146" s="5" t="e">
        <f t="array" aca="1" ref="I2146" ca="1">_xludf.XLOOKUP(H2146,'Billing sheet'!$CH$3:$CM$3,'Billing sheet'!$CH$2:$CM$2)</f>
        <v>#NAME?</v>
      </c>
    </row>
    <row r="2147" spans="8:9" ht="15.75" customHeight="1" x14ac:dyDescent="0.2">
      <c r="H2147" s="5" t="e">
        <f t="shared" si="8"/>
        <v>#VALUE!</v>
      </c>
      <c r="I2147" s="5" t="e">
        <f t="array" aca="1" ref="I2147" ca="1">_xludf.XLOOKUP(H2147,'Billing sheet'!$CH$3:$CM$3,'Billing sheet'!$CH$2:$CM$2)</f>
        <v>#NAME?</v>
      </c>
    </row>
    <row r="2148" spans="8:9" ht="15.75" customHeight="1" x14ac:dyDescent="0.2">
      <c r="H2148" s="5" t="e">
        <f t="shared" si="8"/>
        <v>#VALUE!</v>
      </c>
      <c r="I2148" s="5" t="e">
        <f t="array" aca="1" ref="I2148" ca="1">_xludf.XLOOKUP(H2148,'Billing sheet'!$CH$3:$CM$3,'Billing sheet'!$CH$2:$CM$2)</f>
        <v>#NAME?</v>
      </c>
    </row>
    <row r="2149" spans="8:9" ht="15.75" customHeight="1" x14ac:dyDescent="0.2">
      <c r="H2149" s="5" t="e">
        <f t="shared" si="8"/>
        <v>#VALUE!</v>
      </c>
      <c r="I2149" s="5" t="e">
        <f t="array" aca="1" ref="I2149" ca="1">_xludf.XLOOKUP(H2149,'Billing sheet'!$CH$3:$CM$3,'Billing sheet'!$CH$2:$CM$2)</f>
        <v>#NAME?</v>
      </c>
    </row>
    <row r="2150" spans="8:9" ht="15.75" customHeight="1" x14ac:dyDescent="0.2">
      <c r="H2150" s="5" t="e">
        <f t="shared" si="8"/>
        <v>#VALUE!</v>
      </c>
      <c r="I2150" s="5" t="e">
        <f t="array" aca="1" ref="I2150" ca="1">_xludf.XLOOKUP(H2150,'Billing sheet'!$CH$3:$CM$3,'Billing sheet'!$CH$2:$CM$2)</f>
        <v>#NAME?</v>
      </c>
    </row>
    <row r="2151" spans="8:9" ht="15.75" customHeight="1" x14ac:dyDescent="0.2">
      <c r="H2151" s="5" t="e">
        <f t="shared" si="8"/>
        <v>#VALUE!</v>
      </c>
      <c r="I2151" s="5" t="e">
        <f t="array" aca="1" ref="I2151" ca="1">_xludf.XLOOKUP(H2151,'Billing sheet'!$CH$3:$CM$3,'Billing sheet'!$CH$2:$CM$2)</f>
        <v>#NAME?</v>
      </c>
    </row>
    <row r="2152" spans="8:9" ht="15.75" customHeight="1" x14ac:dyDescent="0.2">
      <c r="H2152" s="5" t="e">
        <f t="shared" si="8"/>
        <v>#VALUE!</v>
      </c>
      <c r="I2152" s="5" t="e">
        <f t="array" aca="1" ref="I2152" ca="1">_xludf.XLOOKUP(H2152,'Billing sheet'!$CH$3:$CM$3,'Billing sheet'!$CH$2:$CM$2)</f>
        <v>#NAME?</v>
      </c>
    </row>
    <row r="2153" spans="8:9" ht="15.75" customHeight="1" x14ac:dyDescent="0.2">
      <c r="H2153" s="5" t="e">
        <f t="shared" si="8"/>
        <v>#VALUE!</v>
      </c>
      <c r="I2153" s="5" t="e">
        <f t="array" aca="1" ref="I2153" ca="1">_xludf.XLOOKUP(H2153,'Billing sheet'!$CH$3:$CM$3,'Billing sheet'!$CH$2:$CM$2)</f>
        <v>#NAME?</v>
      </c>
    </row>
    <row r="2154" spans="8:9" ht="15.75" customHeight="1" x14ac:dyDescent="0.2">
      <c r="H2154" s="5" t="e">
        <f t="shared" si="8"/>
        <v>#VALUE!</v>
      </c>
      <c r="I2154" s="5" t="e">
        <f t="array" aca="1" ref="I2154" ca="1">_xludf.XLOOKUP(H2154,'Billing sheet'!$CH$3:$CM$3,'Billing sheet'!$CH$2:$CM$2)</f>
        <v>#NAME?</v>
      </c>
    </row>
    <row r="2155" spans="8:9" ht="15.75" customHeight="1" x14ac:dyDescent="0.2">
      <c r="H2155" s="5" t="e">
        <f t="shared" si="8"/>
        <v>#VALUE!</v>
      </c>
      <c r="I2155" s="5" t="e">
        <f t="array" aca="1" ref="I2155" ca="1">_xludf.XLOOKUP(H2155,'Billing sheet'!$CH$3:$CM$3,'Billing sheet'!$CH$2:$CM$2)</f>
        <v>#NAME?</v>
      </c>
    </row>
    <row r="2156" spans="8:9" ht="15.75" customHeight="1" x14ac:dyDescent="0.2">
      <c r="H2156" s="5" t="e">
        <f t="shared" si="8"/>
        <v>#VALUE!</v>
      </c>
      <c r="I2156" s="5" t="e">
        <f t="array" aca="1" ref="I2156" ca="1">_xludf.XLOOKUP(H2156,'Billing sheet'!$CH$3:$CM$3,'Billing sheet'!$CH$2:$CM$2)</f>
        <v>#NAME?</v>
      </c>
    </row>
    <row r="2157" spans="8:9" ht="15.75" customHeight="1" x14ac:dyDescent="0.2">
      <c r="H2157" s="5" t="e">
        <f t="shared" si="8"/>
        <v>#VALUE!</v>
      </c>
      <c r="I2157" s="5" t="e">
        <f t="array" aca="1" ref="I2157" ca="1">_xludf.XLOOKUP(H2157,'Billing sheet'!$CH$3:$CM$3,'Billing sheet'!$CH$2:$CM$2)</f>
        <v>#NAME?</v>
      </c>
    </row>
    <row r="2158" spans="8:9" ht="15.75" customHeight="1" x14ac:dyDescent="0.2">
      <c r="H2158" s="5" t="e">
        <f t="shared" si="8"/>
        <v>#VALUE!</v>
      </c>
      <c r="I2158" s="5" t="e">
        <f t="array" aca="1" ref="I2158" ca="1">_xludf.XLOOKUP(H2158,'Billing sheet'!$CH$3:$CM$3,'Billing sheet'!$CH$2:$CM$2)</f>
        <v>#NAME?</v>
      </c>
    </row>
    <row r="2159" spans="8:9" ht="15.75" customHeight="1" x14ac:dyDescent="0.2">
      <c r="H2159" s="5" t="e">
        <f t="shared" si="8"/>
        <v>#VALUE!</v>
      </c>
      <c r="I2159" s="5" t="e">
        <f t="array" aca="1" ref="I2159" ca="1">_xludf.XLOOKUP(H2159,'Billing sheet'!$CH$3:$CM$3,'Billing sheet'!$CH$2:$CM$2)</f>
        <v>#NAME?</v>
      </c>
    </row>
    <row r="2160" spans="8:9" ht="15.75" customHeight="1" x14ac:dyDescent="0.2">
      <c r="H2160" s="5" t="e">
        <f t="shared" si="8"/>
        <v>#VALUE!</v>
      </c>
      <c r="I2160" s="5" t="e">
        <f t="array" aca="1" ref="I2160" ca="1">_xludf.XLOOKUP(H2160,'Billing sheet'!$CH$3:$CM$3,'Billing sheet'!$CH$2:$CM$2)</f>
        <v>#NAME?</v>
      </c>
    </row>
    <row r="2161" spans="8:9" ht="15.75" customHeight="1" x14ac:dyDescent="0.2">
      <c r="H2161" s="5" t="e">
        <f t="shared" si="8"/>
        <v>#VALUE!</v>
      </c>
      <c r="I2161" s="5" t="e">
        <f t="array" aca="1" ref="I2161" ca="1">_xludf.XLOOKUP(H2161,'Billing sheet'!$CH$3:$CM$3,'Billing sheet'!$CH$2:$CM$2)</f>
        <v>#NAME?</v>
      </c>
    </row>
    <row r="2162" spans="8:9" ht="15.75" customHeight="1" x14ac:dyDescent="0.2">
      <c r="H2162" s="5" t="e">
        <f t="shared" si="8"/>
        <v>#VALUE!</v>
      </c>
      <c r="I2162" s="5" t="e">
        <f t="array" aca="1" ref="I2162" ca="1">_xludf.XLOOKUP(H2162,'Billing sheet'!$CH$3:$CM$3,'Billing sheet'!$CH$2:$CM$2)</f>
        <v>#NAME?</v>
      </c>
    </row>
    <row r="2163" spans="8:9" ht="15.75" customHeight="1" x14ac:dyDescent="0.2">
      <c r="H2163" s="5" t="e">
        <f t="shared" si="8"/>
        <v>#VALUE!</v>
      </c>
      <c r="I2163" s="5" t="e">
        <f t="array" aca="1" ref="I2163" ca="1">_xludf.XLOOKUP(H2163,'Billing sheet'!$CH$3:$CM$3,'Billing sheet'!$CH$2:$CM$2)</f>
        <v>#NAME?</v>
      </c>
    </row>
    <row r="2164" spans="8:9" ht="15.75" customHeight="1" x14ac:dyDescent="0.2">
      <c r="H2164" s="5" t="e">
        <f t="shared" si="8"/>
        <v>#VALUE!</v>
      </c>
      <c r="I2164" s="5" t="e">
        <f t="array" aca="1" ref="I2164" ca="1">_xludf.XLOOKUP(H2164,'Billing sheet'!$CH$3:$CM$3,'Billing sheet'!$CH$2:$CM$2)</f>
        <v>#NAME?</v>
      </c>
    </row>
    <row r="2165" spans="8:9" ht="15.75" customHeight="1" x14ac:dyDescent="0.2">
      <c r="H2165" s="5" t="e">
        <f t="shared" si="8"/>
        <v>#VALUE!</v>
      </c>
      <c r="I2165" s="5" t="e">
        <f t="array" aca="1" ref="I2165" ca="1">_xludf.XLOOKUP(H2165,'Billing sheet'!$CH$3:$CM$3,'Billing sheet'!$CH$2:$CM$2)</f>
        <v>#NAME?</v>
      </c>
    </row>
    <row r="2166" spans="8:9" ht="15.75" customHeight="1" x14ac:dyDescent="0.2">
      <c r="H2166" s="5" t="e">
        <f t="shared" si="8"/>
        <v>#VALUE!</v>
      </c>
      <c r="I2166" s="5" t="e">
        <f t="array" aca="1" ref="I2166" ca="1">_xludf.XLOOKUP(H2166,'Billing sheet'!$CH$3:$CM$3,'Billing sheet'!$CH$2:$CM$2)</f>
        <v>#NAME?</v>
      </c>
    </row>
    <row r="2167" spans="8:9" ht="15.75" customHeight="1" x14ac:dyDescent="0.2">
      <c r="H2167" s="5" t="e">
        <f t="shared" si="8"/>
        <v>#VALUE!</v>
      </c>
      <c r="I2167" s="5" t="e">
        <f t="array" aca="1" ref="I2167" ca="1">_xludf.XLOOKUP(H2167,'Billing sheet'!$CH$3:$CM$3,'Billing sheet'!$CH$2:$CM$2)</f>
        <v>#NAME?</v>
      </c>
    </row>
    <row r="2168" spans="8:9" ht="15.75" customHeight="1" x14ac:dyDescent="0.2">
      <c r="H2168" s="5" t="e">
        <f t="shared" si="8"/>
        <v>#VALUE!</v>
      </c>
      <c r="I2168" s="5" t="e">
        <f t="array" aca="1" ref="I2168" ca="1">_xludf.XLOOKUP(H2168,'Billing sheet'!$CH$3:$CM$3,'Billing sheet'!$CH$2:$CM$2)</f>
        <v>#NAME?</v>
      </c>
    </row>
    <row r="2169" spans="8:9" ht="15.75" customHeight="1" x14ac:dyDescent="0.2">
      <c r="H2169" s="5" t="e">
        <f t="shared" si="8"/>
        <v>#VALUE!</v>
      </c>
      <c r="I2169" s="5" t="e">
        <f t="array" aca="1" ref="I2169" ca="1">_xludf.XLOOKUP(H2169,'Billing sheet'!$CH$3:$CM$3,'Billing sheet'!$CH$2:$CM$2)</f>
        <v>#NAME?</v>
      </c>
    </row>
    <row r="2170" spans="8:9" ht="15.75" customHeight="1" x14ac:dyDescent="0.2">
      <c r="H2170" s="5" t="e">
        <f t="shared" si="8"/>
        <v>#VALUE!</v>
      </c>
      <c r="I2170" s="5" t="e">
        <f t="array" aca="1" ref="I2170" ca="1">_xludf.XLOOKUP(H2170,'Billing sheet'!$CH$3:$CM$3,'Billing sheet'!$CH$2:$CM$2)</f>
        <v>#NAME?</v>
      </c>
    </row>
    <row r="2171" spans="8:9" ht="15.75" customHeight="1" x14ac:dyDescent="0.2">
      <c r="H2171" s="5" t="e">
        <f t="shared" si="8"/>
        <v>#VALUE!</v>
      </c>
      <c r="I2171" s="5" t="e">
        <f t="array" aca="1" ref="I2171" ca="1">_xludf.XLOOKUP(H2171,'Billing sheet'!$CH$3:$CM$3,'Billing sheet'!$CH$2:$CM$2)</f>
        <v>#NAME?</v>
      </c>
    </row>
    <row r="2172" spans="8:9" ht="15.75" customHeight="1" x14ac:dyDescent="0.2">
      <c r="H2172" s="5" t="e">
        <f t="shared" si="8"/>
        <v>#VALUE!</v>
      </c>
      <c r="I2172" s="5" t="e">
        <f t="array" aca="1" ref="I2172" ca="1">_xludf.XLOOKUP(H2172,'Billing sheet'!$CH$3:$CM$3,'Billing sheet'!$CH$2:$CM$2)</f>
        <v>#NAME?</v>
      </c>
    </row>
    <row r="2173" spans="8:9" ht="15.75" customHeight="1" x14ac:dyDescent="0.2">
      <c r="H2173" s="5" t="e">
        <f t="shared" si="8"/>
        <v>#VALUE!</v>
      </c>
      <c r="I2173" s="5" t="e">
        <f t="array" aca="1" ref="I2173" ca="1">_xludf.XLOOKUP(H2173,'Billing sheet'!$CH$3:$CM$3,'Billing sheet'!$CH$2:$CM$2)</f>
        <v>#NAME?</v>
      </c>
    </row>
    <row r="2174" spans="8:9" ht="15.75" customHeight="1" x14ac:dyDescent="0.2">
      <c r="H2174" s="5" t="e">
        <f t="shared" si="8"/>
        <v>#VALUE!</v>
      </c>
      <c r="I2174" s="5" t="e">
        <f t="array" aca="1" ref="I2174" ca="1">_xludf.XLOOKUP(H2174,'Billing sheet'!$CH$3:$CM$3,'Billing sheet'!$CH$2:$CM$2)</f>
        <v>#NAME?</v>
      </c>
    </row>
    <row r="2175" spans="8:9" ht="15.75" customHeight="1" x14ac:dyDescent="0.2">
      <c r="H2175" s="5" t="e">
        <f t="shared" si="8"/>
        <v>#VALUE!</v>
      </c>
      <c r="I2175" s="5" t="e">
        <f t="array" aca="1" ref="I2175" ca="1">_xludf.XLOOKUP(H2175,'Billing sheet'!$CH$3:$CM$3,'Billing sheet'!$CH$2:$CM$2)</f>
        <v>#NAME?</v>
      </c>
    </row>
    <row r="2176" spans="8:9" ht="15.75" customHeight="1" x14ac:dyDescent="0.2">
      <c r="H2176" s="5" t="e">
        <f t="shared" si="8"/>
        <v>#VALUE!</v>
      </c>
      <c r="I2176" s="5" t="e">
        <f t="array" aca="1" ref="I2176" ca="1">_xludf.XLOOKUP(H2176,'Billing sheet'!$CH$3:$CM$3,'Billing sheet'!$CH$2:$CM$2)</f>
        <v>#NAME?</v>
      </c>
    </row>
    <row r="2177" spans="8:9" ht="15.75" customHeight="1" x14ac:dyDescent="0.2">
      <c r="H2177" s="5" t="e">
        <f t="shared" si="8"/>
        <v>#VALUE!</v>
      </c>
      <c r="I2177" s="5" t="e">
        <f t="array" aca="1" ref="I2177" ca="1">_xludf.XLOOKUP(H2177,'Billing sheet'!$CH$3:$CM$3,'Billing sheet'!$CH$2:$CM$2)</f>
        <v>#NAME?</v>
      </c>
    </row>
    <row r="2178" spans="8:9" ht="15.75" customHeight="1" x14ac:dyDescent="0.2">
      <c r="H2178" s="5" t="e">
        <f t="shared" si="8"/>
        <v>#VALUE!</v>
      </c>
      <c r="I2178" s="5" t="e">
        <f t="array" aca="1" ref="I2178" ca="1">_xludf.XLOOKUP(H2178,'Billing sheet'!$CH$3:$CM$3,'Billing sheet'!$CH$2:$CM$2)</f>
        <v>#NAME?</v>
      </c>
    </row>
    <row r="2179" spans="8:9" ht="15.75" customHeight="1" x14ac:dyDescent="0.2">
      <c r="H2179" s="5" t="e">
        <f t="shared" si="8"/>
        <v>#VALUE!</v>
      </c>
      <c r="I2179" s="5" t="e">
        <f t="array" aca="1" ref="I2179" ca="1">_xludf.XLOOKUP(H2179,'Billing sheet'!$CH$3:$CM$3,'Billing sheet'!$CH$2:$CM$2)</f>
        <v>#NAME?</v>
      </c>
    </row>
    <row r="2180" spans="8:9" ht="15.75" customHeight="1" x14ac:dyDescent="0.2">
      <c r="H2180" s="5" t="e">
        <f t="shared" si="8"/>
        <v>#VALUE!</v>
      </c>
      <c r="I2180" s="5" t="e">
        <f t="array" aca="1" ref="I2180" ca="1">_xludf.XLOOKUP(H2180,'Billing sheet'!$CH$3:$CM$3,'Billing sheet'!$CH$2:$CM$2)</f>
        <v>#NAME?</v>
      </c>
    </row>
    <row r="2181" spans="8:9" ht="15.75" customHeight="1" x14ac:dyDescent="0.2">
      <c r="H2181" s="5" t="e">
        <f t="shared" si="8"/>
        <v>#VALUE!</v>
      </c>
      <c r="I2181" s="5" t="e">
        <f t="array" aca="1" ref="I2181" ca="1">_xludf.XLOOKUP(H2181,'Billing sheet'!$CH$3:$CM$3,'Billing sheet'!$CH$2:$CM$2)</f>
        <v>#NAME?</v>
      </c>
    </row>
    <row r="2182" spans="8:9" ht="15.75" customHeight="1" x14ac:dyDescent="0.2">
      <c r="H2182" s="5" t="e">
        <f t="shared" si="8"/>
        <v>#VALUE!</v>
      </c>
      <c r="I2182" s="5" t="e">
        <f t="array" aca="1" ref="I2182" ca="1">_xludf.XLOOKUP(H2182,'Billing sheet'!$CH$3:$CM$3,'Billing sheet'!$CH$2:$CM$2)</f>
        <v>#NAME?</v>
      </c>
    </row>
    <row r="2183" spans="8:9" ht="15.75" customHeight="1" x14ac:dyDescent="0.2">
      <c r="H2183" s="5" t="e">
        <f t="shared" si="8"/>
        <v>#VALUE!</v>
      </c>
      <c r="I2183" s="5" t="e">
        <f t="array" aca="1" ref="I2183" ca="1">_xludf.XLOOKUP(H2183,'Billing sheet'!$CH$3:$CM$3,'Billing sheet'!$CH$2:$CM$2)</f>
        <v>#NAME?</v>
      </c>
    </row>
    <row r="2184" spans="8:9" ht="15.75" customHeight="1" x14ac:dyDescent="0.2">
      <c r="H2184" s="5" t="e">
        <f t="shared" si="8"/>
        <v>#VALUE!</v>
      </c>
      <c r="I2184" s="5" t="e">
        <f t="array" aca="1" ref="I2184" ca="1">_xludf.XLOOKUP(H2184,'Billing sheet'!$CH$3:$CM$3,'Billing sheet'!$CH$2:$CM$2)</f>
        <v>#NAME?</v>
      </c>
    </row>
    <row r="2185" spans="8:9" ht="15.75" customHeight="1" x14ac:dyDescent="0.2">
      <c r="H2185" s="5" t="e">
        <f t="shared" si="8"/>
        <v>#VALUE!</v>
      </c>
      <c r="I2185" s="5" t="e">
        <f t="array" aca="1" ref="I2185" ca="1">_xludf.XLOOKUP(H2185,'Billing sheet'!$CH$3:$CM$3,'Billing sheet'!$CH$2:$CM$2)</f>
        <v>#NAME?</v>
      </c>
    </row>
    <row r="2186" spans="8:9" ht="15.75" customHeight="1" x14ac:dyDescent="0.2">
      <c r="H2186" s="5" t="e">
        <f t="shared" si="8"/>
        <v>#VALUE!</v>
      </c>
      <c r="I2186" s="5" t="e">
        <f t="array" aca="1" ref="I2186" ca="1">_xludf.XLOOKUP(H2186,'Billing sheet'!$CH$3:$CM$3,'Billing sheet'!$CH$2:$CM$2)</f>
        <v>#NAME?</v>
      </c>
    </row>
    <row r="2187" spans="8:9" ht="15.75" customHeight="1" x14ac:dyDescent="0.2">
      <c r="H2187" s="5" t="e">
        <f t="shared" si="8"/>
        <v>#VALUE!</v>
      </c>
      <c r="I2187" s="5" t="e">
        <f t="array" aca="1" ref="I2187" ca="1">_xludf.XLOOKUP(H2187,'Billing sheet'!$CH$3:$CM$3,'Billing sheet'!$CH$2:$CM$2)</f>
        <v>#NAME?</v>
      </c>
    </row>
    <row r="2188" spans="8:9" ht="15.75" customHeight="1" x14ac:dyDescent="0.2">
      <c r="H2188" s="5" t="e">
        <f t="shared" si="8"/>
        <v>#VALUE!</v>
      </c>
      <c r="I2188" s="5" t="e">
        <f t="array" aca="1" ref="I2188" ca="1">_xludf.XLOOKUP(H2188,'Billing sheet'!$CH$3:$CM$3,'Billing sheet'!$CH$2:$CM$2)</f>
        <v>#NAME?</v>
      </c>
    </row>
    <row r="2189" spans="8:9" ht="15.75" customHeight="1" x14ac:dyDescent="0.2">
      <c r="H2189" s="5" t="e">
        <f t="shared" si="8"/>
        <v>#VALUE!</v>
      </c>
      <c r="I2189" s="5" t="e">
        <f t="array" aca="1" ref="I2189" ca="1">_xludf.XLOOKUP(H2189,'Billing sheet'!$CH$3:$CM$3,'Billing sheet'!$CH$2:$CM$2)</f>
        <v>#NAME?</v>
      </c>
    </row>
    <row r="2190" spans="8:9" ht="15.75" customHeight="1" x14ac:dyDescent="0.2">
      <c r="H2190" s="5" t="e">
        <f t="shared" si="8"/>
        <v>#VALUE!</v>
      </c>
      <c r="I2190" s="5" t="e">
        <f t="array" aca="1" ref="I2190" ca="1">_xludf.XLOOKUP(H2190,'Billing sheet'!$CH$3:$CM$3,'Billing sheet'!$CH$2:$CM$2)</f>
        <v>#NAME?</v>
      </c>
    </row>
    <row r="2191" spans="8:9" ht="15.75" customHeight="1" x14ac:dyDescent="0.2">
      <c r="H2191" s="5" t="e">
        <f t="shared" si="8"/>
        <v>#VALUE!</v>
      </c>
      <c r="I2191" s="5" t="e">
        <f t="array" aca="1" ref="I2191" ca="1">_xludf.XLOOKUP(H2191,'Billing sheet'!$CH$3:$CM$3,'Billing sheet'!$CH$2:$CM$2)</f>
        <v>#NAME?</v>
      </c>
    </row>
    <row r="2192" spans="8:9" ht="15.75" customHeight="1" x14ac:dyDescent="0.2">
      <c r="H2192" s="5" t="e">
        <f t="shared" si="8"/>
        <v>#VALUE!</v>
      </c>
      <c r="I2192" s="5" t="e">
        <f t="array" aca="1" ref="I2192" ca="1">_xludf.XLOOKUP(H2192,'Billing sheet'!$CH$3:$CM$3,'Billing sheet'!$CH$2:$CM$2)</f>
        <v>#NAME?</v>
      </c>
    </row>
    <row r="2193" spans="8:9" ht="15.75" customHeight="1" x14ac:dyDescent="0.2">
      <c r="H2193" s="5" t="e">
        <f t="shared" si="8"/>
        <v>#VALUE!</v>
      </c>
      <c r="I2193" s="5" t="e">
        <f t="array" aca="1" ref="I2193" ca="1">_xludf.XLOOKUP(H2193,'Billing sheet'!$CH$3:$CM$3,'Billing sheet'!$CH$2:$CM$2)</f>
        <v>#NAME?</v>
      </c>
    </row>
    <row r="2194" spans="8:9" ht="15.75" customHeight="1" x14ac:dyDescent="0.2">
      <c r="H2194" s="5" t="e">
        <f t="shared" si="8"/>
        <v>#VALUE!</v>
      </c>
      <c r="I2194" s="5" t="e">
        <f t="array" aca="1" ref="I2194" ca="1">_xludf.XLOOKUP(H2194,'Billing sheet'!$CH$3:$CM$3,'Billing sheet'!$CH$2:$CM$2)</f>
        <v>#NAME?</v>
      </c>
    </row>
    <row r="2195" spans="8:9" ht="15.75" customHeight="1" x14ac:dyDescent="0.2">
      <c r="H2195" s="5" t="e">
        <f t="shared" si="8"/>
        <v>#VALUE!</v>
      </c>
      <c r="I2195" s="5" t="e">
        <f t="array" aca="1" ref="I2195" ca="1">_xludf.XLOOKUP(H2195,'Billing sheet'!$CH$3:$CM$3,'Billing sheet'!$CH$2:$CM$2)</f>
        <v>#NAME?</v>
      </c>
    </row>
    <row r="2196" spans="8:9" ht="15.75" customHeight="1" x14ac:dyDescent="0.2">
      <c r="H2196" s="5" t="e">
        <f t="shared" si="8"/>
        <v>#VALUE!</v>
      </c>
      <c r="I2196" s="5" t="e">
        <f t="array" aca="1" ref="I2196" ca="1">_xludf.XLOOKUP(H2196,'Billing sheet'!$CH$3:$CM$3,'Billing sheet'!$CH$2:$CM$2)</f>
        <v>#NAME?</v>
      </c>
    </row>
    <row r="2197" spans="8:9" ht="15.75" customHeight="1" x14ac:dyDescent="0.2">
      <c r="H2197" s="5" t="e">
        <f t="shared" si="8"/>
        <v>#VALUE!</v>
      </c>
      <c r="I2197" s="5" t="e">
        <f t="array" aca="1" ref="I2197" ca="1">_xludf.XLOOKUP(H2197,'Billing sheet'!$CH$3:$CM$3,'Billing sheet'!$CH$2:$CM$2)</f>
        <v>#NAME?</v>
      </c>
    </row>
    <row r="2198" spans="8:9" ht="15.75" customHeight="1" x14ac:dyDescent="0.2">
      <c r="H2198" s="5" t="e">
        <f t="shared" si="8"/>
        <v>#VALUE!</v>
      </c>
      <c r="I2198" s="5" t="e">
        <f t="array" aca="1" ref="I2198" ca="1">_xludf.XLOOKUP(H2198,'Billing sheet'!$CH$3:$CM$3,'Billing sheet'!$CH$2:$CM$2)</f>
        <v>#NAME?</v>
      </c>
    </row>
    <row r="2199" spans="8:9" ht="15.75" customHeight="1" x14ac:dyDescent="0.2">
      <c r="H2199" s="5" t="e">
        <f t="shared" si="8"/>
        <v>#VALUE!</v>
      </c>
      <c r="I2199" s="5" t="e">
        <f t="array" aca="1" ref="I2199" ca="1">_xludf.XLOOKUP(H2199,'Billing sheet'!$CH$3:$CM$3,'Billing sheet'!$CH$2:$CM$2)</f>
        <v>#NAME?</v>
      </c>
    </row>
    <row r="2200" spans="8:9" ht="15.75" customHeight="1" x14ac:dyDescent="0.2">
      <c r="H2200" s="5" t="e">
        <f t="shared" si="8"/>
        <v>#VALUE!</v>
      </c>
      <c r="I2200" s="5" t="e">
        <f t="array" aca="1" ref="I2200" ca="1">_xludf.XLOOKUP(H2200,'Billing sheet'!$CH$3:$CM$3,'Billing sheet'!$CH$2:$CM$2)</f>
        <v>#NAME?</v>
      </c>
    </row>
    <row r="2201" spans="8:9" ht="15.75" customHeight="1" x14ac:dyDescent="0.2">
      <c r="H2201" s="5" t="e">
        <f t="shared" si="8"/>
        <v>#VALUE!</v>
      </c>
      <c r="I2201" s="5" t="e">
        <f t="array" aca="1" ref="I2201" ca="1">_xludf.XLOOKUP(H2201,'Billing sheet'!$CH$3:$CM$3,'Billing sheet'!$CH$2:$CM$2)</f>
        <v>#NAME?</v>
      </c>
    </row>
    <row r="2202" spans="8:9" ht="15.75" customHeight="1" x14ac:dyDescent="0.2">
      <c r="H2202" s="5" t="e">
        <f t="shared" si="8"/>
        <v>#VALUE!</v>
      </c>
      <c r="I2202" s="5" t="e">
        <f t="array" aca="1" ref="I2202" ca="1">_xludf.XLOOKUP(H2202,'Billing sheet'!$CH$3:$CM$3,'Billing sheet'!$CH$2:$CM$2)</f>
        <v>#NAME?</v>
      </c>
    </row>
    <row r="2203" spans="8:9" ht="15.75" customHeight="1" x14ac:dyDescent="0.2">
      <c r="H2203" s="5" t="e">
        <f t="shared" si="8"/>
        <v>#VALUE!</v>
      </c>
      <c r="I2203" s="5" t="e">
        <f t="array" aca="1" ref="I2203" ca="1">_xludf.XLOOKUP(H2203,'Billing sheet'!$CH$3:$CM$3,'Billing sheet'!$CH$2:$CM$2)</f>
        <v>#NAME?</v>
      </c>
    </row>
    <row r="2204" spans="8:9" ht="15.75" customHeight="1" x14ac:dyDescent="0.2">
      <c r="H2204" s="5" t="e">
        <f t="shared" si="8"/>
        <v>#VALUE!</v>
      </c>
      <c r="I2204" s="5" t="e">
        <f t="array" aca="1" ref="I2204" ca="1">_xludf.XLOOKUP(H2204,'Billing sheet'!$CH$3:$CM$3,'Billing sheet'!$CH$2:$CM$2)</f>
        <v>#NAME?</v>
      </c>
    </row>
    <row r="2205" spans="8:9" ht="15.75" customHeight="1" x14ac:dyDescent="0.2">
      <c r="H2205" s="5" t="e">
        <f t="shared" si="8"/>
        <v>#VALUE!</v>
      </c>
      <c r="I2205" s="5" t="e">
        <f t="array" aca="1" ref="I2205" ca="1">_xludf.XLOOKUP(H2205,'Billing sheet'!$CH$3:$CM$3,'Billing sheet'!$CH$2:$CM$2)</f>
        <v>#NAME?</v>
      </c>
    </row>
    <row r="2206" spans="8:9" ht="15.75" customHeight="1" x14ac:dyDescent="0.2">
      <c r="H2206" s="5" t="e">
        <f t="shared" si="8"/>
        <v>#VALUE!</v>
      </c>
      <c r="I2206" s="5" t="e">
        <f t="array" aca="1" ref="I2206" ca="1">_xludf.XLOOKUP(H2206,'Billing sheet'!$CH$3:$CM$3,'Billing sheet'!$CH$2:$CM$2)</f>
        <v>#NAME?</v>
      </c>
    </row>
    <row r="2207" spans="8:9" ht="15.75" customHeight="1" x14ac:dyDescent="0.2">
      <c r="H2207" s="5" t="e">
        <f t="shared" si="8"/>
        <v>#VALUE!</v>
      </c>
      <c r="I2207" s="5" t="e">
        <f t="array" aca="1" ref="I2207" ca="1">_xludf.XLOOKUP(H2207,'Billing sheet'!$CH$3:$CM$3,'Billing sheet'!$CH$2:$CM$2)</f>
        <v>#NAME?</v>
      </c>
    </row>
    <row r="2208" spans="8:9" ht="15.75" customHeight="1" x14ac:dyDescent="0.2">
      <c r="H2208" s="5" t="e">
        <f t="shared" si="8"/>
        <v>#VALUE!</v>
      </c>
      <c r="I2208" s="5" t="e">
        <f t="array" aca="1" ref="I2208" ca="1">_xludf.XLOOKUP(H2208,'Billing sheet'!$CH$3:$CM$3,'Billing sheet'!$CH$2:$CM$2)</f>
        <v>#NAME?</v>
      </c>
    </row>
    <row r="2209" spans="8:9" ht="15.75" customHeight="1" x14ac:dyDescent="0.2">
      <c r="H2209" s="5" t="e">
        <f t="shared" si="8"/>
        <v>#VALUE!</v>
      </c>
      <c r="I2209" s="5" t="e">
        <f t="array" aca="1" ref="I2209" ca="1">_xludf.XLOOKUP(H2209,'Billing sheet'!$CH$3:$CM$3,'Billing sheet'!$CH$2:$CM$2)</f>
        <v>#NAME?</v>
      </c>
    </row>
    <row r="2210" spans="8:9" ht="15.75" customHeight="1" x14ac:dyDescent="0.2">
      <c r="H2210" s="5" t="e">
        <f t="shared" si="8"/>
        <v>#VALUE!</v>
      </c>
      <c r="I2210" s="5" t="e">
        <f t="array" aca="1" ref="I2210" ca="1">_xludf.XLOOKUP(H2210,'Billing sheet'!$CH$3:$CM$3,'Billing sheet'!$CH$2:$CM$2)</f>
        <v>#NAME?</v>
      </c>
    </row>
    <row r="2211" spans="8:9" ht="15.75" customHeight="1" x14ac:dyDescent="0.2">
      <c r="H2211" s="5" t="e">
        <f t="shared" si="8"/>
        <v>#VALUE!</v>
      </c>
      <c r="I2211" s="5" t="e">
        <f t="array" aca="1" ref="I2211" ca="1">_xludf.XLOOKUP(H2211,'Billing sheet'!$CH$3:$CM$3,'Billing sheet'!$CH$2:$CM$2)</f>
        <v>#NAME?</v>
      </c>
    </row>
    <row r="2212" spans="8:9" ht="15.75" customHeight="1" x14ac:dyDescent="0.2">
      <c r="H2212" s="5" t="e">
        <f t="shared" si="8"/>
        <v>#VALUE!</v>
      </c>
      <c r="I2212" s="5" t="e">
        <f t="array" aca="1" ref="I2212" ca="1">_xludf.XLOOKUP(H2212,'Billing sheet'!$CH$3:$CM$3,'Billing sheet'!$CH$2:$CM$2)</f>
        <v>#NAME?</v>
      </c>
    </row>
    <row r="2213" spans="8:9" ht="15.75" customHeight="1" x14ac:dyDescent="0.2">
      <c r="H2213" s="5" t="e">
        <f t="shared" si="8"/>
        <v>#VALUE!</v>
      </c>
      <c r="I2213" s="5" t="e">
        <f t="array" aca="1" ref="I2213" ca="1">_xludf.XLOOKUP(H2213,'Billing sheet'!$CH$3:$CM$3,'Billing sheet'!$CH$2:$CM$2)</f>
        <v>#NAME?</v>
      </c>
    </row>
    <row r="2214" spans="8:9" ht="15.75" customHeight="1" x14ac:dyDescent="0.2">
      <c r="H2214" s="5" t="e">
        <f t="shared" si="8"/>
        <v>#VALUE!</v>
      </c>
      <c r="I2214" s="5" t="e">
        <f t="array" aca="1" ref="I2214" ca="1">_xludf.XLOOKUP(H2214,'Billing sheet'!$CH$3:$CM$3,'Billing sheet'!$CH$2:$CM$2)</f>
        <v>#NAME?</v>
      </c>
    </row>
    <row r="2215" spans="8:9" ht="15.75" customHeight="1" x14ac:dyDescent="0.2">
      <c r="H2215" s="5" t="e">
        <f t="shared" si="8"/>
        <v>#VALUE!</v>
      </c>
      <c r="I2215" s="5" t="e">
        <f t="array" aca="1" ref="I2215" ca="1">_xludf.XLOOKUP(H2215,'Billing sheet'!$CH$3:$CM$3,'Billing sheet'!$CH$2:$CM$2)</f>
        <v>#NAME?</v>
      </c>
    </row>
    <row r="2216" spans="8:9" ht="15.75" customHeight="1" x14ac:dyDescent="0.2">
      <c r="H2216" s="5" t="e">
        <f t="shared" si="8"/>
        <v>#VALUE!</v>
      </c>
      <c r="I2216" s="5" t="e">
        <f t="array" aca="1" ref="I2216" ca="1">_xludf.XLOOKUP(H2216,'Billing sheet'!$CH$3:$CM$3,'Billing sheet'!$CH$2:$CM$2)</f>
        <v>#NAME?</v>
      </c>
    </row>
    <row r="2217" spans="8:9" ht="15.75" customHeight="1" x14ac:dyDescent="0.2">
      <c r="H2217" s="5" t="e">
        <f t="shared" si="8"/>
        <v>#VALUE!</v>
      </c>
      <c r="I2217" s="5" t="e">
        <f t="array" aca="1" ref="I2217" ca="1">_xludf.XLOOKUP(H2217,'Billing sheet'!$CH$3:$CM$3,'Billing sheet'!$CH$2:$CM$2)</f>
        <v>#NAME?</v>
      </c>
    </row>
    <row r="2218" spans="8:9" ht="15.75" customHeight="1" x14ac:dyDescent="0.2">
      <c r="H2218" s="5" t="e">
        <f t="shared" si="8"/>
        <v>#VALUE!</v>
      </c>
      <c r="I2218" s="5" t="e">
        <f t="array" aca="1" ref="I2218" ca="1">_xludf.XLOOKUP(H2218,'Billing sheet'!$CH$3:$CM$3,'Billing sheet'!$CH$2:$CM$2)</f>
        <v>#NAME?</v>
      </c>
    </row>
    <row r="2219" spans="8:9" ht="15.75" customHeight="1" x14ac:dyDescent="0.2">
      <c r="H2219" s="5" t="e">
        <f t="shared" si="8"/>
        <v>#VALUE!</v>
      </c>
      <c r="I2219" s="5" t="e">
        <f t="array" aca="1" ref="I2219" ca="1">_xludf.XLOOKUP(H2219,'Billing sheet'!$CH$3:$CM$3,'Billing sheet'!$CH$2:$CM$2)</f>
        <v>#NAME?</v>
      </c>
    </row>
    <row r="2220" spans="8:9" ht="15.75" customHeight="1" x14ac:dyDescent="0.2">
      <c r="H2220" s="5" t="e">
        <f t="shared" si="8"/>
        <v>#VALUE!</v>
      </c>
      <c r="I2220" s="5" t="e">
        <f t="array" aca="1" ref="I2220" ca="1">_xludf.XLOOKUP(H2220,'Billing sheet'!$CH$3:$CM$3,'Billing sheet'!$CH$2:$CM$2)</f>
        <v>#NAME?</v>
      </c>
    </row>
    <row r="2221" spans="8:9" ht="15.75" customHeight="1" x14ac:dyDescent="0.2">
      <c r="H2221" s="5" t="e">
        <f t="shared" si="8"/>
        <v>#VALUE!</v>
      </c>
      <c r="I2221" s="5" t="e">
        <f t="array" aca="1" ref="I2221" ca="1">_xludf.XLOOKUP(H2221,'Billing sheet'!$CH$3:$CM$3,'Billing sheet'!$CH$2:$CM$2)</f>
        <v>#NAME?</v>
      </c>
    </row>
    <row r="2222" spans="8:9" ht="15.75" customHeight="1" x14ac:dyDescent="0.2">
      <c r="H2222" s="5" t="e">
        <f t="shared" si="8"/>
        <v>#VALUE!</v>
      </c>
      <c r="I2222" s="5" t="e">
        <f t="array" aca="1" ref="I2222" ca="1">_xludf.XLOOKUP(H2222,'Billing sheet'!$CH$3:$CM$3,'Billing sheet'!$CH$2:$CM$2)</f>
        <v>#NAME?</v>
      </c>
    </row>
    <row r="2223" spans="8:9" ht="15.75" customHeight="1" x14ac:dyDescent="0.2">
      <c r="H2223" s="5" t="e">
        <f t="shared" si="8"/>
        <v>#VALUE!</v>
      </c>
      <c r="I2223" s="5" t="e">
        <f t="array" aca="1" ref="I2223" ca="1">_xludf.XLOOKUP(H2223,'Billing sheet'!$CH$3:$CM$3,'Billing sheet'!$CH$2:$CM$2)</f>
        <v>#NAME?</v>
      </c>
    </row>
    <row r="2224" spans="8:9" ht="15.75" customHeight="1" x14ac:dyDescent="0.2">
      <c r="H2224" s="5" t="e">
        <f t="shared" si="8"/>
        <v>#VALUE!</v>
      </c>
      <c r="I2224" s="5" t="e">
        <f t="array" aca="1" ref="I2224" ca="1">_xludf.XLOOKUP(H2224,'Billing sheet'!$CH$3:$CM$3,'Billing sheet'!$CH$2:$CM$2)</f>
        <v>#NAME?</v>
      </c>
    </row>
    <row r="2225" spans="8:9" ht="15.75" customHeight="1" x14ac:dyDescent="0.2">
      <c r="H2225" s="5" t="e">
        <f t="shared" si="8"/>
        <v>#VALUE!</v>
      </c>
      <c r="I2225" s="5" t="e">
        <f t="array" aca="1" ref="I2225" ca="1">_xludf.XLOOKUP(H2225,'Billing sheet'!$CH$3:$CM$3,'Billing sheet'!$CH$2:$CM$2)</f>
        <v>#NAME?</v>
      </c>
    </row>
    <row r="2226" spans="8:9" ht="15.75" customHeight="1" x14ac:dyDescent="0.2">
      <c r="H2226" s="5" t="e">
        <f t="shared" si="8"/>
        <v>#VALUE!</v>
      </c>
      <c r="I2226" s="5" t="e">
        <f t="array" aca="1" ref="I2226" ca="1">_xludf.XLOOKUP(H2226,'Billing sheet'!$CH$3:$CM$3,'Billing sheet'!$CH$2:$CM$2)</f>
        <v>#NAME?</v>
      </c>
    </row>
    <row r="2227" spans="8:9" ht="15.75" customHeight="1" x14ac:dyDescent="0.2">
      <c r="H2227" s="5" t="e">
        <f t="shared" si="8"/>
        <v>#VALUE!</v>
      </c>
      <c r="I2227" s="5" t="e">
        <f t="array" aca="1" ref="I2227" ca="1">_xludf.XLOOKUP(H2227,'Billing sheet'!$CH$3:$CM$3,'Billing sheet'!$CH$2:$CM$2)</f>
        <v>#NAME?</v>
      </c>
    </row>
    <row r="2228" spans="8:9" ht="15.75" customHeight="1" x14ac:dyDescent="0.2">
      <c r="H2228" s="5" t="e">
        <f t="shared" si="8"/>
        <v>#VALUE!</v>
      </c>
      <c r="I2228" s="5" t="e">
        <f t="array" aca="1" ref="I2228" ca="1">_xludf.XLOOKUP(H2228,'Billing sheet'!$CH$3:$CM$3,'Billing sheet'!$CH$2:$CM$2)</f>
        <v>#NAME?</v>
      </c>
    </row>
    <row r="2229" spans="8:9" ht="15.75" customHeight="1" x14ac:dyDescent="0.2">
      <c r="H2229" s="5" t="e">
        <f t="shared" si="8"/>
        <v>#VALUE!</v>
      </c>
      <c r="I2229" s="5" t="e">
        <f t="array" aca="1" ref="I2229" ca="1">_xludf.XLOOKUP(H2229,'Billing sheet'!$CH$3:$CM$3,'Billing sheet'!$CH$2:$CM$2)</f>
        <v>#NAME?</v>
      </c>
    </row>
    <row r="2230" spans="8:9" ht="15.75" customHeight="1" x14ac:dyDescent="0.2">
      <c r="H2230" s="5" t="e">
        <f t="shared" si="8"/>
        <v>#VALUE!</v>
      </c>
      <c r="I2230" s="5" t="e">
        <f t="array" aca="1" ref="I2230" ca="1">_xludf.XLOOKUP(H2230,'Billing sheet'!$CH$3:$CM$3,'Billing sheet'!$CH$2:$CM$2)</f>
        <v>#NAME?</v>
      </c>
    </row>
    <row r="2231" spans="8:9" ht="15.75" customHeight="1" x14ac:dyDescent="0.2">
      <c r="H2231" s="5" t="e">
        <f t="shared" si="8"/>
        <v>#VALUE!</v>
      </c>
      <c r="I2231" s="5" t="e">
        <f t="array" aca="1" ref="I2231" ca="1">_xludf.XLOOKUP(H2231,'Billing sheet'!$CH$3:$CM$3,'Billing sheet'!$CH$2:$CM$2)</f>
        <v>#NAME?</v>
      </c>
    </row>
    <row r="2232" spans="8:9" ht="15.75" customHeight="1" x14ac:dyDescent="0.2">
      <c r="H2232" s="5" t="e">
        <f t="shared" si="8"/>
        <v>#VALUE!</v>
      </c>
      <c r="I2232" s="5" t="e">
        <f t="array" aca="1" ref="I2232" ca="1">_xludf.XLOOKUP(H2232,'Billing sheet'!$CH$3:$CM$3,'Billing sheet'!$CH$2:$CM$2)</f>
        <v>#NAME?</v>
      </c>
    </row>
    <row r="2233" spans="8:9" ht="15.75" customHeight="1" x14ac:dyDescent="0.2">
      <c r="H2233" s="5" t="e">
        <f t="shared" si="8"/>
        <v>#VALUE!</v>
      </c>
      <c r="I2233" s="5" t="e">
        <f t="array" aca="1" ref="I2233" ca="1">_xludf.XLOOKUP(H2233,'Billing sheet'!$CH$3:$CM$3,'Billing sheet'!$CH$2:$CM$2)</f>
        <v>#NAME?</v>
      </c>
    </row>
    <row r="2234" spans="8:9" ht="15.75" customHeight="1" x14ac:dyDescent="0.2">
      <c r="H2234" s="5" t="e">
        <f t="shared" si="8"/>
        <v>#VALUE!</v>
      </c>
      <c r="I2234" s="5" t="e">
        <f t="array" aca="1" ref="I2234" ca="1">_xludf.XLOOKUP(H2234,'Billing sheet'!$CH$3:$CM$3,'Billing sheet'!$CH$2:$CM$2)</f>
        <v>#NAME?</v>
      </c>
    </row>
    <row r="2235" spans="8:9" ht="15.75" customHeight="1" x14ac:dyDescent="0.2">
      <c r="H2235" s="5" t="e">
        <f t="shared" si="8"/>
        <v>#VALUE!</v>
      </c>
      <c r="I2235" s="5" t="e">
        <f t="array" aca="1" ref="I2235" ca="1">_xludf.XLOOKUP(H2235,'Billing sheet'!$CH$3:$CM$3,'Billing sheet'!$CH$2:$CM$2)</f>
        <v>#NAME?</v>
      </c>
    </row>
    <row r="2236" spans="8:9" ht="15.75" customHeight="1" x14ac:dyDescent="0.2">
      <c r="H2236" s="5" t="e">
        <f t="shared" si="8"/>
        <v>#VALUE!</v>
      </c>
      <c r="I2236" s="5" t="e">
        <f t="array" aca="1" ref="I2236" ca="1">_xludf.XLOOKUP(H2236,'Billing sheet'!$CH$3:$CM$3,'Billing sheet'!$CH$2:$CM$2)</f>
        <v>#NAME?</v>
      </c>
    </row>
    <row r="2237" spans="8:9" ht="15.75" customHeight="1" x14ac:dyDescent="0.2">
      <c r="H2237" s="5" t="e">
        <f t="shared" si="8"/>
        <v>#VALUE!</v>
      </c>
      <c r="I2237" s="5" t="e">
        <f t="array" aca="1" ref="I2237" ca="1">_xludf.XLOOKUP(H2237,'Billing sheet'!$CH$3:$CM$3,'Billing sheet'!$CH$2:$CM$2)</f>
        <v>#NAME?</v>
      </c>
    </row>
    <row r="2238" spans="8:9" ht="15.75" customHeight="1" x14ac:dyDescent="0.2">
      <c r="H2238" s="5" t="e">
        <f t="shared" si="8"/>
        <v>#VALUE!</v>
      </c>
      <c r="I2238" s="5" t="e">
        <f t="array" aca="1" ref="I2238" ca="1">_xludf.XLOOKUP(H2238,'Billing sheet'!$CH$3:$CM$3,'Billing sheet'!$CH$2:$CM$2)</f>
        <v>#NAME?</v>
      </c>
    </row>
    <row r="2239" spans="8:9" ht="15.75" customHeight="1" x14ac:dyDescent="0.2">
      <c r="H2239" s="5" t="e">
        <f t="shared" si="8"/>
        <v>#VALUE!</v>
      </c>
      <c r="I2239" s="5" t="e">
        <f t="array" aca="1" ref="I2239" ca="1">_xludf.XLOOKUP(H2239,'Billing sheet'!$CH$3:$CM$3,'Billing sheet'!$CH$2:$CM$2)</f>
        <v>#NAME?</v>
      </c>
    </row>
    <row r="2240" spans="8:9" ht="15.75" customHeight="1" x14ac:dyDescent="0.2">
      <c r="H2240" s="5" t="e">
        <f t="shared" si="8"/>
        <v>#VALUE!</v>
      </c>
      <c r="I2240" s="5" t="e">
        <f t="array" aca="1" ref="I2240" ca="1">_xludf.XLOOKUP(H2240,'Billing sheet'!$CH$3:$CM$3,'Billing sheet'!$CH$2:$CM$2)</f>
        <v>#NAME?</v>
      </c>
    </row>
    <row r="2241" spans="8:9" ht="15.75" customHeight="1" x14ac:dyDescent="0.2">
      <c r="H2241" s="5" t="e">
        <f t="shared" si="8"/>
        <v>#VALUE!</v>
      </c>
      <c r="I2241" s="5" t="e">
        <f t="array" aca="1" ref="I2241" ca="1">_xludf.XLOOKUP(H2241,'Billing sheet'!$CH$3:$CM$3,'Billing sheet'!$CH$2:$CM$2)</f>
        <v>#NAME?</v>
      </c>
    </row>
    <row r="2242" spans="8:9" ht="15.75" customHeight="1" x14ac:dyDescent="0.2">
      <c r="H2242" s="5" t="e">
        <f t="shared" si="8"/>
        <v>#VALUE!</v>
      </c>
      <c r="I2242" s="5" t="e">
        <f t="array" aca="1" ref="I2242" ca="1">_xludf.XLOOKUP(H2242,'Billing sheet'!$CH$3:$CM$3,'Billing sheet'!$CH$2:$CM$2)</f>
        <v>#NAME?</v>
      </c>
    </row>
    <row r="2243" spans="8:9" ht="15.75" customHeight="1" x14ac:dyDescent="0.2">
      <c r="H2243" s="5" t="e">
        <f t="shared" si="8"/>
        <v>#VALUE!</v>
      </c>
      <c r="I2243" s="5" t="e">
        <f t="array" aca="1" ref="I2243" ca="1">_xludf.XLOOKUP(H2243,'Billing sheet'!$CH$3:$CM$3,'Billing sheet'!$CH$2:$CM$2)</f>
        <v>#NAME?</v>
      </c>
    </row>
    <row r="2244" spans="8:9" ht="15.75" customHeight="1" x14ac:dyDescent="0.2">
      <c r="H2244" s="5" t="e">
        <f t="shared" si="8"/>
        <v>#VALUE!</v>
      </c>
      <c r="I2244" s="5" t="e">
        <f t="array" aca="1" ref="I2244" ca="1">_xludf.XLOOKUP(H2244,'Billing sheet'!$CH$3:$CM$3,'Billing sheet'!$CH$2:$CM$2)</f>
        <v>#NAME?</v>
      </c>
    </row>
    <row r="2245" spans="8:9" ht="15.75" customHeight="1" x14ac:dyDescent="0.2">
      <c r="H2245" s="5" t="e">
        <f t="shared" si="8"/>
        <v>#VALUE!</v>
      </c>
      <c r="I2245" s="5" t="e">
        <f t="array" aca="1" ref="I2245" ca="1">_xludf.XLOOKUP(H2245,'Billing sheet'!$CH$3:$CM$3,'Billing sheet'!$CH$2:$CM$2)</f>
        <v>#NAME?</v>
      </c>
    </row>
    <row r="2246" spans="8:9" ht="15.75" customHeight="1" x14ac:dyDescent="0.2">
      <c r="H2246" s="5" t="e">
        <f t="shared" si="8"/>
        <v>#VALUE!</v>
      </c>
      <c r="I2246" s="5" t="e">
        <f t="array" aca="1" ref="I2246" ca="1">_xludf.XLOOKUP(H2246,'Billing sheet'!$CH$3:$CM$3,'Billing sheet'!$CH$2:$CM$2)</f>
        <v>#NAME?</v>
      </c>
    </row>
    <row r="2247" spans="8:9" ht="15.75" customHeight="1" x14ac:dyDescent="0.2">
      <c r="H2247" s="5" t="e">
        <f t="shared" si="8"/>
        <v>#VALUE!</v>
      </c>
      <c r="I2247" s="5" t="e">
        <f t="array" aca="1" ref="I2247" ca="1">_xludf.XLOOKUP(H2247,'Billing sheet'!$CH$3:$CM$3,'Billing sheet'!$CH$2:$CM$2)</f>
        <v>#NAME?</v>
      </c>
    </row>
    <row r="2248" spans="8:9" ht="15.75" customHeight="1" x14ac:dyDescent="0.2">
      <c r="H2248" s="5" t="e">
        <f t="shared" si="8"/>
        <v>#VALUE!</v>
      </c>
      <c r="I2248" s="5" t="e">
        <f t="array" aca="1" ref="I2248" ca="1">_xludf.XLOOKUP(H2248,'Billing sheet'!$CH$3:$CM$3,'Billing sheet'!$CH$2:$CM$2)</f>
        <v>#NAME?</v>
      </c>
    </row>
    <row r="2249" spans="8:9" ht="15.75" customHeight="1" x14ac:dyDescent="0.2">
      <c r="H2249" s="5" t="e">
        <f t="shared" si="8"/>
        <v>#VALUE!</v>
      </c>
      <c r="I2249" s="5" t="e">
        <f t="array" aca="1" ref="I2249" ca="1">_xludf.XLOOKUP(H2249,'Billing sheet'!$CH$3:$CM$3,'Billing sheet'!$CH$2:$CM$2)</f>
        <v>#NAME?</v>
      </c>
    </row>
    <row r="2250" spans="8:9" ht="15.75" customHeight="1" x14ac:dyDescent="0.2">
      <c r="H2250" s="5" t="e">
        <f t="shared" si="8"/>
        <v>#VALUE!</v>
      </c>
      <c r="I2250" s="5" t="e">
        <f t="array" aca="1" ref="I2250" ca="1">_xludf.XLOOKUP(H2250,'Billing sheet'!$CH$3:$CM$3,'Billing sheet'!$CH$2:$CM$2)</f>
        <v>#NAME?</v>
      </c>
    </row>
    <row r="2251" spans="8:9" ht="15.75" customHeight="1" x14ac:dyDescent="0.2">
      <c r="H2251" s="5" t="e">
        <f t="shared" si="8"/>
        <v>#VALUE!</v>
      </c>
      <c r="I2251" s="5" t="e">
        <f t="array" aca="1" ref="I2251" ca="1">_xludf.XLOOKUP(H2251,'Billing sheet'!$CH$3:$CM$3,'Billing sheet'!$CH$2:$CM$2)</f>
        <v>#NAME?</v>
      </c>
    </row>
    <row r="2252" spans="8:9" ht="15.75" customHeight="1" x14ac:dyDescent="0.2">
      <c r="H2252" s="5" t="e">
        <f t="shared" si="8"/>
        <v>#VALUE!</v>
      </c>
      <c r="I2252" s="5" t="e">
        <f t="array" aca="1" ref="I2252" ca="1">_xludf.XLOOKUP(H2252,'Billing sheet'!$CH$3:$CM$3,'Billing sheet'!$CH$2:$CM$2)</f>
        <v>#NAME?</v>
      </c>
    </row>
    <row r="2253" spans="8:9" ht="15.75" customHeight="1" x14ac:dyDescent="0.2">
      <c r="H2253" s="5" t="e">
        <f t="shared" si="8"/>
        <v>#VALUE!</v>
      </c>
      <c r="I2253" s="5" t="e">
        <f t="array" aca="1" ref="I2253" ca="1">_xludf.XLOOKUP(H2253,'Billing sheet'!$CH$3:$CM$3,'Billing sheet'!$CH$2:$CM$2)</f>
        <v>#NAME?</v>
      </c>
    </row>
    <row r="2254" spans="8:9" ht="15.75" customHeight="1" x14ac:dyDescent="0.2">
      <c r="H2254" s="5" t="e">
        <f t="shared" si="8"/>
        <v>#VALUE!</v>
      </c>
      <c r="I2254" s="5" t="e">
        <f t="array" aca="1" ref="I2254" ca="1">_xludf.XLOOKUP(H2254,'Billing sheet'!$CH$3:$CM$3,'Billing sheet'!$CH$2:$CM$2)</f>
        <v>#NAME?</v>
      </c>
    </row>
    <row r="2255" spans="8:9" ht="15.75" customHeight="1" x14ac:dyDescent="0.2">
      <c r="H2255" s="5" t="e">
        <f t="shared" si="8"/>
        <v>#VALUE!</v>
      </c>
      <c r="I2255" s="5" t="e">
        <f t="array" aca="1" ref="I2255" ca="1">_xludf.XLOOKUP(H2255,'Billing sheet'!$CH$3:$CM$3,'Billing sheet'!$CH$2:$CM$2)</f>
        <v>#NAME?</v>
      </c>
    </row>
    <row r="2256" spans="8:9" ht="15.75" customHeight="1" x14ac:dyDescent="0.2">
      <c r="H2256" s="5" t="e">
        <f t="shared" si="8"/>
        <v>#VALUE!</v>
      </c>
      <c r="I2256" s="5" t="e">
        <f t="array" aca="1" ref="I2256" ca="1">_xludf.XLOOKUP(H2256,'Billing sheet'!$CH$3:$CM$3,'Billing sheet'!$CH$2:$CM$2)</f>
        <v>#NAME?</v>
      </c>
    </row>
    <row r="2257" spans="8:9" ht="15.75" customHeight="1" x14ac:dyDescent="0.2">
      <c r="H2257" s="5" t="e">
        <f t="shared" si="8"/>
        <v>#VALUE!</v>
      </c>
      <c r="I2257" s="5" t="e">
        <f t="array" aca="1" ref="I2257" ca="1">_xludf.XLOOKUP(H2257,'Billing sheet'!$CH$3:$CM$3,'Billing sheet'!$CH$2:$CM$2)</f>
        <v>#NAME?</v>
      </c>
    </row>
    <row r="2258" spans="8:9" ht="15.75" customHeight="1" x14ac:dyDescent="0.2">
      <c r="H2258" s="5" t="e">
        <f t="shared" si="8"/>
        <v>#VALUE!</v>
      </c>
      <c r="I2258" s="5" t="e">
        <f t="array" aca="1" ref="I2258" ca="1">_xludf.XLOOKUP(H2258,'Billing sheet'!$CH$3:$CM$3,'Billing sheet'!$CH$2:$CM$2)</f>
        <v>#NAME?</v>
      </c>
    </row>
    <row r="2259" spans="8:9" ht="15.75" customHeight="1" x14ac:dyDescent="0.2">
      <c r="H2259" s="5" t="e">
        <f t="shared" si="8"/>
        <v>#VALUE!</v>
      </c>
      <c r="I2259" s="5" t="e">
        <f t="array" aca="1" ref="I2259" ca="1">_xludf.XLOOKUP(H2259,'Billing sheet'!$CH$3:$CM$3,'Billing sheet'!$CH$2:$CM$2)</f>
        <v>#NAME?</v>
      </c>
    </row>
    <row r="2260" spans="8:9" ht="15.75" customHeight="1" x14ac:dyDescent="0.2">
      <c r="H2260" s="5" t="e">
        <f t="shared" si="8"/>
        <v>#VALUE!</v>
      </c>
      <c r="I2260" s="5" t="e">
        <f t="array" aca="1" ref="I2260" ca="1">_xludf.XLOOKUP(H2260,'Billing sheet'!$CH$3:$CM$3,'Billing sheet'!$CH$2:$CM$2)</f>
        <v>#NAME?</v>
      </c>
    </row>
    <row r="2261" spans="8:9" ht="15.75" customHeight="1" x14ac:dyDescent="0.2">
      <c r="H2261" s="5" t="e">
        <f t="shared" si="8"/>
        <v>#VALUE!</v>
      </c>
      <c r="I2261" s="5" t="e">
        <f t="array" aca="1" ref="I2261" ca="1">_xludf.XLOOKUP(H2261,'Billing sheet'!$CH$3:$CM$3,'Billing sheet'!$CH$2:$CM$2)</f>
        <v>#NAME?</v>
      </c>
    </row>
    <row r="2262" spans="8:9" ht="15.75" customHeight="1" x14ac:dyDescent="0.2">
      <c r="H2262" s="5" t="e">
        <f t="shared" si="8"/>
        <v>#VALUE!</v>
      </c>
      <c r="I2262" s="5" t="e">
        <f t="array" aca="1" ref="I2262" ca="1">_xludf.XLOOKUP(H2262,'Billing sheet'!$CH$3:$CM$3,'Billing sheet'!$CH$2:$CM$2)</f>
        <v>#NAME?</v>
      </c>
    </row>
    <row r="2263" spans="8:9" ht="15.75" customHeight="1" x14ac:dyDescent="0.2">
      <c r="H2263" s="5" t="e">
        <f t="shared" si="8"/>
        <v>#VALUE!</v>
      </c>
      <c r="I2263" s="5" t="e">
        <f t="array" aca="1" ref="I2263" ca="1">_xludf.XLOOKUP(H2263,'Billing sheet'!$CH$3:$CM$3,'Billing sheet'!$CH$2:$CM$2)</f>
        <v>#NAME?</v>
      </c>
    </row>
    <row r="2264" spans="8:9" ht="15.75" customHeight="1" x14ac:dyDescent="0.2">
      <c r="H2264" s="5" t="e">
        <f t="shared" si="8"/>
        <v>#VALUE!</v>
      </c>
      <c r="I2264" s="5" t="e">
        <f t="array" aca="1" ref="I2264" ca="1">_xludf.XLOOKUP(H2264,'Billing sheet'!$CH$3:$CM$3,'Billing sheet'!$CH$2:$CM$2)</f>
        <v>#NAME?</v>
      </c>
    </row>
    <row r="2265" spans="8:9" ht="15.75" customHeight="1" x14ac:dyDescent="0.2">
      <c r="H2265" s="5" t="e">
        <f t="shared" si="8"/>
        <v>#VALUE!</v>
      </c>
      <c r="I2265" s="5" t="e">
        <f t="array" aca="1" ref="I2265" ca="1">_xludf.XLOOKUP(H2265,'Billing sheet'!$CH$3:$CM$3,'Billing sheet'!$CH$2:$CM$2)</f>
        <v>#NAME?</v>
      </c>
    </row>
    <row r="2266" spans="8:9" ht="15.75" customHeight="1" x14ac:dyDescent="0.2">
      <c r="H2266" s="5" t="e">
        <f t="shared" si="8"/>
        <v>#VALUE!</v>
      </c>
      <c r="I2266" s="5" t="e">
        <f t="array" aca="1" ref="I2266" ca="1">_xludf.XLOOKUP(H2266,'Billing sheet'!$CH$3:$CM$3,'Billing sheet'!$CH$2:$CM$2)</f>
        <v>#NAME?</v>
      </c>
    </row>
    <row r="2267" spans="8:9" ht="15.75" customHeight="1" x14ac:dyDescent="0.2">
      <c r="H2267" s="5" t="e">
        <f t="shared" si="8"/>
        <v>#VALUE!</v>
      </c>
      <c r="I2267" s="5" t="e">
        <f t="array" aca="1" ref="I2267" ca="1">_xludf.XLOOKUP(H2267,'Billing sheet'!$CH$3:$CM$3,'Billing sheet'!$CH$2:$CM$2)</f>
        <v>#NAME?</v>
      </c>
    </row>
    <row r="2268" spans="8:9" ht="15.75" customHeight="1" x14ac:dyDescent="0.2">
      <c r="H2268" s="5" t="e">
        <f t="shared" si="8"/>
        <v>#VALUE!</v>
      </c>
      <c r="I2268" s="5" t="e">
        <f t="array" aca="1" ref="I2268" ca="1">_xludf.XLOOKUP(H2268,'Billing sheet'!$CH$3:$CM$3,'Billing sheet'!$CH$2:$CM$2)</f>
        <v>#NAME?</v>
      </c>
    </row>
    <row r="2269" spans="8:9" ht="15.75" customHeight="1" x14ac:dyDescent="0.2">
      <c r="H2269" s="5" t="e">
        <f t="shared" si="8"/>
        <v>#VALUE!</v>
      </c>
      <c r="I2269" s="5" t="e">
        <f t="array" aca="1" ref="I2269" ca="1">_xludf.XLOOKUP(H2269,'Billing sheet'!$CH$3:$CM$3,'Billing sheet'!$CH$2:$CM$2)</f>
        <v>#NAME?</v>
      </c>
    </row>
    <row r="2270" spans="8:9" ht="15.75" customHeight="1" x14ac:dyDescent="0.2">
      <c r="H2270" s="5" t="e">
        <f t="shared" si="8"/>
        <v>#VALUE!</v>
      </c>
      <c r="I2270" s="5" t="e">
        <f t="array" aca="1" ref="I2270" ca="1">_xludf.XLOOKUP(H2270,'Billing sheet'!$CH$3:$CM$3,'Billing sheet'!$CH$2:$CM$2)</f>
        <v>#NAME?</v>
      </c>
    </row>
    <row r="2271" spans="8:9" ht="15.75" customHeight="1" x14ac:dyDescent="0.2">
      <c r="H2271" s="5" t="e">
        <f t="shared" si="8"/>
        <v>#VALUE!</v>
      </c>
      <c r="I2271" s="5" t="e">
        <f t="array" aca="1" ref="I2271" ca="1">_xludf.XLOOKUP(H2271,'Billing sheet'!$CH$3:$CM$3,'Billing sheet'!$CH$2:$CM$2)</f>
        <v>#NAME?</v>
      </c>
    </row>
    <row r="2272" spans="8:9" ht="15.75" customHeight="1" x14ac:dyDescent="0.2">
      <c r="H2272" s="5" t="e">
        <f t="shared" si="8"/>
        <v>#VALUE!</v>
      </c>
      <c r="I2272" s="5" t="e">
        <f t="array" aca="1" ref="I2272" ca="1">_xludf.XLOOKUP(H2272,'Billing sheet'!$CH$3:$CM$3,'Billing sheet'!$CH$2:$CM$2)</f>
        <v>#NAME?</v>
      </c>
    </row>
    <row r="2273" spans="8:9" ht="15.75" customHeight="1" x14ac:dyDescent="0.2">
      <c r="H2273" s="5" t="e">
        <f t="shared" si="8"/>
        <v>#VALUE!</v>
      </c>
      <c r="I2273" s="5" t="e">
        <f t="array" aca="1" ref="I2273" ca="1">_xludf.XLOOKUP(H2273,'Billing sheet'!$CH$3:$CM$3,'Billing sheet'!$CH$2:$CM$2)</f>
        <v>#NAME?</v>
      </c>
    </row>
    <row r="2274" spans="8:9" ht="15.75" customHeight="1" x14ac:dyDescent="0.2">
      <c r="H2274" s="5" t="e">
        <f t="shared" si="8"/>
        <v>#VALUE!</v>
      </c>
      <c r="I2274" s="5" t="e">
        <f t="array" aca="1" ref="I2274" ca="1">_xludf.XLOOKUP(H2274,'Billing sheet'!$CH$3:$CM$3,'Billing sheet'!$CH$2:$CM$2)</f>
        <v>#NAME?</v>
      </c>
    </row>
    <row r="2275" spans="8:9" ht="15.75" customHeight="1" x14ac:dyDescent="0.2">
      <c r="H2275" s="5" t="e">
        <f t="shared" si="8"/>
        <v>#VALUE!</v>
      </c>
      <c r="I2275" s="5" t="e">
        <f t="array" aca="1" ref="I2275" ca="1">_xludf.XLOOKUP(H2275,'Billing sheet'!$CH$3:$CM$3,'Billing sheet'!$CH$2:$CM$2)</f>
        <v>#NAME?</v>
      </c>
    </row>
    <row r="2276" spans="8:9" ht="15.75" customHeight="1" x14ac:dyDescent="0.2">
      <c r="H2276" s="5" t="e">
        <f t="shared" si="8"/>
        <v>#VALUE!</v>
      </c>
      <c r="I2276" s="5" t="e">
        <f t="array" aca="1" ref="I2276" ca="1">_xludf.XLOOKUP(H2276,'Billing sheet'!$CH$3:$CM$3,'Billing sheet'!$CH$2:$CM$2)</f>
        <v>#NAME?</v>
      </c>
    </row>
    <row r="2277" spans="8:9" ht="15.75" customHeight="1" x14ac:dyDescent="0.2">
      <c r="H2277" s="5" t="e">
        <f t="shared" si="8"/>
        <v>#VALUE!</v>
      </c>
      <c r="I2277" s="5" t="e">
        <f t="array" aca="1" ref="I2277" ca="1">_xludf.XLOOKUP(H2277,'Billing sheet'!$CH$3:$CM$3,'Billing sheet'!$CH$2:$CM$2)</f>
        <v>#NAME?</v>
      </c>
    </row>
    <row r="2278" spans="8:9" ht="15.75" customHeight="1" x14ac:dyDescent="0.2">
      <c r="H2278" s="5" t="e">
        <f t="shared" si="8"/>
        <v>#VALUE!</v>
      </c>
      <c r="I2278" s="5" t="e">
        <f t="array" aca="1" ref="I2278" ca="1">_xludf.XLOOKUP(H2278,'Billing sheet'!$CH$3:$CM$3,'Billing sheet'!$CH$2:$CM$2)</f>
        <v>#NAME?</v>
      </c>
    </row>
    <row r="2279" spans="8:9" ht="15.75" customHeight="1" x14ac:dyDescent="0.2">
      <c r="H2279" s="5" t="e">
        <f t="shared" si="8"/>
        <v>#VALUE!</v>
      </c>
      <c r="I2279" s="5" t="e">
        <f t="array" aca="1" ref="I2279" ca="1">_xludf.XLOOKUP(H2279,'Billing sheet'!$CH$3:$CM$3,'Billing sheet'!$CH$2:$CM$2)</f>
        <v>#NAME?</v>
      </c>
    </row>
    <row r="2280" spans="8:9" ht="15.75" customHeight="1" x14ac:dyDescent="0.2">
      <c r="H2280" s="5" t="e">
        <f t="shared" si="8"/>
        <v>#VALUE!</v>
      </c>
      <c r="I2280" s="5" t="e">
        <f t="array" aca="1" ref="I2280" ca="1">_xludf.XLOOKUP(H2280,'Billing sheet'!$CH$3:$CM$3,'Billing sheet'!$CH$2:$CM$2)</f>
        <v>#NAME?</v>
      </c>
    </row>
    <row r="2281" spans="8:9" ht="15.75" customHeight="1" x14ac:dyDescent="0.2">
      <c r="H2281" s="5" t="e">
        <f t="shared" si="8"/>
        <v>#VALUE!</v>
      </c>
      <c r="I2281" s="5" t="e">
        <f t="array" aca="1" ref="I2281" ca="1">_xludf.XLOOKUP(H2281,'Billing sheet'!$CH$3:$CM$3,'Billing sheet'!$CH$2:$CM$2)</f>
        <v>#NAME?</v>
      </c>
    </row>
    <row r="2282" spans="8:9" ht="15.75" customHeight="1" x14ac:dyDescent="0.2">
      <c r="H2282" s="5" t="e">
        <f t="shared" si="8"/>
        <v>#VALUE!</v>
      </c>
      <c r="I2282" s="5" t="e">
        <f t="array" aca="1" ref="I2282" ca="1">_xludf.XLOOKUP(H2282,'Billing sheet'!$CH$3:$CM$3,'Billing sheet'!$CH$2:$CM$2)</f>
        <v>#NAME?</v>
      </c>
    </row>
    <row r="2283" spans="8:9" ht="15.75" customHeight="1" x14ac:dyDescent="0.2">
      <c r="H2283" s="5" t="e">
        <f t="shared" si="8"/>
        <v>#VALUE!</v>
      </c>
      <c r="I2283" s="5" t="e">
        <f t="array" aca="1" ref="I2283" ca="1">_xludf.XLOOKUP(H2283,'Billing sheet'!$CH$3:$CM$3,'Billing sheet'!$CH$2:$CM$2)</f>
        <v>#NAME?</v>
      </c>
    </row>
    <row r="2284" spans="8:9" ht="15.75" customHeight="1" x14ac:dyDescent="0.2">
      <c r="H2284" s="5" t="e">
        <f t="shared" si="8"/>
        <v>#VALUE!</v>
      </c>
      <c r="I2284" s="5" t="e">
        <f t="array" aca="1" ref="I2284" ca="1">_xludf.XLOOKUP(H2284,'Billing sheet'!$CH$3:$CM$3,'Billing sheet'!$CH$2:$CM$2)</f>
        <v>#NAME?</v>
      </c>
    </row>
    <row r="2285" spans="8:9" ht="15.75" customHeight="1" x14ac:dyDescent="0.2">
      <c r="H2285" s="5" t="e">
        <f t="shared" si="8"/>
        <v>#VALUE!</v>
      </c>
      <c r="I2285" s="5" t="e">
        <f t="array" aca="1" ref="I2285" ca="1">_xludf.XLOOKUP(H2285,'Billing sheet'!$CH$3:$CM$3,'Billing sheet'!$CH$2:$CM$2)</f>
        <v>#NAME?</v>
      </c>
    </row>
    <row r="2286" spans="8:9" ht="15.75" customHeight="1" x14ac:dyDescent="0.2">
      <c r="H2286" s="5" t="e">
        <f t="shared" si="8"/>
        <v>#VALUE!</v>
      </c>
      <c r="I2286" s="5" t="e">
        <f t="array" aca="1" ref="I2286" ca="1">_xludf.XLOOKUP(H2286,'Billing sheet'!$CH$3:$CM$3,'Billing sheet'!$CH$2:$CM$2)</f>
        <v>#NAME?</v>
      </c>
    </row>
    <row r="2287" spans="8:9" ht="15.75" customHeight="1" x14ac:dyDescent="0.2">
      <c r="H2287" s="5" t="e">
        <f t="shared" si="8"/>
        <v>#VALUE!</v>
      </c>
      <c r="I2287" s="5" t="e">
        <f t="array" aca="1" ref="I2287" ca="1">_xludf.XLOOKUP(H2287,'Billing sheet'!$CH$3:$CM$3,'Billing sheet'!$CH$2:$CM$2)</f>
        <v>#NAME?</v>
      </c>
    </row>
    <row r="2288" spans="8:9" ht="15.75" customHeight="1" x14ac:dyDescent="0.2">
      <c r="H2288" s="5" t="e">
        <f t="shared" si="8"/>
        <v>#VALUE!</v>
      </c>
      <c r="I2288" s="5" t="e">
        <f t="array" aca="1" ref="I2288" ca="1">_xludf.XLOOKUP(H2288,'Billing sheet'!$CH$3:$CM$3,'Billing sheet'!$CH$2:$CM$2)</f>
        <v>#NAME?</v>
      </c>
    </row>
    <row r="2289" spans="8:9" ht="15.75" customHeight="1" x14ac:dyDescent="0.2">
      <c r="H2289" s="5" t="e">
        <f t="shared" si="8"/>
        <v>#VALUE!</v>
      </c>
      <c r="I2289" s="5" t="e">
        <f t="array" aca="1" ref="I2289" ca="1">_xludf.XLOOKUP(H2289,'Billing sheet'!$CH$3:$CM$3,'Billing sheet'!$CH$2:$CM$2)</f>
        <v>#NAME?</v>
      </c>
    </row>
    <row r="2290" spans="8:9" ht="15.75" customHeight="1" x14ac:dyDescent="0.2">
      <c r="H2290" s="5" t="e">
        <f t="shared" si="8"/>
        <v>#VALUE!</v>
      </c>
      <c r="I2290" s="5" t="e">
        <f t="array" aca="1" ref="I2290" ca="1">_xludf.XLOOKUP(H2290,'Billing sheet'!$CH$3:$CM$3,'Billing sheet'!$CH$2:$CM$2)</f>
        <v>#NAME?</v>
      </c>
    </row>
    <row r="2291" spans="8:9" ht="15.75" customHeight="1" x14ac:dyDescent="0.2">
      <c r="H2291" s="5" t="e">
        <f t="shared" si="8"/>
        <v>#VALUE!</v>
      </c>
      <c r="I2291" s="5" t="e">
        <f t="array" aca="1" ref="I2291" ca="1">_xludf.XLOOKUP(H2291,'Billing sheet'!$CH$3:$CM$3,'Billing sheet'!$CH$2:$CM$2)</f>
        <v>#NAME?</v>
      </c>
    </row>
    <row r="2292" spans="8:9" ht="15.75" customHeight="1" x14ac:dyDescent="0.2">
      <c r="H2292" s="5" t="e">
        <f t="shared" si="8"/>
        <v>#VALUE!</v>
      </c>
      <c r="I2292" s="5" t="e">
        <f t="array" aca="1" ref="I2292" ca="1">_xludf.XLOOKUP(H2292,'Billing sheet'!$CH$3:$CM$3,'Billing sheet'!$CH$2:$CM$2)</f>
        <v>#NAME?</v>
      </c>
    </row>
    <row r="2293" spans="8:9" ht="15.75" customHeight="1" x14ac:dyDescent="0.2">
      <c r="H2293" s="5" t="e">
        <f t="shared" si="8"/>
        <v>#VALUE!</v>
      </c>
      <c r="I2293" s="5" t="e">
        <f t="array" aca="1" ref="I2293" ca="1">_xludf.XLOOKUP(H2293,'Billing sheet'!$CH$3:$CM$3,'Billing sheet'!$CH$2:$CM$2)</f>
        <v>#NAME?</v>
      </c>
    </row>
    <row r="2294" spans="8:9" ht="15.75" customHeight="1" x14ac:dyDescent="0.2">
      <c r="H2294" s="5" t="e">
        <f t="shared" si="8"/>
        <v>#VALUE!</v>
      </c>
      <c r="I2294" s="5" t="e">
        <f t="array" aca="1" ref="I2294" ca="1">_xludf.XLOOKUP(H2294,'Billing sheet'!$CH$3:$CM$3,'Billing sheet'!$CH$2:$CM$2)</f>
        <v>#NAME?</v>
      </c>
    </row>
    <row r="2295" spans="8:9" ht="15.75" customHeight="1" x14ac:dyDescent="0.2">
      <c r="H2295" s="5" t="e">
        <f t="shared" si="8"/>
        <v>#VALUE!</v>
      </c>
      <c r="I2295" s="5" t="e">
        <f t="array" aca="1" ref="I2295" ca="1">_xludf.XLOOKUP(H2295,'Billing sheet'!$CH$3:$CM$3,'Billing sheet'!$CH$2:$CM$2)</f>
        <v>#NAME?</v>
      </c>
    </row>
    <row r="2296" spans="8:9" ht="15.75" customHeight="1" x14ac:dyDescent="0.2">
      <c r="H2296" s="5" t="e">
        <f t="shared" si="8"/>
        <v>#VALUE!</v>
      </c>
      <c r="I2296" s="5" t="e">
        <f t="array" aca="1" ref="I2296" ca="1">_xludf.XLOOKUP(H2296,'Billing sheet'!$CH$3:$CM$3,'Billing sheet'!$CH$2:$CM$2)</f>
        <v>#NAME?</v>
      </c>
    </row>
    <row r="2297" spans="8:9" ht="15.75" customHeight="1" x14ac:dyDescent="0.2">
      <c r="H2297" s="5" t="e">
        <f t="shared" si="8"/>
        <v>#VALUE!</v>
      </c>
      <c r="I2297" s="5" t="e">
        <f t="array" aca="1" ref="I2297" ca="1">_xludf.XLOOKUP(H2297,'Billing sheet'!$CH$3:$CM$3,'Billing sheet'!$CH$2:$CM$2)</f>
        <v>#NAME?</v>
      </c>
    </row>
    <row r="2298" spans="8:9" ht="15.75" customHeight="1" x14ac:dyDescent="0.2">
      <c r="H2298" s="5" t="e">
        <f t="shared" si="8"/>
        <v>#VALUE!</v>
      </c>
      <c r="I2298" s="5" t="e">
        <f t="array" aca="1" ref="I2298" ca="1">_xludf.XLOOKUP(H2298,'Billing sheet'!$CH$3:$CM$3,'Billing sheet'!$CH$2:$CM$2)</f>
        <v>#NAME?</v>
      </c>
    </row>
    <row r="2299" spans="8:9" ht="15.75" customHeight="1" x14ac:dyDescent="0.2">
      <c r="H2299" s="5" t="e">
        <f t="shared" ref="H2299:H2553" si="9">MID(F2299,8,LEN(F2299)-7)</f>
        <v>#VALUE!</v>
      </c>
      <c r="I2299" s="5" t="e">
        <f t="array" aca="1" ref="I2299" ca="1">_xludf.XLOOKUP(H2299,'Billing sheet'!$CH$3:$CM$3,'Billing sheet'!$CH$2:$CM$2)</f>
        <v>#NAME?</v>
      </c>
    </row>
    <row r="2300" spans="8:9" ht="15.75" customHeight="1" x14ac:dyDescent="0.2">
      <c r="H2300" s="5" t="e">
        <f t="shared" si="9"/>
        <v>#VALUE!</v>
      </c>
      <c r="I2300" s="5" t="e">
        <f t="array" aca="1" ref="I2300" ca="1">_xludf.XLOOKUP(H2300,'Billing sheet'!$CH$3:$CM$3,'Billing sheet'!$CH$2:$CM$2)</f>
        <v>#NAME?</v>
      </c>
    </row>
    <row r="2301" spans="8:9" ht="15.75" customHeight="1" x14ac:dyDescent="0.2">
      <c r="H2301" s="5" t="e">
        <f t="shared" si="9"/>
        <v>#VALUE!</v>
      </c>
      <c r="I2301" s="5" t="e">
        <f t="array" aca="1" ref="I2301" ca="1">_xludf.XLOOKUP(H2301,'Billing sheet'!$CH$3:$CM$3,'Billing sheet'!$CH$2:$CM$2)</f>
        <v>#NAME?</v>
      </c>
    </row>
    <row r="2302" spans="8:9" ht="15.75" customHeight="1" x14ac:dyDescent="0.2">
      <c r="H2302" s="5" t="e">
        <f t="shared" si="9"/>
        <v>#VALUE!</v>
      </c>
      <c r="I2302" s="5" t="e">
        <f t="array" aca="1" ref="I2302" ca="1">_xludf.XLOOKUP(H2302,'Billing sheet'!$CH$3:$CM$3,'Billing sheet'!$CH$2:$CM$2)</f>
        <v>#NAME?</v>
      </c>
    </row>
    <row r="2303" spans="8:9" ht="15.75" customHeight="1" x14ac:dyDescent="0.2">
      <c r="H2303" s="5" t="e">
        <f t="shared" si="9"/>
        <v>#VALUE!</v>
      </c>
      <c r="I2303" s="5" t="e">
        <f t="array" aca="1" ref="I2303" ca="1">_xludf.XLOOKUP(H2303,'Billing sheet'!$CH$3:$CM$3,'Billing sheet'!$CH$2:$CM$2)</f>
        <v>#NAME?</v>
      </c>
    </row>
    <row r="2304" spans="8:9" ht="15.75" customHeight="1" x14ac:dyDescent="0.2">
      <c r="H2304" s="5" t="e">
        <f t="shared" si="9"/>
        <v>#VALUE!</v>
      </c>
      <c r="I2304" s="5" t="e">
        <f t="array" aca="1" ref="I2304" ca="1">_xludf.XLOOKUP(H2304,'Billing sheet'!$CH$3:$CM$3,'Billing sheet'!$CH$2:$CM$2)</f>
        <v>#NAME?</v>
      </c>
    </row>
    <row r="2305" spans="8:9" ht="15.75" customHeight="1" x14ac:dyDescent="0.2">
      <c r="H2305" s="5" t="e">
        <f t="shared" si="9"/>
        <v>#VALUE!</v>
      </c>
      <c r="I2305" s="5" t="e">
        <f t="array" aca="1" ref="I2305" ca="1">_xludf.XLOOKUP(H2305,'Billing sheet'!$CH$3:$CM$3,'Billing sheet'!$CH$2:$CM$2)</f>
        <v>#NAME?</v>
      </c>
    </row>
    <row r="2306" spans="8:9" ht="15.75" customHeight="1" x14ac:dyDescent="0.2">
      <c r="H2306" s="5" t="e">
        <f t="shared" si="9"/>
        <v>#VALUE!</v>
      </c>
      <c r="I2306" s="5" t="e">
        <f t="array" aca="1" ref="I2306" ca="1">_xludf.XLOOKUP(H2306,'Billing sheet'!$CH$3:$CM$3,'Billing sheet'!$CH$2:$CM$2)</f>
        <v>#NAME?</v>
      </c>
    </row>
    <row r="2307" spans="8:9" ht="15.75" customHeight="1" x14ac:dyDescent="0.2">
      <c r="H2307" s="5" t="e">
        <f t="shared" si="9"/>
        <v>#VALUE!</v>
      </c>
      <c r="I2307" s="5" t="e">
        <f t="array" aca="1" ref="I2307" ca="1">_xludf.XLOOKUP(H2307,'Billing sheet'!$CH$3:$CM$3,'Billing sheet'!$CH$2:$CM$2)</f>
        <v>#NAME?</v>
      </c>
    </row>
    <row r="2308" spans="8:9" ht="15.75" customHeight="1" x14ac:dyDescent="0.2">
      <c r="H2308" s="5" t="e">
        <f t="shared" si="9"/>
        <v>#VALUE!</v>
      </c>
      <c r="I2308" s="5" t="e">
        <f t="array" aca="1" ref="I2308" ca="1">_xludf.XLOOKUP(H2308,'Billing sheet'!$CH$3:$CM$3,'Billing sheet'!$CH$2:$CM$2)</f>
        <v>#NAME?</v>
      </c>
    </row>
    <row r="2309" spans="8:9" ht="15.75" customHeight="1" x14ac:dyDescent="0.2">
      <c r="H2309" s="5" t="e">
        <f t="shared" si="9"/>
        <v>#VALUE!</v>
      </c>
      <c r="I2309" s="5" t="e">
        <f t="array" aca="1" ref="I2309" ca="1">_xludf.XLOOKUP(H2309,'Billing sheet'!$CH$3:$CM$3,'Billing sheet'!$CH$2:$CM$2)</f>
        <v>#NAME?</v>
      </c>
    </row>
    <row r="2310" spans="8:9" ht="15.75" customHeight="1" x14ac:dyDescent="0.2">
      <c r="H2310" s="5" t="e">
        <f t="shared" si="9"/>
        <v>#VALUE!</v>
      </c>
      <c r="I2310" s="5" t="e">
        <f t="array" aca="1" ref="I2310" ca="1">_xludf.XLOOKUP(H2310,'Billing sheet'!$CH$3:$CM$3,'Billing sheet'!$CH$2:$CM$2)</f>
        <v>#NAME?</v>
      </c>
    </row>
    <row r="2311" spans="8:9" ht="15.75" customHeight="1" x14ac:dyDescent="0.2">
      <c r="H2311" s="5" t="e">
        <f t="shared" si="9"/>
        <v>#VALUE!</v>
      </c>
      <c r="I2311" s="5" t="e">
        <f t="array" aca="1" ref="I2311" ca="1">_xludf.XLOOKUP(H2311,'Billing sheet'!$CH$3:$CM$3,'Billing sheet'!$CH$2:$CM$2)</f>
        <v>#NAME?</v>
      </c>
    </row>
    <row r="2312" spans="8:9" ht="15.75" customHeight="1" x14ac:dyDescent="0.2">
      <c r="H2312" s="5" t="e">
        <f t="shared" si="9"/>
        <v>#VALUE!</v>
      </c>
      <c r="I2312" s="5" t="e">
        <f t="array" aca="1" ref="I2312" ca="1">_xludf.XLOOKUP(H2312,'Billing sheet'!$CH$3:$CM$3,'Billing sheet'!$CH$2:$CM$2)</f>
        <v>#NAME?</v>
      </c>
    </row>
    <row r="2313" spans="8:9" ht="15.75" customHeight="1" x14ac:dyDescent="0.2">
      <c r="H2313" s="5" t="e">
        <f t="shared" si="9"/>
        <v>#VALUE!</v>
      </c>
      <c r="I2313" s="5" t="e">
        <f t="array" aca="1" ref="I2313" ca="1">_xludf.XLOOKUP(H2313,'Billing sheet'!$CH$3:$CM$3,'Billing sheet'!$CH$2:$CM$2)</f>
        <v>#NAME?</v>
      </c>
    </row>
    <row r="2314" spans="8:9" ht="15.75" customHeight="1" x14ac:dyDescent="0.2">
      <c r="H2314" s="5" t="e">
        <f t="shared" si="9"/>
        <v>#VALUE!</v>
      </c>
      <c r="I2314" s="5" t="e">
        <f t="array" aca="1" ref="I2314" ca="1">_xludf.XLOOKUP(H2314,'Billing sheet'!$CH$3:$CM$3,'Billing sheet'!$CH$2:$CM$2)</f>
        <v>#NAME?</v>
      </c>
    </row>
    <row r="2315" spans="8:9" ht="15.75" customHeight="1" x14ac:dyDescent="0.2">
      <c r="H2315" s="5" t="e">
        <f t="shared" si="9"/>
        <v>#VALUE!</v>
      </c>
      <c r="I2315" s="5" t="e">
        <f t="array" aca="1" ref="I2315" ca="1">_xludf.XLOOKUP(H2315,'Billing sheet'!$CH$3:$CM$3,'Billing sheet'!$CH$2:$CM$2)</f>
        <v>#NAME?</v>
      </c>
    </row>
    <row r="2316" spans="8:9" ht="15.75" customHeight="1" x14ac:dyDescent="0.2">
      <c r="H2316" s="5" t="e">
        <f t="shared" si="9"/>
        <v>#VALUE!</v>
      </c>
      <c r="I2316" s="5" t="e">
        <f t="array" aca="1" ref="I2316" ca="1">_xludf.XLOOKUP(H2316,'Billing sheet'!$CH$3:$CM$3,'Billing sheet'!$CH$2:$CM$2)</f>
        <v>#NAME?</v>
      </c>
    </row>
    <row r="2317" spans="8:9" ht="15.75" customHeight="1" x14ac:dyDescent="0.2">
      <c r="H2317" s="5" t="e">
        <f t="shared" si="9"/>
        <v>#VALUE!</v>
      </c>
      <c r="I2317" s="5" t="e">
        <f t="array" aca="1" ref="I2317" ca="1">_xludf.XLOOKUP(H2317,'Billing sheet'!$CH$3:$CM$3,'Billing sheet'!$CH$2:$CM$2)</f>
        <v>#NAME?</v>
      </c>
    </row>
    <row r="2318" spans="8:9" ht="15.75" customHeight="1" x14ac:dyDescent="0.2">
      <c r="H2318" s="5" t="e">
        <f t="shared" si="9"/>
        <v>#VALUE!</v>
      </c>
      <c r="I2318" s="5" t="e">
        <f t="array" aca="1" ref="I2318" ca="1">_xludf.XLOOKUP(H2318,'Billing sheet'!$CH$3:$CM$3,'Billing sheet'!$CH$2:$CM$2)</f>
        <v>#NAME?</v>
      </c>
    </row>
    <row r="2319" spans="8:9" ht="15.75" customHeight="1" x14ac:dyDescent="0.2">
      <c r="H2319" s="5" t="e">
        <f t="shared" si="9"/>
        <v>#VALUE!</v>
      </c>
      <c r="I2319" s="5" t="e">
        <f t="array" aca="1" ref="I2319" ca="1">_xludf.XLOOKUP(H2319,'Billing sheet'!$CH$3:$CM$3,'Billing sheet'!$CH$2:$CM$2)</f>
        <v>#NAME?</v>
      </c>
    </row>
    <row r="2320" spans="8:9" ht="15.75" customHeight="1" x14ac:dyDescent="0.2">
      <c r="H2320" s="5" t="e">
        <f t="shared" si="9"/>
        <v>#VALUE!</v>
      </c>
      <c r="I2320" s="5" t="e">
        <f t="array" aca="1" ref="I2320" ca="1">_xludf.XLOOKUP(H2320,'Billing sheet'!$CH$3:$CM$3,'Billing sheet'!$CH$2:$CM$2)</f>
        <v>#NAME?</v>
      </c>
    </row>
    <row r="2321" spans="8:9" ht="15.75" customHeight="1" x14ac:dyDescent="0.2">
      <c r="H2321" s="5" t="e">
        <f t="shared" si="9"/>
        <v>#VALUE!</v>
      </c>
      <c r="I2321" s="5" t="e">
        <f t="array" aca="1" ref="I2321" ca="1">_xludf.XLOOKUP(H2321,'Billing sheet'!$CH$3:$CM$3,'Billing sheet'!$CH$2:$CM$2)</f>
        <v>#NAME?</v>
      </c>
    </row>
    <row r="2322" spans="8:9" ht="15.75" customHeight="1" x14ac:dyDescent="0.2">
      <c r="H2322" s="5" t="e">
        <f t="shared" si="9"/>
        <v>#VALUE!</v>
      </c>
      <c r="I2322" s="5" t="e">
        <f t="array" aca="1" ref="I2322" ca="1">_xludf.XLOOKUP(H2322,'Billing sheet'!$CH$3:$CM$3,'Billing sheet'!$CH$2:$CM$2)</f>
        <v>#NAME?</v>
      </c>
    </row>
    <row r="2323" spans="8:9" ht="15.75" customHeight="1" x14ac:dyDescent="0.2">
      <c r="H2323" s="5" t="e">
        <f t="shared" si="9"/>
        <v>#VALUE!</v>
      </c>
      <c r="I2323" s="5" t="e">
        <f t="array" aca="1" ref="I2323" ca="1">_xludf.XLOOKUP(H2323,'Billing sheet'!$CH$3:$CM$3,'Billing sheet'!$CH$2:$CM$2)</f>
        <v>#NAME?</v>
      </c>
    </row>
    <row r="2324" spans="8:9" ht="15.75" customHeight="1" x14ac:dyDescent="0.2">
      <c r="H2324" s="5" t="e">
        <f t="shared" si="9"/>
        <v>#VALUE!</v>
      </c>
      <c r="I2324" s="5" t="e">
        <f t="array" aca="1" ref="I2324" ca="1">_xludf.XLOOKUP(H2324,'Billing sheet'!$CH$3:$CM$3,'Billing sheet'!$CH$2:$CM$2)</f>
        <v>#NAME?</v>
      </c>
    </row>
    <row r="2325" spans="8:9" ht="15.75" customHeight="1" x14ac:dyDescent="0.2">
      <c r="H2325" s="5" t="e">
        <f t="shared" si="9"/>
        <v>#VALUE!</v>
      </c>
      <c r="I2325" s="5" t="e">
        <f t="array" aca="1" ref="I2325" ca="1">_xludf.XLOOKUP(H2325,'Billing sheet'!$CH$3:$CM$3,'Billing sheet'!$CH$2:$CM$2)</f>
        <v>#NAME?</v>
      </c>
    </row>
    <row r="2326" spans="8:9" ht="15.75" customHeight="1" x14ac:dyDescent="0.2">
      <c r="H2326" s="5" t="e">
        <f t="shared" si="9"/>
        <v>#VALUE!</v>
      </c>
      <c r="I2326" s="5" t="e">
        <f t="array" aca="1" ref="I2326" ca="1">_xludf.XLOOKUP(H2326,'Billing sheet'!$CH$3:$CM$3,'Billing sheet'!$CH$2:$CM$2)</f>
        <v>#NAME?</v>
      </c>
    </row>
    <row r="2327" spans="8:9" ht="15.75" customHeight="1" x14ac:dyDescent="0.2">
      <c r="H2327" s="5" t="e">
        <f t="shared" si="9"/>
        <v>#VALUE!</v>
      </c>
      <c r="I2327" s="5" t="e">
        <f t="array" aca="1" ref="I2327" ca="1">_xludf.XLOOKUP(H2327,'Billing sheet'!$CH$3:$CM$3,'Billing sheet'!$CH$2:$CM$2)</f>
        <v>#NAME?</v>
      </c>
    </row>
    <row r="2328" spans="8:9" ht="15.75" customHeight="1" x14ac:dyDescent="0.2">
      <c r="H2328" s="5" t="e">
        <f t="shared" si="9"/>
        <v>#VALUE!</v>
      </c>
      <c r="I2328" s="5" t="e">
        <f t="array" aca="1" ref="I2328" ca="1">_xludf.XLOOKUP(H2328,'Billing sheet'!$CH$3:$CM$3,'Billing sheet'!$CH$2:$CM$2)</f>
        <v>#NAME?</v>
      </c>
    </row>
    <row r="2329" spans="8:9" ht="15.75" customHeight="1" x14ac:dyDescent="0.2">
      <c r="H2329" s="5" t="e">
        <f t="shared" si="9"/>
        <v>#VALUE!</v>
      </c>
      <c r="I2329" s="5" t="e">
        <f t="array" aca="1" ref="I2329" ca="1">_xludf.XLOOKUP(H2329,'Billing sheet'!$CH$3:$CM$3,'Billing sheet'!$CH$2:$CM$2)</f>
        <v>#NAME?</v>
      </c>
    </row>
    <row r="2330" spans="8:9" ht="15.75" customHeight="1" x14ac:dyDescent="0.2">
      <c r="H2330" s="5" t="e">
        <f t="shared" si="9"/>
        <v>#VALUE!</v>
      </c>
      <c r="I2330" s="5" t="e">
        <f t="array" aca="1" ref="I2330" ca="1">_xludf.XLOOKUP(H2330,'Billing sheet'!$CH$3:$CM$3,'Billing sheet'!$CH$2:$CM$2)</f>
        <v>#NAME?</v>
      </c>
    </row>
    <row r="2331" spans="8:9" ht="15.75" customHeight="1" x14ac:dyDescent="0.2">
      <c r="H2331" s="5" t="e">
        <f t="shared" si="9"/>
        <v>#VALUE!</v>
      </c>
      <c r="I2331" s="5" t="e">
        <f t="array" aca="1" ref="I2331" ca="1">_xludf.XLOOKUP(H2331,'Billing sheet'!$CH$3:$CM$3,'Billing sheet'!$CH$2:$CM$2)</f>
        <v>#NAME?</v>
      </c>
    </row>
    <row r="2332" spans="8:9" ht="15.75" customHeight="1" x14ac:dyDescent="0.2">
      <c r="H2332" s="5" t="e">
        <f t="shared" si="9"/>
        <v>#VALUE!</v>
      </c>
      <c r="I2332" s="5" t="e">
        <f t="array" aca="1" ref="I2332" ca="1">_xludf.XLOOKUP(H2332,'Billing sheet'!$CH$3:$CM$3,'Billing sheet'!$CH$2:$CM$2)</f>
        <v>#NAME?</v>
      </c>
    </row>
    <row r="2333" spans="8:9" ht="15.75" customHeight="1" x14ac:dyDescent="0.2">
      <c r="H2333" s="5" t="e">
        <f t="shared" si="9"/>
        <v>#VALUE!</v>
      </c>
      <c r="I2333" s="5" t="e">
        <f t="array" aca="1" ref="I2333" ca="1">_xludf.XLOOKUP(H2333,'Billing sheet'!$CH$3:$CM$3,'Billing sheet'!$CH$2:$CM$2)</f>
        <v>#NAME?</v>
      </c>
    </row>
    <row r="2334" spans="8:9" ht="15.75" customHeight="1" x14ac:dyDescent="0.2">
      <c r="H2334" s="5" t="e">
        <f t="shared" si="9"/>
        <v>#VALUE!</v>
      </c>
      <c r="I2334" s="5" t="e">
        <f t="array" aca="1" ref="I2334" ca="1">_xludf.XLOOKUP(H2334,'Billing sheet'!$CH$3:$CM$3,'Billing sheet'!$CH$2:$CM$2)</f>
        <v>#NAME?</v>
      </c>
    </row>
    <row r="2335" spans="8:9" ht="15.75" customHeight="1" x14ac:dyDescent="0.2">
      <c r="H2335" s="5" t="e">
        <f t="shared" si="9"/>
        <v>#VALUE!</v>
      </c>
      <c r="I2335" s="5" t="e">
        <f t="array" aca="1" ref="I2335" ca="1">_xludf.XLOOKUP(H2335,'Billing sheet'!$CH$3:$CM$3,'Billing sheet'!$CH$2:$CM$2)</f>
        <v>#NAME?</v>
      </c>
    </row>
    <row r="2336" spans="8:9" ht="15.75" customHeight="1" x14ac:dyDescent="0.2">
      <c r="H2336" s="5" t="e">
        <f t="shared" si="9"/>
        <v>#VALUE!</v>
      </c>
      <c r="I2336" s="5" t="e">
        <f t="array" aca="1" ref="I2336" ca="1">_xludf.XLOOKUP(H2336,'Billing sheet'!$CH$3:$CM$3,'Billing sheet'!$CH$2:$CM$2)</f>
        <v>#NAME?</v>
      </c>
    </row>
    <row r="2337" spans="8:9" ht="15.75" customHeight="1" x14ac:dyDescent="0.2">
      <c r="H2337" s="5" t="e">
        <f t="shared" si="9"/>
        <v>#VALUE!</v>
      </c>
      <c r="I2337" s="5" t="e">
        <f t="array" aca="1" ref="I2337" ca="1">_xludf.XLOOKUP(H2337,'Billing sheet'!$CH$3:$CM$3,'Billing sheet'!$CH$2:$CM$2)</f>
        <v>#NAME?</v>
      </c>
    </row>
    <row r="2338" spans="8:9" ht="15.75" customHeight="1" x14ac:dyDescent="0.2">
      <c r="H2338" s="5" t="e">
        <f t="shared" si="9"/>
        <v>#VALUE!</v>
      </c>
      <c r="I2338" s="5" t="e">
        <f t="array" aca="1" ref="I2338" ca="1">_xludf.XLOOKUP(H2338,'Billing sheet'!$CH$3:$CM$3,'Billing sheet'!$CH$2:$CM$2)</f>
        <v>#NAME?</v>
      </c>
    </row>
    <row r="2339" spans="8:9" ht="15.75" customHeight="1" x14ac:dyDescent="0.2">
      <c r="H2339" s="5" t="e">
        <f t="shared" si="9"/>
        <v>#VALUE!</v>
      </c>
      <c r="I2339" s="5" t="e">
        <f t="array" aca="1" ref="I2339" ca="1">_xludf.XLOOKUP(H2339,'Billing sheet'!$CH$3:$CM$3,'Billing sheet'!$CH$2:$CM$2)</f>
        <v>#NAME?</v>
      </c>
    </row>
    <row r="2340" spans="8:9" ht="15.75" customHeight="1" x14ac:dyDescent="0.2">
      <c r="H2340" s="5" t="e">
        <f t="shared" si="9"/>
        <v>#VALUE!</v>
      </c>
      <c r="I2340" s="5" t="e">
        <f t="array" aca="1" ref="I2340" ca="1">_xludf.XLOOKUP(H2340,'Billing sheet'!$CH$3:$CM$3,'Billing sheet'!$CH$2:$CM$2)</f>
        <v>#NAME?</v>
      </c>
    </row>
    <row r="2341" spans="8:9" ht="15.75" customHeight="1" x14ac:dyDescent="0.2">
      <c r="H2341" s="5" t="e">
        <f t="shared" si="9"/>
        <v>#VALUE!</v>
      </c>
      <c r="I2341" s="5" t="e">
        <f t="array" aca="1" ref="I2341" ca="1">_xludf.XLOOKUP(H2341,'Billing sheet'!$CH$3:$CM$3,'Billing sheet'!$CH$2:$CM$2)</f>
        <v>#NAME?</v>
      </c>
    </row>
    <row r="2342" spans="8:9" ht="15.75" customHeight="1" x14ac:dyDescent="0.2">
      <c r="H2342" s="5" t="e">
        <f t="shared" si="9"/>
        <v>#VALUE!</v>
      </c>
      <c r="I2342" s="5" t="e">
        <f t="array" aca="1" ref="I2342" ca="1">_xludf.XLOOKUP(H2342,'Billing sheet'!$CH$3:$CM$3,'Billing sheet'!$CH$2:$CM$2)</f>
        <v>#NAME?</v>
      </c>
    </row>
    <row r="2343" spans="8:9" ht="15.75" customHeight="1" x14ac:dyDescent="0.2">
      <c r="H2343" s="5" t="e">
        <f t="shared" si="9"/>
        <v>#VALUE!</v>
      </c>
      <c r="I2343" s="5" t="e">
        <f t="array" aca="1" ref="I2343" ca="1">_xludf.XLOOKUP(H2343,'Billing sheet'!$CH$3:$CM$3,'Billing sheet'!$CH$2:$CM$2)</f>
        <v>#NAME?</v>
      </c>
    </row>
    <row r="2344" spans="8:9" ht="15.75" customHeight="1" x14ac:dyDescent="0.2">
      <c r="H2344" s="5" t="e">
        <f t="shared" si="9"/>
        <v>#VALUE!</v>
      </c>
      <c r="I2344" s="5" t="e">
        <f t="array" aca="1" ref="I2344" ca="1">_xludf.XLOOKUP(H2344,'Billing sheet'!$CH$3:$CM$3,'Billing sheet'!$CH$2:$CM$2)</f>
        <v>#NAME?</v>
      </c>
    </row>
    <row r="2345" spans="8:9" ht="15.75" customHeight="1" x14ac:dyDescent="0.2">
      <c r="H2345" s="5" t="e">
        <f t="shared" si="9"/>
        <v>#VALUE!</v>
      </c>
      <c r="I2345" s="5" t="e">
        <f t="array" aca="1" ref="I2345" ca="1">_xludf.XLOOKUP(H2345,'Billing sheet'!$CH$3:$CM$3,'Billing sheet'!$CH$2:$CM$2)</f>
        <v>#NAME?</v>
      </c>
    </row>
    <row r="2346" spans="8:9" ht="15.75" customHeight="1" x14ac:dyDescent="0.2">
      <c r="H2346" s="5" t="e">
        <f t="shared" si="9"/>
        <v>#VALUE!</v>
      </c>
      <c r="I2346" s="5" t="e">
        <f t="array" aca="1" ref="I2346" ca="1">_xludf.XLOOKUP(H2346,'Billing sheet'!$CH$3:$CM$3,'Billing sheet'!$CH$2:$CM$2)</f>
        <v>#NAME?</v>
      </c>
    </row>
    <row r="2347" spans="8:9" ht="15.75" customHeight="1" x14ac:dyDescent="0.2">
      <c r="H2347" s="5" t="e">
        <f t="shared" si="9"/>
        <v>#VALUE!</v>
      </c>
      <c r="I2347" s="5" t="e">
        <f t="array" aca="1" ref="I2347" ca="1">_xludf.XLOOKUP(H2347,'Billing sheet'!$CH$3:$CM$3,'Billing sheet'!$CH$2:$CM$2)</f>
        <v>#NAME?</v>
      </c>
    </row>
    <row r="2348" spans="8:9" ht="15.75" customHeight="1" x14ac:dyDescent="0.2">
      <c r="H2348" s="5" t="e">
        <f t="shared" si="9"/>
        <v>#VALUE!</v>
      </c>
      <c r="I2348" s="5" t="e">
        <f t="array" aca="1" ref="I2348" ca="1">_xludf.XLOOKUP(H2348,'Billing sheet'!$CH$3:$CM$3,'Billing sheet'!$CH$2:$CM$2)</f>
        <v>#NAME?</v>
      </c>
    </row>
    <row r="2349" spans="8:9" ht="15.75" customHeight="1" x14ac:dyDescent="0.2">
      <c r="H2349" s="5" t="e">
        <f t="shared" si="9"/>
        <v>#VALUE!</v>
      </c>
      <c r="I2349" s="5" t="e">
        <f t="array" aca="1" ref="I2349" ca="1">_xludf.XLOOKUP(H2349,'Billing sheet'!$CH$3:$CM$3,'Billing sheet'!$CH$2:$CM$2)</f>
        <v>#NAME?</v>
      </c>
    </row>
    <row r="2350" spans="8:9" ht="15.75" customHeight="1" x14ac:dyDescent="0.2">
      <c r="H2350" s="5" t="e">
        <f t="shared" si="9"/>
        <v>#VALUE!</v>
      </c>
      <c r="I2350" s="5" t="e">
        <f t="array" aca="1" ref="I2350" ca="1">_xludf.XLOOKUP(H2350,'Billing sheet'!$CH$3:$CM$3,'Billing sheet'!$CH$2:$CM$2)</f>
        <v>#NAME?</v>
      </c>
    </row>
    <row r="2351" spans="8:9" ht="15.75" customHeight="1" x14ac:dyDescent="0.2">
      <c r="H2351" s="5" t="e">
        <f t="shared" si="9"/>
        <v>#VALUE!</v>
      </c>
      <c r="I2351" s="5" t="e">
        <f t="array" aca="1" ref="I2351" ca="1">_xludf.XLOOKUP(H2351,'Billing sheet'!$CH$3:$CM$3,'Billing sheet'!$CH$2:$CM$2)</f>
        <v>#NAME?</v>
      </c>
    </row>
    <row r="2352" spans="8:9" ht="15.75" customHeight="1" x14ac:dyDescent="0.2">
      <c r="H2352" s="5" t="e">
        <f t="shared" si="9"/>
        <v>#VALUE!</v>
      </c>
      <c r="I2352" s="5" t="e">
        <f t="array" aca="1" ref="I2352" ca="1">_xludf.XLOOKUP(H2352,'Billing sheet'!$CH$3:$CM$3,'Billing sheet'!$CH$2:$CM$2)</f>
        <v>#NAME?</v>
      </c>
    </row>
    <row r="2353" spans="8:9" ht="15.75" customHeight="1" x14ac:dyDescent="0.2">
      <c r="H2353" s="5" t="e">
        <f t="shared" si="9"/>
        <v>#VALUE!</v>
      </c>
      <c r="I2353" s="5" t="e">
        <f t="array" aca="1" ref="I2353" ca="1">_xludf.XLOOKUP(H2353,'Billing sheet'!$CH$3:$CM$3,'Billing sheet'!$CH$2:$CM$2)</f>
        <v>#NAME?</v>
      </c>
    </row>
    <row r="2354" spans="8:9" ht="15.75" customHeight="1" x14ac:dyDescent="0.2">
      <c r="H2354" s="5" t="e">
        <f t="shared" si="9"/>
        <v>#VALUE!</v>
      </c>
      <c r="I2354" s="5" t="e">
        <f t="array" aca="1" ref="I2354" ca="1">_xludf.XLOOKUP(H2354,'Billing sheet'!$CH$3:$CM$3,'Billing sheet'!$CH$2:$CM$2)</f>
        <v>#NAME?</v>
      </c>
    </row>
    <row r="2355" spans="8:9" ht="15.75" customHeight="1" x14ac:dyDescent="0.2">
      <c r="H2355" s="5" t="e">
        <f t="shared" si="9"/>
        <v>#VALUE!</v>
      </c>
      <c r="I2355" s="5" t="e">
        <f t="array" aca="1" ref="I2355" ca="1">_xludf.XLOOKUP(H2355,'Billing sheet'!$CH$3:$CM$3,'Billing sheet'!$CH$2:$CM$2)</f>
        <v>#NAME?</v>
      </c>
    </row>
    <row r="2356" spans="8:9" ht="15.75" customHeight="1" x14ac:dyDescent="0.2">
      <c r="H2356" s="5" t="e">
        <f t="shared" si="9"/>
        <v>#VALUE!</v>
      </c>
      <c r="I2356" s="5" t="e">
        <f t="array" aca="1" ref="I2356" ca="1">_xludf.XLOOKUP(H2356,'Billing sheet'!$CH$3:$CM$3,'Billing sheet'!$CH$2:$CM$2)</f>
        <v>#NAME?</v>
      </c>
    </row>
    <row r="2357" spans="8:9" ht="15.75" customHeight="1" x14ac:dyDescent="0.2">
      <c r="H2357" s="5" t="e">
        <f t="shared" si="9"/>
        <v>#VALUE!</v>
      </c>
      <c r="I2357" s="5" t="e">
        <f t="array" aca="1" ref="I2357" ca="1">_xludf.XLOOKUP(H2357,'Billing sheet'!$CH$3:$CM$3,'Billing sheet'!$CH$2:$CM$2)</f>
        <v>#NAME?</v>
      </c>
    </row>
    <row r="2358" spans="8:9" ht="15.75" customHeight="1" x14ac:dyDescent="0.2">
      <c r="H2358" s="5" t="e">
        <f t="shared" si="9"/>
        <v>#VALUE!</v>
      </c>
      <c r="I2358" s="5" t="e">
        <f t="array" aca="1" ref="I2358" ca="1">_xludf.XLOOKUP(H2358,'Billing sheet'!$CH$3:$CM$3,'Billing sheet'!$CH$2:$CM$2)</f>
        <v>#NAME?</v>
      </c>
    </row>
    <row r="2359" spans="8:9" ht="15.75" customHeight="1" x14ac:dyDescent="0.2">
      <c r="H2359" s="5" t="e">
        <f t="shared" si="9"/>
        <v>#VALUE!</v>
      </c>
      <c r="I2359" s="5" t="e">
        <f t="array" aca="1" ref="I2359" ca="1">_xludf.XLOOKUP(H2359,'Billing sheet'!$CH$3:$CM$3,'Billing sheet'!$CH$2:$CM$2)</f>
        <v>#NAME?</v>
      </c>
    </row>
    <row r="2360" spans="8:9" ht="15.75" customHeight="1" x14ac:dyDescent="0.2">
      <c r="H2360" s="5" t="e">
        <f t="shared" si="9"/>
        <v>#VALUE!</v>
      </c>
      <c r="I2360" s="5" t="e">
        <f t="array" aca="1" ref="I2360" ca="1">_xludf.XLOOKUP(H2360,'Billing sheet'!$CH$3:$CM$3,'Billing sheet'!$CH$2:$CM$2)</f>
        <v>#NAME?</v>
      </c>
    </row>
    <row r="2361" spans="8:9" ht="15.75" customHeight="1" x14ac:dyDescent="0.2">
      <c r="H2361" s="5" t="e">
        <f t="shared" si="9"/>
        <v>#VALUE!</v>
      </c>
      <c r="I2361" s="5" t="e">
        <f t="array" aca="1" ref="I2361" ca="1">_xludf.XLOOKUP(H2361,'Billing sheet'!$CH$3:$CM$3,'Billing sheet'!$CH$2:$CM$2)</f>
        <v>#NAME?</v>
      </c>
    </row>
    <row r="2362" spans="8:9" ht="15.75" customHeight="1" x14ac:dyDescent="0.2">
      <c r="H2362" s="5" t="e">
        <f t="shared" si="9"/>
        <v>#VALUE!</v>
      </c>
      <c r="I2362" s="5" t="e">
        <f t="array" aca="1" ref="I2362" ca="1">_xludf.XLOOKUP(H2362,'Billing sheet'!$CH$3:$CM$3,'Billing sheet'!$CH$2:$CM$2)</f>
        <v>#NAME?</v>
      </c>
    </row>
    <row r="2363" spans="8:9" ht="15.75" customHeight="1" x14ac:dyDescent="0.2">
      <c r="H2363" s="5" t="e">
        <f t="shared" si="9"/>
        <v>#VALUE!</v>
      </c>
      <c r="I2363" s="5" t="e">
        <f t="array" aca="1" ref="I2363" ca="1">_xludf.XLOOKUP(H2363,'Billing sheet'!$CH$3:$CM$3,'Billing sheet'!$CH$2:$CM$2)</f>
        <v>#NAME?</v>
      </c>
    </row>
    <row r="2364" spans="8:9" ht="15.75" customHeight="1" x14ac:dyDescent="0.2">
      <c r="H2364" s="5" t="e">
        <f t="shared" si="9"/>
        <v>#VALUE!</v>
      </c>
      <c r="I2364" s="5" t="e">
        <f t="array" aca="1" ref="I2364" ca="1">_xludf.XLOOKUP(H2364,'Billing sheet'!$CH$3:$CM$3,'Billing sheet'!$CH$2:$CM$2)</f>
        <v>#NAME?</v>
      </c>
    </row>
    <row r="2365" spans="8:9" ht="15.75" customHeight="1" x14ac:dyDescent="0.2">
      <c r="H2365" s="5" t="e">
        <f t="shared" si="9"/>
        <v>#VALUE!</v>
      </c>
      <c r="I2365" s="5" t="e">
        <f t="array" aca="1" ref="I2365" ca="1">_xludf.XLOOKUP(H2365,'Billing sheet'!$CH$3:$CM$3,'Billing sheet'!$CH$2:$CM$2)</f>
        <v>#NAME?</v>
      </c>
    </row>
    <row r="2366" spans="8:9" ht="15.75" customHeight="1" x14ac:dyDescent="0.2">
      <c r="H2366" s="5" t="e">
        <f t="shared" si="9"/>
        <v>#VALUE!</v>
      </c>
      <c r="I2366" s="5" t="e">
        <f t="array" aca="1" ref="I2366" ca="1">_xludf.XLOOKUP(H2366,'Billing sheet'!$CH$3:$CM$3,'Billing sheet'!$CH$2:$CM$2)</f>
        <v>#NAME?</v>
      </c>
    </row>
    <row r="2367" spans="8:9" ht="15.75" customHeight="1" x14ac:dyDescent="0.2">
      <c r="H2367" s="5" t="e">
        <f t="shared" si="9"/>
        <v>#VALUE!</v>
      </c>
      <c r="I2367" s="5" t="e">
        <f t="array" aca="1" ref="I2367" ca="1">_xludf.XLOOKUP(H2367,'Billing sheet'!$CH$3:$CM$3,'Billing sheet'!$CH$2:$CM$2)</f>
        <v>#NAME?</v>
      </c>
    </row>
    <row r="2368" spans="8:9" ht="15.75" customHeight="1" x14ac:dyDescent="0.2">
      <c r="H2368" s="5" t="e">
        <f t="shared" si="9"/>
        <v>#VALUE!</v>
      </c>
      <c r="I2368" s="5" t="e">
        <f t="array" aca="1" ref="I2368" ca="1">_xludf.XLOOKUP(H2368,'Billing sheet'!$CH$3:$CM$3,'Billing sheet'!$CH$2:$CM$2)</f>
        <v>#NAME?</v>
      </c>
    </row>
    <row r="2369" spans="8:9" ht="15.75" customHeight="1" x14ac:dyDescent="0.2">
      <c r="H2369" s="5" t="e">
        <f t="shared" si="9"/>
        <v>#VALUE!</v>
      </c>
      <c r="I2369" s="5" t="e">
        <f t="array" aca="1" ref="I2369" ca="1">_xludf.XLOOKUP(H2369,'Billing sheet'!$CH$3:$CM$3,'Billing sheet'!$CH$2:$CM$2)</f>
        <v>#NAME?</v>
      </c>
    </row>
    <row r="2370" spans="8:9" ht="15.75" customHeight="1" x14ac:dyDescent="0.2">
      <c r="H2370" s="5" t="e">
        <f t="shared" si="9"/>
        <v>#VALUE!</v>
      </c>
      <c r="I2370" s="5" t="e">
        <f t="array" aca="1" ref="I2370" ca="1">_xludf.XLOOKUP(H2370,'Billing sheet'!$CH$3:$CM$3,'Billing sheet'!$CH$2:$CM$2)</f>
        <v>#NAME?</v>
      </c>
    </row>
    <row r="2371" spans="8:9" ht="15.75" customHeight="1" x14ac:dyDescent="0.2">
      <c r="H2371" s="5" t="e">
        <f t="shared" si="9"/>
        <v>#VALUE!</v>
      </c>
      <c r="I2371" s="5" t="e">
        <f t="array" aca="1" ref="I2371" ca="1">_xludf.XLOOKUP(H2371,'Billing sheet'!$CH$3:$CM$3,'Billing sheet'!$CH$2:$CM$2)</f>
        <v>#NAME?</v>
      </c>
    </row>
    <row r="2372" spans="8:9" ht="15.75" customHeight="1" x14ac:dyDescent="0.2">
      <c r="H2372" s="5" t="e">
        <f t="shared" si="9"/>
        <v>#VALUE!</v>
      </c>
      <c r="I2372" s="5" t="e">
        <f t="array" aca="1" ref="I2372" ca="1">_xludf.XLOOKUP(H2372,'Billing sheet'!$CH$3:$CM$3,'Billing sheet'!$CH$2:$CM$2)</f>
        <v>#NAME?</v>
      </c>
    </row>
    <row r="2373" spans="8:9" ht="15.75" customHeight="1" x14ac:dyDescent="0.2">
      <c r="H2373" s="5" t="e">
        <f t="shared" si="9"/>
        <v>#VALUE!</v>
      </c>
      <c r="I2373" s="5" t="e">
        <f t="array" aca="1" ref="I2373" ca="1">_xludf.XLOOKUP(H2373,'Billing sheet'!$CH$3:$CM$3,'Billing sheet'!$CH$2:$CM$2)</f>
        <v>#NAME?</v>
      </c>
    </row>
    <row r="2374" spans="8:9" ht="15.75" customHeight="1" x14ac:dyDescent="0.2">
      <c r="H2374" s="5" t="e">
        <f t="shared" si="9"/>
        <v>#VALUE!</v>
      </c>
      <c r="I2374" s="5" t="e">
        <f t="array" aca="1" ref="I2374" ca="1">_xludf.XLOOKUP(H2374,'Billing sheet'!$CH$3:$CM$3,'Billing sheet'!$CH$2:$CM$2)</f>
        <v>#NAME?</v>
      </c>
    </row>
    <row r="2375" spans="8:9" ht="15.75" customHeight="1" x14ac:dyDescent="0.2">
      <c r="H2375" s="5" t="e">
        <f t="shared" si="9"/>
        <v>#VALUE!</v>
      </c>
      <c r="I2375" s="5" t="e">
        <f t="array" aca="1" ref="I2375" ca="1">_xludf.XLOOKUP(H2375,'Billing sheet'!$CH$3:$CM$3,'Billing sheet'!$CH$2:$CM$2)</f>
        <v>#NAME?</v>
      </c>
    </row>
    <row r="2376" spans="8:9" ht="15.75" customHeight="1" x14ac:dyDescent="0.2">
      <c r="H2376" s="5" t="e">
        <f t="shared" si="9"/>
        <v>#VALUE!</v>
      </c>
      <c r="I2376" s="5" t="e">
        <f t="array" aca="1" ref="I2376" ca="1">_xludf.XLOOKUP(H2376,'Billing sheet'!$CH$3:$CM$3,'Billing sheet'!$CH$2:$CM$2)</f>
        <v>#NAME?</v>
      </c>
    </row>
    <row r="2377" spans="8:9" ht="15.75" customHeight="1" x14ac:dyDescent="0.2">
      <c r="H2377" s="5" t="e">
        <f t="shared" si="9"/>
        <v>#VALUE!</v>
      </c>
      <c r="I2377" s="5" t="e">
        <f t="array" aca="1" ref="I2377" ca="1">_xludf.XLOOKUP(H2377,'Billing sheet'!$CH$3:$CM$3,'Billing sheet'!$CH$2:$CM$2)</f>
        <v>#NAME?</v>
      </c>
    </row>
    <row r="2378" spans="8:9" ht="15.75" customHeight="1" x14ac:dyDescent="0.2">
      <c r="H2378" s="5" t="e">
        <f t="shared" si="9"/>
        <v>#VALUE!</v>
      </c>
      <c r="I2378" s="5" t="e">
        <f t="array" aca="1" ref="I2378" ca="1">_xludf.XLOOKUP(H2378,'Billing sheet'!$CH$3:$CM$3,'Billing sheet'!$CH$2:$CM$2)</f>
        <v>#NAME?</v>
      </c>
    </row>
    <row r="2379" spans="8:9" ht="15.75" customHeight="1" x14ac:dyDescent="0.2">
      <c r="H2379" s="5" t="e">
        <f t="shared" si="9"/>
        <v>#VALUE!</v>
      </c>
      <c r="I2379" s="5" t="e">
        <f t="array" aca="1" ref="I2379" ca="1">_xludf.XLOOKUP(H2379,'Billing sheet'!$CH$3:$CM$3,'Billing sheet'!$CH$2:$CM$2)</f>
        <v>#NAME?</v>
      </c>
    </row>
    <row r="2380" spans="8:9" ht="15.75" customHeight="1" x14ac:dyDescent="0.2">
      <c r="H2380" s="5" t="e">
        <f t="shared" si="9"/>
        <v>#VALUE!</v>
      </c>
      <c r="I2380" s="5" t="e">
        <f t="array" aca="1" ref="I2380" ca="1">_xludf.XLOOKUP(H2380,'Billing sheet'!$CH$3:$CM$3,'Billing sheet'!$CH$2:$CM$2)</f>
        <v>#NAME?</v>
      </c>
    </row>
    <row r="2381" spans="8:9" ht="15.75" customHeight="1" x14ac:dyDescent="0.2">
      <c r="H2381" s="5" t="e">
        <f t="shared" si="9"/>
        <v>#VALUE!</v>
      </c>
      <c r="I2381" s="5" t="e">
        <f t="array" aca="1" ref="I2381" ca="1">_xludf.XLOOKUP(H2381,'Billing sheet'!$CH$3:$CM$3,'Billing sheet'!$CH$2:$CM$2)</f>
        <v>#NAME?</v>
      </c>
    </row>
    <row r="2382" spans="8:9" ht="15.75" customHeight="1" x14ac:dyDescent="0.2">
      <c r="H2382" s="5" t="e">
        <f t="shared" si="9"/>
        <v>#VALUE!</v>
      </c>
      <c r="I2382" s="5" t="e">
        <f t="array" aca="1" ref="I2382" ca="1">_xludf.XLOOKUP(H2382,'Billing sheet'!$CH$3:$CM$3,'Billing sheet'!$CH$2:$CM$2)</f>
        <v>#NAME?</v>
      </c>
    </row>
    <row r="2383" spans="8:9" ht="15.75" customHeight="1" x14ac:dyDescent="0.2">
      <c r="H2383" s="5" t="e">
        <f t="shared" si="9"/>
        <v>#VALUE!</v>
      </c>
      <c r="I2383" s="5" t="e">
        <f t="array" aca="1" ref="I2383" ca="1">_xludf.XLOOKUP(H2383,'Billing sheet'!$CH$3:$CM$3,'Billing sheet'!$CH$2:$CM$2)</f>
        <v>#NAME?</v>
      </c>
    </row>
    <row r="2384" spans="8:9" ht="15.75" customHeight="1" x14ac:dyDescent="0.2">
      <c r="H2384" s="5" t="e">
        <f t="shared" si="9"/>
        <v>#VALUE!</v>
      </c>
      <c r="I2384" s="5" t="e">
        <f t="array" aca="1" ref="I2384" ca="1">_xludf.XLOOKUP(H2384,'Billing sheet'!$CH$3:$CM$3,'Billing sheet'!$CH$2:$CM$2)</f>
        <v>#NAME?</v>
      </c>
    </row>
    <row r="2385" spans="8:9" ht="15.75" customHeight="1" x14ac:dyDescent="0.2">
      <c r="H2385" s="5" t="e">
        <f t="shared" si="9"/>
        <v>#VALUE!</v>
      </c>
      <c r="I2385" s="5" t="e">
        <f t="array" aca="1" ref="I2385" ca="1">_xludf.XLOOKUP(H2385,'Billing sheet'!$CH$3:$CM$3,'Billing sheet'!$CH$2:$CM$2)</f>
        <v>#NAME?</v>
      </c>
    </row>
    <row r="2386" spans="8:9" ht="15.75" customHeight="1" x14ac:dyDescent="0.2">
      <c r="H2386" s="5" t="e">
        <f t="shared" si="9"/>
        <v>#VALUE!</v>
      </c>
      <c r="I2386" s="5" t="e">
        <f t="array" aca="1" ref="I2386" ca="1">_xludf.XLOOKUP(H2386,'Billing sheet'!$CH$3:$CM$3,'Billing sheet'!$CH$2:$CM$2)</f>
        <v>#NAME?</v>
      </c>
    </row>
    <row r="2387" spans="8:9" ht="15.75" customHeight="1" x14ac:dyDescent="0.2">
      <c r="H2387" s="5" t="e">
        <f t="shared" si="9"/>
        <v>#VALUE!</v>
      </c>
      <c r="I2387" s="5" t="e">
        <f t="array" aca="1" ref="I2387" ca="1">_xludf.XLOOKUP(H2387,'Billing sheet'!$CH$3:$CM$3,'Billing sheet'!$CH$2:$CM$2)</f>
        <v>#NAME?</v>
      </c>
    </row>
    <row r="2388" spans="8:9" ht="15.75" customHeight="1" x14ac:dyDescent="0.2">
      <c r="H2388" s="5" t="e">
        <f t="shared" si="9"/>
        <v>#VALUE!</v>
      </c>
      <c r="I2388" s="5" t="e">
        <f t="array" aca="1" ref="I2388" ca="1">_xludf.XLOOKUP(H2388,'Billing sheet'!$CH$3:$CM$3,'Billing sheet'!$CH$2:$CM$2)</f>
        <v>#NAME?</v>
      </c>
    </row>
    <row r="2389" spans="8:9" ht="15.75" customHeight="1" x14ac:dyDescent="0.2">
      <c r="H2389" s="5" t="e">
        <f t="shared" si="9"/>
        <v>#VALUE!</v>
      </c>
      <c r="I2389" s="5" t="e">
        <f t="array" aca="1" ref="I2389" ca="1">_xludf.XLOOKUP(H2389,'Billing sheet'!$CH$3:$CM$3,'Billing sheet'!$CH$2:$CM$2)</f>
        <v>#NAME?</v>
      </c>
    </row>
    <row r="2390" spans="8:9" ht="15.75" customHeight="1" x14ac:dyDescent="0.2">
      <c r="H2390" s="5" t="e">
        <f t="shared" si="9"/>
        <v>#VALUE!</v>
      </c>
      <c r="I2390" s="5" t="e">
        <f t="array" aca="1" ref="I2390" ca="1">_xludf.XLOOKUP(H2390,'Billing sheet'!$CH$3:$CM$3,'Billing sheet'!$CH$2:$CM$2)</f>
        <v>#NAME?</v>
      </c>
    </row>
    <row r="2391" spans="8:9" ht="15.75" customHeight="1" x14ac:dyDescent="0.2">
      <c r="H2391" s="5" t="e">
        <f t="shared" si="9"/>
        <v>#VALUE!</v>
      </c>
      <c r="I2391" s="5" t="e">
        <f t="array" aca="1" ref="I2391" ca="1">_xludf.XLOOKUP(H2391,'Billing sheet'!$CH$3:$CM$3,'Billing sheet'!$CH$2:$CM$2)</f>
        <v>#NAME?</v>
      </c>
    </row>
    <row r="2392" spans="8:9" ht="15.75" customHeight="1" x14ac:dyDescent="0.2">
      <c r="H2392" s="5" t="e">
        <f t="shared" si="9"/>
        <v>#VALUE!</v>
      </c>
      <c r="I2392" s="5" t="e">
        <f t="array" aca="1" ref="I2392" ca="1">_xludf.XLOOKUP(H2392,'Billing sheet'!$CH$3:$CM$3,'Billing sheet'!$CH$2:$CM$2)</f>
        <v>#NAME?</v>
      </c>
    </row>
    <row r="2393" spans="8:9" ht="15.75" customHeight="1" x14ac:dyDescent="0.2">
      <c r="H2393" s="5" t="e">
        <f t="shared" si="9"/>
        <v>#VALUE!</v>
      </c>
      <c r="I2393" s="5" t="e">
        <f t="array" aca="1" ref="I2393" ca="1">_xludf.XLOOKUP(H2393,'Billing sheet'!$CH$3:$CM$3,'Billing sheet'!$CH$2:$CM$2)</f>
        <v>#NAME?</v>
      </c>
    </row>
    <row r="2394" spans="8:9" ht="15.75" customHeight="1" x14ac:dyDescent="0.2">
      <c r="H2394" s="5" t="e">
        <f t="shared" si="9"/>
        <v>#VALUE!</v>
      </c>
      <c r="I2394" s="5" t="e">
        <f t="array" aca="1" ref="I2394" ca="1">_xludf.XLOOKUP(H2394,'Billing sheet'!$CH$3:$CM$3,'Billing sheet'!$CH$2:$CM$2)</f>
        <v>#NAME?</v>
      </c>
    </row>
    <row r="2395" spans="8:9" ht="15.75" customHeight="1" x14ac:dyDescent="0.2">
      <c r="H2395" s="5" t="e">
        <f t="shared" si="9"/>
        <v>#VALUE!</v>
      </c>
      <c r="I2395" s="5" t="e">
        <f t="array" aca="1" ref="I2395" ca="1">_xludf.XLOOKUP(H2395,'Billing sheet'!$CH$3:$CM$3,'Billing sheet'!$CH$2:$CM$2)</f>
        <v>#NAME?</v>
      </c>
    </row>
    <row r="2396" spans="8:9" ht="15.75" customHeight="1" x14ac:dyDescent="0.2">
      <c r="H2396" s="5" t="e">
        <f t="shared" si="9"/>
        <v>#VALUE!</v>
      </c>
      <c r="I2396" s="5" t="e">
        <f t="array" aca="1" ref="I2396" ca="1">_xludf.XLOOKUP(H2396,'Billing sheet'!$CH$3:$CM$3,'Billing sheet'!$CH$2:$CM$2)</f>
        <v>#NAME?</v>
      </c>
    </row>
    <row r="2397" spans="8:9" ht="15.75" customHeight="1" x14ac:dyDescent="0.2">
      <c r="H2397" s="5" t="e">
        <f t="shared" si="9"/>
        <v>#VALUE!</v>
      </c>
      <c r="I2397" s="5" t="e">
        <f t="array" aca="1" ref="I2397" ca="1">_xludf.XLOOKUP(H2397,'Billing sheet'!$CH$3:$CM$3,'Billing sheet'!$CH$2:$CM$2)</f>
        <v>#NAME?</v>
      </c>
    </row>
    <row r="2398" spans="8:9" ht="15.75" customHeight="1" x14ac:dyDescent="0.2">
      <c r="H2398" s="5" t="e">
        <f t="shared" si="9"/>
        <v>#VALUE!</v>
      </c>
      <c r="I2398" s="5" t="e">
        <f t="array" aca="1" ref="I2398" ca="1">_xludf.XLOOKUP(H2398,'Billing sheet'!$CH$3:$CM$3,'Billing sheet'!$CH$2:$CM$2)</f>
        <v>#NAME?</v>
      </c>
    </row>
    <row r="2399" spans="8:9" ht="15.75" customHeight="1" x14ac:dyDescent="0.2">
      <c r="H2399" s="5" t="e">
        <f t="shared" si="9"/>
        <v>#VALUE!</v>
      </c>
      <c r="I2399" s="5" t="e">
        <f t="array" aca="1" ref="I2399" ca="1">_xludf.XLOOKUP(H2399,'Billing sheet'!$CH$3:$CM$3,'Billing sheet'!$CH$2:$CM$2)</f>
        <v>#NAME?</v>
      </c>
    </row>
    <row r="2400" spans="8:9" ht="15.75" customHeight="1" x14ac:dyDescent="0.2">
      <c r="H2400" s="5" t="e">
        <f t="shared" si="9"/>
        <v>#VALUE!</v>
      </c>
      <c r="I2400" s="5" t="e">
        <f t="array" aca="1" ref="I2400" ca="1">_xludf.XLOOKUP(H2400,'Billing sheet'!$CH$3:$CM$3,'Billing sheet'!$CH$2:$CM$2)</f>
        <v>#NAME?</v>
      </c>
    </row>
    <row r="2401" spans="8:9" ht="15.75" customHeight="1" x14ac:dyDescent="0.2">
      <c r="H2401" s="5" t="e">
        <f t="shared" si="9"/>
        <v>#VALUE!</v>
      </c>
      <c r="I2401" s="5" t="e">
        <f t="array" aca="1" ref="I2401" ca="1">_xludf.XLOOKUP(H2401,'Billing sheet'!$CH$3:$CM$3,'Billing sheet'!$CH$2:$CM$2)</f>
        <v>#NAME?</v>
      </c>
    </row>
    <row r="2402" spans="8:9" ht="15.75" customHeight="1" x14ac:dyDescent="0.2">
      <c r="H2402" s="5" t="e">
        <f t="shared" si="9"/>
        <v>#VALUE!</v>
      </c>
      <c r="I2402" s="5" t="e">
        <f t="array" aca="1" ref="I2402" ca="1">_xludf.XLOOKUP(H2402,'Billing sheet'!$CH$3:$CM$3,'Billing sheet'!$CH$2:$CM$2)</f>
        <v>#NAME?</v>
      </c>
    </row>
    <row r="2403" spans="8:9" ht="15.75" customHeight="1" x14ac:dyDescent="0.2">
      <c r="H2403" s="5" t="e">
        <f t="shared" si="9"/>
        <v>#VALUE!</v>
      </c>
      <c r="I2403" s="5" t="e">
        <f t="array" aca="1" ref="I2403" ca="1">_xludf.XLOOKUP(H2403,'Billing sheet'!$CH$3:$CM$3,'Billing sheet'!$CH$2:$CM$2)</f>
        <v>#NAME?</v>
      </c>
    </row>
    <row r="2404" spans="8:9" ht="15.75" customHeight="1" x14ac:dyDescent="0.2">
      <c r="H2404" s="5" t="e">
        <f t="shared" si="9"/>
        <v>#VALUE!</v>
      </c>
      <c r="I2404" s="5" t="e">
        <f t="array" aca="1" ref="I2404" ca="1">_xludf.XLOOKUP(H2404,'Billing sheet'!$CH$3:$CM$3,'Billing sheet'!$CH$2:$CM$2)</f>
        <v>#NAME?</v>
      </c>
    </row>
    <row r="2405" spans="8:9" ht="15.75" customHeight="1" x14ac:dyDescent="0.2">
      <c r="H2405" s="5" t="e">
        <f t="shared" si="9"/>
        <v>#VALUE!</v>
      </c>
      <c r="I2405" s="5" t="e">
        <f t="array" aca="1" ref="I2405" ca="1">_xludf.XLOOKUP(H2405,'Billing sheet'!$CH$3:$CM$3,'Billing sheet'!$CH$2:$CM$2)</f>
        <v>#NAME?</v>
      </c>
    </row>
    <row r="2406" spans="8:9" ht="15.75" customHeight="1" x14ac:dyDescent="0.2">
      <c r="H2406" s="5" t="e">
        <f t="shared" si="9"/>
        <v>#VALUE!</v>
      </c>
      <c r="I2406" s="5" t="e">
        <f t="array" aca="1" ref="I2406" ca="1">_xludf.XLOOKUP(H2406,'Billing sheet'!$CH$3:$CM$3,'Billing sheet'!$CH$2:$CM$2)</f>
        <v>#NAME?</v>
      </c>
    </row>
    <row r="2407" spans="8:9" ht="15.75" customHeight="1" x14ac:dyDescent="0.2">
      <c r="H2407" s="5" t="e">
        <f t="shared" si="9"/>
        <v>#VALUE!</v>
      </c>
      <c r="I2407" s="5" t="e">
        <f t="array" aca="1" ref="I2407" ca="1">_xludf.XLOOKUP(H2407,'Billing sheet'!$CH$3:$CM$3,'Billing sheet'!$CH$2:$CM$2)</f>
        <v>#NAME?</v>
      </c>
    </row>
    <row r="2408" spans="8:9" ht="15.75" customHeight="1" x14ac:dyDescent="0.2">
      <c r="H2408" s="5" t="e">
        <f t="shared" si="9"/>
        <v>#VALUE!</v>
      </c>
      <c r="I2408" s="5" t="e">
        <f t="array" aca="1" ref="I2408" ca="1">_xludf.XLOOKUP(H2408,'Billing sheet'!$CH$3:$CM$3,'Billing sheet'!$CH$2:$CM$2)</f>
        <v>#NAME?</v>
      </c>
    </row>
    <row r="2409" spans="8:9" ht="15.75" customHeight="1" x14ac:dyDescent="0.2">
      <c r="H2409" s="5" t="e">
        <f t="shared" si="9"/>
        <v>#VALUE!</v>
      </c>
      <c r="I2409" s="5" t="e">
        <f t="array" aca="1" ref="I2409" ca="1">_xludf.XLOOKUP(H2409,'Billing sheet'!$CH$3:$CM$3,'Billing sheet'!$CH$2:$CM$2)</f>
        <v>#NAME?</v>
      </c>
    </row>
    <row r="2410" spans="8:9" ht="15.75" customHeight="1" x14ac:dyDescent="0.2">
      <c r="H2410" s="5" t="e">
        <f t="shared" si="9"/>
        <v>#VALUE!</v>
      </c>
      <c r="I2410" s="5" t="e">
        <f t="array" aca="1" ref="I2410" ca="1">_xludf.XLOOKUP(H2410,'Billing sheet'!$CH$3:$CM$3,'Billing sheet'!$CH$2:$CM$2)</f>
        <v>#NAME?</v>
      </c>
    </row>
    <row r="2411" spans="8:9" ht="15.75" customHeight="1" x14ac:dyDescent="0.2">
      <c r="H2411" s="5" t="e">
        <f t="shared" si="9"/>
        <v>#VALUE!</v>
      </c>
      <c r="I2411" s="5" t="e">
        <f t="array" aca="1" ref="I2411" ca="1">_xludf.XLOOKUP(H2411,'Billing sheet'!$CH$3:$CM$3,'Billing sheet'!$CH$2:$CM$2)</f>
        <v>#NAME?</v>
      </c>
    </row>
    <row r="2412" spans="8:9" ht="15.75" customHeight="1" x14ac:dyDescent="0.2">
      <c r="H2412" s="5" t="e">
        <f t="shared" si="9"/>
        <v>#VALUE!</v>
      </c>
      <c r="I2412" s="5" t="e">
        <f t="array" aca="1" ref="I2412" ca="1">_xludf.XLOOKUP(H2412,'Billing sheet'!$CH$3:$CM$3,'Billing sheet'!$CH$2:$CM$2)</f>
        <v>#NAME?</v>
      </c>
    </row>
    <row r="2413" spans="8:9" ht="15.75" customHeight="1" x14ac:dyDescent="0.2">
      <c r="H2413" s="5" t="e">
        <f t="shared" si="9"/>
        <v>#VALUE!</v>
      </c>
      <c r="I2413" s="5" t="e">
        <f t="array" aca="1" ref="I2413" ca="1">_xludf.XLOOKUP(H2413,'Billing sheet'!$CH$3:$CM$3,'Billing sheet'!$CH$2:$CM$2)</f>
        <v>#NAME?</v>
      </c>
    </row>
    <row r="2414" spans="8:9" ht="15.75" customHeight="1" x14ac:dyDescent="0.2">
      <c r="H2414" s="5" t="e">
        <f t="shared" si="9"/>
        <v>#VALUE!</v>
      </c>
      <c r="I2414" s="5" t="e">
        <f t="array" aca="1" ref="I2414" ca="1">_xludf.XLOOKUP(H2414,'Billing sheet'!$CH$3:$CM$3,'Billing sheet'!$CH$2:$CM$2)</f>
        <v>#NAME?</v>
      </c>
    </row>
    <row r="2415" spans="8:9" ht="15.75" customHeight="1" x14ac:dyDescent="0.2">
      <c r="H2415" s="5" t="e">
        <f t="shared" si="9"/>
        <v>#VALUE!</v>
      </c>
      <c r="I2415" s="5" t="e">
        <f t="array" aca="1" ref="I2415" ca="1">_xludf.XLOOKUP(H2415,'Billing sheet'!$CH$3:$CM$3,'Billing sheet'!$CH$2:$CM$2)</f>
        <v>#NAME?</v>
      </c>
    </row>
    <row r="2416" spans="8:9" ht="15.75" customHeight="1" x14ac:dyDescent="0.2">
      <c r="H2416" s="5" t="e">
        <f t="shared" si="9"/>
        <v>#VALUE!</v>
      </c>
      <c r="I2416" s="5" t="e">
        <f t="array" aca="1" ref="I2416" ca="1">_xludf.XLOOKUP(H2416,'Billing sheet'!$CH$3:$CM$3,'Billing sheet'!$CH$2:$CM$2)</f>
        <v>#NAME?</v>
      </c>
    </row>
    <row r="2417" spans="8:9" ht="15.75" customHeight="1" x14ac:dyDescent="0.2">
      <c r="H2417" s="5" t="e">
        <f t="shared" si="9"/>
        <v>#VALUE!</v>
      </c>
      <c r="I2417" s="5" t="e">
        <f t="array" aca="1" ref="I2417" ca="1">_xludf.XLOOKUP(H2417,'Billing sheet'!$CH$3:$CM$3,'Billing sheet'!$CH$2:$CM$2)</f>
        <v>#NAME?</v>
      </c>
    </row>
    <row r="2418" spans="8:9" ht="15.75" customHeight="1" x14ac:dyDescent="0.2">
      <c r="H2418" s="5" t="e">
        <f t="shared" si="9"/>
        <v>#VALUE!</v>
      </c>
      <c r="I2418" s="5" t="e">
        <f t="array" aca="1" ref="I2418" ca="1">_xludf.XLOOKUP(H2418,'Billing sheet'!$CH$3:$CM$3,'Billing sheet'!$CH$2:$CM$2)</f>
        <v>#NAME?</v>
      </c>
    </row>
    <row r="2419" spans="8:9" ht="15.75" customHeight="1" x14ac:dyDescent="0.2">
      <c r="H2419" s="5" t="e">
        <f t="shared" si="9"/>
        <v>#VALUE!</v>
      </c>
      <c r="I2419" s="5" t="e">
        <f t="array" aca="1" ref="I2419" ca="1">_xludf.XLOOKUP(H2419,'Billing sheet'!$CH$3:$CM$3,'Billing sheet'!$CH$2:$CM$2)</f>
        <v>#NAME?</v>
      </c>
    </row>
    <row r="2420" spans="8:9" ht="15.75" customHeight="1" x14ac:dyDescent="0.2">
      <c r="H2420" s="5" t="e">
        <f t="shared" si="9"/>
        <v>#VALUE!</v>
      </c>
      <c r="I2420" s="5" t="e">
        <f t="array" aca="1" ref="I2420" ca="1">_xludf.XLOOKUP(H2420,'Billing sheet'!$CH$3:$CM$3,'Billing sheet'!$CH$2:$CM$2)</f>
        <v>#NAME?</v>
      </c>
    </row>
    <row r="2421" spans="8:9" ht="15.75" customHeight="1" x14ac:dyDescent="0.2">
      <c r="H2421" s="5" t="e">
        <f t="shared" si="9"/>
        <v>#VALUE!</v>
      </c>
      <c r="I2421" s="5" t="e">
        <f t="array" aca="1" ref="I2421" ca="1">_xludf.XLOOKUP(H2421,'Billing sheet'!$CH$3:$CM$3,'Billing sheet'!$CH$2:$CM$2)</f>
        <v>#NAME?</v>
      </c>
    </row>
    <row r="2422" spans="8:9" ht="15.75" customHeight="1" x14ac:dyDescent="0.2">
      <c r="H2422" s="5" t="e">
        <f t="shared" si="9"/>
        <v>#VALUE!</v>
      </c>
      <c r="I2422" s="5" t="e">
        <f t="array" aca="1" ref="I2422" ca="1">_xludf.XLOOKUP(H2422,'Billing sheet'!$CH$3:$CM$3,'Billing sheet'!$CH$2:$CM$2)</f>
        <v>#NAME?</v>
      </c>
    </row>
    <row r="2423" spans="8:9" ht="15.75" customHeight="1" x14ac:dyDescent="0.2">
      <c r="H2423" s="5" t="e">
        <f t="shared" si="9"/>
        <v>#VALUE!</v>
      </c>
      <c r="I2423" s="5" t="e">
        <f t="array" aca="1" ref="I2423" ca="1">_xludf.XLOOKUP(H2423,'Billing sheet'!$CH$3:$CM$3,'Billing sheet'!$CH$2:$CM$2)</f>
        <v>#NAME?</v>
      </c>
    </row>
    <row r="2424" spans="8:9" ht="15.75" customHeight="1" x14ac:dyDescent="0.2">
      <c r="H2424" s="5" t="e">
        <f t="shared" si="9"/>
        <v>#VALUE!</v>
      </c>
      <c r="I2424" s="5" t="e">
        <f t="array" aca="1" ref="I2424" ca="1">_xludf.XLOOKUP(H2424,'Billing sheet'!$CH$3:$CM$3,'Billing sheet'!$CH$2:$CM$2)</f>
        <v>#NAME?</v>
      </c>
    </row>
    <row r="2425" spans="8:9" ht="15.75" customHeight="1" x14ac:dyDescent="0.2">
      <c r="H2425" s="5" t="e">
        <f t="shared" si="9"/>
        <v>#VALUE!</v>
      </c>
      <c r="I2425" s="5" t="e">
        <f t="array" aca="1" ref="I2425" ca="1">_xludf.XLOOKUP(H2425,'Billing sheet'!$CH$3:$CM$3,'Billing sheet'!$CH$2:$CM$2)</f>
        <v>#NAME?</v>
      </c>
    </row>
    <row r="2426" spans="8:9" ht="15.75" customHeight="1" x14ac:dyDescent="0.2">
      <c r="H2426" s="5" t="e">
        <f t="shared" si="9"/>
        <v>#VALUE!</v>
      </c>
      <c r="I2426" s="5" t="e">
        <f t="array" aca="1" ref="I2426" ca="1">_xludf.XLOOKUP(H2426,'Billing sheet'!$CH$3:$CM$3,'Billing sheet'!$CH$2:$CM$2)</f>
        <v>#NAME?</v>
      </c>
    </row>
    <row r="2427" spans="8:9" ht="15.75" customHeight="1" x14ac:dyDescent="0.2">
      <c r="H2427" s="5" t="e">
        <f t="shared" si="9"/>
        <v>#VALUE!</v>
      </c>
      <c r="I2427" s="5" t="e">
        <f t="array" aca="1" ref="I2427" ca="1">_xludf.XLOOKUP(H2427,'Billing sheet'!$CH$3:$CM$3,'Billing sheet'!$CH$2:$CM$2)</f>
        <v>#NAME?</v>
      </c>
    </row>
    <row r="2428" spans="8:9" ht="15.75" customHeight="1" x14ac:dyDescent="0.2">
      <c r="H2428" s="5" t="e">
        <f t="shared" si="9"/>
        <v>#VALUE!</v>
      </c>
      <c r="I2428" s="5" t="e">
        <f t="array" aca="1" ref="I2428" ca="1">_xludf.XLOOKUP(H2428,'Billing sheet'!$CH$3:$CM$3,'Billing sheet'!$CH$2:$CM$2)</f>
        <v>#NAME?</v>
      </c>
    </row>
    <row r="2429" spans="8:9" ht="15.75" customHeight="1" x14ac:dyDescent="0.2">
      <c r="H2429" s="5" t="e">
        <f t="shared" si="9"/>
        <v>#VALUE!</v>
      </c>
      <c r="I2429" s="5" t="e">
        <f t="array" aca="1" ref="I2429" ca="1">_xludf.XLOOKUP(H2429,'Billing sheet'!$CH$3:$CM$3,'Billing sheet'!$CH$2:$CM$2)</f>
        <v>#NAME?</v>
      </c>
    </row>
    <row r="2430" spans="8:9" ht="15.75" customHeight="1" x14ac:dyDescent="0.2">
      <c r="H2430" s="5" t="e">
        <f t="shared" si="9"/>
        <v>#VALUE!</v>
      </c>
      <c r="I2430" s="5" t="e">
        <f t="array" aca="1" ref="I2430" ca="1">_xludf.XLOOKUP(H2430,'Billing sheet'!$CH$3:$CM$3,'Billing sheet'!$CH$2:$CM$2)</f>
        <v>#NAME?</v>
      </c>
    </row>
    <row r="2431" spans="8:9" ht="15.75" customHeight="1" x14ac:dyDescent="0.2">
      <c r="H2431" s="5" t="e">
        <f t="shared" si="9"/>
        <v>#VALUE!</v>
      </c>
      <c r="I2431" s="5" t="e">
        <f t="array" aca="1" ref="I2431" ca="1">_xludf.XLOOKUP(H2431,'Billing sheet'!$CH$3:$CM$3,'Billing sheet'!$CH$2:$CM$2)</f>
        <v>#NAME?</v>
      </c>
    </row>
    <row r="2432" spans="8:9" ht="15.75" customHeight="1" x14ac:dyDescent="0.2">
      <c r="H2432" s="5" t="e">
        <f t="shared" si="9"/>
        <v>#VALUE!</v>
      </c>
      <c r="I2432" s="5" t="e">
        <f t="array" aca="1" ref="I2432" ca="1">_xludf.XLOOKUP(H2432,'Billing sheet'!$CH$3:$CM$3,'Billing sheet'!$CH$2:$CM$2)</f>
        <v>#NAME?</v>
      </c>
    </row>
    <row r="2433" spans="8:9" ht="15.75" customHeight="1" x14ac:dyDescent="0.2">
      <c r="H2433" s="5" t="e">
        <f t="shared" si="9"/>
        <v>#VALUE!</v>
      </c>
      <c r="I2433" s="5" t="e">
        <f t="array" aca="1" ref="I2433" ca="1">_xludf.XLOOKUP(H2433,'Billing sheet'!$CH$3:$CM$3,'Billing sheet'!$CH$2:$CM$2)</f>
        <v>#NAME?</v>
      </c>
    </row>
    <row r="2434" spans="8:9" ht="15.75" customHeight="1" x14ac:dyDescent="0.2">
      <c r="H2434" s="5" t="e">
        <f t="shared" si="9"/>
        <v>#VALUE!</v>
      </c>
      <c r="I2434" s="5" t="e">
        <f t="array" aca="1" ref="I2434" ca="1">_xludf.XLOOKUP(H2434,'Billing sheet'!$CH$3:$CM$3,'Billing sheet'!$CH$2:$CM$2)</f>
        <v>#NAME?</v>
      </c>
    </row>
    <row r="2435" spans="8:9" ht="15.75" customHeight="1" x14ac:dyDescent="0.2">
      <c r="H2435" s="5" t="e">
        <f t="shared" si="9"/>
        <v>#VALUE!</v>
      </c>
      <c r="I2435" s="5" t="e">
        <f t="array" aca="1" ref="I2435" ca="1">_xludf.XLOOKUP(H2435,'Billing sheet'!$CH$3:$CM$3,'Billing sheet'!$CH$2:$CM$2)</f>
        <v>#NAME?</v>
      </c>
    </row>
    <row r="2436" spans="8:9" ht="15.75" customHeight="1" x14ac:dyDescent="0.2">
      <c r="H2436" s="5" t="e">
        <f t="shared" si="9"/>
        <v>#VALUE!</v>
      </c>
      <c r="I2436" s="5" t="e">
        <f t="array" aca="1" ref="I2436" ca="1">_xludf.XLOOKUP(H2436,'Billing sheet'!$CH$3:$CM$3,'Billing sheet'!$CH$2:$CM$2)</f>
        <v>#NAME?</v>
      </c>
    </row>
    <row r="2437" spans="8:9" ht="15.75" customHeight="1" x14ac:dyDescent="0.2">
      <c r="H2437" s="5" t="e">
        <f t="shared" si="9"/>
        <v>#VALUE!</v>
      </c>
      <c r="I2437" s="5" t="e">
        <f t="array" aca="1" ref="I2437" ca="1">_xludf.XLOOKUP(H2437,'Billing sheet'!$CH$3:$CM$3,'Billing sheet'!$CH$2:$CM$2)</f>
        <v>#NAME?</v>
      </c>
    </row>
    <row r="2438" spans="8:9" ht="15.75" customHeight="1" x14ac:dyDescent="0.2">
      <c r="H2438" s="5" t="e">
        <f t="shared" si="9"/>
        <v>#VALUE!</v>
      </c>
      <c r="I2438" s="5" t="e">
        <f t="array" aca="1" ref="I2438" ca="1">_xludf.XLOOKUP(H2438,'Billing sheet'!$CH$3:$CM$3,'Billing sheet'!$CH$2:$CM$2)</f>
        <v>#NAME?</v>
      </c>
    </row>
    <row r="2439" spans="8:9" ht="15.75" customHeight="1" x14ac:dyDescent="0.2">
      <c r="H2439" s="5" t="e">
        <f t="shared" si="9"/>
        <v>#VALUE!</v>
      </c>
      <c r="I2439" s="5" t="e">
        <f t="array" aca="1" ref="I2439" ca="1">_xludf.XLOOKUP(H2439,'Billing sheet'!$CH$3:$CM$3,'Billing sheet'!$CH$2:$CM$2)</f>
        <v>#NAME?</v>
      </c>
    </row>
    <row r="2440" spans="8:9" ht="15.75" customHeight="1" x14ac:dyDescent="0.2">
      <c r="H2440" s="5" t="e">
        <f t="shared" si="9"/>
        <v>#VALUE!</v>
      </c>
      <c r="I2440" s="5" t="e">
        <f t="array" aca="1" ref="I2440" ca="1">_xludf.XLOOKUP(H2440,'Billing sheet'!$CH$3:$CM$3,'Billing sheet'!$CH$2:$CM$2)</f>
        <v>#NAME?</v>
      </c>
    </row>
    <row r="2441" spans="8:9" ht="15.75" customHeight="1" x14ac:dyDescent="0.2">
      <c r="H2441" s="5" t="e">
        <f t="shared" si="9"/>
        <v>#VALUE!</v>
      </c>
      <c r="I2441" s="5" t="e">
        <f t="array" aca="1" ref="I2441" ca="1">_xludf.XLOOKUP(H2441,'Billing sheet'!$CH$3:$CM$3,'Billing sheet'!$CH$2:$CM$2)</f>
        <v>#NAME?</v>
      </c>
    </row>
    <row r="2442" spans="8:9" ht="15.75" customHeight="1" x14ac:dyDescent="0.2">
      <c r="H2442" s="5" t="e">
        <f t="shared" si="9"/>
        <v>#VALUE!</v>
      </c>
      <c r="I2442" s="5" t="e">
        <f t="array" aca="1" ref="I2442" ca="1">_xludf.XLOOKUP(H2442,'Billing sheet'!$CH$3:$CM$3,'Billing sheet'!$CH$2:$CM$2)</f>
        <v>#NAME?</v>
      </c>
    </row>
    <row r="2443" spans="8:9" ht="15.75" customHeight="1" x14ac:dyDescent="0.2">
      <c r="H2443" s="5" t="e">
        <f t="shared" si="9"/>
        <v>#VALUE!</v>
      </c>
      <c r="I2443" s="5" t="e">
        <f t="array" aca="1" ref="I2443" ca="1">_xludf.XLOOKUP(H2443,'Billing sheet'!$CH$3:$CM$3,'Billing sheet'!$CH$2:$CM$2)</f>
        <v>#NAME?</v>
      </c>
    </row>
    <row r="2444" spans="8:9" ht="15.75" customHeight="1" x14ac:dyDescent="0.2">
      <c r="H2444" s="5" t="e">
        <f t="shared" si="9"/>
        <v>#VALUE!</v>
      </c>
      <c r="I2444" s="5" t="e">
        <f t="array" aca="1" ref="I2444" ca="1">_xludf.XLOOKUP(H2444,'Billing sheet'!$CH$3:$CM$3,'Billing sheet'!$CH$2:$CM$2)</f>
        <v>#NAME?</v>
      </c>
    </row>
    <row r="2445" spans="8:9" ht="15.75" customHeight="1" x14ac:dyDescent="0.2">
      <c r="H2445" s="5" t="e">
        <f t="shared" si="9"/>
        <v>#VALUE!</v>
      </c>
      <c r="I2445" s="5" t="e">
        <f t="array" aca="1" ref="I2445" ca="1">_xludf.XLOOKUP(H2445,'Billing sheet'!$CH$3:$CM$3,'Billing sheet'!$CH$2:$CM$2)</f>
        <v>#NAME?</v>
      </c>
    </row>
    <row r="2446" spans="8:9" ht="15.75" customHeight="1" x14ac:dyDescent="0.2">
      <c r="H2446" s="5" t="e">
        <f t="shared" si="9"/>
        <v>#VALUE!</v>
      </c>
      <c r="I2446" s="5" t="e">
        <f t="array" aca="1" ref="I2446" ca="1">_xludf.XLOOKUP(H2446,'Billing sheet'!$CH$3:$CM$3,'Billing sheet'!$CH$2:$CM$2)</f>
        <v>#NAME?</v>
      </c>
    </row>
    <row r="2447" spans="8:9" ht="15.75" customHeight="1" x14ac:dyDescent="0.2">
      <c r="H2447" s="5" t="e">
        <f t="shared" si="9"/>
        <v>#VALUE!</v>
      </c>
      <c r="I2447" s="5" t="e">
        <f t="array" aca="1" ref="I2447" ca="1">_xludf.XLOOKUP(H2447,'Billing sheet'!$CH$3:$CM$3,'Billing sheet'!$CH$2:$CM$2)</f>
        <v>#NAME?</v>
      </c>
    </row>
    <row r="2448" spans="8:9" ht="15.75" customHeight="1" x14ac:dyDescent="0.2">
      <c r="H2448" s="5" t="e">
        <f t="shared" si="9"/>
        <v>#VALUE!</v>
      </c>
      <c r="I2448" s="5" t="e">
        <f t="array" aca="1" ref="I2448" ca="1">_xludf.XLOOKUP(H2448,'Billing sheet'!$CH$3:$CM$3,'Billing sheet'!$CH$2:$CM$2)</f>
        <v>#NAME?</v>
      </c>
    </row>
    <row r="2449" spans="8:9" ht="15.75" customHeight="1" x14ac:dyDescent="0.2">
      <c r="H2449" s="5" t="e">
        <f t="shared" si="9"/>
        <v>#VALUE!</v>
      </c>
      <c r="I2449" s="5" t="e">
        <f t="array" aca="1" ref="I2449" ca="1">_xludf.XLOOKUP(H2449,'Billing sheet'!$CH$3:$CM$3,'Billing sheet'!$CH$2:$CM$2)</f>
        <v>#NAME?</v>
      </c>
    </row>
    <row r="2450" spans="8:9" ht="15.75" customHeight="1" x14ac:dyDescent="0.2">
      <c r="H2450" s="5" t="e">
        <f t="shared" si="9"/>
        <v>#VALUE!</v>
      </c>
      <c r="I2450" s="5" t="e">
        <f t="array" aca="1" ref="I2450" ca="1">_xludf.XLOOKUP(H2450,'Billing sheet'!$CH$3:$CM$3,'Billing sheet'!$CH$2:$CM$2)</f>
        <v>#NAME?</v>
      </c>
    </row>
    <row r="2451" spans="8:9" ht="15.75" customHeight="1" x14ac:dyDescent="0.2">
      <c r="H2451" s="5" t="e">
        <f t="shared" si="9"/>
        <v>#VALUE!</v>
      </c>
      <c r="I2451" s="5" t="e">
        <f t="array" aca="1" ref="I2451" ca="1">_xludf.XLOOKUP(H2451,'Billing sheet'!$CH$3:$CM$3,'Billing sheet'!$CH$2:$CM$2)</f>
        <v>#NAME?</v>
      </c>
    </row>
    <row r="2452" spans="8:9" ht="15.75" customHeight="1" x14ac:dyDescent="0.2">
      <c r="H2452" s="5" t="e">
        <f t="shared" si="9"/>
        <v>#VALUE!</v>
      </c>
      <c r="I2452" s="5" t="e">
        <f t="array" aca="1" ref="I2452" ca="1">_xludf.XLOOKUP(H2452,'Billing sheet'!$CH$3:$CM$3,'Billing sheet'!$CH$2:$CM$2)</f>
        <v>#NAME?</v>
      </c>
    </row>
    <row r="2453" spans="8:9" ht="15.75" customHeight="1" x14ac:dyDescent="0.2">
      <c r="H2453" s="5" t="e">
        <f t="shared" si="9"/>
        <v>#VALUE!</v>
      </c>
      <c r="I2453" s="5" t="e">
        <f t="array" aca="1" ref="I2453" ca="1">_xludf.XLOOKUP(H2453,'Billing sheet'!$CH$3:$CM$3,'Billing sheet'!$CH$2:$CM$2)</f>
        <v>#NAME?</v>
      </c>
    </row>
    <row r="2454" spans="8:9" ht="15.75" customHeight="1" x14ac:dyDescent="0.2">
      <c r="H2454" s="5" t="e">
        <f t="shared" si="9"/>
        <v>#VALUE!</v>
      </c>
      <c r="I2454" s="5" t="e">
        <f t="array" aca="1" ref="I2454" ca="1">_xludf.XLOOKUP(H2454,'Billing sheet'!$CH$3:$CM$3,'Billing sheet'!$CH$2:$CM$2)</f>
        <v>#NAME?</v>
      </c>
    </row>
    <row r="2455" spans="8:9" ht="15.75" customHeight="1" x14ac:dyDescent="0.2">
      <c r="H2455" s="5" t="e">
        <f t="shared" si="9"/>
        <v>#VALUE!</v>
      </c>
      <c r="I2455" s="5" t="e">
        <f t="array" aca="1" ref="I2455" ca="1">_xludf.XLOOKUP(H2455,'Billing sheet'!$CH$3:$CM$3,'Billing sheet'!$CH$2:$CM$2)</f>
        <v>#NAME?</v>
      </c>
    </row>
    <row r="2456" spans="8:9" ht="15.75" customHeight="1" x14ac:dyDescent="0.2">
      <c r="H2456" s="5" t="e">
        <f t="shared" si="9"/>
        <v>#VALUE!</v>
      </c>
      <c r="I2456" s="5" t="e">
        <f t="array" aca="1" ref="I2456" ca="1">_xludf.XLOOKUP(H2456,'Billing sheet'!$CH$3:$CM$3,'Billing sheet'!$CH$2:$CM$2)</f>
        <v>#NAME?</v>
      </c>
    </row>
    <row r="2457" spans="8:9" ht="15.75" customHeight="1" x14ac:dyDescent="0.2">
      <c r="H2457" s="5" t="e">
        <f t="shared" si="9"/>
        <v>#VALUE!</v>
      </c>
      <c r="I2457" s="5" t="e">
        <f t="array" aca="1" ref="I2457" ca="1">_xludf.XLOOKUP(H2457,'Billing sheet'!$CH$3:$CM$3,'Billing sheet'!$CH$2:$CM$2)</f>
        <v>#NAME?</v>
      </c>
    </row>
    <row r="2458" spans="8:9" ht="15.75" customHeight="1" x14ac:dyDescent="0.2">
      <c r="H2458" s="5" t="e">
        <f t="shared" si="9"/>
        <v>#VALUE!</v>
      </c>
      <c r="I2458" s="5" t="e">
        <f t="array" aca="1" ref="I2458" ca="1">_xludf.XLOOKUP(H2458,'Billing sheet'!$CH$3:$CM$3,'Billing sheet'!$CH$2:$CM$2)</f>
        <v>#NAME?</v>
      </c>
    </row>
    <row r="2459" spans="8:9" ht="15.75" customHeight="1" x14ac:dyDescent="0.2">
      <c r="H2459" s="5" t="e">
        <f t="shared" si="9"/>
        <v>#VALUE!</v>
      </c>
      <c r="I2459" s="5" t="e">
        <f t="array" aca="1" ref="I2459" ca="1">_xludf.XLOOKUP(H2459,'Billing sheet'!$CH$3:$CM$3,'Billing sheet'!$CH$2:$CM$2)</f>
        <v>#NAME?</v>
      </c>
    </row>
    <row r="2460" spans="8:9" ht="15.75" customHeight="1" x14ac:dyDescent="0.2">
      <c r="H2460" s="5" t="e">
        <f t="shared" si="9"/>
        <v>#VALUE!</v>
      </c>
      <c r="I2460" s="5" t="e">
        <f t="array" aca="1" ref="I2460" ca="1">_xludf.XLOOKUP(H2460,'Billing sheet'!$CH$3:$CM$3,'Billing sheet'!$CH$2:$CM$2)</f>
        <v>#NAME?</v>
      </c>
    </row>
    <row r="2461" spans="8:9" ht="15.75" customHeight="1" x14ac:dyDescent="0.2">
      <c r="H2461" s="5" t="e">
        <f t="shared" si="9"/>
        <v>#VALUE!</v>
      </c>
      <c r="I2461" s="5" t="e">
        <f t="array" aca="1" ref="I2461" ca="1">_xludf.XLOOKUP(H2461,'Billing sheet'!$CH$3:$CM$3,'Billing sheet'!$CH$2:$CM$2)</f>
        <v>#NAME?</v>
      </c>
    </row>
    <row r="2462" spans="8:9" ht="15.75" customHeight="1" x14ac:dyDescent="0.2">
      <c r="H2462" s="5" t="e">
        <f t="shared" si="9"/>
        <v>#VALUE!</v>
      </c>
      <c r="I2462" s="5" t="e">
        <f t="array" aca="1" ref="I2462" ca="1">_xludf.XLOOKUP(H2462,'Billing sheet'!$CH$3:$CM$3,'Billing sheet'!$CH$2:$CM$2)</f>
        <v>#NAME?</v>
      </c>
    </row>
    <row r="2463" spans="8:9" ht="15.75" customHeight="1" x14ac:dyDescent="0.2">
      <c r="H2463" s="5" t="e">
        <f t="shared" si="9"/>
        <v>#VALUE!</v>
      </c>
      <c r="I2463" s="5" t="e">
        <f t="array" aca="1" ref="I2463" ca="1">_xludf.XLOOKUP(H2463,'Billing sheet'!$CH$3:$CM$3,'Billing sheet'!$CH$2:$CM$2)</f>
        <v>#NAME?</v>
      </c>
    </row>
    <row r="2464" spans="8:9" ht="15.75" customHeight="1" x14ac:dyDescent="0.2">
      <c r="H2464" s="5" t="e">
        <f t="shared" si="9"/>
        <v>#VALUE!</v>
      </c>
      <c r="I2464" s="5" t="e">
        <f t="array" aca="1" ref="I2464" ca="1">_xludf.XLOOKUP(H2464,'Billing sheet'!$CH$3:$CM$3,'Billing sheet'!$CH$2:$CM$2)</f>
        <v>#NAME?</v>
      </c>
    </row>
    <row r="2465" spans="8:9" ht="15.75" customHeight="1" x14ac:dyDescent="0.2">
      <c r="H2465" s="5" t="e">
        <f t="shared" si="9"/>
        <v>#VALUE!</v>
      </c>
      <c r="I2465" s="5" t="e">
        <f t="array" aca="1" ref="I2465" ca="1">_xludf.XLOOKUP(H2465,'Billing sheet'!$CH$3:$CM$3,'Billing sheet'!$CH$2:$CM$2)</f>
        <v>#NAME?</v>
      </c>
    </row>
    <row r="2466" spans="8:9" ht="15.75" customHeight="1" x14ac:dyDescent="0.2">
      <c r="H2466" s="5" t="e">
        <f t="shared" si="9"/>
        <v>#VALUE!</v>
      </c>
      <c r="I2466" s="5" t="e">
        <f t="array" aca="1" ref="I2466" ca="1">_xludf.XLOOKUP(H2466,'Billing sheet'!$CH$3:$CM$3,'Billing sheet'!$CH$2:$CM$2)</f>
        <v>#NAME?</v>
      </c>
    </row>
    <row r="2467" spans="8:9" ht="15.75" customHeight="1" x14ac:dyDescent="0.2">
      <c r="H2467" s="5" t="e">
        <f t="shared" si="9"/>
        <v>#VALUE!</v>
      </c>
      <c r="I2467" s="5" t="e">
        <f t="array" aca="1" ref="I2467" ca="1">_xludf.XLOOKUP(H2467,'Billing sheet'!$CH$3:$CM$3,'Billing sheet'!$CH$2:$CM$2)</f>
        <v>#NAME?</v>
      </c>
    </row>
    <row r="2468" spans="8:9" ht="15.75" customHeight="1" x14ac:dyDescent="0.2">
      <c r="H2468" s="5" t="e">
        <f t="shared" si="9"/>
        <v>#VALUE!</v>
      </c>
      <c r="I2468" s="5" t="e">
        <f t="array" aca="1" ref="I2468" ca="1">_xludf.XLOOKUP(H2468,'Billing sheet'!$CH$3:$CM$3,'Billing sheet'!$CH$2:$CM$2)</f>
        <v>#NAME?</v>
      </c>
    </row>
    <row r="2469" spans="8:9" ht="15.75" customHeight="1" x14ac:dyDescent="0.2">
      <c r="H2469" s="5" t="e">
        <f t="shared" si="9"/>
        <v>#VALUE!</v>
      </c>
      <c r="I2469" s="5" t="e">
        <f t="array" aca="1" ref="I2469" ca="1">_xludf.XLOOKUP(H2469,'Billing sheet'!$CH$3:$CM$3,'Billing sheet'!$CH$2:$CM$2)</f>
        <v>#NAME?</v>
      </c>
    </row>
    <row r="2470" spans="8:9" ht="15.75" customHeight="1" x14ac:dyDescent="0.2">
      <c r="H2470" s="5" t="e">
        <f t="shared" si="9"/>
        <v>#VALUE!</v>
      </c>
      <c r="I2470" s="5" t="e">
        <f t="array" aca="1" ref="I2470" ca="1">_xludf.XLOOKUP(H2470,'Billing sheet'!$CH$3:$CM$3,'Billing sheet'!$CH$2:$CM$2)</f>
        <v>#NAME?</v>
      </c>
    </row>
    <row r="2471" spans="8:9" ht="15.75" customHeight="1" x14ac:dyDescent="0.2">
      <c r="H2471" s="5" t="e">
        <f t="shared" si="9"/>
        <v>#VALUE!</v>
      </c>
      <c r="I2471" s="5" t="e">
        <f t="array" aca="1" ref="I2471" ca="1">_xludf.XLOOKUP(H2471,'Billing sheet'!$CH$3:$CM$3,'Billing sheet'!$CH$2:$CM$2)</f>
        <v>#NAME?</v>
      </c>
    </row>
    <row r="2472" spans="8:9" ht="15.75" customHeight="1" x14ac:dyDescent="0.2">
      <c r="H2472" s="5" t="e">
        <f t="shared" si="9"/>
        <v>#VALUE!</v>
      </c>
      <c r="I2472" s="5" t="e">
        <f t="array" aca="1" ref="I2472" ca="1">_xludf.XLOOKUP(H2472,'Billing sheet'!$CH$3:$CM$3,'Billing sheet'!$CH$2:$CM$2)</f>
        <v>#NAME?</v>
      </c>
    </row>
    <row r="2473" spans="8:9" ht="15.75" customHeight="1" x14ac:dyDescent="0.2">
      <c r="H2473" s="5" t="e">
        <f t="shared" si="9"/>
        <v>#VALUE!</v>
      </c>
      <c r="I2473" s="5" t="e">
        <f t="array" aca="1" ref="I2473" ca="1">_xludf.XLOOKUP(H2473,'Billing sheet'!$CH$3:$CM$3,'Billing sheet'!$CH$2:$CM$2)</f>
        <v>#NAME?</v>
      </c>
    </row>
    <row r="2474" spans="8:9" ht="15.75" customHeight="1" x14ac:dyDescent="0.2">
      <c r="H2474" s="5" t="e">
        <f t="shared" si="9"/>
        <v>#VALUE!</v>
      </c>
      <c r="I2474" s="5" t="e">
        <f t="array" aca="1" ref="I2474" ca="1">_xludf.XLOOKUP(H2474,'Billing sheet'!$CH$3:$CM$3,'Billing sheet'!$CH$2:$CM$2)</f>
        <v>#NAME?</v>
      </c>
    </row>
    <row r="2475" spans="8:9" ht="15.75" customHeight="1" x14ac:dyDescent="0.2">
      <c r="H2475" s="5" t="e">
        <f t="shared" si="9"/>
        <v>#VALUE!</v>
      </c>
      <c r="I2475" s="5" t="e">
        <f t="array" aca="1" ref="I2475" ca="1">_xludf.XLOOKUP(H2475,'Billing sheet'!$CH$3:$CM$3,'Billing sheet'!$CH$2:$CM$2)</f>
        <v>#NAME?</v>
      </c>
    </row>
    <row r="2476" spans="8:9" ht="15.75" customHeight="1" x14ac:dyDescent="0.2">
      <c r="H2476" s="5" t="e">
        <f t="shared" si="9"/>
        <v>#VALUE!</v>
      </c>
      <c r="I2476" s="5" t="e">
        <f t="array" aca="1" ref="I2476" ca="1">_xludf.XLOOKUP(H2476,'Billing sheet'!$CH$3:$CM$3,'Billing sheet'!$CH$2:$CM$2)</f>
        <v>#NAME?</v>
      </c>
    </row>
    <row r="2477" spans="8:9" ht="15.75" customHeight="1" x14ac:dyDescent="0.2">
      <c r="H2477" s="5" t="e">
        <f t="shared" si="9"/>
        <v>#VALUE!</v>
      </c>
      <c r="I2477" s="5" t="e">
        <f t="array" aca="1" ref="I2477" ca="1">_xludf.XLOOKUP(H2477,'Billing sheet'!$CH$3:$CM$3,'Billing sheet'!$CH$2:$CM$2)</f>
        <v>#NAME?</v>
      </c>
    </row>
    <row r="2478" spans="8:9" ht="15.75" customHeight="1" x14ac:dyDescent="0.2">
      <c r="H2478" s="5" t="e">
        <f t="shared" si="9"/>
        <v>#VALUE!</v>
      </c>
      <c r="I2478" s="5" t="e">
        <f t="array" aca="1" ref="I2478" ca="1">_xludf.XLOOKUP(H2478,'Billing sheet'!$CH$3:$CM$3,'Billing sheet'!$CH$2:$CM$2)</f>
        <v>#NAME?</v>
      </c>
    </row>
    <row r="2479" spans="8:9" ht="15.75" customHeight="1" x14ac:dyDescent="0.2">
      <c r="H2479" s="5" t="e">
        <f t="shared" si="9"/>
        <v>#VALUE!</v>
      </c>
      <c r="I2479" s="5" t="e">
        <f t="array" aca="1" ref="I2479" ca="1">_xludf.XLOOKUP(H2479,'Billing sheet'!$CH$3:$CM$3,'Billing sheet'!$CH$2:$CM$2)</f>
        <v>#NAME?</v>
      </c>
    </row>
    <row r="2480" spans="8:9" ht="15.75" customHeight="1" x14ac:dyDescent="0.2">
      <c r="H2480" s="5" t="e">
        <f t="shared" si="9"/>
        <v>#VALUE!</v>
      </c>
      <c r="I2480" s="5" t="e">
        <f t="array" aca="1" ref="I2480" ca="1">_xludf.XLOOKUP(H2480,'Billing sheet'!$CH$3:$CM$3,'Billing sheet'!$CH$2:$CM$2)</f>
        <v>#NAME?</v>
      </c>
    </row>
    <row r="2481" spans="8:9" ht="15.75" customHeight="1" x14ac:dyDescent="0.2">
      <c r="H2481" s="5" t="e">
        <f t="shared" si="9"/>
        <v>#VALUE!</v>
      </c>
      <c r="I2481" s="5" t="e">
        <f t="array" aca="1" ref="I2481" ca="1">_xludf.XLOOKUP(H2481,'Billing sheet'!$CH$3:$CM$3,'Billing sheet'!$CH$2:$CM$2)</f>
        <v>#NAME?</v>
      </c>
    </row>
    <row r="2482" spans="8:9" ht="15.75" customHeight="1" x14ac:dyDescent="0.2">
      <c r="H2482" s="5" t="e">
        <f t="shared" si="9"/>
        <v>#VALUE!</v>
      </c>
      <c r="I2482" s="5" t="e">
        <f t="array" aca="1" ref="I2482" ca="1">_xludf.XLOOKUP(H2482,'Billing sheet'!$CH$3:$CM$3,'Billing sheet'!$CH$2:$CM$2)</f>
        <v>#NAME?</v>
      </c>
    </row>
    <row r="2483" spans="8:9" ht="15.75" customHeight="1" x14ac:dyDescent="0.2">
      <c r="H2483" s="5" t="e">
        <f t="shared" si="9"/>
        <v>#VALUE!</v>
      </c>
      <c r="I2483" s="5" t="e">
        <f t="array" aca="1" ref="I2483" ca="1">_xludf.XLOOKUP(H2483,'Billing sheet'!$CH$3:$CM$3,'Billing sheet'!$CH$2:$CM$2)</f>
        <v>#NAME?</v>
      </c>
    </row>
    <row r="2484" spans="8:9" ht="15.75" customHeight="1" x14ac:dyDescent="0.2">
      <c r="H2484" s="5" t="e">
        <f t="shared" si="9"/>
        <v>#VALUE!</v>
      </c>
      <c r="I2484" s="5" t="e">
        <f t="array" aca="1" ref="I2484" ca="1">_xludf.XLOOKUP(H2484,'Billing sheet'!$CH$3:$CM$3,'Billing sheet'!$CH$2:$CM$2)</f>
        <v>#NAME?</v>
      </c>
    </row>
    <row r="2485" spans="8:9" ht="15.75" customHeight="1" x14ac:dyDescent="0.2">
      <c r="H2485" s="5" t="e">
        <f t="shared" si="9"/>
        <v>#VALUE!</v>
      </c>
      <c r="I2485" s="5" t="e">
        <f t="array" aca="1" ref="I2485" ca="1">_xludf.XLOOKUP(H2485,'Billing sheet'!$CH$3:$CM$3,'Billing sheet'!$CH$2:$CM$2)</f>
        <v>#NAME?</v>
      </c>
    </row>
    <row r="2486" spans="8:9" ht="15.75" customHeight="1" x14ac:dyDescent="0.2">
      <c r="H2486" s="5" t="e">
        <f t="shared" si="9"/>
        <v>#VALUE!</v>
      </c>
      <c r="I2486" s="5" t="e">
        <f t="array" aca="1" ref="I2486" ca="1">_xludf.XLOOKUP(H2486,'Billing sheet'!$CH$3:$CM$3,'Billing sheet'!$CH$2:$CM$2)</f>
        <v>#NAME?</v>
      </c>
    </row>
    <row r="2487" spans="8:9" ht="15.75" customHeight="1" x14ac:dyDescent="0.2">
      <c r="H2487" s="5" t="e">
        <f t="shared" si="9"/>
        <v>#VALUE!</v>
      </c>
      <c r="I2487" s="5" t="e">
        <f t="array" aca="1" ref="I2487" ca="1">_xludf.XLOOKUP(H2487,'Billing sheet'!$CH$3:$CM$3,'Billing sheet'!$CH$2:$CM$2)</f>
        <v>#NAME?</v>
      </c>
    </row>
    <row r="2488" spans="8:9" ht="15.75" customHeight="1" x14ac:dyDescent="0.2">
      <c r="H2488" s="5" t="e">
        <f t="shared" si="9"/>
        <v>#VALUE!</v>
      </c>
      <c r="I2488" s="5" t="e">
        <f t="array" aca="1" ref="I2488" ca="1">_xludf.XLOOKUP(H2488,'Billing sheet'!$CH$3:$CM$3,'Billing sheet'!$CH$2:$CM$2)</f>
        <v>#NAME?</v>
      </c>
    </row>
    <row r="2489" spans="8:9" ht="15.75" customHeight="1" x14ac:dyDescent="0.2">
      <c r="H2489" s="5" t="e">
        <f t="shared" si="9"/>
        <v>#VALUE!</v>
      </c>
      <c r="I2489" s="5" t="e">
        <f t="array" aca="1" ref="I2489" ca="1">_xludf.XLOOKUP(H2489,'Billing sheet'!$CH$3:$CM$3,'Billing sheet'!$CH$2:$CM$2)</f>
        <v>#NAME?</v>
      </c>
    </row>
    <row r="2490" spans="8:9" ht="15.75" customHeight="1" x14ac:dyDescent="0.2">
      <c r="H2490" s="5" t="e">
        <f t="shared" si="9"/>
        <v>#VALUE!</v>
      </c>
      <c r="I2490" s="5" t="e">
        <f t="array" aca="1" ref="I2490" ca="1">_xludf.XLOOKUP(H2490,'Billing sheet'!$CH$3:$CM$3,'Billing sheet'!$CH$2:$CM$2)</f>
        <v>#NAME?</v>
      </c>
    </row>
    <row r="2491" spans="8:9" ht="15.75" customHeight="1" x14ac:dyDescent="0.2">
      <c r="H2491" s="5" t="e">
        <f t="shared" si="9"/>
        <v>#VALUE!</v>
      </c>
      <c r="I2491" s="5" t="e">
        <f t="array" aca="1" ref="I2491" ca="1">_xludf.XLOOKUP(H2491,'Billing sheet'!$CH$3:$CM$3,'Billing sheet'!$CH$2:$CM$2)</f>
        <v>#NAME?</v>
      </c>
    </row>
    <row r="2492" spans="8:9" ht="15.75" customHeight="1" x14ac:dyDescent="0.2">
      <c r="H2492" s="5" t="e">
        <f t="shared" si="9"/>
        <v>#VALUE!</v>
      </c>
      <c r="I2492" s="5" t="e">
        <f t="array" aca="1" ref="I2492" ca="1">_xludf.XLOOKUP(H2492,'Billing sheet'!$CH$3:$CM$3,'Billing sheet'!$CH$2:$CM$2)</f>
        <v>#NAME?</v>
      </c>
    </row>
    <row r="2493" spans="8:9" ht="15.75" customHeight="1" x14ac:dyDescent="0.2">
      <c r="H2493" s="5" t="e">
        <f t="shared" si="9"/>
        <v>#VALUE!</v>
      </c>
      <c r="I2493" s="5" t="e">
        <f t="array" aca="1" ref="I2493" ca="1">_xludf.XLOOKUP(H2493,'Billing sheet'!$CH$3:$CM$3,'Billing sheet'!$CH$2:$CM$2)</f>
        <v>#NAME?</v>
      </c>
    </row>
    <row r="2494" spans="8:9" ht="15.75" customHeight="1" x14ac:dyDescent="0.2">
      <c r="H2494" s="5" t="e">
        <f t="shared" si="9"/>
        <v>#VALUE!</v>
      </c>
      <c r="I2494" s="5" t="e">
        <f t="array" aca="1" ref="I2494" ca="1">_xludf.XLOOKUP(H2494,'Billing sheet'!$CH$3:$CM$3,'Billing sheet'!$CH$2:$CM$2)</f>
        <v>#NAME?</v>
      </c>
    </row>
    <row r="2495" spans="8:9" ht="15.75" customHeight="1" x14ac:dyDescent="0.2">
      <c r="H2495" s="5" t="e">
        <f t="shared" si="9"/>
        <v>#VALUE!</v>
      </c>
      <c r="I2495" s="5" t="e">
        <f t="array" aca="1" ref="I2495" ca="1">_xludf.XLOOKUP(H2495,'Billing sheet'!$CH$3:$CM$3,'Billing sheet'!$CH$2:$CM$2)</f>
        <v>#NAME?</v>
      </c>
    </row>
    <row r="2496" spans="8:9" ht="15.75" customHeight="1" x14ac:dyDescent="0.2">
      <c r="H2496" s="5" t="e">
        <f t="shared" si="9"/>
        <v>#VALUE!</v>
      </c>
      <c r="I2496" s="5" t="e">
        <f t="array" aca="1" ref="I2496" ca="1">_xludf.XLOOKUP(H2496,'Billing sheet'!$CH$3:$CM$3,'Billing sheet'!$CH$2:$CM$2)</f>
        <v>#NAME?</v>
      </c>
    </row>
    <row r="2497" spans="8:9" ht="15.75" customHeight="1" x14ac:dyDescent="0.2">
      <c r="H2497" s="5" t="e">
        <f t="shared" si="9"/>
        <v>#VALUE!</v>
      </c>
      <c r="I2497" s="5" t="e">
        <f t="array" aca="1" ref="I2497" ca="1">_xludf.XLOOKUP(H2497,'Billing sheet'!$CH$3:$CM$3,'Billing sheet'!$CH$2:$CM$2)</f>
        <v>#NAME?</v>
      </c>
    </row>
    <row r="2498" spans="8:9" ht="15.75" customHeight="1" x14ac:dyDescent="0.2">
      <c r="H2498" s="5" t="e">
        <f t="shared" si="9"/>
        <v>#VALUE!</v>
      </c>
      <c r="I2498" s="5" t="e">
        <f t="array" aca="1" ref="I2498" ca="1">_xludf.XLOOKUP(H2498,'Billing sheet'!$CH$3:$CM$3,'Billing sheet'!$CH$2:$CM$2)</f>
        <v>#NAME?</v>
      </c>
    </row>
    <row r="2499" spans="8:9" ht="15.75" customHeight="1" x14ac:dyDescent="0.2">
      <c r="H2499" s="5" t="e">
        <f t="shared" si="9"/>
        <v>#VALUE!</v>
      </c>
      <c r="I2499" s="5" t="e">
        <f t="array" aca="1" ref="I2499" ca="1">_xludf.XLOOKUP(H2499,'Billing sheet'!$CH$3:$CM$3,'Billing sheet'!$CH$2:$CM$2)</f>
        <v>#NAME?</v>
      </c>
    </row>
    <row r="2500" spans="8:9" ht="15.75" customHeight="1" x14ac:dyDescent="0.2">
      <c r="H2500" s="5" t="e">
        <f t="shared" si="9"/>
        <v>#VALUE!</v>
      </c>
      <c r="I2500" s="5" t="e">
        <f t="array" aca="1" ref="I2500" ca="1">_xludf.XLOOKUP(H2500,'Billing sheet'!$CH$3:$CM$3,'Billing sheet'!$CH$2:$CM$2)</f>
        <v>#NAME?</v>
      </c>
    </row>
    <row r="2501" spans="8:9" ht="15.75" customHeight="1" x14ac:dyDescent="0.2">
      <c r="H2501" s="5" t="e">
        <f t="shared" si="9"/>
        <v>#VALUE!</v>
      </c>
      <c r="I2501" s="5" t="e">
        <f t="array" aca="1" ref="I2501" ca="1">_xludf.XLOOKUP(H2501,'Billing sheet'!$CH$3:$CM$3,'Billing sheet'!$CH$2:$CM$2)</f>
        <v>#NAME?</v>
      </c>
    </row>
    <row r="2502" spans="8:9" ht="15.75" customHeight="1" x14ac:dyDescent="0.2">
      <c r="H2502" s="5" t="e">
        <f t="shared" si="9"/>
        <v>#VALUE!</v>
      </c>
      <c r="I2502" s="5" t="e">
        <f t="array" aca="1" ref="I2502" ca="1">_xludf.XLOOKUP(H2502,'Billing sheet'!$CH$3:$CM$3,'Billing sheet'!$CH$2:$CM$2)</f>
        <v>#NAME?</v>
      </c>
    </row>
    <row r="2503" spans="8:9" ht="15.75" customHeight="1" x14ac:dyDescent="0.2">
      <c r="H2503" s="5" t="e">
        <f t="shared" si="9"/>
        <v>#VALUE!</v>
      </c>
      <c r="I2503" s="5" t="e">
        <f t="array" aca="1" ref="I2503" ca="1">_xludf.XLOOKUP(H2503,'Billing sheet'!$CH$3:$CM$3,'Billing sheet'!$CH$2:$CM$2)</f>
        <v>#NAME?</v>
      </c>
    </row>
    <row r="2504" spans="8:9" ht="15.75" customHeight="1" x14ac:dyDescent="0.2">
      <c r="H2504" s="5" t="e">
        <f t="shared" si="9"/>
        <v>#VALUE!</v>
      </c>
      <c r="I2504" s="5" t="e">
        <f t="array" aca="1" ref="I2504" ca="1">_xludf.XLOOKUP(H2504,'Billing sheet'!$CH$3:$CM$3,'Billing sheet'!$CH$2:$CM$2)</f>
        <v>#NAME?</v>
      </c>
    </row>
    <row r="2505" spans="8:9" ht="15.75" customHeight="1" x14ac:dyDescent="0.2">
      <c r="H2505" s="5" t="e">
        <f t="shared" si="9"/>
        <v>#VALUE!</v>
      </c>
      <c r="I2505" s="5" t="e">
        <f t="array" aca="1" ref="I2505" ca="1">_xludf.XLOOKUP(H2505,'Billing sheet'!$CH$3:$CM$3,'Billing sheet'!$CH$2:$CM$2)</f>
        <v>#NAME?</v>
      </c>
    </row>
    <row r="2506" spans="8:9" ht="15.75" customHeight="1" x14ac:dyDescent="0.2">
      <c r="H2506" s="5" t="e">
        <f t="shared" si="9"/>
        <v>#VALUE!</v>
      </c>
      <c r="I2506" s="5" t="e">
        <f t="array" aca="1" ref="I2506" ca="1">_xludf.XLOOKUP(H2506,'Billing sheet'!$CH$3:$CM$3,'Billing sheet'!$CH$2:$CM$2)</f>
        <v>#NAME?</v>
      </c>
    </row>
    <row r="2507" spans="8:9" ht="15.75" customHeight="1" x14ac:dyDescent="0.2">
      <c r="H2507" s="5" t="e">
        <f t="shared" si="9"/>
        <v>#VALUE!</v>
      </c>
      <c r="I2507" s="5" t="e">
        <f t="array" aca="1" ref="I2507" ca="1">_xludf.XLOOKUP(H2507,'Billing sheet'!$CH$3:$CM$3,'Billing sheet'!$CH$2:$CM$2)</f>
        <v>#NAME?</v>
      </c>
    </row>
    <row r="2508" spans="8:9" ht="15.75" customHeight="1" x14ac:dyDescent="0.2">
      <c r="H2508" s="5" t="e">
        <f t="shared" si="9"/>
        <v>#VALUE!</v>
      </c>
      <c r="I2508" s="5" t="e">
        <f t="array" aca="1" ref="I2508" ca="1">_xludf.XLOOKUP(H2508,'Billing sheet'!$CH$3:$CM$3,'Billing sheet'!$CH$2:$CM$2)</f>
        <v>#NAME?</v>
      </c>
    </row>
    <row r="2509" spans="8:9" ht="15.75" customHeight="1" x14ac:dyDescent="0.2">
      <c r="H2509" s="5" t="e">
        <f t="shared" si="9"/>
        <v>#VALUE!</v>
      </c>
      <c r="I2509" s="5" t="e">
        <f t="array" aca="1" ref="I2509" ca="1">_xludf.XLOOKUP(H2509,'Billing sheet'!$CH$3:$CM$3,'Billing sheet'!$CH$2:$CM$2)</f>
        <v>#NAME?</v>
      </c>
    </row>
    <row r="2510" spans="8:9" ht="15.75" customHeight="1" x14ac:dyDescent="0.2">
      <c r="H2510" s="5" t="e">
        <f t="shared" si="9"/>
        <v>#VALUE!</v>
      </c>
      <c r="I2510" s="5" t="e">
        <f t="array" aca="1" ref="I2510" ca="1">_xludf.XLOOKUP(H2510,'Billing sheet'!$CH$3:$CM$3,'Billing sheet'!$CH$2:$CM$2)</f>
        <v>#NAME?</v>
      </c>
    </row>
    <row r="2511" spans="8:9" ht="15.75" customHeight="1" x14ac:dyDescent="0.2">
      <c r="H2511" s="5" t="e">
        <f t="shared" si="9"/>
        <v>#VALUE!</v>
      </c>
      <c r="I2511" s="5" t="e">
        <f t="array" aca="1" ref="I2511" ca="1">_xludf.XLOOKUP(H2511,'Billing sheet'!$CH$3:$CM$3,'Billing sheet'!$CH$2:$CM$2)</f>
        <v>#NAME?</v>
      </c>
    </row>
    <row r="2512" spans="8:9" ht="15.75" customHeight="1" x14ac:dyDescent="0.2">
      <c r="H2512" s="5" t="e">
        <f t="shared" si="9"/>
        <v>#VALUE!</v>
      </c>
      <c r="I2512" s="5" t="e">
        <f t="array" aca="1" ref="I2512" ca="1">_xludf.XLOOKUP(H2512,'Billing sheet'!$CH$3:$CM$3,'Billing sheet'!$CH$2:$CM$2)</f>
        <v>#NAME?</v>
      </c>
    </row>
    <row r="2513" spans="8:9" ht="15.75" customHeight="1" x14ac:dyDescent="0.2">
      <c r="H2513" s="5" t="e">
        <f t="shared" si="9"/>
        <v>#VALUE!</v>
      </c>
      <c r="I2513" s="5" t="e">
        <f t="array" aca="1" ref="I2513" ca="1">_xludf.XLOOKUP(H2513,'Billing sheet'!$CH$3:$CM$3,'Billing sheet'!$CH$2:$CM$2)</f>
        <v>#NAME?</v>
      </c>
    </row>
    <row r="2514" spans="8:9" ht="15.75" customHeight="1" x14ac:dyDescent="0.2">
      <c r="H2514" s="5" t="e">
        <f t="shared" si="9"/>
        <v>#VALUE!</v>
      </c>
      <c r="I2514" s="5" t="e">
        <f t="array" aca="1" ref="I2514" ca="1">_xludf.XLOOKUP(H2514,'Billing sheet'!$CH$3:$CM$3,'Billing sheet'!$CH$2:$CM$2)</f>
        <v>#NAME?</v>
      </c>
    </row>
    <row r="2515" spans="8:9" ht="15.75" customHeight="1" x14ac:dyDescent="0.2">
      <c r="H2515" s="5" t="e">
        <f t="shared" si="9"/>
        <v>#VALUE!</v>
      </c>
      <c r="I2515" s="5" t="e">
        <f t="array" aca="1" ref="I2515" ca="1">_xludf.XLOOKUP(H2515,'Billing sheet'!$CH$3:$CM$3,'Billing sheet'!$CH$2:$CM$2)</f>
        <v>#NAME?</v>
      </c>
    </row>
    <row r="2516" spans="8:9" ht="15.75" customHeight="1" x14ac:dyDescent="0.2">
      <c r="H2516" s="5" t="e">
        <f t="shared" si="9"/>
        <v>#VALUE!</v>
      </c>
      <c r="I2516" s="5" t="e">
        <f t="array" aca="1" ref="I2516" ca="1">_xludf.XLOOKUP(H2516,'Billing sheet'!$CH$3:$CM$3,'Billing sheet'!$CH$2:$CM$2)</f>
        <v>#NAME?</v>
      </c>
    </row>
    <row r="2517" spans="8:9" ht="15.75" customHeight="1" x14ac:dyDescent="0.2">
      <c r="H2517" s="5" t="e">
        <f t="shared" si="9"/>
        <v>#VALUE!</v>
      </c>
      <c r="I2517" s="5" t="e">
        <f t="array" aca="1" ref="I2517" ca="1">_xludf.XLOOKUP(H2517,'Billing sheet'!$CH$3:$CM$3,'Billing sheet'!$CH$2:$CM$2)</f>
        <v>#NAME?</v>
      </c>
    </row>
    <row r="2518" spans="8:9" ht="15.75" customHeight="1" x14ac:dyDescent="0.2">
      <c r="H2518" s="5" t="e">
        <f t="shared" si="9"/>
        <v>#VALUE!</v>
      </c>
      <c r="I2518" s="5" t="e">
        <f t="array" aca="1" ref="I2518" ca="1">_xludf.XLOOKUP(H2518,'Billing sheet'!$CH$3:$CM$3,'Billing sheet'!$CH$2:$CM$2)</f>
        <v>#NAME?</v>
      </c>
    </row>
    <row r="2519" spans="8:9" ht="15.75" customHeight="1" x14ac:dyDescent="0.2">
      <c r="H2519" s="5" t="e">
        <f t="shared" si="9"/>
        <v>#VALUE!</v>
      </c>
      <c r="I2519" s="5" t="e">
        <f t="array" aca="1" ref="I2519" ca="1">_xludf.XLOOKUP(H2519,'Billing sheet'!$CH$3:$CM$3,'Billing sheet'!$CH$2:$CM$2)</f>
        <v>#NAME?</v>
      </c>
    </row>
    <row r="2520" spans="8:9" ht="15.75" customHeight="1" x14ac:dyDescent="0.2">
      <c r="H2520" s="5" t="e">
        <f t="shared" si="9"/>
        <v>#VALUE!</v>
      </c>
      <c r="I2520" s="5" t="e">
        <f t="array" aca="1" ref="I2520" ca="1">_xludf.XLOOKUP(H2520,'Billing sheet'!$CH$3:$CM$3,'Billing sheet'!$CH$2:$CM$2)</f>
        <v>#NAME?</v>
      </c>
    </row>
    <row r="2521" spans="8:9" ht="15.75" customHeight="1" x14ac:dyDescent="0.2">
      <c r="H2521" s="5" t="e">
        <f t="shared" si="9"/>
        <v>#VALUE!</v>
      </c>
      <c r="I2521" s="5" t="e">
        <f t="array" aca="1" ref="I2521" ca="1">_xludf.XLOOKUP(H2521,'Billing sheet'!$CH$3:$CM$3,'Billing sheet'!$CH$2:$CM$2)</f>
        <v>#NAME?</v>
      </c>
    </row>
    <row r="2522" spans="8:9" ht="15.75" customHeight="1" x14ac:dyDescent="0.2">
      <c r="H2522" s="5" t="e">
        <f t="shared" si="9"/>
        <v>#VALUE!</v>
      </c>
      <c r="I2522" s="5" t="e">
        <f t="array" aca="1" ref="I2522" ca="1">_xludf.XLOOKUP(H2522,'Billing sheet'!$CH$3:$CM$3,'Billing sheet'!$CH$2:$CM$2)</f>
        <v>#NAME?</v>
      </c>
    </row>
    <row r="2523" spans="8:9" ht="15.75" customHeight="1" x14ac:dyDescent="0.2">
      <c r="H2523" s="5" t="e">
        <f t="shared" si="9"/>
        <v>#VALUE!</v>
      </c>
      <c r="I2523" s="5" t="e">
        <f t="array" aca="1" ref="I2523" ca="1">_xludf.XLOOKUP(H2523,'Billing sheet'!$CH$3:$CM$3,'Billing sheet'!$CH$2:$CM$2)</f>
        <v>#NAME?</v>
      </c>
    </row>
    <row r="2524" spans="8:9" ht="15.75" customHeight="1" x14ac:dyDescent="0.2">
      <c r="H2524" s="5" t="e">
        <f t="shared" si="9"/>
        <v>#VALUE!</v>
      </c>
      <c r="I2524" s="5" t="e">
        <f t="array" aca="1" ref="I2524" ca="1">_xludf.XLOOKUP(H2524,'Billing sheet'!$CH$3:$CM$3,'Billing sheet'!$CH$2:$CM$2)</f>
        <v>#NAME?</v>
      </c>
    </row>
    <row r="2525" spans="8:9" ht="15.75" customHeight="1" x14ac:dyDescent="0.2">
      <c r="H2525" s="5" t="e">
        <f t="shared" si="9"/>
        <v>#VALUE!</v>
      </c>
      <c r="I2525" s="5" t="e">
        <f t="array" aca="1" ref="I2525" ca="1">_xludf.XLOOKUP(H2525,'Billing sheet'!$CH$3:$CM$3,'Billing sheet'!$CH$2:$CM$2)</f>
        <v>#NAME?</v>
      </c>
    </row>
    <row r="2526" spans="8:9" ht="15.75" customHeight="1" x14ac:dyDescent="0.2">
      <c r="H2526" s="5" t="e">
        <f t="shared" si="9"/>
        <v>#VALUE!</v>
      </c>
      <c r="I2526" s="5" t="e">
        <f t="array" aca="1" ref="I2526" ca="1">_xludf.XLOOKUP(H2526,'Billing sheet'!$CH$3:$CM$3,'Billing sheet'!$CH$2:$CM$2)</f>
        <v>#NAME?</v>
      </c>
    </row>
    <row r="2527" spans="8:9" ht="15.75" customHeight="1" x14ac:dyDescent="0.2">
      <c r="H2527" s="5" t="e">
        <f t="shared" si="9"/>
        <v>#VALUE!</v>
      </c>
      <c r="I2527" s="5" t="e">
        <f t="array" aca="1" ref="I2527" ca="1">_xludf.XLOOKUP(H2527,'Billing sheet'!$CH$3:$CM$3,'Billing sheet'!$CH$2:$CM$2)</f>
        <v>#NAME?</v>
      </c>
    </row>
    <row r="2528" spans="8:9" ht="15.75" customHeight="1" x14ac:dyDescent="0.2">
      <c r="H2528" s="5" t="e">
        <f t="shared" si="9"/>
        <v>#VALUE!</v>
      </c>
      <c r="I2528" s="5" t="e">
        <f t="array" aca="1" ref="I2528" ca="1">_xludf.XLOOKUP(H2528,'Billing sheet'!$CH$3:$CM$3,'Billing sheet'!$CH$2:$CM$2)</f>
        <v>#NAME?</v>
      </c>
    </row>
    <row r="2529" spans="8:9" ht="15.75" customHeight="1" x14ac:dyDescent="0.2">
      <c r="H2529" s="5" t="e">
        <f t="shared" si="9"/>
        <v>#VALUE!</v>
      </c>
      <c r="I2529" s="5" t="e">
        <f t="array" aca="1" ref="I2529" ca="1">_xludf.XLOOKUP(H2529,'Billing sheet'!$CH$3:$CM$3,'Billing sheet'!$CH$2:$CM$2)</f>
        <v>#NAME?</v>
      </c>
    </row>
    <row r="2530" spans="8:9" ht="15.75" customHeight="1" x14ac:dyDescent="0.2">
      <c r="H2530" s="5" t="e">
        <f t="shared" si="9"/>
        <v>#VALUE!</v>
      </c>
      <c r="I2530" s="5" t="e">
        <f t="array" aca="1" ref="I2530" ca="1">_xludf.XLOOKUP(H2530,'Billing sheet'!$CH$3:$CM$3,'Billing sheet'!$CH$2:$CM$2)</f>
        <v>#NAME?</v>
      </c>
    </row>
    <row r="2531" spans="8:9" ht="15.75" customHeight="1" x14ac:dyDescent="0.2">
      <c r="H2531" s="5" t="e">
        <f t="shared" si="9"/>
        <v>#VALUE!</v>
      </c>
      <c r="I2531" s="5" t="e">
        <f t="array" aca="1" ref="I2531" ca="1">_xludf.XLOOKUP(H2531,'Billing sheet'!$CH$3:$CM$3,'Billing sheet'!$CH$2:$CM$2)</f>
        <v>#NAME?</v>
      </c>
    </row>
    <row r="2532" spans="8:9" ht="15.75" customHeight="1" x14ac:dyDescent="0.2">
      <c r="H2532" s="5" t="e">
        <f t="shared" si="9"/>
        <v>#VALUE!</v>
      </c>
      <c r="I2532" s="5" t="e">
        <f t="array" aca="1" ref="I2532" ca="1">_xludf.XLOOKUP(H2532,'Billing sheet'!$CH$3:$CM$3,'Billing sheet'!$CH$2:$CM$2)</f>
        <v>#NAME?</v>
      </c>
    </row>
    <row r="2533" spans="8:9" ht="15.75" customHeight="1" x14ac:dyDescent="0.2">
      <c r="H2533" s="5" t="e">
        <f t="shared" si="9"/>
        <v>#VALUE!</v>
      </c>
      <c r="I2533" s="5" t="e">
        <f t="array" aca="1" ref="I2533" ca="1">_xludf.XLOOKUP(H2533,'Billing sheet'!$CH$3:$CM$3,'Billing sheet'!$CH$2:$CM$2)</f>
        <v>#NAME?</v>
      </c>
    </row>
    <row r="2534" spans="8:9" ht="15.75" customHeight="1" x14ac:dyDescent="0.2">
      <c r="H2534" s="5" t="e">
        <f t="shared" si="9"/>
        <v>#VALUE!</v>
      </c>
      <c r="I2534" s="5" t="e">
        <f t="array" aca="1" ref="I2534" ca="1">_xludf.XLOOKUP(H2534,'Billing sheet'!$CH$3:$CM$3,'Billing sheet'!$CH$2:$CM$2)</f>
        <v>#NAME?</v>
      </c>
    </row>
    <row r="2535" spans="8:9" ht="15.75" customHeight="1" x14ac:dyDescent="0.2">
      <c r="H2535" s="5" t="e">
        <f t="shared" si="9"/>
        <v>#VALUE!</v>
      </c>
      <c r="I2535" s="5" t="e">
        <f t="array" aca="1" ref="I2535" ca="1">_xludf.XLOOKUP(H2535,'Billing sheet'!$CH$3:$CM$3,'Billing sheet'!$CH$2:$CM$2)</f>
        <v>#NAME?</v>
      </c>
    </row>
    <row r="2536" spans="8:9" ht="15.75" customHeight="1" x14ac:dyDescent="0.2">
      <c r="H2536" s="5" t="e">
        <f t="shared" si="9"/>
        <v>#VALUE!</v>
      </c>
      <c r="I2536" s="5" t="e">
        <f t="array" aca="1" ref="I2536" ca="1">_xludf.XLOOKUP(H2536,'Billing sheet'!$CH$3:$CM$3,'Billing sheet'!$CH$2:$CM$2)</f>
        <v>#NAME?</v>
      </c>
    </row>
    <row r="2537" spans="8:9" ht="15.75" customHeight="1" x14ac:dyDescent="0.2">
      <c r="H2537" s="5" t="e">
        <f t="shared" si="9"/>
        <v>#VALUE!</v>
      </c>
      <c r="I2537" s="5" t="e">
        <f t="array" aca="1" ref="I2537" ca="1">_xludf.XLOOKUP(H2537,'Billing sheet'!$CH$3:$CM$3,'Billing sheet'!$CH$2:$CM$2)</f>
        <v>#NAME?</v>
      </c>
    </row>
    <row r="2538" spans="8:9" ht="15.75" customHeight="1" x14ac:dyDescent="0.2">
      <c r="H2538" s="5" t="e">
        <f t="shared" si="9"/>
        <v>#VALUE!</v>
      </c>
      <c r="I2538" s="5" t="e">
        <f t="array" aca="1" ref="I2538" ca="1">_xludf.XLOOKUP(H2538,'Billing sheet'!$CH$3:$CM$3,'Billing sheet'!$CH$2:$CM$2)</f>
        <v>#NAME?</v>
      </c>
    </row>
    <row r="2539" spans="8:9" ht="15.75" customHeight="1" x14ac:dyDescent="0.2">
      <c r="H2539" s="5" t="e">
        <f t="shared" si="9"/>
        <v>#VALUE!</v>
      </c>
      <c r="I2539" s="5" t="e">
        <f t="array" aca="1" ref="I2539" ca="1">_xludf.XLOOKUP(H2539,'Billing sheet'!$CH$3:$CM$3,'Billing sheet'!$CH$2:$CM$2)</f>
        <v>#NAME?</v>
      </c>
    </row>
    <row r="2540" spans="8:9" ht="15.75" customHeight="1" x14ac:dyDescent="0.2">
      <c r="H2540" s="5" t="e">
        <f t="shared" si="9"/>
        <v>#VALUE!</v>
      </c>
      <c r="I2540" s="5" t="e">
        <f t="array" aca="1" ref="I2540" ca="1">_xludf.XLOOKUP(H2540,'Billing sheet'!$CH$3:$CM$3,'Billing sheet'!$CH$2:$CM$2)</f>
        <v>#NAME?</v>
      </c>
    </row>
    <row r="2541" spans="8:9" ht="15.75" customHeight="1" x14ac:dyDescent="0.2">
      <c r="H2541" s="5" t="e">
        <f t="shared" si="9"/>
        <v>#VALUE!</v>
      </c>
      <c r="I2541" s="5" t="e">
        <f t="array" aca="1" ref="I2541" ca="1">_xludf.XLOOKUP(H2541,'Billing sheet'!$CH$3:$CM$3,'Billing sheet'!$CH$2:$CM$2)</f>
        <v>#NAME?</v>
      </c>
    </row>
    <row r="2542" spans="8:9" ht="15.75" customHeight="1" x14ac:dyDescent="0.2">
      <c r="H2542" s="5" t="e">
        <f t="shared" si="9"/>
        <v>#VALUE!</v>
      </c>
      <c r="I2542" s="5" t="e">
        <f t="array" aca="1" ref="I2542" ca="1">_xludf.XLOOKUP(H2542,'Billing sheet'!$CH$3:$CM$3,'Billing sheet'!$CH$2:$CM$2)</f>
        <v>#NAME?</v>
      </c>
    </row>
    <row r="2543" spans="8:9" ht="15.75" customHeight="1" x14ac:dyDescent="0.2">
      <c r="H2543" s="5" t="e">
        <f t="shared" si="9"/>
        <v>#VALUE!</v>
      </c>
      <c r="I2543" s="5" t="e">
        <f t="array" aca="1" ref="I2543" ca="1">_xludf.XLOOKUP(H2543,'Billing sheet'!$CH$3:$CM$3,'Billing sheet'!$CH$2:$CM$2)</f>
        <v>#NAME?</v>
      </c>
    </row>
    <row r="2544" spans="8:9" ht="15.75" customHeight="1" x14ac:dyDescent="0.2">
      <c r="H2544" s="5" t="e">
        <f t="shared" si="9"/>
        <v>#VALUE!</v>
      </c>
      <c r="I2544" s="5" t="e">
        <f t="array" aca="1" ref="I2544" ca="1">_xludf.XLOOKUP(H2544,'Billing sheet'!$CH$3:$CM$3,'Billing sheet'!$CH$2:$CM$2)</f>
        <v>#NAME?</v>
      </c>
    </row>
    <row r="2545" spans="8:9" ht="15.75" customHeight="1" x14ac:dyDescent="0.2">
      <c r="H2545" s="5" t="e">
        <f t="shared" si="9"/>
        <v>#VALUE!</v>
      </c>
      <c r="I2545" s="5" t="e">
        <f t="array" aca="1" ref="I2545" ca="1">_xludf.XLOOKUP(H2545,'Billing sheet'!$CH$3:$CM$3,'Billing sheet'!$CH$2:$CM$2)</f>
        <v>#NAME?</v>
      </c>
    </row>
    <row r="2546" spans="8:9" ht="15.75" customHeight="1" x14ac:dyDescent="0.2">
      <c r="H2546" s="5" t="e">
        <f t="shared" si="9"/>
        <v>#VALUE!</v>
      </c>
      <c r="I2546" s="5" t="e">
        <f t="array" aca="1" ref="I2546" ca="1">_xludf.XLOOKUP(H2546,'Billing sheet'!$CH$3:$CM$3,'Billing sheet'!$CH$2:$CM$2)</f>
        <v>#NAME?</v>
      </c>
    </row>
    <row r="2547" spans="8:9" ht="15.75" customHeight="1" x14ac:dyDescent="0.2">
      <c r="H2547" s="5" t="e">
        <f t="shared" si="9"/>
        <v>#VALUE!</v>
      </c>
      <c r="I2547" s="5" t="e">
        <f t="array" aca="1" ref="I2547" ca="1">_xludf.XLOOKUP(H2547,'Billing sheet'!$CH$3:$CM$3,'Billing sheet'!$CH$2:$CM$2)</f>
        <v>#NAME?</v>
      </c>
    </row>
    <row r="2548" spans="8:9" ht="15.75" customHeight="1" x14ac:dyDescent="0.2">
      <c r="H2548" s="5" t="e">
        <f t="shared" si="9"/>
        <v>#VALUE!</v>
      </c>
      <c r="I2548" s="5" t="e">
        <f t="array" aca="1" ref="I2548" ca="1">_xludf.XLOOKUP(H2548,'Billing sheet'!$CH$3:$CM$3,'Billing sheet'!$CH$2:$CM$2)</f>
        <v>#NAME?</v>
      </c>
    </row>
    <row r="2549" spans="8:9" ht="15.75" customHeight="1" x14ac:dyDescent="0.2">
      <c r="H2549" s="5" t="e">
        <f t="shared" si="9"/>
        <v>#VALUE!</v>
      </c>
      <c r="I2549" s="5" t="e">
        <f t="array" aca="1" ref="I2549" ca="1">_xludf.XLOOKUP(H2549,'Billing sheet'!$CH$3:$CM$3,'Billing sheet'!$CH$2:$CM$2)</f>
        <v>#NAME?</v>
      </c>
    </row>
    <row r="2550" spans="8:9" ht="15.75" customHeight="1" x14ac:dyDescent="0.2">
      <c r="H2550" s="5" t="e">
        <f t="shared" si="9"/>
        <v>#VALUE!</v>
      </c>
      <c r="I2550" s="5" t="e">
        <f t="array" aca="1" ref="I2550" ca="1">_xludf.XLOOKUP(H2550,'Billing sheet'!$CH$3:$CM$3,'Billing sheet'!$CH$2:$CM$2)</f>
        <v>#NAME?</v>
      </c>
    </row>
    <row r="2551" spans="8:9" ht="15.75" customHeight="1" x14ac:dyDescent="0.2">
      <c r="H2551" s="5" t="e">
        <f t="shared" si="9"/>
        <v>#VALUE!</v>
      </c>
      <c r="I2551" s="5" t="e">
        <f t="array" aca="1" ref="I2551" ca="1">_xludf.XLOOKUP(H2551,'Billing sheet'!$CH$3:$CM$3,'Billing sheet'!$CH$2:$CM$2)</f>
        <v>#NAME?</v>
      </c>
    </row>
    <row r="2552" spans="8:9" ht="15.75" customHeight="1" x14ac:dyDescent="0.2">
      <c r="H2552" s="5" t="e">
        <f t="shared" si="9"/>
        <v>#VALUE!</v>
      </c>
      <c r="I2552" s="5" t="e">
        <f t="array" aca="1" ref="I2552" ca="1">_xludf.XLOOKUP(H2552,'Billing sheet'!$CH$3:$CM$3,'Billing sheet'!$CH$2:$CM$2)</f>
        <v>#NAME?</v>
      </c>
    </row>
    <row r="2553" spans="8:9" ht="15.75" customHeight="1" x14ac:dyDescent="0.2">
      <c r="H2553" s="5" t="e">
        <f t="shared" si="9"/>
        <v>#VALUE!</v>
      </c>
      <c r="I2553" s="5" t="e">
        <f t="array" aca="1" ref="I2553" ca="1">_xludf.XLOOKUP(H2553,'Billing sheet'!$CH$3:$CM$3,'Billing sheet'!$CH$2:$CM$2)</f>
        <v>#NAME?</v>
      </c>
    </row>
    <row r="2554" spans="8:9" ht="15.75" customHeight="1" x14ac:dyDescent="0.2">
      <c r="H2554" s="5" t="e">
        <f t="shared" ref="H2554:H2808" si="10">MID(F2554,8,LEN(F2554)-7)</f>
        <v>#VALUE!</v>
      </c>
      <c r="I2554" s="5" t="e">
        <f t="array" aca="1" ref="I2554" ca="1">_xludf.XLOOKUP(H2554,'Billing sheet'!$CH$3:$CM$3,'Billing sheet'!$CH$2:$CM$2)</f>
        <v>#NAME?</v>
      </c>
    </row>
    <row r="2555" spans="8:9" ht="15.75" customHeight="1" x14ac:dyDescent="0.2">
      <c r="H2555" s="5" t="e">
        <f t="shared" si="10"/>
        <v>#VALUE!</v>
      </c>
      <c r="I2555" s="5" t="e">
        <f t="array" aca="1" ref="I2555" ca="1">_xludf.XLOOKUP(H2555,'Billing sheet'!$CH$3:$CM$3,'Billing sheet'!$CH$2:$CM$2)</f>
        <v>#NAME?</v>
      </c>
    </row>
    <row r="2556" spans="8:9" ht="15.75" customHeight="1" x14ac:dyDescent="0.2">
      <c r="H2556" s="5" t="e">
        <f t="shared" si="10"/>
        <v>#VALUE!</v>
      </c>
      <c r="I2556" s="5" t="e">
        <f t="array" aca="1" ref="I2556" ca="1">_xludf.XLOOKUP(H2556,'Billing sheet'!$CH$3:$CM$3,'Billing sheet'!$CH$2:$CM$2)</f>
        <v>#NAME?</v>
      </c>
    </row>
    <row r="2557" spans="8:9" ht="15.75" customHeight="1" x14ac:dyDescent="0.2">
      <c r="H2557" s="5" t="e">
        <f t="shared" si="10"/>
        <v>#VALUE!</v>
      </c>
      <c r="I2557" s="5" t="e">
        <f t="array" aca="1" ref="I2557" ca="1">_xludf.XLOOKUP(H2557,'Billing sheet'!$CH$3:$CM$3,'Billing sheet'!$CH$2:$CM$2)</f>
        <v>#NAME?</v>
      </c>
    </row>
    <row r="2558" spans="8:9" ht="15.75" customHeight="1" x14ac:dyDescent="0.2">
      <c r="H2558" s="5" t="e">
        <f t="shared" si="10"/>
        <v>#VALUE!</v>
      </c>
      <c r="I2558" s="5" t="e">
        <f t="array" aca="1" ref="I2558" ca="1">_xludf.XLOOKUP(H2558,'Billing sheet'!$CH$3:$CM$3,'Billing sheet'!$CH$2:$CM$2)</f>
        <v>#NAME?</v>
      </c>
    </row>
    <row r="2559" spans="8:9" ht="15.75" customHeight="1" x14ac:dyDescent="0.2">
      <c r="H2559" s="5" t="e">
        <f t="shared" si="10"/>
        <v>#VALUE!</v>
      </c>
      <c r="I2559" s="5" t="e">
        <f t="array" aca="1" ref="I2559" ca="1">_xludf.XLOOKUP(H2559,'Billing sheet'!$CH$3:$CM$3,'Billing sheet'!$CH$2:$CM$2)</f>
        <v>#NAME?</v>
      </c>
    </row>
    <row r="2560" spans="8:9" ht="15.75" customHeight="1" x14ac:dyDescent="0.2">
      <c r="H2560" s="5" t="e">
        <f t="shared" si="10"/>
        <v>#VALUE!</v>
      </c>
      <c r="I2560" s="5" t="e">
        <f t="array" aca="1" ref="I2560" ca="1">_xludf.XLOOKUP(H2560,'Billing sheet'!$CH$3:$CM$3,'Billing sheet'!$CH$2:$CM$2)</f>
        <v>#NAME?</v>
      </c>
    </row>
    <row r="2561" spans="8:9" ht="15.75" customHeight="1" x14ac:dyDescent="0.2">
      <c r="H2561" s="5" t="e">
        <f t="shared" si="10"/>
        <v>#VALUE!</v>
      </c>
      <c r="I2561" s="5" t="e">
        <f t="array" aca="1" ref="I2561" ca="1">_xludf.XLOOKUP(H2561,'Billing sheet'!$CH$3:$CM$3,'Billing sheet'!$CH$2:$CM$2)</f>
        <v>#NAME?</v>
      </c>
    </row>
    <row r="2562" spans="8:9" ht="15.75" customHeight="1" x14ac:dyDescent="0.2">
      <c r="H2562" s="5" t="e">
        <f t="shared" si="10"/>
        <v>#VALUE!</v>
      </c>
      <c r="I2562" s="5" t="e">
        <f t="array" aca="1" ref="I2562" ca="1">_xludf.XLOOKUP(H2562,'Billing sheet'!$CH$3:$CM$3,'Billing sheet'!$CH$2:$CM$2)</f>
        <v>#NAME?</v>
      </c>
    </row>
    <row r="2563" spans="8:9" ht="15.75" customHeight="1" x14ac:dyDescent="0.2">
      <c r="H2563" s="5" t="e">
        <f t="shared" si="10"/>
        <v>#VALUE!</v>
      </c>
      <c r="I2563" s="5" t="e">
        <f t="array" aca="1" ref="I2563" ca="1">_xludf.XLOOKUP(H2563,'Billing sheet'!$CH$3:$CM$3,'Billing sheet'!$CH$2:$CM$2)</f>
        <v>#NAME?</v>
      </c>
    </row>
    <row r="2564" spans="8:9" ht="15.75" customHeight="1" x14ac:dyDescent="0.2">
      <c r="H2564" s="5" t="e">
        <f t="shared" si="10"/>
        <v>#VALUE!</v>
      </c>
      <c r="I2564" s="5" t="e">
        <f t="array" aca="1" ref="I2564" ca="1">_xludf.XLOOKUP(H2564,'Billing sheet'!$CH$3:$CM$3,'Billing sheet'!$CH$2:$CM$2)</f>
        <v>#NAME?</v>
      </c>
    </row>
    <row r="2565" spans="8:9" ht="15.75" customHeight="1" x14ac:dyDescent="0.2">
      <c r="H2565" s="5" t="e">
        <f t="shared" si="10"/>
        <v>#VALUE!</v>
      </c>
      <c r="I2565" s="5" t="e">
        <f t="array" aca="1" ref="I2565" ca="1">_xludf.XLOOKUP(H2565,'Billing sheet'!$CH$3:$CM$3,'Billing sheet'!$CH$2:$CM$2)</f>
        <v>#NAME?</v>
      </c>
    </row>
    <row r="2566" spans="8:9" ht="15.75" customHeight="1" x14ac:dyDescent="0.2">
      <c r="H2566" s="5" t="e">
        <f t="shared" si="10"/>
        <v>#VALUE!</v>
      </c>
      <c r="I2566" s="5" t="e">
        <f t="array" aca="1" ref="I2566" ca="1">_xludf.XLOOKUP(H2566,'Billing sheet'!$CH$3:$CM$3,'Billing sheet'!$CH$2:$CM$2)</f>
        <v>#NAME?</v>
      </c>
    </row>
    <row r="2567" spans="8:9" ht="15.75" customHeight="1" x14ac:dyDescent="0.2">
      <c r="H2567" s="5" t="e">
        <f t="shared" si="10"/>
        <v>#VALUE!</v>
      </c>
      <c r="I2567" s="5" t="e">
        <f t="array" aca="1" ref="I2567" ca="1">_xludf.XLOOKUP(H2567,'Billing sheet'!$CH$3:$CM$3,'Billing sheet'!$CH$2:$CM$2)</f>
        <v>#NAME?</v>
      </c>
    </row>
    <row r="2568" spans="8:9" ht="15.75" customHeight="1" x14ac:dyDescent="0.2">
      <c r="H2568" s="5" t="e">
        <f t="shared" si="10"/>
        <v>#VALUE!</v>
      </c>
      <c r="I2568" s="5" t="e">
        <f t="array" aca="1" ref="I2568" ca="1">_xludf.XLOOKUP(H2568,'Billing sheet'!$CH$3:$CM$3,'Billing sheet'!$CH$2:$CM$2)</f>
        <v>#NAME?</v>
      </c>
    </row>
    <row r="2569" spans="8:9" ht="15.75" customHeight="1" x14ac:dyDescent="0.2">
      <c r="H2569" s="5" t="e">
        <f t="shared" si="10"/>
        <v>#VALUE!</v>
      </c>
      <c r="I2569" s="5" t="e">
        <f t="array" aca="1" ref="I2569" ca="1">_xludf.XLOOKUP(H2569,'Billing sheet'!$CH$3:$CM$3,'Billing sheet'!$CH$2:$CM$2)</f>
        <v>#NAME?</v>
      </c>
    </row>
    <row r="2570" spans="8:9" ht="15.75" customHeight="1" x14ac:dyDescent="0.2">
      <c r="H2570" s="5" t="e">
        <f t="shared" si="10"/>
        <v>#VALUE!</v>
      </c>
      <c r="I2570" s="5" t="e">
        <f t="array" aca="1" ref="I2570" ca="1">_xludf.XLOOKUP(H2570,'Billing sheet'!$CH$3:$CM$3,'Billing sheet'!$CH$2:$CM$2)</f>
        <v>#NAME?</v>
      </c>
    </row>
    <row r="2571" spans="8:9" ht="15.75" customHeight="1" x14ac:dyDescent="0.2">
      <c r="H2571" s="5" t="e">
        <f t="shared" si="10"/>
        <v>#VALUE!</v>
      </c>
      <c r="I2571" s="5" t="e">
        <f t="array" aca="1" ref="I2571" ca="1">_xludf.XLOOKUP(H2571,'Billing sheet'!$CH$3:$CM$3,'Billing sheet'!$CH$2:$CM$2)</f>
        <v>#NAME?</v>
      </c>
    </row>
    <row r="2572" spans="8:9" ht="15.75" customHeight="1" x14ac:dyDescent="0.2">
      <c r="H2572" s="5" t="e">
        <f t="shared" si="10"/>
        <v>#VALUE!</v>
      </c>
      <c r="I2572" s="5" t="e">
        <f t="array" aca="1" ref="I2572" ca="1">_xludf.XLOOKUP(H2572,'Billing sheet'!$CH$3:$CM$3,'Billing sheet'!$CH$2:$CM$2)</f>
        <v>#NAME?</v>
      </c>
    </row>
    <row r="2573" spans="8:9" ht="15.75" customHeight="1" x14ac:dyDescent="0.2">
      <c r="H2573" s="5" t="e">
        <f t="shared" si="10"/>
        <v>#VALUE!</v>
      </c>
      <c r="I2573" s="5" t="e">
        <f t="array" aca="1" ref="I2573" ca="1">_xludf.XLOOKUP(H2573,'Billing sheet'!$CH$3:$CM$3,'Billing sheet'!$CH$2:$CM$2)</f>
        <v>#NAME?</v>
      </c>
    </row>
    <row r="2574" spans="8:9" ht="15.75" customHeight="1" x14ac:dyDescent="0.2">
      <c r="H2574" s="5" t="e">
        <f t="shared" si="10"/>
        <v>#VALUE!</v>
      </c>
      <c r="I2574" s="5" t="e">
        <f t="array" aca="1" ref="I2574" ca="1">_xludf.XLOOKUP(H2574,'Billing sheet'!$CH$3:$CM$3,'Billing sheet'!$CH$2:$CM$2)</f>
        <v>#NAME?</v>
      </c>
    </row>
    <row r="2575" spans="8:9" ht="15.75" customHeight="1" x14ac:dyDescent="0.2">
      <c r="H2575" s="5" t="e">
        <f t="shared" si="10"/>
        <v>#VALUE!</v>
      </c>
      <c r="I2575" s="5" t="e">
        <f t="array" aca="1" ref="I2575" ca="1">_xludf.XLOOKUP(H2575,'Billing sheet'!$CH$3:$CM$3,'Billing sheet'!$CH$2:$CM$2)</f>
        <v>#NAME?</v>
      </c>
    </row>
    <row r="2576" spans="8:9" ht="15.75" customHeight="1" x14ac:dyDescent="0.2">
      <c r="H2576" s="5" t="e">
        <f t="shared" si="10"/>
        <v>#VALUE!</v>
      </c>
      <c r="I2576" s="5" t="e">
        <f t="array" aca="1" ref="I2576" ca="1">_xludf.XLOOKUP(H2576,'Billing sheet'!$CH$3:$CM$3,'Billing sheet'!$CH$2:$CM$2)</f>
        <v>#NAME?</v>
      </c>
    </row>
    <row r="2577" spans="8:9" ht="15.75" customHeight="1" x14ac:dyDescent="0.2">
      <c r="H2577" s="5" t="e">
        <f t="shared" si="10"/>
        <v>#VALUE!</v>
      </c>
      <c r="I2577" s="5" t="e">
        <f t="array" aca="1" ref="I2577" ca="1">_xludf.XLOOKUP(H2577,'Billing sheet'!$CH$3:$CM$3,'Billing sheet'!$CH$2:$CM$2)</f>
        <v>#NAME?</v>
      </c>
    </row>
    <row r="2578" spans="8:9" ht="15.75" customHeight="1" x14ac:dyDescent="0.2">
      <c r="H2578" s="5" t="e">
        <f t="shared" si="10"/>
        <v>#VALUE!</v>
      </c>
      <c r="I2578" s="5" t="e">
        <f t="array" aca="1" ref="I2578" ca="1">_xludf.XLOOKUP(H2578,'Billing sheet'!$CH$3:$CM$3,'Billing sheet'!$CH$2:$CM$2)</f>
        <v>#NAME?</v>
      </c>
    </row>
    <row r="2579" spans="8:9" ht="15.75" customHeight="1" x14ac:dyDescent="0.2">
      <c r="H2579" s="5" t="e">
        <f t="shared" si="10"/>
        <v>#VALUE!</v>
      </c>
      <c r="I2579" s="5" t="e">
        <f t="array" aca="1" ref="I2579" ca="1">_xludf.XLOOKUP(H2579,'Billing sheet'!$CH$3:$CM$3,'Billing sheet'!$CH$2:$CM$2)</f>
        <v>#NAME?</v>
      </c>
    </row>
    <row r="2580" spans="8:9" ht="15.75" customHeight="1" x14ac:dyDescent="0.2">
      <c r="H2580" s="5" t="e">
        <f t="shared" si="10"/>
        <v>#VALUE!</v>
      </c>
      <c r="I2580" s="5" t="e">
        <f t="array" aca="1" ref="I2580" ca="1">_xludf.XLOOKUP(H2580,'Billing sheet'!$CH$3:$CM$3,'Billing sheet'!$CH$2:$CM$2)</f>
        <v>#NAME?</v>
      </c>
    </row>
    <row r="2581" spans="8:9" ht="15.75" customHeight="1" x14ac:dyDescent="0.2">
      <c r="H2581" s="5" t="e">
        <f t="shared" si="10"/>
        <v>#VALUE!</v>
      </c>
      <c r="I2581" s="5" t="e">
        <f t="array" aca="1" ref="I2581" ca="1">_xludf.XLOOKUP(H2581,'Billing sheet'!$CH$3:$CM$3,'Billing sheet'!$CH$2:$CM$2)</f>
        <v>#NAME?</v>
      </c>
    </row>
    <row r="2582" spans="8:9" ht="15.75" customHeight="1" x14ac:dyDescent="0.2">
      <c r="H2582" s="5" t="e">
        <f t="shared" si="10"/>
        <v>#VALUE!</v>
      </c>
      <c r="I2582" s="5" t="e">
        <f t="array" aca="1" ref="I2582" ca="1">_xludf.XLOOKUP(H2582,'Billing sheet'!$CH$3:$CM$3,'Billing sheet'!$CH$2:$CM$2)</f>
        <v>#NAME?</v>
      </c>
    </row>
    <row r="2583" spans="8:9" ht="15.75" customHeight="1" x14ac:dyDescent="0.2">
      <c r="H2583" s="5" t="e">
        <f t="shared" si="10"/>
        <v>#VALUE!</v>
      </c>
      <c r="I2583" s="5" t="e">
        <f t="array" aca="1" ref="I2583" ca="1">_xludf.XLOOKUP(H2583,'Billing sheet'!$CH$3:$CM$3,'Billing sheet'!$CH$2:$CM$2)</f>
        <v>#NAME?</v>
      </c>
    </row>
    <row r="2584" spans="8:9" ht="15.75" customHeight="1" x14ac:dyDescent="0.2">
      <c r="H2584" s="5" t="e">
        <f t="shared" si="10"/>
        <v>#VALUE!</v>
      </c>
      <c r="I2584" s="5" t="e">
        <f t="array" aca="1" ref="I2584" ca="1">_xludf.XLOOKUP(H2584,'Billing sheet'!$CH$3:$CM$3,'Billing sheet'!$CH$2:$CM$2)</f>
        <v>#NAME?</v>
      </c>
    </row>
    <row r="2585" spans="8:9" ht="15.75" customHeight="1" x14ac:dyDescent="0.2">
      <c r="H2585" s="5" t="e">
        <f t="shared" si="10"/>
        <v>#VALUE!</v>
      </c>
      <c r="I2585" s="5" t="e">
        <f t="array" aca="1" ref="I2585" ca="1">_xludf.XLOOKUP(H2585,'Billing sheet'!$CH$3:$CM$3,'Billing sheet'!$CH$2:$CM$2)</f>
        <v>#NAME?</v>
      </c>
    </row>
    <row r="2586" spans="8:9" ht="15.75" customHeight="1" x14ac:dyDescent="0.2">
      <c r="H2586" s="5" t="e">
        <f t="shared" si="10"/>
        <v>#VALUE!</v>
      </c>
      <c r="I2586" s="5" t="e">
        <f t="array" aca="1" ref="I2586" ca="1">_xludf.XLOOKUP(H2586,'Billing sheet'!$CH$3:$CM$3,'Billing sheet'!$CH$2:$CM$2)</f>
        <v>#NAME?</v>
      </c>
    </row>
    <row r="2587" spans="8:9" ht="15.75" customHeight="1" x14ac:dyDescent="0.2">
      <c r="H2587" s="5" t="e">
        <f t="shared" si="10"/>
        <v>#VALUE!</v>
      </c>
      <c r="I2587" s="5" t="e">
        <f t="array" aca="1" ref="I2587" ca="1">_xludf.XLOOKUP(H2587,'Billing sheet'!$CH$3:$CM$3,'Billing sheet'!$CH$2:$CM$2)</f>
        <v>#NAME?</v>
      </c>
    </row>
    <row r="2588" spans="8:9" ht="15.75" customHeight="1" x14ac:dyDescent="0.2">
      <c r="H2588" s="5" t="e">
        <f t="shared" si="10"/>
        <v>#VALUE!</v>
      </c>
      <c r="I2588" s="5" t="e">
        <f t="array" aca="1" ref="I2588" ca="1">_xludf.XLOOKUP(H2588,'Billing sheet'!$CH$3:$CM$3,'Billing sheet'!$CH$2:$CM$2)</f>
        <v>#NAME?</v>
      </c>
    </row>
    <row r="2589" spans="8:9" ht="15.75" customHeight="1" x14ac:dyDescent="0.2">
      <c r="H2589" s="5" t="e">
        <f t="shared" si="10"/>
        <v>#VALUE!</v>
      </c>
      <c r="I2589" s="5" t="e">
        <f t="array" aca="1" ref="I2589" ca="1">_xludf.XLOOKUP(H2589,'Billing sheet'!$CH$3:$CM$3,'Billing sheet'!$CH$2:$CM$2)</f>
        <v>#NAME?</v>
      </c>
    </row>
    <row r="2590" spans="8:9" ht="15.75" customHeight="1" x14ac:dyDescent="0.2">
      <c r="H2590" s="5" t="e">
        <f t="shared" si="10"/>
        <v>#VALUE!</v>
      </c>
      <c r="I2590" s="5" t="e">
        <f t="array" aca="1" ref="I2590" ca="1">_xludf.XLOOKUP(H2590,'Billing sheet'!$CH$3:$CM$3,'Billing sheet'!$CH$2:$CM$2)</f>
        <v>#NAME?</v>
      </c>
    </row>
    <row r="2591" spans="8:9" ht="15.75" customHeight="1" x14ac:dyDescent="0.2">
      <c r="H2591" s="5" t="e">
        <f t="shared" si="10"/>
        <v>#VALUE!</v>
      </c>
      <c r="I2591" s="5" t="e">
        <f t="array" aca="1" ref="I2591" ca="1">_xludf.XLOOKUP(H2591,'Billing sheet'!$CH$3:$CM$3,'Billing sheet'!$CH$2:$CM$2)</f>
        <v>#NAME?</v>
      </c>
    </row>
    <row r="2592" spans="8:9" ht="15.75" customHeight="1" x14ac:dyDescent="0.2">
      <c r="H2592" s="5" t="e">
        <f t="shared" si="10"/>
        <v>#VALUE!</v>
      </c>
      <c r="I2592" s="5" t="e">
        <f t="array" aca="1" ref="I2592" ca="1">_xludf.XLOOKUP(H2592,'Billing sheet'!$CH$3:$CM$3,'Billing sheet'!$CH$2:$CM$2)</f>
        <v>#NAME?</v>
      </c>
    </row>
    <row r="2593" spans="8:9" ht="15.75" customHeight="1" x14ac:dyDescent="0.2">
      <c r="H2593" s="5" t="e">
        <f t="shared" si="10"/>
        <v>#VALUE!</v>
      </c>
      <c r="I2593" s="5" t="e">
        <f t="array" aca="1" ref="I2593" ca="1">_xludf.XLOOKUP(H2593,'Billing sheet'!$CH$3:$CM$3,'Billing sheet'!$CH$2:$CM$2)</f>
        <v>#NAME?</v>
      </c>
    </row>
    <row r="2594" spans="8:9" ht="15.75" customHeight="1" x14ac:dyDescent="0.2">
      <c r="H2594" s="5" t="e">
        <f t="shared" si="10"/>
        <v>#VALUE!</v>
      </c>
      <c r="I2594" s="5" t="e">
        <f t="array" aca="1" ref="I2594" ca="1">_xludf.XLOOKUP(H2594,'Billing sheet'!$CH$3:$CM$3,'Billing sheet'!$CH$2:$CM$2)</f>
        <v>#NAME?</v>
      </c>
    </row>
    <row r="2595" spans="8:9" ht="15.75" customHeight="1" x14ac:dyDescent="0.2">
      <c r="H2595" s="5" t="e">
        <f t="shared" si="10"/>
        <v>#VALUE!</v>
      </c>
      <c r="I2595" s="5" t="e">
        <f t="array" aca="1" ref="I2595" ca="1">_xludf.XLOOKUP(H2595,'Billing sheet'!$CH$3:$CM$3,'Billing sheet'!$CH$2:$CM$2)</f>
        <v>#NAME?</v>
      </c>
    </row>
    <row r="2596" spans="8:9" ht="15.75" customHeight="1" x14ac:dyDescent="0.2">
      <c r="H2596" s="5" t="e">
        <f t="shared" si="10"/>
        <v>#VALUE!</v>
      </c>
      <c r="I2596" s="5" t="e">
        <f t="array" aca="1" ref="I2596" ca="1">_xludf.XLOOKUP(H2596,'Billing sheet'!$CH$3:$CM$3,'Billing sheet'!$CH$2:$CM$2)</f>
        <v>#NAME?</v>
      </c>
    </row>
    <row r="2597" spans="8:9" ht="15.75" customHeight="1" x14ac:dyDescent="0.2">
      <c r="H2597" s="5" t="e">
        <f t="shared" si="10"/>
        <v>#VALUE!</v>
      </c>
      <c r="I2597" s="5" t="e">
        <f t="array" aca="1" ref="I2597" ca="1">_xludf.XLOOKUP(H2597,'Billing sheet'!$CH$3:$CM$3,'Billing sheet'!$CH$2:$CM$2)</f>
        <v>#NAME?</v>
      </c>
    </row>
    <row r="2598" spans="8:9" ht="15.75" customHeight="1" x14ac:dyDescent="0.2">
      <c r="H2598" s="5" t="e">
        <f t="shared" si="10"/>
        <v>#VALUE!</v>
      </c>
      <c r="I2598" s="5" t="e">
        <f t="array" aca="1" ref="I2598" ca="1">_xludf.XLOOKUP(H2598,'Billing sheet'!$CH$3:$CM$3,'Billing sheet'!$CH$2:$CM$2)</f>
        <v>#NAME?</v>
      </c>
    </row>
    <row r="2599" spans="8:9" ht="15.75" customHeight="1" x14ac:dyDescent="0.2">
      <c r="H2599" s="5" t="e">
        <f t="shared" si="10"/>
        <v>#VALUE!</v>
      </c>
      <c r="I2599" s="5" t="e">
        <f t="array" aca="1" ref="I2599" ca="1">_xludf.XLOOKUP(H2599,'Billing sheet'!$CH$3:$CM$3,'Billing sheet'!$CH$2:$CM$2)</f>
        <v>#NAME?</v>
      </c>
    </row>
    <row r="2600" spans="8:9" ht="15.75" customHeight="1" x14ac:dyDescent="0.2">
      <c r="H2600" s="5" t="e">
        <f t="shared" si="10"/>
        <v>#VALUE!</v>
      </c>
      <c r="I2600" s="5" t="e">
        <f t="array" aca="1" ref="I2600" ca="1">_xludf.XLOOKUP(H2600,'Billing sheet'!$CH$3:$CM$3,'Billing sheet'!$CH$2:$CM$2)</f>
        <v>#NAME?</v>
      </c>
    </row>
    <row r="2601" spans="8:9" ht="15.75" customHeight="1" x14ac:dyDescent="0.2">
      <c r="H2601" s="5" t="e">
        <f t="shared" si="10"/>
        <v>#VALUE!</v>
      </c>
      <c r="I2601" s="5" t="e">
        <f t="array" aca="1" ref="I2601" ca="1">_xludf.XLOOKUP(H2601,'Billing sheet'!$CH$3:$CM$3,'Billing sheet'!$CH$2:$CM$2)</f>
        <v>#NAME?</v>
      </c>
    </row>
    <row r="2602" spans="8:9" ht="15.75" customHeight="1" x14ac:dyDescent="0.2">
      <c r="H2602" s="5" t="e">
        <f t="shared" si="10"/>
        <v>#VALUE!</v>
      </c>
      <c r="I2602" s="5" t="e">
        <f t="array" aca="1" ref="I2602" ca="1">_xludf.XLOOKUP(H2602,'Billing sheet'!$CH$3:$CM$3,'Billing sheet'!$CH$2:$CM$2)</f>
        <v>#NAME?</v>
      </c>
    </row>
    <row r="2603" spans="8:9" ht="15.75" customHeight="1" x14ac:dyDescent="0.2">
      <c r="H2603" s="5" t="e">
        <f t="shared" si="10"/>
        <v>#VALUE!</v>
      </c>
      <c r="I2603" s="5" t="e">
        <f t="array" aca="1" ref="I2603" ca="1">_xludf.XLOOKUP(H2603,'Billing sheet'!$CH$3:$CM$3,'Billing sheet'!$CH$2:$CM$2)</f>
        <v>#NAME?</v>
      </c>
    </row>
    <row r="2604" spans="8:9" ht="15.75" customHeight="1" x14ac:dyDescent="0.2">
      <c r="H2604" s="5" t="e">
        <f t="shared" si="10"/>
        <v>#VALUE!</v>
      </c>
      <c r="I2604" s="5" t="e">
        <f t="array" aca="1" ref="I2604" ca="1">_xludf.XLOOKUP(H2604,'Billing sheet'!$CH$3:$CM$3,'Billing sheet'!$CH$2:$CM$2)</f>
        <v>#NAME?</v>
      </c>
    </row>
    <row r="2605" spans="8:9" ht="15.75" customHeight="1" x14ac:dyDescent="0.2">
      <c r="H2605" s="5" t="e">
        <f t="shared" si="10"/>
        <v>#VALUE!</v>
      </c>
      <c r="I2605" s="5" t="e">
        <f t="array" aca="1" ref="I2605" ca="1">_xludf.XLOOKUP(H2605,'Billing sheet'!$CH$3:$CM$3,'Billing sheet'!$CH$2:$CM$2)</f>
        <v>#NAME?</v>
      </c>
    </row>
    <row r="2606" spans="8:9" ht="15.75" customHeight="1" x14ac:dyDescent="0.2">
      <c r="H2606" s="5" t="e">
        <f t="shared" si="10"/>
        <v>#VALUE!</v>
      </c>
      <c r="I2606" s="5" t="e">
        <f t="array" aca="1" ref="I2606" ca="1">_xludf.XLOOKUP(H2606,'Billing sheet'!$CH$3:$CM$3,'Billing sheet'!$CH$2:$CM$2)</f>
        <v>#NAME?</v>
      </c>
    </row>
    <row r="2607" spans="8:9" ht="15.75" customHeight="1" x14ac:dyDescent="0.2">
      <c r="H2607" s="5" t="e">
        <f t="shared" si="10"/>
        <v>#VALUE!</v>
      </c>
      <c r="I2607" s="5" t="e">
        <f t="array" aca="1" ref="I2607" ca="1">_xludf.XLOOKUP(H2607,'Billing sheet'!$CH$3:$CM$3,'Billing sheet'!$CH$2:$CM$2)</f>
        <v>#NAME?</v>
      </c>
    </row>
    <row r="2608" spans="8:9" ht="15.75" customHeight="1" x14ac:dyDescent="0.2">
      <c r="H2608" s="5" t="e">
        <f t="shared" si="10"/>
        <v>#VALUE!</v>
      </c>
      <c r="I2608" s="5" t="e">
        <f t="array" aca="1" ref="I2608" ca="1">_xludf.XLOOKUP(H2608,'Billing sheet'!$CH$3:$CM$3,'Billing sheet'!$CH$2:$CM$2)</f>
        <v>#NAME?</v>
      </c>
    </row>
    <row r="2609" spans="8:9" ht="15.75" customHeight="1" x14ac:dyDescent="0.2">
      <c r="H2609" s="5" t="e">
        <f t="shared" si="10"/>
        <v>#VALUE!</v>
      </c>
      <c r="I2609" s="5" t="e">
        <f t="array" aca="1" ref="I2609" ca="1">_xludf.XLOOKUP(H2609,'Billing sheet'!$CH$3:$CM$3,'Billing sheet'!$CH$2:$CM$2)</f>
        <v>#NAME?</v>
      </c>
    </row>
    <row r="2610" spans="8:9" ht="15.75" customHeight="1" x14ac:dyDescent="0.2">
      <c r="H2610" s="5" t="e">
        <f t="shared" si="10"/>
        <v>#VALUE!</v>
      </c>
      <c r="I2610" s="5" t="e">
        <f t="array" aca="1" ref="I2610" ca="1">_xludf.XLOOKUP(H2610,'Billing sheet'!$CH$3:$CM$3,'Billing sheet'!$CH$2:$CM$2)</f>
        <v>#NAME?</v>
      </c>
    </row>
    <row r="2611" spans="8:9" ht="15.75" customHeight="1" x14ac:dyDescent="0.2">
      <c r="H2611" s="5" t="e">
        <f t="shared" si="10"/>
        <v>#VALUE!</v>
      </c>
      <c r="I2611" s="5" t="e">
        <f t="array" aca="1" ref="I2611" ca="1">_xludf.XLOOKUP(H2611,'Billing sheet'!$CH$3:$CM$3,'Billing sheet'!$CH$2:$CM$2)</f>
        <v>#NAME?</v>
      </c>
    </row>
    <row r="2612" spans="8:9" ht="15.75" customHeight="1" x14ac:dyDescent="0.2">
      <c r="H2612" s="5" t="e">
        <f t="shared" si="10"/>
        <v>#VALUE!</v>
      </c>
      <c r="I2612" s="5" t="e">
        <f t="array" aca="1" ref="I2612" ca="1">_xludf.XLOOKUP(H2612,'Billing sheet'!$CH$3:$CM$3,'Billing sheet'!$CH$2:$CM$2)</f>
        <v>#NAME?</v>
      </c>
    </row>
    <row r="2613" spans="8:9" ht="15.75" customHeight="1" x14ac:dyDescent="0.2">
      <c r="H2613" s="5" t="e">
        <f t="shared" si="10"/>
        <v>#VALUE!</v>
      </c>
      <c r="I2613" s="5" t="e">
        <f t="array" aca="1" ref="I2613" ca="1">_xludf.XLOOKUP(H2613,'Billing sheet'!$CH$3:$CM$3,'Billing sheet'!$CH$2:$CM$2)</f>
        <v>#NAME?</v>
      </c>
    </row>
    <row r="2614" spans="8:9" ht="15.75" customHeight="1" x14ac:dyDescent="0.2">
      <c r="H2614" s="5" t="e">
        <f t="shared" si="10"/>
        <v>#VALUE!</v>
      </c>
      <c r="I2614" s="5" t="e">
        <f t="array" aca="1" ref="I2614" ca="1">_xludf.XLOOKUP(H2614,'Billing sheet'!$CH$3:$CM$3,'Billing sheet'!$CH$2:$CM$2)</f>
        <v>#NAME?</v>
      </c>
    </row>
    <row r="2615" spans="8:9" ht="15.75" customHeight="1" x14ac:dyDescent="0.2">
      <c r="H2615" s="5" t="e">
        <f t="shared" si="10"/>
        <v>#VALUE!</v>
      </c>
      <c r="I2615" s="5" t="e">
        <f t="array" aca="1" ref="I2615" ca="1">_xludf.XLOOKUP(H2615,'Billing sheet'!$CH$3:$CM$3,'Billing sheet'!$CH$2:$CM$2)</f>
        <v>#NAME?</v>
      </c>
    </row>
    <row r="2616" spans="8:9" ht="15.75" customHeight="1" x14ac:dyDescent="0.2">
      <c r="H2616" s="5" t="e">
        <f t="shared" si="10"/>
        <v>#VALUE!</v>
      </c>
      <c r="I2616" s="5" t="e">
        <f t="array" aca="1" ref="I2616" ca="1">_xludf.XLOOKUP(H2616,'Billing sheet'!$CH$3:$CM$3,'Billing sheet'!$CH$2:$CM$2)</f>
        <v>#NAME?</v>
      </c>
    </row>
    <row r="2617" spans="8:9" ht="15.75" customHeight="1" x14ac:dyDescent="0.2">
      <c r="H2617" s="5" t="e">
        <f t="shared" si="10"/>
        <v>#VALUE!</v>
      </c>
      <c r="I2617" s="5" t="e">
        <f t="array" aca="1" ref="I2617" ca="1">_xludf.XLOOKUP(H2617,'Billing sheet'!$CH$3:$CM$3,'Billing sheet'!$CH$2:$CM$2)</f>
        <v>#NAME?</v>
      </c>
    </row>
    <row r="2618" spans="8:9" ht="15.75" customHeight="1" x14ac:dyDescent="0.2">
      <c r="H2618" s="5" t="e">
        <f t="shared" si="10"/>
        <v>#VALUE!</v>
      </c>
      <c r="I2618" s="5" t="e">
        <f t="array" aca="1" ref="I2618" ca="1">_xludf.XLOOKUP(H2618,'Billing sheet'!$CH$3:$CM$3,'Billing sheet'!$CH$2:$CM$2)</f>
        <v>#NAME?</v>
      </c>
    </row>
    <row r="2619" spans="8:9" ht="15.75" customHeight="1" x14ac:dyDescent="0.2">
      <c r="H2619" s="5" t="e">
        <f t="shared" si="10"/>
        <v>#VALUE!</v>
      </c>
      <c r="I2619" s="5" t="e">
        <f t="array" aca="1" ref="I2619" ca="1">_xludf.XLOOKUP(H2619,'Billing sheet'!$CH$3:$CM$3,'Billing sheet'!$CH$2:$CM$2)</f>
        <v>#NAME?</v>
      </c>
    </row>
    <row r="2620" spans="8:9" ht="15.75" customHeight="1" x14ac:dyDescent="0.2">
      <c r="H2620" s="5" t="e">
        <f t="shared" si="10"/>
        <v>#VALUE!</v>
      </c>
      <c r="I2620" s="5" t="e">
        <f t="array" aca="1" ref="I2620" ca="1">_xludf.XLOOKUP(H2620,'Billing sheet'!$CH$3:$CM$3,'Billing sheet'!$CH$2:$CM$2)</f>
        <v>#NAME?</v>
      </c>
    </row>
    <row r="2621" spans="8:9" ht="15.75" customHeight="1" x14ac:dyDescent="0.2">
      <c r="H2621" s="5" t="e">
        <f t="shared" si="10"/>
        <v>#VALUE!</v>
      </c>
      <c r="I2621" s="5" t="e">
        <f t="array" aca="1" ref="I2621" ca="1">_xludf.XLOOKUP(H2621,'Billing sheet'!$CH$3:$CM$3,'Billing sheet'!$CH$2:$CM$2)</f>
        <v>#NAME?</v>
      </c>
    </row>
    <row r="2622" spans="8:9" ht="15.75" customHeight="1" x14ac:dyDescent="0.2">
      <c r="H2622" s="5" t="e">
        <f t="shared" si="10"/>
        <v>#VALUE!</v>
      </c>
      <c r="I2622" s="5" t="e">
        <f t="array" aca="1" ref="I2622" ca="1">_xludf.XLOOKUP(H2622,'Billing sheet'!$CH$3:$CM$3,'Billing sheet'!$CH$2:$CM$2)</f>
        <v>#NAME?</v>
      </c>
    </row>
    <row r="2623" spans="8:9" ht="15.75" customHeight="1" x14ac:dyDescent="0.2">
      <c r="H2623" s="5" t="e">
        <f t="shared" si="10"/>
        <v>#VALUE!</v>
      </c>
      <c r="I2623" s="5" t="e">
        <f t="array" aca="1" ref="I2623" ca="1">_xludf.XLOOKUP(H2623,'Billing sheet'!$CH$3:$CM$3,'Billing sheet'!$CH$2:$CM$2)</f>
        <v>#NAME?</v>
      </c>
    </row>
    <row r="2624" spans="8:9" ht="15.75" customHeight="1" x14ac:dyDescent="0.2">
      <c r="H2624" s="5" t="e">
        <f t="shared" si="10"/>
        <v>#VALUE!</v>
      </c>
      <c r="I2624" s="5" t="e">
        <f t="array" aca="1" ref="I2624" ca="1">_xludf.XLOOKUP(H2624,'Billing sheet'!$CH$3:$CM$3,'Billing sheet'!$CH$2:$CM$2)</f>
        <v>#NAME?</v>
      </c>
    </row>
    <row r="2625" spans="8:9" ht="15.75" customHeight="1" x14ac:dyDescent="0.2">
      <c r="H2625" s="5" t="e">
        <f t="shared" si="10"/>
        <v>#VALUE!</v>
      </c>
      <c r="I2625" s="5" t="e">
        <f t="array" aca="1" ref="I2625" ca="1">_xludf.XLOOKUP(H2625,'Billing sheet'!$CH$3:$CM$3,'Billing sheet'!$CH$2:$CM$2)</f>
        <v>#NAME?</v>
      </c>
    </row>
    <row r="2626" spans="8:9" ht="15.75" customHeight="1" x14ac:dyDescent="0.2">
      <c r="H2626" s="5" t="e">
        <f t="shared" si="10"/>
        <v>#VALUE!</v>
      </c>
      <c r="I2626" s="5" t="e">
        <f t="array" aca="1" ref="I2626" ca="1">_xludf.XLOOKUP(H2626,'Billing sheet'!$CH$3:$CM$3,'Billing sheet'!$CH$2:$CM$2)</f>
        <v>#NAME?</v>
      </c>
    </row>
    <row r="2627" spans="8:9" ht="15.75" customHeight="1" x14ac:dyDescent="0.2">
      <c r="H2627" s="5" t="e">
        <f t="shared" si="10"/>
        <v>#VALUE!</v>
      </c>
      <c r="I2627" s="5" t="e">
        <f t="array" aca="1" ref="I2627" ca="1">_xludf.XLOOKUP(H2627,'Billing sheet'!$CH$3:$CM$3,'Billing sheet'!$CH$2:$CM$2)</f>
        <v>#NAME?</v>
      </c>
    </row>
    <row r="2628" spans="8:9" ht="15.75" customHeight="1" x14ac:dyDescent="0.2">
      <c r="H2628" s="5" t="e">
        <f t="shared" si="10"/>
        <v>#VALUE!</v>
      </c>
      <c r="I2628" s="5" t="e">
        <f t="array" aca="1" ref="I2628" ca="1">_xludf.XLOOKUP(H2628,'Billing sheet'!$CH$3:$CM$3,'Billing sheet'!$CH$2:$CM$2)</f>
        <v>#NAME?</v>
      </c>
    </row>
    <row r="2629" spans="8:9" ht="15.75" customHeight="1" x14ac:dyDescent="0.2">
      <c r="H2629" s="5" t="e">
        <f t="shared" si="10"/>
        <v>#VALUE!</v>
      </c>
      <c r="I2629" s="5" t="e">
        <f t="array" aca="1" ref="I2629" ca="1">_xludf.XLOOKUP(H2629,'Billing sheet'!$CH$3:$CM$3,'Billing sheet'!$CH$2:$CM$2)</f>
        <v>#NAME?</v>
      </c>
    </row>
    <row r="2630" spans="8:9" ht="15.75" customHeight="1" x14ac:dyDescent="0.2">
      <c r="H2630" s="5" t="e">
        <f t="shared" si="10"/>
        <v>#VALUE!</v>
      </c>
      <c r="I2630" s="5" t="e">
        <f t="array" aca="1" ref="I2630" ca="1">_xludf.XLOOKUP(H2630,'Billing sheet'!$CH$3:$CM$3,'Billing sheet'!$CH$2:$CM$2)</f>
        <v>#NAME?</v>
      </c>
    </row>
    <row r="2631" spans="8:9" ht="15.75" customHeight="1" x14ac:dyDescent="0.2">
      <c r="H2631" s="5" t="e">
        <f t="shared" si="10"/>
        <v>#VALUE!</v>
      </c>
      <c r="I2631" s="5" t="e">
        <f t="array" aca="1" ref="I2631" ca="1">_xludf.XLOOKUP(H2631,'Billing sheet'!$CH$3:$CM$3,'Billing sheet'!$CH$2:$CM$2)</f>
        <v>#NAME?</v>
      </c>
    </row>
    <row r="2632" spans="8:9" ht="15.75" customHeight="1" x14ac:dyDescent="0.2">
      <c r="H2632" s="5" t="e">
        <f t="shared" si="10"/>
        <v>#VALUE!</v>
      </c>
      <c r="I2632" s="5" t="e">
        <f t="array" aca="1" ref="I2632" ca="1">_xludf.XLOOKUP(H2632,'Billing sheet'!$CH$3:$CM$3,'Billing sheet'!$CH$2:$CM$2)</f>
        <v>#NAME?</v>
      </c>
    </row>
    <row r="2633" spans="8:9" ht="15.75" customHeight="1" x14ac:dyDescent="0.2">
      <c r="H2633" s="5" t="e">
        <f t="shared" si="10"/>
        <v>#VALUE!</v>
      </c>
      <c r="I2633" s="5" t="e">
        <f t="array" aca="1" ref="I2633" ca="1">_xludf.XLOOKUP(H2633,'Billing sheet'!$CH$3:$CM$3,'Billing sheet'!$CH$2:$CM$2)</f>
        <v>#NAME?</v>
      </c>
    </row>
    <row r="2634" spans="8:9" ht="15.75" customHeight="1" x14ac:dyDescent="0.2">
      <c r="H2634" s="5" t="e">
        <f t="shared" si="10"/>
        <v>#VALUE!</v>
      </c>
      <c r="I2634" s="5" t="e">
        <f t="array" aca="1" ref="I2634" ca="1">_xludf.XLOOKUP(H2634,'Billing sheet'!$CH$3:$CM$3,'Billing sheet'!$CH$2:$CM$2)</f>
        <v>#NAME?</v>
      </c>
    </row>
    <row r="2635" spans="8:9" ht="15.75" customHeight="1" x14ac:dyDescent="0.2">
      <c r="H2635" s="5" t="e">
        <f t="shared" si="10"/>
        <v>#VALUE!</v>
      </c>
      <c r="I2635" s="5" t="e">
        <f t="array" aca="1" ref="I2635" ca="1">_xludf.XLOOKUP(H2635,'Billing sheet'!$CH$3:$CM$3,'Billing sheet'!$CH$2:$CM$2)</f>
        <v>#NAME?</v>
      </c>
    </row>
    <row r="2636" spans="8:9" ht="15.75" customHeight="1" x14ac:dyDescent="0.2">
      <c r="H2636" s="5" t="e">
        <f t="shared" si="10"/>
        <v>#VALUE!</v>
      </c>
      <c r="I2636" s="5" t="e">
        <f t="array" aca="1" ref="I2636" ca="1">_xludf.XLOOKUP(H2636,'Billing sheet'!$CH$3:$CM$3,'Billing sheet'!$CH$2:$CM$2)</f>
        <v>#NAME?</v>
      </c>
    </row>
    <row r="2637" spans="8:9" ht="15.75" customHeight="1" x14ac:dyDescent="0.2">
      <c r="H2637" s="5" t="e">
        <f t="shared" si="10"/>
        <v>#VALUE!</v>
      </c>
      <c r="I2637" s="5" t="e">
        <f t="array" aca="1" ref="I2637" ca="1">_xludf.XLOOKUP(H2637,'Billing sheet'!$CH$3:$CM$3,'Billing sheet'!$CH$2:$CM$2)</f>
        <v>#NAME?</v>
      </c>
    </row>
    <row r="2638" spans="8:9" ht="15.75" customHeight="1" x14ac:dyDescent="0.2">
      <c r="H2638" s="5" t="e">
        <f t="shared" si="10"/>
        <v>#VALUE!</v>
      </c>
      <c r="I2638" s="5" t="e">
        <f t="array" aca="1" ref="I2638" ca="1">_xludf.XLOOKUP(H2638,'Billing sheet'!$CH$3:$CM$3,'Billing sheet'!$CH$2:$CM$2)</f>
        <v>#NAME?</v>
      </c>
    </row>
    <row r="2639" spans="8:9" ht="15.75" customHeight="1" x14ac:dyDescent="0.2">
      <c r="H2639" s="5" t="e">
        <f t="shared" si="10"/>
        <v>#VALUE!</v>
      </c>
      <c r="I2639" s="5" t="e">
        <f t="array" aca="1" ref="I2639" ca="1">_xludf.XLOOKUP(H2639,'Billing sheet'!$CH$3:$CM$3,'Billing sheet'!$CH$2:$CM$2)</f>
        <v>#NAME?</v>
      </c>
    </row>
    <row r="2640" spans="8:9" ht="15.75" customHeight="1" x14ac:dyDescent="0.2">
      <c r="H2640" s="5" t="e">
        <f t="shared" si="10"/>
        <v>#VALUE!</v>
      </c>
      <c r="I2640" s="5" t="e">
        <f t="array" aca="1" ref="I2640" ca="1">_xludf.XLOOKUP(H2640,'Billing sheet'!$CH$3:$CM$3,'Billing sheet'!$CH$2:$CM$2)</f>
        <v>#NAME?</v>
      </c>
    </row>
    <row r="2641" spans="8:9" ht="15.75" customHeight="1" x14ac:dyDescent="0.2">
      <c r="H2641" s="5" t="e">
        <f t="shared" si="10"/>
        <v>#VALUE!</v>
      </c>
      <c r="I2641" s="5" t="e">
        <f t="array" aca="1" ref="I2641" ca="1">_xludf.XLOOKUP(H2641,'Billing sheet'!$CH$3:$CM$3,'Billing sheet'!$CH$2:$CM$2)</f>
        <v>#NAME?</v>
      </c>
    </row>
    <row r="2642" spans="8:9" ht="15.75" customHeight="1" x14ac:dyDescent="0.2">
      <c r="H2642" s="5" t="e">
        <f t="shared" si="10"/>
        <v>#VALUE!</v>
      </c>
      <c r="I2642" s="5" t="e">
        <f t="array" aca="1" ref="I2642" ca="1">_xludf.XLOOKUP(H2642,'Billing sheet'!$CH$3:$CM$3,'Billing sheet'!$CH$2:$CM$2)</f>
        <v>#NAME?</v>
      </c>
    </row>
    <row r="2643" spans="8:9" ht="15.75" customHeight="1" x14ac:dyDescent="0.2">
      <c r="H2643" s="5" t="e">
        <f t="shared" si="10"/>
        <v>#VALUE!</v>
      </c>
      <c r="I2643" s="5" t="e">
        <f t="array" aca="1" ref="I2643" ca="1">_xludf.XLOOKUP(H2643,'Billing sheet'!$CH$3:$CM$3,'Billing sheet'!$CH$2:$CM$2)</f>
        <v>#NAME?</v>
      </c>
    </row>
    <row r="2644" spans="8:9" ht="15.75" customHeight="1" x14ac:dyDescent="0.2">
      <c r="H2644" s="5" t="e">
        <f t="shared" si="10"/>
        <v>#VALUE!</v>
      </c>
      <c r="I2644" s="5" t="e">
        <f t="array" aca="1" ref="I2644" ca="1">_xludf.XLOOKUP(H2644,'Billing sheet'!$CH$3:$CM$3,'Billing sheet'!$CH$2:$CM$2)</f>
        <v>#NAME?</v>
      </c>
    </row>
    <row r="2645" spans="8:9" ht="15.75" customHeight="1" x14ac:dyDescent="0.2">
      <c r="H2645" s="5" t="e">
        <f t="shared" si="10"/>
        <v>#VALUE!</v>
      </c>
      <c r="I2645" s="5" t="e">
        <f t="array" aca="1" ref="I2645" ca="1">_xludf.XLOOKUP(H2645,'Billing sheet'!$CH$3:$CM$3,'Billing sheet'!$CH$2:$CM$2)</f>
        <v>#NAME?</v>
      </c>
    </row>
    <row r="2646" spans="8:9" ht="15.75" customHeight="1" x14ac:dyDescent="0.2">
      <c r="H2646" s="5" t="e">
        <f t="shared" si="10"/>
        <v>#VALUE!</v>
      </c>
      <c r="I2646" s="5" t="e">
        <f t="array" aca="1" ref="I2646" ca="1">_xludf.XLOOKUP(H2646,'Billing sheet'!$CH$3:$CM$3,'Billing sheet'!$CH$2:$CM$2)</f>
        <v>#NAME?</v>
      </c>
    </row>
    <row r="2647" spans="8:9" ht="15.75" customHeight="1" x14ac:dyDescent="0.2">
      <c r="H2647" s="5" t="e">
        <f t="shared" si="10"/>
        <v>#VALUE!</v>
      </c>
      <c r="I2647" s="5" t="e">
        <f t="array" aca="1" ref="I2647" ca="1">_xludf.XLOOKUP(H2647,'Billing sheet'!$CH$3:$CM$3,'Billing sheet'!$CH$2:$CM$2)</f>
        <v>#NAME?</v>
      </c>
    </row>
    <row r="2648" spans="8:9" ht="15.75" customHeight="1" x14ac:dyDescent="0.2">
      <c r="H2648" s="5" t="e">
        <f t="shared" si="10"/>
        <v>#VALUE!</v>
      </c>
      <c r="I2648" s="5" t="e">
        <f t="array" aca="1" ref="I2648" ca="1">_xludf.XLOOKUP(H2648,'Billing sheet'!$CH$3:$CM$3,'Billing sheet'!$CH$2:$CM$2)</f>
        <v>#NAME?</v>
      </c>
    </row>
    <row r="2649" spans="8:9" ht="15.75" customHeight="1" x14ac:dyDescent="0.2">
      <c r="H2649" s="5" t="e">
        <f t="shared" si="10"/>
        <v>#VALUE!</v>
      </c>
      <c r="I2649" s="5" t="e">
        <f t="array" aca="1" ref="I2649" ca="1">_xludf.XLOOKUP(H2649,'Billing sheet'!$CH$3:$CM$3,'Billing sheet'!$CH$2:$CM$2)</f>
        <v>#NAME?</v>
      </c>
    </row>
    <row r="2650" spans="8:9" ht="15.75" customHeight="1" x14ac:dyDescent="0.2">
      <c r="H2650" s="5" t="e">
        <f t="shared" si="10"/>
        <v>#VALUE!</v>
      </c>
      <c r="I2650" s="5" t="e">
        <f t="array" aca="1" ref="I2650" ca="1">_xludf.XLOOKUP(H2650,'Billing sheet'!$CH$3:$CM$3,'Billing sheet'!$CH$2:$CM$2)</f>
        <v>#NAME?</v>
      </c>
    </row>
    <row r="2651" spans="8:9" ht="15.75" customHeight="1" x14ac:dyDescent="0.2">
      <c r="H2651" s="5" t="e">
        <f t="shared" si="10"/>
        <v>#VALUE!</v>
      </c>
      <c r="I2651" s="5" t="e">
        <f t="array" aca="1" ref="I2651" ca="1">_xludf.XLOOKUP(H2651,'Billing sheet'!$CH$3:$CM$3,'Billing sheet'!$CH$2:$CM$2)</f>
        <v>#NAME?</v>
      </c>
    </row>
    <row r="2652" spans="8:9" ht="15.75" customHeight="1" x14ac:dyDescent="0.2">
      <c r="H2652" s="5" t="e">
        <f t="shared" si="10"/>
        <v>#VALUE!</v>
      </c>
      <c r="I2652" s="5" t="e">
        <f t="array" aca="1" ref="I2652" ca="1">_xludf.XLOOKUP(H2652,'Billing sheet'!$CH$3:$CM$3,'Billing sheet'!$CH$2:$CM$2)</f>
        <v>#NAME?</v>
      </c>
    </row>
    <row r="2653" spans="8:9" ht="15.75" customHeight="1" x14ac:dyDescent="0.2">
      <c r="H2653" s="5" t="e">
        <f t="shared" si="10"/>
        <v>#VALUE!</v>
      </c>
      <c r="I2653" s="5" t="e">
        <f t="array" aca="1" ref="I2653" ca="1">_xludf.XLOOKUP(H2653,'Billing sheet'!$CH$3:$CM$3,'Billing sheet'!$CH$2:$CM$2)</f>
        <v>#NAME?</v>
      </c>
    </row>
    <row r="2654" spans="8:9" ht="15.75" customHeight="1" x14ac:dyDescent="0.2">
      <c r="H2654" s="5" t="e">
        <f t="shared" si="10"/>
        <v>#VALUE!</v>
      </c>
      <c r="I2654" s="5" t="e">
        <f t="array" aca="1" ref="I2654" ca="1">_xludf.XLOOKUP(H2654,'Billing sheet'!$CH$3:$CM$3,'Billing sheet'!$CH$2:$CM$2)</f>
        <v>#NAME?</v>
      </c>
    </row>
    <row r="2655" spans="8:9" ht="15.75" customHeight="1" x14ac:dyDescent="0.2">
      <c r="H2655" s="5" t="e">
        <f t="shared" si="10"/>
        <v>#VALUE!</v>
      </c>
      <c r="I2655" s="5" t="e">
        <f t="array" aca="1" ref="I2655" ca="1">_xludf.XLOOKUP(H2655,'Billing sheet'!$CH$3:$CM$3,'Billing sheet'!$CH$2:$CM$2)</f>
        <v>#NAME?</v>
      </c>
    </row>
    <row r="2656" spans="8:9" ht="15.75" customHeight="1" x14ac:dyDescent="0.2">
      <c r="H2656" s="5" t="e">
        <f t="shared" si="10"/>
        <v>#VALUE!</v>
      </c>
      <c r="I2656" s="5" t="e">
        <f t="array" aca="1" ref="I2656" ca="1">_xludf.XLOOKUP(H2656,'Billing sheet'!$CH$3:$CM$3,'Billing sheet'!$CH$2:$CM$2)</f>
        <v>#NAME?</v>
      </c>
    </row>
    <row r="2657" spans="8:9" ht="15.75" customHeight="1" x14ac:dyDescent="0.2">
      <c r="H2657" s="5" t="e">
        <f t="shared" si="10"/>
        <v>#VALUE!</v>
      </c>
      <c r="I2657" s="5" t="e">
        <f t="array" aca="1" ref="I2657" ca="1">_xludf.XLOOKUP(H2657,'Billing sheet'!$CH$3:$CM$3,'Billing sheet'!$CH$2:$CM$2)</f>
        <v>#NAME?</v>
      </c>
    </row>
    <row r="2658" spans="8:9" ht="15.75" customHeight="1" x14ac:dyDescent="0.2">
      <c r="H2658" s="5" t="e">
        <f t="shared" si="10"/>
        <v>#VALUE!</v>
      </c>
      <c r="I2658" s="5" t="e">
        <f t="array" aca="1" ref="I2658" ca="1">_xludf.XLOOKUP(H2658,'Billing sheet'!$CH$3:$CM$3,'Billing sheet'!$CH$2:$CM$2)</f>
        <v>#NAME?</v>
      </c>
    </row>
    <row r="2659" spans="8:9" ht="15.75" customHeight="1" x14ac:dyDescent="0.2">
      <c r="H2659" s="5" t="e">
        <f t="shared" si="10"/>
        <v>#VALUE!</v>
      </c>
      <c r="I2659" s="5" t="e">
        <f t="array" aca="1" ref="I2659" ca="1">_xludf.XLOOKUP(H2659,'Billing sheet'!$CH$3:$CM$3,'Billing sheet'!$CH$2:$CM$2)</f>
        <v>#NAME?</v>
      </c>
    </row>
    <row r="2660" spans="8:9" ht="15.75" customHeight="1" x14ac:dyDescent="0.2">
      <c r="H2660" s="5" t="e">
        <f t="shared" si="10"/>
        <v>#VALUE!</v>
      </c>
      <c r="I2660" s="5" t="e">
        <f t="array" aca="1" ref="I2660" ca="1">_xludf.XLOOKUP(H2660,'Billing sheet'!$CH$3:$CM$3,'Billing sheet'!$CH$2:$CM$2)</f>
        <v>#NAME?</v>
      </c>
    </row>
    <row r="2661" spans="8:9" ht="15.75" customHeight="1" x14ac:dyDescent="0.2">
      <c r="H2661" s="5" t="e">
        <f t="shared" si="10"/>
        <v>#VALUE!</v>
      </c>
      <c r="I2661" s="5" t="e">
        <f t="array" aca="1" ref="I2661" ca="1">_xludf.XLOOKUP(H2661,'Billing sheet'!$CH$3:$CM$3,'Billing sheet'!$CH$2:$CM$2)</f>
        <v>#NAME?</v>
      </c>
    </row>
    <row r="2662" spans="8:9" ht="15.75" customHeight="1" x14ac:dyDescent="0.2">
      <c r="H2662" s="5" t="e">
        <f t="shared" si="10"/>
        <v>#VALUE!</v>
      </c>
      <c r="I2662" s="5" t="e">
        <f t="array" aca="1" ref="I2662" ca="1">_xludf.XLOOKUP(H2662,'Billing sheet'!$CH$3:$CM$3,'Billing sheet'!$CH$2:$CM$2)</f>
        <v>#NAME?</v>
      </c>
    </row>
    <row r="2663" spans="8:9" ht="15.75" customHeight="1" x14ac:dyDescent="0.2">
      <c r="H2663" s="5" t="e">
        <f t="shared" si="10"/>
        <v>#VALUE!</v>
      </c>
      <c r="I2663" s="5" t="e">
        <f t="array" aca="1" ref="I2663" ca="1">_xludf.XLOOKUP(H2663,'Billing sheet'!$CH$3:$CM$3,'Billing sheet'!$CH$2:$CM$2)</f>
        <v>#NAME?</v>
      </c>
    </row>
    <row r="2664" spans="8:9" ht="15.75" customHeight="1" x14ac:dyDescent="0.2">
      <c r="H2664" s="5" t="e">
        <f t="shared" si="10"/>
        <v>#VALUE!</v>
      </c>
      <c r="I2664" s="5" t="e">
        <f t="array" aca="1" ref="I2664" ca="1">_xludf.XLOOKUP(H2664,'Billing sheet'!$CH$3:$CM$3,'Billing sheet'!$CH$2:$CM$2)</f>
        <v>#NAME?</v>
      </c>
    </row>
    <row r="2665" spans="8:9" ht="15.75" customHeight="1" x14ac:dyDescent="0.2">
      <c r="H2665" s="5" t="e">
        <f t="shared" si="10"/>
        <v>#VALUE!</v>
      </c>
      <c r="I2665" s="5" t="e">
        <f t="array" aca="1" ref="I2665" ca="1">_xludf.XLOOKUP(H2665,'Billing sheet'!$CH$3:$CM$3,'Billing sheet'!$CH$2:$CM$2)</f>
        <v>#NAME?</v>
      </c>
    </row>
    <row r="2666" spans="8:9" ht="15.75" customHeight="1" x14ac:dyDescent="0.2">
      <c r="H2666" s="5" t="e">
        <f t="shared" si="10"/>
        <v>#VALUE!</v>
      </c>
      <c r="I2666" s="5" t="e">
        <f t="array" aca="1" ref="I2666" ca="1">_xludf.XLOOKUP(H2666,'Billing sheet'!$CH$3:$CM$3,'Billing sheet'!$CH$2:$CM$2)</f>
        <v>#NAME?</v>
      </c>
    </row>
    <row r="2667" spans="8:9" ht="15.75" customHeight="1" x14ac:dyDescent="0.2">
      <c r="H2667" s="5" t="e">
        <f t="shared" si="10"/>
        <v>#VALUE!</v>
      </c>
      <c r="I2667" s="5" t="e">
        <f t="array" aca="1" ref="I2667" ca="1">_xludf.XLOOKUP(H2667,'Billing sheet'!$CH$3:$CM$3,'Billing sheet'!$CH$2:$CM$2)</f>
        <v>#NAME?</v>
      </c>
    </row>
    <row r="2668" spans="8:9" ht="15.75" customHeight="1" x14ac:dyDescent="0.2">
      <c r="H2668" s="5" t="e">
        <f t="shared" si="10"/>
        <v>#VALUE!</v>
      </c>
      <c r="I2668" s="5" t="e">
        <f t="array" aca="1" ref="I2668" ca="1">_xludf.XLOOKUP(H2668,'Billing sheet'!$CH$3:$CM$3,'Billing sheet'!$CH$2:$CM$2)</f>
        <v>#NAME?</v>
      </c>
    </row>
    <row r="2669" spans="8:9" ht="15.75" customHeight="1" x14ac:dyDescent="0.2">
      <c r="H2669" s="5" t="e">
        <f t="shared" si="10"/>
        <v>#VALUE!</v>
      </c>
      <c r="I2669" s="5" t="e">
        <f t="array" aca="1" ref="I2669" ca="1">_xludf.XLOOKUP(H2669,'Billing sheet'!$CH$3:$CM$3,'Billing sheet'!$CH$2:$CM$2)</f>
        <v>#NAME?</v>
      </c>
    </row>
    <row r="2670" spans="8:9" ht="15.75" customHeight="1" x14ac:dyDescent="0.2">
      <c r="H2670" s="5" t="e">
        <f t="shared" si="10"/>
        <v>#VALUE!</v>
      </c>
      <c r="I2670" s="5" t="e">
        <f t="array" aca="1" ref="I2670" ca="1">_xludf.XLOOKUP(H2670,'Billing sheet'!$CH$3:$CM$3,'Billing sheet'!$CH$2:$CM$2)</f>
        <v>#NAME?</v>
      </c>
    </row>
    <row r="2671" spans="8:9" ht="15.75" customHeight="1" x14ac:dyDescent="0.2">
      <c r="H2671" s="5" t="e">
        <f t="shared" si="10"/>
        <v>#VALUE!</v>
      </c>
      <c r="I2671" s="5" t="e">
        <f t="array" aca="1" ref="I2671" ca="1">_xludf.XLOOKUP(H2671,'Billing sheet'!$CH$3:$CM$3,'Billing sheet'!$CH$2:$CM$2)</f>
        <v>#NAME?</v>
      </c>
    </row>
    <row r="2672" spans="8:9" ht="15.75" customHeight="1" x14ac:dyDescent="0.2">
      <c r="H2672" s="5" t="e">
        <f t="shared" si="10"/>
        <v>#VALUE!</v>
      </c>
      <c r="I2672" s="5" t="e">
        <f t="array" aca="1" ref="I2672" ca="1">_xludf.XLOOKUP(H2672,'Billing sheet'!$CH$3:$CM$3,'Billing sheet'!$CH$2:$CM$2)</f>
        <v>#NAME?</v>
      </c>
    </row>
    <row r="2673" spans="8:9" ht="15.75" customHeight="1" x14ac:dyDescent="0.2">
      <c r="H2673" s="5" t="e">
        <f t="shared" si="10"/>
        <v>#VALUE!</v>
      </c>
      <c r="I2673" s="5" t="e">
        <f t="array" aca="1" ref="I2673" ca="1">_xludf.XLOOKUP(H2673,'Billing sheet'!$CH$3:$CM$3,'Billing sheet'!$CH$2:$CM$2)</f>
        <v>#NAME?</v>
      </c>
    </row>
    <row r="2674" spans="8:9" ht="15.75" customHeight="1" x14ac:dyDescent="0.2">
      <c r="H2674" s="5" t="e">
        <f t="shared" si="10"/>
        <v>#VALUE!</v>
      </c>
      <c r="I2674" s="5" t="e">
        <f t="array" aca="1" ref="I2674" ca="1">_xludf.XLOOKUP(H2674,'Billing sheet'!$CH$3:$CM$3,'Billing sheet'!$CH$2:$CM$2)</f>
        <v>#NAME?</v>
      </c>
    </row>
    <row r="2675" spans="8:9" ht="15.75" customHeight="1" x14ac:dyDescent="0.2">
      <c r="H2675" s="5" t="e">
        <f t="shared" si="10"/>
        <v>#VALUE!</v>
      </c>
      <c r="I2675" s="5" t="e">
        <f t="array" aca="1" ref="I2675" ca="1">_xludf.XLOOKUP(H2675,'Billing sheet'!$CH$3:$CM$3,'Billing sheet'!$CH$2:$CM$2)</f>
        <v>#NAME?</v>
      </c>
    </row>
    <row r="2676" spans="8:9" ht="15.75" customHeight="1" x14ac:dyDescent="0.2">
      <c r="H2676" s="5" t="e">
        <f t="shared" si="10"/>
        <v>#VALUE!</v>
      </c>
      <c r="I2676" s="5" t="e">
        <f t="array" aca="1" ref="I2676" ca="1">_xludf.XLOOKUP(H2676,'Billing sheet'!$CH$3:$CM$3,'Billing sheet'!$CH$2:$CM$2)</f>
        <v>#NAME?</v>
      </c>
    </row>
    <row r="2677" spans="8:9" ht="15.75" customHeight="1" x14ac:dyDescent="0.2">
      <c r="H2677" s="5" t="e">
        <f t="shared" si="10"/>
        <v>#VALUE!</v>
      </c>
      <c r="I2677" s="5" t="e">
        <f t="array" aca="1" ref="I2677" ca="1">_xludf.XLOOKUP(H2677,'Billing sheet'!$CH$3:$CM$3,'Billing sheet'!$CH$2:$CM$2)</f>
        <v>#NAME?</v>
      </c>
    </row>
    <row r="2678" spans="8:9" ht="15.75" customHeight="1" x14ac:dyDescent="0.2">
      <c r="H2678" s="5" t="e">
        <f t="shared" si="10"/>
        <v>#VALUE!</v>
      </c>
      <c r="I2678" s="5" t="e">
        <f t="array" aca="1" ref="I2678" ca="1">_xludf.XLOOKUP(H2678,'Billing sheet'!$CH$3:$CM$3,'Billing sheet'!$CH$2:$CM$2)</f>
        <v>#NAME?</v>
      </c>
    </row>
    <row r="2679" spans="8:9" ht="15.75" customHeight="1" x14ac:dyDescent="0.2">
      <c r="H2679" s="5" t="e">
        <f t="shared" si="10"/>
        <v>#VALUE!</v>
      </c>
      <c r="I2679" s="5" t="e">
        <f t="array" aca="1" ref="I2679" ca="1">_xludf.XLOOKUP(H2679,'Billing sheet'!$CH$3:$CM$3,'Billing sheet'!$CH$2:$CM$2)</f>
        <v>#NAME?</v>
      </c>
    </row>
    <row r="2680" spans="8:9" ht="15.75" customHeight="1" x14ac:dyDescent="0.2">
      <c r="H2680" s="5" t="e">
        <f t="shared" si="10"/>
        <v>#VALUE!</v>
      </c>
      <c r="I2680" s="5" t="e">
        <f t="array" aca="1" ref="I2680" ca="1">_xludf.XLOOKUP(H2680,'Billing sheet'!$CH$3:$CM$3,'Billing sheet'!$CH$2:$CM$2)</f>
        <v>#NAME?</v>
      </c>
    </row>
    <row r="2681" spans="8:9" ht="15.75" customHeight="1" x14ac:dyDescent="0.2">
      <c r="H2681" s="5" t="e">
        <f t="shared" si="10"/>
        <v>#VALUE!</v>
      </c>
      <c r="I2681" s="5" t="e">
        <f t="array" aca="1" ref="I2681" ca="1">_xludf.XLOOKUP(H2681,'Billing sheet'!$CH$3:$CM$3,'Billing sheet'!$CH$2:$CM$2)</f>
        <v>#NAME?</v>
      </c>
    </row>
    <row r="2682" spans="8:9" ht="15.75" customHeight="1" x14ac:dyDescent="0.2">
      <c r="H2682" s="5" t="e">
        <f t="shared" si="10"/>
        <v>#VALUE!</v>
      </c>
      <c r="I2682" s="5" t="e">
        <f t="array" aca="1" ref="I2682" ca="1">_xludf.XLOOKUP(H2682,'Billing sheet'!$CH$3:$CM$3,'Billing sheet'!$CH$2:$CM$2)</f>
        <v>#NAME?</v>
      </c>
    </row>
    <row r="2683" spans="8:9" ht="15.75" customHeight="1" x14ac:dyDescent="0.2">
      <c r="H2683" s="5" t="e">
        <f t="shared" si="10"/>
        <v>#VALUE!</v>
      </c>
      <c r="I2683" s="5" t="e">
        <f t="array" aca="1" ref="I2683" ca="1">_xludf.XLOOKUP(H2683,'Billing sheet'!$CH$3:$CM$3,'Billing sheet'!$CH$2:$CM$2)</f>
        <v>#NAME?</v>
      </c>
    </row>
    <row r="2684" spans="8:9" ht="15.75" customHeight="1" x14ac:dyDescent="0.2">
      <c r="H2684" s="5" t="e">
        <f t="shared" si="10"/>
        <v>#VALUE!</v>
      </c>
      <c r="I2684" s="5" t="e">
        <f t="array" aca="1" ref="I2684" ca="1">_xludf.XLOOKUP(H2684,'Billing sheet'!$CH$3:$CM$3,'Billing sheet'!$CH$2:$CM$2)</f>
        <v>#NAME?</v>
      </c>
    </row>
    <row r="2685" spans="8:9" ht="15.75" customHeight="1" x14ac:dyDescent="0.2">
      <c r="H2685" s="5" t="e">
        <f t="shared" si="10"/>
        <v>#VALUE!</v>
      </c>
      <c r="I2685" s="5" t="e">
        <f t="array" aca="1" ref="I2685" ca="1">_xludf.XLOOKUP(H2685,'Billing sheet'!$CH$3:$CM$3,'Billing sheet'!$CH$2:$CM$2)</f>
        <v>#NAME?</v>
      </c>
    </row>
    <row r="2686" spans="8:9" ht="15.75" customHeight="1" x14ac:dyDescent="0.2">
      <c r="H2686" s="5" t="e">
        <f t="shared" si="10"/>
        <v>#VALUE!</v>
      </c>
      <c r="I2686" s="5" t="e">
        <f t="array" aca="1" ref="I2686" ca="1">_xludf.XLOOKUP(H2686,'Billing sheet'!$CH$3:$CM$3,'Billing sheet'!$CH$2:$CM$2)</f>
        <v>#NAME?</v>
      </c>
    </row>
    <row r="2687" spans="8:9" ht="15.75" customHeight="1" x14ac:dyDescent="0.2">
      <c r="H2687" s="5" t="e">
        <f t="shared" si="10"/>
        <v>#VALUE!</v>
      </c>
      <c r="I2687" s="5" t="e">
        <f t="array" aca="1" ref="I2687" ca="1">_xludf.XLOOKUP(H2687,'Billing sheet'!$CH$3:$CM$3,'Billing sheet'!$CH$2:$CM$2)</f>
        <v>#NAME?</v>
      </c>
    </row>
    <row r="2688" spans="8:9" ht="15.75" customHeight="1" x14ac:dyDescent="0.2">
      <c r="H2688" s="5" t="e">
        <f t="shared" si="10"/>
        <v>#VALUE!</v>
      </c>
      <c r="I2688" s="5" t="e">
        <f t="array" aca="1" ref="I2688" ca="1">_xludf.XLOOKUP(H2688,'Billing sheet'!$CH$3:$CM$3,'Billing sheet'!$CH$2:$CM$2)</f>
        <v>#NAME?</v>
      </c>
    </row>
    <row r="2689" spans="8:9" ht="15.75" customHeight="1" x14ac:dyDescent="0.2">
      <c r="H2689" s="5" t="e">
        <f t="shared" si="10"/>
        <v>#VALUE!</v>
      </c>
      <c r="I2689" s="5" t="e">
        <f t="array" aca="1" ref="I2689" ca="1">_xludf.XLOOKUP(H2689,'Billing sheet'!$CH$3:$CM$3,'Billing sheet'!$CH$2:$CM$2)</f>
        <v>#NAME?</v>
      </c>
    </row>
    <row r="2690" spans="8:9" ht="15.75" customHeight="1" x14ac:dyDescent="0.2">
      <c r="H2690" s="5" t="e">
        <f t="shared" si="10"/>
        <v>#VALUE!</v>
      </c>
      <c r="I2690" s="5" t="e">
        <f t="array" aca="1" ref="I2690" ca="1">_xludf.XLOOKUP(H2690,'Billing sheet'!$CH$3:$CM$3,'Billing sheet'!$CH$2:$CM$2)</f>
        <v>#NAME?</v>
      </c>
    </row>
    <row r="2691" spans="8:9" ht="15.75" customHeight="1" x14ac:dyDescent="0.2">
      <c r="H2691" s="5" t="e">
        <f t="shared" si="10"/>
        <v>#VALUE!</v>
      </c>
      <c r="I2691" s="5" t="e">
        <f t="array" aca="1" ref="I2691" ca="1">_xludf.XLOOKUP(H2691,'Billing sheet'!$CH$3:$CM$3,'Billing sheet'!$CH$2:$CM$2)</f>
        <v>#NAME?</v>
      </c>
    </row>
    <row r="2692" spans="8:9" ht="15.75" customHeight="1" x14ac:dyDescent="0.2">
      <c r="H2692" s="5" t="e">
        <f t="shared" si="10"/>
        <v>#VALUE!</v>
      </c>
      <c r="I2692" s="5" t="e">
        <f t="array" aca="1" ref="I2692" ca="1">_xludf.XLOOKUP(H2692,'Billing sheet'!$CH$3:$CM$3,'Billing sheet'!$CH$2:$CM$2)</f>
        <v>#NAME?</v>
      </c>
    </row>
    <row r="2693" spans="8:9" ht="15.75" customHeight="1" x14ac:dyDescent="0.2">
      <c r="H2693" s="5" t="e">
        <f t="shared" si="10"/>
        <v>#VALUE!</v>
      </c>
      <c r="I2693" s="5" t="e">
        <f t="array" aca="1" ref="I2693" ca="1">_xludf.XLOOKUP(H2693,'Billing sheet'!$CH$3:$CM$3,'Billing sheet'!$CH$2:$CM$2)</f>
        <v>#NAME?</v>
      </c>
    </row>
    <row r="2694" spans="8:9" ht="15.75" customHeight="1" x14ac:dyDescent="0.2">
      <c r="H2694" s="5" t="e">
        <f t="shared" si="10"/>
        <v>#VALUE!</v>
      </c>
      <c r="I2694" s="5" t="e">
        <f t="array" aca="1" ref="I2694" ca="1">_xludf.XLOOKUP(H2694,'Billing sheet'!$CH$3:$CM$3,'Billing sheet'!$CH$2:$CM$2)</f>
        <v>#NAME?</v>
      </c>
    </row>
    <row r="2695" spans="8:9" ht="15.75" customHeight="1" x14ac:dyDescent="0.2">
      <c r="H2695" s="5" t="e">
        <f t="shared" si="10"/>
        <v>#VALUE!</v>
      </c>
      <c r="I2695" s="5" t="e">
        <f t="array" aca="1" ref="I2695" ca="1">_xludf.XLOOKUP(H2695,'Billing sheet'!$CH$3:$CM$3,'Billing sheet'!$CH$2:$CM$2)</f>
        <v>#NAME?</v>
      </c>
    </row>
    <row r="2696" spans="8:9" ht="15.75" customHeight="1" x14ac:dyDescent="0.2">
      <c r="H2696" s="5" t="e">
        <f t="shared" si="10"/>
        <v>#VALUE!</v>
      </c>
      <c r="I2696" s="5" t="e">
        <f t="array" aca="1" ref="I2696" ca="1">_xludf.XLOOKUP(H2696,'Billing sheet'!$CH$3:$CM$3,'Billing sheet'!$CH$2:$CM$2)</f>
        <v>#NAME?</v>
      </c>
    </row>
    <row r="2697" spans="8:9" ht="15.75" customHeight="1" x14ac:dyDescent="0.2">
      <c r="H2697" s="5" t="e">
        <f t="shared" si="10"/>
        <v>#VALUE!</v>
      </c>
      <c r="I2697" s="5" t="e">
        <f t="array" aca="1" ref="I2697" ca="1">_xludf.XLOOKUP(H2697,'Billing sheet'!$CH$3:$CM$3,'Billing sheet'!$CH$2:$CM$2)</f>
        <v>#NAME?</v>
      </c>
    </row>
    <row r="2698" spans="8:9" ht="15.75" customHeight="1" x14ac:dyDescent="0.2">
      <c r="H2698" s="5" t="e">
        <f t="shared" si="10"/>
        <v>#VALUE!</v>
      </c>
      <c r="I2698" s="5" t="e">
        <f t="array" aca="1" ref="I2698" ca="1">_xludf.XLOOKUP(H2698,'Billing sheet'!$CH$3:$CM$3,'Billing sheet'!$CH$2:$CM$2)</f>
        <v>#NAME?</v>
      </c>
    </row>
    <row r="2699" spans="8:9" ht="15.75" customHeight="1" x14ac:dyDescent="0.2">
      <c r="H2699" s="5" t="e">
        <f t="shared" si="10"/>
        <v>#VALUE!</v>
      </c>
      <c r="I2699" s="5" t="e">
        <f t="array" aca="1" ref="I2699" ca="1">_xludf.XLOOKUP(H2699,'Billing sheet'!$CH$3:$CM$3,'Billing sheet'!$CH$2:$CM$2)</f>
        <v>#NAME?</v>
      </c>
    </row>
    <row r="2700" spans="8:9" ht="15.75" customHeight="1" x14ac:dyDescent="0.2">
      <c r="H2700" s="5" t="e">
        <f t="shared" si="10"/>
        <v>#VALUE!</v>
      </c>
      <c r="I2700" s="5" t="e">
        <f t="array" aca="1" ref="I2700" ca="1">_xludf.XLOOKUP(H2700,'Billing sheet'!$CH$3:$CM$3,'Billing sheet'!$CH$2:$CM$2)</f>
        <v>#NAME?</v>
      </c>
    </row>
    <row r="2701" spans="8:9" ht="15.75" customHeight="1" x14ac:dyDescent="0.2">
      <c r="H2701" s="5" t="e">
        <f t="shared" si="10"/>
        <v>#VALUE!</v>
      </c>
      <c r="I2701" s="5" t="e">
        <f t="array" aca="1" ref="I2701" ca="1">_xludf.XLOOKUP(H2701,'Billing sheet'!$CH$3:$CM$3,'Billing sheet'!$CH$2:$CM$2)</f>
        <v>#NAME?</v>
      </c>
    </row>
    <row r="2702" spans="8:9" ht="15.75" customHeight="1" x14ac:dyDescent="0.2">
      <c r="H2702" s="5" t="e">
        <f t="shared" si="10"/>
        <v>#VALUE!</v>
      </c>
      <c r="I2702" s="5" t="e">
        <f t="array" aca="1" ref="I2702" ca="1">_xludf.XLOOKUP(H2702,'Billing sheet'!$CH$3:$CM$3,'Billing sheet'!$CH$2:$CM$2)</f>
        <v>#NAME?</v>
      </c>
    </row>
    <row r="2703" spans="8:9" ht="15.75" customHeight="1" x14ac:dyDescent="0.2">
      <c r="H2703" s="5" t="e">
        <f t="shared" si="10"/>
        <v>#VALUE!</v>
      </c>
      <c r="I2703" s="5" t="e">
        <f t="array" aca="1" ref="I2703" ca="1">_xludf.XLOOKUP(H2703,'Billing sheet'!$CH$3:$CM$3,'Billing sheet'!$CH$2:$CM$2)</f>
        <v>#NAME?</v>
      </c>
    </row>
    <row r="2704" spans="8:9" ht="15.75" customHeight="1" x14ac:dyDescent="0.2">
      <c r="H2704" s="5" t="e">
        <f t="shared" si="10"/>
        <v>#VALUE!</v>
      </c>
      <c r="I2704" s="5" t="e">
        <f t="array" aca="1" ref="I2704" ca="1">_xludf.XLOOKUP(H2704,'Billing sheet'!$CH$3:$CM$3,'Billing sheet'!$CH$2:$CM$2)</f>
        <v>#NAME?</v>
      </c>
    </row>
    <row r="2705" spans="8:9" ht="15.75" customHeight="1" x14ac:dyDescent="0.2">
      <c r="H2705" s="5" t="e">
        <f t="shared" si="10"/>
        <v>#VALUE!</v>
      </c>
      <c r="I2705" s="5" t="e">
        <f t="array" aca="1" ref="I2705" ca="1">_xludf.XLOOKUP(H2705,'Billing sheet'!$CH$3:$CM$3,'Billing sheet'!$CH$2:$CM$2)</f>
        <v>#NAME?</v>
      </c>
    </row>
    <row r="2706" spans="8:9" ht="15.75" customHeight="1" x14ac:dyDescent="0.2">
      <c r="H2706" s="5" t="e">
        <f t="shared" si="10"/>
        <v>#VALUE!</v>
      </c>
      <c r="I2706" s="5" t="e">
        <f t="array" aca="1" ref="I2706" ca="1">_xludf.XLOOKUP(H2706,'Billing sheet'!$CH$3:$CM$3,'Billing sheet'!$CH$2:$CM$2)</f>
        <v>#NAME?</v>
      </c>
    </row>
    <row r="2707" spans="8:9" ht="15.75" customHeight="1" x14ac:dyDescent="0.2">
      <c r="H2707" s="5" t="e">
        <f t="shared" si="10"/>
        <v>#VALUE!</v>
      </c>
      <c r="I2707" s="5" t="e">
        <f t="array" aca="1" ref="I2707" ca="1">_xludf.XLOOKUP(H2707,'Billing sheet'!$CH$3:$CM$3,'Billing sheet'!$CH$2:$CM$2)</f>
        <v>#NAME?</v>
      </c>
    </row>
    <row r="2708" spans="8:9" ht="15.75" customHeight="1" x14ac:dyDescent="0.2">
      <c r="H2708" s="5" t="e">
        <f t="shared" si="10"/>
        <v>#VALUE!</v>
      </c>
      <c r="I2708" s="5" t="e">
        <f t="array" aca="1" ref="I2708" ca="1">_xludf.XLOOKUP(H2708,'Billing sheet'!$CH$3:$CM$3,'Billing sheet'!$CH$2:$CM$2)</f>
        <v>#NAME?</v>
      </c>
    </row>
    <row r="2709" spans="8:9" ht="15.75" customHeight="1" x14ac:dyDescent="0.2">
      <c r="H2709" s="5" t="e">
        <f t="shared" si="10"/>
        <v>#VALUE!</v>
      </c>
      <c r="I2709" s="5" t="e">
        <f t="array" aca="1" ref="I2709" ca="1">_xludf.XLOOKUP(H2709,'Billing sheet'!$CH$3:$CM$3,'Billing sheet'!$CH$2:$CM$2)</f>
        <v>#NAME?</v>
      </c>
    </row>
    <row r="2710" spans="8:9" ht="15.75" customHeight="1" x14ac:dyDescent="0.2">
      <c r="H2710" s="5" t="e">
        <f t="shared" si="10"/>
        <v>#VALUE!</v>
      </c>
      <c r="I2710" s="5" t="e">
        <f t="array" aca="1" ref="I2710" ca="1">_xludf.XLOOKUP(H2710,'Billing sheet'!$CH$3:$CM$3,'Billing sheet'!$CH$2:$CM$2)</f>
        <v>#NAME?</v>
      </c>
    </row>
    <row r="2711" spans="8:9" ht="15.75" customHeight="1" x14ac:dyDescent="0.2">
      <c r="H2711" s="5" t="e">
        <f t="shared" si="10"/>
        <v>#VALUE!</v>
      </c>
      <c r="I2711" s="5" t="e">
        <f t="array" aca="1" ref="I2711" ca="1">_xludf.XLOOKUP(H2711,'Billing sheet'!$CH$3:$CM$3,'Billing sheet'!$CH$2:$CM$2)</f>
        <v>#NAME?</v>
      </c>
    </row>
    <row r="2712" spans="8:9" ht="15.75" customHeight="1" x14ac:dyDescent="0.2">
      <c r="H2712" s="5" t="e">
        <f t="shared" si="10"/>
        <v>#VALUE!</v>
      </c>
      <c r="I2712" s="5" t="e">
        <f t="array" aca="1" ref="I2712" ca="1">_xludf.XLOOKUP(H2712,'Billing sheet'!$CH$3:$CM$3,'Billing sheet'!$CH$2:$CM$2)</f>
        <v>#NAME?</v>
      </c>
    </row>
    <row r="2713" spans="8:9" ht="15.75" customHeight="1" x14ac:dyDescent="0.2">
      <c r="H2713" s="5" t="e">
        <f t="shared" si="10"/>
        <v>#VALUE!</v>
      </c>
      <c r="I2713" s="5" t="e">
        <f t="array" aca="1" ref="I2713" ca="1">_xludf.XLOOKUP(H2713,'Billing sheet'!$CH$3:$CM$3,'Billing sheet'!$CH$2:$CM$2)</f>
        <v>#NAME?</v>
      </c>
    </row>
    <row r="2714" spans="8:9" ht="15.75" customHeight="1" x14ac:dyDescent="0.2">
      <c r="H2714" s="5" t="e">
        <f t="shared" si="10"/>
        <v>#VALUE!</v>
      </c>
      <c r="I2714" s="5" t="e">
        <f t="array" aca="1" ref="I2714" ca="1">_xludf.XLOOKUP(H2714,'Billing sheet'!$CH$3:$CM$3,'Billing sheet'!$CH$2:$CM$2)</f>
        <v>#NAME?</v>
      </c>
    </row>
    <row r="2715" spans="8:9" ht="15.75" customHeight="1" x14ac:dyDescent="0.2">
      <c r="H2715" s="5" t="e">
        <f t="shared" si="10"/>
        <v>#VALUE!</v>
      </c>
      <c r="I2715" s="5" t="e">
        <f t="array" aca="1" ref="I2715" ca="1">_xludf.XLOOKUP(H2715,'Billing sheet'!$CH$3:$CM$3,'Billing sheet'!$CH$2:$CM$2)</f>
        <v>#NAME?</v>
      </c>
    </row>
    <row r="2716" spans="8:9" ht="15.75" customHeight="1" x14ac:dyDescent="0.2">
      <c r="H2716" s="5" t="e">
        <f t="shared" si="10"/>
        <v>#VALUE!</v>
      </c>
      <c r="I2716" s="5" t="e">
        <f t="array" aca="1" ref="I2716" ca="1">_xludf.XLOOKUP(H2716,'Billing sheet'!$CH$3:$CM$3,'Billing sheet'!$CH$2:$CM$2)</f>
        <v>#NAME?</v>
      </c>
    </row>
    <row r="2717" spans="8:9" ht="15.75" customHeight="1" x14ac:dyDescent="0.2">
      <c r="H2717" s="5" t="e">
        <f t="shared" si="10"/>
        <v>#VALUE!</v>
      </c>
      <c r="I2717" s="5" t="e">
        <f t="array" aca="1" ref="I2717" ca="1">_xludf.XLOOKUP(H2717,'Billing sheet'!$CH$3:$CM$3,'Billing sheet'!$CH$2:$CM$2)</f>
        <v>#NAME?</v>
      </c>
    </row>
    <row r="2718" spans="8:9" ht="15.75" customHeight="1" x14ac:dyDescent="0.2">
      <c r="H2718" s="5" t="e">
        <f t="shared" si="10"/>
        <v>#VALUE!</v>
      </c>
      <c r="I2718" s="5" t="e">
        <f t="array" aca="1" ref="I2718" ca="1">_xludf.XLOOKUP(H2718,'Billing sheet'!$CH$3:$CM$3,'Billing sheet'!$CH$2:$CM$2)</f>
        <v>#NAME?</v>
      </c>
    </row>
    <row r="2719" spans="8:9" ht="15.75" customHeight="1" x14ac:dyDescent="0.2">
      <c r="H2719" s="5" t="e">
        <f t="shared" si="10"/>
        <v>#VALUE!</v>
      </c>
      <c r="I2719" s="5" t="e">
        <f t="array" aca="1" ref="I2719" ca="1">_xludf.XLOOKUP(H2719,'Billing sheet'!$CH$3:$CM$3,'Billing sheet'!$CH$2:$CM$2)</f>
        <v>#NAME?</v>
      </c>
    </row>
    <row r="2720" spans="8:9" ht="15.75" customHeight="1" x14ac:dyDescent="0.2">
      <c r="H2720" s="5" t="e">
        <f t="shared" si="10"/>
        <v>#VALUE!</v>
      </c>
      <c r="I2720" s="5" t="e">
        <f t="array" aca="1" ref="I2720" ca="1">_xludf.XLOOKUP(H2720,'Billing sheet'!$CH$3:$CM$3,'Billing sheet'!$CH$2:$CM$2)</f>
        <v>#NAME?</v>
      </c>
    </row>
    <row r="2721" spans="8:9" ht="15.75" customHeight="1" x14ac:dyDescent="0.2">
      <c r="H2721" s="5" t="e">
        <f t="shared" si="10"/>
        <v>#VALUE!</v>
      </c>
      <c r="I2721" s="5" t="e">
        <f t="array" aca="1" ref="I2721" ca="1">_xludf.XLOOKUP(H2721,'Billing sheet'!$CH$3:$CM$3,'Billing sheet'!$CH$2:$CM$2)</f>
        <v>#NAME?</v>
      </c>
    </row>
    <row r="2722" spans="8:9" ht="15.75" customHeight="1" x14ac:dyDescent="0.2">
      <c r="H2722" s="5" t="e">
        <f t="shared" si="10"/>
        <v>#VALUE!</v>
      </c>
      <c r="I2722" s="5" t="e">
        <f t="array" aca="1" ref="I2722" ca="1">_xludf.XLOOKUP(H2722,'Billing sheet'!$CH$3:$CM$3,'Billing sheet'!$CH$2:$CM$2)</f>
        <v>#NAME?</v>
      </c>
    </row>
    <row r="2723" spans="8:9" ht="15.75" customHeight="1" x14ac:dyDescent="0.2">
      <c r="H2723" s="5" t="e">
        <f t="shared" si="10"/>
        <v>#VALUE!</v>
      </c>
      <c r="I2723" s="5" t="e">
        <f t="array" aca="1" ref="I2723" ca="1">_xludf.XLOOKUP(H2723,'Billing sheet'!$CH$3:$CM$3,'Billing sheet'!$CH$2:$CM$2)</f>
        <v>#NAME?</v>
      </c>
    </row>
    <row r="2724" spans="8:9" ht="15.75" customHeight="1" x14ac:dyDescent="0.2">
      <c r="H2724" s="5" t="e">
        <f t="shared" si="10"/>
        <v>#VALUE!</v>
      </c>
      <c r="I2724" s="5" t="e">
        <f t="array" aca="1" ref="I2724" ca="1">_xludf.XLOOKUP(H2724,'Billing sheet'!$CH$3:$CM$3,'Billing sheet'!$CH$2:$CM$2)</f>
        <v>#NAME?</v>
      </c>
    </row>
    <row r="2725" spans="8:9" ht="15.75" customHeight="1" x14ac:dyDescent="0.2">
      <c r="H2725" s="5" t="e">
        <f t="shared" si="10"/>
        <v>#VALUE!</v>
      </c>
      <c r="I2725" s="5" t="e">
        <f t="array" aca="1" ref="I2725" ca="1">_xludf.XLOOKUP(H2725,'Billing sheet'!$CH$3:$CM$3,'Billing sheet'!$CH$2:$CM$2)</f>
        <v>#NAME?</v>
      </c>
    </row>
    <row r="2726" spans="8:9" ht="15.75" customHeight="1" x14ac:dyDescent="0.2">
      <c r="H2726" s="5" t="e">
        <f t="shared" si="10"/>
        <v>#VALUE!</v>
      </c>
      <c r="I2726" s="5" t="e">
        <f t="array" aca="1" ref="I2726" ca="1">_xludf.XLOOKUP(H2726,'Billing sheet'!$CH$3:$CM$3,'Billing sheet'!$CH$2:$CM$2)</f>
        <v>#NAME?</v>
      </c>
    </row>
    <row r="2727" spans="8:9" ht="15.75" customHeight="1" x14ac:dyDescent="0.2">
      <c r="H2727" s="5" t="e">
        <f t="shared" si="10"/>
        <v>#VALUE!</v>
      </c>
      <c r="I2727" s="5" t="e">
        <f t="array" aca="1" ref="I2727" ca="1">_xludf.XLOOKUP(H2727,'Billing sheet'!$CH$3:$CM$3,'Billing sheet'!$CH$2:$CM$2)</f>
        <v>#NAME?</v>
      </c>
    </row>
    <row r="2728" spans="8:9" ht="15.75" customHeight="1" x14ac:dyDescent="0.2">
      <c r="H2728" s="5" t="e">
        <f t="shared" si="10"/>
        <v>#VALUE!</v>
      </c>
      <c r="I2728" s="5" t="e">
        <f t="array" aca="1" ref="I2728" ca="1">_xludf.XLOOKUP(H2728,'Billing sheet'!$CH$3:$CM$3,'Billing sheet'!$CH$2:$CM$2)</f>
        <v>#NAME?</v>
      </c>
    </row>
    <row r="2729" spans="8:9" ht="15.75" customHeight="1" x14ac:dyDescent="0.2">
      <c r="H2729" s="5" t="e">
        <f t="shared" si="10"/>
        <v>#VALUE!</v>
      </c>
      <c r="I2729" s="5" t="e">
        <f t="array" aca="1" ref="I2729" ca="1">_xludf.XLOOKUP(H2729,'Billing sheet'!$CH$3:$CM$3,'Billing sheet'!$CH$2:$CM$2)</f>
        <v>#NAME?</v>
      </c>
    </row>
    <row r="2730" spans="8:9" ht="15.75" customHeight="1" x14ac:dyDescent="0.2">
      <c r="H2730" s="5" t="e">
        <f t="shared" si="10"/>
        <v>#VALUE!</v>
      </c>
      <c r="I2730" s="5" t="e">
        <f t="array" aca="1" ref="I2730" ca="1">_xludf.XLOOKUP(H2730,'Billing sheet'!$CH$3:$CM$3,'Billing sheet'!$CH$2:$CM$2)</f>
        <v>#NAME?</v>
      </c>
    </row>
    <row r="2731" spans="8:9" ht="15.75" customHeight="1" x14ac:dyDescent="0.2">
      <c r="H2731" s="5" t="e">
        <f t="shared" si="10"/>
        <v>#VALUE!</v>
      </c>
      <c r="I2731" s="5" t="e">
        <f t="array" aca="1" ref="I2731" ca="1">_xludf.XLOOKUP(H2731,'Billing sheet'!$CH$3:$CM$3,'Billing sheet'!$CH$2:$CM$2)</f>
        <v>#NAME?</v>
      </c>
    </row>
    <row r="2732" spans="8:9" ht="15.75" customHeight="1" x14ac:dyDescent="0.2">
      <c r="H2732" s="5" t="e">
        <f t="shared" si="10"/>
        <v>#VALUE!</v>
      </c>
      <c r="I2732" s="5" t="e">
        <f t="array" aca="1" ref="I2732" ca="1">_xludf.XLOOKUP(H2732,'Billing sheet'!$CH$3:$CM$3,'Billing sheet'!$CH$2:$CM$2)</f>
        <v>#NAME?</v>
      </c>
    </row>
    <row r="2733" spans="8:9" ht="15.75" customHeight="1" x14ac:dyDescent="0.2">
      <c r="H2733" s="5" t="e">
        <f t="shared" si="10"/>
        <v>#VALUE!</v>
      </c>
      <c r="I2733" s="5" t="e">
        <f t="array" aca="1" ref="I2733" ca="1">_xludf.XLOOKUP(H2733,'Billing sheet'!$CH$3:$CM$3,'Billing sheet'!$CH$2:$CM$2)</f>
        <v>#NAME?</v>
      </c>
    </row>
    <row r="2734" spans="8:9" ht="15.75" customHeight="1" x14ac:dyDescent="0.2">
      <c r="H2734" s="5" t="e">
        <f t="shared" si="10"/>
        <v>#VALUE!</v>
      </c>
      <c r="I2734" s="5" t="e">
        <f t="array" aca="1" ref="I2734" ca="1">_xludf.XLOOKUP(H2734,'Billing sheet'!$CH$3:$CM$3,'Billing sheet'!$CH$2:$CM$2)</f>
        <v>#NAME?</v>
      </c>
    </row>
    <row r="2735" spans="8:9" ht="15.75" customHeight="1" x14ac:dyDescent="0.2">
      <c r="H2735" s="5" t="e">
        <f t="shared" si="10"/>
        <v>#VALUE!</v>
      </c>
      <c r="I2735" s="5" t="e">
        <f t="array" aca="1" ref="I2735" ca="1">_xludf.XLOOKUP(H2735,'Billing sheet'!$CH$3:$CM$3,'Billing sheet'!$CH$2:$CM$2)</f>
        <v>#NAME?</v>
      </c>
    </row>
    <row r="2736" spans="8:9" ht="15.75" customHeight="1" x14ac:dyDescent="0.2">
      <c r="H2736" s="5" t="e">
        <f t="shared" si="10"/>
        <v>#VALUE!</v>
      </c>
      <c r="I2736" s="5" t="e">
        <f t="array" aca="1" ref="I2736" ca="1">_xludf.XLOOKUP(H2736,'Billing sheet'!$CH$3:$CM$3,'Billing sheet'!$CH$2:$CM$2)</f>
        <v>#NAME?</v>
      </c>
    </row>
    <row r="2737" spans="8:9" ht="15.75" customHeight="1" x14ac:dyDescent="0.2">
      <c r="H2737" s="5" t="e">
        <f t="shared" si="10"/>
        <v>#VALUE!</v>
      </c>
      <c r="I2737" s="5" t="e">
        <f t="array" aca="1" ref="I2737" ca="1">_xludf.XLOOKUP(H2737,'Billing sheet'!$CH$3:$CM$3,'Billing sheet'!$CH$2:$CM$2)</f>
        <v>#NAME?</v>
      </c>
    </row>
    <row r="2738" spans="8:9" ht="15.75" customHeight="1" x14ac:dyDescent="0.2">
      <c r="H2738" s="5" t="e">
        <f t="shared" si="10"/>
        <v>#VALUE!</v>
      </c>
      <c r="I2738" s="5" t="e">
        <f t="array" aca="1" ref="I2738" ca="1">_xludf.XLOOKUP(H2738,'Billing sheet'!$CH$3:$CM$3,'Billing sheet'!$CH$2:$CM$2)</f>
        <v>#NAME?</v>
      </c>
    </row>
    <row r="2739" spans="8:9" ht="15.75" customHeight="1" x14ac:dyDescent="0.2">
      <c r="H2739" s="5" t="e">
        <f t="shared" si="10"/>
        <v>#VALUE!</v>
      </c>
      <c r="I2739" s="5" t="e">
        <f t="array" aca="1" ref="I2739" ca="1">_xludf.XLOOKUP(H2739,'Billing sheet'!$CH$3:$CM$3,'Billing sheet'!$CH$2:$CM$2)</f>
        <v>#NAME?</v>
      </c>
    </row>
    <row r="2740" spans="8:9" ht="15.75" customHeight="1" x14ac:dyDescent="0.2">
      <c r="H2740" s="5" t="e">
        <f t="shared" si="10"/>
        <v>#VALUE!</v>
      </c>
      <c r="I2740" s="5" t="e">
        <f t="array" aca="1" ref="I2740" ca="1">_xludf.XLOOKUP(H2740,'Billing sheet'!$CH$3:$CM$3,'Billing sheet'!$CH$2:$CM$2)</f>
        <v>#NAME?</v>
      </c>
    </row>
    <row r="2741" spans="8:9" ht="15.75" customHeight="1" x14ac:dyDescent="0.2">
      <c r="H2741" s="5" t="e">
        <f t="shared" si="10"/>
        <v>#VALUE!</v>
      </c>
      <c r="I2741" s="5" t="e">
        <f t="array" aca="1" ref="I2741" ca="1">_xludf.XLOOKUP(H2741,'Billing sheet'!$CH$3:$CM$3,'Billing sheet'!$CH$2:$CM$2)</f>
        <v>#NAME?</v>
      </c>
    </row>
    <row r="2742" spans="8:9" ht="15.75" customHeight="1" x14ac:dyDescent="0.2">
      <c r="H2742" s="5" t="e">
        <f t="shared" si="10"/>
        <v>#VALUE!</v>
      </c>
      <c r="I2742" s="5" t="e">
        <f t="array" aca="1" ref="I2742" ca="1">_xludf.XLOOKUP(H2742,'Billing sheet'!$CH$3:$CM$3,'Billing sheet'!$CH$2:$CM$2)</f>
        <v>#NAME?</v>
      </c>
    </row>
    <row r="2743" spans="8:9" ht="15.75" customHeight="1" x14ac:dyDescent="0.2">
      <c r="H2743" s="5" t="e">
        <f t="shared" si="10"/>
        <v>#VALUE!</v>
      </c>
      <c r="I2743" s="5" t="e">
        <f t="array" aca="1" ref="I2743" ca="1">_xludf.XLOOKUP(H2743,'Billing sheet'!$CH$3:$CM$3,'Billing sheet'!$CH$2:$CM$2)</f>
        <v>#NAME?</v>
      </c>
    </row>
    <row r="2744" spans="8:9" ht="15.75" customHeight="1" x14ac:dyDescent="0.2">
      <c r="H2744" s="5" t="e">
        <f t="shared" si="10"/>
        <v>#VALUE!</v>
      </c>
      <c r="I2744" s="5" t="e">
        <f t="array" aca="1" ref="I2744" ca="1">_xludf.XLOOKUP(H2744,'Billing sheet'!$CH$3:$CM$3,'Billing sheet'!$CH$2:$CM$2)</f>
        <v>#NAME?</v>
      </c>
    </row>
    <row r="2745" spans="8:9" ht="15.75" customHeight="1" x14ac:dyDescent="0.2">
      <c r="H2745" s="5" t="e">
        <f t="shared" si="10"/>
        <v>#VALUE!</v>
      </c>
      <c r="I2745" s="5" t="e">
        <f t="array" aca="1" ref="I2745" ca="1">_xludf.XLOOKUP(H2745,'Billing sheet'!$CH$3:$CM$3,'Billing sheet'!$CH$2:$CM$2)</f>
        <v>#NAME?</v>
      </c>
    </row>
    <row r="2746" spans="8:9" ht="15.75" customHeight="1" x14ac:dyDescent="0.2">
      <c r="H2746" s="5" t="e">
        <f t="shared" si="10"/>
        <v>#VALUE!</v>
      </c>
      <c r="I2746" s="5" t="e">
        <f t="array" aca="1" ref="I2746" ca="1">_xludf.XLOOKUP(H2746,'Billing sheet'!$CH$3:$CM$3,'Billing sheet'!$CH$2:$CM$2)</f>
        <v>#NAME?</v>
      </c>
    </row>
    <row r="2747" spans="8:9" ht="15.75" customHeight="1" x14ac:dyDescent="0.2">
      <c r="H2747" s="5" t="e">
        <f t="shared" si="10"/>
        <v>#VALUE!</v>
      </c>
      <c r="I2747" s="5" t="e">
        <f t="array" aca="1" ref="I2747" ca="1">_xludf.XLOOKUP(H2747,'Billing sheet'!$CH$3:$CM$3,'Billing sheet'!$CH$2:$CM$2)</f>
        <v>#NAME?</v>
      </c>
    </row>
    <row r="2748" spans="8:9" ht="15.75" customHeight="1" x14ac:dyDescent="0.2">
      <c r="H2748" s="5" t="e">
        <f t="shared" si="10"/>
        <v>#VALUE!</v>
      </c>
      <c r="I2748" s="5" t="e">
        <f t="array" aca="1" ref="I2748" ca="1">_xludf.XLOOKUP(H2748,'Billing sheet'!$CH$3:$CM$3,'Billing sheet'!$CH$2:$CM$2)</f>
        <v>#NAME?</v>
      </c>
    </row>
    <row r="2749" spans="8:9" ht="15.75" customHeight="1" x14ac:dyDescent="0.2">
      <c r="H2749" s="5" t="e">
        <f t="shared" si="10"/>
        <v>#VALUE!</v>
      </c>
      <c r="I2749" s="5" t="e">
        <f t="array" aca="1" ref="I2749" ca="1">_xludf.XLOOKUP(H2749,'Billing sheet'!$CH$3:$CM$3,'Billing sheet'!$CH$2:$CM$2)</f>
        <v>#NAME?</v>
      </c>
    </row>
    <row r="2750" spans="8:9" ht="15.75" customHeight="1" x14ac:dyDescent="0.2">
      <c r="H2750" s="5" t="e">
        <f t="shared" si="10"/>
        <v>#VALUE!</v>
      </c>
      <c r="I2750" s="5" t="e">
        <f t="array" aca="1" ref="I2750" ca="1">_xludf.XLOOKUP(H2750,'Billing sheet'!$CH$3:$CM$3,'Billing sheet'!$CH$2:$CM$2)</f>
        <v>#NAME?</v>
      </c>
    </row>
    <row r="2751" spans="8:9" ht="15.75" customHeight="1" x14ac:dyDescent="0.2">
      <c r="H2751" s="5" t="e">
        <f t="shared" si="10"/>
        <v>#VALUE!</v>
      </c>
      <c r="I2751" s="5" t="e">
        <f t="array" aca="1" ref="I2751" ca="1">_xludf.XLOOKUP(H2751,'Billing sheet'!$CH$3:$CM$3,'Billing sheet'!$CH$2:$CM$2)</f>
        <v>#NAME?</v>
      </c>
    </row>
    <row r="2752" spans="8:9" ht="15.75" customHeight="1" x14ac:dyDescent="0.2">
      <c r="H2752" s="5" t="e">
        <f t="shared" si="10"/>
        <v>#VALUE!</v>
      </c>
      <c r="I2752" s="5" t="e">
        <f t="array" aca="1" ref="I2752" ca="1">_xludf.XLOOKUP(H2752,'Billing sheet'!$CH$3:$CM$3,'Billing sheet'!$CH$2:$CM$2)</f>
        <v>#NAME?</v>
      </c>
    </row>
    <row r="2753" spans="8:9" ht="15.75" customHeight="1" x14ac:dyDescent="0.2">
      <c r="H2753" s="5" t="e">
        <f t="shared" si="10"/>
        <v>#VALUE!</v>
      </c>
      <c r="I2753" s="5" t="e">
        <f t="array" aca="1" ref="I2753" ca="1">_xludf.XLOOKUP(H2753,'Billing sheet'!$CH$3:$CM$3,'Billing sheet'!$CH$2:$CM$2)</f>
        <v>#NAME?</v>
      </c>
    </row>
    <row r="2754" spans="8:9" ht="15.75" customHeight="1" x14ac:dyDescent="0.2">
      <c r="H2754" s="5" t="e">
        <f t="shared" si="10"/>
        <v>#VALUE!</v>
      </c>
      <c r="I2754" s="5" t="e">
        <f t="array" aca="1" ref="I2754" ca="1">_xludf.XLOOKUP(H2754,'Billing sheet'!$CH$3:$CM$3,'Billing sheet'!$CH$2:$CM$2)</f>
        <v>#NAME?</v>
      </c>
    </row>
    <row r="2755" spans="8:9" ht="15.75" customHeight="1" x14ac:dyDescent="0.2">
      <c r="H2755" s="5" t="e">
        <f t="shared" si="10"/>
        <v>#VALUE!</v>
      </c>
      <c r="I2755" s="5" t="e">
        <f t="array" aca="1" ref="I2755" ca="1">_xludf.XLOOKUP(H2755,'Billing sheet'!$CH$3:$CM$3,'Billing sheet'!$CH$2:$CM$2)</f>
        <v>#NAME?</v>
      </c>
    </row>
    <row r="2756" spans="8:9" ht="15.75" customHeight="1" x14ac:dyDescent="0.2">
      <c r="H2756" s="5" t="e">
        <f t="shared" si="10"/>
        <v>#VALUE!</v>
      </c>
      <c r="I2756" s="5" t="e">
        <f t="array" aca="1" ref="I2756" ca="1">_xludf.XLOOKUP(H2756,'Billing sheet'!$CH$3:$CM$3,'Billing sheet'!$CH$2:$CM$2)</f>
        <v>#NAME?</v>
      </c>
    </row>
    <row r="2757" spans="8:9" ht="15.75" customHeight="1" x14ac:dyDescent="0.2">
      <c r="H2757" s="5" t="e">
        <f t="shared" si="10"/>
        <v>#VALUE!</v>
      </c>
      <c r="I2757" s="5" t="e">
        <f t="array" aca="1" ref="I2757" ca="1">_xludf.XLOOKUP(H2757,'Billing sheet'!$CH$3:$CM$3,'Billing sheet'!$CH$2:$CM$2)</f>
        <v>#NAME?</v>
      </c>
    </row>
    <row r="2758" spans="8:9" ht="15.75" customHeight="1" x14ac:dyDescent="0.2">
      <c r="H2758" s="5" t="e">
        <f t="shared" si="10"/>
        <v>#VALUE!</v>
      </c>
      <c r="I2758" s="5" t="e">
        <f t="array" aca="1" ref="I2758" ca="1">_xludf.XLOOKUP(H2758,'Billing sheet'!$CH$3:$CM$3,'Billing sheet'!$CH$2:$CM$2)</f>
        <v>#NAME?</v>
      </c>
    </row>
    <row r="2759" spans="8:9" ht="15.75" customHeight="1" x14ac:dyDescent="0.2">
      <c r="H2759" s="5" t="e">
        <f t="shared" si="10"/>
        <v>#VALUE!</v>
      </c>
      <c r="I2759" s="5" t="e">
        <f t="array" aca="1" ref="I2759" ca="1">_xludf.XLOOKUP(H2759,'Billing sheet'!$CH$3:$CM$3,'Billing sheet'!$CH$2:$CM$2)</f>
        <v>#NAME?</v>
      </c>
    </row>
    <row r="2760" spans="8:9" ht="15.75" customHeight="1" x14ac:dyDescent="0.2">
      <c r="H2760" s="5" t="e">
        <f t="shared" si="10"/>
        <v>#VALUE!</v>
      </c>
      <c r="I2760" s="5" t="e">
        <f t="array" aca="1" ref="I2760" ca="1">_xludf.XLOOKUP(H2760,'Billing sheet'!$CH$3:$CM$3,'Billing sheet'!$CH$2:$CM$2)</f>
        <v>#NAME?</v>
      </c>
    </row>
    <row r="2761" spans="8:9" ht="15.75" customHeight="1" x14ac:dyDescent="0.2">
      <c r="H2761" s="5" t="e">
        <f t="shared" si="10"/>
        <v>#VALUE!</v>
      </c>
      <c r="I2761" s="5" t="e">
        <f t="array" aca="1" ref="I2761" ca="1">_xludf.XLOOKUP(H2761,'Billing sheet'!$CH$3:$CM$3,'Billing sheet'!$CH$2:$CM$2)</f>
        <v>#NAME?</v>
      </c>
    </row>
    <row r="2762" spans="8:9" ht="15.75" customHeight="1" x14ac:dyDescent="0.2">
      <c r="H2762" s="5" t="e">
        <f t="shared" si="10"/>
        <v>#VALUE!</v>
      </c>
      <c r="I2762" s="5" t="e">
        <f t="array" aca="1" ref="I2762" ca="1">_xludf.XLOOKUP(H2762,'Billing sheet'!$CH$3:$CM$3,'Billing sheet'!$CH$2:$CM$2)</f>
        <v>#NAME?</v>
      </c>
    </row>
    <row r="2763" spans="8:9" ht="15.75" customHeight="1" x14ac:dyDescent="0.2">
      <c r="H2763" s="5" t="e">
        <f t="shared" si="10"/>
        <v>#VALUE!</v>
      </c>
      <c r="I2763" s="5" t="e">
        <f t="array" aca="1" ref="I2763" ca="1">_xludf.XLOOKUP(H2763,'Billing sheet'!$CH$3:$CM$3,'Billing sheet'!$CH$2:$CM$2)</f>
        <v>#NAME?</v>
      </c>
    </row>
    <row r="2764" spans="8:9" ht="15.75" customHeight="1" x14ac:dyDescent="0.2">
      <c r="H2764" s="5" t="e">
        <f t="shared" si="10"/>
        <v>#VALUE!</v>
      </c>
      <c r="I2764" s="5" t="e">
        <f t="array" aca="1" ref="I2764" ca="1">_xludf.XLOOKUP(H2764,'Billing sheet'!$CH$3:$CM$3,'Billing sheet'!$CH$2:$CM$2)</f>
        <v>#NAME?</v>
      </c>
    </row>
    <row r="2765" spans="8:9" ht="15.75" customHeight="1" x14ac:dyDescent="0.2">
      <c r="H2765" s="5" t="e">
        <f t="shared" si="10"/>
        <v>#VALUE!</v>
      </c>
      <c r="I2765" s="5" t="e">
        <f t="array" aca="1" ref="I2765" ca="1">_xludf.XLOOKUP(H2765,'Billing sheet'!$CH$3:$CM$3,'Billing sheet'!$CH$2:$CM$2)</f>
        <v>#NAME?</v>
      </c>
    </row>
    <row r="2766" spans="8:9" ht="15.75" customHeight="1" x14ac:dyDescent="0.2">
      <c r="H2766" s="5" t="e">
        <f t="shared" si="10"/>
        <v>#VALUE!</v>
      </c>
      <c r="I2766" s="5" t="e">
        <f t="array" aca="1" ref="I2766" ca="1">_xludf.XLOOKUP(H2766,'Billing sheet'!$CH$3:$CM$3,'Billing sheet'!$CH$2:$CM$2)</f>
        <v>#NAME?</v>
      </c>
    </row>
    <row r="2767" spans="8:9" ht="15.75" customHeight="1" x14ac:dyDescent="0.2">
      <c r="H2767" s="5" t="e">
        <f t="shared" si="10"/>
        <v>#VALUE!</v>
      </c>
      <c r="I2767" s="5" t="e">
        <f t="array" aca="1" ref="I2767" ca="1">_xludf.XLOOKUP(H2767,'Billing sheet'!$CH$3:$CM$3,'Billing sheet'!$CH$2:$CM$2)</f>
        <v>#NAME?</v>
      </c>
    </row>
    <row r="2768" spans="8:9" ht="15.75" customHeight="1" x14ac:dyDescent="0.2">
      <c r="H2768" s="5" t="e">
        <f t="shared" si="10"/>
        <v>#VALUE!</v>
      </c>
      <c r="I2768" s="5" t="e">
        <f t="array" aca="1" ref="I2768" ca="1">_xludf.XLOOKUP(H2768,'Billing sheet'!$CH$3:$CM$3,'Billing sheet'!$CH$2:$CM$2)</f>
        <v>#NAME?</v>
      </c>
    </row>
    <row r="2769" spans="8:9" ht="15.75" customHeight="1" x14ac:dyDescent="0.2">
      <c r="H2769" s="5" t="e">
        <f t="shared" si="10"/>
        <v>#VALUE!</v>
      </c>
      <c r="I2769" s="5" t="e">
        <f t="array" aca="1" ref="I2769" ca="1">_xludf.XLOOKUP(H2769,'Billing sheet'!$CH$3:$CM$3,'Billing sheet'!$CH$2:$CM$2)</f>
        <v>#NAME?</v>
      </c>
    </row>
    <row r="2770" spans="8:9" ht="15.75" customHeight="1" x14ac:dyDescent="0.2">
      <c r="H2770" s="5" t="e">
        <f t="shared" si="10"/>
        <v>#VALUE!</v>
      </c>
      <c r="I2770" s="5" t="e">
        <f t="array" aca="1" ref="I2770" ca="1">_xludf.XLOOKUP(H2770,'Billing sheet'!$CH$3:$CM$3,'Billing sheet'!$CH$2:$CM$2)</f>
        <v>#NAME?</v>
      </c>
    </row>
    <row r="2771" spans="8:9" ht="15.75" customHeight="1" x14ac:dyDescent="0.2">
      <c r="H2771" s="5" t="e">
        <f t="shared" si="10"/>
        <v>#VALUE!</v>
      </c>
      <c r="I2771" s="5" t="e">
        <f t="array" aca="1" ref="I2771" ca="1">_xludf.XLOOKUP(H2771,'Billing sheet'!$CH$3:$CM$3,'Billing sheet'!$CH$2:$CM$2)</f>
        <v>#NAME?</v>
      </c>
    </row>
    <row r="2772" spans="8:9" ht="15.75" customHeight="1" x14ac:dyDescent="0.2">
      <c r="H2772" s="5" t="e">
        <f t="shared" si="10"/>
        <v>#VALUE!</v>
      </c>
      <c r="I2772" s="5" t="e">
        <f t="array" aca="1" ref="I2772" ca="1">_xludf.XLOOKUP(H2772,'Billing sheet'!$CH$3:$CM$3,'Billing sheet'!$CH$2:$CM$2)</f>
        <v>#NAME?</v>
      </c>
    </row>
    <row r="2773" spans="8:9" ht="15.75" customHeight="1" x14ac:dyDescent="0.2">
      <c r="H2773" s="5" t="e">
        <f t="shared" si="10"/>
        <v>#VALUE!</v>
      </c>
      <c r="I2773" s="5" t="e">
        <f t="array" aca="1" ref="I2773" ca="1">_xludf.XLOOKUP(H2773,'Billing sheet'!$CH$3:$CM$3,'Billing sheet'!$CH$2:$CM$2)</f>
        <v>#NAME?</v>
      </c>
    </row>
    <row r="2774" spans="8:9" ht="15.75" customHeight="1" x14ac:dyDescent="0.2">
      <c r="H2774" s="5" t="e">
        <f t="shared" si="10"/>
        <v>#VALUE!</v>
      </c>
      <c r="I2774" s="5" t="e">
        <f t="array" aca="1" ref="I2774" ca="1">_xludf.XLOOKUP(H2774,'Billing sheet'!$CH$3:$CM$3,'Billing sheet'!$CH$2:$CM$2)</f>
        <v>#NAME?</v>
      </c>
    </row>
    <row r="2775" spans="8:9" ht="15.75" customHeight="1" x14ac:dyDescent="0.2">
      <c r="H2775" s="5" t="e">
        <f t="shared" si="10"/>
        <v>#VALUE!</v>
      </c>
      <c r="I2775" s="5" t="e">
        <f t="array" aca="1" ref="I2775" ca="1">_xludf.XLOOKUP(H2775,'Billing sheet'!$CH$3:$CM$3,'Billing sheet'!$CH$2:$CM$2)</f>
        <v>#NAME?</v>
      </c>
    </row>
    <row r="2776" spans="8:9" ht="15.75" customHeight="1" x14ac:dyDescent="0.2">
      <c r="H2776" s="5" t="e">
        <f t="shared" si="10"/>
        <v>#VALUE!</v>
      </c>
      <c r="I2776" s="5" t="e">
        <f t="array" aca="1" ref="I2776" ca="1">_xludf.XLOOKUP(H2776,'Billing sheet'!$CH$3:$CM$3,'Billing sheet'!$CH$2:$CM$2)</f>
        <v>#NAME?</v>
      </c>
    </row>
    <row r="2777" spans="8:9" ht="15.75" customHeight="1" x14ac:dyDescent="0.2">
      <c r="H2777" s="5" t="e">
        <f t="shared" si="10"/>
        <v>#VALUE!</v>
      </c>
      <c r="I2777" s="5" t="e">
        <f t="array" aca="1" ref="I2777" ca="1">_xludf.XLOOKUP(H2777,'Billing sheet'!$CH$3:$CM$3,'Billing sheet'!$CH$2:$CM$2)</f>
        <v>#NAME?</v>
      </c>
    </row>
    <row r="2778" spans="8:9" ht="15.75" customHeight="1" x14ac:dyDescent="0.2">
      <c r="H2778" s="5" t="e">
        <f t="shared" si="10"/>
        <v>#VALUE!</v>
      </c>
      <c r="I2778" s="5" t="e">
        <f t="array" aca="1" ref="I2778" ca="1">_xludf.XLOOKUP(H2778,'Billing sheet'!$CH$3:$CM$3,'Billing sheet'!$CH$2:$CM$2)</f>
        <v>#NAME?</v>
      </c>
    </row>
    <row r="2779" spans="8:9" ht="15.75" customHeight="1" x14ac:dyDescent="0.2">
      <c r="H2779" s="5" t="e">
        <f t="shared" si="10"/>
        <v>#VALUE!</v>
      </c>
      <c r="I2779" s="5" t="e">
        <f t="array" aca="1" ref="I2779" ca="1">_xludf.XLOOKUP(H2779,'Billing sheet'!$CH$3:$CM$3,'Billing sheet'!$CH$2:$CM$2)</f>
        <v>#NAME?</v>
      </c>
    </row>
    <row r="2780" spans="8:9" ht="15.75" customHeight="1" x14ac:dyDescent="0.2">
      <c r="H2780" s="5" t="e">
        <f t="shared" si="10"/>
        <v>#VALUE!</v>
      </c>
      <c r="I2780" s="5" t="e">
        <f t="array" aca="1" ref="I2780" ca="1">_xludf.XLOOKUP(H2780,'Billing sheet'!$CH$3:$CM$3,'Billing sheet'!$CH$2:$CM$2)</f>
        <v>#NAME?</v>
      </c>
    </row>
    <row r="2781" spans="8:9" ht="15.75" customHeight="1" x14ac:dyDescent="0.2">
      <c r="H2781" s="5" t="e">
        <f t="shared" si="10"/>
        <v>#VALUE!</v>
      </c>
      <c r="I2781" s="5" t="e">
        <f t="array" aca="1" ref="I2781" ca="1">_xludf.XLOOKUP(H2781,'Billing sheet'!$CH$3:$CM$3,'Billing sheet'!$CH$2:$CM$2)</f>
        <v>#NAME?</v>
      </c>
    </row>
    <row r="2782" spans="8:9" ht="15.75" customHeight="1" x14ac:dyDescent="0.2">
      <c r="H2782" s="5" t="e">
        <f t="shared" si="10"/>
        <v>#VALUE!</v>
      </c>
      <c r="I2782" s="5" t="e">
        <f t="array" aca="1" ref="I2782" ca="1">_xludf.XLOOKUP(H2782,'Billing sheet'!$CH$3:$CM$3,'Billing sheet'!$CH$2:$CM$2)</f>
        <v>#NAME?</v>
      </c>
    </row>
    <row r="2783" spans="8:9" ht="15.75" customHeight="1" x14ac:dyDescent="0.2">
      <c r="H2783" s="5" t="e">
        <f t="shared" si="10"/>
        <v>#VALUE!</v>
      </c>
      <c r="I2783" s="5" t="e">
        <f t="array" aca="1" ref="I2783" ca="1">_xludf.XLOOKUP(H2783,'Billing sheet'!$CH$3:$CM$3,'Billing sheet'!$CH$2:$CM$2)</f>
        <v>#NAME?</v>
      </c>
    </row>
    <row r="2784" spans="8:9" ht="15.75" customHeight="1" x14ac:dyDescent="0.2">
      <c r="H2784" s="5" t="e">
        <f t="shared" si="10"/>
        <v>#VALUE!</v>
      </c>
      <c r="I2784" s="5" t="e">
        <f t="array" aca="1" ref="I2784" ca="1">_xludf.XLOOKUP(H2784,'Billing sheet'!$CH$3:$CM$3,'Billing sheet'!$CH$2:$CM$2)</f>
        <v>#NAME?</v>
      </c>
    </row>
    <row r="2785" spans="8:9" ht="15.75" customHeight="1" x14ac:dyDescent="0.2">
      <c r="H2785" s="5" t="e">
        <f t="shared" si="10"/>
        <v>#VALUE!</v>
      </c>
      <c r="I2785" s="5" t="e">
        <f t="array" aca="1" ref="I2785" ca="1">_xludf.XLOOKUP(H2785,'Billing sheet'!$CH$3:$CM$3,'Billing sheet'!$CH$2:$CM$2)</f>
        <v>#NAME?</v>
      </c>
    </row>
    <row r="2786" spans="8:9" ht="15.75" customHeight="1" x14ac:dyDescent="0.2">
      <c r="H2786" s="5" t="e">
        <f t="shared" si="10"/>
        <v>#VALUE!</v>
      </c>
      <c r="I2786" s="5" t="e">
        <f t="array" aca="1" ref="I2786" ca="1">_xludf.XLOOKUP(H2786,'Billing sheet'!$CH$3:$CM$3,'Billing sheet'!$CH$2:$CM$2)</f>
        <v>#NAME?</v>
      </c>
    </row>
    <row r="2787" spans="8:9" ht="15.75" customHeight="1" x14ac:dyDescent="0.2">
      <c r="H2787" s="5" t="e">
        <f t="shared" si="10"/>
        <v>#VALUE!</v>
      </c>
      <c r="I2787" s="5" t="e">
        <f t="array" aca="1" ref="I2787" ca="1">_xludf.XLOOKUP(H2787,'Billing sheet'!$CH$3:$CM$3,'Billing sheet'!$CH$2:$CM$2)</f>
        <v>#NAME?</v>
      </c>
    </row>
    <row r="2788" spans="8:9" ht="15.75" customHeight="1" x14ac:dyDescent="0.2">
      <c r="H2788" s="5" t="e">
        <f t="shared" si="10"/>
        <v>#VALUE!</v>
      </c>
      <c r="I2788" s="5" t="e">
        <f t="array" aca="1" ref="I2788" ca="1">_xludf.XLOOKUP(H2788,'Billing sheet'!$CH$3:$CM$3,'Billing sheet'!$CH$2:$CM$2)</f>
        <v>#NAME?</v>
      </c>
    </row>
    <row r="2789" spans="8:9" ht="15.75" customHeight="1" x14ac:dyDescent="0.2">
      <c r="H2789" s="5" t="e">
        <f t="shared" si="10"/>
        <v>#VALUE!</v>
      </c>
      <c r="I2789" s="5" t="e">
        <f t="array" aca="1" ref="I2789" ca="1">_xludf.XLOOKUP(H2789,'Billing sheet'!$CH$3:$CM$3,'Billing sheet'!$CH$2:$CM$2)</f>
        <v>#NAME?</v>
      </c>
    </row>
    <row r="2790" spans="8:9" ht="15.75" customHeight="1" x14ac:dyDescent="0.2">
      <c r="H2790" s="5" t="e">
        <f t="shared" si="10"/>
        <v>#VALUE!</v>
      </c>
      <c r="I2790" s="5" t="e">
        <f t="array" aca="1" ref="I2790" ca="1">_xludf.XLOOKUP(H2790,'Billing sheet'!$CH$3:$CM$3,'Billing sheet'!$CH$2:$CM$2)</f>
        <v>#NAME?</v>
      </c>
    </row>
    <row r="2791" spans="8:9" ht="15.75" customHeight="1" x14ac:dyDescent="0.2">
      <c r="H2791" s="5" t="e">
        <f t="shared" si="10"/>
        <v>#VALUE!</v>
      </c>
      <c r="I2791" s="5" t="e">
        <f t="array" aca="1" ref="I2791" ca="1">_xludf.XLOOKUP(H2791,'Billing sheet'!$CH$3:$CM$3,'Billing sheet'!$CH$2:$CM$2)</f>
        <v>#NAME?</v>
      </c>
    </row>
    <row r="2792" spans="8:9" ht="15.75" customHeight="1" x14ac:dyDescent="0.2">
      <c r="H2792" s="5" t="e">
        <f t="shared" si="10"/>
        <v>#VALUE!</v>
      </c>
      <c r="I2792" s="5" t="e">
        <f t="array" aca="1" ref="I2792" ca="1">_xludf.XLOOKUP(H2792,'Billing sheet'!$CH$3:$CM$3,'Billing sheet'!$CH$2:$CM$2)</f>
        <v>#NAME?</v>
      </c>
    </row>
    <row r="2793" spans="8:9" ht="15.75" customHeight="1" x14ac:dyDescent="0.2">
      <c r="H2793" s="5" t="e">
        <f t="shared" si="10"/>
        <v>#VALUE!</v>
      </c>
      <c r="I2793" s="5" t="e">
        <f t="array" aca="1" ref="I2793" ca="1">_xludf.XLOOKUP(H2793,'Billing sheet'!$CH$3:$CM$3,'Billing sheet'!$CH$2:$CM$2)</f>
        <v>#NAME?</v>
      </c>
    </row>
    <row r="2794" spans="8:9" ht="15.75" customHeight="1" x14ac:dyDescent="0.2">
      <c r="H2794" s="5" t="e">
        <f t="shared" si="10"/>
        <v>#VALUE!</v>
      </c>
      <c r="I2794" s="5" t="e">
        <f t="array" aca="1" ref="I2794" ca="1">_xludf.XLOOKUP(H2794,'Billing sheet'!$CH$3:$CM$3,'Billing sheet'!$CH$2:$CM$2)</f>
        <v>#NAME?</v>
      </c>
    </row>
    <row r="2795" spans="8:9" ht="15.75" customHeight="1" x14ac:dyDescent="0.2">
      <c r="H2795" s="5" t="e">
        <f t="shared" si="10"/>
        <v>#VALUE!</v>
      </c>
      <c r="I2795" s="5" t="e">
        <f t="array" aca="1" ref="I2795" ca="1">_xludf.XLOOKUP(H2795,'Billing sheet'!$CH$3:$CM$3,'Billing sheet'!$CH$2:$CM$2)</f>
        <v>#NAME?</v>
      </c>
    </row>
    <row r="2796" spans="8:9" ht="15.75" customHeight="1" x14ac:dyDescent="0.2">
      <c r="H2796" s="5" t="e">
        <f t="shared" si="10"/>
        <v>#VALUE!</v>
      </c>
      <c r="I2796" s="5" t="e">
        <f t="array" aca="1" ref="I2796" ca="1">_xludf.XLOOKUP(H2796,'Billing sheet'!$CH$3:$CM$3,'Billing sheet'!$CH$2:$CM$2)</f>
        <v>#NAME?</v>
      </c>
    </row>
    <row r="2797" spans="8:9" ht="15.75" customHeight="1" x14ac:dyDescent="0.2">
      <c r="H2797" s="5" t="e">
        <f t="shared" si="10"/>
        <v>#VALUE!</v>
      </c>
      <c r="I2797" s="5" t="e">
        <f t="array" aca="1" ref="I2797" ca="1">_xludf.XLOOKUP(H2797,'Billing sheet'!$CH$3:$CM$3,'Billing sheet'!$CH$2:$CM$2)</f>
        <v>#NAME?</v>
      </c>
    </row>
    <row r="2798" spans="8:9" ht="15.75" customHeight="1" x14ac:dyDescent="0.2">
      <c r="H2798" s="5" t="e">
        <f t="shared" si="10"/>
        <v>#VALUE!</v>
      </c>
      <c r="I2798" s="5" t="e">
        <f t="array" aca="1" ref="I2798" ca="1">_xludf.XLOOKUP(H2798,'Billing sheet'!$CH$3:$CM$3,'Billing sheet'!$CH$2:$CM$2)</f>
        <v>#NAME?</v>
      </c>
    </row>
    <row r="2799" spans="8:9" ht="15.75" customHeight="1" x14ac:dyDescent="0.2">
      <c r="H2799" s="5" t="e">
        <f t="shared" si="10"/>
        <v>#VALUE!</v>
      </c>
      <c r="I2799" s="5" t="e">
        <f t="array" aca="1" ref="I2799" ca="1">_xludf.XLOOKUP(H2799,'Billing sheet'!$CH$3:$CM$3,'Billing sheet'!$CH$2:$CM$2)</f>
        <v>#NAME?</v>
      </c>
    </row>
    <row r="2800" spans="8:9" ht="15.75" customHeight="1" x14ac:dyDescent="0.2">
      <c r="H2800" s="5" t="e">
        <f t="shared" si="10"/>
        <v>#VALUE!</v>
      </c>
      <c r="I2800" s="5" t="e">
        <f t="array" aca="1" ref="I2800" ca="1">_xludf.XLOOKUP(H2800,'Billing sheet'!$CH$3:$CM$3,'Billing sheet'!$CH$2:$CM$2)</f>
        <v>#NAME?</v>
      </c>
    </row>
    <row r="2801" spans="8:9" ht="15.75" customHeight="1" x14ac:dyDescent="0.2">
      <c r="H2801" s="5" t="e">
        <f t="shared" si="10"/>
        <v>#VALUE!</v>
      </c>
      <c r="I2801" s="5" t="e">
        <f t="array" aca="1" ref="I2801" ca="1">_xludf.XLOOKUP(H2801,'Billing sheet'!$CH$3:$CM$3,'Billing sheet'!$CH$2:$CM$2)</f>
        <v>#NAME?</v>
      </c>
    </row>
    <row r="2802" spans="8:9" ht="15.75" customHeight="1" x14ac:dyDescent="0.2">
      <c r="H2802" s="5" t="e">
        <f t="shared" si="10"/>
        <v>#VALUE!</v>
      </c>
      <c r="I2802" s="5" t="e">
        <f t="array" aca="1" ref="I2802" ca="1">_xludf.XLOOKUP(H2802,'Billing sheet'!$CH$3:$CM$3,'Billing sheet'!$CH$2:$CM$2)</f>
        <v>#NAME?</v>
      </c>
    </row>
    <row r="2803" spans="8:9" ht="15.75" customHeight="1" x14ac:dyDescent="0.2">
      <c r="H2803" s="5" t="e">
        <f t="shared" si="10"/>
        <v>#VALUE!</v>
      </c>
      <c r="I2803" s="5" t="e">
        <f t="array" aca="1" ref="I2803" ca="1">_xludf.XLOOKUP(H2803,'Billing sheet'!$CH$3:$CM$3,'Billing sheet'!$CH$2:$CM$2)</f>
        <v>#NAME?</v>
      </c>
    </row>
    <row r="2804" spans="8:9" ht="15.75" customHeight="1" x14ac:dyDescent="0.2">
      <c r="H2804" s="5" t="e">
        <f t="shared" si="10"/>
        <v>#VALUE!</v>
      </c>
      <c r="I2804" s="5" t="e">
        <f t="array" aca="1" ref="I2804" ca="1">_xludf.XLOOKUP(H2804,'Billing sheet'!$CH$3:$CM$3,'Billing sheet'!$CH$2:$CM$2)</f>
        <v>#NAME?</v>
      </c>
    </row>
    <row r="2805" spans="8:9" ht="15.75" customHeight="1" x14ac:dyDescent="0.2">
      <c r="H2805" s="5" t="e">
        <f t="shared" si="10"/>
        <v>#VALUE!</v>
      </c>
      <c r="I2805" s="5" t="e">
        <f t="array" aca="1" ref="I2805" ca="1">_xludf.XLOOKUP(H2805,'Billing sheet'!$CH$3:$CM$3,'Billing sheet'!$CH$2:$CM$2)</f>
        <v>#NAME?</v>
      </c>
    </row>
    <row r="2806" spans="8:9" ht="15.75" customHeight="1" x14ac:dyDescent="0.2">
      <c r="H2806" s="5" t="e">
        <f t="shared" si="10"/>
        <v>#VALUE!</v>
      </c>
      <c r="I2806" s="5" t="e">
        <f t="array" aca="1" ref="I2806" ca="1">_xludf.XLOOKUP(H2806,'Billing sheet'!$CH$3:$CM$3,'Billing sheet'!$CH$2:$CM$2)</f>
        <v>#NAME?</v>
      </c>
    </row>
    <row r="2807" spans="8:9" ht="15.75" customHeight="1" x14ac:dyDescent="0.2">
      <c r="H2807" s="5" t="e">
        <f t="shared" si="10"/>
        <v>#VALUE!</v>
      </c>
      <c r="I2807" s="5" t="e">
        <f t="array" aca="1" ref="I2807" ca="1">_xludf.XLOOKUP(H2807,'Billing sheet'!$CH$3:$CM$3,'Billing sheet'!$CH$2:$CM$2)</f>
        <v>#NAME?</v>
      </c>
    </row>
    <row r="2808" spans="8:9" ht="15.75" customHeight="1" x14ac:dyDescent="0.2">
      <c r="H2808" s="5" t="e">
        <f t="shared" si="10"/>
        <v>#VALUE!</v>
      </c>
      <c r="I2808" s="5" t="e">
        <f t="array" aca="1" ref="I2808" ca="1">_xludf.XLOOKUP(H2808,'Billing sheet'!$CH$3:$CM$3,'Billing sheet'!$CH$2:$CM$2)</f>
        <v>#NAME?</v>
      </c>
    </row>
    <row r="2809" spans="8:9" ht="15.75" customHeight="1" x14ac:dyDescent="0.2">
      <c r="H2809" s="5" t="e">
        <f t="shared" ref="H2809:H3063" si="11">MID(F2809,8,LEN(F2809)-7)</f>
        <v>#VALUE!</v>
      </c>
      <c r="I2809" s="5" t="e">
        <f t="array" aca="1" ref="I2809" ca="1">_xludf.XLOOKUP(H2809,'Billing sheet'!$CH$3:$CM$3,'Billing sheet'!$CH$2:$CM$2)</f>
        <v>#NAME?</v>
      </c>
    </row>
    <row r="2810" spans="8:9" ht="15.75" customHeight="1" x14ac:dyDescent="0.2">
      <c r="H2810" s="5" t="e">
        <f t="shared" si="11"/>
        <v>#VALUE!</v>
      </c>
      <c r="I2810" s="5" t="e">
        <f t="array" aca="1" ref="I2810" ca="1">_xludf.XLOOKUP(H2810,'Billing sheet'!$CH$3:$CM$3,'Billing sheet'!$CH$2:$CM$2)</f>
        <v>#NAME?</v>
      </c>
    </row>
    <row r="2811" spans="8:9" ht="15.75" customHeight="1" x14ac:dyDescent="0.2">
      <c r="H2811" s="5" t="e">
        <f t="shared" si="11"/>
        <v>#VALUE!</v>
      </c>
      <c r="I2811" s="5" t="e">
        <f t="array" aca="1" ref="I2811" ca="1">_xludf.XLOOKUP(H2811,'Billing sheet'!$CH$3:$CM$3,'Billing sheet'!$CH$2:$CM$2)</f>
        <v>#NAME?</v>
      </c>
    </row>
    <row r="2812" spans="8:9" ht="15.75" customHeight="1" x14ac:dyDescent="0.2">
      <c r="H2812" s="5" t="e">
        <f t="shared" si="11"/>
        <v>#VALUE!</v>
      </c>
      <c r="I2812" s="5" t="e">
        <f t="array" aca="1" ref="I2812" ca="1">_xludf.XLOOKUP(H2812,'Billing sheet'!$CH$3:$CM$3,'Billing sheet'!$CH$2:$CM$2)</f>
        <v>#NAME?</v>
      </c>
    </row>
    <row r="2813" spans="8:9" ht="15.75" customHeight="1" x14ac:dyDescent="0.2">
      <c r="H2813" s="5" t="e">
        <f t="shared" si="11"/>
        <v>#VALUE!</v>
      </c>
      <c r="I2813" s="5" t="e">
        <f t="array" aca="1" ref="I2813" ca="1">_xludf.XLOOKUP(H2813,'Billing sheet'!$CH$3:$CM$3,'Billing sheet'!$CH$2:$CM$2)</f>
        <v>#NAME?</v>
      </c>
    </row>
    <row r="2814" spans="8:9" ht="15.75" customHeight="1" x14ac:dyDescent="0.2">
      <c r="H2814" s="5" t="e">
        <f t="shared" si="11"/>
        <v>#VALUE!</v>
      </c>
      <c r="I2814" s="5" t="e">
        <f t="array" aca="1" ref="I2814" ca="1">_xludf.XLOOKUP(H2814,'Billing sheet'!$CH$3:$CM$3,'Billing sheet'!$CH$2:$CM$2)</f>
        <v>#NAME?</v>
      </c>
    </row>
    <row r="2815" spans="8:9" ht="15.75" customHeight="1" x14ac:dyDescent="0.2">
      <c r="H2815" s="5" t="e">
        <f t="shared" si="11"/>
        <v>#VALUE!</v>
      </c>
      <c r="I2815" s="5" t="e">
        <f t="array" aca="1" ref="I2815" ca="1">_xludf.XLOOKUP(H2815,'Billing sheet'!$CH$3:$CM$3,'Billing sheet'!$CH$2:$CM$2)</f>
        <v>#NAME?</v>
      </c>
    </row>
    <row r="2816" spans="8:9" ht="15.75" customHeight="1" x14ac:dyDescent="0.2">
      <c r="H2816" s="5" t="e">
        <f t="shared" si="11"/>
        <v>#VALUE!</v>
      </c>
      <c r="I2816" s="5" t="e">
        <f t="array" aca="1" ref="I2816" ca="1">_xludf.XLOOKUP(H2816,'Billing sheet'!$CH$3:$CM$3,'Billing sheet'!$CH$2:$CM$2)</f>
        <v>#NAME?</v>
      </c>
    </row>
    <row r="2817" spans="8:9" ht="15.75" customHeight="1" x14ac:dyDescent="0.2">
      <c r="H2817" s="5" t="e">
        <f t="shared" si="11"/>
        <v>#VALUE!</v>
      </c>
      <c r="I2817" s="5" t="e">
        <f t="array" aca="1" ref="I2817" ca="1">_xludf.XLOOKUP(H2817,'Billing sheet'!$CH$3:$CM$3,'Billing sheet'!$CH$2:$CM$2)</f>
        <v>#NAME?</v>
      </c>
    </row>
    <row r="2818" spans="8:9" ht="15.75" customHeight="1" x14ac:dyDescent="0.2">
      <c r="H2818" s="5" t="e">
        <f t="shared" si="11"/>
        <v>#VALUE!</v>
      </c>
      <c r="I2818" s="5" t="e">
        <f t="array" aca="1" ref="I2818" ca="1">_xludf.XLOOKUP(H2818,'Billing sheet'!$CH$3:$CM$3,'Billing sheet'!$CH$2:$CM$2)</f>
        <v>#NAME?</v>
      </c>
    </row>
    <row r="2819" spans="8:9" ht="15.75" customHeight="1" x14ac:dyDescent="0.2">
      <c r="H2819" s="5" t="e">
        <f t="shared" si="11"/>
        <v>#VALUE!</v>
      </c>
      <c r="I2819" s="5" t="e">
        <f t="array" aca="1" ref="I2819" ca="1">_xludf.XLOOKUP(H2819,'Billing sheet'!$CH$3:$CM$3,'Billing sheet'!$CH$2:$CM$2)</f>
        <v>#NAME?</v>
      </c>
    </row>
    <row r="2820" spans="8:9" ht="15.75" customHeight="1" x14ac:dyDescent="0.2">
      <c r="H2820" s="5" t="e">
        <f t="shared" si="11"/>
        <v>#VALUE!</v>
      </c>
      <c r="I2820" s="5" t="e">
        <f t="array" aca="1" ref="I2820" ca="1">_xludf.XLOOKUP(H2820,'Billing sheet'!$CH$3:$CM$3,'Billing sheet'!$CH$2:$CM$2)</f>
        <v>#NAME?</v>
      </c>
    </row>
    <row r="2821" spans="8:9" ht="15.75" customHeight="1" x14ac:dyDescent="0.2">
      <c r="H2821" s="5" t="e">
        <f t="shared" si="11"/>
        <v>#VALUE!</v>
      </c>
      <c r="I2821" s="5" t="e">
        <f t="array" aca="1" ref="I2821" ca="1">_xludf.XLOOKUP(H2821,'Billing sheet'!$CH$3:$CM$3,'Billing sheet'!$CH$2:$CM$2)</f>
        <v>#NAME?</v>
      </c>
    </row>
    <row r="2822" spans="8:9" ht="15.75" customHeight="1" x14ac:dyDescent="0.2">
      <c r="H2822" s="5" t="e">
        <f t="shared" si="11"/>
        <v>#VALUE!</v>
      </c>
      <c r="I2822" s="5" t="e">
        <f t="array" aca="1" ref="I2822" ca="1">_xludf.XLOOKUP(H2822,'Billing sheet'!$CH$3:$CM$3,'Billing sheet'!$CH$2:$CM$2)</f>
        <v>#NAME?</v>
      </c>
    </row>
    <row r="2823" spans="8:9" ht="15.75" customHeight="1" x14ac:dyDescent="0.2">
      <c r="H2823" s="5" t="e">
        <f t="shared" si="11"/>
        <v>#VALUE!</v>
      </c>
      <c r="I2823" s="5" t="e">
        <f t="array" aca="1" ref="I2823" ca="1">_xludf.XLOOKUP(H2823,'Billing sheet'!$CH$3:$CM$3,'Billing sheet'!$CH$2:$CM$2)</f>
        <v>#NAME?</v>
      </c>
    </row>
    <row r="2824" spans="8:9" ht="15.75" customHeight="1" x14ac:dyDescent="0.2">
      <c r="H2824" s="5" t="e">
        <f t="shared" si="11"/>
        <v>#VALUE!</v>
      </c>
      <c r="I2824" s="5" t="e">
        <f t="array" aca="1" ref="I2824" ca="1">_xludf.XLOOKUP(H2824,'Billing sheet'!$CH$3:$CM$3,'Billing sheet'!$CH$2:$CM$2)</f>
        <v>#NAME?</v>
      </c>
    </row>
    <row r="2825" spans="8:9" ht="15.75" customHeight="1" x14ac:dyDescent="0.2">
      <c r="H2825" s="5" t="e">
        <f t="shared" si="11"/>
        <v>#VALUE!</v>
      </c>
      <c r="I2825" s="5" t="e">
        <f t="array" aca="1" ref="I2825" ca="1">_xludf.XLOOKUP(H2825,'Billing sheet'!$CH$3:$CM$3,'Billing sheet'!$CH$2:$CM$2)</f>
        <v>#NAME?</v>
      </c>
    </row>
    <row r="2826" spans="8:9" ht="15.75" customHeight="1" x14ac:dyDescent="0.2">
      <c r="H2826" s="5" t="e">
        <f t="shared" si="11"/>
        <v>#VALUE!</v>
      </c>
      <c r="I2826" s="5" t="e">
        <f t="array" aca="1" ref="I2826" ca="1">_xludf.XLOOKUP(H2826,'Billing sheet'!$CH$3:$CM$3,'Billing sheet'!$CH$2:$CM$2)</f>
        <v>#NAME?</v>
      </c>
    </row>
    <row r="2827" spans="8:9" ht="15.75" customHeight="1" x14ac:dyDescent="0.2">
      <c r="H2827" s="5" t="e">
        <f t="shared" si="11"/>
        <v>#VALUE!</v>
      </c>
      <c r="I2827" s="5" t="e">
        <f t="array" aca="1" ref="I2827" ca="1">_xludf.XLOOKUP(H2827,'Billing sheet'!$CH$3:$CM$3,'Billing sheet'!$CH$2:$CM$2)</f>
        <v>#NAME?</v>
      </c>
    </row>
    <row r="2828" spans="8:9" ht="15.75" customHeight="1" x14ac:dyDescent="0.2">
      <c r="H2828" s="5" t="e">
        <f t="shared" si="11"/>
        <v>#VALUE!</v>
      </c>
      <c r="I2828" s="5" t="e">
        <f t="array" aca="1" ref="I2828" ca="1">_xludf.XLOOKUP(H2828,'Billing sheet'!$CH$3:$CM$3,'Billing sheet'!$CH$2:$CM$2)</f>
        <v>#NAME?</v>
      </c>
    </row>
    <row r="2829" spans="8:9" ht="15.75" customHeight="1" x14ac:dyDescent="0.2">
      <c r="H2829" s="5" t="e">
        <f t="shared" si="11"/>
        <v>#VALUE!</v>
      </c>
      <c r="I2829" s="5" t="e">
        <f t="array" aca="1" ref="I2829" ca="1">_xludf.XLOOKUP(H2829,'Billing sheet'!$CH$3:$CM$3,'Billing sheet'!$CH$2:$CM$2)</f>
        <v>#NAME?</v>
      </c>
    </row>
    <row r="2830" spans="8:9" ht="15.75" customHeight="1" x14ac:dyDescent="0.2">
      <c r="H2830" s="5" t="e">
        <f t="shared" si="11"/>
        <v>#VALUE!</v>
      </c>
      <c r="I2830" s="5" t="e">
        <f t="array" aca="1" ref="I2830" ca="1">_xludf.XLOOKUP(H2830,'Billing sheet'!$CH$3:$CM$3,'Billing sheet'!$CH$2:$CM$2)</f>
        <v>#NAME?</v>
      </c>
    </row>
    <row r="2831" spans="8:9" ht="15.75" customHeight="1" x14ac:dyDescent="0.2">
      <c r="H2831" s="5" t="e">
        <f t="shared" si="11"/>
        <v>#VALUE!</v>
      </c>
      <c r="I2831" s="5" t="e">
        <f t="array" aca="1" ref="I2831" ca="1">_xludf.XLOOKUP(H2831,'Billing sheet'!$CH$3:$CM$3,'Billing sheet'!$CH$2:$CM$2)</f>
        <v>#NAME?</v>
      </c>
    </row>
    <row r="2832" spans="8:9" ht="15.75" customHeight="1" x14ac:dyDescent="0.2">
      <c r="H2832" s="5" t="e">
        <f t="shared" si="11"/>
        <v>#VALUE!</v>
      </c>
      <c r="I2832" s="5" t="e">
        <f t="array" aca="1" ref="I2832" ca="1">_xludf.XLOOKUP(H2832,'Billing sheet'!$CH$3:$CM$3,'Billing sheet'!$CH$2:$CM$2)</f>
        <v>#NAME?</v>
      </c>
    </row>
    <row r="2833" spans="8:9" ht="15.75" customHeight="1" x14ac:dyDescent="0.2">
      <c r="H2833" s="5" t="e">
        <f t="shared" si="11"/>
        <v>#VALUE!</v>
      </c>
      <c r="I2833" s="5" t="e">
        <f t="array" aca="1" ref="I2833" ca="1">_xludf.XLOOKUP(H2833,'Billing sheet'!$CH$3:$CM$3,'Billing sheet'!$CH$2:$CM$2)</f>
        <v>#NAME?</v>
      </c>
    </row>
    <row r="2834" spans="8:9" ht="15.75" customHeight="1" x14ac:dyDescent="0.2">
      <c r="H2834" s="5" t="e">
        <f t="shared" si="11"/>
        <v>#VALUE!</v>
      </c>
      <c r="I2834" s="5" t="e">
        <f t="array" aca="1" ref="I2834" ca="1">_xludf.XLOOKUP(H2834,'Billing sheet'!$CH$3:$CM$3,'Billing sheet'!$CH$2:$CM$2)</f>
        <v>#NAME?</v>
      </c>
    </row>
    <row r="2835" spans="8:9" ht="15.75" customHeight="1" x14ac:dyDescent="0.2">
      <c r="H2835" s="5" t="e">
        <f t="shared" si="11"/>
        <v>#VALUE!</v>
      </c>
      <c r="I2835" s="5" t="e">
        <f t="array" aca="1" ref="I2835" ca="1">_xludf.XLOOKUP(H2835,'Billing sheet'!$CH$3:$CM$3,'Billing sheet'!$CH$2:$CM$2)</f>
        <v>#NAME?</v>
      </c>
    </row>
    <row r="2836" spans="8:9" ht="15.75" customHeight="1" x14ac:dyDescent="0.2">
      <c r="H2836" s="5" t="e">
        <f t="shared" si="11"/>
        <v>#VALUE!</v>
      </c>
      <c r="I2836" s="5" t="e">
        <f t="array" aca="1" ref="I2836" ca="1">_xludf.XLOOKUP(H2836,'Billing sheet'!$CH$3:$CM$3,'Billing sheet'!$CH$2:$CM$2)</f>
        <v>#NAME?</v>
      </c>
    </row>
    <row r="2837" spans="8:9" ht="15.75" customHeight="1" x14ac:dyDescent="0.2">
      <c r="H2837" s="5" t="e">
        <f t="shared" si="11"/>
        <v>#VALUE!</v>
      </c>
      <c r="I2837" s="5" t="e">
        <f t="array" aca="1" ref="I2837" ca="1">_xludf.XLOOKUP(H2837,'Billing sheet'!$CH$3:$CM$3,'Billing sheet'!$CH$2:$CM$2)</f>
        <v>#NAME?</v>
      </c>
    </row>
    <row r="2838" spans="8:9" ht="15.75" customHeight="1" x14ac:dyDescent="0.2">
      <c r="H2838" s="5" t="e">
        <f t="shared" si="11"/>
        <v>#VALUE!</v>
      </c>
      <c r="I2838" s="5" t="e">
        <f t="array" aca="1" ref="I2838" ca="1">_xludf.XLOOKUP(H2838,'Billing sheet'!$CH$3:$CM$3,'Billing sheet'!$CH$2:$CM$2)</f>
        <v>#NAME?</v>
      </c>
    </row>
    <row r="2839" spans="8:9" ht="15.75" customHeight="1" x14ac:dyDescent="0.2">
      <c r="H2839" s="5" t="e">
        <f t="shared" si="11"/>
        <v>#VALUE!</v>
      </c>
      <c r="I2839" s="5" t="e">
        <f t="array" aca="1" ref="I2839" ca="1">_xludf.XLOOKUP(H2839,'Billing sheet'!$CH$3:$CM$3,'Billing sheet'!$CH$2:$CM$2)</f>
        <v>#NAME?</v>
      </c>
    </row>
    <row r="2840" spans="8:9" ht="15.75" customHeight="1" x14ac:dyDescent="0.2">
      <c r="H2840" s="5" t="e">
        <f t="shared" si="11"/>
        <v>#VALUE!</v>
      </c>
      <c r="I2840" s="5" t="e">
        <f t="array" aca="1" ref="I2840" ca="1">_xludf.XLOOKUP(H2840,'Billing sheet'!$CH$3:$CM$3,'Billing sheet'!$CH$2:$CM$2)</f>
        <v>#NAME?</v>
      </c>
    </row>
    <row r="2841" spans="8:9" ht="15.75" customHeight="1" x14ac:dyDescent="0.2">
      <c r="H2841" s="5" t="e">
        <f t="shared" si="11"/>
        <v>#VALUE!</v>
      </c>
      <c r="I2841" s="5" t="e">
        <f t="array" aca="1" ref="I2841" ca="1">_xludf.XLOOKUP(H2841,'Billing sheet'!$CH$3:$CM$3,'Billing sheet'!$CH$2:$CM$2)</f>
        <v>#NAME?</v>
      </c>
    </row>
    <row r="2842" spans="8:9" ht="15.75" customHeight="1" x14ac:dyDescent="0.2">
      <c r="H2842" s="5" t="e">
        <f t="shared" si="11"/>
        <v>#VALUE!</v>
      </c>
      <c r="I2842" s="5" t="e">
        <f t="array" aca="1" ref="I2842" ca="1">_xludf.XLOOKUP(H2842,'Billing sheet'!$CH$3:$CM$3,'Billing sheet'!$CH$2:$CM$2)</f>
        <v>#NAME?</v>
      </c>
    </row>
    <row r="2843" spans="8:9" ht="15.75" customHeight="1" x14ac:dyDescent="0.2">
      <c r="H2843" s="5" t="e">
        <f t="shared" si="11"/>
        <v>#VALUE!</v>
      </c>
      <c r="I2843" s="5" t="e">
        <f t="array" aca="1" ref="I2843" ca="1">_xludf.XLOOKUP(H2843,'Billing sheet'!$CH$3:$CM$3,'Billing sheet'!$CH$2:$CM$2)</f>
        <v>#NAME?</v>
      </c>
    </row>
    <row r="2844" spans="8:9" ht="15.75" customHeight="1" x14ac:dyDescent="0.2">
      <c r="H2844" s="5" t="e">
        <f t="shared" si="11"/>
        <v>#VALUE!</v>
      </c>
      <c r="I2844" s="5" t="e">
        <f t="array" aca="1" ref="I2844" ca="1">_xludf.XLOOKUP(H2844,'Billing sheet'!$CH$3:$CM$3,'Billing sheet'!$CH$2:$CM$2)</f>
        <v>#NAME?</v>
      </c>
    </row>
    <row r="2845" spans="8:9" ht="15.75" customHeight="1" x14ac:dyDescent="0.2">
      <c r="H2845" s="5" t="e">
        <f t="shared" si="11"/>
        <v>#VALUE!</v>
      </c>
      <c r="I2845" s="5" t="e">
        <f t="array" aca="1" ref="I2845" ca="1">_xludf.XLOOKUP(H2845,'Billing sheet'!$CH$3:$CM$3,'Billing sheet'!$CH$2:$CM$2)</f>
        <v>#NAME?</v>
      </c>
    </row>
    <row r="2846" spans="8:9" ht="15.75" customHeight="1" x14ac:dyDescent="0.2">
      <c r="H2846" s="5" t="e">
        <f t="shared" si="11"/>
        <v>#VALUE!</v>
      </c>
      <c r="I2846" s="5" t="e">
        <f t="array" aca="1" ref="I2846" ca="1">_xludf.XLOOKUP(H2846,'Billing sheet'!$CH$3:$CM$3,'Billing sheet'!$CH$2:$CM$2)</f>
        <v>#NAME?</v>
      </c>
    </row>
    <row r="2847" spans="8:9" ht="15.75" customHeight="1" x14ac:dyDescent="0.2">
      <c r="H2847" s="5" t="e">
        <f t="shared" si="11"/>
        <v>#VALUE!</v>
      </c>
      <c r="I2847" s="5" t="e">
        <f t="array" aca="1" ref="I2847" ca="1">_xludf.XLOOKUP(H2847,'Billing sheet'!$CH$3:$CM$3,'Billing sheet'!$CH$2:$CM$2)</f>
        <v>#NAME?</v>
      </c>
    </row>
    <row r="2848" spans="8:9" ht="15.75" customHeight="1" x14ac:dyDescent="0.2">
      <c r="H2848" s="5" t="e">
        <f t="shared" si="11"/>
        <v>#VALUE!</v>
      </c>
      <c r="I2848" s="5" t="e">
        <f t="array" aca="1" ref="I2848" ca="1">_xludf.XLOOKUP(H2848,'Billing sheet'!$CH$3:$CM$3,'Billing sheet'!$CH$2:$CM$2)</f>
        <v>#NAME?</v>
      </c>
    </row>
    <row r="2849" spans="8:9" ht="15.75" customHeight="1" x14ac:dyDescent="0.2">
      <c r="H2849" s="5" t="e">
        <f t="shared" si="11"/>
        <v>#VALUE!</v>
      </c>
      <c r="I2849" s="5" t="e">
        <f t="array" aca="1" ref="I2849" ca="1">_xludf.XLOOKUP(H2849,'Billing sheet'!$CH$3:$CM$3,'Billing sheet'!$CH$2:$CM$2)</f>
        <v>#NAME?</v>
      </c>
    </row>
    <row r="2850" spans="8:9" ht="15.75" customHeight="1" x14ac:dyDescent="0.2">
      <c r="H2850" s="5" t="e">
        <f t="shared" si="11"/>
        <v>#VALUE!</v>
      </c>
      <c r="I2850" s="5" t="e">
        <f t="array" aca="1" ref="I2850" ca="1">_xludf.XLOOKUP(H2850,'Billing sheet'!$CH$3:$CM$3,'Billing sheet'!$CH$2:$CM$2)</f>
        <v>#NAME?</v>
      </c>
    </row>
    <row r="2851" spans="8:9" ht="15.75" customHeight="1" x14ac:dyDescent="0.2">
      <c r="H2851" s="5" t="e">
        <f t="shared" si="11"/>
        <v>#VALUE!</v>
      </c>
      <c r="I2851" s="5" t="e">
        <f t="array" aca="1" ref="I2851" ca="1">_xludf.XLOOKUP(H2851,'Billing sheet'!$CH$3:$CM$3,'Billing sheet'!$CH$2:$CM$2)</f>
        <v>#NAME?</v>
      </c>
    </row>
    <row r="2852" spans="8:9" ht="15.75" customHeight="1" x14ac:dyDescent="0.2">
      <c r="H2852" s="5" t="e">
        <f t="shared" si="11"/>
        <v>#VALUE!</v>
      </c>
      <c r="I2852" s="5" t="e">
        <f t="array" aca="1" ref="I2852" ca="1">_xludf.XLOOKUP(H2852,'Billing sheet'!$CH$3:$CM$3,'Billing sheet'!$CH$2:$CM$2)</f>
        <v>#NAME?</v>
      </c>
    </row>
    <row r="2853" spans="8:9" ht="15.75" customHeight="1" x14ac:dyDescent="0.2">
      <c r="H2853" s="5" t="e">
        <f t="shared" si="11"/>
        <v>#VALUE!</v>
      </c>
      <c r="I2853" s="5" t="e">
        <f t="array" aca="1" ref="I2853" ca="1">_xludf.XLOOKUP(H2853,'Billing sheet'!$CH$3:$CM$3,'Billing sheet'!$CH$2:$CM$2)</f>
        <v>#NAME?</v>
      </c>
    </row>
    <row r="2854" spans="8:9" ht="15.75" customHeight="1" x14ac:dyDescent="0.2">
      <c r="H2854" s="5" t="e">
        <f t="shared" si="11"/>
        <v>#VALUE!</v>
      </c>
      <c r="I2854" s="5" t="e">
        <f t="array" aca="1" ref="I2854" ca="1">_xludf.XLOOKUP(H2854,'Billing sheet'!$CH$3:$CM$3,'Billing sheet'!$CH$2:$CM$2)</f>
        <v>#NAME?</v>
      </c>
    </row>
    <row r="2855" spans="8:9" ht="15.75" customHeight="1" x14ac:dyDescent="0.2">
      <c r="H2855" s="5" t="e">
        <f t="shared" si="11"/>
        <v>#VALUE!</v>
      </c>
      <c r="I2855" s="5" t="e">
        <f t="array" aca="1" ref="I2855" ca="1">_xludf.XLOOKUP(H2855,'Billing sheet'!$CH$3:$CM$3,'Billing sheet'!$CH$2:$CM$2)</f>
        <v>#NAME?</v>
      </c>
    </row>
    <row r="2856" spans="8:9" ht="15.75" customHeight="1" x14ac:dyDescent="0.2">
      <c r="H2856" s="5" t="e">
        <f t="shared" si="11"/>
        <v>#VALUE!</v>
      </c>
      <c r="I2856" s="5" t="e">
        <f t="array" aca="1" ref="I2856" ca="1">_xludf.XLOOKUP(H2856,'Billing sheet'!$CH$3:$CM$3,'Billing sheet'!$CH$2:$CM$2)</f>
        <v>#NAME?</v>
      </c>
    </row>
    <row r="2857" spans="8:9" ht="15.75" customHeight="1" x14ac:dyDescent="0.2">
      <c r="H2857" s="5" t="e">
        <f t="shared" si="11"/>
        <v>#VALUE!</v>
      </c>
      <c r="I2857" s="5" t="e">
        <f t="array" aca="1" ref="I2857" ca="1">_xludf.XLOOKUP(H2857,'Billing sheet'!$CH$3:$CM$3,'Billing sheet'!$CH$2:$CM$2)</f>
        <v>#NAME?</v>
      </c>
    </row>
    <row r="2858" spans="8:9" ht="15.75" customHeight="1" x14ac:dyDescent="0.2">
      <c r="H2858" s="5" t="e">
        <f t="shared" si="11"/>
        <v>#VALUE!</v>
      </c>
      <c r="I2858" s="5" t="e">
        <f t="array" aca="1" ref="I2858" ca="1">_xludf.XLOOKUP(H2858,'Billing sheet'!$CH$3:$CM$3,'Billing sheet'!$CH$2:$CM$2)</f>
        <v>#NAME?</v>
      </c>
    </row>
    <row r="2859" spans="8:9" ht="15.75" customHeight="1" x14ac:dyDescent="0.2">
      <c r="H2859" s="5" t="e">
        <f t="shared" si="11"/>
        <v>#VALUE!</v>
      </c>
      <c r="I2859" s="5" t="e">
        <f t="array" aca="1" ref="I2859" ca="1">_xludf.XLOOKUP(H2859,'Billing sheet'!$CH$3:$CM$3,'Billing sheet'!$CH$2:$CM$2)</f>
        <v>#NAME?</v>
      </c>
    </row>
    <row r="2860" spans="8:9" ht="15.75" customHeight="1" x14ac:dyDescent="0.2">
      <c r="H2860" s="5" t="e">
        <f t="shared" si="11"/>
        <v>#VALUE!</v>
      </c>
      <c r="I2860" s="5" t="e">
        <f t="array" aca="1" ref="I2860" ca="1">_xludf.XLOOKUP(H2860,'Billing sheet'!$CH$3:$CM$3,'Billing sheet'!$CH$2:$CM$2)</f>
        <v>#NAME?</v>
      </c>
    </row>
    <row r="2861" spans="8:9" ht="15.75" customHeight="1" x14ac:dyDescent="0.2">
      <c r="H2861" s="5" t="e">
        <f t="shared" si="11"/>
        <v>#VALUE!</v>
      </c>
      <c r="I2861" s="5" t="e">
        <f t="array" aca="1" ref="I2861" ca="1">_xludf.XLOOKUP(H2861,'Billing sheet'!$CH$3:$CM$3,'Billing sheet'!$CH$2:$CM$2)</f>
        <v>#NAME?</v>
      </c>
    </row>
    <row r="2862" spans="8:9" ht="15.75" customHeight="1" x14ac:dyDescent="0.2">
      <c r="H2862" s="5" t="e">
        <f t="shared" si="11"/>
        <v>#VALUE!</v>
      </c>
      <c r="I2862" s="5" t="e">
        <f t="array" aca="1" ref="I2862" ca="1">_xludf.XLOOKUP(H2862,'Billing sheet'!$CH$3:$CM$3,'Billing sheet'!$CH$2:$CM$2)</f>
        <v>#NAME?</v>
      </c>
    </row>
    <row r="2863" spans="8:9" ht="15.75" customHeight="1" x14ac:dyDescent="0.2">
      <c r="H2863" s="5" t="e">
        <f t="shared" si="11"/>
        <v>#VALUE!</v>
      </c>
      <c r="I2863" s="5" t="e">
        <f t="array" aca="1" ref="I2863" ca="1">_xludf.XLOOKUP(H2863,'Billing sheet'!$CH$3:$CM$3,'Billing sheet'!$CH$2:$CM$2)</f>
        <v>#NAME?</v>
      </c>
    </row>
    <row r="2864" spans="8:9" ht="15.75" customHeight="1" x14ac:dyDescent="0.2">
      <c r="H2864" s="5" t="e">
        <f t="shared" si="11"/>
        <v>#VALUE!</v>
      </c>
      <c r="I2864" s="5" t="e">
        <f t="array" aca="1" ref="I2864" ca="1">_xludf.XLOOKUP(H2864,'Billing sheet'!$CH$3:$CM$3,'Billing sheet'!$CH$2:$CM$2)</f>
        <v>#NAME?</v>
      </c>
    </row>
    <row r="2865" spans="8:9" ht="15.75" customHeight="1" x14ac:dyDescent="0.2">
      <c r="H2865" s="5" t="e">
        <f t="shared" si="11"/>
        <v>#VALUE!</v>
      </c>
      <c r="I2865" s="5" t="e">
        <f t="array" aca="1" ref="I2865" ca="1">_xludf.XLOOKUP(H2865,'Billing sheet'!$CH$3:$CM$3,'Billing sheet'!$CH$2:$CM$2)</f>
        <v>#NAME?</v>
      </c>
    </row>
    <row r="2866" spans="8:9" ht="15.75" customHeight="1" x14ac:dyDescent="0.2">
      <c r="H2866" s="5" t="e">
        <f t="shared" si="11"/>
        <v>#VALUE!</v>
      </c>
      <c r="I2866" s="5" t="e">
        <f t="array" aca="1" ref="I2866" ca="1">_xludf.XLOOKUP(H2866,'Billing sheet'!$CH$3:$CM$3,'Billing sheet'!$CH$2:$CM$2)</f>
        <v>#NAME?</v>
      </c>
    </row>
    <row r="2867" spans="8:9" ht="15.75" customHeight="1" x14ac:dyDescent="0.2">
      <c r="H2867" s="5" t="e">
        <f t="shared" si="11"/>
        <v>#VALUE!</v>
      </c>
      <c r="I2867" s="5" t="e">
        <f t="array" aca="1" ref="I2867" ca="1">_xludf.XLOOKUP(H2867,'Billing sheet'!$CH$3:$CM$3,'Billing sheet'!$CH$2:$CM$2)</f>
        <v>#NAME?</v>
      </c>
    </row>
    <row r="2868" spans="8:9" ht="15.75" customHeight="1" x14ac:dyDescent="0.2">
      <c r="H2868" s="5" t="e">
        <f t="shared" si="11"/>
        <v>#VALUE!</v>
      </c>
      <c r="I2868" s="5" t="e">
        <f t="array" aca="1" ref="I2868" ca="1">_xludf.XLOOKUP(H2868,'Billing sheet'!$CH$3:$CM$3,'Billing sheet'!$CH$2:$CM$2)</f>
        <v>#NAME?</v>
      </c>
    </row>
    <row r="2869" spans="8:9" ht="15.75" customHeight="1" x14ac:dyDescent="0.2">
      <c r="H2869" s="5" t="e">
        <f t="shared" si="11"/>
        <v>#VALUE!</v>
      </c>
      <c r="I2869" s="5" t="e">
        <f t="array" aca="1" ref="I2869" ca="1">_xludf.XLOOKUP(H2869,'Billing sheet'!$CH$3:$CM$3,'Billing sheet'!$CH$2:$CM$2)</f>
        <v>#NAME?</v>
      </c>
    </row>
    <row r="2870" spans="8:9" ht="15.75" customHeight="1" x14ac:dyDescent="0.2">
      <c r="H2870" s="5" t="e">
        <f t="shared" si="11"/>
        <v>#VALUE!</v>
      </c>
      <c r="I2870" s="5" t="e">
        <f t="array" aca="1" ref="I2870" ca="1">_xludf.XLOOKUP(H2870,'Billing sheet'!$CH$3:$CM$3,'Billing sheet'!$CH$2:$CM$2)</f>
        <v>#NAME?</v>
      </c>
    </row>
    <row r="2871" spans="8:9" ht="15.75" customHeight="1" x14ac:dyDescent="0.2">
      <c r="H2871" s="5" t="e">
        <f t="shared" si="11"/>
        <v>#VALUE!</v>
      </c>
      <c r="I2871" s="5" t="e">
        <f t="array" aca="1" ref="I2871" ca="1">_xludf.XLOOKUP(H2871,'Billing sheet'!$CH$3:$CM$3,'Billing sheet'!$CH$2:$CM$2)</f>
        <v>#NAME?</v>
      </c>
    </row>
    <row r="2872" spans="8:9" ht="15.75" customHeight="1" x14ac:dyDescent="0.2">
      <c r="H2872" s="5" t="e">
        <f t="shared" si="11"/>
        <v>#VALUE!</v>
      </c>
      <c r="I2872" s="5" t="e">
        <f t="array" aca="1" ref="I2872" ca="1">_xludf.XLOOKUP(H2872,'Billing sheet'!$CH$3:$CM$3,'Billing sheet'!$CH$2:$CM$2)</f>
        <v>#NAME?</v>
      </c>
    </row>
    <row r="2873" spans="8:9" ht="15.75" customHeight="1" x14ac:dyDescent="0.2">
      <c r="H2873" s="5" t="e">
        <f t="shared" si="11"/>
        <v>#VALUE!</v>
      </c>
      <c r="I2873" s="5" t="e">
        <f t="array" aca="1" ref="I2873" ca="1">_xludf.XLOOKUP(H2873,'Billing sheet'!$CH$3:$CM$3,'Billing sheet'!$CH$2:$CM$2)</f>
        <v>#NAME?</v>
      </c>
    </row>
    <row r="2874" spans="8:9" ht="15.75" customHeight="1" x14ac:dyDescent="0.2">
      <c r="H2874" s="5" t="e">
        <f t="shared" si="11"/>
        <v>#VALUE!</v>
      </c>
      <c r="I2874" s="5" t="e">
        <f t="array" aca="1" ref="I2874" ca="1">_xludf.XLOOKUP(H2874,'Billing sheet'!$CH$3:$CM$3,'Billing sheet'!$CH$2:$CM$2)</f>
        <v>#NAME?</v>
      </c>
    </row>
    <row r="2875" spans="8:9" ht="15.75" customHeight="1" x14ac:dyDescent="0.2">
      <c r="H2875" s="5" t="e">
        <f t="shared" si="11"/>
        <v>#VALUE!</v>
      </c>
      <c r="I2875" s="5" t="e">
        <f t="array" aca="1" ref="I2875" ca="1">_xludf.XLOOKUP(H2875,'Billing sheet'!$CH$3:$CM$3,'Billing sheet'!$CH$2:$CM$2)</f>
        <v>#NAME?</v>
      </c>
    </row>
    <row r="2876" spans="8:9" ht="15.75" customHeight="1" x14ac:dyDescent="0.2">
      <c r="H2876" s="5" t="e">
        <f t="shared" si="11"/>
        <v>#VALUE!</v>
      </c>
      <c r="I2876" s="5" t="e">
        <f t="array" aca="1" ref="I2876" ca="1">_xludf.XLOOKUP(H2876,'Billing sheet'!$CH$3:$CM$3,'Billing sheet'!$CH$2:$CM$2)</f>
        <v>#NAME?</v>
      </c>
    </row>
    <row r="2877" spans="8:9" ht="15.75" customHeight="1" x14ac:dyDescent="0.2">
      <c r="H2877" s="5" t="e">
        <f t="shared" si="11"/>
        <v>#VALUE!</v>
      </c>
      <c r="I2877" s="5" t="e">
        <f t="array" aca="1" ref="I2877" ca="1">_xludf.XLOOKUP(H2877,'Billing sheet'!$CH$3:$CM$3,'Billing sheet'!$CH$2:$CM$2)</f>
        <v>#NAME?</v>
      </c>
    </row>
    <row r="2878" spans="8:9" ht="15.75" customHeight="1" x14ac:dyDescent="0.2">
      <c r="H2878" s="5" t="e">
        <f t="shared" si="11"/>
        <v>#VALUE!</v>
      </c>
      <c r="I2878" s="5" t="e">
        <f t="array" aca="1" ref="I2878" ca="1">_xludf.XLOOKUP(H2878,'Billing sheet'!$CH$3:$CM$3,'Billing sheet'!$CH$2:$CM$2)</f>
        <v>#NAME?</v>
      </c>
    </row>
    <row r="2879" spans="8:9" ht="15.75" customHeight="1" x14ac:dyDescent="0.2">
      <c r="H2879" s="5" t="e">
        <f t="shared" si="11"/>
        <v>#VALUE!</v>
      </c>
      <c r="I2879" s="5" t="e">
        <f t="array" aca="1" ref="I2879" ca="1">_xludf.XLOOKUP(H2879,'Billing sheet'!$CH$3:$CM$3,'Billing sheet'!$CH$2:$CM$2)</f>
        <v>#NAME?</v>
      </c>
    </row>
    <row r="2880" spans="8:9" ht="15.75" customHeight="1" x14ac:dyDescent="0.2">
      <c r="H2880" s="5" t="e">
        <f t="shared" si="11"/>
        <v>#VALUE!</v>
      </c>
      <c r="I2880" s="5" t="e">
        <f t="array" aca="1" ref="I2880" ca="1">_xludf.XLOOKUP(H2880,'Billing sheet'!$CH$3:$CM$3,'Billing sheet'!$CH$2:$CM$2)</f>
        <v>#NAME?</v>
      </c>
    </row>
    <row r="2881" spans="8:9" ht="15.75" customHeight="1" x14ac:dyDescent="0.2">
      <c r="H2881" s="5" t="e">
        <f t="shared" si="11"/>
        <v>#VALUE!</v>
      </c>
      <c r="I2881" s="5" t="e">
        <f t="array" aca="1" ref="I2881" ca="1">_xludf.XLOOKUP(H2881,'Billing sheet'!$CH$3:$CM$3,'Billing sheet'!$CH$2:$CM$2)</f>
        <v>#NAME?</v>
      </c>
    </row>
    <row r="2882" spans="8:9" ht="15.75" customHeight="1" x14ac:dyDescent="0.2">
      <c r="H2882" s="5" t="e">
        <f t="shared" si="11"/>
        <v>#VALUE!</v>
      </c>
      <c r="I2882" s="5" t="e">
        <f t="array" aca="1" ref="I2882" ca="1">_xludf.XLOOKUP(H2882,'Billing sheet'!$CH$3:$CM$3,'Billing sheet'!$CH$2:$CM$2)</f>
        <v>#NAME?</v>
      </c>
    </row>
    <row r="2883" spans="8:9" ht="15.75" customHeight="1" x14ac:dyDescent="0.2">
      <c r="H2883" s="5" t="e">
        <f t="shared" si="11"/>
        <v>#VALUE!</v>
      </c>
      <c r="I2883" s="5" t="e">
        <f t="array" aca="1" ref="I2883" ca="1">_xludf.XLOOKUP(H2883,'Billing sheet'!$CH$3:$CM$3,'Billing sheet'!$CH$2:$CM$2)</f>
        <v>#NAME?</v>
      </c>
    </row>
    <row r="2884" spans="8:9" ht="15.75" customHeight="1" x14ac:dyDescent="0.2">
      <c r="H2884" s="5" t="e">
        <f t="shared" si="11"/>
        <v>#VALUE!</v>
      </c>
      <c r="I2884" s="5" t="e">
        <f t="array" aca="1" ref="I2884" ca="1">_xludf.XLOOKUP(H2884,'Billing sheet'!$CH$3:$CM$3,'Billing sheet'!$CH$2:$CM$2)</f>
        <v>#NAME?</v>
      </c>
    </row>
    <row r="2885" spans="8:9" ht="15.75" customHeight="1" x14ac:dyDescent="0.2">
      <c r="H2885" s="5" t="e">
        <f t="shared" si="11"/>
        <v>#VALUE!</v>
      </c>
      <c r="I2885" s="5" t="e">
        <f t="array" aca="1" ref="I2885" ca="1">_xludf.XLOOKUP(H2885,'Billing sheet'!$CH$3:$CM$3,'Billing sheet'!$CH$2:$CM$2)</f>
        <v>#NAME?</v>
      </c>
    </row>
    <row r="2886" spans="8:9" ht="15.75" customHeight="1" x14ac:dyDescent="0.2">
      <c r="H2886" s="5" t="e">
        <f t="shared" si="11"/>
        <v>#VALUE!</v>
      </c>
      <c r="I2886" s="5" t="e">
        <f t="array" aca="1" ref="I2886" ca="1">_xludf.XLOOKUP(H2886,'Billing sheet'!$CH$3:$CM$3,'Billing sheet'!$CH$2:$CM$2)</f>
        <v>#NAME?</v>
      </c>
    </row>
    <row r="2887" spans="8:9" ht="15.75" customHeight="1" x14ac:dyDescent="0.2">
      <c r="H2887" s="5" t="e">
        <f t="shared" si="11"/>
        <v>#VALUE!</v>
      </c>
      <c r="I2887" s="5" t="e">
        <f t="array" aca="1" ref="I2887" ca="1">_xludf.XLOOKUP(H2887,'Billing sheet'!$CH$3:$CM$3,'Billing sheet'!$CH$2:$CM$2)</f>
        <v>#NAME?</v>
      </c>
    </row>
    <row r="2888" spans="8:9" ht="15.75" customHeight="1" x14ac:dyDescent="0.2">
      <c r="H2888" s="5" t="e">
        <f t="shared" si="11"/>
        <v>#VALUE!</v>
      </c>
      <c r="I2888" s="5" t="e">
        <f t="array" aca="1" ref="I2888" ca="1">_xludf.XLOOKUP(H2888,'Billing sheet'!$CH$3:$CM$3,'Billing sheet'!$CH$2:$CM$2)</f>
        <v>#NAME?</v>
      </c>
    </row>
    <row r="2889" spans="8:9" ht="15.75" customHeight="1" x14ac:dyDescent="0.2">
      <c r="H2889" s="5" t="e">
        <f t="shared" si="11"/>
        <v>#VALUE!</v>
      </c>
      <c r="I2889" s="5" t="e">
        <f t="array" aca="1" ref="I2889" ca="1">_xludf.XLOOKUP(H2889,'Billing sheet'!$CH$3:$CM$3,'Billing sheet'!$CH$2:$CM$2)</f>
        <v>#NAME?</v>
      </c>
    </row>
    <row r="2890" spans="8:9" ht="15.75" customHeight="1" x14ac:dyDescent="0.2">
      <c r="H2890" s="5" t="e">
        <f t="shared" si="11"/>
        <v>#VALUE!</v>
      </c>
      <c r="I2890" s="5" t="e">
        <f t="array" aca="1" ref="I2890" ca="1">_xludf.XLOOKUP(H2890,'Billing sheet'!$CH$3:$CM$3,'Billing sheet'!$CH$2:$CM$2)</f>
        <v>#NAME?</v>
      </c>
    </row>
    <row r="2891" spans="8:9" ht="15.75" customHeight="1" x14ac:dyDescent="0.2">
      <c r="H2891" s="5" t="e">
        <f t="shared" si="11"/>
        <v>#VALUE!</v>
      </c>
      <c r="I2891" s="5" t="e">
        <f t="array" aca="1" ref="I2891" ca="1">_xludf.XLOOKUP(H2891,'Billing sheet'!$CH$3:$CM$3,'Billing sheet'!$CH$2:$CM$2)</f>
        <v>#NAME?</v>
      </c>
    </row>
    <row r="2892" spans="8:9" ht="15.75" customHeight="1" x14ac:dyDescent="0.2">
      <c r="H2892" s="5" t="e">
        <f t="shared" si="11"/>
        <v>#VALUE!</v>
      </c>
      <c r="I2892" s="5" t="e">
        <f t="array" aca="1" ref="I2892" ca="1">_xludf.XLOOKUP(H2892,'Billing sheet'!$CH$3:$CM$3,'Billing sheet'!$CH$2:$CM$2)</f>
        <v>#NAME?</v>
      </c>
    </row>
    <row r="2893" spans="8:9" ht="15.75" customHeight="1" x14ac:dyDescent="0.2">
      <c r="H2893" s="5" t="e">
        <f t="shared" si="11"/>
        <v>#VALUE!</v>
      </c>
      <c r="I2893" s="5" t="e">
        <f t="array" aca="1" ref="I2893" ca="1">_xludf.XLOOKUP(H2893,'Billing sheet'!$CH$3:$CM$3,'Billing sheet'!$CH$2:$CM$2)</f>
        <v>#NAME?</v>
      </c>
    </row>
    <row r="2894" spans="8:9" ht="15.75" customHeight="1" x14ac:dyDescent="0.2">
      <c r="H2894" s="5" t="e">
        <f t="shared" si="11"/>
        <v>#VALUE!</v>
      </c>
      <c r="I2894" s="5" t="e">
        <f t="array" aca="1" ref="I2894" ca="1">_xludf.XLOOKUP(H2894,'Billing sheet'!$CH$3:$CM$3,'Billing sheet'!$CH$2:$CM$2)</f>
        <v>#NAME?</v>
      </c>
    </row>
    <row r="2895" spans="8:9" ht="15.75" customHeight="1" x14ac:dyDescent="0.2">
      <c r="H2895" s="5" t="e">
        <f t="shared" si="11"/>
        <v>#VALUE!</v>
      </c>
      <c r="I2895" s="5" t="e">
        <f t="array" aca="1" ref="I2895" ca="1">_xludf.XLOOKUP(H2895,'Billing sheet'!$CH$3:$CM$3,'Billing sheet'!$CH$2:$CM$2)</f>
        <v>#NAME?</v>
      </c>
    </row>
    <row r="2896" spans="8:9" ht="15.75" customHeight="1" x14ac:dyDescent="0.2">
      <c r="H2896" s="5" t="e">
        <f t="shared" si="11"/>
        <v>#VALUE!</v>
      </c>
      <c r="I2896" s="5" t="e">
        <f t="array" aca="1" ref="I2896" ca="1">_xludf.XLOOKUP(H2896,'Billing sheet'!$CH$3:$CM$3,'Billing sheet'!$CH$2:$CM$2)</f>
        <v>#NAME?</v>
      </c>
    </row>
    <row r="2897" spans="8:9" ht="15.75" customHeight="1" x14ac:dyDescent="0.2">
      <c r="H2897" s="5" t="e">
        <f t="shared" si="11"/>
        <v>#VALUE!</v>
      </c>
      <c r="I2897" s="5" t="e">
        <f t="array" aca="1" ref="I2897" ca="1">_xludf.XLOOKUP(H2897,'Billing sheet'!$CH$3:$CM$3,'Billing sheet'!$CH$2:$CM$2)</f>
        <v>#NAME?</v>
      </c>
    </row>
    <row r="2898" spans="8:9" ht="15.75" customHeight="1" x14ac:dyDescent="0.2">
      <c r="H2898" s="5" t="e">
        <f t="shared" si="11"/>
        <v>#VALUE!</v>
      </c>
      <c r="I2898" s="5" t="e">
        <f t="array" aca="1" ref="I2898" ca="1">_xludf.XLOOKUP(H2898,'Billing sheet'!$CH$3:$CM$3,'Billing sheet'!$CH$2:$CM$2)</f>
        <v>#NAME?</v>
      </c>
    </row>
    <row r="2899" spans="8:9" ht="15.75" customHeight="1" x14ac:dyDescent="0.2">
      <c r="H2899" s="5" t="e">
        <f t="shared" si="11"/>
        <v>#VALUE!</v>
      </c>
      <c r="I2899" s="5" t="e">
        <f t="array" aca="1" ref="I2899" ca="1">_xludf.XLOOKUP(H2899,'Billing sheet'!$CH$3:$CM$3,'Billing sheet'!$CH$2:$CM$2)</f>
        <v>#NAME?</v>
      </c>
    </row>
    <row r="2900" spans="8:9" ht="15.75" customHeight="1" x14ac:dyDescent="0.2">
      <c r="H2900" s="5" t="e">
        <f t="shared" si="11"/>
        <v>#VALUE!</v>
      </c>
      <c r="I2900" s="5" t="e">
        <f t="array" aca="1" ref="I2900" ca="1">_xludf.XLOOKUP(H2900,'Billing sheet'!$CH$3:$CM$3,'Billing sheet'!$CH$2:$CM$2)</f>
        <v>#NAME?</v>
      </c>
    </row>
    <row r="2901" spans="8:9" ht="15.75" customHeight="1" x14ac:dyDescent="0.2">
      <c r="H2901" s="5" t="e">
        <f t="shared" si="11"/>
        <v>#VALUE!</v>
      </c>
      <c r="I2901" s="5" t="e">
        <f t="array" aca="1" ref="I2901" ca="1">_xludf.XLOOKUP(H2901,'Billing sheet'!$CH$3:$CM$3,'Billing sheet'!$CH$2:$CM$2)</f>
        <v>#NAME?</v>
      </c>
    </row>
    <row r="2902" spans="8:9" ht="15.75" customHeight="1" x14ac:dyDescent="0.2">
      <c r="H2902" s="5" t="e">
        <f t="shared" si="11"/>
        <v>#VALUE!</v>
      </c>
      <c r="I2902" s="5" t="e">
        <f t="array" aca="1" ref="I2902" ca="1">_xludf.XLOOKUP(H2902,'Billing sheet'!$CH$3:$CM$3,'Billing sheet'!$CH$2:$CM$2)</f>
        <v>#NAME?</v>
      </c>
    </row>
    <row r="2903" spans="8:9" ht="15.75" customHeight="1" x14ac:dyDescent="0.2">
      <c r="H2903" s="5" t="e">
        <f t="shared" si="11"/>
        <v>#VALUE!</v>
      </c>
      <c r="I2903" s="5" t="e">
        <f t="array" aca="1" ref="I2903" ca="1">_xludf.XLOOKUP(H2903,'Billing sheet'!$CH$3:$CM$3,'Billing sheet'!$CH$2:$CM$2)</f>
        <v>#NAME?</v>
      </c>
    </row>
    <row r="2904" spans="8:9" ht="15.75" customHeight="1" x14ac:dyDescent="0.2">
      <c r="H2904" s="5" t="e">
        <f t="shared" si="11"/>
        <v>#VALUE!</v>
      </c>
      <c r="I2904" s="5" t="e">
        <f t="array" aca="1" ref="I2904" ca="1">_xludf.XLOOKUP(H2904,'Billing sheet'!$CH$3:$CM$3,'Billing sheet'!$CH$2:$CM$2)</f>
        <v>#NAME?</v>
      </c>
    </row>
    <row r="2905" spans="8:9" ht="15.75" customHeight="1" x14ac:dyDescent="0.2">
      <c r="H2905" s="5" t="e">
        <f t="shared" si="11"/>
        <v>#VALUE!</v>
      </c>
      <c r="I2905" s="5" t="e">
        <f t="array" aca="1" ref="I2905" ca="1">_xludf.XLOOKUP(H2905,'Billing sheet'!$CH$3:$CM$3,'Billing sheet'!$CH$2:$CM$2)</f>
        <v>#NAME?</v>
      </c>
    </row>
    <row r="2906" spans="8:9" ht="15.75" customHeight="1" x14ac:dyDescent="0.2">
      <c r="H2906" s="5" t="e">
        <f t="shared" si="11"/>
        <v>#VALUE!</v>
      </c>
      <c r="I2906" s="5" t="e">
        <f t="array" aca="1" ref="I2906" ca="1">_xludf.XLOOKUP(H2906,'Billing sheet'!$CH$3:$CM$3,'Billing sheet'!$CH$2:$CM$2)</f>
        <v>#NAME?</v>
      </c>
    </row>
    <row r="2907" spans="8:9" ht="15.75" customHeight="1" x14ac:dyDescent="0.2">
      <c r="H2907" s="5" t="e">
        <f t="shared" si="11"/>
        <v>#VALUE!</v>
      </c>
      <c r="I2907" s="5" t="e">
        <f t="array" aca="1" ref="I2907" ca="1">_xludf.XLOOKUP(H2907,'Billing sheet'!$CH$3:$CM$3,'Billing sheet'!$CH$2:$CM$2)</f>
        <v>#NAME?</v>
      </c>
    </row>
    <row r="2908" spans="8:9" ht="15.75" customHeight="1" x14ac:dyDescent="0.2">
      <c r="H2908" s="5" t="e">
        <f t="shared" si="11"/>
        <v>#VALUE!</v>
      </c>
      <c r="I2908" s="5" t="e">
        <f t="array" aca="1" ref="I2908" ca="1">_xludf.XLOOKUP(H2908,'Billing sheet'!$CH$3:$CM$3,'Billing sheet'!$CH$2:$CM$2)</f>
        <v>#NAME?</v>
      </c>
    </row>
    <row r="2909" spans="8:9" ht="15.75" customHeight="1" x14ac:dyDescent="0.2">
      <c r="H2909" s="5" t="e">
        <f t="shared" si="11"/>
        <v>#VALUE!</v>
      </c>
      <c r="I2909" s="5" t="e">
        <f t="array" aca="1" ref="I2909" ca="1">_xludf.XLOOKUP(H2909,'Billing sheet'!$CH$3:$CM$3,'Billing sheet'!$CH$2:$CM$2)</f>
        <v>#NAME?</v>
      </c>
    </row>
    <row r="2910" spans="8:9" ht="15.75" customHeight="1" x14ac:dyDescent="0.2">
      <c r="H2910" s="5" t="e">
        <f t="shared" si="11"/>
        <v>#VALUE!</v>
      </c>
      <c r="I2910" s="5" t="e">
        <f t="array" aca="1" ref="I2910" ca="1">_xludf.XLOOKUP(H2910,'Billing sheet'!$CH$3:$CM$3,'Billing sheet'!$CH$2:$CM$2)</f>
        <v>#NAME?</v>
      </c>
    </row>
    <row r="2911" spans="8:9" ht="15.75" customHeight="1" x14ac:dyDescent="0.2">
      <c r="H2911" s="5" t="e">
        <f t="shared" si="11"/>
        <v>#VALUE!</v>
      </c>
      <c r="I2911" s="5" t="e">
        <f t="array" aca="1" ref="I2911" ca="1">_xludf.XLOOKUP(H2911,'Billing sheet'!$CH$3:$CM$3,'Billing sheet'!$CH$2:$CM$2)</f>
        <v>#NAME?</v>
      </c>
    </row>
    <row r="2912" spans="8:9" ht="15.75" customHeight="1" x14ac:dyDescent="0.2">
      <c r="H2912" s="5" t="e">
        <f t="shared" si="11"/>
        <v>#VALUE!</v>
      </c>
      <c r="I2912" s="5" t="e">
        <f t="array" aca="1" ref="I2912" ca="1">_xludf.XLOOKUP(H2912,'Billing sheet'!$CH$3:$CM$3,'Billing sheet'!$CH$2:$CM$2)</f>
        <v>#NAME?</v>
      </c>
    </row>
    <row r="2913" spans="8:9" ht="15.75" customHeight="1" x14ac:dyDescent="0.2">
      <c r="H2913" s="5" t="e">
        <f t="shared" si="11"/>
        <v>#VALUE!</v>
      </c>
      <c r="I2913" s="5" t="e">
        <f t="array" aca="1" ref="I2913" ca="1">_xludf.XLOOKUP(H2913,'Billing sheet'!$CH$3:$CM$3,'Billing sheet'!$CH$2:$CM$2)</f>
        <v>#NAME?</v>
      </c>
    </row>
    <row r="2914" spans="8:9" ht="15.75" customHeight="1" x14ac:dyDescent="0.2">
      <c r="H2914" s="5" t="e">
        <f t="shared" si="11"/>
        <v>#VALUE!</v>
      </c>
      <c r="I2914" s="5" t="e">
        <f t="array" aca="1" ref="I2914" ca="1">_xludf.XLOOKUP(H2914,'Billing sheet'!$CH$3:$CM$3,'Billing sheet'!$CH$2:$CM$2)</f>
        <v>#NAME?</v>
      </c>
    </row>
    <row r="2915" spans="8:9" ht="15.75" customHeight="1" x14ac:dyDescent="0.2">
      <c r="H2915" s="5" t="e">
        <f t="shared" si="11"/>
        <v>#VALUE!</v>
      </c>
      <c r="I2915" s="5" t="e">
        <f t="array" aca="1" ref="I2915" ca="1">_xludf.XLOOKUP(H2915,'Billing sheet'!$CH$3:$CM$3,'Billing sheet'!$CH$2:$CM$2)</f>
        <v>#NAME?</v>
      </c>
    </row>
    <row r="2916" spans="8:9" ht="15.75" customHeight="1" x14ac:dyDescent="0.2">
      <c r="H2916" s="5" t="e">
        <f t="shared" si="11"/>
        <v>#VALUE!</v>
      </c>
      <c r="I2916" s="5" t="e">
        <f t="array" aca="1" ref="I2916" ca="1">_xludf.XLOOKUP(H2916,'Billing sheet'!$CH$3:$CM$3,'Billing sheet'!$CH$2:$CM$2)</f>
        <v>#NAME?</v>
      </c>
    </row>
    <row r="2917" spans="8:9" ht="15.75" customHeight="1" x14ac:dyDescent="0.2">
      <c r="H2917" s="5" t="e">
        <f t="shared" si="11"/>
        <v>#VALUE!</v>
      </c>
      <c r="I2917" s="5" t="e">
        <f t="array" aca="1" ref="I2917" ca="1">_xludf.XLOOKUP(H2917,'Billing sheet'!$CH$3:$CM$3,'Billing sheet'!$CH$2:$CM$2)</f>
        <v>#NAME?</v>
      </c>
    </row>
    <row r="2918" spans="8:9" ht="15.75" customHeight="1" x14ac:dyDescent="0.2">
      <c r="H2918" s="5" t="e">
        <f t="shared" si="11"/>
        <v>#VALUE!</v>
      </c>
      <c r="I2918" s="5" t="e">
        <f t="array" aca="1" ref="I2918" ca="1">_xludf.XLOOKUP(H2918,'Billing sheet'!$CH$3:$CM$3,'Billing sheet'!$CH$2:$CM$2)</f>
        <v>#NAME?</v>
      </c>
    </row>
    <row r="2919" spans="8:9" ht="15.75" customHeight="1" x14ac:dyDescent="0.2">
      <c r="H2919" s="5" t="e">
        <f t="shared" si="11"/>
        <v>#VALUE!</v>
      </c>
      <c r="I2919" s="5" t="e">
        <f t="array" aca="1" ref="I2919" ca="1">_xludf.XLOOKUP(H2919,'Billing sheet'!$CH$3:$CM$3,'Billing sheet'!$CH$2:$CM$2)</f>
        <v>#NAME?</v>
      </c>
    </row>
    <row r="2920" spans="8:9" ht="15.75" customHeight="1" x14ac:dyDescent="0.2">
      <c r="H2920" s="5" t="e">
        <f t="shared" si="11"/>
        <v>#VALUE!</v>
      </c>
      <c r="I2920" s="5" t="e">
        <f t="array" aca="1" ref="I2920" ca="1">_xludf.XLOOKUP(H2920,'Billing sheet'!$CH$3:$CM$3,'Billing sheet'!$CH$2:$CM$2)</f>
        <v>#NAME?</v>
      </c>
    </row>
    <row r="2921" spans="8:9" ht="15.75" customHeight="1" x14ac:dyDescent="0.2">
      <c r="H2921" s="5" t="e">
        <f t="shared" si="11"/>
        <v>#VALUE!</v>
      </c>
      <c r="I2921" s="5" t="e">
        <f t="array" aca="1" ref="I2921" ca="1">_xludf.XLOOKUP(H2921,'Billing sheet'!$CH$3:$CM$3,'Billing sheet'!$CH$2:$CM$2)</f>
        <v>#NAME?</v>
      </c>
    </row>
    <row r="2922" spans="8:9" ht="15.75" customHeight="1" x14ac:dyDescent="0.2">
      <c r="H2922" s="5" t="e">
        <f t="shared" si="11"/>
        <v>#VALUE!</v>
      </c>
      <c r="I2922" s="5" t="e">
        <f t="array" aca="1" ref="I2922" ca="1">_xludf.XLOOKUP(H2922,'Billing sheet'!$CH$3:$CM$3,'Billing sheet'!$CH$2:$CM$2)</f>
        <v>#NAME?</v>
      </c>
    </row>
    <row r="2923" spans="8:9" ht="15.75" customHeight="1" x14ac:dyDescent="0.2">
      <c r="H2923" s="5" t="e">
        <f t="shared" si="11"/>
        <v>#VALUE!</v>
      </c>
      <c r="I2923" s="5" t="e">
        <f t="array" aca="1" ref="I2923" ca="1">_xludf.XLOOKUP(H2923,'Billing sheet'!$CH$3:$CM$3,'Billing sheet'!$CH$2:$CM$2)</f>
        <v>#NAME?</v>
      </c>
    </row>
    <row r="2924" spans="8:9" ht="15.75" customHeight="1" x14ac:dyDescent="0.2">
      <c r="H2924" s="5" t="e">
        <f t="shared" si="11"/>
        <v>#VALUE!</v>
      </c>
      <c r="I2924" s="5" t="e">
        <f t="array" aca="1" ref="I2924" ca="1">_xludf.XLOOKUP(H2924,'Billing sheet'!$CH$3:$CM$3,'Billing sheet'!$CH$2:$CM$2)</f>
        <v>#NAME?</v>
      </c>
    </row>
    <row r="2925" spans="8:9" ht="15.75" customHeight="1" x14ac:dyDescent="0.2">
      <c r="H2925" s="5" t="e">
        <f t="shared" si="11"/>
        <v>#VALUE!</v>
      </c>
      <c r="I2925" s="5" t="e">
        <f t="array" aca="1" ref="I2925" ca="1">_xludf.XLOOKUP(H2925,'Billing sheet'!$CH$3:$CM$3,'Billing sheet'!$CH$2:$CM$2)</f>
        <v>#NAME?</v>
      </c>
    </row>
    <row r="2926" spans="8:9" ht="15.75" customHeight="1" x14ac:dyDescent="0.2">
      <c r="H2926" s="5" t="e">
        <f t="shared" si="11"/>
        <v>#VALUE!</v>
      </c>
      <c r="I2926" s="5" t="e">
        <f t="array" aca="1" ref="I2926" ca="1">_xludf.XLOOKUP(H2926,'Billing sheet'!$CH$3:$CM$3,'Billing sheet'!$CH$2:$CM$2)</f>
        <v>#NAME?</v>
      </c>
    </row>
    <row r="2927" spans="8:9" ht="15.75" customHeight="1" x14ac:dyDescent="0.2">
      <c r="H2927" s="5" t="e">
        <f t="shared" si="11"/>
        <v>#VALUE!</v>
      </c>
      <c r="I2927" s="5" t="e">
        <f t="array" aca="1" ref="I2927" ca="1">_xludf.XLOOKUP(H2927,'Billing sheet'!$CH$3:$CM$3,'Billing sheet'!$CH$2:$CM$2)</f>
        <v>#NAME?</v>
      </c>
    </row>
    <row r="2928" spans="8:9" ht="15.75" customHeight="1" x14ac:dyDescent="0.2">
      <c r="H2928" s="5" t="e">
        <f t="shared" si="11"/>
        <v>#VALUE!</v>
      </c>
      <c r="I2928" s="5" t="e">
        <f t="array" aca="1" ref="I2928" ca="1">_xludf.XLOOKUP(H2928,'Billing sheet'!$CH$3:$CM$3,'Billing sheet'!$CH$2:$CM$2)</f>
        <v>#NAME?</v>
      </c>
    </row>
    <row r="2929" spans="8:9" ht="15.75" customHeight="1" x14ac:dyDescent="0.2">
      <c r="H2929" s="5" t="e">
        <f t="shared" si="11"/>
        <v>#VALUE!</v>
      </c>
      <c r="I2929" s="5" t="e">
        <f t="array" aca="1" ref="I2929" ca="1">_xludf.XLOOKUP(H2929,'Billing sheet'!$CH$3:$CM$3,'Billing sheet'!$CH$2:$CM$2)</f>
        <v>#NAME?</v>
      </c>
    </row>
    <row r="2930" spans="8:9" ht="15.75" customHeight="1" x14ac:dyDescent="0.2">
      <c r="H2930" s="5" t="e">
        <f t="shared" si="11"/>
        <v>#VALUE!</v>
      </c>
      <c r="I2930" s="5" t="e">
        <f t="array" aca="1" ref="I2930" ca="1">_xludf.XLOOKUP(H2930,'Billing sheet'!$CH$3:$CM$3,'Billing sheet'!$CH$2:$CM$2)</f>
        <v>#NAME?</v>
      </c>
    </row>
    <row r="2931" spans="8:9" ht="15.75" customHeight="1" x14ac:dyDescent="0.2">
      <c r="H2931" s="5" t="e">
        <f t="shared" si="11"/>
        <v>#VALUE!</v>
      </c>
      <c r="I2931" s="5" t="e">
        <f t="array" aca="1" ref="I2931" ca="1">_xludf.XLOOKUP(H2931,'Billing sheet'!$CH$3:$CM$3,'Billing sheet'!$CH$2:$CM$2)</f>
        <v>#NAME?</v>
      </c>
    </row>
    <row r="2932" spans="8:9" ht="15.75" customHeight="1" x14ac:dyDescent="0.2">
      <c r="H2932" s="5" t="e">
        <f t="shared" si="11"/>
        <v>#VALUE!</v>
      </c>
      <c r="I2932" s="5" t="e">
        <f t="array" aca="1" ref="I2932" ca="1">_xludf.XLOOKUP(H2932,'Billing sheet'!$CH$3:$CM$3,'Billing sheet'!$CH$2:$CM$2)</f>
        <v>#NAME?</v>
      </c>
    </row>
    <row r="2933" spans="8:9" ht="15.75" customHeight="1" x14ac:dyDescent="0.2">
      <c r="H2933" s="5" t="e">
        <f t="shared" si="11"/>
        <v>#VALUE!</v>
      </c>
      <c r="I2933" s="5" t="e">
        <f t="array" aca="1" ref="I2933" ca="1">_xludf.XLOOKUP(H2933,'Billing sheet'!$CH$3:$CM$3,'Billing sheet'!$CH$2:$CM$2)</f>
        <v>#NAME?</v>
      </c>
    </row>
    <row r="2934" spans="8:9" ht="15.75" customHeight="1" x14ac:dyDescent="0.2">
      <c r="H2934" s="5" t="e">
        <f t="shared" si="11"/>
        <v>#VALUE!</v>
      </c>
      <c r="I2934" s="5" t="e">
        <f t="array" aca="1" ref="I2934" ca="1">_xludf.XLOOKUP(H2934,'Billing sheet'!$CH$3:$CM$3,'Billing sheet'!$CH$2:$CM$2)</f>
        <v>#NAME?</v>
      </c>
    </row>
    <row r="2935" spans="8:9" ht="15.75" customHeight="1" x14ac:dyDescent="0.2">
      <c r="H2935" s="5" t="e">
        <f t="shared" si="11"/>
        <v>#VALUE!</v>
      </c>
      <c r="I2935" s="5" t="e">
        <f t="array" aca="1" ref="I2935" ca="1">_xludf.XLOOKUP(H2935,'Billing sheet'!$CH$3:$CM$3,'Billing sheet'!$CH$2:$CM$2)</f>
        <v>#NAME?</v>
      </c>
    </row>
    <row r="2936" spans="8:9" ht="15.75" customHeight="1" x14ac:dyDescent="0.2">
      <c r="H2936" s="5" t="e">
        <f t="shared" si="11"/>
        <v>#VALUE!</v>
      </c>
      <c r="I2936" s="5" t="e">
        <f t="array" aca="1" ref="I2936" ca="1">_xludf.XLOOKUP(H2936,'Billing sheet'!$CH$3:$CM$3,'Billing sheet'!$CH$2:$CM$2)</f>
        <v>#NAME?</v>
      </c>
    </row>
    <row r="2937" spans="8:9" ht="15.75" customHeight="1" x14ac:dyDescent="0.2">
      <c r="H2937" s="5" t="e">
        <f t="shared" si="11"/>
        <v>#VALUE!</v>
      </c>
      <c r="I2937" s="5" t="e">
        <f t="array" aca="1" ref="I2937" ca="1">_xludf.XLOOKUP(H2937,'Billing sheet'!$CH$3:$CM$3,'Billing sheet'!$CH$2:$CM$2)</f>
        <v>#NAME?</v>
      </c>
    </row>
    <row r="2938" spans="8:9" ht="15.75" customHeight="1" x14ac:dyDescent="0.2">
      <c r="H2938" s="5" t="e">
        <f t="shared" si="11"/>
        <v>#VALUE!</v>
      </c>
      <c r="I2938" s="5" t="e">
        <f t="array" aca="1" ref="I2938" ca="1">_xludf.XLOOKUP(H2938,'Billing sheet'!$CH$3:$CM$3,'Billing sheet'!$CH$2:$CM$2)</f>
        <v>#NAME?</v>
      </c>
    </row>
    <row r="2939" spans="8:9" ht="15.75" customHeight="1" x14ac:dyDescent="0.2">
      <c r="H2939" s="5" t="e">
        <f t="shared" si="11"/>
        <v>#VALUE!</v>
      </c>
      <c r="I2939" s="5" t="e">
        <f t="array" aca="1" ref="I2939" ca="1">_xludf.XLOOKUP(H2939,'Billing sheet'!$CH$3:$CM$3,'Billing sheet'!$CH$2:$CM$2)</f>
        <v>#NAME?</v>
      </c>
    </row>
    <row r="2940" spans="8:9" ht="15.75" customHeight="1" x14ac:dyDescent="0.2">
      <c r="H2940" s="5" t="e">
        <f t="shared" si="11"/>
        <v>#VALUE!</v>
      </c>
      <c r="I2940" s="5" t="e">
        <f t="array" aca="1" ref="I2940" ca="1">_xludf.XLOOKUP(H2940,'Billing sheet'!$CH$3:$CM$3,'Billing sheet'!$CH$2:$CM$2)</f>
        <v>#NAME?</v>
      </c>
    </row>
    <row r="2941" spans="8:9" ht="15.75" customHeight="1" x14ac:dyDescent="0.2">
      <c r="H2941" s="5" t="e">
        <f t="shared" si="11"/>
        <v>#VALUE!</v>
      </c>
      <c r="I2941" s="5" t="e">
        <f t="array" aca="1" ref="I2941" ca="1">_xludf.XLOOKUP(H2941,'Billing sheet'!$CH$3:$CM$3,'Billing sheet'!$CH$2:$CM$2)</f>
        <v>#NAME?</v>
      </c>
    </row>
    <row r="2942" spans="8:9" ht="15.75" customHeight="1" x14ac:dyDescent="0.2">
      <c r="H2942" s="5" t="e">
        <f t="shared" si="11"/>
        <v>#VALUE!</v>
      </c>
      <c r="I2942" s="5" t="e">
        <f t="array" aca="1" ref="I2942" ca="1">_xludf.XLOOKUP(H2942,'Billing sheet'!$CH$3:$CM$3,'Billing sheet'!$CH$2:$CM$2)</f>
        <v>#NAME?</v>
      </c>
    </row>
    <row r="2943" spans="8:9" ht="15.75" customHeight="1" x14ac:dyDescent="0.2">
      <c r="H2943" s="5" t="e">
        <f t="shared" si="11"/>
        <v>#VALUE!</v>
      </c>
      <c r="I2943" s="5" t="e">
        <f t="array" aca="1" ref="I2943" ca="1">_xludf.XLOOKUP(H2943,'Billing sheet'!$CH$3:$CM$3,'Billing sheet'!$CH$2:$CM$2)</f>
        <v>#NAME?</v>
      </c>
    </row>
    <row r="2944" spans="8:9" ht="15.75" customHeight="1" x14ac:dyDescent="0.2">
      <c r="H2944" s="5" t="e">
        <f t="shared" si="11"/>
        <v>#VALUE!</v>
      </c>
      <c r="I2944" s="5" t="e">
        <f t="array" aca="1" ref="I2944" ca="1">_xludf.XLOOKUP(H2944,'Billing sheet'!$CH$3:$CM$3,'Billing sheet'!$CH$2:$CM$2)</f>
        <v>#NAME?</v>
      </c>
    </row>
    <row r="2945" spans="8:9" ht="15.75" customHeight="1" x14ac:dyDescent="0.2">
      <c r="H2945" s="5" t="e">
        <f t="shared" si="11"/>
        <v>#VALUE!</v>
      </c>
      <c r="I2945" s="5" t="e">
        <f t="array" aca="1" ref="I2945" ca="1">_xludf.XLOOKUP(H2945,'Billing sheet'!$CH$3:$CM$3,'Billing sheet'!$CH$2:$CM$2)</f>
        <v>#NAME?</v>
      </c>
    </row>
    <row r="2946" spans="8:9" ht="15.75" customHeight="1" x14ac:dyDescent="0.2">
      <c r="H2946" s="5" t="e">
        <f t="shared" si="11"/>
        <v>#VALUE!</v>
      </c>
      <c r="I2946" s="5" t="e">
        <f t="array" aca="1" ref="I2946" ca="1">_xludf.XLOOKUP(H2946,'Billing sheet'!$CH$3:$CM$3,'Billing sheet'!$CH$2:$CM$2)</f>
        <v>#NAME?</v>
      </c>
    </row>
    <row r="2947" spans="8:9" ht="15.75" customHeight="1" x14ac:dyDescent="0.2">
      <c r="H2947" s="5" t="e">
        <f t="shared" si="11"/>
        <v>#VALUE!</v>
      </c>
      <c r="I2947" s="5" t="e">
        <f t="array" aca="1" ref="I2947" ca="1">_xludf.XLOOKUP(H2947,'Billing sheet'!$CH$3:$CM$3,'Billing sheet'!$CH$2:$CM$2)</f>
        <v>#NAME?</v>
      </c>
    </row>
    <row r="2948" spans="8:9" ht="15.75" customHeight="1" x14ac:dyDescent="0.2">
      <c r="H2948" s="5" t="e">
        <f t="shared" si="11"/>
        <v>#VALUE!</v>
      </c>
      <c r="I2948" s="5" t="e">
        <f t="array" aca="1" ref="I2948" ca="1">_xludf.XLOOKUP(H2948,'Billing sheet'!$CH$3:$CM$3,'Billing sheet'!$CH$2:$CM$2)</f>
        <v>#NAME?</v>
      </c>
    </row>
    <row r="2949" spans="8:9" ht="15.75" customHeight="1" x14ac:dyDescent="0.2">
      <c r="H2949" s="5" t="e">
        <f t="shared" si="11"/>
        <v>#VALUE!</v>
      </c>
      <c r="I2949" s="5" t="e">
        <f t="array" aca="1" ref="I2949" ca="1">_xludf.XLOOKUP(H2949,'Billing sheet'!$CH$3:$CM$3,'Billing sheet'!$CH$2:$CM$2)</f>
        <v>#NAME?</v>
      </c>
    </row>
    <row r="2950" spans="8:9" ht="15.75" customHeight="1" x14ac:dyDescent="0.2">
      <c r="H2950" s="5" t="e">
        <f t="shared" si="11"/>
        <v>#VALUE!</v>
      </c>
      <c r="I2950" s="5" t="e">
        <f t="array" aca="1" ref="I2950" ca="1">_xludf.XLOOKUP(H2950,'Billing sheet'!$CH$3:$CM$3,'Billing sheet'!$CH$2:$CM$2)</f>
        <v>#NAME?</v>
      </c>
    </row>
    <row r="2951" spans="8:9" ht="15.75" customHeight="1" x14ac:dyDescent="0.2">
      <c r="H2951" s="5" t="e">
        <f t="shared" si="11"/>
        <v>#VALUE!</v>
      </c>
      <c r="I2951" s="5" t="e">
        <f t="array" aca="1" ref="I2951" ca="1">_xludf.XLOOKUP(H2951,'Billing sheet'!$CH$3:$CM$3,'Billing sheet'!$CH$2:$CM$2)</f>
        <v>#NAME?</v>
      </c>
    </row>
    <row r="2952" spans="8:9" ht="15.75" customHeight="1" x14ac:dyDescent="0.2">
      <c r="H2952" s="5" t="e">
        <f t="shared" si="11"/>
        <v>#VALUE!</v>
      </c>
      <c r="I2952" s="5" t="e">
        <f t="array" aca="1" ref="I2952" ca="1">_xludf.XLOOKUP(H2952,'Billing sheet'!$CH$3:$CM$3,'Billing sheet'!$CH$2:$CM$2)</f>
        <v>#NAME?</v>
      </c>
    </row>
    <row r="2953" spans="8:9" ht="15.75" customHeight="1" x14ac:dyDescent="0.2">
      <c r="H2953" s="5" t="e">
        <f t="shared" si="11"/>
        <v>#VALUE!</v>
      </c>
      <c r="I2953" s="5" t="e">
        <f t="array" aca="1" ref="I2953" ca="1">_xludf.XLOOKUP(H2953,'Billing sheet'!$CH$3:$CM$3,'Billing sheet'!$CH$2:$CM$2)</f>
        <v>#NAME?</v>
      </c>
    </row>
    <row r="2954" spans="8:9" ht="15.75" customHeight="1" x14ac:dyDescent="0.2">
      <c r="H2954" s="5" t="e">
        <f t="shared" si="11"/>
        <v>#VALUE!</v>
      </c>
      <c r="I2954" s="5" t="e">
        <f t="array" aca="1" ref="I2954" ca="1">_xludf.XLOOKUP(H2954,'Billing sheet'!$CH$3:$CM$3,'Billing sheet'!$CH$2:$CM$2)</f>
        <v>#NAME?</v>
      </c>
    </row>
    <row r="2955" spans="8:9" ht="15.75" customHeight="1" x14ac:dyDescent="0.2">
      <c r="H2955" s="5" t="e">
        <f t="shared" si="11"/>
        <v>#VALUE!</v>
      </c>
      <c r="I2955" s="5" t="e">
        <f t="array" aca="1" ref="I2955" ca="1">_xludf.XLOOKUP(H2955,'Billing sheet'!$CH$3:$CM$3,'Billing sheet'!$CH$2:$CM$2)</f>
        <v>#NAME?</v>
      </c>
    </row>
    <row r="2956" spans="8:9" ht="15.75" customHeight="1" x14ac:dyDescent="0.2">
      <c r="H2956" s="5" t="e">
        <f t="shared" si="11"/>
        <v>#VALUE!</v>
      </c>
      <c r="I2956" s="5" t="e">
        <f t="array" aca="1" ref="I2956" ca="1">_xludf.XLOOKUP(H2956,'Billing sheet'!$CH$3:$CM$3,'Billing sheet'!$CH$2:$CM$2)</f>
        <v>#NAME?</v>
      </c>
    </row>
    <row r="2957" spans="8:9" ht="15.75" customHeight="1" x14ac:dyDescent="0.2">
      <c r="H2957" s="5" t="e">
        <f t="shared" si="11"/>
        <v>#VALUE!</v>
      </c>
      <c r="I2957" s="5" t="e">
        <f t="array" aca="1" ref="I2957" ca="1">_xludf.XLOOKUP(H2957,'Billing sheet'!$CH$3:$CM$3,'Billing sheet'!$CH$2:$CM$2)</f>
        <v>#NAME?</v>
      </c>
    </row>
    <row r="2958" spans="8:9" ht="15.75" customHeight="1" x14ac:dyDescent="0.2">
      <c r="H2958" s="5" t="e">
        <f t="shared" si="11"/>
        <v>#VALUE!</v>
      </c>
      <c r="I2958" s="5" t="e">
        <f t="array" aca="1" ref="I2958" ca="1">_xludf.XLOOKUP(H2958,'Billing sheet'!$CH$3:$CM$3,'Billing sheet'!$CH$2:$CM$2)</f>
        <v>#NAME?</v>
      </c>
    </row>
    <row r="2959" spans="8:9" ht="15.75" customHeight="1" x14ac:dyDescent="0.2">
      <c r="H2959" s="5" t="e">
        <f t="shared" si="11"/>
        <v>#VALUE!</v>
      </c>
      <c r="I2959" s="5" t="e">
        <f t="array" aca="1" ref="I2959" ca="1">_xludf.XLOOKUP(H2959,'Billing sheet'!$CH$3:$CM$3,'Billing sheet'!$CH$2:$CM$2)</f>
        <v>#NAME?</v>
      </c>
    </row>
    <row r="2960" spans="8:9" ht="15.75" customHeight="1" x14ac:dyDescent="0.2">
      <c r="H2960" s="5" t="e">
        <f t="shared" si="11"/>
        <v>#VALUE!</v>
      </c>
      <c r="I2960" s="5" t="e">
        <f t="array" aca="1" ref="I2960" ca="1">_xludf.XLOOKUP(H2960,'Billing sheet'!$CH$3:$CM$3,'Billing sheet'!$CH$2:$CM$2)</f>
        <v>#NAME?</v>
      </c>
    </row>
    <row r="2961" spans="8:9" ht="15.75" customHeight="1" x14ac:dyDescent="0.2">
      <c r="H2961" s="5" t="e">
        <f t="shared" si="11"/>
        <v>#VALUE!</v>
      </c>
      <c r="I2961" s="5" t="e">
        <f t="array" aca="1" ref="I2961" ca="1">_xludf.XLOOKUP(H2961,'Billing sheet'!$CH$3:$CM$3,'Billing sheet'!$CH$2:$CM$2)</f>
        <v>#NAME?</v>
      </c>
    </row>
    <row r="2962" spans="8:9" ht="15.75" customHeight="1" x14ac:dyDescent="0.2">
      <c r="H2962" s="5" t="e">
        <f t="shared" si="11"/>
        <v>#VALUE!</v>
      </c>
      <c r="I2962" s="5" t="e">
        <f t="array" aca="1" ref="I2962" ca="1">_xludf.XLOOKUP(H2962,'Billing sheet'!$CH$3:$CM$3,'Billing sheet'!$CH$2:$CM$2)</f>
        <v>#NAME?</v>
      </c>
    </row>
    <row r="2963" spans="8:9" ht="15.75" customHeight="1" x14ac:dyDescent="0.2">
      <c r="H2963" s="5" t="e">
        <f t="shared" si="11"/>
        <v>#VALUE!</v>
      </c>
      <c r="I2963" s="5" t="e">
        <f t="array" aca="1" ref="I2963" ca="1">_xludf.XLOOKUP(H2963,'Billing sheet'!$CH$3:$CM$3,'Billing sheet'!$CH$2:$CM$2)</f>
        <v>#NAME?</v>
      </c>
    </row>
    <row r="2964" spans="8:9" ht="15.75" customHeight="1" x14ac:dyDescent="0.2">
      <c r="H2964" s="5" t="e">
        <f t="shared" si="11"/>
        <v>#VALUE!</v>
      </c>
      <c r="I2964" s="5" t="e">
        <f t="array" aca="1" ref="I2964" ca="1">_xludf.XLOOKUP(H2964,'Billing sheet'!$CH$3:$CM$3,'Billing sheet'!$CH$2:$CM$2)</f>
        <v>#NAME?</v>
      </c>
    </row>
    <row r="2965" spans="8:9" ht="15.75" customHeight="1" x14ac:dyDescent="0.2">
      <c r="H2965" s="5" t="e">
        <f t="shared" si="11"/>
        <v>#VALUE!</v>
      </c>
      <c r="I2965" s="5" t="e">
        <f t="array" aca="1" ref="I2965" ca="1">_xludf.XLOOKUP(H2965,'Billing sheet'!$CH$3:$CM$3,'Billing sheet'!$CH$2:$CM$2)</f>
        <v>#NAME?</v>
      </c>
    </row>
    <row r="2966" spans="8:9" ht="15.75" customHeight="1" x14ac:dyDescent="0.2">
      <c r="H2966" s="5" t="e">
        <f t="shared" si="11"/>
        <v>#VALUE!</v>
      </c>
      <c r="I2966" s="5" t="e">
        <f t="array" aca="1" ref="I2966" ca="1">_xludf.XLOOKUP(H2966,'Billing sheet'!$CH$3:$CM$3,'Billing sheet'!$CH$2:$CM$2)</f>
        <v>#NAME?</v>
      </c>
    </row>
    <row r="2967" spans="8:9" ht="15.75" customHeight="1" x14ac:dyDescent="0.2">
      <c r="H2967" s="5" t="e">
        <f t="shared" si="11"/>
        <v>#VALUE!</v>
      </c>
      <c r="I2967" s="5" t="e">
        <f t="array" aca="1" ref="I2967" ca="1">_xludf.XLOOKUP(H2967,'Billing sheet'!$CH$3:$CM$3,'Billing sheet'!$CH$2:$CM$2)</f>
        <v>#NAME?</v>
      </c>
    </row>
    <row r="2968" spans="8:9" ht="15.75" customHeight="1" x14ac:dyDescent="0.2">
      <c r="H2968" s="5" t="e">
        <f t="shared" si="11"/>
        <v>#VALUE!</v>
      </c>
      <c r="I2968" s="5" t="e">
        <f t="array" aca="1" ref="I2968" ca="1">_xludf.XLOOKUP(H2968,'Billing sheet'!$CH$3:$CM$3,'Billing sheet'!$CH$2:$CM$2)</f>
        <v>#NAME?</v>
      </c>
    </row>
    <row r="2969" spans="8:9" ht="15.75" customHeight="1" x14ac:dyDescent="0.2">
      <c r="H2969" s="5" t="e">
        <f t="shared" si="11"/>
        <v>#VALUE!</v>
      </c>
      <c r="I2969" s="5" t="e">
        <f t="array" aca="1" ref="I2969" ca="1">_xludf.XLOOKUP(H2969,'Billing sheet'!$CH$3:$CM$3,'Billing sheet'!$CH$2:$CM$2)</f>
        <v>#NAME?</v>
      </c>
    </row>
    <row r="2970" spans="8:9" ht="15.75" customHeight="1" x14ac:dyDescent="0.2">
      <c r="H2970" s="5" t="e">
        <f t="shared" si="11"/>
        <v>#VALUE!</v>
      </c>
      <c r="I2970" s="5" t="e">
        <f t="array" aca="1" ref="I2970" ca="1">_xludf.XLOOKUP(H2970,'Billing sheet'!$CH$3:$CM$3,'Billing sheet'!$CH$2:$CM$2)</f>
        <v>#NAME?</v>
      </c>
    </row>
    <row r="2971" spans="8:9" ht="15.75" customHeight="1" x14ac:dyDescent="0.2">
      <c r="H2971" s="5" t="e">
        <f t="shared" si="11"/>
        <v>#VALUE!</v>
      </c>
      <c r="I2971" s="5" t="e">
        <f t="array" aca="1" ref="I2971" ca="1">_xludf.XLOOKUP(H2971,'Billing sheet'!$CH$3:$CM$3,'Billing sheet'!$CH$2:$CM$2)</f>
        <v>#NAME?</v>
      </c>
    </row>
    <row r="2972" spans="8:9" ht="15.75" customHeight="1" x14ac:dyDescent="0.2">
      <c r="H2972" s="5" t="e">
        <f t="shared" si="11"/>
        <v>#VALUE!</v>
      </c>
      <c r="I2972" s="5" t="e">
        <f t="array" aca="1" ref="I2972" ca="1">_xludf.XLOOKUP(H2972,'Billing sheet'!$CH$3:$CM$3,'Billing sheet'!$CH$2:$CM$2)</f>
        <v>#NAME?</v>
      </c>
    </row>
    <row r="2973" spans="8:9" ht="15.75" customHeight="1" x14ac:dyDescent="0.2">
      <c r="H2973" s="5" t="e">
        <f t="shared" si="11"/>
        <v>#VALUE!</v>
      </c>
      <c r="I2973" s="5" t="e">
        <f t="array" aca="1" ref="I2973" ca="1">_xludf.XLOOKUP(H2973,'Billing sheet'!$CH$3:$CM$3,'Billing sheet'!$CH$2:$CM$2)</f>
        <v>#NAME?</v>
      </c>
    </row>
    <row r="2974" spans="8:9" ht="15.75" customHeight="1" x14ac:dyDescent="0.2">
      <c r="H2974" s="5" t="e">
        <f t="shared" si="11"/>
        <v>#VALUE!</v>
      </c>
      <c r="I2974" s="5" t="e">
        <f t="array" aca="1" ref="I2974" ca="1">_xludf.XLOOKUP(H2974,'Billing sheet'!$CH$3:$CM$3,'Billing sheet'!$CH$2:$CM$2)</f>
        <v>#NAME?</v>
      </c>
    </row>
    <row r="2975" spans="8:9" ht="15.75" customHeight="1" x14ac:dyDescent="0.2">
      <c r="H2975" s="5" t="e">
        <f t="shared" si="11"/>
        <v>#VALUE!</v>
      </c>
      <c r="I2975" s="5" t="e">
        <f t="array" aca="1" ref="I2975" ca="1">_xludf.XLOOKUP(H2975,'Billing sheet'!$CH$3:$CM$3,'Billing sheet'!$CH$2:$CM$2)</f>
        <v>#NAME?</v>
      </c>
    </row>
    <row r="2976" spans="8:9" ht="15.75" customHeight="1" x14ac:dyDescent="0.2">
      <c r="H2976" s="5" t="e">
        <f t="shared" si="11"/>
        <v>#VALUE!</v>
      </c>
      <c r="I2976" s="5" t="e">
        <f t="array" aca="1" ref="I2976" ca="1">_xludf.XLOOKUP(H2976,'Billing sheet'!$CH$3:$CM$3,'Billing sheet'!$CH$2:$CM$2)</f>
        <v>#NAME?</v>
      </c>
    </row>
    <row r="2977" spans="8:9" ht="15.75" customHeight="1" x14ac:dyDescent="0.2">
      <c r="H2977" s="5" t="e">
        <f t="shared" si="11"/>
        <v>#VALUE!</v>
      </c>
      <c r="I2977" s="5" t="e">
        <f t="array" aca="1" ref="I2977" ca="1">_xludf.XLOOKUP(H2977,'Billing sheet'!$CH$3:$CM$3,'Billing sheet'!$CH$2:$CM$2)</f>
        <v>#NAME?</v>
      </c>
    </row>
    <row r="2978" spans="8:9" ht="15.75" customHeight="1" x14ac:dyDescent="0.2">
      <c r="H2978" s="5" t="e">
        <f t="shared" si="11"/>
        <v>#VALUE!</v>
      </c>
      <c r="I2978" s="5" t="e">
        <f t="array" aca="1" ref="I2978" ca="1">_xludf.XLOOKUP(H2978,'Billing sheet'!$CH$3:$CM$3,'Billing sheet'!$CH$2:$CM$2)</f>
        <v>#NAME?</v>
      </c>
    </row>
    <row r="2979" spans="8:9" ht="15.75" customHeight="1" x14ac:dyDescent="0.2">
      <c r="H2979" s="5" t="e">
        <f t="shared" si="11"/>
        <v>#VALUE!</v>
      </c>
      <c r="I2979" s="5" t="e">
        <f t="array" aca="1" ref="I2979" ca="1">_xludf.XLOOKUP(H2979,'Billing sheet'!$CH$3:$CM$3,'Billing sheet'!$CH$2:$CM$2)</f>
        <v>#NAME?</v>
      </c>
    </row>
    <row r="2980" spans="8:9" ht="15.75" customHeight="1" x14ac:dyDescent="0.2">
      <c r="H2980" s="5" t="e">
        <f t="shared" si="11"/>
        <v>#VALUE!</v>
      </c>
      <c r="I2980" s="5" t="e">
        <f t="array" aca="1" ref="I2980" ca="1">_xludf.XLOOKUP(H2980,'Billing sheet'!$CH$3:$CM$3,'Billing sheet'!$CH$2:$CM$2)</f>
        <v>#NAME?</v>
      </c>
    </row>
    <row r="2981" spans="8:9" ht="15.75" customHeight="1" x14ac:dyDescent="0.2">
      <c r="H2981" s="5" t="e">
        <f t="shared" si="11"/>
        <v>#VALUE!</v>
      </c>
      <c r="I2981" s="5" t="e">
        <f t="array" aca="1" ref="I2981" ca="1">_xludf.XLOOKUP(H2981,'Billing sheet'!$CH$3:$CM$3,'Billing sheet'!$CH$2:$CM$2)</f>
        <v>#NAME?</v>
      </c>
    </row>
    <row r="2982" spans="8:9" ht="15.75" customHeight="1" x14ac:dyDescent="0.2">
      <c r="H2982" s="5" t="e">
        <f t="shared" si="11"/>
        <v>#VALUE!</v>
      </c>
      <c r="I2982" s="5" t="e">
        <f t="array" aca="1" ref="I2982" ca="1">_xludf.XLOOKUP(H2982,'Billing sheet'!$CH$3:$CM$3,'Billing sheet'!$CH$2:$CM$2)</f>
        <v>#NAME?</v>
      </c>
    </row>
    <row r="2983" spans="8:9" ht="15.75" customHeight="1" x14ac:dyDescent="0.2">
      <c r="H2983" s="5" t="e">
        <f t="shared" si="11"/>
        <v>#VALUE!</v>
      </c>
      <c r="I2983" s="5" t="e">
        <f t="array" aca="1" ref="I2983" ca="1">_xludf.XLOOKUP(H2983,'Billing sheet'!$CH$3:$CM$3,'Billing sheet'!$CH$2:$CM$2)</f>
        <v>#NAME?</v>
      </c>
    </row>
    <row r="2984" spans="8:9" ht="15.75" customHeight="1" x14ac:dyDescent="0.2">
      <c r="H2984" s="5" t="e">
        <f t="shared" si="11"/>
        <v>#VALUE!</v>
      </c>
      <c r="I2984" s="5" t="e">
        <f t="array" aca="1" ref="I2984" ca="1">_xludf.XLOOKUP(H2984,'Billing sheet'!$CH$3:$CM$3,'Billing sheet'!$CH$2:$CM$2)</f>
        <v>#NAME?</v>
      </c>
    </row>
    <row r="2985" spans="8:9" ht="15.75" customHeight="1" x14ac:dyDescent="0.2">
      <c r="H2985" s="5" t="e">
        <f t="shared" si="11"/>
        <v>#VALUE!</v>
      </c>
      <c r="I2985" s="5" t="e">
        <f t="array" aca="1" ref="I2985" ca="1">_xludf.XLOOKUP(H2985,'Billing sheet'!$CH$3:$CM$3,'Billing sheet'!$CH$2:$CM$2)</f>
        <v>#NAME?</v>
      </c>
    </row>
    <row r="2986" spans="8:9" ht="15.75" customHeight="1" x14ac:dyDescent="0.2">
      <c r="H2986" s="5" t="e">
        <f t="shared" si="11"/>
        <v>#VALUE!</v>
      </c>
      <c r="I2986" s="5" t="e">
        <f t="array" aca="1" ref="I2986" ca="1">_xludf.XLOOKUP(H2986,'Billing sheet'!$CH$3:$CM$3,'Billing sheet'!$CH$2:$CM$2)</f>
        <v>#NAME?</v>
      </c>
    </row>
    <row r="2987" spans="8:9" ht="15.75" customHeight="1" x14ac:dyDescent="0.2">
      <c r="H2987" s="5" t="e">
        <f t="shared" si="11"/>
        <v>#VALUE!</v>
      </c>
      <c r="I2987" s="5" t="e">
        <f t="array" aca="1" ref="I2987" ca="1">_xludf.XLOOKUP(H2987,'Billing sheet'!$CH$3:$CM$3,'Billing sheet'!$CH$2:$CM$2)</f>
        <v>#NAME?</v>
      </c>
    </row>
    <row r="2988" spans="8:9" ht="15.75" customHeight="1" x14ac:dyDescent="0.2">
      <c r="H2988" s="5" t="e">
        <f t="shared" si="11"/>
        <v>#VALUE!</v>
      </c>
      <c r="I2988" s="5" t="e">
        <f t="array" aca="1" ref="I2988" ca="1">_xludf.XLOOKUP(H2988,'Billing sheet'!$CH$3:$CM$3,'Billing sheet'!$CH$2:$CM$2)</f>
        <v>#NAME?</v>
      </c>
    </row>
    <row r="2989" spans="8:9" ht="15.75" customHeight="1" x14ac:dyDescent="0.2">
      <c r="H2989" s="5" t="e">
        <f t="shared" si="11"/>
        <v>#VALUE!</v>
      </c>
      <c r="I2989" s="5" t="e">
        <f t="array" aca="1" ref="I2989" ca="1">_xludf.XLOOKUP(H2989,'Billing sheet'!$CH$3:$CM$3,'Billing sheet'!$CH$2:$CM$2)</f>
        <v>#NAME?</v>
      </c>
    </row>
    <row r="2990" spans="8:9" ht="15.75" customHeight="1" x14ac:dyDescent="0.2">
      <c r="H2990" s="5" t="e">
        <f t="shared" si="11"/>
        <v>#VALUE!</v>
      </c>
      <c r="I2990" s="5" t="e">
        <f t="array" aca="1" ref="I2990" ca="1">_xludf.XLOOKUP(H2990,'Billing sheet'!$CH$3:$CM$3,'Billing sheet'!$CH$2:$CM$2)</f>
        <v>#NAME?</v>
      </c>
    </row>
    <row r="2991" spans="8:9" ht="15.75" customHeight="1" x14ac:dyDescent="0.2">
      <c r="H2991" s="5" t="e">
        <f t="shared" si="11"/>
        <v>#VALUE!</v>
      </c>
      <c r="I2991" s="5" t="e">
        <f t="array" aca="1" ref="I2991" ca="1">_xludf.XLOOKUP(H2991,'Billing sheet'!$CH$3:$CM$3,'Billing sheet'!$CH$2:$CM$2)</f>
        <v>#NAME?</v>
      </c>
    </row>
    <row r="2992" spans="8:9" ht="15.75" customHeight="1" x14ac:dyDescent="0.2">
      <c r="H2992" s="5" t="e">
        <f t="shared" si="11"/>
        <v>#VALUE!</v>
      </c>
      <c r="I2992" s="5" t="e">
        <f t="array" aca="1" ref="I2992" ca="1">_xludf.XLOOKUP(H2992,'Billing sheet'!$CH$3:$CM$3,'Billing sheet'!$CH$2:$CM$2)</f>
        <v>#NAME?</v>
      </c>
    </row>
    <row r="2993" spans="8:9" ht="15.75" customHeight="1" x14ac:dyDescent="0.2">
      <c r="H2993" s="5" t="e">
        <f t="shared" si="11"/>
        <v>#VALUE!</v>
      </c>
      <c r="I2993" s="5" t="e">
        <f t="array" aca="1" ref="I2993" ca="1">_xludf.XLOOKUP(H2993,'Billing sheet'!$CH$3:$CM$3,'Billing sheet'!$CH$2:$CM$2)</f>
        <v>#NAME?</v>
      </c>
    </row>
    <row r="2994" spans="8:9" ht="15.75" customHeight="1" x14ac:dyDescent="0.2">
      <c r="H2994" s="5" t="e">
        <f t="shared" si="11"/>
        <v>#VALUE!</v>
      </c>
      <c r="I2994" s="5" t="e">
        <f t="array" aca="1" ref="I2994" ca="1">_xludf.XLOOKUP(H2994,'Billing sheet'!$CH$3:$CM$3,'Billing sheet'!$CH$2:$CM$2)</f>
        <v>#NAME?</v>
      </c>
    </row>
    <row r="2995" spans="8:9" ht="15.75" customHeight="1" x14ac:dyDescent="0.2">
      <c r="H2995" s="5" t="e">
        <f t="shared" si="11"/>
        <v>#VALUE!</v>
      </c>
      <c r="I2995" s="5" t="e">
        <f t="array" aca="1" ref="I2995" ca="1">_xludf.XLOOKUP(H2995,'Billing sheet'!$CH$3:$CM$3,'Billing sheet'!$CH$2:$CM$2)</f>
        <v>#NAME?</v>
      </c>
    </row>
    <row r="2996" spans="8:9" ht="15.75" customHeight="1" x14ac:dyDescent="0.2">
      <c r="H2996" s="5" t="e">
        <f t="shared" si="11"/>
        <v>#VALUE!</v>
      </c>
      <c r="I2996" s="5" t="e">
        <f t="array" aca="1" ref="I2996" ca="1">_xludf.XLOOKUP(H2996,'Billing sheet'!$CH$3:$CM$3,'Billing sheet'!$CH$2:$CM$2)</f>
        <v>#NAME?</v>
      </c>
    </row>
    <row r="2997" spans="8:9" ht="15.75" customHeight="1" x14ac:dyDescent="0.2">
      <c r="H2997" s="5" t="e">
        <f t="shared" si="11"/>
        <v>#VALUE!</v>
      </c>
      <c r="I2997" s="5" t="e">
        <f t="array" aca="1" ref="I2997" ca="1">_xludf.XLOOKUP(H2997,'Billing sheet'!$CH$3:$CM$3,'Billing sheet'!$CH$2:$CM$2)</f>
        <v>#NAME?</v>
      </c>
    </row>
    <row r="2998" spans="8:9" ht="15.75" customHeight="1" x14ac:dyDescent="0.2">
      <c r="H2998" s="5" t="e">
        <f t="shared" si="11"/>
        <v>#VALUE!</v>
      </c>
      <c r="I2998" s="5" t="e">
        <f t="array" aca="1" ref="I2998" ca="1">_xludf.XLOOKUP(H2998,'Billing sheet'!$CH$3:$CM$3,'Billing sheet'!$CH$2:$CM$2)</f>
        <v>#NAME?</v>
      </c>
    </row>
    <row r="2999" spans="8:9" ht="15.75" customHeight="1" x14ac:dyDescent="0.2">
      <c r="H2999" s="5" t="e">
        <f t="shared" si="11"/>
        <v>#VALUE!</v>
      </c>
      <c r="I2999" s="5" t="e">
        <f t="array" aca="1" ref="I2999" ca="1">_xludf.XLOOKUP(H2999,'Billing sheet'!$CH$3:$CM$3,'Billing sheet'!$CH$2:$CM$2)</f>
        <v>#NAME?</v>
      </c>
    </row>
    <row r="3000" spans="8:9" ht="15.75" customHeight="1" x14ac:dyDescent="0.2">
      <c r="H3000" s="5" t="e">
        <f t="shared" si="11"/>
        <v>#VALUE!</v>
      </c>
      <c r="I3000" s="5" t="e">
        <f t="array" aca="1" ref="I3000" ca="1">_xludf.XLOOKUP(H3000,'Billing sheet'!$CH$3:$CM$3,'Billing sheet'!$CH$2:$CM$2)</f>
        <v>#NAME?</v>
      </c>
    </row>
    <row r="3001" spans="8:9" ht="15.75" customHeight="1" x14ac:dyDescent="0.2">
      <c r="H3001" s="5" t="e">
        <f t="shared" si="11"/>
        <v>#VALUE!</v>
      </c>
      <c r="I3001" s="5" t="e">
        <f t="array" aca="1" ref="I3001" ca="1">_xludf.XLOOKUP(H3001,'Billing sheet'!$CH$3:$CM$3,'Billing sheet'!$CH$2:$CM$2)</f>
        <v>#NAME?</v>
      </c>
    </row>
    <row r="3002" spans="8:9" ht="15.75" customHeight="1" x14ac:dyDescent="0.2">
      <c r="H3002" s="5" t="e">
        <f t="shared" si="11"/>
        <v>#VALUE!</v>
      </c>
      <c r="I3002" s="5" t="e">
        <f t="array" aca="1" ref="I3002" ca="1">_xludf.XLOOKUP(H3002,'Billing sheet'!$CH$3:$CM$3,'Billing sheet'!$CH$2:$CM$2)</f>
        <v>#NAME?</v>
      </c>
    </row>
    <row r="3003" spans="8:9" ht="15.75" customHeight="1" x14ac:dyDescent="0.2">
      <c r="H3003" s="5" t="e">
        <f t="shared" si="11"/>
        <v>#VALUE!</v>
      </c>
      <c r="I3003" s="5" t="e">
        <f t="array" aca="1" ref="I3003" ca="1">_xludf.XLOOKUP(H3003,'Billing sheet'!$CH$3:$CM$3,'Billing sheet'!$CH$2:$CM$2)</f>
        <v>#NAME?</v>
      </c>
    </row>
    <row r="3004" spans="8:9" ht="15.75" customHeight="1" x14ac:dyDescent="0.2">
      <c r="H3004" s="5" t="e">
        <f t="shared" si="11"/>
        <v>#VALUE!</v>
      </c>
      <c r="I3004" s="5" t="e">
        <f t="array" aca="1" ref="I3004" ca="1">_xludf.XLOOKUP(H3004,'Billing sheet'!$CH$3:$CM$3,'Billing sheet'!$CH$2:$CM$2)</f>
        <v>#NAME?</v>
      </c>
    </row>
    <row r="3005" spans="8:9" ht="15.75" customHeight="1" x14ac:dyDescent="0.2">
      <c r="H3005" s="5" t="e">
        <f t="shared" si="11"/>
        <v>#VALUE!</v>
      </c>
      <c r="I3005" s="5" t="e">
        <f t="array" aca="1" ref="I3005" ca="1">_xludf.XLOOKUP(H3005,'Billing sheet'!$CH$3:$CM$3,'Billing sheet'!$CH$2:$CM$2)</f>
        <v>#NAME?</v>
      </c>
    </row>
    <row r="3006" spans="8:9" ht="15.75" customHeight="1" x14ac:dyDescent="0.2">
      <c r="H3006" s="5" t="e">
        <f t="shared" si="11"/>
        <v>#VALUE!</v>
      </c>
      <c r="I3006" s="5" t="e">
        <f t="array" aca="1" ref="I3006" ca="1">_xludf.XLOOKUP(H3006,'Billing sheet'!$CH$3:$CM$3,'Billing sheet'!$CH$2:$CM$2)</f>
        <v>#NAME?</v>
      </c>
    </row>
    <row r="3007" spans="8:9" ht="15.75" customHeight="1" x14ac:dyDescent="0.2">
      <c r="H3007" s="5" t="e">
        <f t="shared" si="11"/>
        <v>#VALUE!</v>
      </c>
      <c r="I3007" s="5" t="e">
        <f t="array" aca="1" ref="I3007" ca="1">_xludf.XLOOKUP(H3007,'Billing sheet'!$CH$3:$CM$3,'Billing sheet'!$CH$2:$CM$2)</f>
        <v>#NAME?</v>
      </c>
    </row>
    <row r="3008" spans="8:9" ht="15.75" customHeight="1" x14ac:dyDescent="0.2">
      <c r="H3008" s="5" t="e">
        <f t="shared" si="11"/>
        <v>#VALUE!</v>
      </c>
      <c r="I3008" s="5" t="e">
        <f t="array" aca="1" ref="I3008" ca="1">_xludf.XLOOKUP(H3008,'Billing sheet'!$CH$3:$CM$3,'Billing sheet'!$CH$2:$CM$2)</f>
        <v>#NAME?</v>
      </c>
    </row>
    <row r="3009" spans="8:9" ht="15.75" customHeight="1" x14ac:dyDescent="0.2">
      <c r="H3009" s="5" t="e">
        <f t="shared" si="11"/>
        <v>#VALUE!</v>
      </c>
      <c r="I3009" s="5" t="e">
        <f t="array" aca="1" ref="I3009" ca="1">_xludf.XLOOKUP(H3009,'Billing sheet'!$CH$3:$CM$3,'Billing sheet'!$CH$2:$CM$2)</f>
        <v>#NAME?</v>
      </c>
    </row>
    <row r="3010" spans="8:9" ht="15.75" customHeight="1" x14ac:dyDescent="0.2">
      <c r="H3010" s="5" t="e">
        <f t="shared" si="11"/>
        <v>#VALUE!</v>
      </c>
      <c r="I3010" s="5" t="e">
        <f t="array" aca="1" ref="I3010" ca="1">_xludf.XLOOKUP(H3010,'Billing sheet'!$CH$3:$CM$3,'Billing sheet'!$CH$2:$CM$2)</f>
        <v>#NAME?</v>
      </c>
    </row>
    <row r="3011" spans="8:9" ht="15.75" customHeight="1" x14ac:dyDescent="0.2">
      <c r="H3011" s="5" t="e">
        <f t="shared" si="11"/>
        <v>#VALUE!</v>
      </c>
      <c r="I3011" s="5" t="e">
        <f t="array" aca="1" ref="I3011" ca="1">_xludf.XLOOKUP(H3011,'Billing sheet'!$CH$3:$CM$3,'Billing sheet'!$CH$2:$CM$2)</f>
        <v>#NAME?</v>
      </c>
    </row>
    <row r="3012" spans="8:9" ht="15.75" customHeight="1" x14ac:dyDescent="0.2">
      <c r="H3012" s="5" t="e">
        <f t="shared" si="11"/>
        <v>#VALUE!</v>
      </c>
      <c r="I3012" s="5" t="e">
        <f t="array" aca="1" ref="I3012" ca="1">_xludf.XLOOKUP(H3012,'Billing sheet'!$CH$3:$CM$3,'Billing sheet'!$CH$2:$CM$2)</f>
        <v>#NAME?</v>
      </c>
    </row>
    <row r="3013" spans="8:9" ht="15.75" customHeight="1" x14ac:dyDescent="0.2">
      <c r="H3013" s="5" t="e">
        <f t="shared" si="11"/>
        <v>#VALUE!</v>
      </c>
      <c r="I3013" s="5" t="e">
        <f t="array" aca="1" ref="I3013" ca="1">_xludf.XLOOKUP(H3013,'Billing sheet'!$CH$3:$CM$3,'Billing sheet'!$CH$2:$CM$2)</f>
        <v>#NAME?</v>
      </c>
    </row>
    <row r="3014" spans="8:9" ht="15.75" customHeight="1" x14ac:dyDescent="0.2">
      <c r="H3014" s="5" t="e">
        <f t="shared" si="11"/>
        <v>#VALUE!</v>
      </c>
      <c r="I3014" s="5" t="e">
        <f t="array" aca="1" ref="I3014" ca="1">_xludf.XLOOKUP(H3014,'Billing sheet'!$CH$3:$CM$3,'Billing sheet'!$CH$2:$CM$2)</f>
        <v>#NAME?</v>
      </c>
    </row>
    <row r="3015" spans="8:9" ht="15.75" customHeight="1" x14ac:dyDescent="0.2">
      <c r="H3015" s="5" t="e">
        <f t="shared" si="11"/>
        <v>#VALUE!</v>
      </c>
      <c r="I3015" s="5" t="e">
        <f t="array" aca="1" ref="I3015" ca="1">_xludf.XLOOKUP(H3015,'Billing sheet'!$CH$3:$CM$3,'Billing sheet'!$CH$2:$CM$2)</f>
        <v>#NAME?</v>
      </c>
    </row>
    <row r="3016" spans="8:9" ht="15.75" customHeight="1" x14ac:dyDescent="0.2">
      <c r="H3016" s="5" t="e">
        <f t="shared" si="11"/>
        <v>#VALUE!</v>
      </c>
      <c r="I3016" s="5" t="e">
        <f t="array" aca="1" ref="I3016" ca="1">_xludf.XLOOKUP(H3016,'Billing sheet'!$CH$3:$CM$3,'Billing sheet'!$CH$2:$CM$2)</f>
        <v>#NAME?</v>
      </c>
    </row>
    <row r="3017" spans="8:9" ht="15.75" customHeight="1" x14ac:dyDescent="0.2">
      <c r="H3017" s="5" t="e">
        <f t="shared" si="11"/>
        <v>#VALUE!</v>
      </c>
      <c r="I3017" s="5" t="e">
        <f t="array" aca="1" ref="I3017" ca="1">_xludf.XLOOKUP(H3017,'Billing sheet'!$CH$3:$CM$3,'Billing sheet'!$CH$2:$CM$2)</f>
        <v>#NAME?</v>
      </c>
    </row>
    <row r="3018" spans="8:9" ht="15.75" customHeight="1" x14ac:dyDescent="0.2">
      <c r="H3018" s="5" t="e">
        <f t="shared" si="11"/>
        <v>#VALUE!</v>
      </c>
      <c r="I3018" s="5" t="e">
        <f t="array" aca="1" ref="I3018" ca="1">_xludf.XLOOKUP(H3018,'Billing sheet'!$CH$3:$CM$3,'Billing sheet'!$CH$2:$CM$2)</f>
        <v>#NAME?</v>
      </c>
    </row>
    <row r="3019" spans="8:9" ht="15.75" customHeight="1" x14ac:dyDescent="0.2">
      <c r="H3019" s="5" t="e">
        <f t="shared" si="11"/>
        <v>#VALUE!</v>
      </c>
      <c r="I3019" s="5" t="e">
        <f t="array" aca="1" ref="I3019" ca="1">_xludf.XLOOKUP(H3019,'Billing sheet'!$CH$3:$CM$3,'Billing sheet'!$CH$2:$CM$2)</f>
        <v>#NAME?</v>
      </c>
    </row>
    <row r="3020" spans="8:9" ht="15.75" customHeight="1" x14ac:dyDescent="0.2">
      <c r="H3020" s="5" t="e">
        <f t="shared" si="11"/>
        <v>#VALUE!</v>
      </c>
      <c r="I3020" s="5" t="e">
        <f t="array" aca="1" ref="I3020" ca="1">_xludf.XLOOKUP(H3020,'Billing sheet'!$CH$3:$CM$3,'Billing sheet'!$CH$2:$CM$2)</f>
        <v>#NAME?</v>
      </c>
    </row>
    <row r="3021" spans="8:9" ht="15.75" customHeight="1" x14ac:dyDescent="0.2">
      <c r="H3021" s="5" t="e">
        <f t="shared" si="11"/>
        <v>#VALUE!</v>
      </c>
      <c r="I3021" s="5" t="e">
        <f t="array" aca="1" ref="I3021" ca="1">_xludf.XLOOKUP(H3021,'Billing sheet'!$CH$3:$CM$3,'Billing sheet'!$CH$2:$CM$2)</f>
        <v>#NAME?</v>
      </c>
    </row>
    <row r="3022" spans="8:9" ht="15.75" customHeight="1" x14ac:dyDescent="0.2">
      <c r="H3022" s="5" t="e">
        <f t="shared" si="11"/>
        <v>#VALUE!</v>
      </c>
      <c r="I3022" s="5" t="e">
        <f t="array" aca="1" ref="I3022" ca="1">_xludf.XLOOKUP(H3022,'Billing sheet'!$CH$3:$CM$3,'Billing sheet'!$CH$2:$CM$2)</f>
        <v>#NAME?</v>
      </c>
    </row>
    <row r="3023" spans="8:9" ht="15.75" customHeight="1" x14ac:dyDescent="0.2">
      <c r="H3023" s="5" t="e">
        <f t="shared" si="11"/>
        <v>#VALUE!</v>
      </c>
      <c r="I3023" s="5" t="e">
        <f t="array" aca="1" ref="I3023" ca="1">_xludf.XLOOKUP(H3023,'Billing sheet'!$CH$3:$CM$3,'Billing sheet'!$CH$2:$CM$2)</f>
        <v>#NAME?</v>
      </c>
    </row>
    <row r="3024" spans="8:9" ht="15.75" customHeight="1" x14ac:dyDescent="0.2">
      <c r="H3024" s="5" t="e">
        <f t="shared" si="11"/>
        <v>#VALUE!</v>
      </c>
      <c r="I3024" s="5" t="e">
        <f t="array" aca="1" ref="I3024" ca="1">_xludf.XLOOKUP(H3024,'Billing sheet'!$CH$3:$CM$3,'Billing sheet'!$CH$2:$CM$2)</f>
        <v>#NAME?</v>
      </c>
    </row>
    <row r="3025" spans="8:9" ht="15.75" customHeight="1" x14ac:dyDescent="0.2">
      <c r="H3025" s="5" t="e">
        <f t="shared" si="11"/>
        <v>#VALUE!</v>
      </c>
      <c r="I3025" s="5" t="e">
        <f t="array" aca="1" ref="I3025" ca="1">_xludf.XLOOKUP(H3025,'Billing sheet'!$CH$3:$CM$3,'Billing sheet'!$CH$2:$CM$2)</f>
        <v>#NAME?</v>
      </c>
    </row>
    <row r="3026" spans="8:9" ht="15.75" customHeight="1" x14ac:dyDescent="0.2">
      <c r="H3026" s="5" t="e">
        <f t="shared" si="11"/>
        <v>#VALUE!</v>
      </c>
      <c r="I3026" s="5" t="e">
        <f t="array" aca="1" ref="I3026" ca="1">_xludf.XLOOKUP(H3026,'Billing sheet'!$CH$3:$CM$3,'Billing sheet'!$CH$2:$CM$2)</f>
        <v>#NAME?</v>
      </c>
    </row>
    <row r="3027" spans="8:9" ht="15.75" customHeight="1" x14ac:dyDescent="0.2">
      <c r="H3027" s="5" t="e">
        <f t="shared" si="11"/>
        <v>#VALUE!</v>
      </c>
      <c r="I3027" s="5" t="e">
        <f t="array" aca="1" ref="I3027" ca="1">_xludf.XLOOKUP(H3027,'Billing sheet'!$CH$3:$CM$3,'Billing sheet'!$CH$2:$CM$2)</f>
        <v>#NAME?</v>
      </c>
    </row>
    <row r="3028" spans="8:9" ht="15.75" customHeight="1" x14ac:dyDescent="0.2">
      <c r="H3028" s="5" t="e">
        <f t="shared" si="11"/>
        <v>#VALUE!</v>
      </c>
      <c r="I3028" s="5" t="e">
        <f t="array" aca="1" ref="I3028" ca="1">_xludf.XLOOKUP(H3028,'Billing sheet'!$CH$3:$CM$3,'Billing sheet'!$CH$2:$CM$2)</f>
        <v>#NAME?</v>
      </c>
    </row>
    <row r="3029" spans="8:9" ht="15.75" customHeight="1" x14ac:dyDescent="0.2">
      <c r="H3029" s="5" t="e">
        <f t="shared" si="11"/>
        <v>#VALUE!</v>
      </c>
      <c r="I3029" s="5" t="e">
        <f t="array" aca="1" ref="I3029" ca="1">_xludf.XLOOKUP(H3029,'Billing sheet'!$CH$3:$CM$3,'Billing sheet'!$CH$2:$CM$2)</f>
        <v>#NAME?</v>
      </c>
    </row>
    <row r="3030" spans="8:9" ht="15.75" customHeight="1" x14ac:dyDescent="0.2">
      <c r="H3030" s="5" t="e">
        <f t="shared" si="11"/>
        <v>#VALUE!</v>
      </c>
      <c r="I3030" s="5" t="e">
        <f t="array" aca="1" ref="I3030" ca="1">_xludf.XLOOKUP(H3030,'Billing sheet'!$CH$3:$CM$3,'Billing sheet'!$CH$2:$CM$2)</f>
        <v>#NAME?</v>
      </c>
    </row>
    <row r="3031" spans="8:9" ht="15.75" customHeight="1" x14ac:dyDescent="0.2">
      <c r="H3031" s="5" t="e">
        <f t="shared" si="11"/>
        <v>#VALUE!</v>
      </c>
      <c r="I3031" s="5" t="e">
        <f t="array" aca="1" ref="I3031" ca="1">_xludf.XLOOKUP(H3031,'Billing sheet'!$CH$3:$CM$3,'Billing sheet'!$CH$2:$CM$2)</f>
        <v>#NAME?</v>
      </c>
    </row>
    <row r="3032" spans="8:9" ht="15.75" customHeight="1" x14ac:dyDescent="0.2">
      <c r="H3032" s="5" t="e">
        <f t="shared" si="11"/>
        <v>#VALUE!</v>
      </c>
      <c r="I3032" s="5" t="e">
        <f t="array" aca="1" ref="I3032" ca="1">_xludf.XLOOKUP(H3032,'Billing sheet'!$CH$3:$CM$3,'Billing sheet'!$CH$2:$CM$2)</f>
        <v>#NAME?</v>
      </c>
    </row>
    <row r="3033" spans="8:9" ht="15.75" customHeight="1" x14ac:dyDescent="0.2">
      <c r="H3033" s="5" t="e">
        <f t="shared" si="11"/>
        <v>#VALUE!</v>
      </c>
      <c r="I3033" s="5" t="e">
        <f t="array" aca="1" ref="I3033" ca="1">_xludf.XLOOKUP(H3033,'Billing sheet'!$CH$3:$CM$3,'Billing sheet'!$CH$2:$CM$2)</f>
        <v>#NAME?</v>
      </c>
    </row>
    <row r="3034" spans="8:9" ht="15.75" customHeight="1" x14ac:dyDescent="0.2">
      <c r="H3034" s="5" t="e">
        <f t="shared" si="11"/>
        <v>#VALUE!</v>
      </c>
      <c r="I3034" s="5" t="e">
        <f t="array" aca="1" ref="I3034" ca="1">_xludf.XLOOKUP(H3034,'Billing sheet'!$CH$3:$CM$3,'Billing sheet'!$CH$2:$CM$2)</f>
        <v>#NAME?</v>
      </c>
    </row>
    <row r="3035" spans="8:9" ht="15.75" customHeight="1" x14ac:dyDescent="0.2">
      <c r="H3035" s="5" t="e">
        <f t="shared" si="11"/>
        <v>#VALUE!</v>
      </c>
      <c r="I3035" s="5" t="e">
        <f t="array" aca="1" ref="I3035" ca="1">_xludf.XLOOKUP(H3035,'Billing sheet'!$CH$3:$CM$3,'Billing sheet'!$CH$2:$CM$2)</f>
        <v>#NAME?</v>
      </c>
    </row>
    <row r="3036" spans="8:9" ht="15.75" customHeight="1" x14ac:dyDescent="0.2">
      <c r="H3036" s="5" t="e">
        <f t="shared" si="11"/>
        <v>#VALUE!</v>
      </c>
      <c r="I3036" s="5" t="e">
        <f t="array" aca="1" ref="I3036" ca="1">_xludf.XLOOKUP(H3036,'Billing sheet'!$CH$3:$CM$3,'Billing sheet'!$CH$2:$CM$2)</f>
        <v>#NAME?</v>
      </c>
    </row>
    <row r="3037" spans="8:9" ht="15.75" customHeight="1" x14ac:dyDescent="0.2">
      <c r="H3037" s="5" t="e">
        <f t="shared" si="11"/>
        <v>#VALUE!</v>
      </c>
      <c r="I3037" s="5" t="e">
        <f t="array" aca="1" ref="I3037" ca="1">_xludf.XLOOKUP(H3037,'Billing sheet'!$CH$3:$CM$3,'Billing sheet'!$CH$2:$CM$2)</f>
        <v>#NAME?</v>
      </c>
    </row>
    <row r="3038" spans="8:9" ht="15.75" customHeight="1" x14ac:dyDescent="0.2">
      <c r="H3038" s="5" t="e">
        <f t="shared" si="11"/>
        <v>#VALUE!</v>
      </c>
      <c r="I3038" s="5" t="e">
        <f t="array" aca="1" ref="I3038" ca="1">_xludf.XLOOKUP(H3038,'Billing sheet'!$CH$3:$CM$3,'Billing sheet'!$CH$2:$CM$2)</f>
        <v>#NAME?</v>
      </c>
    </row>
    <row r="3039" spans="8:9" ht="15.75" customHeight="1" x14ac:dyDescent="0.2">
      <c r="H3039" s="5" t="e">
        <f t="shared" si="11"/>
        <v>#VALUE!</v>
      </c>
      <c r="I3039" s="5" t="e">
        <f t="array" aca="1" ref="I3039" ca="1">_xludf.XLOOKUP(H3039,'Billing sheet'!$CH$3:$CM$3,'Billing sheet'!$CH$2:$CM$2)</f>
        <v>#NAME?</v>
      </c>
    </row>
    <row r="3040" spans="8:9" ht="15.75" customHeight="1" x14ac:dyDescent="0.2">
      <c r="H3040" s="5" t="e">
        <f t="shared" si="11"/>
        <v>#VALUE!</v>
      </c>
      <c r="I3040" s="5" t="e">
        <f t="array" aca="1" ref="I3040" ca="1">_xludf.XLOOKUP(H3040,'Billing sheet'!$CH$3:$CM$3,'Billing sheet'!$CH$2:$CM$2)</f>
        <v>#NAME?</v>
      </c>
    </row>
    <row r="3041" spans="8:9" ht="15.75" customHeight="1" x14ac:dyDescent="0.2">
      <c r="H3041" s="5" t="e">
        <f t="shared" si="11"/>
        <v>#VALUE!</v>
      </c>
      <c r="I3041" s="5" t="e">
        <f t="array" aca="1" ref="I3041" ca="1">_xludf.XLOOKUP(H3041,'Billing sheet'!$CH$3:$CM$3,'Billing sheet'!$CH$2:$CM$2)</f>
        <v>#NAME?</v>
      </c>
    </row>
    <row r="3042" spans="8:9" ht="15.75" customHeight="1" x14ac:dyDescent="0.2">
      <c r="H3042" s="5" t="e">
        <f t="shared" si="11"/>
        <v>#VALUE!</v>
      </c>
      <c r="I3042" s="5" t="e">
        <f t="array" aca="1" ref="I3042" ca="1">_xludf.XLOOKUP(H3042,'Billing sheet'!$CH$3:$CM$3,'Billing sheet'!$CH$2:$CM$2)</f>
        <v>#NAME?</v>
      </c>
    </row>
    <row r="3043" spans="8:9" ht="15.75" customHeight="1" x14ac:dyDescent="0.2">
      <c r="H3043" s="5" t="e">
        <f t="shared" si="11"/>
        <v>#VALUE!</v>
      </c>
      <c r="I3043" s="5" t="e">
        <f t="array" aca="1" ref="I3043" ca="1">_xludf.XLOOKUP(H3043,'Billing sheet'!$CH$3:$CM$3,'Billing sheet'!$CH$2:$CM$2)</f>
        <v>#NAME?</v>
      </c>
    </row>
    <row r="3044" spans="8:9" ht="15.75" customHeight="1" x14ac:dyDescent="0.2">
      <c r="H3044" s="5" t="e">
        <f t="shared" si="11"/>
        <v>#VALUE!</v>
      </c>
      <c r="I3044" s="5" t="e">
        <f t="array" aca="1" ref="I3044" ca="1">_xludf.XLOOKUP(H3044,'Billing sheet'!$CH$3:$CM$3,'Billing sheet'!$CH$2:$CM$2)</f>
        <v>#NAME?</v>
      </c>
    </row>
    <row r="3045" spans="8:9" ht="15.75" customHeight="1" x14ac:dyDescent="0.2">
      <c r="H3045" s="5" t="e">
        <f t="shared" si="11"/>
        <v>#VALUE!</v>
      </c>
      <c r="I3045" s="5" t="e">
        <f t="array" aca="1" ref="I3045" ca="1">_xludf.XLOOKUP(H3045,'Billing sheet'!$CH$3:$CM$3,'Billing sheet'!$CH$2:$CM$2)</f>
        <v>#NAME?</v>
      </c>
    </row>
    <row r="3046" spans="8:9" ht="15.75" customHeight="1" x14ac:dyDescent="0.2">
      <c r="H3046" s="5" t="e">
        <f t="shared" si="11"/>
        <v>#VALUE!</v>
      </c>
      <c r="I3046" s="5" t="e">
        <f t="array" aca="1" ref="I3046" ca="1">_xludf.XLOOKUP(H3046,'Billing sheet'!$CH$3:$CM$3,'Billing sheet'!$CH$2:$CM$2)</f>
        <v>#NAME?</v>
      </c>
    </row>
    <row r="3047" spans="8:9" ht="15.75" customHeight="1" x14ac:dyDescent="0.2">
      <c r="H3047" s="5" t="e">
        <f t="shared" si="11"/>
        <v>#VALUE!</v>
      </c>
      <c r="I3047" s="5" t="e">
        <f t="array" aca="1" ref="I3047" ca="1">_xludf.XLOOKUP(H3047,'Billing sheet'!$CH$3:$CM$3,'Billing sheet'!$CH$2:$CM$2)</f>
        <v>#NAME?</v>
      </c>
    </row>
    <row r="3048" spans="8:9" ht="15.75" customHeight="1" x14ac:dyDescent="0.2">
      <c r="H3048" s="5" t="e">
        <f t="shared" si="11"/>
        <v>#VALUE!</v>
      </c>
      <c r="I3048" s="5" t="e">
        <f t="array" aca="1" ref="I3048" ca="1">_xludf.XLOOKUP(H3048,'Billing sheet'!$CH$3:$CM$3,'Billing sheet'!$CH$2:$CM$2)</f>
        <v>#NAME?</v>
      </c>
    </row>
    <row r="3049" spans="8:9" ht="15.75" customHeight="1" x14ac:dyDescent="0.2">
      <c r="H3049" s="5" t="e">
        <f t="shared" si="11"/>
        <v>#VALUE!</v>
      </c>
      <c r="I3049" s="5" t="e">
        <f t="array" aca="1" ref="I3049" ca="1">_xludf.XLOOKUP(H3049,'Billing sheet'!$CH$3:$CM$3,'Billing sheet'!$CH$2:$CM$2)</f>
        <v>#NAME?</v>
      </c>
    </row>
    <row r="3050" spans="8:9" ht="15.75" customHeight="1" x14ac:dyDescent="0.2">
      <c r="H3050" s="5" t="e">
        <f t="shared" si="11"/>
        <v>#VALUE!</v>
      </c>
      <c r="I3050" s="5" t="e">
        <f t="array" aca="1" ref="I3050" ca="1">_xludf.XLOOKUP(H3050,'Billing sheet'!$CH$3:$CM$3,'Billing sheet'!$CH$2:$CM$2)</f>
        <v>#NAME?</v>
      </c>
    </row>
    <row r="3051" spans="8:9" ht="15.75" customHeight="1" x14ac:dyDescent="0.2">
      <c r="H3051" s="5" t="e">
        <f t="shared" si="11"/>
        <v>#VALUE!</v>
      </c>
      <c r="I3051" s="5" t="e">
        <f t="array" aca="1" ref="I3051" ca="1">_xludf.XLOOKUP(H3051,'Billing sheet'!$CH$3:$CM$3,'Billing sheet'!$CH$2:$CM$2)</f>
        <v>#NAME?</v>
      </c>
    </row>
    <row r="3052" spans="8:9" ht="15.75" customHeight="1" x14ac:dyDescent="0.2">
      <c r="H3052" s="5" t="e">
        <f t="shared" si="11"/>
        <v>#VALUE!</v>
      </c>
      <c r="I3052" s="5" t="e">
        <f t="array" aca="1" ref="I3052" ca="1">_xludf.XLOOKUP(H3052,'Billing sheet'!$CH$3:$CM$3,'Billing sheet'!$CH$2:$CM$2)</f>
        <v>#NAME?</v>
      </c>
    </row>
    <row r="3053" spans="8:9" ht="15.75" customHeight="1" x14ac:dyDescent="0.2">
      <c r="H3053" s="5" t="e">
        <f t="shared" si="11"/>
        <v>#VALUE!</v>
      </c>
      <c r="I3053" s="5" t="e">
        <f t="array" aca="1" ref="I3053" ca="1">_xludf.XLOOKUP(H3053,'Billing sheet'!$CH$3:$CM$3,'Billing sheet'!$CH$2:$CM$2)</f>
        <v>#NAME?</v>
      </c>
    </row>
    <row r="3054" spans="8:9" ht="15.75" customHeight="1" x14ac:dyDescent="0.2">
      <c r="H3054" s="5" t="e">
        <f t="shared" si="11"/>
        <v>#VALUE!</v>
      </c>
      <c r="I3054" s="5" t="e">
        <f t="array" aca="1" ref="I3054" ca="1">_xludf.XLOOKUP(H3054,'Billing sheet'!$CH$3:$CM$3,'Billing sheet'!$CH$2:$CM$2)</f>
        <v>#NAME?</v>
      </c>
    </row>
    <row r="3055" spans="8:9" ht="15.75" customHeight="1" x14ac:dyDescent="0.2">
      <c r="H3055" s="5" t="e">
        <f t="shared" si="11"/>
        <v>#VALUE!</v>
      </c>
      <c r="I3055" s="5" t="e">
        <f t="array" aca="1" ref="I3055" ca="1">_xludf.XLOOKUP(H3055,'Billing sheet'!$CH$3:$CM$3,'Billing sheet'!$CH$2:$CM$2)</f>
        <v>#NAME?</v>
      </c>
    </row>
    <row r="3056" spans="8:9" ht="15.75" customHeight="1" x14ac:dyDescent="0.2">
      <c r="H3056" s="5" t="e">
        <f t="shared" si="11"/>
        <v>#VALUE!</v>
      </c>
      <c r="I3056" s="5" t="e">
        <f t="array" aca="1" ref="I3056" ca="1">_xludf.XLOOKUP(H3056,'Billing sheet'!$CH$3:$CM$3,'Billing sheet'!$CH$2:$CM$2)</f>
        <v>#NAME?</v>
      </c>
    </row>
    <row r="3057" spans="8:9" ht="15.75" customHeight="1" x14ac:dyDescent="0.2">
      <c r="H3057" s="5" t="e">
        <f t="shared" si="11"/>
        <v>#VALUE!</v>
      </c>
      <c r="I3057" s="5" t="e">
        <f t="array" aca="1" ref="I3057" ca="1">_xludf.XLOOKUP(H3057,'Billing sheet'!$CH$3:$CM$3,'Billing sheet'!$CH$2:$CM$2)</f>
        <v>#NAME?</v>
      </c>
    </row>
    <row r="3058" spans="8:9" ht="15.75" customHeight="1" x14ac:dyDescent="0.2">
      <c r="H3058" s="5" t="e">
        <f t="shared" si="11"/>
        <v>#VALUE!</v>
      </c>
      <c r="I3058" s="5" t="e">
        <f t="array" aca="1" ref="I3058" ca="1">_xludf.XLOOKUP(H3058,'Billing sheet'!$CH$3:$CM$3,'Billing sheet'!$CH$2:$CM$2)</f>
        <v>#NAME?</v>
      </c>
    </row>
    <row r="3059" spans="8:9" ht="15.75" customHeight="1" x14ac:dyDescent="0.2">
      <c r="H3059" s="5" t="e">
        <f t="shared" si="11"/>
        <v>#VALUE!</v>
      </c>
      <c r="I3059" s="5" t="e">
        <f t="array" aca="1" ref="I3059" ca="1">_xludf.XLOOKUP(H3059,'Billing sheet'!$CH$3:$CM$3,'Billing sheet'!$CH$2:$CM$2)</f>
        <v>#NAME?</v>
      </c>
    </row>
    <row r="3060" spans="8:9" ht="15.75" customHeight="1" x14ac:dyDescent="0.2">
      <c r="H3060" s="5" t="e">
        <f t="shared" si="11"/>
        <v>#VALUE!</v>
      </c>
      <c r="I3060" s="5" t="e">
        <f t="array" aca="1" ref="I3060" ca="1">_xludf.XLOOKUP(H3060,'Billing sheet'!$CH$3:$CM$3,'Billing sheet'!$CH$2:$CM$2)</f>
        <v>#NAME?</v>
      </c>
    </row>
    <row r="3061" spans="8:9" ht="15.75" customHeight="1" x14ac:dyDescent="0.2">
      <c r="H3061" s="5" t="e">
        <f t="shared" si="11"/>
        <v>#VALUE!</v>
      </c>
      <c r="I3061" s="5" t="e">
        <f t="array" aca="1" ref="I3061" ca="1">_xludf.XLOOKUP(H3061,'Billing sheet'!$CH$3:$CM$3,'Billing sheet'!$CH$2:$CM$2)</f>
        <v>#NAME?</v>
      </c>
    </row>
    <row r="3062" spans="8:9" ht="15.75" customHeight="1" x14ac:dyDescent="0.2">
      <c r="H3062" s="5" t="e">
        <f t="shared" si="11"/>
        <v>#VALUE!</v>
      </c>
      <c r="I3062" s="5" t="e">
        <f t="array" aca="1" ref="I3062" ca="1">_xludf.XLOOKUP(H3062,'Billing sheet'!$CH$3:$CM$3,'Billing sheet'!$CH$2:$CM$2)</f>
        <v>#NAME?</v>
      </c>
    </row>
    <row r="3063" spans="8:9" ht="15.75" customHeight="1" x14ac:dyDescent="0.2">
      <c r="H3063" s="5" t="e">
        <f t="shared" si="11"/>
        <v>#VALUE!</v>
      </c>
      <c r="I3063" s="5" t="e">
        <f t="array" aca="1" ref="I3063" ca="1">_xludf.XLOOKUP(H3063,'Billing sheet'!$CH$3:$CM$3,'Billing sheet'!$CH$2:$CM$2)</f>
        <v>#NAME?</v>
      </c>
    </row>
    <row r="3064" spans="8:9" ht="15.75" customHeight="1" x14ac:dyDescent="0.2">
      <c r="H3064" s="5" t="e">
        <f t="shared" ref="H3064:H3318" si="12">MID(F3064,8,LEN(F3064)-7)</f>
        <v>#VALUE!</v>
      </c>
      <c r="I3064" s="5" t="e">
        <f t="array" aca="1" ref="I3064" ca="1">_xludf.XLOOKUP(H3064,'Billing sheet'!$CH$3:$CM$3,'Billing sheet'!$CH$2:$CM$2)</f>
        <v>#NAME?</v>
      </c>
    </row>
    <row r="3065" spans="8:9" ht="15.75" customHeight="1" x14ac:dyDescent="0.2">
      <c r="H3065" s="5" t="e">
        <f t="shared" si="12"/>
        <v>#VALUE!</v>
      </c>
      <c r="I3065" s="5" t="e">
        <f t="array" aca="1" ref="I3065" ca="1">_xludf.XLOOKUP(H3065,'Billing sheet'!$CH$3:$CM$3,'Billing sheet'!$CH$2:$CM$2)</f>
        <v>#NAME?</v>
      </c>
    </row>
    <row r="3066" spans="8:9" ht="15.75" customHeight="1" x14ac:dyDescent="0.2">
      <c r="H3066" s="5" t="e">
        <f t="shared" si="12"/>
        <v>#VALUE!</v>
      </c>
      <c r="I3066" s="5" t="e">
        <f t="array" aca="1" ref="I3066" ca="1">_xludf.XLOOKUP(H3066,'Billing sheet'!$CH$3:$CM$3,'Billing sheet'!$CH$2:$CM$2)</f>
        <v>#NAME?</v>
      </c>
    </row>
    <row r="3067" spans="8:9" ht="15.75" customHeight="1" x14ac:dyDescent="0.2">
      <c r="H3067" s="5" t="e">
        <f t="shared" si="12"/>
        <v>#VALUE!</v>
      </c>
      <c r="I3067" s="5" t="e">
        <f t="array" aca="1" ref="I3067" ca="1">_xludf.XLOOKUP(H3067,'Billing sheet'!$CH$3:$CM$3,'Billing sheet'!$CH$2:$CM$2)</f>
        <v>#NAME?</v>
      </c>
    </row>
    <row r="3068" spans="8:9" ht="15.75" customHeight="1" x14ac:dyDescent="0.2">
      <c r="H3068" s="5" t="e">
        <f t="shared" si="12"/>
        <v>#VALUE!</v>
      </c>
      <c r="I3068" s="5" t="e">
        <f t="array" aca="1" ref="I3068" ca="1">_xludf.XLOOKUP(H3068,'Billing sheet'!$CH$3:$CM$3,'Billing sheet'!$CH$2:$CM$2)</f>
        <v>#NAME?</v>
      </c>
    </row>
    <row r="3069" spans="8:9" ht="15.75" customHeight="1" x14ac:dyDescent="0.2">
      <c r="H3069" s="5" t="e">
        <f t="shared" si="12"/>
        <v>#VALUE!</v>
      </c>
      <c r="I3069" s="5" t="e">
        <f t="array" aca="1" ref="I3069" ca="1">_xludf.XLOOKUP(H3069,'Billing sheet'!$CH$3:$CM$3,'Billing sheet'!$CH$2:$CM$2)</f>
        <v>#NAME?</v>
      </c>
    </row>
    <row r="3070" spans="8:9" ht="15.75" customHeight="1" x14ac:dyDescent="0.2">
      <c r="H3070" s="5" t="e">
        <f t="shared" si="12"/>
        <v>#VALUE!</v>
      </c>
      <c r="I3070" s="5" t="e">
        <f t="array" aca="1" ref="I3070" ca="1">_xludf.XLOOKUP(H3070,'Billing sheet'!$CH$3:$CM$3,'Billing sheet'!$CH$2:$CM$2)</f>
        <v>#NAME?</v>
      </c>
    </row>
    <row r="3071" spans="8:9" ht="15.75" customHeight="1" x14ac:dyDescent="0.2">
      <c r="H3071" s="5" t="e">
        <f t="shared" si="12"/>
        <v>#VALUE!</v>
      </c>
      <c r="I3071" s="5" t="e">
        <f t="array" aca="1" ref="I3071" ca="1">_xludf.XLOOKUP(H3071,'Billing sheet'!$CH$3:$CM$3,'Billing sheet'!$CH$2:$CM$2)</f>
        <v>#NAME?</v>
      </c>
    </row>
    <row r="3072" spans="8:9" ht="15.75" customHeight="1" x14ac:dyDescent="0.2">
      <c r="H3072" s="5" t="e">
        <f t="shared" si="12"/>
        <v>#VALUE!</v>
      </c>
      <c r="I3072" s="5" t="e">
        <f t="array" aca="1" ref="I3072" ca="1">_xludf.XLOOKUP(H3072,'Billing sheet'!$CH$3:$CM$3,'Billing sheet'!$CH$2:$CM$2)</f>
        <v>#NAME?</v>
      </c>
    </row>
    <row r="3073" spans="8:9" ht="15.75" customHeight="1" x14ac:dyDescent="0.2">
      <c r="H3073" s="5" t="e">
        <f t="shared" si="12"/>
        <v>#VALUE!</v>
      </c>
      <c r="I3073" s="5" t="e">
        <f t="array" aca="1" ref="I3073" ca="1">_xludf.XLOOKUP(H3073,'Billing sheet'!$CH$3:$CM$3,'Billing sheet'!$CH$2:$CM$2)</f>
        <v>#NAME?</v>
      </c>
    </row>
    <row r="3074" spans="8:9" ht="15.75" customHeight="1" x14ac:dyDescent="0.2">
      <c r="H3074" s="5" t="e">
        <f t="shared" si="12"/>
        <v>#VALUE!</v>
      </c>
      <c r="I3074" s="5" t="e">
        <f t="array" aca="1" ref="I3074" ca="1">_xludf.XLOOKUP(H3074,'Billing sheet'!$CH$3:$CM$3,'Billing sheet'!$CH$2:$CM$2)</f>
        <v>#NAME?</v>
      </c>
    </row>
    <row r="3075" spans="8:9" ht="15.75" customHeight="1" x14ac:dyDescent="0.2">
      <c r="H3075" s="5" t="e">
        <f t="shared" si="12"/>
        <v>#VALUE!</v>
      </c>
      <c r="I3075" s="5" t="e">
        <f t="array" aca="1" ref="I3075" ca="1">_xludf.XLOOKUP(H3075,'Billing sheet'!$CH$3:$CM$3,'Billing sheet'!$CH$2:$CM$2)</f>
        <v>#NAME?</v>
      </c>
    </row>
    <row r="3076" spans="8:9" ht="15.75" customHeight="1" x14ac:dyDescent="0.2">
      <c r="H3076" s="5" t="e">
        <f t="shared" si="12"/>
        <v>#VALUE!</v>
      </c>
      <c r="I3076" s="5" t="e">
        <f t="array" aca="1" ref="I3076" ca="1">_xludf.XLOOKUP(H3076,'Billing sheet'!$CH$3:$CM$3,'Billing sheet'!$CH$2:$CM$2)</f>
        <v>#NAME?</v>
      </c>
    </row>
    <row r="3077" spans="8:9" ht="15.75" customHeight="1" x14ac:dyDescent="0.2">
      <c r="H3077" s="5" t="e">
        <f t="shared" si="12"/>
        <v>#VALUE!</v>
      </c>
      <c r="I3077" s="5" t="e">
        <f t="array" aca="1" ref="I3077" ca="1">_xludf.XLOOKUP(H3077,'Billing sheet'!$CH$3:$CM$3,'Billing sheet'!$CH$2:$CM$2)</f>
        <v>#NAME?</v>
      </c>
    </row>
    <row r="3078" spans="8:9" ht="15.75" customHeight="1" x14ac:dyDescent="0.2">
      <c r="H3078" s="5" t="e">
        <f t="shared" si="12"/>
        <v>#VALUE!</v>
      </c>
      <c r="I3078" s="5" t="e">
        <f t="array" aca="1" ref="I3078" ca="1">_xludf.XLOOKUP(H3078,'Billing sheet'!$CH$3:$CM$3,'Billing sheet'!$CH$2:$CM$2)</f>
        <v>#NAME?</v>
      </c>
    </row>
    <row r="3079" spans="8:9" ht="15.75" customHeight="1" x14ac:dyDescent="0.2">
      <c r="H3079" s="5" t="e">
        <f t="shared" si="12"/>
        <v>#VALUE!</v>
      </c>
      <c r="I3079" s="5" t="e">
        <f t="array" aca="1" ref="I3079" ca="1">_xludf.XLOOKUP(H3079,'Billing sheet'!$CH$3:$CM$3,'Billing sheet'!$CH$2:$CM$2)</f>
        <v>#NAME?</v>
      </c>
    </row>
    <row r="3080" spans="8:9" ht="15.75" customHeight="1" x14ac:dyDescent="0.2">
      <c r="H3080" s="5" t="e">
        <f t="shared" si="12"/>
        <v>#VALUE!</v>
      </c>
      <c r="I3080" s="5" t="e">
        <f t="array" aca="1" ref="I3080" ca="1">_xludf.XLOOKUP(H3080,'Billing sheet'!$CH$3:$CM$3,'Billing sheet'!$CH$2:$CM$2)</f>
        <v>#NAME?</v>
      </c>
    </row>
    <row r="3081" spans="8:9" ht="15.75" customHeight="1" x14ac:dyDescent="0.2">
      <c r="H3081" s="5" t="e">
        <f t="shared" si="12"/>
        <v>#VALUE!</v>
      </c>
      <c r="I3081" s="5" t="e">
        <f t="array" aca="1" ref="I3081" ca="1">_xludf.XLOOKUP(H3081,'Billing sheet'!$CH$3:$CM$3,'Billing sheet'!$CH$2:$CM$2)</f>
        <v>#NAME?</v>
      </c>
    </row>
    <row r="3082" spans="8:9" ht="15.75" customHeight="1" x14ac:dyDescent="0.2">
      <c r="H3082" s="5" t="e">
        <f t="shared" si="12"/>
        <v>#VALUE!</v>
      </c>
      <c r="I3082" s="5" t="e">
        <f t="array" aca="1" ref="I3082" ca="1">_xludf.XLOOKUP(H3082,'Billing sheet'!$CH$3:$CM$3,'Billing sheet'!$CH$2:$CM$2)</f>
        <v>#NAME?</v>
      </c>
    </row>
    <row r="3083" spans="8:9" ht="15.75" customHeight="1" x14ac:dyDescent="0.2">
      <c r="H3083" s="5" t="e">
        <f t="shared" si="12"/>
        <v>#VALUE!</v>
      </c>
      <c r="I3083" s="5" t="e">
        <f t="array" aca="1" ref="I3083" ca="1">_xludf.XLOOKUP(H3083,'Billing sheet'!$CH$3:$CM$3,'Billing sheet'!$CH$2:$CM$2)</f>
        <v>#NAME?</v>
      </c>
    </row>
    <row r="3084" spans="8:9" ht="15.75" customHeight="1" x14ac:dyDescent="0.2">
      <c r="H3084" s="5" t="e">
        <f t="shared" si="12"/>
        <v>#VALUE!</v>
      </c>
      <c r="I3084" s="5" t="e">
        <f t="array" aca="1" ref="I3084" ca="1">_xludf.XLOOKUP(H3084,'Billing sheet'!$CH$3:$CM$3,'Billing sheet'!$CH$2:$CM$2)</f>
        <v>#NAME?</v>
      </c>
    </row>
    <row r="3085" spans="8:9" ht="15.75" customHeight="1" x14ac:dyDescent="0.2">
      <c r="H3085" s="5" t="e">
        <f t="shared" si="12"/>
        <v>#VALUE!</v>
      </c>
      <c r="I3085" s="5" t="e">
        <f t="array" aca="1" ref="I3085" ca="1">_xludf.XLOOKUP(H3085,'Billing sheet'!$CH$3:$CM$3,'Billing sheet'!$CH$2:$CM$2)</f>
        <v>#NAME?</v>
      </c>
    </row>
    <row r="3086" spans="8:9" ht="15.75" customHeight="1" x14ac:dyDescent="0.2">
      <c r="H3086" s="5" t="e">
        <f t="shared" si="12"/>
        <v>#VALUE!</v>
      </c>
      <c r="I3086" s="5" t="e">
        <f t="array" aca="1" ref="I3086" ca="1">_xludf.XLOOKUP(H3086,'Billing sheet'!$CH$3:$CM$3,'Billing sheet'!$CH$2:$CM$2)</f>
        <v>#NAME?</v>
      </c>
    </row>
    <row r="3087" spans="8:9" ht="15.75" customHeight="1" x14ac:dyDescent="0.2">
      <c r="H3087" s="5" t="e">
        <f t="shared" si="12"/>
        <v>#VALUE!</v>
      </c>
      <c r="I3087" s="5" t="e">
        <f t="array" aca="1" ref="I3087" ca="1">_xludf.XLOOKUP(H3087,'Billing sheet'!$CH$3:$CM$3,'Billing sheet'!$CH$2:$CM$2)</f>
        <v>#NAME?</v>
      </c>
    </row>
    <row r="3088" spans="8:9" ht="15.75" customHeight="1" x14ac:dyDescent="0.2">
      <c r="H3088" s="5" t="e">
        <f t="shared" si="12"/>
        <v>#VALUE!</v>
      </c>
      <c r="I3088" s="5" t="e">
        <f t="array" aca="1" ref="I3088" ca="1">_xludf.XLOOKUP(H3088,'Billing sheet'!$CH$3:$CM$3,'Billing sheet'!$CH$2:$CM$2)</f>
        <v>#NAME?</v>
      </c>
    </row>
    <row r="3089" spans="8:9" ht="15.75" customHeight="1" x14ac:dyDescent="0.2">
      <c r="H3089" s="5" t="e">
        <f t="shared" si="12"/>
        <v>#VALUE!</v>
      </c>
      <c r="I3089" s="5" t="e">
        <f t="array" aca="1" ref="I3089" ca="1">_xludf.XLOOKUP(H3089,'Billing sheet'!$CH$3:$CM$3,'Billing sheet'!$CH$2:$CM$2)</f>
        <v>#NAME?</v>
      </c>
    </row>
    <row r="3090" spans="8:9" ht="15.75" customHeight="1" x14ac:dyDescent="0.2">
      <c r="H3090" s="5" t="e">
        <f t="shared" si="12"/>
        <v>#VALUE!</v>
      </c>
      <c r="I3090" s="5" t="e">
        <f t="array" aca="1" ref="I3090" ca="1">_xludf.XLOOKUP(H3090,'Billing sheet'!$CH$3:$CM$3,'Billing sheet'!$CH$2:$CM$2)</f>
        <v>#NAME?</v>
      </c>
    </row>
    <row r="3091" spans="8:9" ht="15.75" customHeight="1" x14ac:dyDescent="0.2">
      <c r="H3091" s="5" t="e">
        <f t="shared" si="12"/>
        <v>#VALUE!</v>
      </c>
      <c r="I3091" s="5" t="e">
        <f t="array" aca="1" ref="I3091" ca="1">_xludf.XLOOKUP(H3091,'Billing sheet'!$CH$3:$CM$3,'Billing sheet'!$CH$2:$CM$2)</f>
        <v>#NAME?</v>
      </c>
    </row>
    <row r="3092" spans="8:9" ht="15.75" customHeight="1" x14ac:dyDescent="0.2">
      <c r="H3092" s="5" t="e">
        <f t="shared" si="12"/>
        <v>#VALUE!</v>
      </c>
      <c r="I3092" s="5" t="e">
        <f t="array" aca="1" ref="I3092" ca="1">_xludf.XLOOKUP(H3092,'Billing sheet'!$CH$3:$CM$3,'Billing sheet'!$CH$2:$CM$2)</f>
        <v>#NAME?</v>
      </c>
    </row>
    <row r="3093" spans="8:9" ht="15.75" customHeight="1" x14ac:dyDescent="0.2">
      <c r="H3093" s="5" t="e">
        <f t="shared" si="12"/>
        <v>#VALUE!</v>
      </c>
      <c r="I3093" s="5" t="e">
        <f t="array" aca="1" ref="I3093" ca="1">_xludf.XLOOKUP(H3093,'Billing sheet'!$CH$3:$CM$3,'Billing sheet'!$CH$2:$CM$2)</f>
        <v>#NAME?</v>
      </c>
    </row>
    <row r="3094" spans="8:9" ht="15.75" customHeight="1" x14ac:dyDescent="0.2">
      <c r="H3094" s="5" t="e">
        <f t="shared" si="12"/>
        <v>#VALUE!</v>
      </c>
      <c r="I3094" s="5" t="e">
        <f t="array" aca="1" ref="I3094" ca="1">_xludf.XLOOKUP(H3094,'Billing sheet'!$CH$3:$CM$3,'Billing sheet'!$CH$2:$CM$2)</f>
        <v>#NAME?</v>
      </c>
    </row>
    <row r="3095" spans="8:9" ht="15.75" customHeight="1" x14ac:dyDescent="0.2">
      <c r="H3095" s="5" t="e">
        <f t="shared" si="12"/>
        <v>#VALUE!</v>
      </c>
      <c r="I3095" s="5" t="e">
        <f t="array" aca="1" ref="I3095" ca="1">_xludf.XLOOKUP(H3095,'Billing sheet'!$CH$3:$CM$3,'Billing sheet'!$CH$2:$CM$2)</f>
        <v>#NAME?</v>
      </c>
    </row>
    <row r="3096" spans="8:9" ht="15.75" customHeight="1" x14ac:dyDescent="0.2">
      <c r="H3096" s="5" t="e">
        <f t="shared" si="12"/>
        <v>#VALUE!</v>
      </c>
      <c r="I3096" s="5" t="e">
        <f t="array" aca="1" ref="I3096" ca="1">_xludf.XLOOKUP(H3096,'Billing sheet'!$CH$3:$CM$3,'Billing sheet'!$CH$2:$CM$2)</f>
        <v>#NAME?</v>
      </c>
    </row>
    <row r="3097" spans="8:9" ht="15.75" customHeight="1" x14ac:dyDescent="0.2">
      <c r="H3097" s="5" t="e">
        <f t="shared" si="12"/>
        <v>#VALUE!</v>
      </c>
      <c r="I3097" s="5" t="e">
        <f t="array" aca="1" ref="I3097" ca="1">_xludf.XLOOKUP(H3097,'Billing sheet'!$CH$3:$CM$3,'Billing sheet'!$CH$2:$CM$2)</f>
        <v>#NAME?</v>
      </c>
    </row>
    <row r="3098" spans="8:9" ht="15.75" customHeight="1" x14ac:dyDescent="0.2">
      <c r="H3098" s="5" t="e">
        <f t="shared" si="12"/>
        <v>#VALUE!</v>
      </c>
      <c r="I3098" s="5" t="e">
        <f t="array" aca="1" ref="I3098" ca="1">_xludf.XLOOKUP(H3098,'Billing sheet'!$CH$3:$CM$3,'Billing sheet'!$CH$2:$CM$2)</f>
        <v>#NAME?</v>
      </c>
    </row>
    <row r="3099" spans="8:9" ht="15.75" customHeight="1" x14ac:dyDescent="0.2">
      <c r="H3099" s="5" t="e">
        <f t="shared" si="12"/>
        <v>#VALUE!</v>
      </c>
      <c r="I3099" s="5" t="e">
        <f t="array" aca="1" ref="I3099" ca="1">_xludf.XLOOKUP(H3099,'Billing sheet'!$CH$3:$CM$3,'Billing sheet'!$CH$2:$CM$2)</f>
        <v>#NAME?</v>
      </c>
    </row>
    <row r="3100" spans="8:9" ht="15.75" customHeight="1" x14ac:dyDescent="0.2">
      <c r="H3100" s="5" t="e">
        <f t="shared" si="12"/>
        <v>#VALUE!</v>
      </c>
      <c r="I3100" s="5" t="e">
        <f t="array" aca="1" ref="I3100" ca="1">_xludf.XLOOKUP(H3100,'Billing sheet'!$CH$3:$CM$3,'Billing sheet'!$CH$2:$CM$2)</f>
        <v>#NAME?</v>
      </c>
    </row>
    <row r="3101" spans="8:9" ht="15.75" customHeight="1" x14ac:dyDescent="0.2">
      <c r="H3101" s="5" t="e">
        <f t="shared" si="12"/>
        <v>#VALUE!</v>
      </c>
      <c r="I3101" s="5" t="e">
        <f t="array" aca="1" ref="I3101" ca="1">_xludf.XLOOKUP(H3101,'Billing sheet'!$CH$3:$CM$3,'Billing sheet'!$CH$2:$CM$2)</f>
        <v>#NAME?</v>
      </c>
    </row>
    <row r="3102" spans="8:9" ht="15.75" customHeight="1" x14ac:dyDescent="0.2">
      <c r="H3102" s="5" t="e">
        <f t="shared" si="12"/>
        <v>#VALUE!</v>
      </c>
      <c r="I3102" s="5" t="e">
        <f t="array" aca="1" ref="I3102" ca="1">_xludf.XLOOKUP(H3102,'Billing sheet'!$CH$3:$CM$3,'Billing sheet'!$CH$2:$CM$2)</f>
        <v>#NAME?</v>
      </c>
    </row>
    <row r="3103" spans="8:9" ht="15.75" customHeight="1" x14ac:dyDescent="0.2">
      <c r="H3103" s="5" t="e">
        <f t="shared" si="12"/>
        <v>#VALUE!</v>
      </c>
      <c r="I3103" s="5" t="e">
        <f t="array" aca="1" ref="I3103" ca="1">_xludf.XLOOKUP(H3103,'Billing sheet'!$CH$3:$CM$3,'Billing sheet'!$CH$2:$CM$2)</f>
        <v>#NAME?</v>
      </c>
    </row>
    <row r="3104" spans="8:9" ht="15.75" customHeight="1" x14ac:dyDescent="0.2">
      <c r="H3104" s="5" t="e">
        <f t="shared" si="12"/>
        <v>#VALUE!</v>
      </c>
      <c r="I3104" s="5" t="e">
        <f t="array" aca="1" ref="I3104" ca="1">_xludf.XLOOKUP(H3104,'Billing sheet'!$CH$3:$CM$3,'Billing sheet'!$CH$2:$CM$2)</f>
        <v>#NAME?</v>
      </c>
    </row>
    <row r="3105" spans="8:9" ht="15.75" customHeight="1" x14ac:dyDescent="0.2">
      <c r="H3105" s="5" t="e">
        <f t="shared" si="12"/>
        <v>#VALUE!</v>
      </c>
      <c r="I3105" s="5" t="e">
        <f t="array" aca="1" ref="I3105" ca="1">_xludf.XLOOKUP(H3105,'Billing sheet'!$CH$3:$CM$3,'Billing sheet'!$CH$2:$CM$2)</f>
        <v>#NAME?</v>
      </c>
    </row>
    <row r="3106" spans="8:9" ht="15.75" customHeight="1" x14ac:dyDescent="0.2">
      <c r="H3106" s="5" t="e">
        <f t="shared" si="12"/>
        <v>#VALUE!</v>
      </c>
      <c r="I3106" s="5" t="e">
        <f t="array" aca="1" ref="I3106" ca="1">_xludf.XLOOKUP(H3106,'Billing sheet'!$CH$3:$CM$3,'Billing sheet'!$CH$2:$CM$2)</f>
        <v>#NAME?</v>
      </c>
    </row>
    <row r="3107" spans="8:9" ht="15.75" customHeight="1" x14ac:dyDescent="0.2">
      <c r="H3107" s="5" t="e">
        <f t="shared" si="12"/>
        <v>#VALUE!</v>
      </c>
      <c r="I3107" s="5" t="e">
        <f t="array" aca="1" ref="I3107" ca="1">_xludf.XLOOKUP(H3107,'Billing sheet'!$CH$3:$CM$3,'Billing sheet'!$CH$2:$CM$2)</f>
        <v>#NAME?</v>
      </c>
    </row>
    <row r="3108" spans="8:9" ht="15.75" customHeight="1" x14ac:dyDescent="0.2">
      <c r="H3108" s="5" t="e">
        <f t="shared" si="12"/>
        <v>#VALUE!</v>
      </c>
      <c r="I3108" s="5" t="e">
        <f t="array" aca="1" ref="I3108" ca="1">_xludf.XLOOKUP(H3108,'Billing sheet'!$CH$3:$CM$3,'Billing sheet'!$CH$2:$CM$2)</f>
        <v>#NAME?</v>
      </c>
    </row>
    <row r="3109" spans="8:9" ht="15.75" customHeight="1" x14ac:dyDescent="0.2">
      <c r="H3109" s="5" t="e">
        <f t="shared" si="12"/>
        <v>#VALUE!</v>
      </c>
      <c r="I3109" s="5" t="e">
        <f t="array" aca="1" ref="I3109" ca="1">_xludf.XLOOKUP(H3109,'Billing sheet'!$CH$3:$CM$3,'Billing sheet'!$CH$2:$CM$2)</f>
        <v>#NAME?</v>
      </c>
    </row>
    <row r="3110" spans="8:9" ht="15.75" customHeight="1" x14ac:dyDescent="0.2">
      <c r="H3110" s="5" t="e">
        <f t="shared" si="12"/>
        <v>#VALUE!</v>
      </c>
      <c r="I3110" s="5" t="e">
        <f t="array" aca="1" ref="I3110" ca="1">_xludf.XLOOKUP(H3110,'Billing sheet'!$CH$3:$CM$3,'Billing sheet'!$CH$2:$CM$2)</f>
        <v>#NAME?</v>
      </c>
    </row>
    <row r="3111" spans="8:9" ht="15.75" customHeight="1" x14ac:dyDescent="0.2">
      <c r="H3111" s="5" t="e">
        <f t="shared" si="12"/>
        <v>#VALUE!</v>
      </c>
      <c r="I3111" s="5" t="e">
        <f t="array" aca="1" ref="I3111" ca="1">_xludf.XLOOKUP(H3111,'Billing sheet'!$CH$3:$CM$3,'Billing sheet'!$CH$2:$CM$2)</f>
        <v>#NAME?</v>
      </c>
    </row>
    <row r="3112" spans="8:9" ht="15.75" customHeight="1" x14ac:dyDescent="0.2">
      <c r="H3112" s="5" t="e">
        <f t="shared" si="12"/>
        <v>#VALUE!</v>
      </c>
      <c r="I3112" s="5" t="e">
        <f t="array" aca="1" ref="I3112" ca="1">_xludf.XLOOKUP(H3112,'Billing sheet'!$CH$3:$CM$3,'Billing sheet'!$CH$2:$CM$2)</f>
        <v>#NAME?</v>
      </c>
    </row>
    <row r="3113" spans="8:9" ht="15.75" customHeight="1" x14ac:dyDescent="0.2">
      <c r="H3113" s="5" t="e">
        <f t="shared" si="12"/>
        <v>#VALUE!</v>
      </c>
      <c r="I3113" s="5" t="e">
        <f t="array" aca="1" ref="I3113" ca="1">_xludf.XLOOKUP(H3113,'Billing sheet'!$CH$3:$CM$3,'Billing sheet'!$CH$2:$CM$2)</f>
        <v>#NAME?</v>
      </c>
    </row>
    <row r="3114" spans="8:9" ht="15.75" customHeight="1" x14ac:dyDescent="0.2">
      <c r="H3114" s="5" t="e">
        <f t="shared" si="12"/>
        <v>#VALUE!</v>
      </c>
      <c r="I3114" s="5" t="e">
        <f t="array" aca="1" ref="I3114" ca="1">_xludf.XLOOKUP(H3114,'Billing sheet'!$CH$3:$CM$3,'Billing sheet'!$CH$2:$CM$2)</f>
        <v>#NAME?</v>
      </c>
    </row>
    <row r="3115" spans="8:9" ht="15.75" customHeight="1" x14ac:dyDescent="0.2">
      <c r="H3115" s="5" t="e">
        <f t="shared" si="12"/>
        <v>#VALUE!</v>
      </c>
      <c r="I3115" s="5" t="e">
        <f t="array" aca="1" ref="I3115" ca="1">_xludf.XLOOKUP(H3115,'Billing sheet'!$CH$3:$CM$3,'Billing sheet'!$CH$2:$CM$2)</f>
        <v>#NAME?</v>
      </c>
    </row>
    <row r="3116" spans="8:9" ht="15.75" customHeight="1" x14ac:dyDescent="0.2">
      <c r="H3116" s="5" t="e">
        <f t="shared" si="12"/>
        <v>#VALUE!</v>
      </c>
      <c r="I3116" s="5" t="e">
        <f t="array" aca="1" ref="I3116" ca="1">_xludf.XLOOKUP(H3116,'Billing sheet'!$CH$3:$CM$3,'Billing sheet'!$CH$2:$CM$2)</f>
        <v>#NAME?</v>
      </c>
    </row>
    <row r="3117" spans="8:9" ht="15.75" customHeight="1" x14ac:dyDescent="0.2">
      <c r="H3117" s="5" t="e">
        <f t="shared" si="12"/>
        <v>#VALUE!</v>
      </c>
      <c r="I3117" s="5" t="e">
        <f t="array" aca="1" ref="I3117" ca="1">_xludf.XLOOKUP(H3117,'Billing sheet'!$CH$3:$CM$3,'Billing sheet'!$CH$2:$CM$2)</f>
        <v>#NAME?</v>
      </c>
    </row>
    <row r="3118" spans="8:9" ht="15.75" customHeight="1" x14ac:dyDescent="0.2">
      <c r="H3118" s="5" t="e">
        <f t="shared" si="12"/>
        <v>#VALUE!</v>
      </c>
      <c r="I3118" s="5" t="e">
        <f t="array" aca="1" ref="I3118" ca="1">_xludf.XLOOKUP(H3118,'Billing sheet'!$CH$3:$CM$3,'Billing sheet'!$CH$2:$CM$2)</f>
        <v>#NAME?</v>
      </c>
    </row>
    <row r="3119" spans="8:9" ht="15.75" customHeight="1" x14ac:dyDescent="0.2">
      <c r="H3119" s="5" t="e">
        <f t="shared" si="12"/>
        <v>#VALUE!</v>
      </c>
      <c r="I3119" s="5" t="e">
        <f t="array" aca="1" ref="I3119" ca="1">_xludf.XLOOKUP(H3119,'Billing sheet'!$CH$3:$CM$3,'Billing sheet'!$CH$2:$CM$2)</f>
        <v>#NAME?</v>
      </c>
    </row>
    <row r="3120" spans="8:9" ht="15.75" customHeight="1" x14ac:dyDescent="0.2">
      <c r="H3120" s="5" t="e">
        <f t="shared" si="12"/>
        <v>#VALUE!</v>
      </c>
      <c r="I3120" s="5" t="e">
        <f t="array" aca="1" ref="I3120" ca="1">_xludf.XLOOKUP(H3120,'Billing sheet'!$CH$3:$CM$3,'Billing sheet'!$CH$2:$CM$2)</f>
        <v>#NAME?</v>
      </c>
    </row>
    <row r="3121" spans="8:9" ht="15.75" customHeight="1" x14ac:dyDescent="0.2">
      <c r="H3121" s="5" t="e">
        <f t="shared" si="12"/>
        <v>#VALUE!</v>
      </c>
      <c r="I3121" s="5" t="e">
        <f t="array" aca="1" ref="I3121" ca="1">_xludf.XLOOKUP(H3121,'Billing sheet'!$CH$3:$CM$3,'Billing sheet'!$CH$2:$CM$2)</f>
        <v>#NAME?</v>
      </c>
    </row>
    <row r="3122" spans="8:9" ht="15.75" customHeight="1" x14ac:dyDescent="0.2">
      <c r="H3122" s="5" t="e">
        <f t="shared" si="12"/>
        <v>#VALUE!</v>
      </c>
      <c r="I3122" s="5" t="e">
        <f t="array" aca="1" ref="I3122" ca="1">_xludf.XLOOKUP(H3122,'Billing sheet'!$CH$3:$CM$3,'Billing sheet'!$CH$2:$CM$2)</f>
        <v>#NAME?</v>
      </c>
    </row>
    <row r="3123" spans="8:9" ht="15.75" customHeight="1" x14ac:dyDescent="0.2">
      <c r="H3123" s="5" t="e">
        <f t="shared" si="12"/>
        <v>#VALUE!</v>
      </c>
      <c r="I3123" s="5" t="e">
        <f t="array" aca="1" ref="I3123" ca="1">_xludf.XLOOKUP(H3123,'Billing sheet'!$CH$3:$CM$3,'Billing sheet'!$CH$2:$CM$2)</f>
        <v>#NAME?</v>
      </c>
    </row>
    <row r="3124" spans="8:9" ht="15.75" customHeight="1" x14ac:dyDescent="0.2">
      <c r="H3124" s="5" t="e">
        <f t="shared" si="12"/>
        <v>#VALUE!</v>
      </c>
      <c r="I3124" s="5" t="e">
        <f t="array" aca="1" ref="I3124" ca="1">_xludf.XLOOKUP(H3124,'Billing sheet'!$CH$3:$CM$3,'Billing sheet'!$CH$2:$CM$2)</f>
        <v>#NAME?</v>
      </c>
    </row>
    <row r="3125" spans="8:9" ht="15.75" customHeight="1" x14ac:dyDescent="0.2">
      <c r="H3125" s="5" t="e">
        <f t="shared" si="12"/>
        <v>#VALUE!</v>
      </c>
      <c r="I3125" s="5" t="e">
        <f t="array" aca="1" ref="I3125" ca="1">_xludf.XLOOKUP(H3125,'Billing sheet'!$CH$3:$CM$3,'Billing sheet'!$CH$2:$CM$2)</f>
        <v>#NAME?</v>
      </c>
    </row>
    <row r="3126" spans="8:9" ht="15.75" customHeight="1" x14ac:dyDescent="0.2">
      <c r="H3126" s="5" t="e">
        <f t="shared" si="12"/>
        <v>#VALUE!</v>
      </c>
      <c r="I3126" s="5" t="e">
        <f t="array" aca="1" ref="I3126" ca="1">_xludf.XLOOKUP(H3126,'Billing sheet'!$CH$3:$CM$3,'Billing sheet'!$CH$2:$CM$2)</f>
        <v>#NAME?</v>
      </c>
    </row>
    <row r="3127" spans="8:9" ht="15.75" customHeight="1" x14ac:dyDescent="0.2">
      <c r="H3127" s="5" t="e">
        <f t="shared" si="12"/>
        <v>#VALUE!</v>
      </c>
      <c r="I3127" s="5" t="e">
        <f t="array" aca="1" ref="I3127" ca="1">_xludf.XLOOKUP(H3127,'Billing sheet'!$CH$3:$CM$3,'Billing sheet'!$CH$2:$CM$2)</f>
        <v>#NAME?</v>
      </c>
    </row>
    <row r="3128" spans="8:9" ht="15.75" customHeight="1" x14ac:dyDescent="0.2">
      <c r="H3128" s="5" t="e">
        <f t="shared" si="12"/>
        <v>#VALUE!</v>
      </c>
      <c r="I3128" s="5" t="e">
        <f t="array" aca="1" ref="I3128" ca="1">_xludf.XLOOKUP(H3128,'Billing sheet'!$CH$3:$CM$3,'Billing sheet'!$CH$2:$CM$2)</f>
        <v>#NAME?</v>
      </c>
    </row>
    <row r="3129" spans="8:9" ht="15.75" customHeight="1" x14ac:dyDescent="0.2">
      <c r="H3129" s="5" t="e">
        <f t="shared" si="12"/>
        <v>#VALUE!</v>
      </c>
      <c r="I3129" s="5" t="e">
        <f t="array" aca="1" ref="I3129" ca="1">_xludf.XLOOKUP(H3129,'Billing sheet'!$CH$3:$CM$3,'Billing sheet'!$CH$2:$CM$2)</f>
        <v>#NAME?</v>
      </c>
    </row>
    <row r="3130" spans="8:9" ht="15.75" customHeight="1" x14ac:dyDescent="0.2">
      <c r="H3130" s="5" t="e">
        <f t="shared" si="12"/>
        <v>#VALUE!</v>
      </c>
      <c r="I3130" s="5" t="e">
        <f t="array" aca="1" ref="I3130" ca="1">_xludf.XLOOKUP(H3130,'Billing sheet'!$CH$3:$CM$3,'Billing sheet'!$CH$2:$CM$2)</f>
        <v>#NAME?</v>
      </c>
    </row>
    <row r="3131" spans="8:9" ht="15.75" customHeight="1" x14ac:dyDescent="0.2">
      <c r="H3131" s="5" t="e">
        <f t="shared" si="12"/>
        <v>#VALUE!</v>
      </c>
      <c r="I3131" s="5" t="e">
        <f t="array" aca="1" ref="I3131" ca="1">_xludf.XLOOKUP(H3131,'Billing sheet'!$CH$3:$CM$3,'Billing sheet'!$CH$2:$CM$2)</f>
        <v>#NAME?</v>
      </c>
    </row>
    <row r="3132" spans="8:9" ht="15.75" customHeight="1" x14ac:dyDescent="0.2">
      <c r="H3132" s="5" t="e">
        <f t="shared" si="12"/>
        <v>#VALUE!</v>
      </c>
      <c r="I3132" s="5" t="e">
        <f t="array" aca="1" ref="I3132" ca="1">_xludf.XLOOKUP(H3132,'Billing sheet'!$CH$3:$CM$3,'Billing sheet'!$CH$2:$CM$2)</f>
        <v>#NAME?</v>
      </c>
    </row>
    <row r="3133" spans="8:9" ht="15.75" customHeight="1" x14ac:dyDescent="0.2">
      <c r="H3133" s="5" t="e">
        <f t="shared" si="12"/>
        <v>#VALUE!</v>
      </c>
      <c r="I3133" s="5" t="e">
        <f t="array" aca="1" ref="I3133" ca="1">_xludf.XLOOKUP(H3133,'Billing sheet'!$CH$3:$CM$3,'Billing sheet'!$CH$2:$CM$2)</f>
        <v>#NAME?</v>
      </c>
    </row>
    <row r="3134" spans="8:9" ht="15.75" customHeight="1" x14ac:dyDescent="0.2">
      <c r="H3134" s="5" t="e">
        <f t="shared" si="12"/>
        <v>#VALUE!</v>
      </c>
      <c r="I3134" s="5" t="e">
        <f t="array" aca="1" ref="I3134" ca="1">_xludf.XLOOKUP(H3134,'Billing sheet'!$CH$3:$CM$3,'Billing sheet'!$CH$2:$CM$2)</f>
        <v>#NAME?</v>
      </c>
    </row>
    <row r="3135" spans="8:9" ht="15.75" customHeight="1" x14ac:dyDescent="0.2">
      <c r="H3135" s="5" t="e">
        <f t="shared" si="12"/>
        <v>#VALUE!</v>
      </c>
      <c r="I3135" s="5" t="e">
        <f t="array" aca="1" ref="I3135" ca="1">_xludf.XLOOKUP(H3135,'Billing sheet'!$CH$3:$CM$3,'Billing sheet'!$CH$2:$CM$2)</f>
        <v>#NAME?</v>
      </c>
    </row>
    <row r="3136" spans="8:9" ht="15.75" customHeight="1" x14ac:dyDescent="0.2">
      <c r="H3136" s="5" t="e">
        <f t="shared" si="12"/>
        <v>#VALUE!</v>
      </c>
      <c r="I3136" s="5" t="e">
        <f t="array" aca="1" ref="I3136" ca="1">_xludf.XLOOKUP(H3136,'Billing sheet'!$CH$3:$CM$3,'Billing sheet'!$CH$2:$CM$2)</f>
        <v>#NAME?</v>
      </c>
    </row>
    <row r="3137" spans="8:9" ht="15.75" customHeight="1" x14ac:dyDescent="0.2">
      <c r="H3137" s="5" t="e">
        <f t="shared" si="12"/>
        <v>#VALUE!</v>
      </c>
      <c r="I3137" s="5" t="e">
        <f t="array" aca="1" ref="I3137" ca="1">_xludf.XLOOKUP(H3137,'Billing sheet'!$CH$3:$CM$3,'Billing sheet'!$CH$2:$CM$2)</f>
        <v>#NAME?</v>
      </c>
    </row>
    <row r="3138" spans="8:9" ht="15.75" customHeight="1" x14ac:dyDescent="0.2">
      <c r="H3138" s="5" t="e">
        <f t="shared" si="12"/>
        <v>#VALUE!</v>
      </c>
      <c r="I3138" s="5" t="e">
        <f t="array" aca="1" ref="I3138" ca="1">_xludf.XLOOKUP(H3138,'Billing sheet'!$CH$3:$CM$3,'Billing sheet'!$CH$2:$CM$2)</f>
        <v>#NAME?</v>
      </c>
    </row>
    <row r="3139" spans="8:9" ht="15.75" customHeight="1" x14ac:dyDescent="0.2">
      <c r="H3139" s="5" t="e">
        <f t="shared" si="12"/>
        <v>#VALUE!</v>
      </c>
      <c r="I3139" s="5" t="e">
        <f t="array" aca="1" ref="I3139" ca="1">_xludf.XLOOKUP(H3139,'Billing sheet'!$CH$3:$CM$3,'Billing sheet'!$CH$2:$CM$2)</f>
        <v>#NAME?</v>
      </c>
    </row>
    <row r="3140" spans="8:9" ht="15.75" customHeight="1" x14ac:dyDescent="0.2">
      <c r="H3140" s="5" t="e">
        <f t="shared" si="12"/>
        <v>#VALUE!</v>
      </c>
      <c r="I3140" s="5" t="e">
        <f t="array" aca="1" ref="I3140" ca="1">_xludf.XLOOKUP(H3140,'Billing sheet'!$CH$3:$CM$3,'Billing sheet'!$CH$2:$CM$2)</f>
        <v>#NAME?</v>
      </c>
    </row>
    <row r="3141" spans="8:9" ht="15.75" customHeight="1" x14ac:dyDescent="0.2">
      <c r="H3141" s="5" t="e">
        <f t="shared" si="12"/>
        <v>#VALUE!</v>
      </c>
      <c r="I3141" s="5" t="e">
        <f t="array" aca="1" ref="I3141" ca="1">_xludf.XLOOKUP(H3141,'Billing sheet'!$CH$3:$CM$3,'Billing sheet'!$CH$2:$CM$2)</f>
        <v>#NAME?</v>
      </c>
    </row>
    <row r="3142" spans="8:9" ht="15.75" customHeight="1" x14ac:dyDescent="0.2">
      <c r="H3142" s="5" t="e">
        <f t="shared" si="12"/>
        <v>#VALUE!</v>
      </c>
      <c r="I3142" s="5" t="e">
        <f t="array" aca="1" ref="I3142" ca="1">_xludf.XLOOKUP(H3142,'Billing sheet'!$CH$3:$CM$3,'Billing sheet'!$CH$2:$CM$2)</f>
        <v>#NAME?</v>
      </c>
    </row>
    <row r="3143" spans="8:9" ht="15.75" customHeight="1" x14ac:dyDescent="0.2">
      <c r="H3143" s="5" t="e">
        <f t="shared" si="12"/>
        <v>#VALUE!</v>
      </c>
      <c r="I3143" s="5" t="e">
        <f t="array" aca="1" ref="I3143" ca="1">_xludf.XLOOKUP(H3143,'Billing sheet'!$CH$3:$CM$3,'Billing sheet'!$CH$2:$CM$2)</f>
        <v>#NAME?</v>
      </c>
    </row>
    <row r="3144" spans="8:9" ht="15.75" customHeight="1" x14ac:dyDescent="0.2">
      <c r="H3144" s="5" t="e">
        <f t="shared" si="12"/>
        <v>#VALUE!</v>
      </c>
      <c r="I3144" s="5" t="e">
        <f t="array" aca="1" ref="I3144" ca="1">_xludf.XLOOKUP(H3144,'Billing sheet'!$CH$3:$CM$3,'Billing sheet'!$CH$2:$CM$2)</f>
        <v>#NAME?</v>
      </c>
    </row>
    <row r="3145" spans="8:9" ht="15.75" customHeight="1" x14ac:dyDescent="0.2">
      <c r="H3145" s="5" t="e">
        <f t="shared" si="12"/>
        <v>#VALUE!</v>
      </c>
      <c r="I3145" s="5" t="e">
        <f t="array" aca="1" ref="I3145" ca="1">_xludf.XLOOKUP(H3145,'Billing sheet'!$CH$3:$CM$3,'Billing sheet'!$CH$2:$CM$2)</f>
        <v>#NAME?</v>
      </c>
    </row>
    <row r="3146" spans="8:9" ht="15.75" customHeight="1" x14ac:dyDescent="0.2">
      <c r="H3146" s="5" t="e">
        <f t="shared" si="12"/>
        <v>#VALUE!</v>
      </c>
      <c r="I3146" s="5" t="e">
        <f t="array" aca="1" ref="I3146" ca="1">_xludf.XLOOKUP(H3146,'Billing sheet'!$CH$3:$CM$3,'Billing sheet'!$CH$2:$CM$2)</f>
        <v>#NAME?</v>
      </c>
    </row>
    <row r="3147" spans="8:9" ht="15.75" customHeight="1" x14ac:dyDescent="0.2">
      <c r="H3147" s="5" t="e">
        <f t="shared" si="12"/>
        <v>#VALUE!</v>
      </c>
      <c r="I3147" s="5" t="e">
        <f t="array" aca="1" ref="I3147" ca="1">_xludf.XLOOKUP(H3147,'Billing sheet'!$CH$3:$CM$3,'Billing sheet'!$CH$2:$CM$2)</f>
        <v>#NAME?</v>
      </c>
    </row>
    <row r="3148" spans="8:9" ht="15.75" customHeight="1" x14ac:dyDescent="0.2">
      <c r="H3148" s="5" t="e">
        <f t="shared" si="12"/>
        <v>#VALUE!</v>
      </c>
      <c r="I3148" s="5" t="e">
        <f t="array" aca="1" ref="I3148" ca="1">_xludf.XLOOKUP(H3148,'Billing sheet'!$CH$3:$CM$3,'Billing sheet'!$CH$2:$CM$2)</f>
        <v>#NAME?</v>
      </c>
    </row>
    <row r="3149" spans="8:9" ht="15.75" customHeight="1" x14ac:dyDescent="0.2">
      <c r="H3149" s="5" t="e">
        <f t="shared" si="12"/>
        <v>#VALUE!</v>
      </c>
      <c r="I3149" s="5" t="e">
        <f t="array" aca="1" ref="I3149" ca="1">_xludf.XLOOKUP(H3149,'Billing sheet'!$CH$3:$CM$3,'Billing sheet'!$CH$2:$CM$2)</f>
        <v>#NAME?</v>
      </c>
    </row>
    <row r="3150" spans="8:9" ht="15.75" customHeight="1" x14ac:dyDescent="0.2">
      <c r="H3150" s="5" t="e">
        <f t="shared" si="12"/>
        <v>#VALUE!</v>
      </c>
      <c r="I3150" s="5" t="e">
        <f t="array" aca="1" ref="I3150" ca="1">_xludf.XLOOKUP(H3150,'Billing sheet'!$CH$3:$CM$3,'Billing sheet'!$CH$2:$CM$2)</f>
        <v>#NAME?</v>
      </c>
    </row>
    <row r="3151" spans="8:9" ht="15.75" customHeight="1" x14ac:dyDescent="0.2">
      <c r="H3151" s="5" t="e">
        <f t="shared" si="12"/>
        <v>#VALUE!</v>
      </c>
      <c r="I3151" s="5" t="e">
        <f t="array" aca="1" ref="I3151" ca="1">_xludf.XLOOKUP(H3151,'Billing sheet'!$CH$3:$CM$3,'Billing sheet'!$CH$2:$CM$2)</f>
        <v>#NAME?</v>
      </c>
    </row>
    <row r="3152" spans="8:9" ht="15.75" customHeight="1" x14ac:dyDescent="0.2">
      <c r="H3152" s="5" t="e">
        <f t="shared" si="12"/>
        <v>#VALUE!</v>
      </c>
      <c r="I3152" s="5" t="e">
        <f t="array" aca="1" ref="I3152" ca="1">_xludf.XLOOKUP(H3152,'Billing sheet'!$CH$3:$CM$3,'Billing sheet'!$CH$2:$CM$2)</f>
        <v>#NAME?</v>
      </c>
    </row>
    <row r="3153" spans="8:9" ht="15.75" customHeight="1" x14ac:dyDescent="0.2">
      <c r="H3153" s="5" t="e">
        <f t="shared" si="12"/>
        <v>#VALUE!</v>
      </c>
      <c r="I3153" s="5" t="e">
        <f t="array" aca="1" ref="I3153" ca="1">_xludf.XLOOKUP(H3153,'Billing sheet'!$CH$3:$CM$3,'Billing sheet'!$CH$2:$CM$2)</f>
        <v>#NAME?</v>
      </c>
    </row>
    <row r="3154" spans="8:9" ht="15.75" customHeight="1" x14ac:dyDescent="0.2">
      <c r="H3154" s="5" t="e">
        <f t="shared" si="12"/>
        <v>#VALUE!</v>
      </c>
      <c r="I3154" s="5" t="e">
        <f t="array" aca="1" ref="I3154" ca="1">_xludf.XLOOKUP(H3154,'Billing sheet'!$CH$3:$CM$3,'Billing sheet'!$CH$2:$CM$2)</f>
        <v>#NAME?</v>
      </c>
    </row>
    <row r="3155" spans="8:9" ht="15.75" customHeight="1" x14ac:dyDescent="0.2">
      <c r="H3155" s="5" t="e">
        <f t="shared" si="12"/>
        <v>#VALUE!</v>
      </c>
      <c r="I3155" s="5" t="e">
        <f t="array" aca="1" ref="I3155" ca="1">_xludf.XLOOKUP(H3155,'Billing sheet'!$CH$3:$CM$3,'Billing sheet'!$CH$2:$CM$2)</f>
        <v>#NAME?</v>
      </c>
    </row>
    <row r="3156" spans="8:9" ht="15.75" customHeight="1" x14ac:dyDescent="0.2">
      <c r="H3156" s="5" t="e">
        <f t="shared" si="12"/>
        <v>#VALUE!</v>
      </c>
      <c r="I3156" s="5" t="e">
        <f t="array" aca="1" ref="I3156" ca="1">_xludf.XLOOKUP(H3156,'Billing sheet'!$CH$3:$CM$3,'Billing sheet'!$CH$2:$CM$2)</f>
        <v>#NAME?</v>
      </c>
    </row>
    <row r="3157" spans="8:9" ht="15.75" customHeight="1" x14ac:dyDescent="0.2">
      <c r="H3157" s="5" t="e">
        <f t="shared" si="12"/>
        <v>#VALUE!</v>
      </c>
      <c r="I3157" s="5" t="e">
        <f t="array" aca="1" ref="I3157" ca="1">_xludf.XLOOKUP(H3157,'Billing sheet'!$CH$3:$CM$3,'Billing sheet'!$CH$2:$CM$2)</f>
        <v>#NAME?</v>
      </c>
    </row>
    <row r="3158" spans="8:9" ht="15.75" customHeight="1" x14ac:dyDescent="0.2">
      <c r="H3158" s="5" t="e">
        <f t="shared" si="12"/>
        <v>#VALUE!</v>
      </c>
      <c r="I3158" s="5" t="e">
        <f t="array" aca="1" ref="I3158" ca="1">_xludf.XLOOKUP(H3158,'Billing sheet'!$CH$3:$CM$3,'Billing sheet'!$CH$2:$CM$2)</f>
        <v>#NAME?</v>
      </c>
    </row>
    <row r="3159" spans="8:9" ht="15.75" customHeight="1" x14ac:dyDescent="0.2">
      <c r="H3159" s="5" t="e">
        <f t="shared" si="12"/>
        <v>#VALUE!</v>
      </c>
      <c r="I3159" s="5" t="e">
        <f t="array" aca="1" ref="I3159" ca="1">_xludf.XLOOKUP(H3159,'Billing sheet'!$CH$3:$CM$3,'Billing sheet'!$CH$2:$CM$2)</f>
        <v>#NAME?</v>
      </c>
    </row>
    <row r="3160" spans="8:9" ht="15.75" customHeight="1" x14ac:dyDescent="0.2">
      <c r="H3160" s="5" t="e">
        <f t="shared" si="12"/>
        <v>#VALUE!</v>
      </c>
      <c r="I3160" s="5" t="e">
        <f t="array" aca="1" ref="I3160" ca="1">_xludf.XLOOKUP(H3160,'Billing sheet'!$CH$3:$CM$3,'Billing sheet'!$CH$2:$CM$2)</f>
        <v>#NAME?</v>
      </c>
    </row>
    <row r="3161" spans="8:9" ht="15.75" customHeight="1" x14ac:dyDescent="0.2">
      <c r="H3161" s="5" t="e">
        <f t="shared" si="12"/>
        <v>#VALUE!</v>
      </c>
      <c r="I3161" s="5" t="e">
        <f t="array" aca="1" ref="I3161" ca="1">_xludf.XLOOKUP(H3161,'Billing sheet'!$CH$3:$CM$3,'Billing sheet'!$CH$2:$CM$2)</f>
        <v>#NAME?</v>
      </c>
    </row>
    <row r="3162" spans="8:9" ht="15.75" customHeight="1" x14ac:dyDescent="0.2">
      <c r="H3162" s="5" t="e">
        <f t="shared" si="12"/>
        <v>#VALUE!</v>
      </c>
      <c r="I3162" s="5" t="e">
        <f t="array" aca="1" ref="I3162" ca="1">_xludf.XLOOKUP(H3162,'Billing sheet'!$CH$3:$CM$3,'Billing sheet'!$CH$2:$CM$2)</f>
        <v>#NAME?</v>
      </c>
    </row>
    <row r="3163" spans="8:9" ht="15.75" customHeight="1" x14ac:dyDescent="0.2">
      <c r="H3163" s="5" t="e">
        <f t="shared" si="12"/>
        <v>#VALUE!</v>
      </c>
      <c r="I3163" s="5" t="e">
        <f t="array" aca="1" ref="I3163" ca="1">_xludf.XLOOKUP(H3163,'Billing sheet'!$CH$3:$CM$3,'Billing sheet'!$CH$2:$CM$2)</f>
        <v>#NAME?</v>
      </c>
    </row>
    <row r="3164" spans="8:9" ht="15.75" customHeight="1" x14ac:dyDescent="0.2">
      <c r="H3164" s="5" t="e">
        <f t="shared" si="12"/>
        <v>#VALUE!</v>
      </c>
      <c r="I3164" s="5" t="e">
        <f t="array" aca="1" ref="I3164" ca="1">_xludf.XLOOKUP(H3164,'Billing sheet'!$CH$3:$CM$3,'Billing sheet'!$CH$2:$CM$2)</f>
        <v>#NAME?</v>
      </c>
    </row>
    <row r="3165" spans="8:9" ht="15.75" customHeight="1" x14ac:dyDescent="0.2">
      <c r="H3165" s="5" t="e">
        <f t="shared" si="12"/>
        <v>#VALUE!</v>
      </c>
      <c r="I3165" s="5" t="e">
        <f t="array" aca="1" ref="I3165" ca="1">_xludf.XLOOKUP(H3165,'Billing sheet'!$CH$3:$CM$3,'Billing sheet'!$CH$2:$CM$2)</f>
        <v>#NAME?</v>
      </c>
    </row>
    <row r="3166" spans="8:9" ht="15.75" customHeight="1" x14ac:dyDescent="0.2">
      <c r="H3166" s="5" t="e">
        <f t="shared" si="12"/>
        <v>#VALUE!</v>
      </c>
      <c r="I3166" s="5" t="e">
        <f t="array" aca="1" ref="I3166" ca="1">_xludf.XLOOKUP(H3166,'Billing sheet'!$CH$3:$CM$3,'Billing sheet'!$CH$2:$CM$2)</f>
        <v>#NAME?</v>
      </c>
    </row>
    <row r="3167" spans="8:9" ht="15.75" customHeight="1" x14ac:dyDescent="0.2">
      <c r="H3167" s="5" t="e">
        <f t="shared" si="12"/>
        <v>#VALUE!</v>
      </c>
      <c r="I3167" s="5" t="e">
        <f t="array" aca="1" ref="I3167" ca="1">_xludf.XLOOKUP(H3167,'Billing sheet'!$CH$3:$CM$3,'Billing sheet'!$CH$2:$CM$2)</f>
        <v>#NAME?</v>
      </c>
    </row>
    <row r="3168" spans="8:9" ht="15.75" customHeight="1" x14ac:dyDescent="0.2">
      <c r="H3168" s="5" t="e">
        <f t="shared" si="12"/>
        <v>#VALUE!</v>
      </c>
      <c r="I3168" s="5" t="e">
        <f t="array" aca="1" ref="I3168" ca="1">_xludf.XLOOKUP(H3168,'Billing sheet'!$CH$3:$CM$3,'Billing sheet'!$CH$2:$CM$2)</f>
        <v>#NAME?</v>
      </c>
    </row>
    <row r="3169" spans="8:9" ht="15.75" customHeight="1" x14ac:dyDescent="0.2">
      <c r="H3169" s="5" t="e">
        <f t="shared" si="12"/>
        <v>#VALUE!</v>
      </c>
      <c r="I3169" s="5" t="e">
        <f t="array" aca="1" ref="I3169" ca="1">_xludf.XLOOKUP(H3169,'Billing sheet'!$CH$3:$CM$3,'Billing sheet'!$CH$2:$CM$2)</f>
        <v>#NAME?</v>
      </c>
    </row>
    <row r="3170" spans="8:9" ht="15.75" customHeight="1" x14ac:dyDescent="0.2">
      <c r="H3170" s="5" t="e">
        <f t="shared" si="12"/>
        <v>#VALUE!</v>
      </c>
      <c r="I3170" s="5" t="e">
        <f t="array" aca="1" ref="I3170" ca="1">_xludf.XLOOKUP(H3170,'Billing sheet'!$CH$3:$CM$3,'Billing sheet'!$CH$2:$CM$2)</f>
        <v>#NAME?</v>
      </c>
    </row>
    <row r="3171" spans="8:9" ht="15.75" customHeight="1" x14ac:dyDescent="0.2">
      <c r="H3171" s="5" t="e">
        <f t="shared" si="12"/>
        <v>#VALUE!</v>
      </c>
      <c r="I3171" s="5" t="e">
        <f t="array" aca="1" ref="I3171" ca="1">_xludf.XLOOKUP(H3171,'Billing sheet'!$CH$3:$CM$3,'Billing sheet'!$CH$2:$CM$2)</f>
        <v>#NAME?</v>
      </c>
    </row>
    <row r="3172" spans="8:9" ht="15.75" customHeight="1" x14ac:dyDescent="0.2">
      <c r="H3172" s="5" t="e">
        <f t="shared" si="12"/>
        <v>#VALUE!</v>
      </c>
      <c r="I3172" s="5" t="e">
        <f t="array" aca="1" ref="I3172" ca="1">_xludf.XLOOKUP(H3172,'Billing sheet'!$CH$3:$CM$3,'Billing sheet'!$CH$2:$CM$2)</f>
        <v>#NAME?</v>
      </c>
    </row>
    <row r="3173" spans="8:9" ht="15.75" customHeight="1" x14ac:dyDescent="0.2">
      <c r="H3173" s="5" t="e">
        <f t="shared" si="12"/>
        <v>#VALUE!</v>
      </c>
      <c r="I3173" s="5" t="e">
        <f t="array" aca="1" ref="I3173" ca="1">_xludf.XLOOKUP(H3173,'Billing sheet'!$CH$3:$CM$3,'Billing sheet'!$CH$2:$CM$2)</f>
        <v>#NAME?</v>
      </c>
    </row>
    <row r="3174" spans="8:9" ht="15.75" customHeight="1" x14ac:dyDescent="0.2">
      <c r="H3174" s="5" t="e">
        <f t="shared" si="12"/>
        <v>#VALUE!</v>
      </c>
      <c r="I3174" s="5" t="e">
        <f t="array" aca="1" ref="I3174" ca="1">_xludf.XLOOKUP(H3174,'Billing sheet'!$CH$3:$CM$3,'Billing sheet'!$CH$2:$CM$2)</f>
        <v>#NAME?</v>
      </c>
    </row>
    <row r="3175" spans="8:9" ht="15.75" customHeight="1" x14ac:dyDescent="0.2">
      <c r="H3175" s="5" t="e">
        <f t="shared" si="12"/>
        <v>#VALUE!</v>
      </c>
      <c r="I3175" s="5" t="e">
        <f t="array" aca="1" ref="I3175" ca="1">_xludf.XLOOKUP(H3175,'Billing sheet'!$CH$3:$CM$3,'Billing sheet'!$CH$2:$CM$2)</f>
        <v>#NAME?</v>
      </c>
    </row>
    <row r="3176" spans="8:9" ht="15.75" customHeight="1" x14ac:dyDescent="0.2">
      <c r="H3176" s="5" t="e">
        <f t="shared" si="12"/>
        <v>#VALUE!</v>
      </c>
      <c r="I3176" s="5" t="e">
        <f t="array" aca="1" ref="I3176" ca="1">_xludf.XLOOKUP(H3176,'Billing sheet'!$CH$3:$CM$3,'Billing sheet'!$CH$2:$CM$2)</f>
        <v>#NAME?</v>
      </c>
    </row>
    <row r="3177" spans="8:9" ht="15.75" customHeight="1" x14ac:dyDescent="0.2">
      <c r="H3177" s="5" t="e">
        <f t="shared" si="12"/>
        <v>#VALUE!</v>
      </c>
      <c r="I3177" s="5" t="e">
        <f t="array" aca="1" ref="I3177" ca="1">_xludf.XLOOKUP(H3177,'Billing sheet'!$CH$3:$CM$3,'Billing sheet'!$CH$2:$CM$2)</f>
        <v>#NAME?</v>
      </c>
    </row>
    <row r="3178" spans="8:9" ht="15.75" customHeight="1" x14ac:dyDescent="0.2">
      <c r="H3178" s="5" t="e">
        <f t="shared" si="12"/>
        <v>#VALUE!</v>
      </c>
      <c r="I3178" s="5" t="e">
        <f t="array" aca="1" ref="I3178" ca="1">_xludf.XLOOKUP(H3178,'Billing sheet'!$CH$3:$CM$3,'Billing sheet'!$CH$2:$CM$2)</f>
        <v>#NAME?</v>
      </c>
    </row>
    <row r="3179" spans="8:9" ht="15.75" customHeight="1" x14ac:dyDescent="0.2">
      <c r="H3179" s="5" t="e">
        <f t="shared" si="12"/>
        <v>#VALUE!</v>
      </c>
      <c r="I3179" s="5" t="e">
        <f t="array" aca="1" ref="I3179" ca="1">_xludf.XLOOKUP(H3179,'Billing sheet'!$CH$3:$CM$3,'Billing sheet'!$CH$2:$CM$2)</f>
        <v>#NAME?</v>
      </c>
    </row>
    <row r="3180" spans="8:9" ht="15.75" customHeight="1" x14ac:dyDescent="0.2">
      <c r="H3180" s="5" t="e">
        <f t="shared" si="12"/>
        <v>#VALUE!</v>
      </c>
      <c r="I3180" s="5" t="e">
        <f t="array" aca="1" ref="I3180" ca="1">_xludf.XLOOKUP(H3180,'Billing sheet'!$CH$3:$CM$3,'Billing sheet'!$CH$2:$CM$2)</f>
        <v>#NAME?</v>
      </c>
    </row>
    <row r="3181" spans="8:9" ht="15.75" customHeight="1" x14ac:dyDescent="0.2">
      <c r="H3181" s="5" t="e">
        <f t="shared" si="12"/>
        <v>#VALUE!</v>
      </c>
      <c r="I3181" s="5" t="e">
        <f t="array" aca="1" ref="I3181" ca="1">_xludf.XLOOKUP(H3181,'Billing sheet'!$CH$3:$CM$3,'Billing sheet'!$CH$2:$CM$2)</f>
        <v>#NAME?</v>
      </c>
    </row>
    <row r="3182" spans="8:9" ht="15.75" customHeight="1" x14ac:dyDescent="0.2">
      <c r="H3182" s="5" t="e">
        <f t="shared" si="12"/>
        <v>#VALUE!</v>
      </c>
      <c r="I3182" s="5" t="e">
        <f t="array" aca="1" ref="I3182" ca="1">_xludf.XLOOKUP(H3182,'Billing sheet'!$CH$3:$CM$3,'Billing sheet'!$CH$2:$CM$2)</f>
        <v>#NAME?</v>
      </c>
    </row>
    <row r="3183" spans="8:9" ht="15.75" customHeight="1" x14ac:dyDescent="0.2">
      <c r="H3183" s="5" t="e">
        <f t="shared" si="12"/>
        <v>#VALUE!</v>
      </c>
      <c r="I3183" s="5" t="e">
        <f t="array" aca="1" ref="I3183" ca="1">_xludf.XLOOKUP(H3183,'Billing sheet'!$CH$3:$CM$3,'Billing sheet'!$CH$2:$CM$2)</f>
        <v>#NAME?</v>
      </c>
    </row>
    <row r="3184" spans="8:9" ht="15.75" customHeight="1" x14ac:dyDescent="0.2">
      <c r="H3184" s="5" t="e">
        <f t="shared" si="12"/>
        <v>#VALUE!</v>
      </c>
      <c r="I3184" s="5" t="e">
        <f t="array" aca="1" ref="I3184" ca="1">_xludf.XLOOKUP(H3184,'Billing sheet'!$CH$3:$CM$3,'Billing sheet'!$CH$2:$CM$2)</f>
        <v>#NAME?</v>
      </c>
    </row>
    <row r="3185" spans="8:9" ht="15.75" customHeight="1" x14ac:dyDescent="0.2">
      <c r="H3185" s="5" t="e">
        <f t="shared" si="12"/>
        <v>#VALUE!</v>
      </c>
      <c r="I3185" s="5" t="e">
        <f t="array" aca="1" ref="I3185" ca="1">_xludf.XLOOKUP(H3185,'Billing sheet'!$CH$3:$CM$3,'Billing sheet'!$CH$2:$CM$2)</f>
        <v>#NAME?</v>
      </c>
    </row>
    <row r="3186" spans="8:9" ht="15.75" customHeight="1" x14ac:dyDescent="0.2">
      <c r="H3186" s="5" t="e">
        <f t="shared" si="12"/>
        <v>#VALUE!</v>
      </c>
      <c r="I3186" s="5" t="e">
        <f t="array" aca="1" ref="I3186" ca="1">_xludf.XLOOKUP(H3186,'Billing sheet'!$CH$3:$CM$3,'Billing sheet'!$CH$2:$CM$2)</f>
        <v>#NAME?</v>
      </c>
    </row>
    <row r="3187" spans="8:9" ht="15.75" customHeight="1" x14ac:dyDescent="0.2">
      <c r="H3187" s="5" t="e">
        <f t="shared" si="12"/>
        <v>#VALUE!</v>
      </c>
      <c r="I3187" s="5" t="e">
        <f t="array" aca="1" ref="I3187" ca="1">_xludf.XLOOKUP(H3187,'Billing sheet'!$CH$3:$CM$3,'Billing sheet'!$CH$2:$CM$2)</f>
        <v>#NAME?</v>
      </c>
    </row>
    <row r="3188" spans="8:9" ht="15.75" customHeight="1" x14ac:dyDescent="0.2">
      <c r="H3188" s="5" t="e">
        <f t="shared" si="12"/>
        <v>#VALUE!</v>
      </c>
      <c r="I3188" s="5" t="e">
        <f t="array" aca="1" ref="I3188" ca="1">_xludf.XLOOKUP(H3188,'Billing sheet'!$CH$3:$CM$3,'Billing sheet'!$CH$2:$CM$2)</f>
        <v>#NAME?</v>
      </c>
    </row>
    <row r="3189" spans="8:9" ht="15.75" customHeight="1" x14ac:dyDescent="0.2">
      <c r="H3189" s="5" t="e">
        <f t="shared" si="12"/>
        <v>#VALUE!</v>
      </c>
      <c r="I3189" s="5" t="e">
        <f t="array" aca="1" ref="I3189" ca="1">_xludf.XLOOKUP(H3189,'Billing sheet'!$CH$3:$CM$3,'Billing sheet'!$CH$2:$CM$2)</f>
        <v>#NAME?</v>
      </c>
    </row>
    <row r="3190" spans="8:9" ht="15.75" customHeight="1" x14ac:dyDescent="0.2">
      <c r="H3190" s="5" t="e">
        <f t="shared" si="12"/>
        <v>#VALUE!</v>
      </c>
      <c r="I3190" s="5" t="e">
        <f t="array" aca="1" ref="I3190" ca="1">_xludf.XLOOKUP(H3190,'Billing sheet'!$CH$3:$CM$3,'Billing sheet'!$CH$2:$CM$2)</f>
        <v>#NAME?</v>
      </c>
    </row>
    <row r="3191" spans="8:9" ht="15.75" customHeight="1" x14ac:dyDescent="0.2">
      <c r="H3191" s="5" t="e">
        <f t="shared" si="12"/>
        <v>#VALUE!</v>
      </c>
      <c r="I3191" s="5" t="e">
        <f t="array" aca="1" ref="I3191" ca="1">_xludf.XLOOKUP(H3191,'Billing sheet'!$CH$3:$CM$3,'Billing sheet'!$CH$2:$CM$2)</f>
        <v>#NAME?</v>
      </c>
    </row>
    <row r="3192" spans="8:9" ht="15.75" customHeight="1" x14ac:dyDescent="0.2">
      <c r="H3192" s="5" t="e">
        <f t="shared" si="12"/>
        <v>#VALUE!</v>
      </c>
      <c r="I3192" s="5" t="e">
        <f t="array" aca="1" ref="I3192" ca="1">_xludf.XLOOKUP(H3192,'Billing sheet'!$CH$3:$CM$3,'Billing sheet'!$CH$2:$CM$2)</f>
        <v>#NAME?</v>
      </c>
    </row>
    <row r="3193" spans="8:9" ht="15.75" customHeight="1" x14ac:dyDescent="0.2">
      <c r="H3193" s="5" t="e">
        <f t="shared" si="12"/>
        <v>#VALUE!</v>
      </c>
      <c r="I3193" s="5" t="e">
        <f t="array" aca="1" ref="I3193" ca="1">_xludf.XLOOKUP(H3193,'Billing sheet'!$CH$3:$CM$3,'Billing sheet'!$CH$2:$CM$2)</f>
        <v>#NAME?</v>
      </c>
    </row>
    <row r="3194" spans="8:9" ht="15.75" customHeight="1" x14ac:dyDescent="0.2">
      <c r="H3194" s="5" t="e">
        <f t="shared" si="12"/>
        <v>#VALUE!</v>
      </c>
      <c r="I3194" s="5" t="e">
        <f t="array" aca="1" ref="I3194" ca="1">_xludf.XLOOKUP(H3194,'Billing sheet'!$CH$3:$CM$3,'Billing sheet'!$CH$2:$CM$2)</f>
        <v>#NAME?</v>
      </c>
    </row>
    <row r="3195" spans="8:9" ht="15.75" customHeight="1" x14ac:dyDescent="0.2">
      <c r="H3195" s="5" t="e">
        <f t="shared" si="12"/>
        <v>#VALUE!</v>
      </c>
      <c r="I3195" s="5" t="e">
        <f t="array" aca="1" ref="I3195" ca="1">_xludf.XLOOKUP(H3195,'Billing sheet'!$CH$3:$CM$3,'Billing sheet'!$CH$2:$CM$2)</f>
        <v>#NAME?</v>
      </c>
    </row>
    <row r="3196" spans="8:9" ht="15.75" customHeight="1" x14ac:dyDescent="0.2">
      <c r="H3196" s="5" t="e">
        <f t="shared" si="12"/>
        <v>#VALUE!</v>
      </c>
      <c r="I3196" s="5" t="e">
        <f t="array" aca="1" ref="I3196" ca="1">_xludf.XLOOKUP(H3196,'Billing sheet'!$CH$3:$CM$3,'Billing sheet'!$CH$2:$CM$2)</f>
        <v>#NAME?</v>
      </c>
    </row>
    <row r="3197" spans="8:9" ht="15.75" customHeight="1" x14ac:dyDescent="0.2">
      <c r="H3197" s="5" t="e">
        <f t="shared" si="12"/>
        <v>#VALUE!</v>
      </c>
      <c r="I3197" s="5" t="e">
        <f t="array" aca="1" ref="I3197" ca="1">_xludf.XLOOKUP(H3197,'Billing sheet'!$CH$3:$CM$3,'Billing sheet'!$CH$2:$CM$2)</f>
        <v>#NAME?</v>
      </c>
    </row>
    <row r="3198" spans="8:9" ht="15.75" customHeight="1" x14ac:dyDescent="0.2">
      <c r="H3198" s="5" t="e">
        <f t="shared" si="12"/>
        <v>#VALUE!</v>
      </c>
      <c r="I3198" s="5" t="e">
        <f t="array" aca="1" ref="I3198" ca="1">_xludf.XLOOKUP(H3198,'Billing sheet'!$CH$3:$CM$3,'Billing sheet'!$CH$2:$CM$2)</f>
        <v>#NAME?</v>
      </c>
    </row>
    <row r="3199" spans="8:9" ht="15.75" customHeight="1" x14ac:dyDescent="0.2">
      <c r="H3199" s="5" t="e">
        <f t="shared" si="12"/>
        <v>#VALUE!</v>
      </c>
      <c r="I3199" s="5" t="e">
        <f t="array" aca="1" ref="I3199" ca="1">_xludf.XLOOKUP(H3199,'Billing sheet'!$CH$3:$CM$3,'Billing sheet'!$CH$2:$CM$2)</f>
        <v>#NAME?</v>
      </c>
    </row>
    <row r="3200" spans="8:9" ht="15.75" customHeight="1" x14ac:dyDescent="0.2">
      <c r="H3200" s="5" t="e">
        <f t="shared" si="12"/>
        <v>#VALUE!</v>
      </c>
      <c r="I3200" s="5" t="e">
        <f t="array" aca="1" ref="I3200" ca="1">_xludf.XLOOKUP(H3200,'Billing sheet'!$CH$3:$CM$3,'Billing sheet'!$CH$2:$CM$2)</f>
        <v>#NAME?</v>
      </c>
    </row>
    <row r="3201" spans="8:9" ht="15.75" customHeight="1" x14ac:dyDescent="0.2">
      <c r="H3201" s="5" t="e">
        <f t="shared" si="12"/>
        <v>#VALUE!</v>
      </c>
      <c r="I3201" s="5" t="e">
        <f t="array" aca="1" ref="I3201" ca="1">_xludf.XLOOKUP(H3201,'Billing sheet'!$CH$3:$CM$3,'Billing sheet'!$CH$2:$CM$2)</f>
        <v>#NAME?</v>
      </c>
    </row>
    <row r="3202" spans="8:9" ht="15.75" customHeight="1" x14ac:dyDescent="0.2">
      <c r="H3202" s="5" t="e">
        <f t="shared" si="12"/>
        <v>#VALUE!</v>
      </c>
      <c r="I3202" s="5" t="e">
        <f t="array" aca="1" ref="I3202" ca="1">_xludf.XLOOKUP(H3202,'Billing sheet'!$CH$3:$CM$3,'Billing sheet'!$CH$2:$CM$2)</f>
        <v>#NAME?</v>
      </c>
    </row>
    <row r="3203" spans="8:9" ht="15.75" customHeight="1" x14ac:dyDescent="0.2">
      <c r="H3203" s="5" t="e">
        <f t="shared" si="12"/>
        <v>#VALUE!</v>
      </c>
      <c r="I3203" s="5" t="e">
        <f t="array" aca="1" ref="I3203" ca="1">_xludf.XLOOKUP(H3203,'Billing sheet'!$CH$3:$CM$3,'Billing sheet'!$CH$2:$CM$2)</f>
        <v>#NAME?</v>
      </c>
    </row>
    <row r="3204" spans="8:9" ht="15.75" customHeight="1" x14ac:dyDescent="0.2">
      <c r="H3204" s="5" t="e">
        <f t="shared" si="12"/>
        <v>#VALUE!</v>
      </c>
      <c r="I3204" s="5" t="e">
        <f t="array" aca="1" ref="I3204" ca="1">_xludf.XLOOKUP(H3204,'Billing sheet'!$CH$3:$CM$3,'Billing sheet'!$CH$2:$CM$2)</f>
        <v>#NAME?</v>
      </c>
    </row>
    <row r="3205" spans="8:9" ht="15.75" customHeight="1" x14ac:dyDescent="0.2">
      <c r="H3205" s="5" t="e">
        <f t="shared" si="12"/>
        <v>#VALUE!</v>
      </c>
      <c r="I3205" s="5" t="e">
        <f t="array" aca="1" ref="I3205" ca="1">_xludf.XLOOKUP(H3205,'Billing sheet'!$CH$3:$CM$3,'Billing sheet'!$CH$2:$CM$2)</f>
        <v>#NAME?</v>
      </c>
    </row>
    <row r="3206" spans="8:9" ht="15.75" customHeight="1" x14ac:dyDescent="0.2">
      <c r="H3206" s="5" t="e">
        <f t="shared" si="12"/>
        <v>#VALUE!</v>
      </c>
      <c r="I3206" s="5" t="e">
        <f t="array" aca="1" ref="I3206" ca="1">_xludf.XLOOKUP(H3206,'Billing sheet'!$CH$3:$CM$3,'Billing sheet'!$CH$2:$CM$2)</f>
        <v>#NAME?</v>
      </c>
    </row>
    <row r="3207" spans="8:9" ht="15.75" customHeight="1" x14ac:dyDescent="0.2">
      <c r="H3207" s="5" t="e">
        <f t="shared" si="12"/>
        <v>#VALUE!</v>
      </c>
      <c r="I3207" s="5" t="e">
        <f t="array" aca="1" ref="I3207" ca="1">_xludf.XLOOKUP(H3207,'Billing sheet'!$CH$3:$CM$3,'Billing sheet'!$CH$2:$CM$2)</f>
        <v>#NAME?</v>
      </c>
    </row>
    <row r="3208" spans="8:9" ht="15.75" customHeight="1" x14ac:dyDescent="0.2">
      <c r="H3208" s="5" t="e">
        <f t="shared" si="12"/>
        <v>#VALUE!</v>
      </c>
      <c r="I3208" s="5" t="e">
        <f t="array" aca="1" ref="I3208" ca="1">_xludf.XLOOKUP(H3208,'Billing sheet'!$CH$3:$CM$3,'Billing sheet'!$CH$2:$CM$2)</f>
        <v>#NAME?</v>
      </c>
    </row>
    <row r="3209" spans="8:9" ht="15.75" customHeight="1" x14ac:dyDescent="0.2">
      <c r="H3209" s="5" t="e">
        <f t="shared" si="12"/>
        <v>#VALUE!</v>
      </c>
      <c r="I3209" s="5" t="e">
        <f t="array" aca="1" ref="I3209" ca="1">_xludf.XLOOKUP(H3209,'Billing sheet'!$CH$3:$CM$3,'Billing sheet'!$CH$2:$CM$2)</f>
        <v>#NAME?</v>
      </c>
    </row>
    <row r="3210" spans="8:9" ht="15.75" customHeight="1" x14ac:dyDescent="0.2">
      <c r="H3210" s="5" t="e">
        <f t="shared" si="12"/>
        <v>#VALUE!</v>
      </c>
      <c r="I3210" s="5" t="e">
        <f t="array" aca="1" ref="I3210" ca="1">_xludf.XLOOKUP(H3210,'Billing sheet'!$CH$3:$CM$3,'Billing sheet'!$CH$2:$CM$2)</f>
        <v>#NAME?</v>
      </c>
    </row>
    <row r="3211" spans="8:9" ht="15.75" customHeight="1" x14ac:dyDescent="0.2">
      <c r="H3211" s="5" t="e">
        <f t="shared" si="12"/>
        <v>#VALUE!</v>
      </c>
      <c r="I3211" s="5" t="e">
        <f t="array" aca="1" ref="I3211" ca="1">_xludf.XLOOKUP(H3211,'Billing sheet'!$CH$3:$CM$3,'Billing sheet'!$CH$2:$CM$2)</f>
        <v>#NAME?</v>
      </c>
    </row>
    <row r="3212" spans="8:9" ht="15.75" customHeight="1" x14ac:dyDescent="0.2">
      <c r="H3212" s="5" t="e">
        <f t="shared" si="12"/>
        <v>#VALUE!</v>
      </c>
      <c r="I3212" s="5" t="e">
        <f t="array" aca="1" ref="I3212" ca="1">_xludf.XLOOKUP(H3212,'Billing sheet'!$CH$3:$CM$3,'Billing sheet'!$CH$2:$CM$2)</f>
        <v>#NAME?</v>
      </c>
    </row>
    <row r="3213" spans="8:9" ht="15.75" customHeight="1" x14ac:dyDescent="0.2">
      <c r="H3213" s="5" t="e">
        <f t="shared" si="12"/>
        <v>#VALUE!</v>
      </c>
      <c r="I3213" s="5" t="e">
        <f t="array" aca="1" ref="I3213" ca="1">_xludf.XLOOKUP(H3213,'Billing sheet'!$CH$3:$CM$3,'Billing sheet'!$CH$2:$CM$2)</f>
        <v>#NAME?</v>
      </c>
    </row>
    <row r="3214" spans="8:9" ht="15.75" customHeight="1" x14ac:dyDescent="0.2">
      <c r="H3214" s="5" t="e">
        <f t="shared" si="12"/>
        <v>#VALUE!</v>
      </c>
      <c r="I3214" s="5" t="e">
        <f t="array" aca="1" ref="I3214" ca="1">_xludf.XLOOKUP(H3214,'Billing sheet'!$CH$3:$CM$3,'Billing sheet'!$CH$2:$CM$2)</f>
        <v>#NAME?</v>
      </c>
    </row>
    <row r="3215" spans="8:9" ht="15.75" customHeight="1" x14ac:dyDescent="0.2">
      <c r="H3215" s="5" t="e">
        <f t="shared" si="12"/>
        <v>#VALUE!</v>
      </c>
      <c r="I3215" s="5" t="e">
        <f t="array" aca="1" ref="I3215" ca="1">_xludf.XLOOKUP(H3215,'Billing sheet'!$CH$3:$CM$3,'Billing sheet'!$CH$2:$CM$2)</f>
        <v>#NAME?</v>
      </c>
    </row>
    <row r="3216" spans="8:9" ht="15.75" customHeight="1" x14ac:dyDescent="0.2">
      <c r="H3216" s="5" t="e">
        <f t="shared" si="12"/>
        <v>#VALUE!</v>
      </c>
      <c r="I3216" s="5" t="e">
        <f t="array" aca="1" ref="I3216" ca="1">_xludf.XLOOKUP(H3216,'Billing sheet'!$CH$3:$CM$3,'Billing sheet'!$CH$2:$CM$2)</f>
        <v>#NAME?</v>
      </c>
    </row>
    <row r="3217" spans="8:9" ht="15.75" customHeight="1" x14ac:dyDescent="0.2">
      <c r="H3217" s="5" t="e">
        <f t="shared" si="12"/>
        <v>#VALUE!</v>
      </c>
      <c r="I3217" s="5" t="e">
        <f t="array" aca="1" ref="I3217" ca="1">_xludf.XLOOKUP(H3217,'Billing sheet'!$CH$3:$CM$3,'Billing sheet'!$CH$2:$CM$2)</f>
        <v>#NAME?</v>
      </c>
    </row>
    <row r="3218" spans="8:9" ht="15.75" customHeight="1" x14ac:dyDescent="0.2">
      <c r="H3218" s="5" t="e">
        <f t="shared" si="12"/>
        <v>#VALUE!</v>
      </c>
      <c r="I3218" s="5" t="e">
        <f t="array" aca="1" ref="I3218" ca="1">_xludf.XLOOKUP(H3218,'Billing sheet'!$CH$3:$CM$3,'Billing sheet'!$CH$2:$CM$2)</f>
        <v>#NAME?</v>
      </c>
    </row>
    <row r="3219" spans="8:9" ht="15.75" customHeight="1" x14ac:dyDescent="0.2">
      <c r="H3219" s="5" t="e">
        <f t="shared" si="12"/>
        <v>#VALUE!</v>
      </c>
      <c r="I3219" s="5" t="e">
        <f t="array" aca="1" ref="I3219" ca="1">_xludf.XLOOKUP(H3219,'Billing sheet'!$CH$3:$CM$3,'Billing sheet'!$CH$2:$CM$2)</f>
        <v>#NAME?</v>
      </c>
    </row>
    <row r="3220" spans="8:9" ht="15.75" customHeight="1" x14ac:dyDescent="0.2">
      <c r="H3220" s="5" t="e">
        <f t="shared" si="12"/>
        <v>#VALUE!</v>
      </c>
      <c r="I3220" s="5" t="e">
        <f t="array" aca="1" ref="I3220" ca="1">_xludf.XLOOKUP(H3220,'Billing sheet'!$CH$3:$CM$3,'Billing sheet'!$CH$2:$CM$2)</f>
        <v>#NAME?</v>
      </c>
    </row>
    <row r="3221" spans="8:9" ht="15.75" customHeight="1" x14ac:dyDescent="0.2">
      <c r="H3221" s="5" t="e">
        <f t="shared" si="12"/>
        <v>#VALUE!</v>
      </c>
      <c r="I3221" s="5" t="e">
        <f t="array" aca="1" ref="I3221" ca="1">_xludf.XLOOKUP(H3221,'Billing sheet'!$CH$3:$CM$3,'Billing sheet'!$CH$2:$CM$2)</f>
        <v>#NAME?</v>
      </c>
    </row>
    <row r="3222" spans="8:9" ht="15.75" customHeight="1" x14ac:dyDescent="0.2">
      <c r="H3222" s="5" t="e">
        <f t="shared" si="12"/>
        <v>#VALUE!</v>
      </c>
      <c r="I3222" s="5" t="e">
        <f t="array" aca="1" ref="I3222" ca="1">_xludf.XLOOKUP(H3222,'Billing sheet'!$CH$3:$CM$3,'Billing sheet'!$CH$2:$CM$2)</f>
        <v>#NAME?</v>
      </c>
    </row>
    <row r="3223" spans="8:9" ht="15.75" customHeight="1" x14ac:dyDescent="0.2">
      <c r="H3223" s="5" t="e">
        <f t="shared" si="12"/>
        <v>#VALUE!</v>
      </c>
      <c r="I3223" s="5" t="e">
        <f t="array" aca="1" ref="I3223" ca="1">_xludf.XLOOKUP(H3223,'Billing sheet'!$CH$3:$CM$3,'Billing sheet'!$CH$2:$CM$2)</f>
        <v>#NAME?</v>
      </c>
    </row>
    <row r="3224" spans="8:9" ht="15.75" customHeight="1" x14ac:dyDescent="0.2">
      <c r="H3224" s="5" t="e">
        <f t="shared" si="12"/>
        <v>#VALUE!</v>
      </c>
      <c r="I3224" s="5" t="e">
        <f t="array" aca="1" ref="I3224" ca="1">_xludf.XLOOKUP(H3224,'Billing sheet'!$CH$3:$CM$3,'Billing sheet'!$CH$2:$CM$2)</f>
        <v>#NAME?</v>
      </c>
    </row>
    <row r="3225" spans="8:9" ht="15.75" customHeight="1" x14ac:dyDescent="0.2">
      <c r="H3225" s="5" t="e">
        <f t="shared" si="12"/>
        <v>#VALUE!</v>
      </c>
      <c r="I3225" s="5" t="e">
        <f t="array" aca="1" ref="I3225" ca="1">_xludf.XLOOKUP(H3225,'Billing sheet'!$CH$3:$CM$3,'Billing sheet'!$CH$2:$CM$2)</f>
        <v>#NAME?</v>
      </c>
    </row>
    <row r="3226" spans="8:9" ht="15.75" customHeight="1" x14ac:dyDescent="0.2">
      <c r="H3226" s="5" t="e">
        <f t="shared" si="12"/>
        <v>#VALUE!</v>
      </c>
      <c r="I3226" s="5" t="e">
        <f t="array" aca="1" ref="I3226" ca="1">_xludf.XLOOKUP(H3226,'Billing sheet'!$CH$3:$CM$3,'Billing sheet'!$CH$2:$CM$2)</f>
        <v>#NAME?</v>
      </c>
    </row>
    <row r="3227" spans="8:9" ht="15.75" customHeight="1" x14ac:dyDescent="0.2">
      <c r="H3227" s="5" t="e">
        <f t="shared" si="12"/>
        <v>#VALUE!</v>
      </c>
      <c r="I3227" s="5" t="e">
        <f t="array" aca="1" ref="I3227" ca="1">_xludf.XLOOKUP(H3227,'Billing sheet'!$CH$3:$CM$3,'Billing sheet'!$CH$2:$CM$2)</f>
        <v>#NAME?</v>
      </c>
    </row>
    <row r="3228" spans="8:9" ht="15.75" customHeight="1" x14ac:dyDescent="0.2">
      <c r="H3228" s="5" t="e">
        <f t="shared" si="12"/>
        <v>#VALUE!</v>
      </c>
      <c r="I3228" s="5" t="e">
        <f t="array" aca="1" ref="I3228" ca="1">_xludf.XLOOKUP(H3228,'Billing sheet'!$CH$3:$CM$3,'Billing sheet'!$CH$2:$CM$2)</f>
        <v>#NAME?</v>
      </c>
    </row>
    <row r="3229" spans="8:9" ht="15.75" customHeight="1" x14ac:dyDescent="0.2">
      <c r="H3229" s="5" t="e">
        <f t="shared" si="12"/>
        <v>#VALUE!</v>
      </c>
      <c r="I3229" s="5" t="e">
        <f t="array" aca="1" ref="I3229" ca="1">_xludf.XLOOKUP(H3229,'Billing sheet'!$CH$3:$CM$3,'Billing sheet'!$CH$2:$CM$2)</f>
        <v>#NAME?</v>
      </c>
    </row>
    <row r="3230" spans="8:9" ht="15.75" customHeight="1" x14ac:dyDescent="0.2">
      <c r="H3230" s="5" t="e">
        <f t="shared" si="12"/>
        <v>#VALUE!</v>
      </c>
      <c r="I3230" s="5" t="e">
        <f t="array" aca="1" ref="I3230" ca="1">_xludf.XLOOKUP(H3230,'Billing sheet'!$CH$3:$CM$3,'Billing sheet'!$CH$2:$CM$2)</f>
        <v>#NAME?</v>
      </c>
    </row>
    <row r="3231" spans="8:9" ht="15.75" customHeight="1" x14ac:dyDescent="0.2">
      <c r="H3231" s="5" t="e">
        <f t="shared" si="12"/>
        <v>#VALUE!</v>
      </c>
      <c r="I3231" s="5" t="e">
        <f t="array" aca="1" ref="I3231" ca="1">_xludf.XLOOKUP(H3231,'Billing sheet'!$CH$3:$CM$3,'Billing sheet'!$CH$2:$CM$2)</f>
        <v>#NAME?</v>
      </c>
    </row>
    <row r="3232" spans="8:9" ht="15.75" customHeight="1" x14ac:dyDescent="0.2">
      <c r="H3232" s="5" t="e">
        <f t="shared" si="12"/>
        <v>#VALUE!</v>
      </c>
      <c r="I3232" s="5" t="e">
        <f t="array" aca="1" ref="I3232" ca="1">_xludf.XLOOKUP(H3232,'Billing sheet'!$CH$3:$CM$3,'Billing sheet'!$CH$2:$CM$2)</f>
        <v>#NAME?</v>
      </c>
    </row>
    <row r="3233" spans="8:9" ht="15.75" customHeight="1" x14ac:dyDescent="0.2">
      <c r="H3233" s="5" t="e">
        <f t="shared" si="12"/>
        <v>#VALUE!</v>
      </c>
      <c r="I3233" s="5" t="e">
        <f t="array" aca="1" ref="I3233" ca="1">_xludf.XLOOKUP(H3233,'Billing sheet'!$CH$3:$CM$3,'Billing sheet'!$CH$2:$CM$2)</f>
        <v>#NAME?</v>
      </c>
    </row>
    <row r="3234" spans="8:9" ht="15.75" customHeight="1" x14ac:dyDescent="0.2">
      <c r="H3234" s="5" t="e">
        <f t="shared" si="12"/>
        <v>#VALUE!</v>
      </c>
      <c r="I3234" s="5" t="e">
        <f t="array" aca="1" ref="I3234" ca="1">_xludf.XLOOKUP(H3234,'Billing sheet'!$CH$3:$CM$3,'Billing sheet'!$CH$2:$CM$2)</f>
        <v>#NAME?</v>
      </c>
    </row>
    <row r="3235" spans="8:9" ht="15.75" customHeight="1" x14ac:dyDescent="0.2">
      <c r="H3235" s="5" t="e">
        <f t="shared" si="12"/>
        <v>#VALUE!</v>
      </c>
      <c r="I3235" s="5" t="e">
        <f t="array" aca="1" ref="I3235" ca="1">_xludf.XLOOKUP(H3235,'Billing sheet'!$CH$3:$CM$3,'Billing sheet'!$CH$2:$CM$2)</f>
        <v>#NAME?</v>
      </c>
    </row>
    <row r="3236" spans="8:9" ht="15.75" customHeight="1" x14ac:dyDescent="0.2">
      <c r="H3236" s="5" t="e">
        <f t="shared" si="12"/>
        <v>#VALUE!</v>
      </c>
      <c r="I3236" s="5" t="e">
        <f t="array" aca="1" ref="I3236" ca="1">_xludf.XLOOKUP(H3236,'Billing sheet'!$CH$3:$CM$3,'Billing sheet'!$CH$2:$CM$2)</f>
        <v>#NAME?</v>
      </c>
    </row>
    <row r="3237" spans="8:9" ht="15.75" customHeight="1" x14ac:dyDescent="0.2">
      <c r="H3237" s="5" t="e">
        <f t="shared" si="12"/>
        <v>#VALUE!</v>
      </c>
      <c r="I3237" s="5" t="e">
        <f t="array" aca="1" ref="I3237" ca="1">_xludf.XLOOKUP(H3237,'Billing sheet'!$CH$3:$CM$3,'Billing sheet'!$CH$2:$CM$2)</f>
        <v>#NAME?</v>
      </c>
    </row>
    <row r="3238" spans="8:9" ht="15.75" customHeight="1" x14ac:dyDescent="0.2">
      <c r="H3238" s="5" t="e">
        <f t="shared" si="12"/>
        <v>#VALUE!</v>
      </c>
      <c r="I3238" s="5" t="e">
        <f t="array" aca="1" ref="I3238" ca="1">_xludf.XLOOKUP(H3238,'Billing sheet'!$CH$3:$CM$3,'Billing sheet'!$CH$2:$CM$2)</f>
        <v>#NAME?</v>
      </c>
    </row>
    <row r="3239" spans="8:9" ht="15.75" customHeight="1" x14ac:dyDescent="0.2">
      <c r="H3239" s="5" t="e">
        <f t="shared" si="12"/>
        <v>#VALUE!</v>
      </c>
      <c r="I3239" s="5" t="e">
        <f t="array" aca="1" ref="I3239" ca="1">_xludf.XLOOKUP(H3239,'Billing sheet'!$CH$3:$CM$3,'Billing sheet'!$CH$2:$CM$2)</f>
        <v>#NAME?</v>
      </c>
    </row>
    <row r="3240" spans="8:9" ht="15.75" customHeight="1" x14ac:dyDescent="0.2">
      <c r="H3240" s="5" t="e">
        <f t="shared" si="12"/>
        <v>#VALUE!</v>
      </c>
      <c r="I3240" s="5" t="e">
        <f t="array" aca="1" ref="I3240" ca="1">_xludf.XLOOKUP(H3240,'Billing sheet'!$CH$3:$CM$3,'Billing sheet'!$CH$2:$CM$2)</f>
        <v>#NAME?</v>
      </c>
    </row>
    <row r="3241" spans="8:9" ht="15.75" customHeight="1" x14ac:dyDescent="0.2">
      <c r="H3241" s="5" t="e">
        <f t="shared" si="12"/>
        <v>#VALUE!</v>
      </c>
      <c r="I3241" s="5" t="e">
        <f t="array" aca="1" ref="I3241" ca="1">_xludf.XLOOKUP(H3241,'Billing sheet'!$CH$3:$CM$3,'Billing sheet'!$CH$2:$CM$2)</f>
        <v>#NAME?</v>
      </c>
    </row>
    <row r="3242" spans="8:9" ht="15.75" customHeight="1" x14ac:dyDescent="0.2">
      <c r="H3242" s="5" t="e">
        <f t="shared" si="12"/>
        <v>#VALUE!</v>
      </c>
      <c r="I3242" s="5" t="e">
        <f t="array" aca="1" ref="I3242" ca="1">_xludf.XLOOKUP(H3242,'Billing sheet'!$CH$3:$CM$3,'Billing sheet'!$CH$2:$CM$2)</f>
        <v>#NAME?</v>
      </c>
    </row>
    <row r="3243" spans="8:9" ht="15.75" customHeight="1" x14ac:dyDescent="0.2">
      <c r="H3243" s="5" t="e">
        <f t="shared" si="12"/>
        <v>#VALUE!</v>
      </c>
      <c r="I3243" s="5" t="e">
        <f t="array" aca="1" ref="I3243" ca="1">_xludf.XLOOKUP(H3243,'Billing sheet'!$CH$3:$CM$3,'Billing sheet'!$CH$2:$CM$2)</f>
        <v>#NAME?</v>
      </c>
    </row>
    <row r="3244" spans="8:9" ht="15.75" customHeight="1" x14ac:dyDescent="0.2">
      <c r="H3244" s="5" t="e">
        <f t="shared" si="12"/>
        <v>#VALUE!</v>
      </c>
      <c r="I3244" s="5" t="e">
        <f t="array" aca="1" ref="I3244" ca="1">_xludf.XLOOKUP(H3244,'Billing sheet'!$CH$3:$CM$3,'Billing sheet'!$CH$2:$CM$2)</f>
        <v>#NAME?</v>
      </c>
    </row>
    <row r="3245" spans="8:9" ht="15.75" customHeight="1" x14ac:dyDescent="0.2">
      <c r="H3245" s="5" t="e">
        <f t="shared" si="12"/>
        <v>#VALUE!</v>
      </c>
      <c r="I3245" s="5" t="e">
        <f t="array" aca="1" ref="I3245" ca="1">_xludf.XLOOKUP(H3245,'Billing sheet'!$CH$3:$CM$3,'Billing sheet'!$CH$2:$CM$2)</f>
        <v>#NAME?</v>
      </c>
    </row>
    <row r="3246" spans="8:9" ht="15.75" customHeight="1" x14ac:dyDescent="0.2">
      <c r="H3246" s="5" t="e">
        <f t="shared" si="12"/>
        <v>#VALUE!</v>
      </c>
      <c r="I3246" s="5" t="e">
        <f t="array" aca="1" ref="I3246" ca="1">_xludf.XLOOKUP(H3246,'Billing sheet'!$CH$3:$CM$3,'Billing sheet'!$CH$2:$CM$2)</f>
        <v>#NAME?</v>
      </c>
    </row>
    <row r="3247" spans="8:9" ht="15.75" customHeight="1" x14ac:dyDescent="0.2">
      <c r="H3247" s="5" t="e">
        <f t="shared" si="12"/>
        <v>#VALUE!</v>
      </c>
      <c r="I3247" s="5" t="e">
        <f t="array" aca="1" ref="I3247" ca="1">_xludf.XLOOKUP(H3247,'Billing sheet'!$CH$3:$CM$3,'Billing sheet'!$CH$2:$CM$2)</f>
        <v>#NAME?</v>
      </c>
    </row>
    <row r="3248" spans="8:9" ht="15.75" customHeight="1" x14ac:dyDescent="0.2">
      <c r="H3248" s="5" t="e">
        <f t="shared" si="12"/>
        <v>#VALUE!</v>
      </c>
      <c r="I3248" s="5" t="e">
        <f t="array" aca="1" ref="I3248" ca="1">_xludf.XLOOKUP(H3248,'Billing sheet'!$CH$3:$CM$3,'Billing sheet'!$CH$2:$CM$2)</f>
        <v>#NAME?</v>
      </c>
    </row>
    <row r="3249" spans="8:9" ht="15.75" customHeight="1" x14ac:dyDescent="0.2">
      <c r="H3249" s="5" t="e">
        <f t="shared" si="12"/>
        <v>#VALUE!</v>
      </c>
      <c r="I3249" s="5" t="e">
        <f t="array" aca="1" ref="I3249" ca="1">_xludf.XLOOKUP(H3249,'Billing sheet'!$CH$3:$CM$3,'Billing sheet'!$CH$2:$CM$2)</f>
        <v>#NAME?</v>
      </c>
    </row>
    <row r="3250" spans="8:9" ht="15.75" customHeight="1" x14ac:dyDescent="0.2">
      <c r="H3250" s="5" t="e">
        <f t="shared" si="12"/>
        <v>#VALUE!</v>
      </c>
      <c r="I3250" s="5" t="e">
        <f t="array" aca="1" ref="I3250" ca="1">_xludf.XLOOKUP(H3250,'Billing sheet'!$CH$3:$CM$3,'Billing sheet'!$CH$2:$CM$2)</f>
        <v>#NAME?</v>
      </c>
    </row>
    <row r="3251" spans="8:9" ht="15.75" customHeight="1" x14ac:dyDescent="0.2">
      <c r="H3251" s="5" t="e">
        <f t="shared" si="12"/>
        <v>#VALUE!</v>
      </c>
      <c r="I3251" s="5" t="e">
        <f t="array" aca="1" ref="I3251" ca="1">_xludf.XLOOKUP(H3251,'Billing sheet'!$CH$3:$CM$3,'Billing sheet'!$CH$2:$CM$2)</f>
        <v>#NAME?</v>
      </c>
    </row>
    <row r="3252" spans="8:9" ht="15.75" customHeight="1" x14ac:dyDescent="0.2">
      <c r="H3252" s="5" t="e">
        <f t="shared" si="12"/>
        <v>#VALUE!</v>
      </c>
      <c r="I3252" s="5" t="e">
        <f t="array" aca="1" ref="I3252" ca="1">_xludf.XLOOKUP(H3252,'Billing sheet'!$CH$3:$CM$3,'Billing sheet'!$CH$2:$CM$2)</f>
        <v>#NAME?</v>
      </c>
    </row>
    <row r="3253" spans="8:9" ht="15.75" customHeight="1" x14ac:dyDescent="0.2">
      <c r="H3253" s="5" t="e">
        <f t="shared" si="12"/>
        <v>#VALUE!</v>
      </c>
      <c r="I3253" s="5" t="e">
        <f t="array" aca="1" ref="I3253" ca="1">_xludf.XLOOKUP(H3253,'Billing sheet'!$CH$3:$CM$3,'Billing sheet'!$CH$2:$CM$2)</f>
        <v>#NAME?</v>
      </c>
    </row>
    <row r="3254" spans="8:9" ht="15.75" customHeight="1" x14ac:dyDescent="0.2">
      <c r="H3254" s="5" t="e">
        <f t="shared" si="12"/>
        <v>#VALUE!</v>
      </c>
      <c r="I3254" s="5" t="e">
        <f t="array" aca="1" ref="I3254" ca="1">_xludf.XLOOKUP(H3254,'Billing sheet'!$CH$3:$CM$3,'Billing sheet'!$CH$2:$CM$2)</f>
        <v>#NAME?</v>
      </c>
    </row>
    <row r="3255" spans="8:9" ht="15.75" customHeight="1" x14ac:dyDescent="0.2">
      <c r="H3255" s="5" t="e">
        <f t="shared" si="12"/>
        <v>#VALUE!</v>
      </c>
      <c r="I3255" s="5" t="e">
        <f t="array" aca="1" ref="I3255" ca="1">_xludf.XLOOKUP(H3255,'Billing sheet'!$CH$3:$CM$3,'Billing sheet'!$CH$2:$CM$2)</f>
        <v>#NAME?</v>
      </c>
    </row>
    <row r="3256" spans="8:9" ht="15.75" customHeight="1" x14ac:dyDescent="0.2">
      <c r="H3256" s="5" t="e">
        <f t="shared" si="12"/>
        <v>#VALUE!</v>
      </c>
      <c r="I3256" s="5" t="e">
        <f t="array" aca="1" ref="I3256" ca="1">_xludf.XLOOKUP(H3256,'Billing sheet'!$CH$3:$CM$3,'Billing sheet'!$CH$2:$CM$2)</f>
        <v>#NAME?</v>
      </c>
    </row>
    <row r="3257" spans="8:9" ht="15.75" customHeight="1" x14ac:dyDescent="0.2">
      <c r="H3257" s="5" t="e">
        <f t="shared" si="12"/>
        <v>#VALUE!</v>
      </c>
      <c r="I3257" s="5" t="e">
        <f t="array" aca="1" ref="I3257" ca="1">_xludf.XLOOKUP(H3257,'Billing sheet'!$CH$3:$CM$3,'Billing sheet'!$CH$2:$CM$2)</f>
        <v>#NAME?</v>
      </c>
    </row>
    <row r="3258" spans="8:9" ht="15.75" customHeight="1" x14ac:dyDescent="0.2">
      <c r="H3258" s="5" t="e">
        <f t="shared" si="12"/>
        <v>#VALUE!</v>
      </c>
      <c r="I3258" s="5" t="e">
        <f t="array" aca="1" ref="I3258" ca="1">_xludf.XLOOKUP(H3258,'Billing sheet'!$CH$3:$CM$3,'Billing sheet'!$CH$2:$CM$2)</f>
        <v>#NAME?</v>
      </c>
    </row>
    <row r="3259" spans="8:9" ht="15.75" customHeight="1" x14ac:dyDescent="0.2">
      <c r="H3259" s="5" t="e">
        <f t="shared" si="12"/>
        <v>#VALUE!</v>
      </c>
      <c r="I3259" s="5" t="e">
        <f t="array" aca="1" ref="I3259" ca="1">_xludf.XLOOKUP(H3259,'Billing sheet'!$CH$3:$CM$3,'Billing sheet'!$CH$2:$CM$2)</f>
        <v>#NAME?</v>
      </c>
    </row>
    <row r="3260" spans="8:9" ht="15.75" customHeight="1" x14ac:dyDescent="0.2">
      <c r="H3260" s="5" t="e">
        <f t="shared" si="12"/>
        <v>#VALUE!</v>
      </c>
      <c r="I3260" s="5" t="e">
        <f t="array" aca="1" ref="I3260" ca="1">_xludf.XLOOKUP(H3260,'Billing sheet'!$CH$3:$CM$3,'Billing sheet'!$CH$2:$CM$2)</f>
        <v>#NAME?</v>
      </c>
    </row>
    <row r="3261" spans="8:9" ht="15.75" customHeight="1" x14ac:dyDescent="0.2">
      <c r="H3261" s="5" t="e">
        <f t="shared" si="12"/>
        <v>#VALUE!</v>
      </c>
      <c r="I3261" s="5" t="e">
        <f t="array" aca="1" ref="I3261" ca="1">_xludf.XLOOKUP(H3261,'Billing sheet'!$CH$3:$CM$3,'Billing sheet'!$CH$2:$CM$2)</f>
        <v>#NAME?</v>
      </c>
    </row>
    <row r="3262" spans="8:9" ht="15.75" customHeight="1" x14ac:dyDescent="0.2">
      <c r="H3262" s="5" t="e">
        <f t="shared" si="12"/>
        <v>#VALUE!</v>
      </c>
      <c r="I3262" s="5" t="e">
        <f t="array" aca="1" ref="I3262" ca="1">_xludf.XLOOKUP(H3262,'Billing sheet'!$CH$3:$CM$3,'Billing sheet'!$CH$2:$CM$2)</f>
        <v>#NAME?</v>
      </c>
    </row>
    <row r="3263" spans="8:9" ht="15.75" customHeight="1" x14ac:dyDescent="0.2">
      <c r="H3263" s="5" t="e">
        <f t="shared" si="12"/>
        <v>#VALUE!</v>
      </c>
      <c r="I3263" s="5" t="e">
        <f t="array" aca="1" ref="I3263" ca="1">_xludf.XLOOKUP(H3263,'Billing sheet'!$CH$3:$CM$3,'Billing sheet'!$CH$2:$CM$2)</f>
        <v>#NAME?</v>
      </c>
    </row>
    <row r="3264" spans="8:9" ht="15.75" customHeight="1" x14ac:dyDescent="0.2">
      <c r="H3264" s="5" t="e">
        <f t="shared" si="12"/>
        <v>#VALUE!</v>
      </c>
      <c r="I3264" s="5" t="e">
        <f t="array" aca="1" ref="I3264" ca="1">_xludf.XLOOKUP(H3264,'Billing sheet'!$CH$3:$CM$3,'Billing sheet'!$CH$2:$CM$2)</f>
        <v>#NAME?</v>
      </c>
    </row>
    <row r="3265" spans="8:9" ht="15.75" customHeight="1" x14ac:dyDescent="0.2">
      <c r="H3265" s="5" t="e">
        <f t="shared" si="12"/>
        <v>#VALUE!</v>
      </c>
      <c r="I3265" s="5" t="e">
        <f t="array" aca="1" ref="I3265" ca="1">_xludf.XLOOKUP(H3265,'Billing sheet'!$CH$3:$CM$3,'Billing sheet'!$CH$2:$CM$2)</f>
        <v>#NAME?</v>
      </c>
    </row>
    <row r="3266" spans="8:9" ht="15.75" customHeight="1" x14ac:dyDescent="0.2">
      <c r="H3266" s="5" t="e">
        <f t="shared" si="12"/>
        <v>#VALUE!</v>
      </c>
      <c r="I3266" s="5" t="e">
        <f t="array" aca="1" ref="I3266" ca="1">_xludf.XLOOKUP(H3266,'Billing sheet'!$CH$3:$CM$3,'Billing sheet'!$CH$2:$CM$2)</f>
        <v>#NAME?</v>
      </c>
    </row>
    <row r="3267" spans="8:9" ht="15.75" customHeight="1" x14ac:dyDescent="0.2">
      <c r="H3267" s="5" t="e">
        <f t="shared" si="12"/>
        <v>#VALUE!</v>
      </c>
      <c r="I3267" s="5" t="e">
        <f t="array" aca="1" ref="I3267" ca="1">_xludf.XLOOKUP(H3267,'Billing sheet'!$CH$3:$CM$3,'Billing sheet'!$CH$2:$CM$2)</f>
        <v>#NAME?</v>
      </c>
    </row>
    <row r="3268" spans="8:9" ht="15.75" customHeight="1" x14ac:dyDescent="0.2">
      <c r="H3268" s="5" t="e">
        <f t="shared" si="12"/>
        <v>#VALUE!</v>
      </c>
      <c r="I3268" s="5" t="e">
        <f t="array" aca="1" ref="I3268" ca="1">_xludf.XLOOKUP(H3268,'Billing sheet'!$CH$3:$CM$3,'Billing sheet'!$CH$2:$CM$2)</f>
        <v>#NAME?</v>
      </c>
    </row>
    <row r="3269" spans="8:9" ht="15.75" customHeight="1" x14ac:dyDescent="0.2">
      <c r="H3269" s="5" t="e">
        <f t="shared" si="12"/>
        <v>#VALUE!</v>
      </c>
      <c r="I3269" s="5" t="e">
        <f t="array" aca="1" ref="I3269" ca="1">_xludf.XLOOKUP(H3269,'Billing sheet'!$CH$3:$CM$3,'Billing sheet'!$CH$2:$CM$2)</f>
        <v>#NAME?</v>
      </c>
    </row>
    <row r="3270" spans="8:9" ht="15.75" customHeight="1" x14ac:dyDescent="0.2">
      <c r="H3270" s="5" t="e">
        <f t="shared" si="12"/>
        <v>#VALUE!</v>
      </c>
      <c r="I3270" s="5" t="e">
        <f t="array" aca="1" ref="I3270" ca="1">_xludf.XLOOKUP(H3270,'Billing sheet'!$CH$3:$CM$3,'Billing sheet'!$CH$2:$CM$2)</f>
        <v>#NAME?</v>
      </c>
    </row>
    <row r="3271" spans="8:9" ht="15.75" customHeight="1" x14ac:dyDescent="0.2">
      <c r="H3271" s="5" t="e">
        <f t="shared" si="12"/>
        <v>#VALUE!</v>
      </c>
      <c r="I3271" s="5" t="e">
        <f t="array" aca="1" ref="I3271" ca="1">_xludf.XLOOKUP(H3271,'Billing sheet'!$CH$3:$CM$3,'Billing sheet'!$CH$2:$CM$2)</f>
        <v>#NAME?</v>
      </c>
    </row>
    <row r="3272" spans="8:9" ht="15.75" customHeight="1" x14ac:dyDescent="0.2">
      <c r="H3272" s="5" t="e">
        <f t="shared" si="12"/>
        <v>#VALUE!</v>
      </c>
      <c r="I3272" s="5" t="e">
        <f t="array" aca="1" ref="I3272" ca="1">_xludf.XLOOKUP(H3272,'Billing sheet'!$CH$3:$CM$3,'Billing sheet'!$CH$2:$CM$2)</f>
        <v>#NAME?</v>
      </c>
    </row>
    <row r="3273" spans="8:9" ht="15.75" customHeight="1" x14ac:dyDescent="0.2">
      <c r="H3273" s="5" t="e">
        <f t="shared" si="12"/>
        <v>#VALUE!</v>
      </c>
      <c r="I3273" s="5" t="e">
        <f t="array" aca="1" ref="I3273" ca="1">_xludf.XLOOKUP(H3273,'Billing sheet'!$CH$3:$CM$3,'Billing sheet'!$CH$2:$CM$2)</f>
        <v>#NAME?</v>
      </c>
    </row>
    <row r="3274" spans="8:9" ht="15.75" customHeight="1" x14ac:dyDescent="0.2">
      <c r="H3274" s="5" t="e">
        <f t="shared" si="12"/>
        <v>#VALUE!</v>
      </c>
      <c r="I3274" s="5" t="e">
        <f t="array" aca="1" ref="I3274" ca="1">_xludf.XLOOKUP(H3274,'Billing sheet'!$CH$3:$CM$3,'Billing sheet'!$CH$2:$CM$2)</f>
        <v>#NAME?</v>
      </c>
    </row>
    <row r="3275" spans="8:9" ht="15.75" customHeight="1" x14ac:dyDescent="0.2">
      <c r="H3275" s="5" t="e">
        <f t="shared" si="12"/>
        <v>#VALUE!</v>
      </c>
      <c r="I3275" s="5" t="e">
        <f t="array" aca="1" ref="I3275" ca="1">_xludf.XLOOKUP(H3275,'Billing sheet'!$CH$3:$CM$3,'Billing sheet'!$CH$2:$CM$2)</f>
        <v>#NAME?</v>
      </c>
    </row>
    <row r="3276" spans="8:9" ht="15.75" customHeight="1" x14ac:dyDescent="0.2">
      <c r="H3276" s="5" t="e">
        <f t="shared" si="12"/>
        <v>#VALUE!</v>
      </c>
      <c r="I3276" s="5" t="e">
        <f t="array" aca="1" ref="I3276" ca="1">_xludf.XLOOKUP(H3276,'Billing sheet'!$CH$3:$CM$3,'Billing sheet'!$CH$2:$CM$2)</f>
        <v>#NAME?</v>
      </c>
    </row>
    <row r="3277" spans="8:9" ht="15.75" customHeight="1" x14ac:dyDescent="0.2">
      <c r="H3277" s="5" t="e">
        <f t="shared" si="12"/>
        <v>#VALUE!</v>
      </c>
      <c r="I3277" s="5" t="e">
        <f t="array" aca="1" ref="I3277" ca="1">_xludf.XLOOKUP(H3277,'Billing sheet'!$CH$3:$CM$3,'Billing sheet'!$CH$2:$CM$2)</f>
        <v>#NAME?</v>
      </c>
    </row>
    <row r="3278" spans="8:9" ht="15.75" customHeight="1" x14ac:dyDescent="0.2">
      <c r="H3278" s="5" t="e">
        <f t="shared" si="12"/>
        <v>#VALUE!</v>
      </c>
      <c r="I3278" s="5" t="e">
        <f t="array" aca="1" ref="I3278" ca="1">_xludf.XLOOKUP(H3278,'Billing sheet'!$CH$3:$CM$3,'Billing sheet'!$CH$2:$CM$2)</f>
        <v>#NAME?</v>
      </c>
    </row>
    <row r="3279" spans="8:9" ht="15.75" customHeight="1" x14ac:dyDescent="0.2">
      <c r="H3279" s="5" t="e">
        <f t="shared" si="12"/>
        <v>#VALUE!</v>
      </c>
      <c r="I3279" s="5" t="e">
        <f t="array" aca="1" ref="I3279" ca="1">_xludf.XLOOKUP(H3279,'Billing sheet'!$CH$3:$CM$3,'Billing sheet'!$CH$2:$CM$2)</f>
        <v>#NAME?</v>
      </c>
    </row>
    <row r="3280" spans="8:9" ht="15.75" customHeight="1" x14ac:dyDescent="0.2">
      <c r="H3280" s="5" t="e">
        <f t="shared" si="12"/>
        <v>#VALUE!</v>
      </c>
      <c r="I3280" s="5" t="e">
        <f t="array" aca="1" ref="I3280" ca="1">_xludf.XLOOKUP(H3280,'Billing sheet'!$CH$3:$CM$3,'Billing sheet'!$CH$2:$CM$2)</f>
        <v>#NAME?</v>
      </c>
    </row>
    <row r="3281" spans="8:9" ht="15.75" customHeight="1" x14ac:dyDescent="0.2">
      <c r="H3281" s="5" t="e">
        <f t="shared" si="12"/>
        <v>#VALUE!</v>
      </c>
      <c r="I3281" s="5" t="e">
        <f t="array" aca="1" ref="I3281" ca="1">_xludf.XLOOKUP(H3281,'Billing sheet'!$CH$3:$CM$3,'Billing sheet'!$CH$2:$CM$2)</f>
        <v>#NAME?</v>
      </c>
    </row>
    <row r="3282" spans="8:9" ht="15.75" customHeight="1" x14ac:dyDescent="0.2">
      <c r="H3282" s="5" t="e">
        <f t="shared" si="12"/>
        <v>#VALUE!</v>
      </c>
      <c r="I3282" s="5" t="e">
        <f t="array" aca="1" ref="I3282" ca="1">_xludf.XLOOKUP(H3282,'Billing sheet'!$CH$3:$CM$3,'Billing sheet'!$CH$2:$CM$2)</f>
        <v>#NAME?</v>
      </c>
    </row>
    <row r="3283" spans="8:9" ht="15.75" customHeight="1" x14ac:dyDescent="0.2">
      <c r="H3283" s="5" t="e">
        <f t="shared" si="12"/>
        <v>#VALUE!</v>
      </c>
      <c r="I3283" s="5" t="e">
        <f t="array" aca="1" ref="I3283" ca="1">_xludf.XLOOKUP(H3283,'Billing sheet'!$CH$3:$CM$3,'Billing sheet'!$CH$2:$CM$2)</f>
        <v>#NAME?</v>
      </c>
    </row>
    <row r="3284" spans="8:9" ht="15.75" customHeight="1" x14ac:dyDescent="0.2">
      <c r="H3284" s="5" t="e">
        <f t="shared" si="12"/>
        <v>#VALUE!</v>
      </c>
      <c r="I3284" s="5" t="e">
        <f t="array" aca="1" ref="I3284" ca="1">_xludf.XLOOKUP(H3284,'Billing sheet'!$CH$3:$CM$3,'Billing sheet'!$CH$2:$CM$2)</f>
        <v>#NAME?</v>
      </c>
    </row>
    <row r="3285" spans="8:9" ht="15.75" customHeight="1" x14ac:dyDescent="0.2">
      <c r="H3285" s="5" t="e">
        <f t="shared" si="12"/>
        <v>#VALUE!</v>
      </c>
      <c r="I3285" s="5" t="e">
        <f t="array" aca="1" ref="I3285" ca="1">_xludf.XLOOKUP(H3285,'Billing sheet'!$CH$3:$CM$3,'Billing sheet'!$CH$2:$CM$2)</f>
        <v>#NAME?</v>
      </c>
    </row>
    <row r="3286" spans="8:9" ht="15.75" customHeight="1" x14ac:dyDescent="0.2">
      <c r="H3286" s="5" t="e">
        <f t="shared" si="12"/>
        <v>#VALUE!</v>
      </c>
      <c r="I3286" s="5" t="e">
        <f t="array" aca="1" ref="I3286" ca="1">_xludf.XLOOKUP(H3286,'Billing sheet'!$CH$3:$CM$3,'Billing sheet'!$CH$2:$CM$2)</f>
        <v>#NAME?</v>
      </c>
    </row>
    <row r="3287" spans="8:9" ht="15.75" customHeight="1" x14ac:dyDescent="0.2">
      <c r="H3287" s="5" t="e">
        <f t="shared" si="12"/>
        <v>#VALUE!</v>
      </c>
      <c r="I3287" s="5" t="e">
        <f t="array" aca="1" ref="I3287" ca="1">_xludf.XLOOKUP(H3287,'Billing sheet'!$CH$3:$CM$3,'Billing sheet'!$CH$2:$CM$2)</f>
        <v>#NAME?</v>
      </c>
    </row>
    <row r="3288" spans="8:9" ht="15.75" customHeight="1" x14ac:dyDescent="0.2">
      <c r="H3288" s="5" t="e">
        <f t="shared" si="12"/>
        <v>#VALUE!</v>
      </c>
      <c r="I3288" s="5" t="e">
        <f t="array" aca="1" ref="I3288" ca="1">_xludf.XLOOKUP(H3288,'Billing sheet'!$CH$3:$CM$3,'Billing sheet'!$CH$2:$CM$2)</f>
        <v>#NAME?</v>
      </c>
    </row>
    <row r="3289" spans="8:9" ht="15.75" customHeight="1" x14ac:dyDescent="0.2">
      <c r="H3289" s="5" t="e">
        <f t="shared" si="12"/>
        <v>#VALUE!</v>
      </c>
      <c r="I3289" s="5" t="e">
        <f t="array" aca="1" ref="I3289" ca="1">_xludf.XLOOKUP(H3289,'Billing sheet'!$CH$3:$CM$3,'Billing sheet'!$CH$2:$CM$2)</f>
        <v>#NAME?</v>
      </c>
    </row>
    <row r="3290" spans="8:9" ht="15.75" customHeight="1" x14ac:dyDescent="0.2">
      <c r="H3290" s="5" t="e">
        <f t="shared" si="12"/>
        <v>#VALUE!</v>
      </c>
      <c r="I3290" s="5" t="e">
        <f t="array" aca="1" ref="I3290" ca="1">_xludf.XLOOKUP(H3290,'Billing sheet'!$CH$3:$CM$3,'Billing sheet'!$CH$2:$CM$2)</f>
        <v>#NAME?</v>
      </c>
    </row>
    <row r="3291" spans="8:9" ht="15.75" customHeight="1" x14ac:dyDescent="0.2">
      <c r="H3291" s="5" t="e">
        <f t="shared" si="12"/>
        <v>#VALUE!</v>
      </c>
      <c r="I3291" s="5" t="e">
        <f t="array" aca="1" ref="I3291" ca="1">_xludf.XLOOKUP(H3291,'Billing sheet'!$CH$3:$CM$3,'Billing sheet'!$CH$2:$CM$2)</f>
        <v>#NAME?</v>
      </c>
    </row>
    <row r="3292" spans="8:9" ht="15.75" customHeight="1" x14ac:dyDescent="0.2">
      <c r="H3292" s="5" t="e">
        <f t="shared" si="12"/>
        <v>#VALUE!</v>
      </c>
      <c r="I3292" s="5" t="e">
        <f t="array" aca="1" ref="I3292" ca="1">_xludf.XLOOKUP(H3292,'Billing sheet'!$CH$3:$CM$3,'Billing sheet'!$CH$2:$CM$2)</f>
        <v>#NAME?</v>
      </c>
    </row>
    <row r="3293" spans="8:9" ht="15.75" customHeight="1" x14ac:dyDescent="0.2">
      <c r="H3293" s="5" t="e">
        <f t="shared" si="12"/>
        <v>#VALUE!</v>
      </c>
      <c r="I3293" s="5" t="e">
        <f t="array" aca="1" ref="I3293" ca="1">_xludf.XLOOKUP(H3293,'Billing sheet'!$CH$3:$CM$3,'Billing sheet'!$CH$2:$CM$2)</f>
        <v>#NAME?</v>
      </c>
    </row>
    <row r="3294" spans="8:9" ht="15.75" customHeight="1" x14ac:dyDescent="0.2">
      <c r="H3294" s="5" t="e">
        <f t="shared" si="12"/>
        <v>#VALUE!</v>
      </c>
      <c r="I3294" s="5" t="e">
        <f t="array" aca="1" ref="I3294" ca="1">_xludf.XLOOKUP(H3294,'Billing sheet'!$CH$3:$CM$3,'Billing sheet'!$CH$2:$CM$2)</f>
        <v>#NAME?</v>
      </c>
    </row>
    <row r="3295" spans="8:9" ht="15.75" customHeight="1" x14ac:dyDescent="0.2">
      <c r="H3295" s="5" t="e">
        <f t="shared" si="12"/>
        <v>#VALUE!</v>
      </c>
      <c r="I3295" s="5" t="e">
        <f t="array" aca="1" ref="I3295" ca="1">_xludf.XLOOKUP(H3295,'Billing sheet'!$CH$3:$CM$3,'Billing sheet'!$CH$2:$CM$2)</f>
        <v>#NAME?</v>
      </c>
    </row>
    <row r="3296" spans="8:9" ht="15.75" customHeight="1" x14ac:dyDescent="0.2">
      <c r="H3296" s="5" t="e">
        <f t="shared" si="12"/>
        <v>#VALUE!</v>
      </c>
      <c r="I3296" s="5" t="e">
        <f t="array" aca="1" ref="I3296" ca="1">_xludf.XLOOKUP(H3296,'Billing sheet'!$CH$3:$CM$3,'Billing sheet'!$CH$2:$CM$2)</f>
        <v>#NAME?</v>
      </c>
    </row>
    <row r="3297" spans="8:9" ht="15.75" customHeight="1" x14ac:dyDescent="0.2">
      <c r="H3297" s="5" t="e">
        <f t="shared" si="12"/>
        <v>#VALUE!</v>
      </c>
      <c r="I3297" s="5" t="e">
        <f t="array" aca="1" ref="I3297" ca="1">_xludf.XLOOKUP(H3297,'Billing sheet'!$CH$3:$CM$3,'Billing sheet'!$CH$2:$CM$2)</f>
        <v>#NAME?</v>
      </c>
    </row>
    <row r="3298" spans="8:9" ht="15.75" customHeight="1" x14ac:dyDescent="0.2">
      <c r="H3298" s="5" t="e">
        <f t="shared" si="12"/>
        <v>#VALUE!</v>
      </c>
      <c r="I3298" s="5" t="e">
        <f t="array" aca="1" ref="I3298" ca="1">_xludf.XLOOKUP(H3298,'Billing sheet'!$CH$3:$CM$3,'Billing sheet'!$CH$2:$CM$2)</f>
        <v>#NAME?</v>
      </c>
    </row>
    <row r="3299" spans="8:9" ht="15.75" customHeight="1" x14ac:dyDescent="0.2">
      <c r="H3299" s="5" t="e">
        <f t="shared" si="12"/>
        <v>#VALUE!</v>
      </c>
      <c r="I3299" s="5" t="e">
        <f t="array" aca="1" ref="I3299" ca="1">_xludf.XLOOKUP(H3299,'Billing sheet'!$CH$3:$CM$3,'Billing sheet'!$CH$2:$CM$2)</f>
        <v>#NAME?</v>
      </c>
    </row>
    <row r="3300" spans="8:9" ht="15.75" customHeight="1" x14ac:dyDescent="0.2">
      <c r="H3300" s="5" t="e">
        <f t="shared" si="12"/>
        <v>#VALUE!</v>
      </c>
      <c r="I3300" s="5" t="e">
        <f t="array" aca="1" ref="I3300" ca="1">_xludf.XLOOKUP(H3300,'Billing sheet'!$CH$3:$CM$3,'Billing sheet'!$CH$2:$CM$2)</f>
        <v>#NAME?</v>
      </c>
    </row>
    <row r="3301" spans="8:9" ht="15.75" customHeight="1" x14ac:dyDescent="0.2">
      <c r="H3301" s="5" t="e">
        <f t="shared" si="12"/>
        <v>#VALUE!</v>
      </c>
      <c r="I3301" s="5" t="e">
        <f t="array" aca="1" ref="I3301" ca="1">_xludf.XLOOKUP(H3301,'Billing sheet'!$CH$3:$CM$3,'Billing sheet'!$CH$2:$CM$2)</f>
        <v>#NAME?</v>
      </c>
    </row>
    <row r="3302" spans="8:9" ht="15.75" customHeight="1" x14ac:dyDescent="0.2">
      <c r="H3302" s="5" t="e">
        <f t="shared" si="12"/>
        <v>#VALUE!</v>
      </c>
      <c r="I3302" s="5" t="e">
        <f t="array" aca="1" ref="I3302" ca="1">_xludf.XLOOKUP(H3302,'Billing sheet'!$CH$3:$CM$3,'Billing sheet'!$CH$2:$CM$2)</f>
        <v>#NAME?</v>
      </c>
    </row>
    <row r="3303" spans="8:9" ht="15.75" customHeight="1" x14ac:dyDescent="0.2">
      <c r="H3303" s="5" t="e">
        <f t="shared" si="12"/>
        <v>#VALUE!</v>
      </c>
      <c r="I3303" s="5" t="e">
        <f t="array" aca="1" ref="I3303" ca="1">_xludf.XLOOKUP(H3303,'Billing sheet'!$CH$3:$CM$3,'Billing sheet'!$CH$2:$CM$2)</f>
        <v>#NAME?</v>
      </c>
    </row>
    <row r="3304" spans="8:9" ht="15.75" customHeight="1" x14ac:dyDescent="0.2">
      <c r="H3304" s="5" t="e">
        <f t="shared" si="12"/>
        <v>#VALUE!</v>
      </c>
      <c r="I3304" s="5" t="e">
        <f t="array" aca="1" ref="I3304" ca="1">_xludf.XLOOKUP(H3304,'Billing sheet'!$CH$3:$CM$3,'Billing sheet'!$CH$2:$CM$2)</f>
        <v>#NAME?</v>
      </c>
    </row>
    <row r="3305" spans="8:9" ht="15.75" customHeight="1" x14ac:dyDescent="0.2">
      <c r="H3305" s="5" t="e">
        <f t="shared" si="12"/>
        <v>#VALUE!</v>
      </c>
      <c r="I3305" s="5" t="e">
        <f t="array" aca="1" ref="I3305" ca="1">_xludf.XLOOKUP(H3305,'Billing sheet'!$CH$3:$CM$3,'Billing sheet'!$CH$2:$CM$2)</f>
        <v>#NAME?</v>
      </c>
    </row>
    <row r="3306" spans="8:9" ht="15.75" customHeight="1" x14ac:dyDescent="0.2">
      <c r="H3306" s="5" t="e">
        <f t="shared" si="12"/>
        <v>#VALUE!</v>
      </c>
      <c r="I3306" s="5" t="e">
        <f t="array" aca="1" ref="I3306" ca="1">_xludf.XLOOKUP(H3306,'Billing sheet'!$CH$3:$CM$3,'Billing sheet'!$CH$2:$CM$2)</f>
        <v>#NAME?</v>
      </c>
    </row>
    <row r="3307" spans="8:9" ht="15.75" customHeight="1" x14ac:dyDescent="0.2">
      <c r="H3307" s="5" t="e">
        <f t="shared" si="12"/>
        <v>#VALUE!</v>
      </c>
      <c r="I3307" s="5" t="e">
        <f t="array" aca="1" ref="I3307" ca="1">_xludf.XLOOKUP(H3307,'Billing sheet'!$CH$3:$CM$3,'Billing sheet'!$CH$2:$CM$2)</f>
        <v>#NAME?</v>
      </c>
    </row>
    <row r="3308" spans="8:9" ht="15.75" customHeight="1" x14ac:dyDescent="0.2">
      <c r="H3308" s="5" t="e">
        <f t="shared" si="12"/>
        <v>#VALUE!</v>
      </c>
      <c r="I3308" s="5" t="e">
        <f t="array" aca="1" ref="I3308" ca="1">_xludf.XLOOKUP(H3308,'Billing sheet'!$CH$3:$CM$3,'Billing sheet'!$CH$2:$CM$2)</f>
        <v>#NAME?</v>
      </c>
    </row>
    <row r="3309" spans="8:9" ht="15.75" customHeight="1" x14ac:dyDescent="0.2">
      <c r="H3309" s="5" t="e">
        <f t="shared" si="12"/>
        <v>#VALUE!</v>
      </c>
      <c r="I3309" s="5" t="e">
        <f t="array" aca="1" ref="I3309" ca="1">_xludf.XLOOKUP(H3309,'Billing sheet'!$CH$3:$CM$3,'Billing sheet'!$CH$2:$CM$2)</f>
        <v>#NAME?</v>
      </c>
    </row>
    <row r="3310" spans="8:9" ht="15.75" customHeight="1" x14ac:dyDescent="0.2">
      <c r="H3310" s="5" t="e">
        <f t="shared" si="12"/>
        <v>#VALUE!</v>
      </c>
      <c r="I3310" s="5" t="e">
        <f t="array" aca="1" ref="I3310" ca="1">_xludf.XLOOKUP(H3310,'Billing sheet'!$CH$3:$CM$3,'Billing sheet'!$CH$2:$CM$2)</f>
        <v>#NAME?</v>
      </c>
    </row>
    <row r="3311" spans="8:9" ht="15.75" customHeight="1" x14ac:dyDescent="0.2">
      <c r="H3311" s="5" t="e">
        <f t="shared" si="12"/>
        <v>#VALUE!</v>
      </c>
      <c r="I3311" s="5" t="e">
        <f t="array" aca="1" ref="I3311" ca="1">_xludf.XLOOKUP(H3311,'Billing sheet'!$CH$3:$CM$3,'Billing sheet'!$CH$2:$CM$2)</f>
        <v>#NAME?</v>
      </c>
    </row>
    <row r="3312" spans="8:9" ht="15.75" customHeight="1" x14ac:dyDescent="0.2">
      <c r="H3312" s="5" t="e">
        <f t="shared" si="12"/>
        <v>#VALUE!</v>
      </c>
      <c r="I3312" s="5" t="e">
        <f t="array" aca="1" ref="I3312" ca="1">_xludf.XLOOKUP(H3312,'Billing sheet'!$CH$3:$CM$3,'Billing sheet'!$CH$2:$CM$2)</f>
        <v>#NAME?</v>
      </c>
    </row>
    <row r="3313" spans="8:9" ht="15.75" customHeight="1" x14ac:dyDescent="0.2">
      <c r="H3313" s="5" t="e">
        <f t="shared" si="12"/>
        <v>#VALUE!</v>
      </c>
      <c r="I3313" s="5" t="e">
        <f t="array" aca="1" ref="I3313" ca="1">_xludf.XLOOKUP(H3313,'Billing sheet'!$CH$3:$CM$3,'Billing sheet'!$CH$2:$CM$2)</f>
        <v>#NAME?</v>
      </c>
    </row>
    <row r="3314" spans="8:9" ht="15.75" customHeight="1" x14ac:dyDescent="0.2">
      <c r="H3314" s="5" t="e">
        <f t="shared" si="12"/>
        <v>#VALUE!</v>
      </c>
      <c r="I3314" s="5" t="e">
        <f t="array" aca="1" ref="I3314" ca="1">_xludf.XLOOKUP(H3314,'Billing sheet'!$CH$3:$CM$3,'Billing sheet'!$CH$2:$CM$2)</f>
        <v>#NAME?</v>
      </c>
    </row>
    <row r="3315" spans="8:9" ht="15.75" customHeight="1" x14ac:dyDescent="0.2">
      <c r="H3315" s="5" t="e">
        <f t="shared" si="12"/>
        <v>#VALUE!</v>
      </c>
      <c r="I3315" s="5" t="e">
        <f t="array" aca="1" ref="I3315" ca="1">_xludf.XLOOKUP(H3315,'Billing sheet'!$CH$3:$CM$3,'Billing sheet'!$CH$2:$CM$2)</f>
        <v>#NAME?</v>
      </c>
    </row>
    <row r="3316" spans="8:9" ht="15.75" customHeight="1" x14ac:dyDescent="0.2">
      <c r="H3316" s="5" t="e">
        <f t="shared" si="12"/>
        <v>#VALUE!</v>
      </c>
      <c r="I3316" s="5" t="e">
        <f t="array" aca="1" ref="I3316" ca="1">_xludf.XLOOKUP(H3316,'Billing sheet'!$CH$3:$CM$3,'Billing sheet'!$CH$2:$CM$2)</f>
        <v>#NAME?</v>
      </c>
    </row>
    <row r="3317" spans="8:9" ht="15.75" customHeight="1" x14ac:dyDescent="0.2">
      <c r="H3317" s="5" t="e">
        <f t="shared" si="12"/>
        <v>#VALUE!</v>
      </c>
      <c r="I3317" s="5" t="e">
        <f t="array" aca="1" ref="I3317" ca="1">_xludf.XLOOKUP(H3317,'Billing sheet'!$CH$3:$CM$3,'Billing sheet'!$CH$2:$CM$2)</f>
        <v>#NAME?</v>
      </c>
    </row>
    <row r="3318" spans="8:9" ht="15.75" customHeight="1" x14ac:dyDescent="0.2">
      <c r="H3318" s="5" t="e">
        <f t="shared" si="12"/>
        <v>#VALUE!</v>
      </c>
      <c r="I3318" s="5" t="e">
        <f t="array" aca="1" ref="I3318" ca="1">_xludf.XLOOKUP(H3318,'Billing sheet'!$CH$3:$CM$3,'Billing sheet'!$CH$2:$CM$2)</f>
        <v>#NAME?</v>
      </c>
    </row>
    <row r="3319" spans="8:9" ht="15.75" customHeight="1" x14ac:dyDescent="0.2">
      <c r="H3319" s="5" t="e">
        <f t="shared" ref="H3319:H3573" si="13">MID(F3319,8,LEN(F3319)-7)</f>
        <v>#VALUE!</v>
      </c>
      <c r="I3319" s="5" t="e">
        <f t="array" aca="1" ref="I3319" ca="1">_xludf.XLOOKUP(H3319,'Billing sheet'!$CH$3:$CM$3,'Billing sheet'!$CH$2:$CM$2)</f>
        <v>#NAME?</v>
      </c>
    </row>
    <row r="3320" spans="8:9" ht="15.75" customHeight="1" x14ac:dyDescent="0.2">
      <c r="H3320" s="5" t="e">
        <f t="shared" si="13"/>
        <v>#VALUE!</v>
      </c>
      <c r="I3320" s="5" t="e">
        <f t="array" aca="1" ref="I3320" ca="1">_xludf.XLOOKUP(H3320,'Billing sheet'!$CH$3:$CM$3,'Billing sheet'!$CH$2:$CM$2)</f>
        <v>#NAME?</v>
      </c>
    </row>
    <row r="3321" spans="8:9" ht="15.75" customHeight="1" x14ac:dyDescent="0.2">
      <c r="H3321" s="5" t="e">
        <f t="shared" si="13"/>
        <v>#VALUE!</v>
      </c>
      <c r="I3321" s="5" t="e">
        <f t="array" aca="1" ref="I3321" ca="1">_xludf.XLOOKUP(H3321,'Billing sheet'!$CH$3:$CM$3,'Billing sheet'!$CH$2:$CM$2)</f>
        <v>#NAME?</v>
      </c>
    </row>
    <row r="3322" spans="8:9" ht="15.75" customHeight="1" x14ac:dyDescent="0.2">
      <c r="H3322" s="5" t="e">
        <f t="shared" si="13"/>
        <v>#VALUE!</v>
      </c>
      <c r="I3322" s="5" t="e">
        <f t="array" aca="1" ref="I3322" ca="1">_xludf.XLOOKUP(H3322,'Billing sheet'!$CH$3:$CM$3,'Billing sheet'!$CH$2:$CM$2)</f>
        <v>#NAME?</v>
      </c>
    </row>
    <row r="3323" spans="8:9" ht="15.75" customHeight="1" x14ac:dyDescent="0.2">
      <c r="H3323" s="5" t="e">
        <f t="shared" si="13"/>
        <v>#VALUE!</v>
      </c>
      <c r="I3323" s="5" t="e">
        <f t="array" aca="1" ref="I3323" ca="1">_xludf.XLOOKUP(H3323,'Billing sheet'!$CH$3:$CM$3,'Billing sheet'!$CH$2:$CM$2)</f>
        <v>#NAME?</v>
      </c>
    </row>
    <row r="3324" spans="8:9" ht="15.75" customHeight="1" x14ac:dyDescent="0.2">
      <c r="H3324" s="5" t="e">
        <f t="shared" si="13"/>
        <v>#VALUE!</v>
      </c>
      <c r="I3324" s="5" t="e">
        <f t="array" aca="1" ref="I3324" ca="1">_xludf.XLOOKUP(H3324,'Billing sheet'!$CH$3:$CM$3,'Billing sheet'!$CH$2:$CM$2)</f>
        <v>#NAME?</v>
      </c>
    </row>
    <row r="3325" spans="8:9" ht="15.75" customHeight="1" x14ac:dyDescent="0.2">
      <c r="H3325" s="5" t="e">
        <f t="shared" si="13"/>
        <v>#VALUE!</v>
      </c>
      <c r="I3325" s="5" t="e">
        <f t="array" aca="1" ref="I3325" ca="1">_xludf.XLOOKUP(H3325,'Billing sheet'!$CH$3:$CM$3,'Billing sheet'!$CH$2:$CM$2)</f>
        <v>#NAME?</v>
      </c>
    </row>
    <row r="3326" spans="8:9" ht="15.75" customHeight="1" x14ac:dyDescent="0.2">
      <c r="H3326" s="5" t="e">
        <f t="shared" si="13"/>
        <v>#VALUE!</v>
      </c>
      <c r="I3326" s="5" t="e">
        <f t="array" aca="1" ref="I3326" ca="1">_xludf.XLOOKUP(H3326,'Billing sheet'!$CH$3:$CM$3,'Billing sheet'!$CH$2:$CM$2)</f>
        <v>#NAME?</v>
      </c>
    </row>
    <row r="3327" spans="8:9" ht="15.75" customHeight="1" x14ac:dyDescent="0.2">
      <c r="H3327" s="5" t="e">
        <f t="shared" si="13"/>
        <v>#VALUE!</v>
      </c>
      <c r="I3327" s="5" t="e">
        <f t="array" aca="1" ref="I3327" ca="1">_xludf.XLOOKUP(H3327,'Billing sheet'!$CH$3:$CM$3,'Billing sheet'!$CH$2:$CM$2)</f>
        <v>#NAME?</v>
      </c>
    </row>
    <row r="3328" spans="8:9" ht="15.75" customHeight="1" x14ac:dyDescent="0.2">
      <c r="H3328" s="5" t="e">
        <f t="shared" si="13"/>
        <v>#VALUE!</v>
      </c>
      <c r="I3328" s="5" t="e">
        <f t="array" aca="1" ref="I3328" ca="1">_xludf.XLOOKUP(H3328,'Billing sheet'!$CH$3:$CM$3,'Billing sheet'!$CH$2:$CM$2)</f>
        <v>#NAME?</v>
      </c>
    </row>
    <row r="3329" spans="8:9" ht="15.75" customHeight="1" x14ac:dyDescent="0.2">
      <c r="H3329" s="5" t="e">
        <f t="shared" si="13"/>
        <v>#VALUE!</v>
      </c>
      <c r="I3329" s="5" t="e">
        <f t="array" aca="1" ref="I3329" ca="1">_xludf.XLOOKUP(H3329,'Billing sheet'!$CH$3:$CM$3,'Billing sheet'!$CH$2:$CM$2)</f>
        <v>#NAME?</v>
      </c>
    </row>
    <row r="3330" spans="8:9" ht="15.75" customHeight="1" x14ac:dyDescent="0.2">
      <c r="H3330" s="5" t="e">
        <f t="shared" si="13"/>
        <v>#VALUE!</v>
      </c>
      <c r="I3330" s="5" t="e">
        <f t="array" aca="1" ref="I3330" ca="1">_xludf.XLOOKUP(H3330,'Billing sheet'!$CH$3:$CM$3,'Billing sheet'!$CH$2:$CM$2)</f>
        <v>#NAME?</v>
      </c>
    </row>
    <row r="3331" spans="8:9" ht="15.75" customHeight="1" x14ac:dyDescent="0.2">
      <c r="H3331" s="5" t="e">
        <f t="shared" si="13"/>
        <v>#VALUE!</v>
      </c>
      <c r="I3331" s="5" t="e">
        <f t="array" aca="1" ref="I3331" ca="1">_xludf.XLOOKUP(H3331,'Billing sheet'!$CH$3:$CM$3,'Billing sheet'!$CH$2:$CM$2)</f>
        <v>#NAME?</v>
      </c>
    </row>
    <row r="3332" spans="8:9" ht="15.75" customHeight="1" x14ac:dyDescent="0.2">
      <c r="H3332" s="5" t="e">
        <f t="shared" si="13"/>
        <v>#VALUE!</v>
      </c>
      <c r="I3332" s="5" t="e">
        <f t="array" aca="1" ref="I3332" ca="1">_xludf.XLOOKUP(H3332,'Billing sheet'!$CH$3:$CM$3,'Billing sheet'!$CH$2:$CM$2)</f>
        <v>#NAME?</v>
      </c>
    </row>
    <row r="3333" spans="8:9" ht="15.75" customHeight="1" x14ac:dyDescent="0.2">
      <c r="H3333" s="5" t="e">
        <f t="shared" si="13"/>
        <v>#VALUE!</v>
      </c>
      <c r="I3333" s="5" t="e">
        <f t="array" aca="1" ref="I3333" ca="1">_xludf.XLOOKUP(H3333,'Billing sheet'!$CH$3:$CM$3,'Billing sheet'!$CH$2:$CM$2)</f>
        <v>#NAME?</v>
      </c>
    </row>
    <row r="3334" spans="8:9" ht="15.75" customHeight="1" x14ac:dyDescent="0.2">
      <c r="H3334" s="5" t="e">
        <f t="shared" si="13"/>
        <v>#VALUE!</v>
      </c>
      <c r="I3334" s="5" t="e">
        <f t="array" aca="1" ref="I3334" ca="1">_xludf.XLOOKUP(H3334,'Billing sheet'!$CH$3:$CM$3,'Billing sheet'!$CH$2:$CM$2)</f>
        <v>#NAME?</v>
      </c>
    </row>
    <row r="3335" spans="8:9" ht="15.75" customHeight="1" x14ac:dyDescent="0.2">
      <c r="H3335" s="5" t="e">
        <f t="shared" si="13"/>
        <v>#VALUE!</v>
      </c>
      <c r="I3335" s="5" t="e">
        <f t="array" aca="1" ref="I3335" ca="1">_xludf.XLOOKUP(H3335,'Billing sheet'!$CH$3:$CM$3,'Billing sheet'!$CH$2:$CM$2)</f>
        <v>#NAME?</v>
      </c>
    </row>
    <row r="3336" spans="8:9" ht="15.75" customHeight="1" x14ac:dyDescent="0.2">
      <c r="H3336" s="5" t="e">
        <f t="shared" si="13"/>
        <v>#VALUE!</v>
      </c>
      <c r="I3336" s="5" t="e">
        <f t="array" aca="1" ref="I3336" ca="1">_xludf.XLOOKUP(H3336,'Billing sheet'!$CH$3:$CM$3,'Billing sheet'!$CH$2:$CM$2)</f>
        <v>#NAME?</v>
      </c>
    </row>
    <row r="3337" spans="8:9" ht="15.75" customHeight="1" x14ac:dyDescent="0.2">
      <c r="H3337" s="5" t="e">
        <f t="shared" si="13"/>
        <v>#VALUE!</v>
      </c>
      <c r="I3337" s="5" t="e">
        <f t="array" aca="1" ref="I3337" ca="1">_xludf.XLOOKUP(H3337,'Billing sheet'!$CH$3:$CM$3,'Billing sheet'!$CH$2:$CM$2)</f>
        <v>#NAME?</v>
      </c>
    </row>
    <row r="3338" spans="8:9" ht="15.75" customHeight="1" x14ac:dyDescent="0.2">
      <c r="H3338" s="5" t="e">
        <f t="shared" si="13"/>
        <v>#VALUE!</v>
      </c>
      <c r="I3338" s="5" t="e">
        <f t="array" aca="1" ref="I3338" ca="1">_xludf.XLOOKUP(H3338,'Billing sheet'!$CH$3:$CM$3,'Billing sheet'!$CH$2:$CM$2)</f>
        <v>#NAME?</v>
      </c>
    </row>
    <row r="3339" spans="8:9" ht="15.75" customHeight="1" x14ac:dyDescent="0.2">
      <c r="H3339" s="5" t="e">
        <f t="shared" si="13"/>
        <v>#VALUE!</v>
      </c>
      <c r="I3339" s="5" t="e">
        <f t="array" aca="1" ref="I3339" ca="1">_xludf.XLOOKUP(H3339,'Billing sheet'!$CH$3:$CM$3,'Billing sheet'!$CH$2:$CM$2)</f>
        <v>#NAME?</v>
      </c>
    </row>
    <row r="3340" spans="8:9" ht="15.75" customHeight="1" x14ac:dyDescent="0.2">
      <c r="H3340" s="5" t="e">
        <f t="shared" si="13"/>
        <v>#VALUE!</v>
      </c>
      <c r="I3340" s="5" t="e">
        <f t="array" aca="1" ref="I3340" ca="1">_xludf.XLOOKUP(H3340,'Billing sheet'!$CH$3:$CM$3,'Billing sheet'!$CH$2:$CM$2)</f>
        <v>#NAME?</v>
      </c>
    </row>
    <row r="3341" spans="8:9" ht="15.75" customHeight="1" x14ac:dyDescent="0.2">
      <c r="H3341" s="5" t="e">
        <f t="shared" si="13"/>
        <v>#VALUE!</v>
      </c>
      <c r="I3341" s="5" t="e">
        <f t="array" aca="1" ref="I3341" ca="1">_xludf.XLOOKUP(H3341,'Billing sheet'!$CH$3:$CM$3,'Billing sheet'!$CH$2:$CM$2)</f>
        <v>#NAME?</v>
      </c>
    </row>
    <row r="3342" spans="8:9" ht="15.75" customHeight="1" x14ac:dyDescent="0.2">
      <c r="H3342" s="5" t="e">
        <f t="shared" si="13"/>
        <v>#VALUE!</v>
      </c>
      <c r="I3342" s="5" t="e">
        <f t="array" aca="1" ref="I3342" ca="1">_xludf.XLOOKUP(H3342,'Billing sheet'!$CH$3:$CM$3,'Billing sheet'!$CH$2:$CM$2)</f>
        <v>#NAME?</v>
      </c>
    </row>
    <row r="3343" spans="8:9" ht="15.75" customHeight="1" x14ac:dyDescent="0.2">
      <c r="H3343" s="5" t="e">
        <f t="shared" si="13"/>
        <v>#VALUE!</v>
      </c>
      <c r="I3343" s="5" t="e">
        <f t="array" aca="1" ref="I3343" ca="1">_xludf.XLOOKUP(H3343,'Billing sheet'!$CH$3:$CM$3,'Billing sheet'!$CH$2:$CM$2)</f>
        <v>#NAME?</v>
      </c>
    </row>
    <row r="3344" spans="8:9" ht="15.75" customHeight="1" x14ac:dyDescent="0.2">
      <c r="H3344" s="5" t="e">
        <f t="shared" si="13"/>
        <v>#VALUE!</v>
      </c>
      <c r="I3344" s="5" t="e">
        <f t="array" aca="1" ref="I3344" ca="1">_xludf.XLOOKUP(H3344,'Billing sheet'!$CH$3:$CM$3,'Billing sheet'!$CH$2:$CM$2)</f>
        <v>#NAME?</v>
      </c>
    </row>
    <row r="3345" spans="8:9" ht="15.75" customHeight="1" x14ac:dyDescent="0.2">
      <c r="H3345" s="5" t="e">
        <f t="shared" si="13"/>
        <v>#VALUE!</v>
      </c>
      <c r="I3345" s="5" t="e">
        <f t="array" aca="1" ref="I3345" ca="1">_xludf.XLOOKUP(H3345,'Billing sheet'!$CH$3:$CM$3,'Billing sheet'!$CH$2:$CM$2)</f>
        <v>#NAME?</v>
      </c>
    </row>
    <row r="3346" spans="8:9" ht="15.75" customHeight="1" x14ac:dyDescent="0.2">
      <c r="H3346" s="5" t="e">
        <f t="shared" si="13"/>
        <v>#VALUE!</v>
      </c>
      <c r="I3346" s="5" t="e">
        <f t="array" aca="1" ref="I3346" ca="1">_xludf.XLOOKUP(H3346,'Billing sheet'!$CH$3:$CM$3,'Billing sheet'!$CH$2:$CM$2)</f>
        <v>#NAME?</v>
      </c>
    </row>
    <row r="3347" spans="8:9" ht="15.75" customHeight="1" x14ac:dyDescent="0.2">
      <c r="H3347" s="5" t="e">
        <f t="shared" si="13"/>
        <v>#VALUE!</v>
      </c>
      <c r="I3347" s="5" t="e">
        <f t="array" aca="1" ref="I3347" ca="1">_xludf.XLOOKUP(H3347,'Billing sheet'!$CH$3:$CM$3,'Billing sheet'!$CH$2:$CM$2)</f>
        <v>#NAME?</v>
      </c>
    </row>
    <row r="3348" spans="8:9" ht="15.75" customHeight="1" x14ac:dyDescent="0.2">
      <c r="H3348" s="5" t="e">
        <f t="shared" si="13"/>
        <v>#VALUE!</v>
      </c>
      <c r="I3348" s="5" t="e">
        <f t="array" aca="1" ref="I3348" ca="1">_xludf.XLOOKUP(H3348,'Billing sheet'!$CH$3:$CM$3,'Billing sheet'!$CH$2:$CM$2)</f>
        <v>#NAME?</v>
      </c>
    </row>
    <row r="3349" spans="8:9" ht="15.75" customHeight="1" x14ac:dyDescent="0.2">
      <c r="H3349" s="5" t="e">
        <f t="shared" si="13"/>
        <v>#VALUE!</v>
      </c>
      <c r="I3349" s="5" t="e">
        <f t="array" aca="1" ref="I3349" ca="1">_xludf.XLOOKUP(H3349,'Billing sheet'!$CH$3:$CM$3,'Billing sheet'!$CH$2:$CM$2)</f>
        <v>#NAME?</v>
      </c>
    </row>
    <row r="3350" spans="8:9" ht="15.75" customHeight="1" x14ac:dyDescent="0.2">
      <c r="H3350" s="5" t="e">
        <f t="shared" si="13"/>
        <v>#VALUE!</v>
      </c>
      <c r="I3350" s="5" t="e">
        <f t="array" aca="1" ref="I3350" ca="1">_xludf.XLOOKUP(H3350,'Billing sheet'!$CH$3:$CM$3,'Billing sheet'!$CH$2:$CM$2)</f>
        <v>#NAME?</v>
      </c>
    </row>
    <row r="3351" spans="8:9" ht="15.75" customHeight="1" x14ac:dyDescent="0.2">
      <c r="H3351" s="5" t="e">
        <f t="shared" si="13"/>
        <v>#VALUE!</v>
      </c>
      <c r="I3351" s="5" t="e">
        <f t="array" aca="1" ref="I3351" ca="1">_xludf.XLOOKUP(H3351,'Billing sheet'!$CH$3:$CM$3,'Billing sheet'!$CH$2:$CM$2)</f>
        <v>#NAME?</v>
      </c>
    </row>
    <row r="3352" spans="8:9" ht="15.75" customHeight="1" x14ac:dyDescent="0.2">
      <c r="H3352" s="5" t="e">
        <f t="shared" si="13"/>
        <v>#VALUE!</v>
      </c>
      <c r="I3352" s="5" t="e">
        <f t="array" aca="1" ref="I3352" ca="1">_xludf.XLOOKUP(H3352,'Billing sheet'!$CH$3:$CM$3,'Billing sheet'!$CH$2:$CM$2)</f>
        <v>#NAME?</v>
      </c>
    </row>
    <row r="3353" spans="8:9" ht="15.75" customHeight="1" x14ac:dyDescent="0.2">
      <c r="H3353" s="5" t="e">
        <f t="shared" si="13"/>
        <v>#VALUE!</v>
      </c>
      <c r="I3353" s="5" t="e">
        <f t="array" aca="1" ref="I3353" ca="1">_xludf.XLOOKUP(H3353,'Billing sheet'!$CH$3:$CM$3,'Billing sheet'!$CH$2:$CM$2)</f>
        <v>#NAME?</v>
      </c>
    </row>
    <row r="3354" spans="8:9" ht="15.75" customHeight="1" x14ac:dyDescent="0.2">
      <c r="H3354" s="5" t="e">
        <f t="shared" si="13"/>
        <v>#VALUE!</v>
      </c>
      <c r="I3354" s="5" t="e">
        <f t="array" aca="1" ref="I3354" ca="1">_xludf.XLOOKUP(H3354,'Billing sheet'!$CH$3:$CM$3,'Billing sheet'!$CH$2:$CM$2)</f>
        <v>#NAME?</v>
      </c>
    </row>
    <row r="3355" spans="8:9" ht="15.75" customHeight="1" x14ac:dyDescent="0.2">
      <c r="H3355" s="5" t="e">
        <f t="shared" si="13"/>
        <v>#VALUE!</v>
      </c>
      <c r="I3355" s="5" t="e">
        <f t="array" aca="1" ref="I3355" ca="1">_xludf.XLOOKUP(H3355,'Billing sheet'!$CH$3:$CM$3,'Billing sheet'!$CH$2:$CM$2)</f>
        <v>#NAME?</v>
      </c>
    </row>
    <row r="3356" spans="8:9" ht="15.75" customHeight="1" x14ac:dyDescent="0.2">
      <c r="H3356" s="5" t="e">
        <f t="shared" si="13"/>
        <v>#VALUE!</v>
      </c>
      <c r="I3356" s="5" t="e">
        <f t="array" aca="1" ref="I3356" ca="1">_xludf.XLOOKUP(H3356,'Billing sheet'!$CH$3:$CM$3,'Billing sheet'!$CH$2:$CM$2)</f>
        <v>#NAME?</v>
      </c>
    </row>
    <row r="3357" spans="8:9" ht="15.75" customHeight="1" x14ac:dyDescent="0.2">
      <c r="H3357" s="5" t="e">
        <f t="shared" si="13"/>
        <v>#VALUE!</v>
      </c>
      <c r="I3357" s="5" t="e">
        <f t="array" aca="1" ref="I3357" ca="1">_xludf.XLOOKUP(H3357,'Billing sheet'!$CH$3:$CM$3,'Billing sheet'!$CH$2:$CM$2)</f>
        <v>#NAME?</v>
      </c>
    </row>
    <row r="3358" spans="8:9" ht="15.75" customHeight="1" x14ac:dyDescent="0.2">
      <c r="H3358" s="5" t="e">
        <f t="shared" si="13"/>
        <v>#VALUE!</v>
      </c>
      <c r="I3358" s="5" t="e">
        <f t="array" aca="1" ref="I3358" ca="1">_xludf.XLOOKUP(H3358,'Billing sheet'!$CH$3:$CM$3,'Billing sheet'!$CH$2:$CM$2)</f>
        <v>#NAME?</v>
      </c>
    </row>
    <row r="3359" spans="8:9" ht="15.75" customHeight="1" x14ac:dyDescent="0.2">
      <c r="H3359" s="5" t="e">
        <f t="shared" si="13"/>
        <v>#VALUE!</v>
      </c>
      <c r="I3359" s="5" t="e">
        <f t="array" aca="1" ref="I3359" ca="1">_xludf.XLOOKUP(H3359,'Billing sheet'!$CH$3:$CM$3,'Billing sheet'!$CH$2:$CM$2)</f>
        <v>#NAME?</v>
      </c>
    </row>
    <row r="3360" spans="8:9" ht="15.75" customHeight="1" x14ac:dyDescent="0.2">
      <c r="H3360" s="5" t="e">
        <f t="shared" si="13"/>
        <v>#VALUE!</v>
      </c>
      <c r="I3360" s="5" t="e">
        <f t="array" aca="1" ref="I3360" ca="1">_xludf.XLOOKUP(H3360,'Billing sheet'!$CH$3:$CM$3,'Billing sheet'!$CH$2:$CM$2)</f>
        <v>#NAME?</v>
      </c>
    </row>
    <row r="3361" spans="8:9" ht="15.75" customHeight="1" x14ac:dyDescent="0.2">
      <c r="H3361" s="5" t="e">
        <f t="shared" si="13"/>
        <v>#VALUE!</v>
      </c>
      <c r="I3361" s="5" t="e">
        <f t="array" aca="1" ref="I3361" ca="1">_xludf.XLOOKUP(H3361,'Billing sheet'!$CH$3:$CM$3,'Billing sheet'!$CH$2:$CM$2)</f>
        <v>#NAME?</v>
      </c>
    </row>
    <row r="3362" spans="8:9" ht="15.75" customHeight="1" x14ac:dyDescent="0.2">
      <c r="H3362" s="5" t="e">
        <f t="shared" si="13"/>
        <v>#VALUE!</v>
      </c>
      <c r="I3362" s="5" t="e">
        <f t="array" aca="1" ref="I3362" ca="1">_xludf.XLOOKUP(H3362,'Billing sheet'!$CH$3:$CM$3,'Billing sheet'!$CH$2:$CM$2)</f>
        <v>#NAME?</v>
      </c>
    </row>
    <row r="3363" spans="8:9" ht="15.75" customHeight="1" x14ac:dyDescent="0.2">
      <c r="H3363" s="5" t="e">
        <f t="shared" si="13"/>
        <v>#VALUE!</v>
      </c>
      <c r="I3363" s="5" t="e">
        <f t="array" aca="1" ref="I3363" ca="1">_xludf.XLOOKUP(H3363,'Billing sheet'!$CH$3:$CM$3,'Billing sheet'!$CH$2:$CM$2)</f>
        <v>#NAME?</v>
      </c>
    </row>
    <row r="3364" spans="8:9" ht="15.75" customHeight="1" x14ac:dyDescent="0.2">
      <c r="H3364" s="5" t="e">
        <f t="shared" si="13"/>
        <v>#VALUE!</v>
      </c>
      <c r="I3364" s="5" t="e">
        <f t="array" aca="1" ref="I3364" ca="1">_xludf.XLOOKUP(H3364,'Billing sheet'!$CH$3:$CM$3,'Billing sheet'!$CH$2:$CM$2)</f>
        <v>#NAME?</v>
      </c>
    </row>
    <row r="3365" spans="8:9" ht="15.75" customHeight="1" x14ac:dyDescent="0.2">
      <c r="H3365" s="5" t="e">
        <f t="shared" si="13"/>
        <v>#VALUE!</v>
      </c>
      <c r="I3365" s="5" t="e">
        <f t="array" aca="1" ref="I3365" ca="1">_xludf.XLOOKUP(H3365,'Billing sheet'!$CH$3:$CM$3,'Billing sheet'!$CH$2:$CM$2)</f>
        <v>#NAME?</v>
      </c>
    </row>
    <row r="3366" spans="8:9" ht="15.75" customHeight="1" x14ac:dyDescent="0.2">
      <c r="H3366" s="5" t="e">
        <f t="shared" si="13"/>
        <v>#VALUE!</v>
      </c>
      <c r="I3366" s="5" t="e">
        <f t="array" aca="1" ref="I3366" ca="1">_xludf.XLOOKUP(H3366,'Billing sheet'!$CH$3:$CM$3,'Billing sheet'!$CH$2:$CM$2)</f>
        <v>#NAME?</v>
      </c>
    </row>
    <row r="3367" spans="8:9" ht="15.75" customHeight="1" x14ac:dyDescent="0.2">
      <c r="H3367" s="5" t="e">
        <f t="shared" si="13"/>
        <v>#VALUE!</v>
      </c>
      <c r="I3367" s="5" t="e">
        <f t="array" aca="1" ref="I3367" ca="1">_xludf.XLOOKUP(H3367,'Billing sheet'!$CH$3:$CM$3,'Billing sheet'!$CH$2:$CM$2)</f>
        <v>#NAME?</v>
      </c>
    </row>
    <row r="3368" spans="8:9" ht="15.75" customHeight="1" x14ac:dyDescent="0.2">
      <c r="H3368" s="5" t="e">
        <f t="shared" si="13"/>
        <v>#VALUE!</v>
      </c>
      <c r="I3368" s="5" t="e">
        <f t="array" aca="1" ref="I3368" ca="1">_xludf.XLOOKUP(H3368,'Billing sheet'!$CH$3:$CM$3,'Billing sheet'!$CH$2:$CM$2)</f>
        <v>#NAME?</v>
      </c>
    </row>
    <row r="3369" spans="8:9" ht="15.75" customHeight="1" x14ac:dyDescent="0.2">
      <c r="H3369" s="5" t="e">
        <f t="shared" si="13"/>
        <v>#VALUE!</v>
      </c>
      <c r="I3369" s="5" t="e">
        <f t="array" aca="1" ref="I3369" ca="1">_xludf.XLOOKUP(H3369,'Billing sheet'!$CH$3:$CM$3,'Billing sheet'!$CH$2:$CM$2)</f>
        <v>#NAME?</v>
      </c>
    </row>
    <row r="3370" spans="8:9" ht="15.75" customHeight="1" x14ac:dyDescent="0.2">
      <c r="H3370" s="5" t="e">
        <f t="shared" si="13"/>
        <v>#VALUE!</v>
      </c>
      <c r="I3370" s="5" t="e">
        <f t="array" aca="1" ref="I3370" ca="1">_xludf.XLOOKUP(H3370,'Billing sheet'!$CH$3:$CM$3,'Billing sheet'!$CH$2:$CM$2)</f>
        <v>#NAME?</v>
      </c>
    </row>
    <row r="3371" spans="8:9" ht="15.75" customHeight="1" x14ac:dyDescent="0.2">
      <c r="H3371" s="5" t="e">
        <f t="shared" si="13"/>
        <v>#VALUE!</v>
      </c>
      <c r="I3371" s="5" t="e">
        <f t="array" aca="1" ref="I3371" ca="1">_xludf.XLOOKUP(H3371,'Billing sheet'!$CH$3:$CM$3,'Billing sheet'!$CH$2:$CM$2)</f>
        <v>#NAME?</v>
      </c>
    </row>
    <row r="3372" spans="8:9" ht="15.75" customHeight="1" x14ac:dyDescent="0.2">
      <c r="H3372" s="5" t="e">
        <f t="shared" si="13"/>
        <v>#VALUE!</v>
      </c>
      <c r="I3372" s="5" t="e">
        <f t="array" aca="1" ref="I3372" ca="1">_xludf.XLOOKUP(H3372,'Billing sheet'!$CH$3:$CM$3,'Billing sheet'!$CH$2:$CM$2)</f>
        <v>#NAME?</v>
      </c>
    </row>
    <row r="3373" spans="8:9" ht="15.75" customHeight="1" x14ac:dyDescent="0.2">
      <c r="H3373" s="5" t="e">
        <f t="shared" si="13"/>
        <v>#VALUE!</v>
      </c>
      <c r="I3373" s="5" t="e">
        <f t="array" aca="1" ref="I3373" ca="1">_xludf.XLOOKUP(H3373,'Billing sheet'!$CH$3:$CM$3,'Billing sheet'!$CH$2:$CM$2)</f>
        <v>#NAME?</v>
      </c>
    </row>
    <row r="3374" spans="8:9" ht="15.75" customHeight="1" x14ac:dyDescent="0.2">
      <c r="H3374" s="5" t="e">
        <f t="shared" si="13"/>
        <v>#VALUE!</v>
      </c>
      <c r="I3374" s="5" t="e">
        <f t="array" aca="1" ref="I3374" ca="1">_xludf.XLOOKUP(H3374,'Billing sheet'!$CH$3:$CM$3,'Billing sheet'!$CH$2:$CM$2)</f>
        <v>#NAME?</v>
      </c>
    </row>
    <row r="3375" spans="8:9" ht="15.75" customHeight="1" x14ac:dyDescent="0.2">
      <c r="H3375" s="5" t="e">
        <f t="shared" si="13"/>
        <v>#VALUE!</v>
      </c>
      <c r="I3375" s="5" t="e">
        <f t="array" aca="1" ref="I3375" ca="1">_xludf.XLOOKUP(H3375,'Billing sheet'!$CH$3:$CM$3,'Billing sheet'!$CH$2:$CM$2)</f>
        <v>#NAME?</v>
      </c>
    </row>
    <row r="3376" spans="8:9" ht="15.75" customHeight="1" x14ac:dyDescent="0.2">
      <c r="H3376" s="5" t="e">
        <f t="shared" si="13"/>
        <v>#VALUE!</v>
      </c>
      <c r="I3376" s="5" t="e">
        <f t="array" aca="1" ref="I3376" ca="1">_xludf.XLOOKUP(H3376,'Billing sheet'!$CH$3:$CM$3,'Billing sheet'!$CH$2:$CM$2)</f>
        <v>#NAME?</v>
      </c>
    </row>
    <row r="3377" spans="8:9" ht="15.75" customHeight="1" x14ac:dyDescent="0.2">
      <c r="H3377" s="5" t="e">
        <f t="shared" si="13"/>
        <v>#VALUE!</v>
      </c>
      <c r="I3377" s="5" t="e">
        <f t="array" aca="1" ref="I3377" ca="1">_xludf.XLOOKUP(H3377,'Billing sheet'!$CH$3:$CM$3,'Billing sheet'!$CH$2:$CM$2)</f>
        <v>#NAME?</v>
      </c>
    </row>
    <row r="3378" spans="8:9" ht="15.75" customHeight="1" x14ac:dyDescent="0.2">
      <c r="H3378" s="5" t="e">
        <f t="shared" si="13"/>
        <v>#VALUE!</v>
      </c>
      <c r="I3378" s="5" t="e">
        <f t="array" aca="1" ref="I3378" ca="1">_xludf.XLOOKUP(H3378,'Billing sheet'!$CH$3:$CM$3,'Billing sheet'!$CH$2:$CM$2)</f>
        <v>#NAME?</v>
      </c>
    </row>
    <row r="3379" spans="8:9" ht="15.75" customHeight="1" x14ac:dyDescent="0.2">
      <c r="H3379" s="5" t="e">
        <f t="shared" si="13"/>
        <v>#VALUE!</v>
      </c>
      <c r="I3379" s="5" t="e">
        <f t="array" aca="1" ref="I3379" ca="1">_xludf.XLOOKUP(H3379,'Billing sheet'!$CH$3:$CM$3,'Billing sheet'!$CH$2:$CM$2)</f>
        <v>#NAME?</v>
      </c>
    </row>
    <row r="3380" spans="8:9" ht="15.75" customHeight="1" x14ac:dyDescent="0.2">
      <c r="H3380" s="5" t="e">
        <f t="shared" si="13"/>
        <v>#VALUE!</v>
      </c>
      <c r="I3380" s="5" t="e">
        <f t="array" aca="1" ref="I3380" ca="1">_xludf.XLOOKUP(H3380,'Billing sheet'!$CH$3:$CM$3,'Billing sheet'!$CH$2:$CM$2)</f>
        <v>#NAME?</v>
      </c>
    </row>
    <row r="3381" spans="8:9" ht="15.75" customHeight="1" x14ac:dyDescent="0.2">
      <c r="H3381" s="5" t="e">
        <f t="shared" si="13"/>
        <v>#VALUE!</v>
      </c>
      <c r="I3381" s="5" t="e">
        <f t="array" aca="1" ref="I3381" ca="1">_xludf.XLOOKUP(H3381,'Billing sheet'!$CH$3:$CM$3,'Billing sheet'!$CH$2:$CM$2)</f>
        <v>#NAME?</v>
      </c>
    </row>
    <row r="3382" spans="8:9" ht="15.75" customHeight="1" x14ac:dyDescent="0.2">
      <c r="H3382" s="5" t="e">
        <f t="shared" si="13"/>
        <v>#VALUE!</v>
      </c>
      <c r="I3382" s="5" t="e">
        <f t="array" aca="1" ref="I3382" ca="1">_xludf.XLOOKUP(H3382,'Billing sheet'!$CH$3:$CM$3,'Billing sheet'!$CH$2:$CM$2)</f>
        <v>#NAME?</v>
      </c>
    </row>
    <row r="3383" spans="8:9" ht="15.75" customHeight="1" x14ac:dyDescent="0.2">
      <c r="H3383" s="5" t="e">
        <f t="shared" si="13"/>
        <v>#VALUE!</v>
      </c>
      <c r="I3383" s="5" t="e">
        <f t="array" aca="1" ref="I3383" ca="1">_xludf.XLOOKUP(H3383,'Billing sheet'!$CH$3:$CM$3,'Billing sheet'!$CH$2:$CM$2)</f>
        <v>#NAME?</v>
      </c>
    </row>
    <row r="3384" spans="8:9" ht="15.75" customHeight="1" x14ac:dyDescent="0.2">
      <c r="H3384" s="5" t="e">
        <f t="shared" si="13"/>
        <v>#VALUE!</v>
      </c>
      <c r="I3384" s="5" t="e">
        <f t="array" aca="1" ref="I3384" ca="1">_xludf.XLOOKUP(H3384,'Billing sheet'!$CH$3:$CM$3,'Billing sheet'!$CH$2:$CM$2)</f>
        <v>#NAME?</v>
      </c>
    </row>
    <row r="3385" spans="8:9" ht="15.75" customHeight="1" x14ac:dyDescent="0.2">
      <c r="H3385" s="5" t="e">
        <f t="shared" si="13"/>
        <v>#VALUE!</v>
      </c>
      <c r="I3385" s="5" t="e">
        <f t="array" aca="1" ref="I3385" ca="1">_xludf.XLOOKUP(H3385,'Billing sheet'!$CH$3:$CM$3,'Billing sheet'!$CH$2:$CM$2)</f>
        <v>#NAME?</v>
      </c>
    </row>
    <row r="3386" spans="8:9" ht="15.75" customHeight="1" x14ac:dyDescent="0.2">
      <c r="H3386" s="5" t="e">
        <f t="shared" si="13"/>
        <v>#VALUE!</v>
      </c>
      <c r="I3386" s="5" t="e">
        <f t="array" aca="1" ref="I3386" ca="1">_xludf.XLOOKUP(H3386,'Billing sheet'!$CH$3:$CM$3,'Billing sheet'!$CH$2:$CM$2)</f>
        <v>#NAME?</v>
      </c>
    </row>
    <row r="3387" spans="8:9" ht="15.75" customHeight="1" x14ac:dyDescent="0.2">
      <c r="H3387" s="5" t="e">
        <f t="shared" si="13"/>
        <v>#VALUE!</v>
      </c>
      <c r="I3387" s="5" t="e">
        <f t="array" aca="1" ref="I3387" ca="1">_xludf.XLOOKUP(H3387,'Billing sheet'!$CH$3:$CM$3,'Billing sheet'!$CH$2:$CM$2)</f>
        <v>#NAME?</v>
      </c>
    </row>
    <row r="3388" spans="8:9" ht="15.75" customHeight="1" x14ac:dyDescent="0.2">
      <c r="H3388" s="5" t="e">
        <f t="shared" si="13"/>
        <v>#VALUE!</v>
      </c>
      <c r="I3388" s="5" t="e">
        <f t="array" aca="1" ref="I3388" ca="1">_xludf.XLOOKUP(H3388,'Billing sheet'!$CH$3:$CM$3,'Billing sheet'!$CH$2:$CM$2)</f>
        <v>#NAME?</v>
      </c>
    </row>
    <row r="3389" spans="8:9" ht="15.75" customHeight="1" x14ac:dyDescent="0.2">
      <c r="H3389" s="5" t="e">
        <f t="shared" si="13"/>
        <v>#VALUE!</v>
      </c>
      <c r="I3389" s="5" t="e">
        <f t="array" aca="1" ref="I3389" ca="1">_xludf.XLOOKUP(H3389,'Billing sheet'!$CH$3:$CM$3,'Billing sheet'!$CH$2:$CM$2)</f>
        <v>#NAME?</v>
      </c>
    </row>
    <row r="3390" spans="8:9" ht="15.75" customHeight="1" x14ac:dyDescent="0.2">
      <c r="H3390" s="5" t="e">
        <f t="shared" si="13"/>
        <v>#VALUE!</v>
      </c>
      <c r="I3390" s="5" t="e">
        <f t="array" aca="1" ref="I3390" ca="1">_xludf.XLOOKUP(H3390,'Billing sheet'!$CH$3:$CM$3,'Billing sheet'!$CH$2:$CM$2)</f>
        <v>#NAME?</v>
      </c>
    </row>
    <row r="3391" spans="8:9" ht="15.75" customHeight="1" x14ac:dyDescent="0.2">
      <c r="H3391" s="5" t="e">
        <f t="shared" si="13"/>
        <v>#VALUE!</v>
      </c>
      <c r="I3391" s="5" t="e">
        <f t="array" aca="1" ref="I3391" ca="1">_xludf.XLOOKUP(H3391,'Billing sheet'!$CH$3:$CM$3,'Billing sheet'!$CH$2:$CM$2)</f>
        <v>#NAME?</v>
      </c>
    </row>
    <row r="3392" spans="8:9" ht="15.75" customHeight="1" x14ac:dyDescent="0.2">
      <c r="H3392" s="5" t="e">
        <f t="shared" si="13"/>
        <v>#VALUE!</v>
      </c>
      <c r="I3392" s="5" t="e">
        <f t="array" aca="1" ref="I3392" ca="1">_xludf.XLOOKUP(H3392,'Billing sheet'!$CH$3:$CM$3,'Billing sheet'!$CH$2:$CM$2)</f>
        <v>#NAME?</v>
      </c>
    </row>
    <row r="3393" spans="8:9" ht="15.75" customHeight="1" x14ac:dyDescent="0.2">
      <c r="H3393" s="5" t="e">
        <f t="shared" si="13"/>
        <v>#VALUE!</v>
      </c>
      <c r="I3393" s="5" t="e">
        <f t="array" aca="1" ref="I3393" ca="1">_xludf.XLOOKUP(H3393,'Billing sheet'!$CH$3:$CM$3,'Billing sheet'!$CH$2:$CM$2)</f>
        <v>#NAME?</v>
      </c>
    </row>
    <row r="3394" spans="8:9" ht="15.75" customHeight="1" x14ac:dyDescent="0.2">
      <c r="H3394" s="5" t="e">
        <f t="shared" si="13"/>
        <v>#VALUE!</v>
      </c>
      <c r="I3394" s="5" t="e">
        <f t="array" aca="1" ref="I3394" ca="1">_xludf.XLOOKUP(H3394,'Billing sheet'!$CH$3:$CM$3,'Billing sheet'!$CH$2:$CM$2)</f>
        <v>#NAME?</v>
      </c>
    </row>
    <row r="3395" spans="8:9" ht="15.75" customHeight="1" x14ac:dyDescent="0.2">
      <c r="H3395" s="5" t="e">
        <f t="shared" si="13"/>
        <v>#VALUE!</v>
      </c>
      <c r="I3395" s="5" t="e">
        <f t="array" aca="1" ref="I3395" ca="1">_xludf.XLOOKUP(H3395,'Billing sheet'!$CH$3:$CM$3,'Billing sheet'!$CH$2:$CM$2)</f>
        <v>#NAME?</v>
      </c>
    </row>
    <row r="3396" spans="8:9" ht="15.75" customHeight="1" x14ac:dyDescent="0.2">
      <c r="H3396" s="5" t="e">
        <f t="shared" si="13"/>
        <v>#VALUE!</v>
      </c>
      <c r="I3396" s="5" t="e">
        <f t="array" aca="1" ref="I3396" ca="1">_xludf.XLOOKUP(H3396,'Billing sheet'!$CH$3:$CM$3,'Billing sheet'!$CH$2:$CM$2)</f>
        <v>#NAME?</v>
      </c>
    </row>
    <row r="3397" spans="8:9" ht="15.75" customHeight="1" x14ac:dyDescent="0.2">
      <c r="H3397" s="5" t="e">
        <f t="shared" si="13"/>
        <v>#VALUE!</v>
      </c>
      <c r="I3397" s="5" t="e">
        <f t="array" aca="1" ref="I3397" ca="1">_xludf.XLOOKUP(H3397,'Billing sheet'!$CH$3:$CM$3,'Billing sheet'!$CH$2:$CM$2)</f>
        <v>#NAME?</v>
      </c>
    </row>
    <row r="3398" spans="8:9" ht="15.75" customHeight="1" x14ac:dyDescent="0.2">
      <c r="H3398" s="5" t="e">
        <f t="shared" si="13"/>
        <v>#VALUE!</v>
      </c>
      <c r="I3398" s="5" t="e">
        <f t="array" aca="1" ref="I3398" ca="1">_xludf.XLOOKUP(H3398,'Billing sheet'!$CH$3:$CM$3,'Billing sheet'!$CH$2:$CM$2)</f>
        <v>#NAME?</v>
      </c>
    </row>
    <row r="3399" spans="8:9" ht="15.75" customHeight="1" x14ac:dyDescent="0.2">
      <c r="H3399" s="5" t="e">
        <f t="shared" si="13"/>
        <v>#VALUE!</v>
      </c>
      <c r="I3399" s="5" t="e">
        <f t="array" aca="1" ref="I3399" ca="1">_xludf.XLOOKUP(H3399,'Billing sheet'!$CH$3:$CM$3,'Billing sheet'!$CH$2:$CM$2)</f>
        <v>#NAME?</v>
      </c>
    </row>
    <row r="3400" spans="8:9" ht="15.75" customHeight="1" x14ac:dyDescent="0.2">
      <c r="H3400" s="5" t="e">
        <f t="shared" si="13"/>
        <v>#VALUE!</v>
      </c>
      <c r="I3400" s="5" t="e">
        <f t="array" aca="1" ref="I3400" ca="1">_xludf.XLOOKUP(H3400,'Billing sheet'!$CH$3:$CM$3,'Billing sheet'!$CH$2:$CM$2)</f>
        <v>#NAME?</v>
      </c>
    </row>
    <row r="3401" spans="8:9" ht="15.75" customHeight="1" x14ac:dyDescent="0.2">
      <c r="H3401" s="5" t="e">
        <f t="shared" si="13"/>
        <v>#VALUE!</v>
      </c>
      <c r="I3401" s="5" t="e">
        <f t="array" aca="1" ref="I3401" ca="1">_xludf.XLOOKUP(H3401,'Billing sheet'!$CH$3:$CM$3,'Billing sheet'!$CH$2:$CM$2)</f>
        <v>#NAME?</v>
      </c>
    </row>
    <row r="3402" spans="8:9" ht="15.75" customHeight="1" x14ac:dyDescent="0.2">
      <c r="H3402" s="5" t="e">
        <f t="shared" si="13"/>
        <v>#VALUE!</v>
      </c>
      <c r="I3402" s="5" t="e">
        <f t="array" aca="1" ref="I3402" ca="1">_xludf.XLOOKUP(H3402,'Billing sheet'!$CH$3:$CM$3,'Billing sheet'!$CH$2:$CM$2)</f>
        <v>#NAME?</v>
      </c>
    </row>
    <row r="3403" spans="8:9" ht="15.75" customHeight="1" x14ac:dyDescent="0.2">
      <c r="H3403" s="5" t="e">
        <f t="shared" si="13"/>
        <v>#VALUE!</v>
      </c>
      <c r="I3403" s="5" t="e">
        <f t="array" aca="1" ref="I3403" ca="1">_xludf.XLOOKUP(H3403,'Billing sheet'!$CH$3:$CM$3,'Billing sheet'!$CH$2:$CM$2)</f>
        <v>#NAME?</v>
      </c>
    </row>
    <row r="3404" spans="8:9" ht="15.75" customHeight="1" x14ac:dyDescent="0.2">
      <c r="H3404" s="5" t="e">
        <f t="shared" si="13"/>
        <v>#VALUE!</v>
      </c>
      <c r="I3404" s="5" t="e">
        <f t="array" aca="1" ref="I3404" ca="1">_xludf.XLOOKUP(H3404,'Billing sheet'!$CH$3:$CM$3,'Billing sheet'!$CH$2:$CM$2)</f>
        <v>#NAME?</v>
      </c>
    </row>
    <row r="3405" spans="8:9" ht="15.75" customHeight="1" x14ac:dyDescent="0.2">
      <c r="H3405" s="5" t="e">
        <f t="shared" si="13"/>
        <v>#VALUE!</v>
      </c>
      <c r="I3405" s="5" t="e">
        <f t="array" aca="1" ref="I3405" ca="1">_xludf.XLOOKUP(H3405,'Billing sheet'!$CH$3:$CM$3,'Billing sheet'!$CH$2:$CM$2)</f>
        <v>#NAME?</v>
      </c>
    </row>
    <row r="3406" spans="8:9" ht="15.75" customHeight="1" x14ac:dyDescent="0.2">
      <c r="H3406" s="5" t="e">
        <f t="shared" si="13"/>
        <v>#VALUE!</v>
      </c>
      <c r="I3406" s="5" t="e">
        <f t="array" aca="1" ref="I3406" ca="1">_xludf.XLOOKUP(H3406,'Billing sheet'!$CH$3:$CM$3,'Billing sheet'!$CH$2:$CM$2)</f>
        <v>#NAME?</v>
      </c>
    </row>
    <row r="3407" spans="8:9" ht="15.75" customHeight="1" x14ac:dyDescent="0.2">
      <c r="H3407" s="5" t="e">
        <f t="shared" si="13"/>
        <v>#VALUE!</v>
      </c>
      <c r="I3407" s="5" t="e">
        <f t="array" aca="1" ref="I3407" ca="1">_xludf.XLOOKUP(H3407,'Billing sheet'!$CH$3:$CM$3,'Billing sheet'!$CH$2:$CM$2)</f>
        <v>#NAME?</v>
      </c>
    </row>
    <row r="3408" spans="8:9" ht="15.75" customHeight="1" x14ac:dyDescent="0.2">
      <c r="H3408" s="5" t="e">
        <f t="shared" si="13"/>
        <v>#VALUE!</v>
      </c>
      <c r="I3408" s="5" t="e">
        <f t="array" aca="1" ref="I3408" ca="1">_xludf.XLOOKUP(H3408,'Billing sheet'!$CH$3:$CM$3,'Billing sheet'!$CH$2:$CM$2)</f>
        <v>#NAME?</v>
      </c>
    </row>
    <row r="3409" spans="8:9" ht="15.75" customHeight="1" x14ac:dyDescent="0.2">
      <c r="H3409" s="5" t="e">
        <f t="shared" si="13"/>
        <v>#VALUE!</v>
      </c>
      <c r="I3409" s="5" t="e">
        <f t="array" aca="1" ref="I3409" ca="1">_xludf.XLOOKUP(H3409,'Billing sheet'!$CH$3:$CM$3,'Billing sheet'!$CH$2:$CM$2)</f>
        <v>#NAME?</v>
      </c>
    </row>
    <row r="3410" spans="8:9" ht="15.75" customHeight="1" x14ac:dyDescent="0.2">
      <c r="H3410" s="5" t="e">
        <f t="shared" si="13"/>
        <v>#VALUE!</v>
      </c>
      <c r="I3410" s="5" t="e">
        <f t="array" aca="1" ref="I3410" ca="1">_xludf.XLOOKUP(H3410,'Billing sheet'!$CH$3:$CM$3,'Billing sheet'!$CH$2:$CM$2)</f>
        <v>#NAME?</v>
      </c>
    </row>
    <row r="3411" spans="8:9" ht="15.75" customHeight="1" x14ac:dyDescent="0.2">
      <c r="H3411" s="5" t="e">
        <f t="shared" si="13"/>
        <v>#VALUE!</v>
      </c>
      <c r="I3411" s="5" t="e">
        <f t="array" aca="1" ref="I3411" ca="1">_xludf.XLOOKUP(H3411,'Billing sheet'!$CH$3:$CM$3,'Billing sheet'!$CH$2:$CM$2)</f>
        <v>#NAME?</v>
      </c>
    </row>
    <row r="3412" spans="8:9" ht="15.75" customHeight="1" x14ac:dyDescent="0.2">
      <c r="H3412" s="5" t="e">
        <f t="shared" si="13"/>
        <v>#VALUE!</v>
      </c>
      <c r="I3412" s="5" t="e">
        <f t="array" aca="1" ref="I3412" ca="1">_xludf.XLOOKUP(H3412,'Billing sheet'!$CH$3:$CM$3,'Billing sheet'!$CH$2:$CM$2)</f>
        <v>#NAME?</v>
      </c>
    </row>
    <row r="3413" spans="8:9" ht="15.75" customHeight="1" x14ac:dyDescent="0.2">
      <c r="H3413" s="5" t="e">
        <f t="shared" si="13"/>
        <v>#VALUE!</v>
      </c>
      <c r="I3413" s="5" t="e">
        <f t="array" aca="1" ref="I3413" ca="1">_xludf.XLOOKUP(H3413,'Billing sheet'!$CH$3:$CM$3,'Billing sheet'!$CH$2:$CM$2)</f>
        <v>#NAME?</v>
      </c>
    </row>
    <row r="3414" spans="8:9" ht="15.75" customHeight="1" x14ac:dyDescent="0.2">
      <c r="H3414" s="5" t="e">
        <f t="shared" si="13"/>
        <v>#VALUE!</v>
      </c>
      <c r="I3414" s="5" t="e">
        <f t="array" aca="1" ref="I3414" ca="1">_xludf.XLOOKUP(H3414,'Billing sheet'!$CH$3:$CM$3,'Billing sheet'!$CH$2:$CM$2)</f>
        <v>#NAME?</v>
      </c>
    </row>
    <row r="3415" spans="8:9" ht="15.75" customHeight="1" x14ac:dyDescent="0.2">
      <c r="H3415" s="5" t="e">
        <f t="shared" si="13"/>
        <v>#VALUE!</v>
      </c>
      <c r="I3415" s="5" t="e">
        <f t="array" aca="1" ref="I3415" ca="1">_xludf.XLOOKUP(H3415,'Billing sheet'!$CH$3:$CM$3,'Billing sheet'!$CH$2:$CM$2)</f>
        <v>#NAME?</v>
      </c>
    </row>
    <row r="3416" spans="8:9" ht="15.75" customHeight="1" x14ac:dyDescent="0.2">
      <c r="H3416" s="5" t="e">
        <f t="shared" si="13"/>
        <v>#VALUE!</v>
      </c>
      <c r="I3416" s="5" t="e">
        <f t="array" aca="1" ref="I3416" ca="1">_xludf.XLOOKUP(H3416,'Billing sheet'!$CH$3:$CM$3,'Billing sheet'!$CH$2:$CM$2)</f>
        <v>#NAME?</v>
      </c>
    </row>
    <row r="3417" spans="8:9" ht="15.75" customHeight="1" x14ac:dyDescent="0.2">
      <c r="H3417" s="5" t="e">
        <f t="shared" si="13"/>
        <v>#VALUE!</v>
      </c>
      <c r="I3417" s="5" t="e">
        <f t="array" aca="1" ref="I3417" ca="1">_xludf.XLOOKUP(H3417,'Billing sheet'!$CH$3:$CM$3,'Billing sheet'!$CH$2:$CM$2)</f>
        <v>#NAME?</v>
      </c>
    </row>
    <row r="3418" spans="8:9" ht="15.75" customHeight="1" x14ac:dyDescent="0.2">
      <c r="H3418" s="5" t="e">
        <f t="shared" si="13"/>
        <v>#VALUE!</v>
      </c>
      <c r="I3418" s="5" t="e">
        <f t="array" aca="1" ref="I3418" ca="1">_xludf.XLOOKUP(H3418,'Billing sheet'!$CH$3:$CM$3,'Billing sheet'!$CH$2:$CM$2)</f>
        <v>#NAME?</v>
      </c>
    </row>
    <row r="3419" spans="8:9" ht="15.75" customHeight="1" x14ac:dyDescent="0.2">
      <c r="H3419" s="5" t="e">
        <f t="shared" si="13"/>
        <v>#VALUE!</v>
      </c>
      <c r="I3419" s="5" t="e">
        <f t="array" aca="1" ref="I3419" ca="1">_xludf.XLOOKUP(H3419,'Billing sheet'!$CH$3:$CM$3,'Billing sheet'!$CH$2:$CM$2)</f>
        <v>#NAME?</v>
      </c>
    </row>
    <row r="3420" spans="8:9" ht="15.75" customHeight="1" x14ac:dyDescent="0.2">
      <c r="H3420" s="5" t="e">
        <f t="shared" si="13"/>
        <v>#VALUE!</v>
      </c>
      <c r="I3420" s="5" t="e">
        <f t="array" aca="1" ref="I3420" ca="1">_xludf.XLOOKUP(H3420,'Billing sheet'!$CH$3:$CM$3,'Billing sheet'!$CH$2:$CM$2)</f>
        <v>#NAME?</v>
      </c>
    </row>
    <row r="3421" spans="8:9" ht="15.75" customHeight="1" x14ac:dyDescent="0.2">
      <c r="H3421" s="5" t="e">
        <f t="shared" si="13"/>
        <v>#VALUE!</v>
      </c>
      <c r="I3421" s="5" t="e">
        <f t="array" aca="1" ref="I3421" ca="1">_xludf.XLOOKUP(H3421,'Billing sheet'!$CH$3:$CM$3,'Billing sheet'!$CH$2:$CM$2)</f>
        <v>#NAME?</v>
      </c>
    </row>
    <row r="3422" spans="8:9" ht="15.75" customHeight="1" x14ac:dyDescent="0.2">
      <c r="H3422" s="5" t="e">
        <f t="shared" si="13"/>
        <v>#VALUE!</v>
      </c>
      <c r="I3422" s="5" t="e">
        <f t="array" aca="1" ref="I3422" ca="1">_xludf.XLOOKUP(H3422,'Billing sheet'!$CH$3:$CM$3,'Billing sheet'!$CH$2:$CM$2)</f>
        <v>#NAME?</v>
      </c>
    </row>
    <row r="3423" spans="8:9" ht="15.75" customHeight="1" x14ac:dyDescent="0.2">
      <c r="H3423" s="5" t="e">
        <f t="shared" si="13"/>
        <v>#VALUE!</v>
      </c>
      <c r="I3423" s="5" t="e">
        <f t="array" aca="1" ref="I3423" ca="1">_xludf.XLOOKUP(H3423,'Billing sheet'!$CH$3:$CM$3,'Billing sheet'!$CH$2:$CM$2)</f>
        <v>#NAME?</v>
      </c>
    </row>
    <row r="3424" spans="8:9" ht="15.75" customHeight="1" x14ac:dyDescent="0.2">
      <c r="H3424" s="5" t="e">
        <f t="shared" si="13"/>
        <v>#VALUE!</v>
      </c>
      <c r="I3424" s="5" t="e">
        <f t="array" aca="1" ref="I3424" ca="1">_xludf.XLOOKUP(H3424,'Billing sheet'!$CH$3:$CM$3,'Billing sheet'!$CH$2:$CM$2)</f>
        <v>#NAME?</v>
      </c>
    </row>
    <row r="3425" spans="8:9" ht="15.75" customHeight="1" x14ac:dyDescent="0.2">
      <c r="H3425" s="5" t="e">
        <f t="shared" si="13"/>
        <v>#VALUE!</v>
      </c>
      <c r="I3425" s="5" t="e">
        <f t="array" aca="1" ref="I3425" ca="1">_xludf.XLOOKUP(H3425,'Billing sheet'!$CH$3:$CM$3,'Billing sheet'!$CH$2:$CM$2)</f>
        <v>#NAME?</v>
      </c>
    </row>
    <row r="3426" spans="8:9" ht="15.75" customHeight="1" x14ac:dyDescent="0.2">
      <c r="H3426" s="5" t="e">
        <f t="shared" si="13"/>
        <v>#VALUE!</v>
      </c>
      <c r="I3426" s="5" t="e">
        <f t="array" aca="1" ref="I3426" ca="1">_xludf.XLOOKUP(H3426,'Billing sheet'!$CH$3:$CM$3,'Billing sheet'!$CH$2:$CM$2)</f>
        <v>#NAME?</v>
      </c>
    </row>
    <row r="3427" spans="8:9" ht="15.75" customHeight="1" x14ac:dyDescent="0.2">
      <c r="H3427" s="5" t="e">
        <f t="shared" si="13"/>
        <v>#VALUE!</v>
      </c>
      <c r="I3427" s="5" t="e">
        <f t="array" aca="1" ref="I3427" ca="1">_xludf.XLOOKUP(H3427,'Billing sheet'!$CH$3:$CM$3,'Billing sheet'!$CH$2:$CM$2)</f>
        <v>#NAME?</v>
      </c>
    </row>
    <row r="3428" spans="8:9" ht="15.75" customHeight="1" x14ac:dyDescent="0.2">
      <c r="H3428" s="5" t="e">
        <f t="shared" si="13"/>
        <v>#VALUE!</v>
      </c>
      <c r="I3428" s="5" t="e">
        <f t="array" aca="1" ref="I3428" ca="1">_xludf.XLOOKUP(H3428,'Billing sheet'!$CH$3:$CM$3,'Billing sheet'!$CH$2:$CM$2)</f>
        <v>#NAME?</v>
      </c>
    </row>
    <row r="3429" spans="8:9" ht="15.75" customHeight="1" x14ac:dyDescent="0.2">
      <c r="H3429" s="5" t="e">
        <f t="shared" si="13"/>
        <v>#VALUE!</v>
      </c>
      <c r="I3429" s="5" t="e">
        <f t="array" aca="1" ref="I3429" ca="1">_xludf.XLOOKUP(H3429,'Billing sheet'!$CH$3:$CM$3,'Billing sheet'!$CH$2:$CM$2)</f>
        <v>#NAME?</v>
      </c>
    </row>
    <row r="3430" spans="8:9" ht="15.75" customHeight="1" x14ac:dyDescent="0.2">
      <c r="H3430" s="5" t="e">
        <f t="shared" si="13"/>
        <v>#VALUE!</v>
      </c>
      <c r="I3430" s="5" t="e">
        <f t="array" aca="1" ref="I3430" ca="1">_xludf.XLOOKUP(H3430,'Billing sheet'!$CH$3:$CM$3,'Billing sheet'!$CH$2:$CM$2)</f>
        <v>#NAME?</v>
      </c>
    </row>
    <row r="3431" spans="8:9" ht="15.75" customHeight="1" x14ac:dyDescent="0.2">
      <c r="H3431" s="5" t="e">
        <f t="shared" si="13"/>
        <v>#VALUE!</v>
      </c>
      <c r="I3431" s="5" t="e">
        <f t="array" aca="1" ref="I3431" ca="1">_xludf.XLOOKUP(H3431,'Billing sheet'!$CH$3:$CM$3,'Billing sheet'!$CH$2:$CM$2)</f>
        <v>#NAME?</v>
      </c>
    </row>
    <row r="3432" spans="8:9" ht="15.75" customHeight="1" x14ac:dyDescent="0.2">
      <c r="H3432" s="5" t="e">
        <f t="shared" si="13"/>
        <v>#VALUE!</v>
      </c>
      <c r="I3432" s="5" t="e">
        <f t="array" aca="1" ref="I3432" ca="1">_xludf.XLOOKUP(H3432,'Billing sheet'!$CH$3:$CM$3,'Billing sheet'!$CH$2:$CM$2)</f>
        <v>#NAME?</v>
      </c>
    </row>
    <row r="3433" spans="8:9" ht="15.75" customHeight="1" x14ac:dyDescent="0.2">
      <c r="H3433" s="5" t="e">
        <f t="shared" si="13"/>
        <v>#VALUE!</v>
      </c>
      <c r="I3433" s="5" t="e">
        <f t="array" aca="1" ref="I3433" ca="1">_xludf.XLOOKUP(H3433,'Billing sheet'!$CH$3:$CM$3,'Billing sheet'!$CH$2:$CM$2)</f>
        <v>#NAME?</v>
      </c>
    </row>
    <row r="3434" spans="8:9" ht="15.75" customHeight="1" x14ac:dyDescent="0.2">
      <c r="H3434" s="5" t="e">
        <f t="shared" si="13"/>
        <v>#VALUE!</v>
      </c>
      <c r="I3434" s="5" t="e">
        <f t="array" aca="1" ref="I3434" ca="1">_xludf.XLOOKUP(H3434,'Billing sheet'!$CH$3:$CM$3,'Billing sheet'!$CH$2:$CM$2)</f>
        <v>#NAME?</v>
      </c>
    </row>
    <row r="3435" spans="8:9" ht="15.75" customHeight="1" x14ac:dyDescent="0.2">
      <c r="H3435" s="5" t="e">
        <f t="shared" si="13"/>
        <v>#VALUE!</v>
      </c>
      <c r="I3435" s="5" t="e">
        <f t="array" aca="1" ref="I3435" ca="1">_xludf.XLOOKUP(H3435,'Billing sheet'!$CH$3:$CM$3,'Billing sheet'!$CH$2:$CM$2)</f>
        <v>#NAME?</v>
      </c>
    </row>
    <row r="3436" spans="8:9" ht="15.75" customHeight="1" x14ac:dyDescent="0.2">
      <c r="H3436" s="5" t="e">
        <f t="shared" si="13"/>
        <v>#VALUE!</v>
      </c>
      <c r="I3436" s="5" t="e">
        <f t="array" aca="1" ref="I3436" ca="1">_xludf.XLOOKUP(H3436,'Billing sheet'!$CH$3:$CM$3,'Billing sheet'!$CH$2:$CM$2)</f>
        <v>#NAME?</v>
      </c>
    </row>
    <row r="3437" spans="8:9" ht="15.75" customHeight="1" x14ac:dyDescent="0.2">
      <c r="H3437" s="5" t="e">
        <f t="shared" si="13"/>
        <v>#VALUE!</v>
      </c>
      <c r="I3437" s="5" t="e">
        <f t="array" aca="1" ref="I3437" ca="1">_xludf.XLOOKUP(H3437,'Billing sheet'!$CH$3:$CM$3,'Billing sheet'!$CH$2:$CM$2)</f>
        <v>#NAME?</v>
      </c>
    </row>
    <row r="3438" spans="8:9" ht="15.75" customHeight="1" x14ac:dyDescent="0.2">
      <c r="H3438" s="5" t="e">
        <f t="shared" si="13"/>
        <v>#VALUE!</v>
      </c>
      <c r="I3438" s="5" t="e">
        <f t="array" aca="1" ref="I3438" ca="1">_xludf.XLOOKUP(H3438,'Billing sheet'!$CH$3:$CM$3,'Billing sheet'!$CH$2:$CM$2)</f>
        <v>#NAME?</v>
      </c>
    </row>
    <row r="3439" spans="8:9" ht="15.75" customHeight="1" x14ac:dyDescent="0.2">
      <c r="H3439" s="5" t="e">
        <f t="shared" si="13"/>
        <v>#VALUE!</v>
      </c>
      <c r="I3439" s="5" t="e">
        <f t="array" aca="1" ref="I3439" ca="1">_xludf.XLOOKUP(H3439,'Billing sheet'!$CH$3:$CM$3,'Billing sheet'!$CH$2:$CM$2)</f>
        <v>#NAME?</v>
      </c>
    </row>
    <row r="3440" spans="8:9" ht="15.75" customHeight="1" x14ac:dyDescent="0.2">
      <c r="H3440" s="5" t="e">
        <f t="shared" si="13"/>
        <v>#VALUE!</v>
      </c>
      <c r="I3440" s="5" t="e">
        <f t="array" aca="1" ref="I3440" ca="1">_xludf.XLOOKUP(H3440,'Billing sheet'!$CH$3:$CM$3,'Billing sheet'!$CH$2:$CM$2)</f>
        <v>#NAME?</v>
      </c>
    </row>
    <row r="3441" spans="8:9" ht="15.75" customHeight="1" x14ac:dyDescent="0.2">
      <c r="H3441" s="5" t="e">
        <f t="shared" si="13"/>
        <v>#VALUE!</v>
      </c>
      <c r="I3441" s="5" t="e">
        <f t="array" aca="1" ref="I3441" ca="1">_xludf.XLOOKUP(H3441,'Billing sheet'!$CH$3:$CM$3,'Billing sheet'!$CH$2:$CM$2)</f>
        <v>#NAME?</v>
      </c>
    </row>
    <row r="3442" spans="8:9" ht="15.75" customHeight="1" x14ac:dyDescent="0.2">
      <c r="H3442" s="5" t="e">
        <f t="shared" si="13"/>
        <v>#VALUE!</v>
      </c>
      <c r="I3442" s="5" t="e">
        <f t="array" aca="1" ref="I3442" ca="1">_xludf.XLOOKUP(H3442,'Billing sheet'!$CH$3:$CM$3,'Billing sheet'!$CH$2:$CM$2)</f>
        <v>#NAME?</v>
      </c>
    </row>
    <row r="3443" spans="8:9" ht="15.75" customHeight="1" x14ac:dyDescent="0.2">
      <c r="H3443" s="5" t="e">
        <f t="shared" si="13"/>
        <v>#VALUE!</v>
      </c>
      <c r="I3443" s="5" t="e">
        <f t="array" aca="1" ref="I3443" ca="1">_xludf.XLOOKUP(H3443,'Billing sheet'!$CH$3:$CM$3,'Billing sheet'!$CH$2:$CM$2)</f>
        <v>#NAME?</v>
      </c>
    </row>
    <row r="3444" spans="8:9" ht="15.75" customHeight="1" x14ac:dyDescent="0.2">
      <c r="H3444" s="5" t="e">
        <f t="shared" si="13"/>
        <v>#VALUE!</v>
      </c>
      <c r="I3444" s="5" t="e">
        <f t="array" aca="1" ref="I3444" ca="1">_xludf.XLOOKUP(H3444,'Billing sheet'!$CH$3:$CM$3,'Billing sheet'!$CH$2:$CM$2)</f>
        <v>#NAME?</v>
      </c>
    </row>
    <row r="3445" spans="8:9" ht="15.75" customHeight="1" x14ac:dyDescent="0.2">
      <c r="H3445" s="5" t="e">
        <f t="shared" si="13"/>
        <v>#VALUE!</v>
      </c>
      <c r="I3445" s="5" t="e">
        <f t="array" aca="1" ref="I3445" ca="1">_xludf.XLOOKUP(H3445,'Billing sheet'!$CH$3:$CM$3,'Billing sheet'!$CH$2:$CM$2)</f>
        <v>#NAME?</v>
      </c>
    </row>
    <row r="3446" spans="8:9" ht="15.75" customHeight="1" x14ac:dyDescent="0.2">
      <c r="H3446" s="5" t="e">
        <f t="shared" si="13"/>
        <v>#VALUE!</v>
      </c>
      <c r="I3446" s="5" t="e">
        <f t="array" aca="1" ref="I3446" ca="1">_xludf.XLOOKUP(H3446,'Billing sheet'!$CH$3:$CM$3,'Billing sheet'!$CH$2:$CM$2)</f>
        <v>#NAME?</v>
      </c>
    </row>
    <row r="3447" spans="8:9" ht="15.75" customHeight="1" x14ac:dyDescent="0.2">
      <c r="H3447" s="5" t="e">
        <f t="shared" si="13"/>
        <v>#VALUE!</v>
      </c>
      <c r="I3447" s="5" t="e">
        <f t="array" aca="1" ref="I3447" ca="1">_xludf.XLOOKUP(H3447,'Billing sheet'!$CH$3:$CM$3,'Billing sheet'!$CH$2:$CM$2)</f>
        <v>#NAME?</v>
      </c>
    </row>
    <row r="3448" spans="8:9" ht="15.75" customHeight="1" x14ac:dyDescent="0.2">
      <c r="H3448" s="5" t="e">
        <f t="shared" si="13"/>
        <v>#VALUE!</v>
      </c>
      <c r="I3448" s="5" t="e">
        <f t="array" aca="1" ref="I3448" ca="1">_xludf.XLOOKUP(H3448,'Billing sheet'!$CH$3:$CM$3,'Billing sheet'!$CH$2:$CM$2)</f>
        <v>#NAME?</v>
      </c>
    </row>
    <row r="3449" spans="8:9" ht="15.75" customHeight="1" x14ac:dyDescent="0.2">
      <c r="H3449" s="5" t="e">
        <f t="shared" si="13"/>
        <v>#VALUE!</v>
      </c>
      <c r="I3449" s="5" t="e">
        <f t="array" aca="1" ref="I3449" ca="1">_xludf.XLOOKUP(H3449,'Billing sheet'!$CH$3:$CM$3,'Billing sheet'!$CH$2:$CM$2)</f>
        <v>#NAME?</v>
      </c>
    </row>
    <row r="3450" spans="8:9" ht="15.75" customHeight="1" x14ac:dyDescent="0.2">
      <c r="H3450" s="5" t="e">
        <f t="shared" si="13"/>
        <v>#VALUE!</v>
      </c>
      <c r="I3450" s="5" t="e">
        <f t="array" aca="1" ref="I3450" ca="1">_xludf.XLOOKUP(H3450,'Billing sheet'!$CH$3:$CM$3,'Billing sheet'!$CH$2:$CM$2)</f>
        <v>#NAME?</v>
      </c>
    </row>
    <row r="3451" spans="8:9" ht="15.75" customHeight="1" x14ac:dyDescent="0.2">
      <c r="H3451" s="5" t="e">
        <f t="shared" si="13"/>
        <v>#VALUE!</v>
      </c>
      <c r="I3451" s="5" t="e">
        <f t="array" aca="1" ref="I3451" ca="1">_xludf.XLOOKUP(H3451,'Billing sheet'!$CH$3:$CM$3,'Billing sheet'!$CH$2:$CM$2)</f>
        <v>#NAME?</v>
      </c>
    </row>
    <row r="3452" spans="8:9" ht="15.75" customHeight="1" x14ac:dyDescent="0.2">
      <c r="H3452" s="5" t="e">
        <f t="shared" si="13"/>
        <v>#VALUE!</v>
      </c>
      <c r="I3452" s="5" t="e">
        <f t="array" aca="1" ref="I3452" ca="1">_xludf.XLOOKUP(H3452,'Billing sheet'!$CH$3:$CM$3,'Billing sheet'!$CH$2:$CM$2)</f>
        <v>#NAME?</v>
      </c>
    </row>
    <row r="3453" spans="8:9" ht="15.75" customHeight="1" x14ac:dyDescent="0.2">
      <c r="H3453" s="5" t="e">
        <f t="shared" si="13"/>
        <v>#VALUE!</v>
      </c>
      <c r="I3453" s="5" t="e">
        <f t="array" aca="1" ref="I3453" ca="1">_xludf.XLOOKUP(H3453,'Billing sheet'!$CH$3:$CM$3,'Billing sheet'!$CH$2:$CM$2)</f>
        <v>#NAME?</v>
      </c>
    </row>
    <row r="3454" spans="8:9" ht="15.75" customHeight="1" x14ac:dyDescent="0.2">
      <c r="H3454" s="5" t="e">
        <f t="shared" si="13"/>
        <v>#VALUE!</v>
      </c>
      <c r="I3454" s="5" t="e">
        <f t="array" aca="1" ref="I3454" ca="1">_xludf.XLOOKUP(H3454,'Billing sheet'!$CH$3:$CM$3,'Billing sheet'!$CH$2:$CM$2)</f>
        <v>#NAME?</v>
      </c>
    </row>
    <row r="3455" spans="8:9" ht="15.75" customHeight="1" x14ac:dyDescent="0.2">
      <c r="H3455" s="5" t="e">
        <f t="shared" si="13"/>
        <v>#VALUE!</v>
      </c>
      <c r="I3455" s="5" t="e">
        <f t="array" aca="1" ref="I3455" ca="1">_xludf.XLOOKUP(H3455,'Billing sheet'!$CH$3:$CM$3,'Billing sheet'!$CH$2:$CM$2)</f>
        <v>#NAME?</v>
      </c>
    </row>
    <row r="3456" spans="8:9" ht="15.75" customHeight="1" x14ac:dyDescent="0.2">
      <c r="H3456" s="5" t="e">
        <f t="shared" si="13"/>
        <v>#VALUE!</v>
      </c>
      <c r="I3456" s="5" t="e">
        <f t="array" aca="1" ref="I3456" ca="1">_xludf.XLOOKUP(H3456,'Billing sheet'!$CH$3:$CM$3,'Billing sheet'!$CH$2:$CM$2)</f>
        <v>#NAME?</v>
      </c>
    </row>
    <row r="3457" spans="8:9" ht="15.75" customHeight="1" x14ac:dyDescent="0.2">
      <c r="H3457" s="5" t="e">
        <f t="shared" si="13"/>
        <v>#VALUE!</v>
      </c>
      <c r="I3457" s="5" t="e">
        <f t="array" aca="1" ref="I3457" ca="1">_xludf.XLOOKUP(H3457,'Billing sheet'!$CH$3:$CM$3,'Billing sheet'!$CH$2:$CM$2)</f>
        <v>#NAME?</v>
      </c>
    </row>
    <row r="3458" spans="8:9" ht="15.75" customHeight="1" x14ac:dyDescent="0.2">
      <c r="H3458" s="5" t="e">
        <f t="shared" si="13"/>
        <v>#VALUE!</v>
      </c>
      <c r="I3458" s="5" t="e">
        <f t="array" aca="1" ref="I3458" ca="1">_xludf.XLOOKUP(H3458,'Billing sheet'!$CH$3:$CM$3,'Billing sheet'!$CH$2:$CM$2)</f>
        <v>#NAME?</v>
      </c>
    </row>
    <row r="3459" spans="8:9" ht="15.75" customHeight="1" x14ac:dyDescent="0.2">
      <c r="H3459" s="5" t="e">
        <f t="shared" si="13"/>
        <v>#VALUE!</v>
      </c>
      <c r="I3459" s="5" t="e">
        <f t="array" aca="1" ref="I3459" ca="1">_xludf.XLOOKUP(H3459,'Billing sheet'!$CH$3:$CM$3,'Billing sheet'!$CH$2:$CM$2)</f>
        <v>#NAME?</v>
      </c>
    </row>
    <row r="3460" spans="8:9" ht="15.75" customHeight="1" x14ac:dyDescent="0.2">
      <c r="H3460" s="5" t="e">
        <f t="shared" si="13"/>
        <v>#VALUE!</v>
      </c>
      <c r="I3460" s="5" t="e">
        <f t="array" aca="1" ref="I3460" ca="1">_xludf.XLOOKUP(H3460,'Billing sheet'!$CH$3:$CM$3,'Billing sheet'!$CH$2:$CM$2)</f>
        <v>#NAME?</v>
      </c>
    </row>
    <row r="3461" spans="8:9" ht="15.75" customHeight="1" x14ac:dyDescent="0.2">
      <c r="H3461" s="5" t="e">
        <f t="shared" si="13"/>
        <v>#VALUE!</v>
      </c>
      <c r="I3461" s="5" t="e">
        <f t="array" aca="1" ref="I3461" ca="1">_xludf.XLOOKUP(H3461,'Billing sheet'!$CH$3:$CM$3,'Billing sheet'!$CH$2:$CM$2)</f>
        <v>#NAME?</v>
      </c>
    </row>
    <row r="3462" spans="8:9" ht="15.75" customHeight="1" x14ac:dyDescent="0.2">
      <c r="H3462" s="5" t="e">
        <f t="shared" si="13"/>
        <v>#VALUE!</v>
      </c>
      <c r="I3462" s="5" t="e">
        <f t="array" aca="1" ref="I3462" ca="1">_xludf.XLOOKUP(H3462,'Billing sheet'!$CH$3:$CM$3,'Billing sheet'!$CH$2:$CM$2)</f>
        <v>#NAME?</v>
      </c>
    </row>
    <row r="3463" spans="8:9" ht="15.75" customHeight="1" x14ac:dyDescent="0.2">
      <c r="H3463" s="5" t="e">
        <f t="shared" si="13"/>
        <v>#VALUE!</v>
      </c>
      <c r="I3463" s="5" t="e">
        <f t="array" aca="1" ref="I3463" ca="1">_xludf.XLOOKUP(H3463,'Billing sheet'!$CH$3:$CM$3,'Billing sheet'!$CH$2:$CM$2)</f>
        <v>#NAME?</v>
      </c>
    </row>
    <row r="3464" spans="8:9" ht="15.75" customHeight="1" x14ac:dyDescent="0.2">
      <c r="H3464" s="5" t="e">
        <f t="shared" si="13"/>
        <v>#VALUE!</v>
      </c>
      <c r="I3464" s="5" t="e">
        <f t="array" aca="1" ref="I3464" ca="1">_xludf.XLOOKUP(H3464,'Billing sheet'!$CH$3:$CM$3,'Billing sheet'!$CH$2:$CM$2)</f>
        <v>#NAME?</v>
      </c>
    </row>
    <row r="3465" spans="8:9" ht="15.75" customHeight="1" x14ac:dyDescent="0.2">
      <c r="H3465" s="5" t="e">
        <f t="shared" si="13"/>
        <v>#VALUE!</v>
      </c>
      <c r="I3465" s="5" t="e">
        <f t="array" aca="1" ref="I3465" ca="1">_xludf.XLOOKUP(H3465,'Billing sheet'!$CH$3:$CM$3,'Billing sheet'!$CH$2:$CM$2)</f>
        <v>#NAME?</v>
      </c>
    </row>
    <row r="3466" spans="8:9" ht="15.75" customHeight="1" x14ac:dyDescent="0.2">
      <c r="H3466" s="5" t="e">
        <f t="shared" si="13"/>
        <v>#VALUE!</v>
      </c>
      <c r="I3466" s="5" t="e">
        <f t="array" aca="1" ref="I3466" ca="1">_xludf.XLOOKUP(H3466,'Billing sheet'!$CH$3:$CM$3,'Billing sheet'!$CH$2:$CM$2)</f>
        <v>#NAME?</v>
      </c>
    </row>
    <row r="3467" spans="8:9" ht="15.75" customHeight="1" x14ac:dyDescent="0.2">
      <c r="H3467" s="5" t="e">
        <f t="shared" si="13"/>
        <v>#VALUE!</v>
      </c>
      <c r="I3467" s="5" t="e">
        <f t="array" aca="1" ref="I3467" ca="1">_xludf.XLOOKUP(H3467,'Billing sheet'!$CH$3:$CM$3,'Billing sheet'!$CH$2:$CM$2)</f>
        <v>#NAME?</v>
      </c>
    </row>
    <row r="3468" spans="8:9" ht="15.75" customHeight="1" x14ac:dyDescent="0.2">
      <c r="H3468" s="5" t="e">
        <f t="shared" si="13"/>
        <v>#VALUE!</v>
      </c>
      <c r="I3468" s="5" t="e">
        <f t="array" aca="1" ref="I3468" ca="1">_xludf.XLOOKUP(H3468,'Billing sheet'!$CH$3:$CM$3,'Billing sheet'!$CH$2:$CM$2)</f>
        <v>#NAME?</v>
      </c>
    </row>
    <row r="3469" spans="8:9" ht="15.75" customHeight="1" x14ac:dyDescent="0.2">
      <c r="H3469" s="5" t="e">
        <f t="shared" si="13"/>
        <v>#VALUE!</v>
      </c>
      <c r="I3469" s="5" t="e">
        <f t="array" aca="1" ref="I3469" ca="1">_xludf.XLOOKUP(H3469,'Billing sheet'!$CH$3:$CM$3,'Billing sheet'!$CH$2:$CM$2)</f>
        <v>#NAME?</v>
      </c>
    </row>
    <row r="3470" spans="8:9" ht="15.75" customHeight="1" x14ac:dyDescent="0.2">
      <c r="H3470" s="5" t="e">
        <f t="shared" si="13"/>
        <v>#VALUE!</v>
      </c>
      <c r="I3470" s="5" t="e">
        <f t="array" aca="1" ref="I3470" ca="1">_xludf.XLOOKUP(H3470,'Billing sheet'!$CH$3:$CM$3,'Billing sheet'!$CH$2:$CM$2)</f>
        <v>#NAME?</v>
      </c>
    </row>
    <row r="3471" spans="8:9" ht="15.75" customHeight="1" x14ac:dyDescent="0.2">
      <c r="H3471" s="5" t="e">
        <f t="shared" si="13"/>
        <v>#VALUE!</v>
      </c>
      <c r="I3471" s="5" t="e">
        <f t="array" aca="1" ref="I3471" ca="1">_xludf.XLOOKUP(H3471,'Billing sheet'!$CH$3:$CM$3,'Billing sheet'!$CH$2:$CM$2)</f>
        <v>#NAME?</v>
      </c>
    </row>
    <row r="3472" spans="8:9" ht="15.75" customHeight="1" x14ac:dyDescent="0.2">
      <c r="H3472" s="5" t="e">
        <f t="shared" si="13"/>
        <v>#VALUE!</v>
      </c>
      <c r="I3472" s="5" t="e">
        <f t="array" aca="1" ref="I3472" ca="1">_xludf.XLOOKUP(H3472,'Billing sheet'!$CH$3:$CM$3,'Billing sheet'!$CH$2:$CM$2)</f>
        <v>#NAME?</v>
      </c>
    </row>
    <row r="3473" spans="8:9" ht="15.75" customHeight="1" x14ac:dyDescent="0.2">
      <c r="H3473" s="5" t="e">
        <f t="shared" si="13"/>
        <v>#VALUE!</v>
      </c>
      <c r="I3473" s="5" t="e">
        <f t="array" aca="1" ref="I3473" ca="1">_xludf.XLOOKUP(H3473,'Billing sheet'!$CH$3:$CM$3,'Billing sheet'!$CH$2:$CM$2)</f>
        <v>#NAME?</v>
      </c>
    </row>
    <row r="3474" spans="8:9" ht="15.75" customHeight="1" x14ac:dyDescent="0.2">
      <c r="H3474" s="5" t="e">
        <f t="shared" si="13"/>
        <v>#VALUE!</v>
      </c>
      <c r="I3474" s="5" t="e">
        <f t="array" aca="1" ref="I3474" ca="1">_xludf.XLOOKUP(H3474,'Billing sheet'!$CH$3:$CM$3,'Billing sheet'!$CH$2:$CM$2)</f>
        <v>#NAME?</v>
      </c>
    </row>
    <row r="3475" spans="8:9" ht="15.75" customHeight="1" x14ac:dyDescent="0.2">
      <c r="H3475" s="5" t="e">
        <f t="shared" si="13"/>
        <v>#VALUE!</v>
      </c>
      <c r="I3475" s="5" t="e">
        <f t="array" aca="1" ref="I3475" ca="1">_xludf.XLOOKUP(H3475,'Billing sheet'!$CH$3:$CM$3,'Billing sheet'!$CH$2:$CM$2)</f>
        <v>#NAME?</v>
      </c>
    </row>
    <row r="3476" spans="8:9" ht="15.75" customHeight="1" x14ac:dyDescent="0.2">
      <c r="H3476" s="5" t="e">
        <f t="shared" si="13"/>
        <v>#VALUE!</v>
      </c>
      <c r="I3476" s="5" t="e">
        <f t="array" aca="1" ref="I3476" ca="1">_xludf.XLOOKUP(H3476,'Billing sheet'!$CH$3:$CM$3,'Billing sheet'!$CH$2:$CM$2)</f>
        <v>#NAME?</v>
      </c>
    </row>
    <row r="3477" spans="8:9" ht="15.75" customHeight="1" x14ac:dyDescent="0.2">
      <c r="H3477" s="5" t="e">
        <f t="shared" si="13"/>
        <v>#VALUE!</v>
      </c>
      <c r="I3477" s="5" t="e">
        <f t="array" aca="1" ref="I3477" ca="1">_xludf.XLOOKUP(H3477,'Billing sheet'!$CH$3:$CM$3,'Billing sheet'!$CH$2:$CM$2)</f>
        <v>#NAME?</v>
      </c>
    </row>
    <row r="3478" spans="8:9" ht="15.75" customHeight="1" x14ac:dyDescent="0.2">
      <c r="H3478" s="5" t="e">
        <f t="shared" si="13"/>
        <v>#VALUE!</v>
      </c>
      <c r="I3478" s="5" t="e">
        <f t="array" aca="1" ref="I3478" ca="1">_xludf.XLOOKUP(H3478,'Billing sheet'!$CH$3:$CM$3,'Billing sheet'!$CH$2:$CM$2)</f>
        <v>#NAME?</v>
      </c>
    </row>
    <row r="3479" spans="8:9" ht="15.75" customHeight="1" x14ac:dyDescent="0.2">
      <c r="H3479" s="5" t="e">
        <f t="shared" si="13"/>
        <v>#VALUE!</v>
      </c>
      <c r="I3479" s="5" t="e">
        <f t="array" aca="1" ref="I3479" ca="1">_xludf.XLOOKUP(H3479,'Billing sheet'!$CH$3:$CM$3,'Billing sheet'!$CH$2:$CM$2)</f>
        <v>#NAME?</v>
      </c>
    </row>
    <row r="3480" spans="8:9" ht="15.75" customHeight="1" x14ac:dyDescent="0.2">
      <c r="H3480" s="5" t="e">
        <f t="shared" si="13"/>
        <v>#VALUE!</v>
      </c>
      <c r="I3480" s="5" t="e">
        <f t="array" aca="1" ref="I3480" ca="1">_xludf.XLOOKUP(H3480,'Billing sheet'!$CH$3:$CM$3,'Billing sheet'!$CH$2:$CM$2)</f>
        <v>#NAME?</v>
      </c>
    </row>
    <row r="3481" spans="8:9" ht="15.75" customHeight="1" x14ac:dyDescent="0.2">
      <c r="H3481" s="5" t="e">
        <f t="shared" si="13"/>
        <v>#VALUE!</v>
      </c>
      <c r="I3481" s="5" t="e">
        <f t="array" aca="1" ref="I3481" ca="1">_xludf.XLOOKUP(H3481,'Billing sheet'!$CH$3:$CM$3,'Billing sheet'!$CH$2:$CM$2)</f>
        <v>#NAME?</v>
      </c>
    </row>
    <row r="3482" spans="8:9" ht="15.75" customHeight="1" x14ac:dyDescent="0.2">
      <c r="H3482" s="5" t="e">
        <f t="shared" si="13"/>
        <v>#VALUE!</v>
      </c>
      <c r="I3482" s="5" t="e">
        <f t="array" aca="1" ref="I3482" ca="1">_xludf.XLOOKUP(H3482,'Billing sheet'!$CH$3:$CM$3,'Billing sheet'!$CH$2:$CM$2)</f>
        <v>#NAME?</v>
      </c>
    </row>
    <row r="3483" spans="8:9" ht="15.75" customHeight="1" x14ac:dyDescent="0.2">
      <c r="H3483" s="5" t="e">
        <f t="shared" si="13"/>
        <v>#VALUE!</v>
      </c>
      <c r="I3483" s="5" t="e">
        <f t="array" aca="1" ref="I3483" ca="1">_xludf.XLOOKUP(H3483,'Billing sheet'!$CH$3:$CM$3,'Billing sheet'!$CH$2:$CM$2)</f>
        <v>#NAME?</v>
      </c>
    </row>
    <row r="3484" spans="8:9" ht="15.75" customHeight="1" x14ac:dyDescent="0.2">
      <c r="H3484" s="5" t="e">
        <f t="shared" si="13"/>
        <v>#VALUE!</v>
      </c>
      <c r="I3484" s="5" t="e">
        <f t="array" aca="1" ref="I3484" ca="1">_xludf.XLOOKUP(H3484,'Billing sheet'!$CH$3:$CM$3,'Billing sheet'!$CH$2:$CM$2)</f>
        <v>#NAME?</v>
      </c>
    </row>
    <row r="3485" spans="8:9" ht="15.75" customHeight="1" x14ac:dyDescent="0.2">
      <c r="H3485" s="5" t="e">
        <f t="shared" si="13"/>
        <v>#VALUE!</v>
      </c>
      <c r="I3485" s="5" t="e">
        <f t="array" aca="1" ref="I3485" ca="1">_xludf.XLOOKUP(H3485,'Billing sheet'!$CH$3:$CM$3,'Billing sheet'!$CH$2:$CM$2)</f>
        <v>#NAME?</v>
      </c>
    </row>
    <row r="3486" spans="8:9" ht="15.75" customHeight="1" x14ac:dyDescent="0.2">
      <c r="H3486" s="5" t="e">
        <f t="shared" si="13"/>
        <v>#VALUE!</v>
      </c>
      <c r="I3486" s="5" t="e">
        <f t="array" aca="1" ref="I3486" ca="1">_xludf.XLOOKUP(H3486,'Billing sheet'!$CH$3:$CM$3,'Billing sheet'!$CH$2:$CM$2)</f>
        <v>#NAME?</v>
      </c>
    </row>
    <row r="3487" spans="8:9" ht="15.75" customHeight="1" x14ac:dyDescent="0.2">
      <c r="H3487" s="5" t="e">
        <f t="shared" si="13"/>
        <v>#VALUE!</v>
      </c>
      <c r="I3487" s="5" t="e">
        <f t="array" aca="1" ref="I3487" ca="1">_xludf.XLOOKUP(H3487,'Billing sheet'!$CH$3:$CM$3,'Billing sheet'!$CH$2:$CM$2)</f>
        <v>#NAME?</v>
      </c>
    </row>
    <row r="3488" spans="8:9" ht="15.75" customHeight="1" x14ac:dyDescent="0.2">
      <c r="H3488" s="5" t="e">
        <f t="shared" si="13"/>
        <v>#VALUE!</v>
      </c>
      <c r="I3488" s="5" t="e">
        <f t="array" aca="1" ref="I3488" ca="1">_xludf.XLOOKUP(H3488,'Billing sheet'!$CH$3:$CM$3,'Billing sheet'!$CH$2:$CM$2)</f>
        <v>#NAME?</v>
      </c>
    </row>
    <row r="3489" spans="8:9" ht="15.75" customHeight="1" x14ac:dyDescent="0.2">
      <c r="H3489" s="5" t="e">
        <f t="shared" si="13"/>
        <v>#VALUE!</v>
      </c>
      <c r="I3489" s="5" t="e">
        <f t="array" aca="1" ref="I3489" ca="1">_xludf.XLOOKUP(H3489,'Billing sheet'!$CH$3:$CM$3,'Billing sheet'!$CH$2:$CM$2)</f>
        <v>#NAME?</v>
      </c>
    </row>
    <row r="3490" spans="8:9" ht="15.75" customHeight="1" x14ac:dyDescent="0.2">
      <c r="H3490" s="5" t="e">
        <f t="shared" si="13"/>
        <v>#VALUE!</v>
      </c>
      <c r="I3490" s="5" t="e">
        <f t="array" aca="1" ref="I3490" ca="1">_xludf.XLOOKUP(H3490,'Billing sheet'!$CH$3:$CM$3,'Billing sheet'!$CH$2:$CM$2)</f>
        <v>#NAME?</v>
      </c>
    </row>
    <row r="3491" spans="8:9" ht="15.75" customHeight="1" x14ac:dyDescent="0.2">
      <c r="H3491" s="5" t="e">
        <f t="shared" si="13"/>
        <v>#VALUE!</v>
      </c>
      <c r="I3491" s="5" t="e">
        <f t="array" aca="1" ref="I3491" ca="1">_xludf.XLOOKUP(H3491,'Billing sheet'!$CH$3:$CM$3,'Billing sheet'!$CH$2:$CM$2)</f>
        <v>#NAME?</v>
      </c>
    </row>
    <row r="3492" spans="8:9" ht="15.75" customHeight="1" x14ac:dyDescent="0.2">
      <c r="H3492" s="5" t="e">
        <f t="shared" si="13"/>
        <v>#VALUE!</v>
      </c>
      <c r="I3492" s="5" t="e">
        <f t="array" aca="1" ref="I3492" ca="1">_xludf.XLOOKUP(H3492,'Billing sheet'!$CH$3:$CM$3,'Billing sheet'!$CH$2:$CM$2)</f>
        <v>#NAME?</v>
      </c>
    </row>
    <row r="3493" spans="8:9" ht="15.75" customHeight="1" x14ac:dyDescent="0.2">
      <c r="H3493" s="5" t="e">
        <f t="shared" si="13"/>
        <v>#VALUE!</v>
      </c>
      <c r="I3493" s="5" t="e">
        <f t="array" aca="1" ref="I3493" ca="1">_xludf.XLOOKUP(H3493,'Billing sheet'!$CH$3:$CM$3,'Billing sheet'!$CH$2:$CM$2)</f>
        <v>#NAME?</v>
      </c>
    </row>
    <row r="3494" spans="8:9" ht="15.75" customHeight="1" x14ac:dyDescent="0.2">
      <c r="H3494" s="5" t="e">
        <f t="shared" si="13"/>
        <v>#VALUE!</v>
      </c>
      <c r="I3494" s="5" t="e">
        <f t="array" aca="1" ref="I3494" ca="1">_xludf.XLOOKUP(H3494,'Billing sheet'!$CH$3:$CM$3,'Billing sheet'!$CH$2:$CM$2)</f>
        <v>#NAME?</v>
      </c>
    </row>
    <row r="3495" spans="8:9" ht="15.75" customHeight="1" x14ac:dyDescent="0.2">
      <c r="H3495" s="5" t="e">
        <f t="shared" si="13"/>
        <v>#VALUE!</v>
      </c>
      <c r="I3495" s="5" t="e">
        <f t="array" aca="1" ref="I3495" ca="1">_xludf.XLOOKUP(H3495,'Billing sheet'!$CH$3:$CM$3,'Billing sheet'!$CH$2:$CM$2)</f>
        <v>#NAME?</v>
      </c>
    </row>
    <row r="3496" spans="8:9" ht="15.75" customHeight="1" x14ac:dyDescent="0.2">
      <c r="H3496" s="5" t="e">
        <f t="shared" si="13"/>
        <v>#VALUE!</v>
      </c>
      <c r="I3496" s="5" t="e">
        <f t="array" aca="1" ref="I3496" ca="1">_xludf.XLOOKUP(H3496,'Billing sheet'!$CH$3:$CM$3,'Billing sheet'!$CH$2:$CM$2)</f>
        <v>#NAME?</v>
      </c>
    </row>
    <row r="3497" spans="8:9" ht="15.75" customHeight="1" x14ac:dyDescent="0.2">
      <c r="H3497" s="5" t="e">
        <f t="shared" si="13"/>
        <v>#VALUE!</v>
      </c>
      <c r="I3497" s="5" t="e">
        <f t="array" aca="1" ref="I3497" ca="1">_xludf.XLOOKUP(H3497,'Billing sheet'!$CH$3:$CM$3,'Billing sheet'!$CH$2:$CM$2)</f>
        <v>#NAME?</v>
      </c>
    </row>
    <row r="3498" spans="8:9" ht="15.75" customHeight="1" x14ac:dyDescent="0.2">
      <c r="H3498" s="5" t="e">
        <f t="shared" si="13"/>
        <v>#VALUE!</v>
      </c>
      <c r="I3498" s="5" t="e">
        <f t="array" aca="1" ref="I3498" ca="1">_xludf.XLOOKUP(H3498,'Billing sheet'!$CH$3:$CM$3,'Billing sheet'!$CH$2:$CM$2)</f>
        <v>#NAME?</v>
      </c>
    </row>
    <row r="3499" spans="8:9" ht="15.75" customHeight="1" x14ac:dyDescent="0.2">
      <c r="H3499" s="5" t="e">
        <f t="shared" si="13"/>
        <v>#VALUE!</v>
      </c>
      <c r="I3499" s="5" t="e">
        <f t="array" aca="1" ref="I3499" ca="1">_xludf.XLOOKUP(H3499,'Billing sheet'!$CH$3:$CM$3,'Billing sheet'!$CH$2:$CM$2)</f>
        <v>#NAME?</v>
      </c>
    </row>
    <row r="3500" spans="8:9" ht="15.75" customHeight="1" x14ac:dyDescent="0.2">
      <c r="H3500" s="5" t="e">
        <f t="shared" si="13"/>
        <v>#VALUE!</v>
      </c>
      <c r="I3500" s="5" t="e">
        <f t="array" aca="1" ref="I3500" ca="1">_xludf.XLOOKUP(H3500,'Billing sheet'!$CH$3:$CM$3,'Billing sheet'!$CH$2:$CM$2)</f>
        <v>#NAME?</v>
      </c>
    </row>
    <row r="3501" spans="8:9" ht="15.75" customHeight="1" x14ac:dyDescent="0.2">
      <c r="H3501" s="5" t="e">
        <f t="shared" si="13"/>
        <v>#VALUE!</v>
      </c>
      <c r="I3501" s="5" t="e">
        <f t="array" aca="1" ref="I3501" ca="1">_xludf.XLOOKUP(H3501,'Billing sheet'!$CH$3:$CM$3,'Billing sheet'!$CH$2:$CM$2)</f>
        <v>#NAME?</v>
      </c>
    </row>
    <row r="3502" spans="8:9" ht="15.75" customHeight="1" x14ac:dyDescent="0.2">
      <c r="H3502" s="5" t="e">
        <f t="shared" si="13"/>
        <v>#VALUE!</v>
      </c>
      <c r="I3502" s="5" t="e">
        <f t="array" aca="1" ref="I3502" ca="1">_xludf.XLOOKUP(H3502,'Billing sheet'!$CH$3:$CM$3,'Billing sheet'!$CH$2:$CM$2)</f>
        <v>#NAME?</v>
      </c>
    </row>
    <row r="3503" spans="8:9" ht="15.75" customHeight="1" x14ac:dyDescent="0.2">
      <c r="H3503" s="5" t="e">
        <f t="shared" si="13"/>
        <v>#VALUE!</v>
      </c>
      <c r="I3503" s="5" t="e">
        <f t="array" aca="1" ref="I3503" ca="1">_xludf.XLOOKUP(H3503,'Billing sheet'!$CH$3:$CM$3,'Billing sheet'!$CH$2:$CM$2)</f>
        <v>#NAME?</v>
      </c>
    </row>
    <row r="3504" spans="8:9" ht="15.75" customHeight="1" x14ac:dyDescent="0.2">
      <c r="H3504" s="5" t="e">
        <f t="shared" si="13"/>
        <v>#VALUE!</v>
      </c>
      <c r="I3504" s="5" t="e">
        <f t="array" aca="1" ref="I3504" ca="1">_xludf.XLOOKUP(H3504,'Billing sheet'!$CH$3:$CM$3,'Billing sheet'!$CH$2:$CM$2)</f>
        <v>#NAME?</v>
      </c>
    </row>
    <row r="3505" spans="8:9" ht="15.75" customHeight="1" x14ac:dyDescent="0.2">
      <c r="H3505" s="5" t="e">
        <f t="shared" si="13"/>
        <v>#VALUE!</v>
      </c>
      <c r="I3505" s="5" t="e">
        <f t="array" aca="1" ref="I3505" ca="1">_xludf.XLOOKUP(H3505,'Billing sheet'!$CH$3:$CM$3,'Billing sheet'!$CH$2:$CM$2)</f>
        <v>#NAME?</v>
      </c>
    </row>
    <row r="3506" spans="8:9" ht="15.75" customHeight="1" x14ac:dyDescent="0.2">
      <c r="H3506" s="5" t="e">
        <f t="shared" si="13"/>
        <v>#VALUE!</v>
      </c>
      <c r="I3506" s="5" t="e">
        <f t="array" aca="1" ref="I3506" ca="1">_xludf.XLOOKUP(H3506,'Billing sheet'!$CH$3:$CM$3,'Billing sheet'!$CH$2:$CM$2)</f>
        <v>#NAME?</v>
      </c>
    </row>
    <row r="3507" spans="8:9" ht="15.75" customHeight="1" x14ac:dyDescent="0.2">
      <c r="H3507" s="5" t="e">
        <f t="shared" si="13"/>
        <v>#VALUE!</v>
      </c>
      <c r="I3507" s="5" t="e">
        <f t="array" aca="1" ref="I3507" ca="1">_xludf.XLOOKUP(H3507,'Billing sheet'!$CH$3:$CM$3,'Billing sheet'!$CH$2:$CM$2)</f>
        <v>#NAME?</v>
      </c>
    </row>
    <row r="3508" spans="8:9" ht="15.75" customHeight="1" x14ac:dyDescent="0.2">
      <c r="H3508" s="5" t="e">
        <f t="shared" si="13"/>
        <v>#VALUE!</v>
      </c>
      <c r="I3508" s="5" t="e">
        <f t="array" aca="1" ref="I3508" ca="1">_xludf.XLOOKUP(H3508,'Billing sheet'!$CH$3:$CM$3,'Billing sheet'!$CH$2:$CM$2)</f>
        <v>#NAME?</v>
      </c>
    </row>
    <row r="3509" spans="8:9" ht="15.75" customHeight="1" x14ac:dyDescent="0.2">
      <c r="H3509" s="5" t="e">
        <f t="shared" si="13"/>
        <v>#VALUE!</v>
      </c>
      <c r="I3509" s="5" t="e">
        <f t="array" aca="1" ref="I3509" ca="1">_xludf.XLOOKUP(H3509,'Billing sheet'!$CH$3:$CM$3,'Billing sheet'!$CH$2:$CM$2)</f>
        <v>#NAME?</v>
      </c>
    </row>
    <row r="3510" spans="8:9" ht="15.75" customHeight="1" x14ac:dyDescent="0.2">
      <c r="H3510" s="5" t="e">
        <f t="shared" si="13"/>
        <v>#VALUE!</v>
      </c>
      <c r="I3510" s="5" t="e">
        <f t="array" aca="1" ref="I3510" ca="1">_xludf.XLOOKUP(H3510,'Billing sheet'!$CH$3:$CM$3,'Billing sheet'!$CH$2:$CM$2)</f>
        <v>#NAME?</v>
      </c>
    </row>
    <row r="3511" spans="8:9" ht="15.75" customHeight="1" x14ac:dyDescent="0.2">
      <c r="H3511" s="5" t="e">
        <f t="shared" si="13"/>
        <v>#VALUE!</v>
      </c>
      <c r="I3511" s="5" t="e">
        <f t="array" aca="1" ref="I3511" ca="1">_xludf.XLOOKUP(H3511,'Billing sheet'!$CH$3:$CM$3,'Billing sheet'!$CH$2:$CM$2)</f>
        <v>#NAME?</v>
      </c>
    </row>
    <row r="3512" spans="8:9" ht="15.75" customHeight="1" x14ac:dyDescent="0.2">
      <c r="H3512" s="5" t="e">
        <f t="shared" si="13"/>
        <v>#VALUE!</v>
      </c>
      <c r="I3512" s="5" t="e">
        <f t="array" aca="1" ref="I3512" ca="1">_xludf.XLOOKUP(H3512,'Billing sheet'!$CH$3:$CM$3,'Billing sheet'!$CH$2:$CM$2)</f>
        <v>#NAME?</v>
      </c>
    </row>
    <row r="3513" spans="8:9" ht="15.75" customHeight="1" x14ac:dyDescent="0.2">
      <c r="H3513" s="5" t="e">
        <f t="shared" si="13"/>
        <v>#VALUE!</v>
      </c>
      <c r="I3513" s="5" t="e">
        <f t="array" aca="1" ref="I3513" ca="1">_xludf.XLOOKUP(H3513,'Billing sheet'!$CH$3:$CM$3,'Billing sheet'!$CH$2:$CM$2)</f>
        <v>#NAME?</v>
      </c>
    </row>
    <row r="3514" spans="8:9" ht="15.75" customHeight="1" x14ac:dyDescent="0.2">
      <c r="H3514" s="5" t="e">
        <f t="shared" si="13"/>
        <v>#VALUE!</v>
      </c>
      <c r="I3514" s="5" t="e">
        <f t="array" aca="1" ref="I3514" ca="1">_xludf.XLOOKUP(H3514,'Billing sheet'!$CH$3:$CM$3,'Billing sheet'!$CH$2:$CM$2)</f>
        <v>#NAME?</v>
      </c>
    </row>
    <row r="3515" spans="8:9" ht="15.75" customHeight="1" x14ac:dyDescent="0.2">
      <c r="H3515" s="5" t="e">
        <f t="shared" si="13"/>
        <v>#VALUE!</v>
      </c>
      <c r="I3515" s="5" t="e">
        <f t="array" aca="1" ref="I3515" ca="1">_xludf.XLOOKUP(H3515,'Billing sheet'!$CH$3:$CM$3,'Billing sheet'!$CH$2:$CM$2)</f>
        <v>#NAME?</v>
      </c>
    </row>
    <row r="3516" spans="8:9" ht="15.75" customHeight="1" x14ac:dyDescent="0.2">
      <c r="H3516" s="5" t="e">
        <f t="shared" si="13"/>
        <v>#VALUE!</v>
      </c>
      <c r="I3516" s="5" t="e">
        <f t="array" aca="1" ref="I3516" ca="1">_xludf.XLOOKUP(H3516,'Billing sheet'!$CH$3:$CM$3,'Billing sheet'!$CH$2:$CM$2)</f>
        <v>#NAME?</v>
      </c>
    </row>
    <row r="3517" spans="8:9" ht="15.75" customHeight="1" x14ac:dyDescent="0.2">
      <c r="H3517" s="5" t="e">
        <f t="shared" si="13"/>
        <v>#VALUE!</v>
      </c>
      <c r="I3517" s="5" t="e">
        <f t="array" aca="1" ref="I3517" ca="1">_xludf.XLOOKUP(H3517,'Billing sheet'!$CH$3:$CM$3,'Billing sheet'!$CH$2:$CM$2)</f>
        <v>#NAME?</v>
      </c>
    </row>
    <row r="3518" spans="8:9" ht="15.75" customHeight="1" x14ac:dyDescent="0.2">
      <c r="H3518" s="5" t="e">
        <f t="shared" si="13"/>
        <v>#VALUE!</v>
      </c>
      <c r="I3518" s="5" t="e">
        <f t="array" aca="1" ref="I3518" ca="1">_xludf.XLOOKUP(H3518,'Billing sheet'!$CH$3:$CM$3,'Billing sheet'!$CH$2:$CM$2)</f>
        <v>#NAME?</v>
      </c>
    </row>
    <row r="3519" spans="8:9" ht="15.75" customHeight="1" x14ac:dyDescent="0.2">
      <c r="H3519" s="5" t="e">
        <f t="shared" si="13"/>
        <v>#VALUE!</v>
      </c>
      <c r="I3519" s="5" t="e">
        <f t="array" aca="1" ref="I3519" ca="1">_xludf.XLOOKUP(H3519,'Billing sheet'!$CH$3:$CM$3,'Billing sheet'!$CH$2:$CM$2)</f>
        <v>#NAME?</v>
      </c>
    </row>
    <row r="3520" spans="8:9" ht="15.75" customHeight="1" x14ac:dyDescent="0.2">
      <c r="H3520" s="5" t="e">
        <f t="shared" si="13"/>
        <v>#VALUE!</v>
      </c>
      <c r="I3520" s="5" t="e">
        <f t="array" aca="1" ref="I3520" ca="1">_xludf.XLOOKUP(H3520,'Billing sheet'!$CH$3:$CM$3,'Billing sheet'!$CH$2:$CM$2)</f>
        <v>#NAME?</v>
      </c>
    </row>
    <row r="3521" spans="8:9" ht="15.75" customHeight="1" x14ac:dyDescent="0.2">
      <c r="H3521" s="5" t="e">
        <f t="shared" si="13"/>
        <v>#VALUE!</v>
      </c>
      <c r="I3521" s="5" t="e">
        <f t="array" aca="1" ref="I3521" ca="1">_xludf.XLOOKUP(H3521,'Billing sheet'!$CH$3:$CM$3,'Billing sheet'!$CH$2:$CM$2)</f>
        <v>#NAME?</v>
      </c>
    </row>
    <row r="3522" spans="8:9" ht="15.75" customHeight="1" x14ac:dyDescent="0.2">
      <c r="H3522" s="5" t="e">
        <f t="shared" si="13"/>
        <v>#VALUE!</v>
      </c>
      <c r="I3522" s="5" t="e">
        <f t="array" aca="1" ref="I3522" ca="1">_xludf.XLOOKUP(H3522,'Billing sheet'!$CH$3:$CM$3,'Billing sheet'!$CH$2:$CM$2)</f>
        <v>#NAME?</v>
      </c>
    </row>
    <row r="3523" spans="8:9" ht="15.75" customHeight="1" x14ac:dyDescent="0.2">
      <c r="H3523" s="5" t="e">
        <f t="shared" si="13"/>
        <v>#VALUE!</v>
      </c>
      <c r="I3523" s="5" t="e">
        <f t="array" aca="1" ref="I3523" ca="1">_xludf.XLOOKUP(H3523,'Billing sheet'!$CH$3:$CM$3,'Billing sheet'!$CH$2:$CM$2)</f>
        <v>#NAME?</v>
      </c>
    </row>
    <row r="3524" spans="8:9" ht="15.75" customHeight="1" x14ac:dyDescent="0.2">
      <c r="H3524" s="5" t="e">
        <f t="shared" si="13"/>
        <v>#VALUE!</v>
      </c>
      <c r="I3524" s="5" t="e">
        <f t="array" aca="1" ref="I3524" ca="1">_xludf.XLOOKUP(H3524,'Billing sheet'!$CH$3:$CM$3,'Billing sheet'!$CH$2:$CM$2)</f>
        <v>#NAME?</v>
      </c>
    </row>
    <row r="3525" spans="8:9" ht="15.75" customHeight="1" x14ac:dyDescent="0.2">
      <c r="H3525" s="5" t="e">
        <f t="shared" si="13"/>
        <v>#VALUE!</v>
      </c>
      <c r="I3525" s="5" t="e">
        <f t="array" aca="1" ref="I3525" ca="1">_xludf.XLOOKUP(H3525,'Billing sheet'!$CH$3:$CM$3,'Billing sheet'!$CH$2:$CM$2)</f>
        <v>#NAME?</v>
      </c>
    </row>
    <row r="3526" spans="8:9" ht="15.75" customHeight="1" x14ac:dyDescent="0.2">
      <c r="H3526" s="5" t="e">
        <f t="shared" si="13"/>
        <v>#VALUE!</v>
      </c>
      <c r="I3526" s="5" t="e">
        <f t="array" aca="1" ref="I3526" ca="1">_xludf.XLOOKUP(H3526,'Billing sheet'!$CH$3:$CM$3,'Billing sheet'!$CH$2:$CM$2)</f>
        <v>#NAME?</v>
      </c>
    </row>
    <row r="3527" spans="8:9" ht="15.75" customHeight="1" x14ac:dyDescent="0.2">
      <c r="H3527" s="5" t="e">
        <f t="shared" si="13"/>
        <v>#VALUE!</v>
      </c>
      <c r="I3527" s="5" t="e">
        <f t="array" aca="1" ref="I3527" ca="1">_xludf.XLOOKUP(H3527,'Billing sheet'!$CH$3:$CM$3,'Billing sheet'!$CH$2:$CM$2)</f>
        <v>#NAME?</v>
      </c>
    </row>
    <row r="3528" spans="8:9" ht="15.75" customHeight="1" x14ac:dyDescent="0.2">
      <c r="H3528" s="5" t="e">
        <f t="shared" si="13"/>
        <v>#VALUE!</v>
      </c>
      <c r="I3528" s="5" t="e">
        <f t="array" aca="1" ref="I3528" ca="1">_xludf.XLOOKUP(H3528,'Billing sheet'!$CH$3:$CM$3,'Billing sheet'!$CH$2:$CM$2)</f>
        <v>#NAME?</v>
      </c>
    </row>
    <row r="3529" spans="8:9" ht="15.75" customHeight="1" x14ac:dyDescent="0.2">
      <c r="H3529" s="5" t="e">
        <f t="shared" si="13"/>
        <v>#VALUE!</v>
      </c>
      <c r="I3529" s="5" t="e">
        <f t="array" aca="1" ref="I3529" ca="1">_xludf.XLOOKUP(H3529,'Billing sheet'!$CH$3:$CM$3,'Billing sheet'!$CH$2:$CM$2)</f>
        <v>#NAME?</v>
      </c>
    </row>
    <row r="3530" spans="8:9" ht="15.75" customHeight="1" x14ac:dyDescent="0.2">
      <c r="H3530" s="5" t="e">
        <f t="shared" si="13"/>
        <v>#VALUE!</v>
      </c>
      <c r="I3530" s="5" t="e">
        <f t="array" aca="1" ref="I3530" ca="1">_xludf.XLOOKUP(H3530,'Billing sheet'!$CH$3:$CM$3,'Billing sheet'!$CH$2:$CM$2)</f>
        <v>#NAME?</v>
      </c>
    </row>
    <row r="3531" spans="8:9" ht="15.75" customHeight="1" x14ac:dyDescent="0.2">
      <c r="H3531" s="5" t="e">
        <f t="shared" si="13"/>
        <v>#VALUE!</v>
      </c>
      <c r="I3531" s="5" t="e">
        <f t="array" aca="1" ref="I3531" ca="1">_xludf.XLOOKUP(H3531,'Billing sheet'!$CH$3:$CM$3,'Billing sheet'!$CH$2:$CM$2)</f>
        <v>#NAME?</v>
      </c>
    </row>
    <row r="3532" spans="8:9" ht="15.75" customHeight="1" x14ac:dyDescent="0.2">
      <c r="H3532" s="5" t="e">
        <f t="shared" si="13"/>
        <v>#VALUE!</v>
      </c>
      <c r="I3532" s="5" t="e">
        <f t="array" aca="1" ref="I3532" ca="1">_xludf.XLOOKUP(H3532,'Billing sheet'!$CH$3:$CM$3,'Billing sheet'!$CH$2:$CM$2)</f>
        <v>#NAME?</v>
      </c>
    </row>
    <row r="3533" spans="8:9" ht="15.75" customHeight="1" x14ac:dyDescent="0.2">
      <c r="H3533" s="5" t="e">
        <f t="shared" si="13"/>
        <v>#VALUE!</v>
      </c>
      <c r="I3533" s="5" t="e">
        <f t="array" aca="1" ref="I3533" ca="1">_xludf.XLOOKUP(H3533,'Billing sheet'!$CH$3:$CM$3,'Billing sheet'!$CH$2:$CM$2)</f>
        <v>#NAME?</v>
      </c>
    </row>
    <row r="3534" spans="8:9" ht="15.75" customHeight="1" x14ac:dyDescent="0.2">
      <c r="H3534" s="5" t="e">
        <f t="shared" si="13"/>
        <v>#VALUE!</v>
      </c>
      <c r="I3534" s="5" t="e">
        <f t="array" aca="1" ref="I3534" ca="1">_xludf.XLOOKUP(H3534,'Billing sheet'!$CH$3:$CM$3,'Billing sheet'!$CH$2:$CM$2)</f>
        <v>#NAME?</v>
      </c>
    </row>
    <row r="3535" spans="8:9" ht="15.75" customHeight="1" x14ac:dyDescent="0.2">
      <c r="H3535" s="5" t="e">
        <f t="shared" si="13"/>
        <v>#VALUE!</v>
      </c>
      <c r="I3535" s="5" t="e">
        <f t="array" aca="1" ref="I3535" ca="1">_xludf.XLOOKUP(H3535,'Billing sheet'!$CH$3:$CM$3,'Billing sheet'!$CH$2:$CM$2)</f>
        <v>#NAME?</v>
      </c>
    </row>
    <row r="3536" spans="8:9" ht="15.75" customHeight="1" x14ac:dyDescent="0.2">
      <c r="H3536" s="5" t="e">
        <f t="shared" si="13"/>
        <v>#VALUE!</v>
      </c>
      <c r="I3536" s="5" t="e">
        <f t="array" aca="1" ref="I3536" ca="1">_xludf.XLOOKUP(H3536,'Billing sheet'!$CH$3:$CM$3,'Billing sheet'!$CH$2:$CM$2)</f>
        <v>#NAME?</v>
      </c>
    </row>
    <row r="3537" spans="8:9" ht="15.75" customHeight="1" x14ac:dyDescent="0.2">
      <c r="H3537" s="5" t="e">
        <f t="shared" si="13"/>
        <v>#VALUE!</v>
      </c>
      <c r="I3537" s="5" t="e">
        <f t="array" aca="1" ref="I3537" ca="1">_xludf.XLOOKUP(H3537,'Billing sheet'!$CH$3:$CM$3,'Billing sheet'!$CH$2:$CM$2)</f>
        <v>#NAME?</v>
      </c>
    </row>
    <row r="3538" spans="8:9" ht="15.75" customHeight="1" x14ac:dyDescent="0.2">
      <c r="H3538" s="5" t="e">
        <f t="shared" si="13"/>
        <v>#VALUE!</v>
      </c>
      <c r="I3538" s="5" t="e">
        <f t="array" aca="1" ref="I3538" ca="1">_xludf.XLOOKUP(H3538,'Billing sheet'!$CH$3:$CM$3,'Billing sheet'!$CH$2:$CM$2)</f>
        <v>#NAME?</v>
      </c>
    </row>
    <row r="3539" spans="8:9" ht="15.75" customHeight="1" x14ac:dyDescent="0.2">
      <c r="H3539" s="5" t="e">
        <f t="shared" si="13"/>
        <v>#VALUE!</v>
      </c>
      <c r="I3539" s="5" t="e">
        <f t="array" aca="1" ref="I3539" ca="1">_xludf.XLOOKUP(H3539,'Billing sheet'!$CH$3:$CM$3,'Billing sheet'!$CH$2:$CM$2)</f>
        <v>#NAME?</v>
      </c>
    </row>
    <row r="3540" spans="8:9" ht="15.75" customHeight="1" x14ac:dyDescent="0.2">
      <c r="H3540" s="5" t="e">
        <f t="shared" si="13"/>
        <v>#VALUE!</v>
      </c>
      <c r="I3540" s="5" t="e">
        <f t="array" aca="1" ref="I3540" ca="1">_xludf.XLOOKUP(H3540,'Billing sheet'!$CH$3:$CM$3,'Billing sheet'!$CH$2:$CM$2)</f>
        <v>#NAME?</v>
      </c>
    </row>
    <row r="3541" spans="8:9" ht="15.75" customHeight="1" x14ac:dyDescent="0.2">
      <c r="H3541" s="5" t="e">
        <f t="shared" si="13"/>
        <v>#VALUE!</v>
      </c>
      <c r="I3541" s="5" t="e">
        <f t="array" aca="1" ref="I3541" ca="1">_xludf.XLOOKUP(H3541,'Billing sheet'!$CH$3:$CM$3,'Billing sheet'!$CH$2:$CM$2)</f>
        <v>#NAME?</v>
      </c>
    </row>
    <row r="3542" spans="8:9" ht="15.75" customHeight="1" x14ac:dyDescent="0.2">
      <c r="H3542" s="5" t="e">
        <f t="shared" si="13"/>
        <v>#VALUE!</v>
      </c>
      <c r="I3542" s="5" t="e">
        <f t="array" aca="1" ref="I3542" ca="1">_xludf.XLOOKUP(H3542,'Billing sheet'!$CH$3:$CM$3,'Billing sheet'!$CH$2:$CM$2)</f>
        <v>#NAME?</v>
      </c>
    </row>
    <row r="3543" spans="8:9" ht="15.75" customHeight="1" x14ac:dyDescent="0.2">
      <c r="H3543" s="5" t="e">
        <f t="shared" si="13"/>
        <v>#VALUE!</v>
      </c>
      <c r="I3543" s="5" t="e">
        <f t="array" aca="1" ref="I3543" ca="1">_xludf.XLOOKUP(H3543,'Billing sheet'!$CH$3:$CM$3,'Billing sheet'!$CH$2:$CM$2)</f>
        <v>#NAME?</v>
      </c>
    </row>
    <row r="3544" spans="8:9" ht="15.75" customHeight="1" x14ac:dyDescent="0.2">
      <c r="H3544" s="5" t="e">
        <f t="shared" si="13"/>
        <v>#VALUE!</v>
      </c>
      <c r="I3544" s="5" t="e">
        <f t="array" aca="1" ref="I3544" ca="1">_xludf.XLOOKUP(H3544,'Billing sheet'!$CH$3:$CM$3,'Billing sheet'!$CH$2:$CM$2)</f>
        <v>#NAME?</v>
      </c>
    </row>
    <row r="3545" spans="8:9" ht="15.75" customHeight="1" x14ac:dyDescent="0.2">
      <c r="H3545" s="5" t="e">
        <f t="shared" si="13"/>
        <v>#VALUE!</v>
      </c>
      <c r="I3545" s="5" t="e">
        <f t="array" aca="1" ref="I3545" ca="1">_xludf.XLOOKUP(H3545,'Billing sheet'!$CH$3:$CM$3,'Billing sheet'!$CH$2:$CM$2)</f>
        <v>#NAME?</v>
      </c>
    </row>
    <row r="3546" spans="8:9" ht="15.75" customHeight="1" x14ac:dyDescent="0.2">
      <c r="H3546" s="5" t="e">
        <f t="shared" si="13"/>
        <v>#VALUE!</v>
      </c>
      <c r="I3546" s="5" t="e">
        <f t="array" aca="1" ref="I3546" ca="1">_xludf.XLOOKUP(H3546,'Billing sheet'!$CH$3:$CM$3,'Billing sheet'!$CH$2:$CM$2)</f>
        <v>#NAME?</v>
      </c>
    </row>
    <row r="3547" spans="8:9" ht="15.75" customHeight="1" x14ac:dyDescent="0.2">
      <c r="H3547" s="5" t="e">
        <f t="shared" si="13"/>
        <v>#VALUE!</v>
      </c>
      <c r="I3547" s="5" t="e">
        <f t="array" aca="1" ref="I3547" ca="1">_xludf.XLOOKUP(H3547,'Billing sheet'!$CH$3:$CM$3,'Billing sheet'!$CH$2:$CM$2)</f>
        <v>#NAME?</v>
      </c>
    </row>
    <row r="3548" spans="8:9" ht="15.75" customHeight="1" x14ac:dyDescent="0.2">
      <c r="H3548" s="5" t="e">
        <f t="shared" si="13"/>
        <v>#VALUE!</v>
      </c>
      <c r="I3548" s="5" t="e">
        <f t="array" aca="1" ref="I3548" ca="1">_xludf.XLOOKUP(H3548,'Billing sheet'!$CH$3:$CM$3,'Billing sheet'!$CH$2:$CM$2)</f>
        <v>#NAME?</v>
      </c>
    </row>
    <row r="3549" spans="8:9" ht="15.75" customHeight="1" x14ac:dyDescent="0.2">
      <c r="H3549" s="5" t="e">
        <f t="shared" si="13"/>
        <v>#VALUE!</v>
      </c>
      <c r="I3549" s="5" t="e">
        <f t="array" aca="1" ref="I3549" ca="1">_xludf.XLOOKUP(H3549,'Billing sheet'!$CH$3:$CM$3,'Billing sheet'!$CH$2:$CM$2)</f>
        <v>#NAME?</v>
      </c>
    </row>
    <row r="3550" spans="8:9" ht="15.75" customHeight="1" x14ac:dyDescent="0.2">
      <c r="H3550" s="5" t="e">
        <f t="shared" si="13"/>
        <v>#VALUE!</v>
      </c>
      <c r="I3550" s="5" t="e">
        <f t="array" aca="1" ref="I3550" ca="1">_xludf.XLOOKUP(H3550,'Billing sheet'!$CH$3:$CM$3,'Billing sheet'!$CH$2:$CM$2)</f>
        <v>#NAME?</v>
      </c>
    </row>
    <row r="3551" spans="8:9" ht="15.75" customHeight="1" x14ac:dyDescent="0.2">
      <c r="H3551" s="5" t="e">
        <f t="shared" si="13"/>
        <v>#VALUE!</v>
      </c>
      <c r="I3551" s="5" t="e">
        <f t="array" aca="1" ref="I3551" ca="1">_xludf.XLOOKUP(H3551,'Billing sheet'!$CH$3:$CM$3,'Billing sheet'!$CH$2:$CM$2)</f>
        <v>#NAME?</v>
      </c>
    </row>
    <row r="3552" spans="8:9" ht="15.75" customHeight="1" x14ac:dyDescent="0.2">
      <c r="H3552" s="5" t="e">
        <f t="shared" si="13"/>
        <v>#VALUE!</v>
      </c>
      <c r="I3552" s="5" t="e">
        <f t="array" aca="1" ref="I3552" ca="1">_xludf.XLOOKUP(H3552,'Billing sheet'!$CH$3:$CM$3,'Billing sheet'!$CH$2:$CM$2)</f>
        <v>#NAME?</v>
      </c>
    </row>
    <row r="3553" spans="8:9" ht="15.75" customHeight="1" x14ac:dyDescent="0.2">
      <c r="H3553" s="5" t="e">
        <f t="shared" si="13"/>
        <v>#VALUE!</v>
      </c>
      <c r="I3553" s="5" t="e">
        <f t="array" aca="1" ref="I3553" ca="1">_xludf.XLOOKUP(H3553,'Billing sheet'!$CH$3:$CM$3,'Billing sheet'!$CH$2:$CM$2)</f>
        <v>#NAME?</v>
      </c>
    </row>
    <row r="3554" spans="8:9" ht="15.75" customHeight="1" x14ac:dyDescent="0.2">
      <c r="H3554" s="5" t="e">
        <f t="shared" si="13"/>
        <v>#VALUE!</v>
      </c>
      <c r="I3554" s="5" t="e">
        <f t="array" aca="1" ref="I3554" ca="1">_xludf.XLOOKUP(H3554,'Billing sheet'!$CH$3:$CM$3,'Billing sheet'!$CH$2:$CM$2)</f>
        <v>#NAME?</v>
      </c>
    </row>
    <row r="3555" spans="8:9" ht="15.75" customHeight="1" x14ac:dyDescent="0.2">
      <c r="H3555" s="5" t="e">
        <f t="shared" si="13"/>
        <v>#VALUE!</v>
      </c>
      <c r="I3555" s="5" t="e">
        <f t="array" aca="1" ref="I3555" ca="1">_xludf.XLOOKUP(H3555,'Billing sheet'!$CH$3:$CM$3,'Billing sheet'!$CH$2:$CM$2)</f>
        <v>#NAME?</v>
      </c>
    </row>
    <row r="3556" spans="8:9" ht="15.75" customHeight="1" x14ac:dyDescent="0.2">
      <c r="H3556" s="5" t="e">
        <f t="shared" si="13"/>
        <v>#VALUE!</v>
      </c>
      <c r="I3556" s="5" t="e">
        <f t="array" aca="1" ref="I3556" ca="1">_xludf.XLOOKUP(H3556,'Billing sheet'!$CH$3:$CM$3,'Billing sheet'!$CH$2:$CM$2)</f>
        <v>#NAME?</v>
      </c>
    </row>
    <row r="3557" spans="8:9" ht="15.75" customHeight="1" x14ac:dyDescent="0.2">
      <c r="H3557" s="5" t="e">
        <f t="shared" si="13"/>
        <v>#VALUE!</v>
      </c>
      <c r="I3557" s="5" t="e">
        <f t="array" aca="1" ref="I3557" ca="1">_xludf.XLOOKUP(H3557,'Billing sheet'!$CH$3:$CM$3,'Billing sheet'!$CH$2:$CM$2)</f>
        <v>#NAME?</v>
      </c>
    </row>
    <row r="3558" spans="8:9" ht="15.75" customHeight="1" x14ac:dyDescent="0.2">
      <c r="H3558" s="5" t="e">
        <f t="shared" si="13"/>
        <v>#VALUE!</v>
      </c>
      <c r="I3558" s="5" t="e">
        <f t="array" aca="1" ref="I3558" ca="1">_xludf.XLOOKUP(H3558,'Billing sheet'!$CH$3:$CM$3,'Billing sheet'!$CH$2:$CM$2)</f>
        <v>#NAME?</v>
      </c>
    </row>
    <row r="3559" spans="8:9" ht="15.75" customHeight="1" x14ac:dyDescent="0.2">
      <c r="H3559" s="5" t="e">
        <f t="shared" si="13"/>
        <v>#VALUE!</v>
      </c>
      <c r="I3559" s="5" t="e">
        <f t="array" aca="1" ref="I3559" ca="1">_xludf.XLOOKUP(H3559,'Billing sheet'!$CH$3:$CM$3,'Billing sheet'!$CH$2:$CM$2)</f>
        <v>#NAME?</v>
      </c>
    </row>
    <row r="3560" spans="8:9" ht="15.75" customHeight="1" x14ac:dyDescent="0.2">
      <c r="H3560" s="5" t="e">
        <f t="shared" si="13"/>
        <v>#VALUE!</v>
      </c>
      <c r="I3560" s="5" t="e">
        <f t="array" aca="1" ref="I3560" ca="1">_xludf.XLOOKUP(H3560,'Billing sheet'!$CH$3:$CM$3,'Billing sheet'!$CH$2:$CM$2)</f>
        <v>#NAME?</v>
      </c>
    </row>
    <row r="3561" spans="8:9" ht="15.75" customHeight="1" x14ac:dyDescent="0.2">
      <c r="H3561" s="5" t="e">
        <f t="shared" si="13"/>
        <v>#VALUE!</v>
      </c>
      <c r="I3561" s="5" t="e">
        <f t="array" aca="1" ref="I3561" ca="1">_xludf.XLOOKUP(H3561,'Billing sheet'!$CH$3:$CM$3,'Billing sheet'!$CH$2:$CM$2)</f>
        <v>#NAME?</v>
      </c>
    </row>
    <row r="3562" spans="8:9" ht="15.75" customHeight="1" x14ac:dyDescent="0.2">
      <c r="H3562" s="5" t="e">
        <f t="shared" si="13"/>
        <v>#VALUE!</v>
      </c>
      <c r="I3562" s="5" t="e">
        <f t="array" aca="1" ref="I3562" ca="1">_xludf.XLOOKUP(H3562,'Billing sheet'!$CH$3:$CM$3,'Billing sheet'!$CH$2:$CM$2)</f>
        <v>#NAME?</v>
      </c>
    </row>
    <row r="3563" spans="8:9" ht="15.75" customHeight="1" x14ac:dyDescent="0.2">
      <c r="H3563" s="5" t="e">
        <f t="shared" si="13"/>
        <v>#VALUE!</v>
      </c>
      <c r="I3563" s="5" t="e">
        <f t="array" aca="1" ref="I3563" ca="1">_xludf.XLOOKUP(H3563,'Billing sheet'!$CH$3:$CM$3,'Billing sheet'!$CH$2:$CM$2)</f>
        <v>#NAME?</v>
      </c>
    </row>
    <row r="3564" spans="8:9" ht="15.75" customHeight="1" x14ac:dyDescent="0.2">
      <c r="H3564" s="5" t="e">
        <f t="shared" si="13"/>
        <v>#VALUE!</v>
      </c>
      <c r="I3564" s="5" t="e">
        <f t="array" aca="1" ref="I3564" ca="1">_xludf.XLOOKUP(H3564,'Billing sheet'!$CH$3:$CM$3,'Billing sheet'!$CH$2:$CM$2)</f>
        <v>#NAME?</v>
      </c>
    </row>
    <row r="3565" spans="8:9" ht="15.75" customHeight="1" x14ac:dyDescent="0.2">
      <c r="H3565" s="5" t="e">
        <f t="shared" si="13"/>
        <v>#VALUE!</v>
      </c>
      <c r="I3565" s="5" t="e">
        <f t="array" aca="1" ref="I3565" ca="1">_xludf.XLOOKUP(H3565,'Billing sheet'!$CH$3:$CM$3,'Billing sheet'!$CH$2:$CM$2)</f>
        <v>#NAME?</v>
      </c>
    </row>
    <row r="3566" spans="8:9" ht="15.75" customHeight="1" x14ac:dyDescent="0.2">
      <c r="H3566" s="5" t="e">
        <f t="shared" si="13"/>
        <v>#VALUE!</v>
      </c>
      <c r="I3566" s="5" t="e">
        <f t="array" aca="1" ref="I3566" ca="1">_xludf.XLOOKUP(H3566,'Billing sheet'!$CH$3:$CM$3,'Billing sheet'!$CH$2:$CM$2)</f>
        <v>#NAME?</v>
      </c>
    </row>
    <row r="3567" spans="8:9" ht="15.75" customHeight="1" x14ac:dyDescent="0.2">
      <c r="H3567" s="5" t="e">
        <f t="shared" si="13"/>
        <v>#VALUE!</v>
      </c>
      <c r="I3567" s="5" t="e">
        <f t="array" aca="1" ref="I3567" ca="1">_xludf.XLOOKUP(H3567,'Billing sheet'!$CH$3:$CM$3,'Billing sheet'!$CH$2:$CM$2)</f>
        <v>#NAME?</v>
      </c>
    </row>
    <row r="3568" spans="8:9" ht="15.75" customHeight="1" x14ac:dyDescent="0.2">
      <c r="H3568" s="5" t="e">
        <f t="shared" si="13"/>
        <v>#VALUE!</v>
      </c>
      <c r="I3568" s="5" t="e">
        <f t="array" aca="1" ref="I3568" ca="1">_xludf.XLOOKUP(H3568,'Billing sheet'!$CH$3:$CM$3,'Billing sheet'!$CH$2:$CM$2)</f>
        <v>#NAME?</v>
      </c>
    </row>
    <row r="3569" spans="8:9" ht="15.75" customHeight="1" x14ac:dyDescent="0.2">
      <c r="H3569" s="5" t="e">
        <f t="shared" si="13"/>
        <v>#VALUE!</v>
      </c>
      <c r="I3569" s="5" t="e">
        <f t="array" aca="1" ref="I3569" ca="1">_xludf.XLOOKUP(H3569,'Billing sheet'!$CH$3:$CM$3,'Billing sheet'!$CH$2:$CM$2)</f>
        <v>#NAME?</v>
      </c>
    </row>
    <row r="3570" spans="8:9" ht="15.75" customHeight="1" x14ac:dyDescent="0.2">
      <c r="H3570" s="5" t="e">
        <f t="shared" si="13"/>
        <v>#VALUE!</v>
      </c>
      <c r="I3570" s="5" t="e">
        <f t="array" aca="1" ref="I3570" ca="1">_xludf.XLOOKUP(H3570,'Billing sheet'!$CH$3:$CM$3,'Billing sheet'!$CH$2:$CM$2)</f>
        <v>#NAME?</v>
      </c>
    </row>
    <row r="3571" spans="8:9" ht="15.75" customHeight="1" x14ac:dyDescent="0.2">
      <c r="H3571" s="5" t="e">
        <f t="shared" si="13"/>
        <v>#VALUE!</v>
      </c>
      <c r="I3571" s="5" t="e">
        <f t="array" aca="1" ref="I3571" ca="1">_xludf.XLOOKUP(H3571,'Billing sheet'!$CH$3:$CM$3,'Billing sheet'!$CH$2:$CM$2)</f>
        <v>#NAME?</v>
      </c>
    </row>
    <row r="3572" spans="8:9" ht="15.75" customHeight="1" x14ac:dyDescent="0.2">
      <c r="H3572" s="5" t="e">
        <f t="shared" si="13"/>
        <v>#VALUE!</v>
      </c>
      <c r="I3572" s="5" t="e">
        <f t="array" aca="1" ref="I3572" ca="1">_xludf.XLOOKUP(H3572,'Billing sheet'!$CH$3:$CM$3,'Billing sheet'!$CH$2:$CM$2)</f>
        <v>#NAME?</v>
      </c>
    </row>
    <row r="3573" spans="8:9" ht="15.75" customHeight="1" x14ac:dyDescent="0.2">
      <c r="H3573" s="5" t="e">
        <f t="shared" si="13"/>
        <v>#VALUE!</v>
      </c>
      <c r="I3573" s="5" t="e">
        <f t="array" aca="1" ref="I3573" ca="1">_xludf.XLOOKUP(H3573,'Billing sheet'!$CH$3:$CM$3,'Billing sheet'!$CH$2:$CM$2)</f>
        <v>#NAME?</v>
      </c>
    </row>
    <row r="3574" spans="8:9" ht="15.75" customHeight="1" x14ac:dyDescent="0.2">
      <c r="H3574" s="5" t="e">
        <f t="shared" ref="H3574:H3828" si="14">MID(F3574,8,LEN(F3574)-7)</f>
        <v>#VALUE!</v>
      </c>
      <c r="I3574" s="5" t="e">
        <f t="array" aca="1" ref="I3574" ca="1">_xludf.XLOOKUP(H3574,'Billing sheet'!$CH$3:$CM$3,'Billing sheet'!$CH$2:$CM$2)</f>
        <v>#NAME?</v>
      </c>
    </row>
    <row r="3575" spans="8:9" ht="15.75" customHeight="1" x14ac:dyDescent="0.2">
      <c r="H3575" s="5" t="e">
        <f t="shared" si="14"/>
        <v>#VALUE!</v>
      </c>
      <c r="I3575" s="5" t="e">
        <f t="array" aca="1" ref="I3575" ca="1">_xludf.XLOOKUP(H3575,'Billing sheet'!$CH$3:$CM$3,'Billing sheet'!$CH$2:$CM$2)</f>
        <v>#NAME?</v>
      </c>
    </row>
    <row r="3576" spans="8:9" ht="15.75" customHeight="1" x14ac:dyDescent="0.2">
      <c r="H3576" s="5" t="e">
        <f t="shared" si="14"/>
        <v>#VALUE!</v>
      </c>
      <c r="I3576" s="5" t="e">
        <f t="array" aca="1" ref="I3576" ca="1">_xludf.XLOOKUP(H3576,'Billing sheet'!$CH$3:$CM$3,'Billing sheet'!$CH$2:$CM$2)</f>
        <v>#NAME?</v>
      </c>
    </row>
    <row r="3577" spans="8:9" ht="15.75" customHeight="1" x14ac:dyDescent="0.2">
      <c r="H3577" s="5" t="e">
        <f t="shared" si="14"/>
        <v>#VALUE!</v>
      </c>
      <c r="I3577" s="5" t="e">
        <f t="array" aca="1" ref="I3577" ca="1">_xludf.XLOOKUP(H3577,'Billing sheet'!$CH$3:$CM$3,'Billing sheet'!$CH$2:$CM$2)</f>
        <v>#NAME?</v>
      </c>
    </row>
    <row r="3578" spans="8:9" ht="15.75" customHeight="1" x14ac:dyDescent="0.2">
      <c r="H3578" s="5" t="e">
        <f t="shared" si="14"/>
        <v>#VALUE!</v>
      </c>
      <c r="I3578" s="5" t="e">
        <f t="array" aca="1" ref="I3578" ca="1">_xludf.XLOOKUP(H3578,'Billing sheet'!$CH$3:$CM$3,'Billing sheet'!$CH$2:$CM$2)</f>
        <v>#NAME?</v>
      </c>
    </row>
    <row r="3579" spans="8:9" ht="15.75" customHeight="1" x14ac:dyDescent="0.2">
      <c r="H3579" s="5" t="e">
        <f t="shared" si="14"/>
        <v>#VALUE!</v>
      </c>
      <c r="I3579" s="5" t="e">
        <f t="array" aca="1" ref="I3579" ca="1">_xludf.XLOOKUP(H3579,'Billing sheet'!$CH$3:$CM$3,'Billing sheet'!$CH$2:$CM$2)</f>
        <v>#NAME?</v>
      </c>
    </row>
    <row r="3580" spans="8:9" ht="15.75" customHeight="1" x14ac:dyDescent="0.2">
      <c r="H3580" s="5" t="e">
        <f t="shared" si="14"/>
        <v>#VALUE!</v>
      </c>
      <c r="I3580" s="5" t="e">
        <f t="array" aca="1" ref="I3580" ca="1">_xludf.XLOOKUP(H3580,'Billing sheet'!$CH$3:$CM$3,'Billing sheet'!$CH$2:$CM$2)</f>
        <v>#NAME?</v>
      </c>
    </row>
    <row r="3581" spans="8:9" ht="15.75" customHeight="1" x14ac:dyDescent="0.2">
      <c r="H3581" s="5" t="e">
        <f t="shared" si="14"/>
        <v>#VALUE!</v>
      </c>
      <c r="I3581" s="5" t="e">
        <f t="array" aca="1" ref="I3581" ca="1">_xludf.XLOOKUP(H3581,'Billing sheet'!$CH$3:$CM$3,'Billing sheet'!$CH$2:$CM$2)</f>
        <v>#NAME?</v>
      </c>
    </row>
    <row r="3582" spans="8:9" ht="15.75" customHeight="1" x14ac:dyDescent="0.2">
      <c r="H3582" s="5" t="e">
        <f t="shared" si="14"/>
        <v>#VALUE!</v>
      </c>
      <c r="I3582" s="5" t="e">
        <f t="array" aca="1" ref="I3582" ca="1">_xludf.XLOOKUP(H3582,'Billing sheet'!$CH$3:$CM$3,'Billing sheet'!$CH$2:$CM$2)</f>
        <v>#NAME?</v>
      </c>
    </row>
    <row r="3583" spans="8:9" ht="15.75" customHeight="1" x14ac:dyDescent="0.2">
      <c r="H3583" s="5" t="e">
        <f t="shared" si="14"/>
        <v>#VALUE!</v>
      </c>
      <c r="I3583" s="5" t="e">
        <f t="array" aca="1" ref="I3583" ca="1">_xludf.XLOOKUP(H3583,'Billing sheet'!$CH$3:$CM$3,'Billing sheet'!$CH$2:$CM$2)</f>
        <v>#NAME?</v>
      </c>
    </row>
    <row r="3584" spans="8:9" ht="15.75" customHeight="1" x14ac:dyDescent="0.2">
      <c r="H3584" s="5" t="e">
        <f t="shared" si="14"/>
        <v>#VALUE!</v>
      </c>
      <c r="I3584" s="5" t="e">
        <f t="array" aca="1" ref="I3584" ca="1">_xludf.XLOOKUP(H3584,'Billing sheet'!$CH$3:$CM$3,'Billing sheet'!$CH$2:$CM$2)</f>
        <v>#NAME?</v>
      </c>
    </row>
    <row r="3585" spans="8:9" ht="15.75" customHeight="1" x14ac:dyDescent="0.2">
      <c r="H3585" s="5" t="e">
        <f t="shared" si="14"/>
        <v>#VALUE!</v>
      </c>
      <c r="I3585" s="5" t="e">
        <f t="array" aca="1" ref="I3585" ca="1">_xludf.XLOOKUP(H3585,'Billing sheet'!$CH$3:$CM$3,'Billing sheet'!$CH$2:$CM$2)</f>
        <v>#NAME?</v>
      </c>
    </row>
    <row r="3586" spans="8:9" ht="15.75" customHeight="1" x14ac:dyDescent="0.2">
      <c r="H3586" s="5" t="e">
        <f t="shared" si="14"/>
        <v>#VALUE!</v>
      </c>
      <c r="I3586" s="5" t="e">
        <f t="array" aca="1" ref="I3586" ca="1">_xludf.XLOOKUP(H3586,'Billing sheet'!$CH$3:$CM$3,'Billing sheet'!$CH$2:$CM$2)</f>
        <v>#NAME?</v>
      </c>
    </row>
    <row r="3587" spans="8:9" ht="15.75" customHeight="1" x14ac:dyDescent="0.2">
      <c r="H3587" s="5" t="e">
        <f t="shared" si="14"/>
        <v>#VALUE!</v>
      </c>
      <c r="I3587" s="5" t="e">
        <f t="array" aca="1" ref="I3587" ca="1">_xludf.XLOOKUP(H3587,'Billing sheet'!$CH$3:$CM$3,'Billing sheet'!$CH$2:$CM$2)</f>
        <v>#NAME?</v>
      </c>
    </row>
    <row r="3588" spans="8:9" ht="15.75" customHeight="1" x14ac:dyDescent="0.2">
      <c r="H3588" s="5" t="e">
        <f t="shared" si="14"/>
        <v>#VALUE!</v>
      </c>
      <c r="I3588" s="5" t="e">
        <f t="array" aca="1" ref="I3588" ca="1">_xludf.XLOOKUP(H3588,'Billing sheet'!$CH$3:$CM$3,'Billing sheet'!$CH$2:$CM$2)</f>
        <v>#NAME?</v>
      </c>
    </row>
    <row r="3589" spans="8:9" ht="15.75" customHeight="1" x14ac:dyDescent="0.2">
      <c r="H3589" s="5" t="e">
        <f t="shared" si="14"/>
        <v>#VALUE!</v>
      </c>
      <c r="I3589" s="5" t="e">
        <f t="array" aca="1" ref="I3589" ca="1">_xludf.XLOOKUP(H3589,'Billing sheet'!$CH$3:$CM$3,'Billing sheet'!$CH$2:$CM$2)</f>
        <v>#NAME?</v>
      </c>
    </row>
    <row r="3590" spans="8:9" ht="15.75" customHeight="1" x14ac:dyDescent="0.2">
      <c r="H3590" s="5" t="e">
        <f t="shared" si="14"/>
        <v>#VALUE!</v>
      </c>
      <c r="I3590" s="5" t="e">
        <f t="array" aca="1" ref="I3590" ca="1">_xludf.XLOOKUP(H3590,'Billing sheet'!$CH$3:$CM$3,'Billing sheet'!$CH$2:$CM$2)</f>
        <v>#NAME?</v>
      </c>
    </row>
    <row r="3591" spans="8:9" ht="15.75" customHeight="1" x14ac:dyDescent="0.2">
      <c r="H3591" s="5" t="e">
        <f t="shared" si="14"/>
        <v>#VALUE!</v>
      </c>
      <c r="I3591" s="5" t="e">
        <f t="array" aca="1" ref="I3591" ca="1">_xludf.XLOOKUP(H3591,'Billing sheet'!$CH$3:$CM$3,'Billing sheet'!$CH$2:$CM$2)</f>
        <v>#NAME?</v>
      </c>
    </row>
    <row r="3592" spans="8:9" ht="15.75" customHeight="1" x14ac:dyDescent="0.2">
      <c r="H3592" s="5" t="e">
        <f t="shared" si="14"/>
        <v>#VALUE!</v>
      </c>
      <c r="I3592" s="5" t="e">
        <f t="array" aca="1" ref="I3592" ca="1">_xludf.XLOOKUP(H3592,'Billing sheet'!$CH$3:$CM$3,'Billing sheet'!$CH$2:$CM$2)</f>
        <v>#NAME?</v>
      </c>
    </row>
    <row r="3593" spans="8:9" ht="15.75" customHeight="1" x14ac:dyDescent="0.2">
      <c r="H3593" s="5" t="e">
        <f t="shared" si="14"/>
        <v>#VALUE!</v>
      </c>
      <c r="I3593" s="5" t="e">
        <f t="array" aca="1" ref="I3593" ca="1">_xludf.XLOOKUP(H3593,'Billing sheet'!$CH$3:$CM$3,'Billing sheet'!$CH$2:$CM$2)</f>
        <v>#NAME?</v>
      </c>
    </row>
    <row r="3594" spans="8:9" ht="15.75" customHeight="1" x14ac:dyDescent="0.2">
      <c r="H3594" s="5" t="e">
        <f t="shared" si="14"/>
        <v>#VALUE!</v>
      </c>
      <c r="I3594" s="5" t="e">
        <f t="array" aca="1" ref="I3594" ca="1">_xludf.XLOOKUP(H3594,'Billing sheet'!$CH$3:$CM$3,'Billing sheet'!$CH$2:$CM$2)</f>
        <v>#NAME?</v>
      </c>
    </row>
    <row r="3595" spans="8:9" ht="15.75" customHeight="1" x14ac:dyDescent="0.2">
      <c r="H3595" s="5" t="e">
        <f t="shared" si="14"/>
        <v>#VALUE!</v>
      </c>
      <c r="I3595" s="5" t="e">
        <f t="array" aca="1" ref="I3595" ca="1">_xludf.XLOOKUP(H3595,'Billing sheet'!$CH$3:$CM$3,'Billing sheet'!$CH$2:$CM$2)</f>
        <v>#NAME?</v>
      </c>
    </row>
    <row r="3596" spans="8:9" ht="15.75" customHeight="1" x14ac:dyDescent="0.2">
      <c r="H3596" s="5" t="e">
        <f t="shared" si="14"/>
        <v>#VALUE!</v>
      </c>
      <c r="I3596" s="5" t="e">
        <f t="array" aca="1" ref="I3596" ca="1">_xludf.XLOOKUP(H3596,'Billing sheet'!$CH$3:$CM$3,'Billing sheet'!$CH$2:$CM$2)</f>
        <v>#NAME?</v>
      </c>
    </row>
    <row r="3597" spans="8:9" ht="15.75" customHeight="1" x14ac:dyDescent="0.2">
      <c r="H3597" s="5" t="e">
        <f t="shared" si="14"/>
        <v>#VALUE!</v>
      </c>
      <c r="I3597" s="5" t="e">
        <f t="array" aca="1" ref="I3597" ca="1">_xludf.XLOOKUP(H3597,'Billing sheet'!$CH$3:$CM$3,'Billing sheet'!$CH$2:$CM$2)</f>
        <v>#NAME?</v>
      </c>
    </row>
    <row r="3598" spans="8:9" ht="15.75" customHeight="1" x14ac:dyDescent="0.2">
      <c r="H3598" s="5" t="e">
        <f t="shared" si="14"/>
        <v>#VALUE!</v>
      </c>
      <c r="I3598" s="5" t="e">
        <f t="array" aca="1" ref="I3598" ca="1">_xludf.XLOOKUP(H3598,'Billing sheet'!$CH$3:$CM$3,'Billing sheet'!$CH$2:$CM$2)</f>
        <v>#NAME?</v>
      </c>
    </row>
    <row r="3599" spans="8:9" ht="15.75" customHeight="1" x14ac:dyDescent="0.2">
      <c r="H3599" s="5" t="e">
        <f t="shared" si="14"/>
        <v>#VALUE!</v>
      </c>
      <c r="I3599" s="5" t="e">
        <f t="array" aca="1" ref="I3599" ca="1">_xludf.XLOOKUP(H3599,'Billing sheet'!$CH$3:$CM$3,'Billing sheet'!$CH$2:$CM$2)</f>
        <v>#NAME?</v>
      </c>
    </row>
    <row r="3600" spans="8:9" ht="15.75" customHeight="1" x14ac:dyDescent="0.2">
      <c r="H3600" s="5" t="e">
        <f t="shared" si="14"/>
        <v>#VALUE!</v>
      </c>
      <c r="I3600" s="5" t="e">
        <f t="array" aca="1" ref="I3600" ca="1">_xludf.XLOOKUP(H3600,'Billing sheet'!$CH$3:$CM$3,'Billing sheet'!$CH$2:$CM$2)</f>
        <v>#NAME?</v>
      </c>
    </row>
    <row r="3601" spans="8:9" ht="15.75" customHeight="1" x14ac:dyDescent="0.2">
      <c r="H3601" s="5" t="e">
        <f t="shared" si="14"/>
        <v>#VALUE!</v>
      </c>
      <c r="I3601" s="5" t="e">
        <f t="array" aca="1" ref="I3601" ca="1">_xludf.XLOOKUP(H3601,'Billing sheet'!$CH$3:$CM$3,'Billing sheet'!$CH$2:$CM$2)</f>
        <v>#NAME?</v>
      </c>
    </row>
    <row r="3602" spans="8:9" ht="15.75" customHeight="1" x14ac:dyDescent="0.2">
      <c r="H3602" s="5" t="e">
        <f t="shared" si="14"/>
        <v>#VALUE!</v>
      </c>
      <c r="I3602" s="5" t="e">
        <f t="array" aca="1" ref="I3602" ca="1">_xludf.XLOOKUP(H3602,'Billing sheet'!$CH$3:$CM$3,'Billing sheet'!$CH$2:$CM$2)</f>
        <v>#NAME?</v>
      </c>
    </row>
    <row r="3603" spans="8:9" ht="15.75" customHeight="1" x14ac:dyDescent="0.2">
      <c r="H3603" s="5" t="e">
        <f t="shared" si="14"/>
        <v>#VALUE!</v>
      </c>
      <c r="I3603" s="5" t="e">
        <f t="array" aca="1" ref="I3603" ca="1">_xludf.XLOOKUP(H3603,'Billing sheet'!$CH$3:$CM$3,'Billing sheet'!$CH$2:$CM$2)</f>
        <v>#NAME?</v>
      </c>
    </row>
    <row r="3604" spans="8:9" ht="15.75" customHeight="1" x14ac:dyDescent="0.2">
      <c r="H3604" s="5" t="e">
        <f t="shared" si="14"/>
        <v>#VALUE!</v>
      </c>
      <c r="I3604" s="5" t="e">
        <f t="array" aca="1" ref="I3604" ca="1">_xludf.XLOOKUP(H3604,'Billing sheet'!$CH$3:$CM$3,'Billing sheet'!$CH$2:$CM$2)</f>
        <v>#NAME?</v>
      </c>
    </row>
    <row r="3605" spans="8:9" ht="15.75" customHeight="1" x14ac:dyDescent="0.2">
      <c r="H3605" s="5" t="e">
        <f t="shared" si="14"/>
        <v>#VALUE!</v>
      </c>
      <c r="I3605" s="5" t="e">
        <f t="array" aca="1" ref="I3605" ca="1">_xludf.XLOOKUP(H3605,'Billing sheet'!$CH$3:$CM$3,'Billing sheet'!$CH$2:$CM$2)</f>
        <v>#NAME?</v>
      </c>
    </row>
    <row r="3606" spans="8:9" ht="15.75" customHeight="1" x14ac:dyDescent="0.2">
      <c r="H3606" s="5" t="e">
        <f t="shared" si="14"/>
        <v>#VALUE!</v>
      </c>
      <c r="I3606" s="5" t="e">
        <f t="array" aca="1" ref="I3606" ca="1">_xludf.XLOOKUP(H3606,'Billing sheet'!$CH$3:$CM$3,'Billing sheet'!$CH$2:$CM$2)</f>
        <v>#NAME?</v>
      </c>
    </row>
    <row r="3607" spans="8:9" ht="15.75" customHeight="1" x14ac:dyDescent="0.2">
      <c r="H3607" s="5" t="e">
        <f t="shared" si="14"/>
        <v>#VALUE!</v>
      </c>
      <c r="I3607" s="5" t="e">
        <f t="array" aca="1" ref="I3607" ca="1">_xludf.XLOOKUP(H3607,'Billing sheet'!$CH$3:$CM$3,'Billing sheet'!$CH$2:$CM$2)</f>
        <v>#NAME?</v>
      </c>
    </row>
    <row r="3608" spans="8:9" ht="15.75" customHeight="1" x14ac:dyDescent="0.2">
      <c r="H3608" s="5" t="e">
        <f t="shared" si="14"/>
        <v>#VALUE!</v>
      </c>
      <c r="I3608" s="5" t="e">
        <f t="array" aca="1" ref="I3608" ca="1">_xludf.XLOOKUP(H3608,'Billing sheet'!$CH$3:$CM$3,'Billing sheet'!$CH$2:$CM$2)</f>
        <v>#NAME?</v>
      </c>
    </row>
    <row r="3609" spans="8:9" ht="15.75" customHeight="1" x14ac:dyDescent="0.2">
      <c r="H3609" s="5" t="e">
        <f t="shared" si="14"/>
        <v>#VALUE!</v>
      </c>
      <c r="I3609" s="5" t="e">
        <f t="array" aca="1" ref="I3609" ca="1">_xludf.XLOOKUP(H3609,'Billing sheet'!$CH$3:$CM$3,'Billing sheet'!$CH$2:$CM$2)</f>
        <v>#NAME?</v>
      </c>
    </row>
    <row r="3610" spans="8:9" ht="15.75" customHeight="1" x14ac:dyDescent="0.2">
      <c r="H3610" s="5" t="e">
        <f t="shared" si="14"/>
        <v>#VALUE!</v>
      </c>
      <c r="I3610" s="5" t="e">
        <f t="array" aca="1" ref="I3610" ca="1">_xludf.XLOOKUP(H3610,'Billing sheet'!$CH$3:$CM$3,'Billing sheet'!$CH$2:$CM$2)</f>
        <v>#NAME?</v>
      </c>
    </row>
    <row r="3611" spans="8:9" ht="15.75" customHeight="1" x14ac:dyDescent="0.2">
      <c r="H3611" s="5" t="e">
        <f t="shared" si="14"/>
        <v>#VALUE!</v>
      </c>
      <c r="I3611" s="5" t="e">
        <f t="array" aca="1" ref="I3611" ca="1">_xludf.XLOOKUP(H3611,'Billing sheet'!$CH$3:$CM$3,'Billing sheet'!$CH$2:$CM$2)</f>
        <v>#NAME?</v>
      </c>
    </row>
    <row r="3612" spans="8:9" ht="15.75" customHeight="1" x14ac:dyDescent="0.2">
      <c r="H3612" s="5" t="e">
        <f t="shared" si="14"/>
        <v>#VALUE!</v>
      </c>
      <c r="I3612" s="5" t="e">
        <f t="array" aca="1" ref="I3612" ca="1">_xludf.XLOOKUP(H3612,'Billing sheet'!$CH$3:$CM$3,'Billing sheet'!$CH$2:$CM$2)</f>
        <v>#NAME?</v>
      </c>
    </row>
    <row r="3613" spans="8:9" ht="15.75" customHeight="1" x14ac:dyDescent="0.2">
      <c r="H3613" s="5" t="e">
        <f t="shared" si="14"/>
        <v>#VALUE!</v>
      </c>
      <c r="I3613" s="5" t="e">
        <f t="array" aca="1" ref="I3613" ca="1">_xludf.XLOOKUP(H3613,'Billing sheet'!$CH$3:$CM$3,'Billing sheet'!$CH$2:$CM$2)</f>
        <v>#NAME?</v>
      </c>
    </row>
    <row r="3614" spans="8:9" ht="15.75" customHeight="1" x14ac:dyDescent="0.2">
      <c r="H3614" s="5" t="e">
        <f t="shared" si="14"/>
        <v>#VALUE!</v>
      </c>
      <c r="I3614" s="5" t="e">
        <f t="array" aca="1" ref="I3614" ca="1">_xludf.XLOOKUP(H3614,'Billing sheet'!$CH$3:$CM$3,'Billing sheet'!$CH$2:$CM$2)</f>
        <v>#NAME?</v>
      </c>
    </row>
    <row r="3615" spans="8:9" ht="15.75" customHeight="1" x14ac:dyDescent="0.2">
      <c r="H3615" s="5" t="e">
        <f t="shared" si="14"/>
        <v>#VALUE!</v>
      </c>
      <c r="I3615" s="5" t="e">
        <f t="array" aca="1" ref="I3615" ca="1">_xludf.XLOOKUP(H3615,'Billing sheet'!$CH$3:$CM$3,'Billing sheet'!$CH$2:$CM$2)</f>
        <v>#NAME?</v>
      </c>
    </row>
    <row r="3616" spans="8:9" ht="15.75" customHeight="1" x14ac:dyDescent="0.2">
      <c r="H3616" s="5" t="e">
        <f t="shared" si="14"/>
        <v>#VALUE!</v>
      </c>
      <c r="I3616" s="5" t="e">
        <f t="array" aca="1" ref="I3616" ca="1">_xludf.XLOOKUP(H3616,'Billing sheet'!$CH$3:$CM$3,'Billing sheet'!$CH$2:$CM$2)</f>
        <v>#NAME?</v>
      </c>
    </row>
    <row r="3617" spans="8:9" ht="15.75" customHeight="1" x14ac:dyDescent="0.2">
      <c r="H3617" s="5" t="e">
        <f t="shared" si="14"/>
        <v>#VALUE!</v>
      </c>
      <c r="I3617" s="5" t="e">
        <f t="array" aca="1" ref="I3617" ca="1">_xludf.XLOOKUP(H3617,'Billing sheet'!$CH$3:$CM$3,'Billing sheet'!$CH$2:$CM$2)</f>
        <v>#NAME?</v>
      </c>
    </row>
    <row r="3618" spans="8:9" ht="15.75" customHeight="1" x14ac:dyDescent="0.2">
      <c r="H3618" s="5" t="e">
        <f t="shared" si="14"/>
        <v>#VALUE!</v>
      </c>
      <c r="I3618" s="5" t="e">
        <f t="array" aca="1" ref="I3618" ca="1">_xludf.XLOOKUP(H3618,'Billing sheet'!$CH$3:$CM$3,'Billing sheet'!$CH$2:$CM$2)</f>
        <v>#NAME?</v>
      </c>
    </row>
    <row r="3619" spans="8:9" ht="15.75" customHeight="1" x14ac:dyDescent="0.2">
      <c r="H3619" s="5" t="e">
        <f t="shared" si="14"/>
        <v>#VALUE!</v>
      </c>
      <c r="I3619" s="5" t="e">
        <f t="array" aca="1" ref="I3619" ca="1">_xludf.XLOOKUP(H3619,'Billing sheet'!$CH$3:$CM$3,'Billing sheet'!$CH$2:$CM$2)</f>
        <v>#NAME?</v>
      </c>
    </row>
    <row r="3620" spans="8:9" ht="15.75" customHeight="1" x14ac:dyDescent="0.2">
      <c r="H3620" s="5" t="e">
        <f t="shared" si="14"/>
        <v>#VALUE!</v>
      </c>
      <c r="I3620" s="5" t="e">
        <f t="array" aca="1" ref="I3620" ca="1">_xludf.XLOOKUP(H3620,'Billing sheet'!$CH$3:$CM$3,'Billing sheet'!$CH$2:$CM$2)</f>
        <v>#NAME?</v>
      </c>
    </row>
    <row r="3621" spans="8:9" ht="15.75" customHeight="1" x14ac:dyDescent="0.2">
      <c r="H3621" s="5" t="e">
        <f t="shared" si="14"/>
        <v>#VALUE!</v>
      </c>
      <c r="I3621" s="5" t="e">
        <f t="array" aca="1" ref="I3621" ca="1">_xludf.XLOOKUP(H3621,'Billing sheet'!$CH$3:$CM$3,'Billing sheet'!$CH$2:$CM$2)</f>
        <v>#NAME?</v>
      </c>
    </row>
    <row r="3622" spans="8:9" ht="15.75" customHeight="1" x14ac:dyDescent="0.2">
      <c r="H3622" s="5" t="e">
        <f t="shared" si="14"/>
        <v>#VALUE!</v>
      </c>
      <c r="I3622" s="5" t="e">
        <f t="array" aca="1" ref="I3622" ca="1">_xludf.XLOOKUP(H3622,'Billing sheet'!$CH$3:$CM$3,'Billing sheet'!$CH$2:$CM$2)</f>
        <v>#NAME?</v>
      </c>
    </row>
    <row r="3623" spans="8:9" ht="15.75" customHeight="1" x14ac:dyDescent="0.2">
      <c r="H3623" s="5" t="e">
        <f t="shared" si="14"/>
        <v>#VALUE!</v>
      </c>
      <c r="I3623" s="5" t="e">
        <f t="array" aca="1" ref="I3623" ca="1">_xludf.XLOOKUP(H3623,'Billing sheet'!$CH$3:$CM$3,'Billing sheet'!$CH$2:$CM$2)</f>
        <v>#NAME?</v>
      </c>
    </row>
    <row r="3624" spans="8:9" ht="15.75" customHeight="1" x14ac:dyDescent="0.2">
      <c r="H3624" s="5" t="e">
        <f t="shared" si="14"/>
        <v>#VALUE!</v>
      </c>
      <c r="I3624" s="5" t="e">
        <f t="array" aca="1" ref="I3624" ca="1">_xludf.XLOOKUP(H3624,'Billing sheet'!$CH$3:$CM$3,'Billing sheet'!$CH$2:$CM$2)</f>
        <v>#NAME?</v>
      </c>
    </row>
    <row r="3625" spans="8:9" ht="15.75" customHeight="1" x14ac:dyDescent="0.2">
      <c r="H3625" s="5" t="e">
        <f t="shared" si="14"/>
        <v>#VALUE!</v>
      </c>
      <c r="I3625" s="5" t="e">
        <f t="array" aca="1" ref="I3625" ca="1">_xludf.XLOOKUP(H3625,'Billing sheet'!$CH$3:$CM$3,'Billing sheet'!$CH$2:$CM$2)</f>
        <v>#NAME?</v>
      </c>
    </row>
    <row r="3626" spans="8:9" ht="15.75" customHeight="1" x14ac:dyDescent="0.2">
      <c r="H3626" s="5" t="e">
        <f t="shared" si="14"/>
        <v>#VALUE!</v>
      </c>
      <c r="I3626" s="5" t="e">
        <f t="array" aca="1" ref="I3626" ca="1">_xludf.XLOOKUP(H3626,'Billing sheet'!$CH$3:$CM$3,'Billing sheet'!$CH$2:$CM$2)</f>
        <v>#NAME?</v>
      </c>
    </row>
    <row r="3627" spans="8:9" ht="15.75" customHeight="1" x14ac:dyDescent="0.2">
      <c r="H3627" s="5" t="e">
        <f t="shared" si="14"/>
        <v>#VALUE!</v>
      </c>
      <c r="I3627" s="5" t="e">
        <f t="array" aca="1" ref="I3627" ca="1">_xludf.XLOOKUP(H3627,'Billing sheet'!$CH$3:$CM$3,'Billing sheet'!$CH$2:$CM$2)</f>
        <v>#NAME?</v>
      </c>
    </row>
    <row r="3628" spans="8:9" ht="15.75" customHeight="1" x14ac:dyDescent="0.2">
      <c r="H3628" s="5" t="e">
        <f t="shared" si="14"/>
        <v>#VALUE!</v>
      </c>
      <c r="I3628" s="5" t="e">
        <f t="array" aca="1" ref="I3628" ca="1">_xludf.XLOOKUP(H3628,'Billing sheet'!$CH$3:$CM$3,'Billing sheet'!$CH$2:$CM$2)</f>
        <v>#NAME?</v>
      </c>
    </row>
    <row r="3629" spans="8:9" ht="15.75" customHeight="1" x14ac:dyDescent="0.2">
      <c r="H3629" s="5" t="e">
        <f t="shared" si="14"/>
        <v>#VALUE!</v>
      </c>
      <c r="I3629" s="5" t="e">
        <f t="array" aca="1" ref="I3629" ca="1">_xludf.XLOOKUP(H3629,'Billing sheet'!$CH$3:$CM$3,'Billing sheet'!$CH$2:$CM$2)</f>
        <v>#NAME?</v>
      </c>
    </row>
    <row r="3630" spans="8:9" ht="15.75" customHeight="1" x14ac:dyDescent="0.2">
      <c r="H3630" s="5" t="e">
        <f t="shared" si="14"/>
        <v>#VALUE!</v>
      </c>
      <c r="I3630" s="5" t="e">
        <f t="array" aca="1" ref="I3630" ca="1">_xludf.XLOOKUP(H3630,'Billing sheet'!$CH$3:$CM$3,'Billing sheet'!$CH$2:$CM$2)</f>
        <v>#NAME?</v>
      </c>
    </row>
    <row r="3631" spans="8:9" ht="15.75" customHeight="1" x14ac:dyDescent="0.2">
      <c r="H3631" s="5" t="e">
        <f t="shared" si="14"/>
        <v>#VALUE!</v>
      </c>
      <c r="I3631" s="5" t="e">
        <f t="array" aca="1" ref="I3631" ca="1">_xludf.XLOOKUP(H3631,'Billing sheet'!$CH$3:$CM$3,'Billing sheet'!$CH$2:$CM$2)</f>
        <v>#NAME?</v>
      </c>
    </row>
    <row r="3632" spans="8:9" ht="15.75" customHeight="1" x14ac:dyDescent="0.2">
      <c r="H3632" s="5" t="e">
        <f t="shared" si="14"/>
        <v>#VALUE!</v>
      </c>
      <c r="I3632" s="5" t="e">
        <f t="array" aca="1" ref="I3632" ca="1">_xludf.XLOOKUP(H3632,'Billing sheet'!$CH$3:$CM$3,'Billing sheet'!$CH$2:$CM$2)</f>
        <v>#NAME?</v>
      </c>
    </row>
    <row r="3633" spans="8:9" ht="15.75" customHeight="1" x14ac:dyDescent="0.2">
      <c r="H3633" s="5" t="e">
        <f t="shared" si="14"/>
        <v>#VALUE!</v>
      </c>
      <c r="I3633" s="5" t="e">
        <f t="array" aca="1" ref="I3633" ca="1">_xludf.XLOOKUP(H3633,'Billing sheet'!$CH$3:$CM$3,'Billing sheet'!$CH$2:$CM$2)</f>
        <v>#NAME?</v>
      </c>
    </row>
    <row r="3634" spans="8:9" ht="15.75" customHeight="1" x14ac:dyDescent="0.2">
      <c r="H3634" s="5" t="e">
        <f t="shared" si="14"/>
        <v>#VALUE!</v>
      </c>
      <c r="I3634" s="5" t="e">
        <f t="array" aca="1" ref="I3634" ca="1">_xludf.XLOOKUP(H3634,'Billing sheet'!$CH$3:$CM$3,'Billing sheet'!$CH$2:$CM$2)</f>
        <v>#NAME?</v>
      </c>
    </row>
    <row r="3635" spans="8:9" ht="15.75" customHeight="1" x14ac:dyDescent="0.2">
      <c r="H3635" s="5" t="e">
        <f t="shared" si="14"/>
        <v>#VALUE!</v>
      </c>
      <c r="I3635" s="5" t="e">
        <f t="array" aca="1" ref="I3635" ca="1">_xludf.XLOOKUP(H3635,'Billing sheet'!$CH$3:$CM$3,'Billing sheet'!$CH$2:$CM$2)</f>
        <v>#NAME?</v>
      </c>
    </row>
    <row r="3636" spans="8:9" ht="15.75" customHeight="1" x14ac:dyDescent="0.2">
      <c r="H3636" s="5" t="e">
        <f t="shared" si="14"/>
        <v>#VALUE!</v>
      </c>
      <c r="I3636" s="5" t="e">
        <f t="array" aca="1" ref="I3636" ca="1">_xludf.XLOOKUP(H3636,'Billing sheet'!$CH$3:$CM$3,'Billing sheet'!$CH$2:$CM$2)</f>
        <v>#NAME?</v>
      </c>
    </row>
    <row r="3637" spans="8:9" ht="15.75" customHeight="1" x14ac:dyDescent="0.2">
      <c r="H3637" s="5" t="e">
        <f t="shared" si="14"/>
        <v>#VALUE!</v>
      </c>
      <c r="I3637" s="5" t="e">
        <f t="array" aca="1" ref="I3637" ca="1">_xludf.XLOOKUP(H3637,'Billing sheet'!$CH$3:$CM$3,'Billing sheet'!$CH$2:$CM$2)</f>
        <v>#NAME?</v>
      </c>
    </row>
    <row r="3638" spans="8:9" ht="15.75" customHeight="1" x14ac:dyDescent="0.2">
      <c r="H3638" s="5" t="e">
        <f t="shared" si="14"/>
        <v>#VALUE!</v>
      </c>
      <c r="I3638" s="5" t="e">
        <f t="array" aca="1" ref="I3638" ca="1">_xludf.XLOOKUP(H3638,'Billing sheet'!$CH$3:$CM$3,'Billing sheet'!$CH$2:$CM$2)</f>
        <v>#NAME?</v>
      </c>
    </row>
    <row r="3639" spans="8:9" ht="15.75" customHeight="1" x14ac:dyDescent="0.2">
      <c r="H3639" s="5" t="e">
        <f t="shared" si="14"/>
        <v>#VALUE!</v>
      </c>
      <c r="I3639" s="5" t="e">
        <f t="array" aca="1" ref="I3639" ca="1">_xludf.XLOOKUP(H3639,'Billing sheet'!$CH$3:$CM$3,'Billing sheet'!$CH$2:$CM$2)</f>
        <v>#NAME?</v>
      </c>
    </row>
    <row r="3640" spans="8:9" ht="15.75" customHeight="1" x14ac:dyDescent="0.2">
      <c r="H3640" s="5" t="e">
        <f t="shared" si="14"/>
        <v>#VALUE!</v>
      </c>
      <c r="I3640" s="5" t="e">
        <f t="array" aca="1" ref="I3640" ca="1">_xludf.XLOOKUP(H3640,'Billing sheet'!$CH$3:$CM$3,'Billing sheet'!$CH$2:$CM$2)</f>
        <v>#NAME?</v>
      </c>
    </row>
    <row r="3641" spans="8:9" ht="15.75" customHeight="1" x14ac:dyDescent="0.2">
      <c r="H3641" s="5" t="e">
        <f t="shared" si="14"/>
        <v>#VALUE!</v>
      </c>
      <c r="I3641" s="5" t="e">
        <f t="array" aca="1" ref="I3641" ca="1">_xludf.XLOOKUP(H3641,'Billing sheet'!$CH$3:$CM$3,'Billing sheet'!$CH$2:$CM$2)</f>
        <v>#NAME?</v>
      </c>
    </row>
    <row r="3642" spans="8:9" ht="15.75" customHeight="1" x14ac:dyDescent="0.2">
      <c r="H3642" s="5" t="e">
        <f t="shared" si="14"/>
        <v>#VALUE!</v>
      </c>
      <c r="I3642" s="5" t="e">
        <f t="array" aca="1" ref="I3642" ca="1">_xludf.XLOOKUP(H3642,'Billing sheet'!$CH$3:$CM$3,'Billing sheet'!$CH$2:$CM$2)</f>
        <v>#NAME?</v>
      </c>
    </row>
    <row r="3643" spans="8:9" ht="15.75" customHeight="1" x14ac:dyDescent="0.2">
      <c r="H3643" s="5" t="e">
        <f t="shared" si="14"/>
        <v>#VALUE!</v>
      </c>
      <c r="I3643" s="5" t="e">
        <f t="array" aca="1" ref="I3643" ca="1">_xludf.XLOOKUP(H3643,'Billing sheet'!$CH$3:$CM$3,'Billing sheet'!$CH$2:$CM$2)</f>
        <v>#NAME?</v>
      </c>
    </row>
    <row r="3644" spans="8:9" ht="15.75" customHeight="1" x14ac:dyDescent="0.2">
      <c r="H3644" s="5" t="e">
        <f t="shared" si="14"/>
        <v>#VALUE!</v>
      </c>
      <c r="I3644" s="5" t="e">
        <f t="array" aca="1" ref="I3644" ca="1">_xludf.XLOOKUP(H3644,'Billing sheet'!$CH$3:$CM$3,'Billing sheet'!$CH$2:$CM$2)</f>
        <v>#NAME?</v>
      </c>
    </row>
    <row r="3645" spans="8:9" ht="15.75" customHeight="1" x14ac:dyDescent="0.2">
      <c r="H3645" s="5" t="e">
        <f t="shared" si="14"/>
        <v>#VALUE!</v>
      </c>
      <c r="I3645" s="5" t="e">
        <f t="array" aca="1" ref="I3645" ca="1">_xludf.XLOOKUP(H3645,'Billing sheet'!$CH$3:$CM$3,'Billing sheet'!$CH$2:$CM$2)</f>
        <v>#NAME?</v>
      </c>
    </row>
    <row r="3646" spans="8:9" ht="15.75" customHeight="1" x14ac:dyDescent="0.2">
      <c r="H3646" s="5" t="e">
        <f t="shared" si="14"/>
        <v>#VALUE!</v>
      </c>
      <c r="I3646" s="5" t="e">
        <f t="array" aca="1" ref="I3646" ca="1">_xludf.XLOOKUP(H3646,'Billing sheet'!$CH$3:$CM$3,'Billing sheet'!$CH$2:$CM$2)</f>
        <v>#NAME?</v>
      </c>
    </row>
    <row r="3647" spans="8:9" ht="15.75" customHeight="1" x14ac:dyDescent="0.2">
      <c r="H3647" s="5" t="e">
        <f t="shared" si="14"/>
        <v>#VALUE!</v>
      </c>
      <c r="I3647" s="5" t="e">
        <f t="array" aca="1" ref="I3647" ca="1">_xludf.XLOOKUP(H3647,'Billing sheet'!$CH$3:$CM$3,'Billing sheet'!$CH$2:$CM$2)</f>
        <v>#NAME?</v>
      </c>
    </row>
    <row r="3648" spans="8:9" ht="15.75" customHeight="1" x14ac:dyDescent="0.2">
      <c r="H3648" s="5" t="e">
        <f t="shared" si="14"/>
        <v>#VALUE!</v>
      </c>
      <c r="I3648" s="5" t="e">
        <f t="array" aca="1" ref="I3648" ca="1">_xludf.XLOOKUP(H3648,'Billing sheet'!$CH$3:$CM$3,'Billing sheet'!$CH$2:$CM$2)</f>
        <v>#NAME?</v>
      </c>
    </row>
    <row r="3649" spans="8:9" ht="15.75" customHeight="1" x14ac:dyDescent="0.2">
      <c r="H3649" s="5" t="e">
        <f t="shared" si="14"/>
        <v>#VALUE!</v>
      </c>
      <c r="I3649" s="5" t="e">
        <f t="array" aca="1" ref="I3649" ca="1">_xludf.XLOOKUP(H3649,'Billing sheet'!$CH$3:$CM$3,'Billing sheet'!$CH$2:$CM$2)</f>
        <v>#NAME?</v>
      </c>
    </row>
    <row r="3650" spans="8:9" ht="15.75" customHeight="1" x14ac:dyDescent="0.2">
      <c r="H3650" s="5" t="e">
        <f t="shared" si="14"/>
        <v>#VALUE!</v>
      </c>
      <c r="I3650" s="5" t="e">
        <f t="array" aca="1" ref="I3650" ca="1">_xludf.XLOOKUP(H3650,'Billing sheet'!$CH$3:$CM$3,'Billing sheet'!$CH$2:$CM$2)</f>
        <v>#NAME?</v>
      </c>
    </row>
    <row r="3651" spans="8:9" ht="15.75" customHeight="1" x14ac:dyDescent="0.2">
      <c r="H3651" s="5" t="e">
        <f t="shared" si="14"/>
        <v>#VALUE!</v>
      </c>
      <c r="I3651" s="5" t="e">
        <f t="array" aca="1" ref="I3651" ca="1">_xludf.XLOOKUP(H3651,'Billing sheet'!$CH$3:$CM$3,'Billing sheet'!$CH$2:$CM$2)</f>
        <v>#NAME?</v>
      </c>
    </row>
    <row r="3652" spans="8:9" ht="15.75" customHeight="1" x14ac:dyDescent="0.2">
      <c r="H3652" s="5" t="e">
        <f t="shared" si="14"/>
        <v>#VALUE!</v>
      </c>
      <c r="I3652" s="5" t="e">
        <f t="array" aca="1" ref="I3652" ca="1">_xludf.XLOOKUP(H3652,'Billing sheet'!$CH$3:$CM$3,'Billing sheet'!$CH$2:$CM$2)</f>
        <v>#NAME?</v>
      </c>
    </row>
    <row r="3653" spans="8:9" ht="15.75" customHeight="1" x14ac:dyDescent="0.2">
      <c r="H3653" s="5" t="e">
        <f t="shared" si="14"/>
        <v>#VALUE!</v>
      </c>
      <c r="I3653" s="5" t="e">
        <f t="array" aca="1" ref="I3653" ca="1">_xludf.XLOOKUP(H3653,'Billing sheet'!$CH$3:$CM$3,'Billing sheet'!$CH$2:$CM$2)</f>
        <v>#NAME?</v>
      </c>
    </row>
    <row r="3654" spans="8:9" ht="15.75" customHeight="1" x14ac:dyDescent="0.2">
      <c r="H3654" s="5" t="e">
        <f t="shared" si="14"/>
        <v>#VALUE!</v>
      </c>
      <c r="I3654" s="5" t="e">
        <f t="array" aca="1" ref="I3654" ca="1">_xludf.XLOOKUP(H3654,'Billing sheet'!$CH$3:$CM$3,'Billing sheet'!$CH$2:$CM$2)</f>
        <v>#NAME?</v>
      </c>
    </row>
    <row r="3655" spans="8:9" ht="15.75" customHeight="1" x14ac:dyDescent="0.2">
      <c r="H3655" s="5" t="e">
        <f t="shared" si="14"/>
        <v>#VALUE!</v>
      </c>
      <c r="I3655" s="5" t="e">
        <f t="array" aca="1" ref="I3655" ca="1">_xludf.XLOOKUP(H3655,'Billing sheet'!$CH$3:$CM$3,'Billing sheet'!$CH$2:$CM$2)</f>
        <v>#NAME?</v>
      </c>
    </row>
    <row r="3656" spans="8:9" ht="15.75" customHeight="1" x14ac:dyDescent="0.2">
      <c r="H3656" s="5" t="e">
        <f t="shared" si="14"/>
        <v>#VALUE!</v>
      </c>
      <c r="I3656" s="5" t="e">
        <f t="array" aca="1" ref="I3656" ca="1">_xludf.XLOOKUP(H3656,'Billing sheet'!$CH$3:$CM$3,'Billing sheet'!$CH$2:$CM$2)</f>
        <v>#NAME?</v>
      </c>
    </row>
    <row r="3657" spans="8:9" ht="15.75" customHeight="1" x14ac:dyDescent="0.2">
      <c r="H3657" s="5" t="e">
        <f t="shared" si="14"/>
        <v>#VALUE!</v>
      </c>
      <c r="I3657" s="5" t="e">
        <f t="array" aca="1" ref="I3657" ca="1">_xludf.XLOOKUP(H3657,'Billing sheet'!$CH$3:$CM$3,'Billing sheet'!$CH$2:$CM$2)</f>
        <v>#NAME?</v>
      </c>
    </row>
    <row r="3658" spans="8:9" ht="15.75" customHeight="1" x14ac:dyDescent="0.2">
      <c r="H3658" s="5" t="e">
        <f t="shared" si="14"/>
        <v>#VALUE!</v>
      </c>
      <c r="I3658" s="5" t="e">
        <f t="array" aca="1" ref="I3658" ca="1">_xludf.XLOOKUP(H3658,'Billing sheet'!$CH$3:$CM$3,'Billing sheet'!$CH$2:$CM$2)</f>
        <v>#NAME?</v>
      </c>
    </row>
    <row r="3659" spans="8:9" ht="15.75" customHeight="1" x14ac:dyDescent="0.2">
      <c r="H3659" s="5" t="e">
        <f t="shared" si="14"/>
        <v>#VALUE!</v>
      </c>
      <c r="I3659" s="5" t="e">
        <f t="array" aca="1" ref="I3659" ca="1">_xludf.XLOOKUP(H3659,'Billing sheet'!$CH$3:$CM$3,'Billing sheet'!$CH$2:$CM$2)</f>
        <v>#NAME?</v>
      </c>
    </row>
    <row r="3660" spans="8:9" ht="15.75" customHeight="1" x14ac:dyDescent="0.2">
      <c r="H3660" s="5" t="e">
        <f t="shared" si="14"/>
        <v>#VALUE!</v>
      </c>
      <c r="I3660" s="5" t="e">
        <f t="array" aca="1" ref="I3660" ca="1">_xludf.XLOOKUP(H3660,'Billing sheet'!$CH$3:$CM$3,'Billing sheet'!$CH$2:$CM$2)</f>
        <v>#NAME?</v>
      </c>
    </row>
    <row r="3661" spans="8:9" ht="15.75" customHeight="1" x14ac:dyDescent="0.2">
      <c r="H3661" s="5" t="e">
        <f t="shared" si="14"/>
        <v>#VALUE!</v>
      </c>
      <c r="I3661" s="5" t="e">
        <f t="array" aca="1" ref="I3661" ca="1">_xludf.XLOOKUP(H3661,'Billing sheet'!$CH$3:$CM$3,'Billing sheet'!$CH$2:$CM$2)</f>
        <v>#NAME?</v>
      </c>
    </row>
    <row r="3662" spans="8:9" ht="15.75" customHeight="1" x14ac:dyDescent="0.2">
      <c r="H3662" s="5" t="e">
        <f t="shared" si="14"/>
        <v>#VALUE!</v>
      </c>
      <c r="I3662" s="5" t="e">
        <f t="array" aca="1" ref="I3662" ca="1">_xludf.XLOOKUP(H3662,'Billing sheet'!$CH$3:$CM$3,'Billing sheet'!$CH$2:$CM$2)</f>
        <v>#NAME?</v>
      </c>
    </row>
    <row r="3663" spans="8:9" ht="15.75" customHeight="1" x14ac:dyDescent="0.2">
      <c r="H3663" s="5" t="e">
        <f t="shared" si="14"/>
        <v>#VALUE!</v>
      </c>
      <c r="I3663" s="5" t="e">
        <f t="array" aca="1" ref="I3663" ca="1">_xludf.XLOOKUP(H3663,'Billing sheet'!$CH$3:$CM$3,'Billing sheet'!$CH$2:$CM$2)</f>
        <v>#NAME?</v>
      </c>
    </row>
    <row r="3664" spans="8:9" ht="15.75" customHeight="1" x14ac:dyDescent="0.2">
      <c r="H3664" s="5" t="e">
        <f t="shared" si="14"/>
        <v>#VALUE!</v>
      </c>
      <c r="I3664" s="5" t="e">
        <f t="array" aca="1" ref="I3664" ca="1">_xludf.XLOOKUP(H3664,'Billing sheet'!$CH$3:$CM$3,'Billing sheet'!$CH$2:$CM$2)</f>
        <v>#NAME?</v>
      </c>
    </row>
    <row r="3665" spans="8:9" ht="15.75" customHeight="1" x14ac:dyDescent="0.2">
      <c r="H3665" s="5" t="e">
        <f t="shared" si="14"/>
        <v>#VALUE!</v>
      </c>
      <c r="I3665" s="5" t="e">
        <f t="array" aca="1" ref="I3665" ca="1">_xludf.XLOOKUP(H3665,'Billing sheet'!$CH$3:$CM$3,'Billing sheet'!$CH$2:$CM$2)</f>
        <v>#NAME?</v>
      </c>
    </row>
    <row r="3666" spans="8:9" ht="15.75" customHeight="1" x14ac:dyDescent="0.2">
      <c r="H3666" s="5" t="e">
        <f t="shared" si="14"/>
        <v>#VALUE!</v>
      </c>
      <c r="I3666" s="5" t="e">
        <f t="array" aca="1" ref="I3666" ca="1">_xludf.XLOOKUP(H3666,'Billing sheet'!$CH$3:$CM$3,'Billing sheet'!$CH$2:$CM$2)</f>
        <v>#NAME?</v>
      </c>
    </row>
    <row r="3667" spans="8:9" ht="15.75" customHeight="1" x14ac:dyDescent="0.2">
      <c r="H3667" s="5" t="e">
        <f t="shared" si="14"/>
        <v>#VALUE!</v>
      </c>
      <c r="I3667" s="5" t="e">
        <f t="array" aca="1" ref="I3667" ca="1">_xludf.XLOOKUP(H3667,'Billing sheet'!$CH$3:$CM$3,'Billing sheet'!$CH$2:$CM$2)</f>
        <v>#NAME?</v>
      </c>
    </row>
    <row r="3668" spans="8:9" ht="15.75" customHeight="1" x14ac:dyDescent="0.2">
      <c r="H3668" s="5" t="e">
        <f t="shared" si="14"/>
        <v>#VALUE!</v>
      </c>
      <c r="I3668" s="5" t="e">
        <f t="array" aca="1" ref="I3668" ca="1">_xludf.XLOOKUP(H3668,'Billing sheet'!$CH$3:$CM$3,'Billing sheet'!$CH$2:$CM$2)</f>
        <v>#NAME?</v>
      </c>
    </row>
    <row r="3669" spans="8:9" ht="15.75" customHeight="1" x14ac:dyDescent="0.2">
      <c r="H3669" s="5" t="e">
        <f t="shared" si="14"/>
        <v>#VALUE!</v>
      </c>
      <c r="I3669" s="5" t="e">
        <f t="array" aca="1" ref="I3669" ca="1">_xludf.XLOOKUP(H3669,'Billing sheet'!$CH$3:$CM$3,'Billing sheet'!$CH$2:$CM$2)</f>
        <v>#NAME?</v>
      </c>
    </row>
    <row r="3670" spans="8:9" ht="15.75" customHeight="1" x14ac:dyDescent="0.2">
      <c r="H3670" s="5" t="e">
        <f t="shared" si="14"/>
        <v>#VALUE!</v>
      </c>
      <c r="I3670" s="5" t="e">
        <f t="array" aca="1" ref="I3670" ca="1">_xludf.XLOOKUP(H3670,'Billing sheet'!$CH$3:$CM$3,'Billing sheet'!$CH$2:$CM$2)</f>
        <v>#NAME?</v>
      </c>
    </row>
    <row r="3671" spans="8:9" ht="15.75" customHeight="1" x14ac:dyDescent="0.2">
      <c r="H3671" s="5" t="e">
        <f t="shared" si="14"/>
        <v>#VALUE!</v>
      </c>
      <c r="I3671" s="5" t="e">
        <f t="array" aca="1" ref="I3671" ca="1">_xludf.XLOOKUP(H3671,'Billing sheet'!$CH$3:$CM$3,'Billing sheet'!$CH$2:$CM$2)</f>
        <v>#NAME?</v>
      </c>
    </row>
    <row r="3672" spans="8:9" ht="15.75" customHeight="1" x14ac:dyDescent="0.2">
      <c r="H3672" s="5" t="e">
        <f t="shared" si="14"/>
        <v>#VALUE!</v>
      </c>
      <c r="I3672" s="5" t="e">
        <f t="array" aca="1" ref="I3672" ca="1">_xludf.XLOOKUP(H3672,'Billing sheet'!$CH$3:$CM$3,'Billing sheet'!$CH$2:$CM$2)</f>
        <v>#NAME?</v>
      </c>
    </row>
    <row r="3673" spans="8:9" ht="15.75" customHeight="1" x14ac:dyDescent="0.2">
      <c r="H3673" s="5" t="e">
        <f t="shared" si="14"/>
        <v>#VALUE!</v>
      </c>
      <c r="I3673" s="5" t="e">
        <f t="array" aca="1" ref="I3673" ca="1">_xludf.XLOOKUP(H3673,'Billing sheet'!$CH$3:$CM$3,'Billing sheet'!$CH$2:$CM$2)</f>
        <v>#NAME?</v>
      </c>
    </row>
    <row r="3674" spans="8:9" ht="15.75" customHeight="1" x14ac:dyDescent="0.2">
      <c r="H3674" s="5" t="e">
        <f t="shared" si="14"/>
        <v>#VALUE!</v>
      </c>
      <c r="I3674" s="5" t="e">
        <f t="array" aca="1" ref="I3674" ca="1">_xludf.XLOOKUP(H3674,'Billing sheet'!$CH$3:$CM$3,'Billing sheet'!$CH$2:$CM$2)</f>
        <v>#NAME?</v>
      </c>
    </row>
    <row r="3675" spans="8:9" ht="15.75" customHeight="1" x14ac:dyDescent="0.2">
      <c r="H3675" s="5" t="e">
        <f t="shared" si="14"/>
        <v>#VALUE!</v>
      </c>
      <c r="I3675" s="5" t="e">
        <f t="array" aca="1" ref="I3675" ca="1">_xludf.XLOOKUP(H3675,'Billing sheet'!$CH$3:$CM$3,'Billing sheet'!$CH$2:$CM$2)</f>
        <v>#NAME?</v>
      </c>
    </row>
    <row r="3676" spans="8:9" ht="15.75" customHeight="1" x14ac:dyDescent="0.2">
      <c r="H3676" s="5" t="e">
        <f t="shared" si="14"/>
        <v>#VALUE!</v>
      </c>
      <c r="I3676" s="5" t="e">
        <f t="array" aca="1" ref="I3676" ca="1">_xludf.XLOOKUP(H3676,'Billing sheet'!$CH$3:$CM$3,'Billing sheet'!$CH$2:$CM$2)</f>
        <v>#NAME?</v>
      </c>
    </row>
    <row r="3677" spans="8:9" ht="15.75" customHeight="1" x14ac:dyDescent="0.2">
      <c r="H3677" s="5" t="e">
        <f t="shared" si="14"/>
        <v>#VALUE!</v>
      </c>
      <c r="I3677" s="5" t="e">
        <f t="array" aca="1" ref="I3677" ca="1">_xludf.XLOOKUP(H3677,'Billing sheet'!$CH$3:$CM$3,'Billing sheet'!$CH$2:$CM$2)</f>
        <v>#NAME?</v>
      </c>
    </row>
    <row r="3678" spans="8:9" ht="15.75" customHeight="1" x14ac:dyDescent="0.2">
      <c r="H3678" s="5" t="e">
        <f t="shared" si="14"/>
        <v>#VALUE!</v>
      </c>
      <c r="I3678" s="5" t="e">
        <f t="array" aca="1" ref="I3678" ca="1">_xludf.XLOOKUP(H3678,'Billing sheet'!$CH$3:$CM$3,'Billing sheet'!$CH$2:$CM$2)</f>
        <v>#NAME?</v>
      </c>
    </row>
    <row r="3679" spans="8:9" ht="15.75" customHeight="1" x14ac:dyDescent="0.2">
      <c r="H3679" s="5" t="e">
        <f t="shared" si="14"/>
        <v>#VALUE!</v>
      </c>
      <c r="I3679" s="5" t="e">
        <f t="array" aca="1" ref="I3679" ca="1">_xludf.XLOOKUP(H3679,'Billing sheet'!$CH$3:$CM$3,'Billing sheet'!$CH$2:$CM$2)</f>
        <v>#NAME?</v>
      </c>
    </row>
    <row r="3680" spans="8:9" ht="15.75" customHeight="1" x14ac:dyDescent="0.2">
      <c r="H3680" s="5" t="e">
        <f t="shared" si="14"/>
        <v>#VALUE!</v>
      </c>
      <c r="I3680" s="5" t="e">
        <f t="array" aca="1" ref="I3680" ca="1">_xludf.XLOOKUP(H3680,'Billing sheet'!$CH$3:$CM$3,'Billing sheet'!$CH$2:$CM$2)</f>
        <v>#NAME?</v>
      </c>
    </row>
    <row r="3681" spans="8:9" ht="15.75" customHeight="1" x14ac:dyDescent="0.2">
      <c r="H3681" s="5" t="e">
        <f t="shared" si="14"/>
        <v>#VALUE!</v>
      </c>
      <c r="I3681" s="5" t="e">
        <f t="array" aca="1" ref="I3681" ca="1">_xludf.XLOOKUP(H3681,'Billing sheet'!$CH$3:$CM$3,'Billing sheet'!$CH$2:$CM$2)</f>
        <v>#NAME?</v>
      </c>
    </row>
    <row r="3682" spans="8:9" ht="15.75" customHeight="1" x14ac:dyDescent="0.2">
      <c r="H3682" s="5" t="e">
        <f t="shared" si="14"/>
        <v>#VALUE!</v>
      </c>
      <c r="I3682" s="5" t="e">
        <f t="array" aca="1" ref="I3682" ca="1">_xludf.XLOOKUP(H3682,'Billing sheet'!$CH$3:$CM$3,'Billing sheet'!$CH$2:$CM$2)</f>
        <v>#NAME?</v>
      </c>
    </row>
    <row r="3683" spans="8:9" ht="15.75" customHeight="1" x14ac:dyDescent="0.2">
      <c r="H3683" s="5" t="e">
        <f t="shared" si="14"/>
        <v>#VALUE!</v>
      </c>
      <c r="I3683" s="5" t="e">
        <f t="array" aca="1" ref="I3683" ca="1">_xludf.XLOOKUP(H3683,'Billing sheet'!$CH$3:$CM$3,'Billing sheet'!$CH$2:$CM$2)</f>
        <v>#NAME?</v>
      </c>
    </row>
    <row r="3684" spans="8:9" ht="15.75" customHeight="1" x14ac:dyDescent="0.2">
      <c r="H3684" s="5" t="e">
        <f t="shared" si="14"/>
        <v>#VALUE!</v>
      </c>
      <c r="I3684" s="5" t="e">
        <f t="array" aca="1" ref="I3684" ca="1">_xludf.XLOOKUP(H3684,'Billing sheet'!$CH$3:$CM$3,'Billing sheet'!$CH$2:$CM$2)</f>
        <v>#NAME?</v>
      </c>
    </row>
    <row r="3685" spans="8:9" ht="15.75" customHeight="1" x14ac:dyDescent="0.2">
      <c r="H3685" s="5" t="e">
        <f t="shared" si="14"/>
        <v>#VALUE!</v>
      </c>
      <c r="I3685" s="5" t="e">
        <f t="array" aca="1" ref="I3685" ca="1">_xludf.XLOOKUP(H3685,'Billing sheet'!$CH$3:$CM$3,'Billing sheet'!$CH$2:$CM$2)</f>
        <v>#NAME?</v>
      </c>
    </row>
    <row r="3686" spans="8:9" ht="15.75" customHeight="1" x14ac:dyDescent="0.2">
      <c r="H3686" s="5" t="e">
        <f t="shared" si="14"/>
        <v>#VALUE!</v>
      </c>
      <c r="I3686" s="5" t="e">
        <f t="array" aca="1" ref="I3686" ca="1">_xludf.XLOOKUP(H3686,'Billing sheet'!$CH$3:$CM$3,'Billing sheet'!$CH$2:$CM$2)</f>
        <v>#NAME?</v>
      </c>
    </row>
    <row r="3687" spans="8:9" ht="15.75" customHeight="1" x14ac:dyDescent="0.2">
      <c r="H3687" s="5" t="e">
        <f t="shared" si="14"/>
        <v>#VALUE!</v>
      </c>
      <c r="I3687" s="5" t="e">
        <f t="array" aca="1" ref="I3687" ca="1">_xludf.XLOOKUP(H3687,'Billing sheet'!$CH$3:$CM$3,'Billing sheet'!$CH$2:$CM$2)</f>
        <v>#NAME?</v>
      </c>
    </row>
    <row r="3688" spans="8:9" ht="15.75" customHeight="1" x14ac:dyDescent="0.2">
      <c r="H3688" s="5" t="e">
        <f t="shared" si="14"/>
        <v>#VALUE!</v>
      </c>
      <c r="I3688" s="5" t="e">
        <f t="array" aca="1" ref="I3688" ca="1">_xludf.XLOOKUP(H3688,'Billing sheet'!$CH$3:$CM$3,'Billing sheet'!$CH$2:$CM$2)</f>
        <v>#NAME?</v>
      </c>
    </row>
    <row r="3689" spans="8:9" ht="15.75" customHeight="1" x14ac:dyDescent="0.2">
      <c r="H3689" s="5" t="e">
        <f t="shared" si="14"/>
        <v>#VALUE!</v>
      </c>
      <c r="I3689" s="5" t="e">
        <f t="array" aca="1" ref="I3689" ca="1">_xludf.XLOOKUP(H3689,'Billing sheet'!$CH$3:$CM$3,'Billing sheet'!$CH$2:$CM$2)</f>
        <v>#NAME?</v>
      </c>
    </row>
    <row r="3690" spans="8:9" ht="15.75" customHeight="1" x14ac:dyDescent="0.2">
      <c r="H3690" s="5" t="e">
        <f t="shared" si="14"/>
        <v>#VALUE!</v>
      </c>
      <c r="I3690" s="5" t="e">
        <f t="array" aca="1" ref="I3690" ca="1">_xludf.XLOOKUP(H3690,'Billing sheet'!$CH$3:$CM$3,'Billing sheet'!$CH$2:$CM$2)</f>
        <v>#NAME?</v>
      </c>
    </row>
    <row r="3691" spans="8:9" ht="15.75" customHeight="1" x14ac:dyDescent="0.2">
      <c r="H3691" s="5" t="e">
        <f t="shared" si="14"/>
        <v>#VALUE!</v>
      </c>
      <c r="I3691" s="5" t="e">
        <f t="array" aca="1" ref="I3691" ca="1">_xludf.XLOOKUP(H3691,'Billing sheet'!$CH$3:$CM$3,'Billing sheet'!$CH$2:$CM$2)</f>
        <v>#NAME?</v>
      </c>
    </row>
    <row r="3692" spans="8:9" ht="15.75" customHeight="1" x14ac:dyDescent="0.2">
      <c r="H3692" s="5" t="e">
        <f t="shared" si="14"/>
        <v>#VALUE!</v>
      </c>
      <c r="I3692" s="5" t="e">
        <f t="array" aca="1" ref="I3692" ca="1">_xludf.XLOOKUP(H3692,'Billing sheet'!$CH$3:$CM$3,'Billing sheet'!$CH$2:$CM$2)</f>
        <v>#NAME?</v>
      </c>
    </row>
    <row r="3693" spans="8:9" ht="15.75" customHeight="1" x14ac:dyDescent="0.2">
      <c r="H3693" s="5" t="e">
        <f t="shared" si="14"/>
        <v>#VALUE!</v>
      </c>
      <c r="I3693" s="5" t="e">
        <f t="array" aca="1" ref="I3693" ca="1">_xludf.XLOOKUP(H3693,'Billing sheet'!$CH$3:$CM$3,'Billing sheet'!$CH$2:$CM$2)</f>
        <v>#NAME?</v>
      </c>
    </row>
    <row r="3694" spans="8:9" ht="15.75" customHeight="1" x14ac:dyDescent="0.2">
      <c r="H3694" s="5" t="e">
        <f t="shared" si="14"/>
        <v>#VALUE!</v>
      </c>
      <c r="I3694" s="5" t="e">
        <f t="array" aca="1" ref="I3694" ca="1">_xludf.XLOOKUP(H3694,'Billing sheet'!$CH$3:$CM$3,'Billing sheet'!$CH$2:$CM$2)</f>
        <v>#NAME?</v>
      </c>
    </row>
    <row r="3695" spans="8:9" ht="15.75" customHeight="1" x14ac:dyDescent="0.2">
      <c r="H3695" s="5" t="e">
        <f t="shared" si="14"/>
        <v>#VALUE!</v>
      </c>
      <c r="I3695" s="5" t="e">
        <f t="array" aca="1" ref="I3695" ca="1">_xludf.XLOOKUP(H3695,'Billing sheet'!$CH$3:$CM$3,'Billing sheet'!$CH$2:$CM$2)</f>
        <v>#NAME?</v>
      </c>
    </row>
    <row r="3696" spans="8:9" ht="15.75" customHeight="1" x14ac:dyDescent="0.2">
      <c r="H3696" s="5" t="e">
        <f t="shared" si="14"/>
        <v>#VALUE!</v>
      </c>
      <c r="I3696" s="5" t="e">
        <f t="array" aca="1" ref="I3696" ca="1">_xludf.XLOOKUP(H3696,'Billing sheet'!$CH$3:$CM$3,'Billing sheet'!$CH$2:$CM$2)</f>
        <v>#NAME?</v>
      </c>
    </row>
    <row r="3697" spans="8:9" ht="15.75" customHeight="1" x14ac:dyDescent="0.2">
      <c r="H3697" s="5" t="e">
        <f t="shared" si="14"/>
        <v>#VALUE!</v>
      </c>
      <c r="I3697" s="5" t="e">
        <f t="array" aca="1" ref="I3697" ca="1">_xludf.XLOOKUP(H3697,'Billing sheet'!$CH$3:$CM$3,'Billing sheet'!$CH$2:$CM$2)</f>
        <v>#NAME?</v>
      </c>
    </row>
    <row r="3698" spans="8:9" ht="15.75" customHeight="1" x14ac:dyDescent="0.2">
      <c r="H3698" s="5" t="e">
        <f t="shared" si="14"/>
        <v>#VALUE!</v>
      </c>
      <c r="I3698" s="5" t="e">
        <f t="array" aca="1" ref="I3698" ca="1">_xludf.XLOOKUP(H3698,'Billing sheet'!$CH$3:$CM$3,'Billing sheet'!$CH$2:$CM$2)</f>
        <v>#NAME?</v>
      </c>
    </row>
    <row r="3699" spans="8:9" ht="15.75" customHeight="1" x14ac:dyDescent="0.2">
      <c r="H3699" s="5" t="e">
        <f t="shared" si="14"/>
        <v>#VALUE!</v>
      </c>
      <c r="I3699" s="5" t="e">
        <f t="array" aca="1" ref="I3699" ca="1">_xludf.XLOOKUP(H3699,'Billing sheet'!$CH$3:$CM$3,'Billing sheet'!$CH$2:$CM$2)</f>
        <v>#NAME?</v>
      </c>
    </row>
    <row r="3700" spans="8:9" ht="15.75" customHeight="1" x14ac:dyDescent="0.2">
      <c r="H3700" s="5" t="e">
        <f t="shared" si="14"/>
        <v>#VALUE!</v>
      </c>
      <c r="I3700" s="5" t="e">
        <f t="array" aca="1" ref="I3700" ca="1">_xludf.XLOOKUP(H3700,'Billing sheet'!$CH$3:$CM$3,'Billing sheet'!$CH$2:$CM$2)</f>
        <v>#NAME?</v>
      </c>
    </row>
    <row r="3701" spans="8:9" ht="15.75" customHeight="1" x14ac:dyDescent="0.2">
      <c r="H3701" s="5" t="e">
        <f t="shared" si="14"/>
        <v>#VALUE!</v>
      </c>
      <c r="I3701" s="5" t="e">
        <f t="array" aca="1" ref="I3701" ca="1">_xludf.XLOOKUP(H3701,'Billing sheet'!$CH$3:$CM$3,'Billing sheet'!$CH$2:$CM$2)</f>
        <v>#NAME?</v>
      </c>
    </row>
    <row r="3702" spans="8:9" ht="15.75" customHeight="1" x14ac:dyDescent="0.2">
      <c r="H3702" s="5" t="e">
        <f t="shared" si="14"/>
        <v>#VALUE!</v>
      </c>
      <c r="I3702" s="5" t="e">
        <f t="array" aca="1" ref="I3702" ca="1">_xludf.XLOOKUP(H3702,'Billing sheet'!$CH$3:$CM$3,'Billing sheet'!$CH$2:$CM$2)</f>
        <v>#NAME?</v>
      </c>
    </row>
    <row r="3703" spans="8:9" ht="15.75" customHeight="1" x14ac:dyDescent="0.2">
      <c r="H3703" s="5" t="e">
        <f t="shared" si="14"/>
        <v>#VALUE!</v>
      </c>
      <c r="I3703" s="5" t="e">
        <f t="array" aca="1" ref="I3703" ca="1">_xludf.XLOOKUP(H3703,'Billing sheet'!$CH$3:$CM$3,'Billing sheet'!$CH$2:$CM$2)</f>
        <v>#NAME?</v>
      </c>
    </row>
    <row r="3704" spans="8:9" ht="15.75" customHeight="1" x14ac:dyDescent="0.2">
      <c r="H3704" s="5" t="e">
        <f t="shared" si="14"/>
        <v>#VALUE!</v>
      </c>
      <c r="I3704" s="5" t="e">
        <f t="array" aca="1" ref="I3704" ca="1">_xludf.XLOOKUP(H3704,'Billing sheet'!$CH$3:$CM$3,'Billing sheet'!$CH$2:$CM$2)</f>
        <v>#NAME?</v>
      </c>
    </row>
    <row r="3705" spans="8:9" ht="15.75" customHeight="1" x14ac:dyDescent="0.2">
      <c r="H3705" s="5" t="e">
        <f t="shared" si="14"/>
        <v>#VALUE!</v>
      </c>
      <c r="I3705" s="5" t="e">
        <f t="array" aca="1" ref="I3705" ca="1">_xludf.XLOOKUP(H3705,'Billing sheet'!$CH$3:$CM$3,'Billing sheet'!$CH$2:$CM$2)</f>
        <v>#NAME?</v>
      </c>
    </row>
    <row r="3706" spans="8:9" ht="15.75" customHeight="1" x14ac:dyDescent="0.2">
      <c r="H3706" s="5" t="e">
        <f t="shared" si="14"/>
        <v>#VALUE!</v>
      </c>
      <c r="I3706" s="5" t="e">
        <f t="array" aca="1" ref="I3706" ca="1">_xludf.XLOOKUP(H3706,'Billing sheet'!$CH$3:$CM$3,'Billing sheet'!$CH$2:$CM$2)</f>
        <v>#NAME?</v>
      </c>
    </row>
    <row r="3707" spans="8:9" ht="15.75" customHeight="1" x14ac:dyDescent="0.2">
      <c r="H3707" s="5" t="e">
        <f t="shared" si="14"/>
        <v>#VALUE!</v>
      </c>
      <c r="I3707" s="5" t="e">
        <f t="array" aca="1" ref="I3707" ca="1">_xludf.XLOOKUP(H3707,'Billing sheet'!$CH$3:$CM$3,'Billing sheet'!$CH$2:$CM$2)</f>
        <v>#NAME?</v>
      </c>
    </row>
    <row r="3708" spans="8:9" ht="15.75" customHeight="1" x14ac:dyDescent="0.2">
      <c r="H3708" s="5" t="e">
        <f t="shared" si="14"/>
        <v>#VALUE!</v>
      </c>
      <c r="I3708" s="5" t="e">
        <f t="array" aca="1" ref="I3708" ca="1">_xludf.XLOOKUP(H3708,'Billing sheet'!$CH$3:$CM$3,'Billing sheet'!$CH$2:$CM$2)</f>
        <v>#NAME?</v>
      </c>
    </row>
    <row r="3709" spans="8:9" ht="15.75" customHeight="1" x14ac:dyDescent="0.2">
      <c r="H3709" s="5" t="e">
        <f t="shared" si="14"/>
        <v>#VALUE!</v>
      </c>
      <c r="I3709" s="5" t="e">
        <f t="array" aca="1" ref="I3709" ca="1">_xludf.XLOOKUP(H3709,'Billing sheet'!$CH$3:$CM$3,'Billing sheet'!$CH$2:$CM$2)</f>
        <v>#NAME?</v>
      </c>
    </row>
    <row r="3710" spans="8:9" ht="15.75" customHeight="1" x14ac:dyDescent="0.2">
      <c r="H3710" s="5" t="e">
        <f t="shared" si="14"/>
        <v>#VALUE!</v>
      </c>
      <c r="I3710" s="5" t="e">
        <f t="array" aca="1" ref="I3710" ca="1">_xludf.XLOOKUP(H3710,'Billing sheet'!$CH$3:$CM$3,'Billing sheet'!$CH$2:$CM$2)</f>
        <v>#NAME?</v>
      </c>
    </row>
    <row r="3711" spans="8:9" ht="15.75" customHeight="1" x14ac:dyDescent="0.2">
      <c r="H3711" s="5" t="e">
        <f t="shared" si="14"/>
        <v>#VALUE!</v>
      </c>
      <c r="I3711" s="5" t="e">
        <f t="array" aca="1" ref="I3711" ca="1">_xludf.XLOOKUP(H3711,'Billing sheet'!$CH$3:$CM$3,'Billing sheet'!$CH$2:$CM$2)</f>
        <v>#NAME?</v>
      </c>
    </row>
    <row r="3712" spans="8:9" ht="15.75" customHeight="1" x14ac:dyDescent="0.2">
      <c r="H3712" s="5" t="e">
        <f t="shared" si="14"/>
        <v>#VALUE!</v>
      </c>
      <c r="I3712" s="5" t="e">
        <f t="array" aca="1" ref="I3712" ca="1">_xludf.XLOOKUP(H3712,'Billing sheet'!$CH$3:$CM$3,'Billing sheet'!$CH$2:$CM$2)</f>
        <v>#NAME?</v>
      </c>
    </row>
    <row r="3713" spans="8:9" ht="15.75" customHeight="1" x14ac:dyDescent="0.2">
      <c r="H3713" s="5" t="e">
        <f t="shared" si="14"/>
        <v>#VALUE!</v>
      </c>
      <c r="I3713" s="5" t="e">
        <f t="array" aca="1" ref="I3713" ca="1">_xludf.XLOOKUP(H3713,'Billing sheet'!$CH$3:$CM$3,'Billing sheet'!$CH$2:$CM$2)</f>
        <v>#NAME?</v>
      </c>
    </row>
    <row r="3714" spans="8:9" ht="15.75" customHeight="1" x14ac:dyDescent="0.2">
      <c r="H3714" s="5" t="e">
        <f t="shared" si="14"/>
        <v>#VALUE!</v>
      </c>
      <c r="I3714" s="5" t="e">
        <f t="array" aca="1" ref="I3714" ca="1">_xludf.XLOOKUP(H3714,'Billing sheet'!$CH$3:$CM$3,'Billing sheet'!$CH$2:$CM$2)</f>
        <v>#NAME?</v>
      </c>
    </row>
    <row r="3715" spans="8:9" ht="15.75" customHeight="1" x14ac:dyDescent="0.2">
      <c r="H3715" s="5" t="e">
        <f t="shared" si="14"/>
        <v>#VALUE!</v>
      </c>
      <c r="I3715" s="5" t="e">
        <f t="array" aca="1" ref="I3715" ca="1">_xludf.XLOOKUP(H3715,'Billing sheet'!$CH$3:$CM$3,'Billing sheet'!$CH$2:$CM$2)</f>
        <v>#NAME?</v>
      </c>
    </row>
    <row r="3716" spans="8:9" ht="15.75" customHeight="1" x14ac:dyDescent="0.2">
      <c r="H3716" s="5" t="e">
        <f t="shared" si="14"/>
        <v>#VALUE!</v>
      </c>
      <c r="I3716" s="5" t="e">
        <f t="array" aca="1" ref="I3716" ca="1">_xludf.XLOOKUP(H3716,'Billing sheet'!$CH$3:$CM$3,'Billing sheet'!$CH$2:$CM$2)</f>
        <v>#NAME?</v>
      </c>
    </row>
    <row r="3717" spans="8:9" ht="15.75" customHeight="1" x14ac:dyDescent="0.2">
      <c r="H3717" s="5" t="e">
        <f t="shared" si="14"/>
        <v>#VALUE!</v>
      </c>
      <c r="I3717" s="5" t="e">
        <f t="array" aca="1" ref="I3717" ca="1">_xludf.XLOOKUP(H3717,'Billing sheet'!$CH$3:$CM$3,'Billing sheet'!$CH$2:$CM$2)</f>
        <v>#NAME?</v>
      </c>
    </row>
    <row r="3718" spans="8:9" ht="15.75" customHeight="1" x14ac:dyDescent="0.2">
      <c r="H3718" s="5" t="e">
        <f t="shared" si="14"/>
        <v>#VALUE!</v>
      </c>
      <c r="I3718" s="5" t="e">
        <f t="array" aca="1" ref="I3718" ca="1">_xludf.XLOOKUP(H3718,'Billing sheet'!$CH$3:$CM$3,'Billing sheet'!$CH$2:$CM$2)</f>
        <v>#NAME?</v>
      </c>
    </row>
    <row r="3719" spans="8:9" ht="15.75" customHeight="1" x14ac:dyDescent="0.2">
      <c r="H3719" s="5" t="e">
        <f t="shared" si="14"/>
        <v>#VALUE!</v>
      </c>
      <c r="I3719" s="5" t="e">
        <f t="array" aca="1" ref="I3719" ca="1">_xludf.XLOOKUP(H3719,'Billing sheet'!$CH$3:$CM$3,'Billing sheet'!$CH$2:$CM$2)</f>
        <v>#NAME?</v>
      </c>
    </row>
    <row r="3720" spans="8:9" ht="15.75" customHeight="1" x14ac:dyDescent="0.2">
      <c r="H3720" s="5" t="e">
        <f t="shared" si="14"/>
        <v>#VALUE!</v>
      </c>
      <c r="I3720" s="5" t="e">
        <f t="array" aca="1" ref="I3720" ca="1">_xludf.XLOOKUP(H3720,'Billing sheet'!$CH$3:$CM$3,'Billing sheet'!$CH$2:$CM$2)</f>
        <v>#NAME?</v>
      </c>
    </row>
    <row r="3721" spans="8:9" ht="15.75" customHeight="1" x14ac:dyDescent="0.2">
      <c r="H3721" s="5" t="e">
        <f t="shared" si="14"/>
        <v>#VALUE!</v>
      </c>
      <c r="I3721" s="5" t="e">
        <f t="array" aca="1" ref="I3721" ca="1">_xludf.XLOOKUP(H3721,'Billing sheet'!$CH$3:$CM$3,'Billing sheet'!$CH$2:$CM$2)</f>
        <v>#NAME?</v>
      </c>
    </row>
    <row r="3722" spans="8:9" ht="15.75" customHeight="1" x14ac:dyDescent="0.2">
      <c r="H3722" s="5" t="e">
        <f t="shared" si="14"/>
        <v>#VALUE!</v>
      </c>
      <c r="I3722" s="5" t="e">
        <f t="array" aca="1" ref="I3722" ca="1">_xludf.XLOOKUP(H3722,'Billing sheet'!$CH$3:$CM$3,'Billing sheet'!$CH$2:$CM$2)</f>
        <v>#NAME?</v>
      </c>
    </row>
    <row r="3723" spans="8:9" ht="15.75" customHeight="1" x14ac:dyDescent="0.2">
      <c r="H3723" s="5" t="e">
        <f t="shared" si="14"/>
        <v>#VALUE!</v>
      </c>
      <c r="I3723" s="5" t="e">
        <f t="array" aca="1" ref="I3723" ca="1">_xludf.XLOOKUP(H3723,'Billing sheet'!$CH$3:$CM$3,'Billing sheet'!$CH$2:$CM$2)</f>
        <v>#NAME?</v>
      </c>
    </row>
    <row r="3724" spans="8:9" ht="15.75" customHeight="1" x14ac:dyDescent="0.2">
      <c r="H3724" s="5" t="e">
        <f t="shared" si="14"/>
        <v>#VALUE!</v>
      </c>
      <c r="I3724" s="5" t="e">
        <f t="array" aca="1" ref="I3724" ca="1">_xludf.XLOOKUP(H3724,'Billing sheet'!$CH$3:$CM$3,'Billing sheet'!$CH$2:$CM$2)</f>
        <v>#NAME?</v>
      </c>
    </row>
    <row r="3725" spans="8:9" ht="15.75" customHeight="1" x14ac:dyDescent="0.2">
      <c r="H3725" s="5" t="e">
        <f t="shared" si="14"/>
        <v>#VALUE!</v>
      </c>
      <c r="I3725" s="5" t="e">
        <f t="array" aca="1" ref="I3725" ca="1">_xludf.XLOOKUP(H3725,'Billing sheet'!$CH$3:$CM$3,'Billing sheet'!$CH$2:$CM$2)</f>
        <v>#NAME?</v>
      </c>
    </row>
    <row r="3726" spans="8:9" ht="15.75" customHeight="1" x14ac:dyDescent="0.2">
      <c r="H3726" s="5" t="e">
        <f t="shared" si="14"/>
        <v>#VALUE!</v>
      </c>
      <c r="I3726" s="5" t="e">
        <f t="array" aca="1" ref="I3726" ca="1">_xludf.XLOOKUP(H3726,'Billing sheet'!$CH$3:$CM$3,'Billing sheet'!$CH$2:$CM$2)</f>
        <v>#NAME?</v>
      </c>
    </row>
    <row r="3727" spans="8:9" ht="15.75" customHeight="1" x14ac:dyDescent="0.2">
      <c r="H3727" s="5" t="e">
        <f t="shared" si="14"/>
        <v>#VALUE!</v>
      </c>
      <c r="I3727" s="5" t="e">
        <f t="array" aca="1" ref="I3727" ca="1">_xludf.XLOOKUP(H3727,'Billing sheet'!$CH$3:$CM$3,'Billing sheet'!$CH$2:$CM$2)</f>
        <v>#NAME?</v>
      </c>
    </row>
    <row r="3728" spans="8:9" ht="15.75" customHeight="1" x14ac:dyDescent="0.2">
      <c r="H3728" s="5" t="e">
        <f t="shared" si="14"/>
        <v>#VALUE!</v>
      </c>
      <c r="I3728" s="5" t="e">
        <f t="array" aca="1" ref="I3728" ca="1">_xludf.XLOOKUP(H3728,'Billing sheet'!$CH$3:$CM$3,'Billing sheet'!$CH$2:$CM$2)</f>
        <v>#NAME?</v>
      </c>
    </row>
    <row r="3729" spans="8:9" ht="15.75" customHeight="1" x14ac:dyDescent="0.2">
      <c r="H3729" s="5" t="e">
        <f t="shared" si="14"/>
        <v>#VALUE!</v>
      </c>
      <c r="I3729" s="5" t="e">
        <f t="array" aca="1" ref="I3729" ca="1">_xludf.XLOOKUP(H3729,'Billing sheet'!$CH$3:$CM$3,'Billing sheet'!$CH$2:$CM$2)</f>
        <v>#NAME?</v>
      </c>
    </row>
    <row r="3730" spans="8:9" ht="15.75" customHeight="1" x14ac:dyDescent="0.2">
      <c r="H3730" s="5" t="e">
        <f t="shared" si="14"/>
        <v>#VALUE!</v>
      </c>
      <c r="I3730" s="5" t="e">
        <f t="array" aca="1" ref="I3730" ca="1">_xludf.XLOOKUP(H3730,'Billing sheet'!$CH$3:$CM$3,'Billing sheet'!$CH$2:$CM$2)</f>
        <v>#NAME?</v>
      </c>
    </row>
    <row r="3731" spans="8:9" ht="15.75" customHeight="1" x14ac:dyDescent="0.2">
      <c r="H3731" s="5" t="e">
        <f t="shared" si="14"/>
        <v>#VALUE!</v>
      </c>
      <c r="I3731" s="5" t="e">
        <f t="array" aca="1" ref="I3731" ca="1">_xludf.XLOOKUP(H3731,'Billing sheet'!$CH$3:$CM$3,'Billing sheet'!$CH$2:$CM$2)</f>
        <v>#NAME?</v>
      </c>
    </row>
    <row r="3732" spans="8:9" ht="15.75" customHeight="1" x14ac:dyDescent="0.2">
      <c r="H3732" s="5" t="e">
        <f t="shared" si="14"/>
        <v>#VALUE!</v>
      </c>
      <c r="I3732" s="5" t="e">
        <f t="array" aca="1" ref="I3732" ca="1">_xludf.XLOOKUP(H3732,'Billing sheet'!$CH$3:$CM$3,'Billing sheet'!$CH$2:$CM$2)</f>
        <v>#NAME?</v>
      </c>
    </row>
    <row r="3733" spans="8:9" ht="15.75" customHeight="1" x14ac:dyDescent="0.2">
      <c r="H3733" s="5" t="e">
        <f t="shared" si="14"/>
        <v>#VALUE!</v>
      </c>
      <c r="I3733" s="5" t="e">
        <f t="array" aca="1" ref="I3733" ca="1">_xludf.XLOOKUP(H3733,'Billing sheet'!$CH$3:$CM$3,'Billing sheet'!$CH$2:$CM$2)</f>
        <v>#NAME?</v>
      </c>
    </row>
    <row r="3734" spans="8:9" ht="15.75" customHeight="1" x14ac:dyDescent="0.2">
      <c r="H3734" s="5" t="e">
        <f t="shared" si="14"/>
        <v>#VALUE!</v>
      </c>
      <c r="I3734" s="5" t="e">
        <f t="array" aca="1" ref="I3734" ca="1">_xludf.XLOOKUP(H3734,'Billing sheet'!$CH$3:$CM$3,'Billing sheet'!$CH$2:$CM$2)</f>
        <v>#NAME?</v>
      </c>
    </row>
    <row r="3735" spans="8:9" ht="15.75" customHeight="1" x14ac:dyDescent="0.2">
      <c r="H3735" s="5" t="e">
        <f t="shared" si="14"/>
        <v>#VALUE!</v>
      </c>
      <c r="I3735" s="5" t="e">
        <f t="array" aca="1" ref="I3735" ca="1">_xludf.XLOOKUP(H3735,'Billing sheet'!$CH$3:$CM$3,'Billing sheet'!$CH$2:$CM$2)</f>
        <v>#NAME?</v>
      </c>
    </row>
    <row r="3736" spans="8:9" ht="15.75" customHeight="1" x14ac:dyDescent="0.2">
      <c r="H3736" s="5" t="e">
        <f t="shared" si="14"/>
        <v>#VALUE!</v>
      </c>
      <c r="I3736" s="5" t="e">
        <f t="array" aca="1" ref="I3736" ca="1">_xludf.XLOOKUP(H3736,'Billing sheet'!$CH$3:$CM$3,'Billing sheet'!$CH$2:$CM$2)</f>
        <v>#NAME?</v>
      </c>
    </row>
    <row r="3737" spans="8:9" ht="15.75" customHeight="1" x14ac:dyDescent="0.2">
      <c r="H3737" s="5" t="e">
        <f t="shared" si="14"/>
        <v>#VALUE!</v>
      </c>
      <c r="I3737" s="5" t="e">
        <f t="array" aca="1" ref="I3737" ca="1">_xludf.XLOOKUP(H3737,'Billing sheet'!$CH$3:$CM$3,'Billing sheet'!$CH$2:$CM$2)</f>
        <v>#NAME?</v>
      </c>
    </row>
    <row r="3738" spans="8:9" ht="15.75" customHeight="1" x14ac:dyDescent="0.2">
      <c r="H3738" s="5" t="e">
        <f t="shared" si="14"/>
        <v>#VALUE!</v>
      </c>
      <c r="I3738" s="5" t="e">
        <f t="array" aca="1" ref="I3738" ca="1">_xludf.XLOOKUP(H3738,'Billing sheet'!$CH$3:$CM$3,'Billing sheet'!$CH$2:$CM$2)</f>
        <v>#NAME?</v>
      </c>
    </row>
    <row r="3739" spans="8:9" ht="15.75" customHeight="1" x14ac:dyDescent="0.2">
      <c r="H3739" s="5" t="e">
        <f t="shared" si="14"/>
        <v>#VALUE!</v>
      </c>
      <c r="I3739" s="5" t="e">
        <f t="array" aca="1" ref="I3739" ca="1">_xludf.XLOOKUP(H3739,'Billing sheet'!$CH$3:$CM$3,'Billing sheet'!$CH$2:$CM$2)</f>
        <v>#NAME?</v>
      </c>
    </row>
    <row r="3740" spans="8:9" ht="15.75" customHeight="1" x14ac:dyDescent="0.2">
      <c r="H3740" s="5" t="e">
        <f t="shared" si="14"/>
        <v>#VALUE!</v>
      </c>
      <c r="I3740" s="5" t="e">
        <f t="array" aca="1" ref="I3740" ca="1">_xludf.XLOOKUP(H3740,'Billing sheet'!$CH$3:$CM$3,'Billing sheet'!$CH$2:$CM$2)</f>
        <v>#NAME?</v>
      </c>
    </row>
    <row r="3741" spans="8:9" ht="15.75" customHeight="1" x14ac:dyDescent="0.2">
      <c r="H3741" s="5" t="e">
        <f t="shared" si="14"/>
        <v>#VALUE!</v>
      </c>
      <c r="I3741" s="5" t="e">
        <f t="array" aca="1" ref="I3741" ca="1">_xludf.XLOOKUP(H3741,'Billing sheet'!$CH$3:$CM$3,'Billing sheet'!$CH$2:$CM$2)</f>
        <v>#NAME?</v>
      </c>
    </row>
    <row r="3742" spans="8:9" ht="15.75" customHeight="1" x14ac:dyDescent="0.2">
      <c r="H3742" s="5" t="e">
        <f t="shared" si="14"/>
        <v>#VALUE!</v>
      </c>
      <c r="I3742" s="5" t="e">
        <f t="array" aca="1" ref="I3742" ca="1">_xludf.XLOOKUP(H3742,'Billing sheet'!$CH$3:$CM$3,'Billing sheet'!$CH$2:$CM$2)</f>
        <v>#NAME?</v>
      </c>
    </row>
    <row r="3743" spans="8:9" ht="15.75" customHeight="1" x14ac:dyDescent="0.2">
      <c r="H3743" s="5" t="e">
        <f t="shared" si="14"/>
        <v>#VALUE!</v>
      </c>
      <c r="I3743" s="5" t="e">
        <f t="array" aca="1" ref="I3743" ca="1">_xludf.XLOOKUP(H3743,'Billing sheet'!$CH$3:$CM$3,'Billing sheet'!$CH$2:$CM$2)</f>
        <v>#NAME?</v>
      </c>
    </row>
    <row r="3744" spans="8:9" ht="15.75" customHeight="1" x14ac:dyDescent="0.2">
      <c r="H3744" s="5" t="e">
        <f t="shared" si="14"/>
        <v>#VALUE!</v>
      </c>
      <c r="I3744" s="5" t="e">
        <f t="array" aca="1" ref="I3744" ca="1">_xludf.XLOOKUP(H3744,'Billing sheet'!$CH$3:$CM$3,'Billing sheet'!$CH$2:$CM$2)</f>
        <v>#NAME?</v>
      </c>
    </row>
    <row r="3745" spans="8:9" ht="15.75" customHeight="1" x14ac:dyDescent="0.2">
      <c r="H3745" s="5" t="e">
        <f t="shared" si="14"/>
        <v>#VALUE!</v>
      </c>
      <c r="I3745" s="5" t="e">
        <f t="array" aca="1" ref="I3745" ca="1">_xludf.XLOOKUP(H3745,'Billing sheet'!$CH$3:$CM$3,'Billing sheet'!$CH$2:$CM$2)</f>
        <v>#NAME?</v>
      </c>
    </row>
    <row r="3746" spans="8:9" ht="15.75" customHeight="1" x14ac:dyDescent="0.2">
      <c r="H3746" s="5" t="e">
        <f t="shared" si="14"/>
        <v>#VALUE!</v>
      </c>
      <c r="I3746" s="5" t="e">
        <f t="array" aca="1" ref="I3746" ca="1">_xludf.XLOOKUP(H3746,'Billing sheet'!$CH$3:$CM$3,'Billing sheet'!$CH$2:$CM$2)</f>
        <v>#NAME?</v>
      </c>
    </row>
    <row r="3747" spans="8:9" ht="15.75" customHeight="1" x14ac:dyDescent="0.2">
      <c r="H3747" s="5" t="e">
        <f t="shared" si="14"/>
        <v>#VALUE!</v>
      </c>
      <c r="I3747" s="5" t="e">
        <f t="array" aca="1" ref="I3747" ca="1">_xludf.XLOOKUP(H3747,'Billing sheet'!$CH$3:$CM$3,'Billing sheet'!$CH$2:$CM$2)</f>
        <v>#NAME?</v>
      </c>
    </row>
    <row r="3748" spans="8:9" ht="15.75" customHeight="1" x14ac:dyDescent="0.2">
      <c r="H3748" s="5" t="e">
        <f t="shared" si="14"/>
        <v>#VALUE!</v>
      </c>
      <c r="I3748" s="5" t="e">
        <f t="array" aca="1" ref="I3748" ca="1">_xludf.XLOOKUP(H3748,'Billing sheet'!$CH$3:$CM$3,'Billing sheet'!$CH$2:$CM$2)</f>
        <v>#NAME?</v>
      </c>
    </row>
    <row r="3749" spans="8:9" ht="15.75" customHeight="1" x14ac:dyDescent="0.2">
      <c r="H3749" s="5" t="e">
        <f t="shared" si="14"/>
        <v>#VALUE!</v>
      </c>
      <c r="I3749" s="5" t="e">
        <f t="array" aca="1" ref="I3749" ca="1">_xludf.XLOOKUP(H3749,'Billing sheet'!$CH$3:$CM$3,'Billing sheet'!$CH$2:$CM$2)</f>
        <v>#NAME?</v>
      </c>
    </row>
    <row r="3750" spans="8:9" ht="15.75" customHeight="1" x14ac:dyDescent="0.2">
      <c r="H3750" s="5" t="e">
        <f t="shared" si="14"/>
        <v>#VALUE!</v>
      </c>
      <c r="I3750" s="5" t="e">
        <f t="array" aca="1" ref="I3750" ca="1">_xludf.XLOOKUP(H3750,'Billing sheet'!$CH$3:$CM$3,'Billing sheet'!$CH$2:$CM$2)</f>
        <v>#NAME?</v>
      </c>
    </row>
    <row r="3751" spans="8:9" ht="15.75" customHeight="1" x14ac:dyDescent="0.2">
      <c r="H3751" s="5" t="e">
        <f t="shared" si="14"/>
        <v>#VALUE!</v>
      </c>
      <c r="I3751" s="5" t="e">
        <f t="array" aca="1" ref="I3751" ca="1">_xludf.XLOOKUP(H3751,'Billing sheet'!$CH$3:$CM$3,'Billing sheet'!$CH$2:$CM$2)</f>
        <v>#NAME?</v>
      </c>
    </row>
    <row r="3752" spans="8:9" ht="15.75" customHeight="1" x14ac:dyDescent="0.2">
      <c r="H3752" s="5" t="e">
        <f t="shared" si="14"/>
        <v>#VALUE!</v>
      </c>
      <c r="I3752" s="5" t="e">
        <f t="array" aca="1" ref="I3752" ca="1">_xludf.XLOOKUP(H3752,'Billing sheet'!$CH$3:$CM$3,'Billing sheet'!$CH$2:$CM$2)</f>
        <v>#NAME?</v>
      </c>
    </row>
    <row r="3753" spans="8:9" ht="15.75" customHeight="1" x14ac:dyDescent="0.2">
      <c r="H3753" s="5" t="e">
        <f t="shared" si="14"/>
        <v>#VALUE!</v>
      </c>
      <c r="I3753" s="5" t="e">
        <f t="array" aca="1" ref="I3753" ca="1">_xludf.XLOOKUP(H3753,'Billing sheet'!$CH$3:$CM$3,'Billing sheet'!$CH$2:$CM$2)</f>
        <v>#NAME?</v>
      </c>
    </row>
    <row r="3754" spans="8:9" ht="15.75" customHeight="1" x14ac:dyDescent="0.2">
      <c r="H3754" s="5" t="e">
        <f t="shared" si="14"/>
        <v>#VALUE!</v>
      </c>
      <c r="I3754" s="5" t="e">
        <f t="array" aca="1" ref="I3754" ca="1">_xludf.XLOOKUP(H3754,'Billing sheet'!$CH$3:$CM$3,'Billing sheet'!$CH$2:$CM$2)</f>
        <v>#NAME?</v>
      </c>
    </row>
    <row r="3755" spans="8:9" ht="15.75" customHeight="1" x14ac:dyDescent="0.2">
      <c r="H3755" s="5" t="e">
        <f t="shared" si="14"/>
        <v>#VALUE!</v>
      </c>
      <c r="I3755" s="5" t="e">
        <f t="array" aca="1" ref="I3755" ca="1">_xludf.XLOOKUP(H3755,'Billing sheet'!$CH$3:$CM$3,'Billing sheet'!$CH$2:$CM$2)</f>
        <v>#NAME?</v>
      </c>
    </row>
    <row r="3756" spans="8:9" ht="15.75" customHeight="1" x14ac:dyDescent="0.2">
      <c r="H3756" s="5" t="e">
        <f t="shared" si="14"/>
        <v>#VALUE!</v>
      </c>
      <c r="I3756" s="5" t="e">
        <f t="array" aca="1" ref="I3756" ca="1">_xludf.XLOOKUP(H3756,'Billing sheet'!$CH$3:$CM$3,'Billing sheet'!$CH$2:$CM$2)</f>
        <v>#NAME?</v>
      </c>
    </row>
    <row r="3757" spans="8:9" ht="15.75" customHeight="1" x14ac:dyDescent="0.2">
      <c r="H3757" s="5" t="e">
        <f t="shared" si="14"/>
        <v>#VALUE!</v>
      </c>
      <c r="I3757" s="5" t="e">
        <f t="array" aca="1" ref="I3757" ca="1">_xludf.XLOOKUP(H3757,'Billing sheet'!$CH$3:$CM$3,'Billing sheet'!$CH$2:$CM$2)</f>
        <v>#NAME?</v>
      </c>
    </row>
    <row r="3758" spans="8:9" ht="15.75" customHeight="1" x14ac:dyDescent="0.2">
      <c r="H3758" s="5" t="e">
        <f t="shared" si="14"/>
        <v>#VALUE!</v>
      </c>
      <c r="I3758" s="5" t="e">
        <f t="array" aca="1" ref="I3758" ca="1">_xludf.XLOOKUP(H3758,'Billing sheet'!$CH$3:$CM$3,'Billing sheet'!$CH$2:$CM$2)</f>
        <v>#NAME?</v>
      </c>
    </row>
    <row r="3759" spans="8:9" ht="15.75" customHeight="1" x14ac:dyDescent="0.2">
      <c r="H3759" s="5" t="e">
        <f t="shared" si="14"/>
        <v>#VALUE!</v>
      </c>
      <c r="I3759" s="5" t="e">
        <f t="array" aca="1" ref="I3759" ca="1">_xludf.XLOOKUP(H3759,'Billing sheet'!$CH$3:$CM$3,'Billing sheet'!$CH$2:$CM$2)</f>
        <v>#NAME?</v>
      </c>
    </row>
    <row r="3760" spans="8:9" ht="15.75" customHeight="1" x14ac:dyDescent="0.2">
      <c r="H3760" s="5" t="e">
        <f t="shared" si="14"/>
        <v>#VALUE!</v>
      </c>
      <c r="I3760" s="5" t="e">
        <f t="array" aca="1" ref="I3760" ca="1">_xludf.XLOOKUP(H3760,'Billing sheet'!$CH$3:$CM$3,'Billing sheet'!$CH$2:$CM$2)</f>
        <v>#NAME?</v>
      </c>
    </row>
    <row r="3761" spans="8:9" ht="15.75" customHeight="1" x14ac:dyDescent="0.2">
      <c r="H3761" s="5" t="e">
        <f t="shared" si="14"/>
        <v>#VALUE!</v>
      </c>
      <c r="I3761" s="5" t="e">
        <f t="array" aca="1" ref="I3761" ca="1">_xludf.XLOOKUP(H3761,'Billing sheet'!$CH$3:$CM$3,'Billing sheet'!$CH$2:$CM$2)</f>
        <v>#NAME?</v>
      </c>
    </row>
    <row r="3762" spans="8:9" ht="15.75" customHeight="1" x14ac:dyDescent="0.2">
      <c r="H3762" s="5" t="e">
        <f t="shared" si="14"/>
        <v>#VALUE!</v>
      </c>
      <c r="I3762" s="5" t="e">
        <f t="array" aca="1" ref="I3762" ca="1">_xludf.XLOOKUP(H3762,'Billing sheet'!$CH$3:$CM$3,'Billing sheet'!$CH$2:$CM$2)</f>
        <v>#NAME?</v>
      </c>
    </row>
    <row r="3763" spans="8:9" ht="15.75" customHeight="1" x14ac:dyDescent="0.2">
      <c r="H3763" s="5" t="e">
        <f t="shared" si="14"/>
        <v>#VALUE!</v>
      </c>
      <c r="I3763" s="5" t="e">
        <f t="array" aca="1" ref="I3763" ca="1">_xludf.XLOOKUP(H3763,'Billing sheet'!$CH$3:$CM$3,'Billing sheet'!$CH$2:$CM$2)</f>
        <v>#NAME?</v>
      </c>
    </row>
    <row r="3764" spans="8:9" ht="15.75" customHeight="1" x14ac:dyDescent="0.2">
      <c r="H3764" s="5" t="e">
        <f t="shared" si="14"/>
        <v>#VALUE!</v>
      </c>
      <c r="I3764" s="5" t="e">
        <f t="array" aca="1" ref="I3764" ca="1">_xludf.XLOOKUP(H3764,'Billing sheet'!$CH$3:$CM$3,'Billing sheet'!$CH$2:$CM$2)</f>
        <v>#NAME?</v>
      </c>
    </row>
    <row r="3765" spans="8:9" ht="15.75" customHeight="1" x14ac:dyDescent="0.2">
      <c r="H3765" s="5" t="e">
        <f t="shared" si="14"/>
        <v>#VALUE!</v>
      </c>
      <c r="I3765" s="5" t="e">
        <f t="array" aca="1" ref="I3765" ca="1">_xludf.XLOOKUP(H3765,'Billing sheet'!$CH$3:$CM$3,'Billing sheet'!$CH$2:$CM$2)</f>
        <v>#NAME?</v>
      </c>
    </row>
    <row r="3766" spans="8:9" ht="15.75" customHeight="1" x14ac:dyDescent="0.2">
      <c r="H3766" s="5" t="e">
        <f t="shared" si="14"/>
        <v>#VALUE!</v>
      </c>
      <c r="I3766" s="5" t="e">
        <f t="array" aca="1" ref="I3766" ca="1">_xludf.XLOOKUP(H3766,'Billing sheet'!$CH$3:$CM$3,'Billing sheet'!$CH$2:$CM$2)</f>
        <v>#NAME?</v>
      </c>
    </row>
    <row r="3767" spans="8:9" ht="15.75" customHeight="1" x14ac:dyDescent="0.2">
      <c r="H3767" s="5" t="e">
        <f t="shared" si="14"/>
        <v>#VALUE!</v>
      </c>
      <c r="I3767" s="5" t="e">
        <f t="array" aca="1" ref="I3767" ca="1">_xludf.XLOOKUP(H3767,'Billing sheet'!$CH$3:$CM$3,'Billing sheet'!$CH$2:$CM$2)</f>
        <v>#NAME?</v>
      </c>
    </row>
    <row r="3768" spans="8:9" ht="15.75" customHeight="1" x14ac:dyDescent="0.2">
      <c r="H3768" s="5" t="e">
        <f t="shared" si="14"/>
        <v>#VALUE!</v>
      </c>
      <c r="I3768" s="5" t="e">
        <f t="array" aca="1" ref="I3768" ca="1">_xludf.XLOOKUP(H3768,'Billing sheet'!$CH$3:$CM$3,'Billing sheet'!$CH$2:$CM$2)</f>
        <v>#NAME?</v>
      </c>
    </row>
    <row r="3769" spans="8:9" ht="15.75" customHeight="1" x14ac:dyDescent="0.2">
      <c r="H3769" s="5" t="e">
        <f t="shared" si="14"/>
        <v>#VALUE!</v>
      </c>
      <c r="I3769" s="5" t="e">
        <f t="array" aca="1" ref="I3769" ca="1">_xludf.XLOOKUP(H3769,'Billing sheet'!$CH$3:$CM$3,'Billing sheet'!$CH$2:$CM$2)</f>
        <v>#NAME?</v>
      </c>
    </row>
    <row r="3770" spans="8:9" ht="15.75" customHeight="1" x14ac:dyDescent="0.2">
      <c r="H3770" s="5" t="e">
        <f t="shared" si="14"/>
        <v>#VALUE!</v>
      </c>
      <c r="I3770" s="5" t="e">
        <f t="array" aca="1" ref="I3770" ca="1">_xludf.XLOOKUP(H3770,'Billing sheet'!$CH$3:$CM$3,'Billing sheet'!$CH$2:$CM$2)</f>
        <v>#NAME?</v>
      </c>
    </row>
    <row r="3771" spans="8:9" ht="15.75" customHeight="1" x14ac:dyDescent="0.2">
      <c r="H3771" s="5" t="e">
        <f t="shared" si="14"/>
        <v>#VALUE!</v>
      </c>
      <c r="I3771" s="5" t="e">
        <f t="array" aca="1" ref="I3771" ca="1">_xludf.XLOOKUP(H3771,'Billing sheet'!$CH$3:$CM$3,'Billing sheet'!$CH$2:$CM$2)</f>
        <v>#NAME?</v>
      </c>
    </row>
    <row r="3772" spans="8:9" ht="15.75" customHeight="1" x14ac:dyDescent="0.2">
      <c r="H3772" s="5" t="e">
        <f t="shared" si="14"/>
        <v>#VALUE!</v>
      </c>
      <c r="I3772" s="5" t="e">
        <f t="array" aca="1" ref="I3772" ca="1">_xludf.XLOOKUP(H3772,'Billing sheet'!$CH$3:$CM$3,'Billing sheet'!$CH$2:$CM$2)</f>
        <v>#NAME?</v>
      </c>
    </row>
    <row r="3773" spans="8:9" ht="15.75" customHeight="1" x14ac:dyDescent="0.2">
      <c r="H3773" s="5" t="e">
        <f t="shared" si="14"/>
        <v>#VALUE!</v>
      </c>
      <c r="I3773" s="5" t="e">
        <f t="array" aca="1" ref="I3773" ca="1">_xludf.XLOOKUP(H3773,'Billing sheet'!$CH$3:$CM$3,'Billing sheet'!$CH$2:$CM$2)</f>
        <v>#NAME?</v>
      </c>
    </row>
    <row r="3774" spans="8:9" ht="15.75" customHeight="1" x14ac:dyDescent="0.2">
      <c r="H3774" s="5" t="e">
        <f t="shared" si="14"/>
        <v>#VALUE!</v>
      </c>
      <c r="I3774" s="5" t="e">
        <f t="array" aca="1" ref="I3774" ca="1">_xludf.XLOOKUP(H3774,'Billing sheet'!$CH$3:$CM$3,'Billing sheet'!$CH$2:$CM$2)</f>
        <v>#NAME?</v>
      </c>
    </row>
    <row r="3775" spans="8:9" ht="15.75" customHeight="1" x14ac:dyDescent="0.2">
      <c r="H3775" s="5" t="e">
        <f t="shared" si="14"/>
        <v>#VALUE!</v>
      </c>
      <c r="I3775" s="5" t="e">
        <f t="array" aca="1" ref="I3775" ca="1">_xludf.XLOOKUP(H3775,'Billing sheet'!$CH$3:$CM$3,'Billing sheet'!$CH$2:$CM$2)</f>
        <v>#NAME?</v>
      </c>
    </row>
    <row r="3776" spans="8:9" ht="15.75" customHeight="1" x14ac:dyDescent="0.2">
      <c r="H3776" s="5" t="e">
        <f t="shared" si="14"/>
        <v>#VALUE!</v>
      </c>
      <c r="I3776" s="5" t="e">
        <f t="array" aca="1" ref="I3776" ca="1">_xludf.XLOOKUP(H3776,'Billing sheet'!$CH$3:$CM$3,'Billing sheet'!$CH$2:$CM$2)</f>
        <v>#NAME?</v>
      </c>
    </row>
    <row r="3777" spans="8:9" ht="15.75" customHeight="1" x14ac:dyDescent="0.2">
      <c r="H3777" s="5" t="e">
        <f t="shared" si="14"/>
        <v>#VALUE!</v>
      </c>
      <c r="I3777" s="5" t="e">
        <f t="array" aca="1" ref="I3777" ca="1">_xludf.XLOOKUP(H3777,'Billing sheet'!$CH$3:$CM$3,'Billing sheet'!$CH$2:$CM$2)</f>
        <v>#NAME?</v>
      </c>
    </row>
    <row r="3778" spans="8:9" ht="15.75" customHeight="1" x14ac:dyDescent="0.2">
      <c r="H3778" s="5" t="e">
        <f t="shared" si="14"/>
        <v>#VALUE!</v>
      </c>
      <c r="I3778" s="5" t="e">
        <f t="array" aca="1" ref="I3778" ca="1">_xludf.XLOOKUP(H3778,'Billing sheet'!$CH$3:$CM$3,'Billing sheet'!$CH$2:$CM$2)</f>
        <v>#NAME?</v>
      </c>
    </row>
    <row r="3779" spans="8:9" ht="15.75" customHeight="1" x14ac:dyDescent="0.2">
      <c r="H3779" s="5" t="e">
        <f t="shared" si="14"/>
        <v>#VALUE!</v>
      </c>
      <c r="I3779" s="5" t="e">
        <f t="array" aca="1" ref="I3779" ca="1">_xludf.XLOOKUP(H3779,'Billing sheet'!$CH$3:$CM$3,'Billing sheet'!$CH$2:$CM$2)</f>
        <v>#NAME?</v>
      </c>
    </row>
    <row r="3780" spans="8:9" ht="15.75" customHeight="1" x14ac:dyDescent="0.2">
      <c r="H3780" s="5" t="e">
        <f t="shared" si="14"/>
        <v>#VALUE!</v>
      </c>
      <c r="I3780" s="5" t="e">
        <f t="array" aca="1" ref="I3780" ca="1">_xludf.XLOOKUP(H3780,'Billing sheet'!$CH$3:$CM$3,'Billing sheet'!$CH$2:$CM$2)</f>
        <v>#NAME?</v>
      </c>
    </row>
    <row r="3781" spans="8:9" ht="15.75" customHeight="1" x14ac:dyDescent="0.2">
      <c r="H3781" s="5" t="e">
        <f t="shared" si="14"/>
        <v>#VALUE!</v>
      </c>
      <c r="I3781" s="5" t="e">
        <f t="array" aca="1" ref="I3781" ca="1">_xludf.XLOOKUP(H3781,'Billing sheet'!$CH$3:$CM$3,'Billing sheet'!$CH$2:$CM$2)</f>
        <v>#NAME?</v>
      </c>
    </row>
    <row r="3782" spans="8:9" ht="15.75" customHeight="1" x14ac:dyDescent="0.2">
      <c r="H3782" s="5" t="e">
        <f t="shared" si="14"/>
        <v>#VALUE!</v>
      </c>
      <c r="I3782" s="5" t="e">
        <f t="array" aca="1" ref="I3782" ca="1">_xludf.XLOOKUP(H3782,'Billing sheet'!$CH$3:$CM$3,'Billing sheet'!$CH$2:$CM$2)</f>
        <v>#NAME?</v>
      </c>
    </row>
    <row r="3783" spans="8:9" ht="15.75" customHeight="1" x14ac:dyDescent="0.2">
      <c r="H3783" s="5" t="e">
        <f t="shared" si="14"/>
        <v>#VALUE!</v>
      </c>
      <c r="I3783" s="5" t="e">
        <f t="array" aca="1" ref="I3783" ca="1">_xludf.XLOOKUP(H3783,'Billing sheet'!$CH$3:$CM$3,'Billing sheet'!$CH$2:$CM$2)</f>
        <v>#NAME?</v>
      </c>
    </row>
    <row r="3784" spans="8:9" ht="15.75" customHeight="1" x14ac:dyDescent="0.2">
      <c r="H3784" s="5" t="e">
        <f t="shared" si="14"/>
        <v>#VALUE!</v>
      </c>
      <c r="I3784" s="5" t="e">
        <f t="array" aca="1" ref="I3784" ca="1">_xludf.XLOOKUP(H3784,'Billing sheet'!$CH$3:$CM$3,'Billing sheet'!$CH$2:$CM$2)</f>
        <v>#NAME?</v>
      </c>
    </row>
    <row r="3785" spans="8:9" ht="15.75" customHeight="1" x14ac:dyDescent="0.2">
      <c r="H3785" s="5" t="e">
        <f t="shared" si="14"/>
        <v>#VALUE!</v>
      </c>
      <c r="I3785" s="5" t="e">
        <f t="array" aca="1" ref="I3785" ca="1">_xludf.XLOOKUP(H3785,'Billing sheet'!$CH$3:$CM$3,'Billing sheet'!$CH$2:$CM$2)</f>
        <v>#NAME?</v>
      </c>
    </row>
    <row r="3786" spans="8:9" ht="15.75" customHeight="1" x14ac:dyDescent="0.2">
      <c r="H3786" s="5" t="e">
        <f t="shared" si="14"/>
        <v>#VALUE!</v>
      </c>
      <c r="I3786" s="5" t="e">
        <f t="array" aca="1" ref="I3786" ca="1">_xludf.XLOOKUP(H3786,'Billing sheet'!$CH$3:$CM$3,'Billing sheet'!$CH$2:$CM$2)</f>
        <v>#NAME?</v>
      </c>
    </row>
    <row r="3787" spans="8:9" ht="15.75" customHeight="1" x14ac:dyDescent="0.2">
      <c r="H3787" s="5" t="e">
        <f t="shared" si="14"/>
        <v>#VALUE!</v>
      </c>
      <c r="I3787" s="5" t="e">
        <f t="array" aca="1" ref="I3787" ca="1">_xludf.XLOOKUP(H3787,'Billing sheet'!$CH$3:$CM$3,'Billing sheet'!$CH$2:$CM$2)</f>
        <v>#NAME?</v>
      </c>
    </row>
    <row r="3788" spans="8:9" ht="15.75" customHeight="1" x14ac:dyDescent="0.2">
      <c r="H3788" s="5" t="e">
        <f t="shared" si="14"/>
        <v>#VALUE!</v>
      </c>
      <c r="I3788" s="5" t="e">
        <f t="array" aca="1" ref="I3788" ca="1">_xludf.XLOOKUP(H3788,'Billing sheet'!$CH$3:$CM$3,'Billing sheet'!$CH$2:$CM$2)</f>
        <v>#NAME?</v>
      </c>
    </row>
    <row r="3789" spans="8:9" ht="15.75" customHeight="1" x14ac:dyDescent="0.2">
      <c r="H3789" s="5" t="e">
        <f t="shared" si="14"/>
        <v>#VALUE!</v>
      </c>
      <c r="I3789" s="5" t="e">
        <f t="array" aca="1" ref="I3789" ca="1">_xludf.XLOOKUP(H3789,'Billing sheet'!$CH$3:$CM$3,'Billing sheet'!$CH$2:$CM$2)</f>
        <v>#NAME?</v>
      </c>
    </row>
    <row r="3790" spans="8:9" ht="15.75" customHeight="1" x14ac:dyDescent="0.2">
      <c r="H3790" s="5" t="e">
        <f t="shared" si="14"/>
        <v>#VALUE!</v>
      </c>
      <c r="I3790" s="5" t="e">
        <f t="array" aca="1" ref="I3790" ca="1">_xludf.XLOOKUP(H3790,'Billing sheet'!$CH$3:$CM$3,'Billing sheet'!$CH$2:$CM$2)</f>
        <v>#NAME?</v>
      </c>
    </row>
    <row r="3791" spans="8:9" ht="15.75" customHeight="1" x14ac:dyDescent="0.2">
      <c r="H3791" s="5" t="e">
        <f t="shared" si="14"/>
        <v>#VALUE!</v>
      </c>
      <c r="I3791" s="5" t="e">
        <f t="array" aca="1" ref="I3791" ca="1">_xludf.XLOOKUP(H3791,'Billing sheet'!$CH$3:$CM$3,'Billing sheet'!$CH$2:$CM$2)</f>
        <v>#NAME?</v>
      </c>
    </row>
    <row r="3792" spans="8:9" ht="15.75" customHeight="1" x14ac:dyDescent="0.2">
      <c r="H3792" s="5" t="e">
        <f t="shared" si="14"/>
        <v>#VALUE!</v>
      </c>
      <c r="I3792" s="5" t="e">
        <f t="array" aca="1" ref="I3792" ca="1">_xludf.XLOOKUP(H3792,'Billing sheet'!$CH$3:$CM$3,'Billing sheet'!$CH$2:$CM$2)</f>
        <v>#NAME?</v>
      </c>
    </row>
    <row r="3793" spans="8:9" ht="15.75" customHeight="1" x14ac:dyDescent="0.2">
      <c r="H3793" s="5" t="e">
        <f t="shared" si="14"/>
        <v>#VALUE!</v>
      </c>
      <c r="I3793" s="5" t="e">
        <f t="array" aca="1" ref="I3793" ca="1">_xludf.XLOOKUP(H3793,'Billing sheet'!$CH$3:$CM$3,'Billing sheet'!$CH$2:$CM$2)</f>
        <v>#NAME?</v>
      </c>
    </row>
    <row r="3794" spans="8:9" ht="15.75" customHeight="1" x14ac:dyDescent="0.2">
      <c r="H3794" s="5" t="e">
        <f t="shared" si="14"/>
        <v>#VALUE!</v>
      </c>
      <c r="I3794" s="5" t="e">
        <f t="array" aca="1" ref="I3794" ca="1">_xludf.XLOOKUP(H3794,'Billing sheet'!$CH$3:$CM$3,'Billing sheet'!$CH$2:$CM$2)</f>
        <v>#NAME?</v>
      </c>
    </row>
    <row r="3795" spans="8:9" ht="15.75" customHeight="1" x14ac:dyDescent="0.2">
      <c r="H3795" s="5" t="e">
        <f t="shared" si="14"/>
        <v>#VALUE!</v>
      </c>
      <c r="I3795" s="5" t="e">
        <f t="array" aca="1" ref="I3795" ca="1">_xludf.XLOOKUP(H3795,'Billing sheet'!$CH$3:$CM$3,'Billing sheet'!$CH$2:$CM$2)</f>
        <v>#NAME?</v>
      </c>
    </row>
    <row r="3796" spans="8:9" ht="15.75" customHeight="1" x14ac:dyDescent="0.2">
      <c r="H3796" s="5" t="e">
        <f t="shared" si="14"/>
        <v>#VALUE!</v>
      </c>
      <c r="I3796" s="5" t="e">
        <f t="array" aca="1" ref="I3796" ca="1">_xludf.XLOOKUP(H3796,'Billing sheet'!$CH$3:$CM$3,'Billing sheet'!$CH$2:$CM$2)</f>
        <v>#NAME?</v>
      </c>
    </row>
    <row r="3797" spans="8:9" ht="15.75" customHeight="1" x14ac:dyDescent="0.2">
      <c r="H3797" s="5" t="e">
        <f t="shared" si="14"/>
        <v>#VALUE!</v>
      </c>
      <c r="I3797" s="5" t="e">
        <f t="array" aca="1" ref="I3797" ca="1">_xludf.XLOOKUP(H3797,'Billing sheet'!$CH$3:$CM$3,'Billing sheet'!$CH$2:$CM$2)</f>
        <v>#NAME?</v>
      </c>
    </row>
    <row r="3798" spans="8:9" ht="15.75" customHeight="1" x14ac:dyDescent="0.2">
      <c r="H3798" s="5" t="e">
        <f t="shared" si="14"/>
        <v>#VALUE!</v>
      </c>
      <c r="I3798" s="5" t="e">
        <f t="array" aca="1" ref="I3798" ca="1">_xludf.XLOOKUP(H3798,'Billing sheet'!$CH$3:$CM$3,'Billing sheet'!$CH$2:$CM$2)</f>
        <v>#NAME?</v>
      </c>
    </row>
    <row r="3799" spans="8:9" ht="15.75" customHeight="1" x14ac:dyDescent="0.2">
      <c r="H3799" s="5" t="e">
        <f t="shared" si="14"/>
        <v>#VALUE!</v>
      </c>
      <c r="I3799" s="5" t="e">
        <f t="array" aca="1" ref="I3799" ca="1">_xludf.XLOOKUP(H3799,'Billing sheet'!$CH$3:$CM$3,'Billing sheet'!$CH$2:$CM$2)</f>
        <v>#NAME?</v>
      </c>
    </row>
    <row r="3800" spans="8:9" ht="15.75" customHeight="1" x14ac:dyDescent="0.2">
      <c r="H3800" s="5" t="e">
        <f t="shared" si="14"/>
        <v>#VALUE!</v>
      </c>
      <c r="I3800" s="5" t="e">
        <f t="array" aca="1" ref="I3800" ca="1">_xludf.XLOOKUP(H3800,'Billing sheet'!$CH$3:$CM$3,'Billing sheet'!$CH$2:$CM$2)</f>
        <v>#NAME?</v>
      </c>
    </row>
    <row r="3801" spans="8:9" ht="15.75" customHeight="1" x14ac:dyDescent="0.2">
      <c r="H3801" s="5" t="e">
        <f t="shared" si="14"/>
        <v>#VALUE!</v>
      </c>
      <c r="I3801" s="5" t="e">
        <f t="array" aca="1" ref="I3801" ca="1">_xludf.XLOOKUP(H3801,'Billing sheet'!$CH$3:$CM$3,'Billing sheet'!$CH$2:$CM$2)</f>
        <v>#NAME?</v>
      </c>
    </row>
    <row r="3802" spans="8:9" ht="15.75" customHeight="1" x14ac:dyDescent="0.2">
      <c r="H3802" s="5" t="e">
        <f t="shared" si="14"/>
        <v>#VALUE!</v>
      </c>
      <c r="I3802" s="5" t="e">
        <f t="array" aca="1" ref="I3802" ca="1">_xludf.XLOOKUP(H3802,'Billing sheet'!$CH$3:$CM$3,'Billing sheet'!$CH$2:$CM$2)</f>
        <v>#NAME?</v>
      </c>
    </row>
    <row r="3803" spans="8:9" ht="15.75" customHeight="1" x14ac:dyDescent="0.2">
      <c r="H3803" s="5" t="e">
        <f t="shared" si="14"/>
        <v>#VALUE!</v>
      </c>
      <c r="I3803" s="5" t="e">
        <f t="array" aca="1" ref="I3803" ca="1">_xludf.XLOOKUP(H3803,'Billing sheet'!$CH$3:$CM$3,'Billing sheet'!$CH$2:$CM$2)</f>
        <v>#NAME?</v>
      </c>
    </row>
    <row r="3804" spans="8:9" ht="15.75" customHeight="1" x14ac:dyDescent="0.2">
      <c r="H3804" s="5" t="e">
        <f t="shared" si="14"/>
        <v>#VALUE!</v>
      </c>
      <c r="I3804" s="5" t="e">
        <f t="array" aca="1" ref="I3804" ca="1">_xludf.XLOOKUP(H3804,'Billing sheet'!$CH$3:$CM$3,'Billing sheet'!$CH$2:$CM$2)</f>
        <v>#NAME?</v>
      </c>
    </row>
    <row r="3805" spans="8:9" ht="15.75" customHeight="1" x14ac:dyDescent="0.2">
      <c r="H3805" s="5" t="e">
        <f t="shared" si="14"/>
        <v>#VALUE!</v>
      </c>
      <c r="I3805" s="5" t="e">
        <f t="array" aca="1" ref="I3805" ca="1">_xludf.XLOOKUP(H3805,'Billing sheet'!$CH$3:$CM$3,'Billing sheet'!$CH$2:$CM$2)</f>
        <v>#NAME?</v>
      </c>
    </row>
    <row r="3806" spans="8:9" ht="15.75" customHeight="1" x14ac:dyDescent="0.2">
      <c r="H3806" s="5" t="e">
        <f t="shared" si="14"/>
        <v>#VALUE!</v>
      </c>
      <c r="I3806" s="5" t="e">
        <f t="array" aca="1" ref="I3806" ca="1">_xludf.XLOOKUP(H3806,'Billing sheet'!$CH$3:$CM$3,'Billing sheet'!$CH$2:$CM$2)</f>
        <v>#NAME?</v>
      </c>
    </row>
    <row r="3807" spans="8:9" ht="15.75" customHeight="1" x14ac:dyDescent="0.2">
      <c r="H3807" s="5" t="e">
        <f t="shared" si="14"/>
        <v>#VALUE!</v>
      </c>
      <c r="I3807" s="5" t="e">
        <f t="array" aca="1" ref="I3807" ca="1">_xludf.XLOOKUP(H3807,'Billing sheet'!$CH$3:$CM$3,'Billing sheet'!$CH$2:$CM$2)</f>
        <v>#NAME?</v>
      </c>
    </row>
    <row r="3808" spans="8:9" ht="15.75" customHeight="1" x14ac:dyDescent="0.2">
      <c r="H3808" s="5" t="e">
        <f t="shared" si="14"/>
        <v>#VALUE!</v>
      </c>
      <c r="I3808" s="5" t="e">
        <f t="array" aca="1" ref="I3808" ca="1">_xludf.XLOOKUP(H3808,'Billing sheet'!$CH$3:$CM$3,'Billing sheet'!$CH$2:$CM$2)</f>
        <v>#NAME?</v>
      </c>
    </row>
    <row r="3809" spans="8:9" ht="15.75" customHeight="1" x14ac:dyDescent="0.2">
      <c r="H3809" s="5" t="e">
        <f t="shared" si="14"/>
        <v>#VALUE!</v>
      </c>
      <c r="I3809" s="5" t="e">
        <f t="array" aca="1" ref="I3809" ca="1">_xludf.XLOOKUP(H3809,'Billing sheet'!$CH$3:$CM$3,'Billing sheet'!$CH$2:$CM$2)</f>
        <v>#NAME?</v>
      </c>
    </row>
    <row r="3810" spans="8:9" ht="15.75" customHeight="1" x14ac:dyDescent="0.2">
      <c r="H3810" s="5" t="e">
        <f t="shared" si="14"/>
        <v>#VALUE!</v>
      </c>
      <c r="I3810" s="5" t="e">
        <f t="array" aca="1" ref="I3810" ca="1">_xludf.XLOOKUP(H3810,'Billing sheet'!$CH$3:$CM$3,'Billing sheet'!$CH$2:$CM$2)</f>
        <v>#NAME?</v>
      </c>
    </row>
    <row r="3811" spans="8:9" ht="15.75" customHeight="1" x14ac:dyDescent="0.2">
      <c r="H3811" s="5" t="e">
        <f t="shared" si="14"/>
        <v>#VALUE!</v>
      </c>
      <c r="I3811" s="5" t="e">
        <f t="array" aca="1" ref="I3811" ca="1">_xludf.XLOOKUP(H3811,'Billing sheet'!$CH$3:$CM$3,'Billing sheet'!$CH$2:$CM$2)</f>
        <v>#NAME?</v>
      </c>
    </row>
    <row r="3812" spans="8:9" ht="15.75" customHeight="1" x14ac:dyDescent="0.2">
      <c r="H3812" s="5" t="e">
        <f t="shared" si="14"/>
        <v>#VALUE!</v>
      </c>
      <c r="I3812" s="5" t="e">
        <f t="array" aca="1" ref="I3812" ca="1">_xludf.XLOOKUP(H3812,'Billing sheet'!$CH$3:$CM$3,'Billing sheet'!$CH$2:$CM$2)</f>
        <v>#NAME?</v>
      </c>
    </row>
    <row r="3813" spans="8:9" ht="15.75" customHeight="1" x14ac:dyDescent="0.2">
      <c r="H3813" s="5" t="e">
        <f t="shared" si="14"/>
        <v>#VALUE!</v>
      </c>
      <c r="I3813" s="5" t="e">
        <f t="array" aca="1" ref="I3813" ca="1">_xludf.XLOOKUP(H3813,'Billing sheet'!$CH$3:$CM$3,'Billing sheet'!$CH$2:$CM$2)</f>
        <v>#NAME?</v>
      </c>
    </row>
    <row r="3814" spans="8:9" ht="15.75" customHeight="1" x14ac:dyDescent="0.2">
      <c r="H3814" s="5" t="e">
        <f t="shared" si="14"/>
        <v>#VALUE!</v>
      </c>
      <c r="I3814" s="5" t="e">
        <f t="array" aca="1" ref="I3814" ca="1">_xludf.XLOOKUP(H3814,'Billing sheet'!$CH$3:$CM$3,'Billing sheet'!$CH$2:$CM$2)</f>
        <v>#NAME?</v>
      </c>
    </row>
    <row r="3815" spans="8:9" ht="15.75" customHeight="1" x14ac:dyDescent="0.2">
      <c r="H3815" s="5" t="e">
        <f t="shared" si="14"/>
        <v>#VALUE!</v>
      </c>
      <c r="I3815" s="5" t="e">
        <f t="array" aca="1" ref="I3815" ca="1">_xludf.XLOOKUP(H3815,'Billing sheet'!$CH$3:$CM$3,'Billing sheet'!$CH$2:$CM$2)</f>
        <v>#NAME?</v>
      </c>
    </row>
    <row r="3816" spans="8:9" ht="15.75" customHeight="1" x14ac:dyDescent="0.2">
      <c r="H3816" s="5" t="e">
        <f t="shared" si="14"/>
        <v>#VALUE!</v>
      </c>
      <c r="I3816" s="5" t="e">
        <f t="array" aca="1" ref="I3816" ca="1">_xludf.XLOOKUP(H3816,'Billing sheet'!$CH$3:$CM$3,'Billing sheet'!$CH$2:$CM$2)</f>
        <v>#NAME?</v>
      </c>
    </row>
    <row r="3817" spans="8:9" ht="15.75" customHeight="1" x14ac:dyDescent="0.2">
      <c r="H3817" s="5" t="e">
        <f t="shared" si="14"/>
        <v>#VALUE!</v>
      </c>
      <c r="I3817" s="5" t="e">
        <f t="array" aca="1" ref="I3817" ca="1">_xludf.XLOOKUP(H3817,'Billing sheet'!$CH$3:$CM$3,'Billing sheet'!$CH$2:$CM$2)</f>
        <v>#NAME?</v>
      </c>
    </row>
    <row r="3818" spans="8:9" ht="15.75" customHeight="1" x14ac:dyDescent="0.2">
      <c r="H3818" s="5" t="e">
        <f t="shared" si="14"/>
        <v>#VALUE!</v>
      </c>
      <c r="I3818" s="5" t="e">
        <f t="array" aca="1" ref="I3818" ca="1">_xludf.XLOOKUP(H3818,'Billing sheet'!$CH$3:$CM$3,'Billing sheet'!$CH$2:$CM$2)</f>
        <v>#NAME?</v>
      </c>
    </row>
    <row r="3819" spans="8:9" ht="15.75" customHeight="1" x14ac:dyDescent="0.2">
      <c r="H3819" s="5" t="e">
        <f t="shared" si="14"/>
        <v>#VALUE!</v>
      </c>
      <c r="I3819" s="5" t="e">
        <f t="array" aca="1" ref="I3819" ca="1">_xludf.XLOOKUP(H3819,'Billing sheet'!$CH$3:$CM$3,'Billing sheet'!$CH$2:$CM$2)</f>
        <v>#NAME?</v>
      </c>
    </row>
    <row r="3820" spans="8:9" ht="15.75" customHeight="1" x14ac:dyDescent="0.2">
      <c r="H3820" s="5" t="e">
        <f t="shared" si="14"/>
        <v>#VALUE!</v>
      </c>
      <c r="I3820" s="5" t="e">
        <f t="array" aca="1" ref="I3820" ca="1">_xludf.XLOOKUP(H3820,'Billing sheet'!$CH$3:$CM$3,'Billing sheet'!$CH$2:$CM$2)</f>
        <v>#NAME?</v>
      </c>
    </row>
    <row r="3821" spans="8:9" ht="15.75" customHeight="1" x14ac:dyDescent="0.2">
      <c r="H3821" s="5" t="e">
        <f t="shared" si="14"/>
        <v>#VALUE!</v>
      </c>
      <c r="I3821" s="5" t="e">
        <f t="array" aca="1" ref="I3821" ca="1">_xludf.XLOOKUP(H3821,'Billing sheet'!$CH$3:$CM$3,'Billing sheet'!$CH$2:$CM$2)</f>
        <v>#NAME?</v>
      </c>
    </row>
    <row r="3822" spans="8:9" ht="15.75" customHeight="1" x14ac:dyDescent="0.2">
      <c r="H3822" s="5" t="e">
        <f t="shared" si="14"/>
        <v>#VALUE!</v>
      </c>
      <c r="I3822" s="5" t="e">
        <f t="array" aca="1" ref="I3822" ca="1">_xludf.XLOOKUP(H3822,'Billing sheet'!$CH$3:$CM$3,'Billing sheet'!$CH$2:$CM$2)</f>
        <v>#NAME?</v>
      </c>
    </row>
    <row r="3823" spans="8:9" ht="15.75" customHeight="1" x14ac:dyDescent="0.2">
      <c r="H3823" s="5" t="e">
        <f t="shared" si="14"/>
        <v>#VALUE!</v>
      </c>
      <c r="I3823" s="5" t="e">
        <f t="array" aca="1" ref="I3823" ca="1">_xludf.XLOOKUP(H3823,'Billing sheet'!$CH$3:$CM$3,'Billing sheet'!$CH$2:$CM$2)</f>
        <v>#NAME?</v>
      </c>
    </row>
    <row r="3824" spans="8:9" ht="15.75" customHeight="1" x14ac:dyDescent="0.2">
      <c r="H3824" s="5" t="e">
        <f t="shared" si="14"/>
        <v>#VALUE!</v>
      </c>
      <c r="I3824" s="5" t="e">
        <f t="array" aca="1" ref="I3824" ca="1">_xludf.XLOOKUP(H3824,'Billing sheet'!$CH$3:$CM$3,'Billing sheet'!$CH$2:$CM$2)</f>
        <v>#NAME?</v>
      </c>
    </row>
    <row r="3825" spans="8:9" ht="15.75" customHeight="1" x14ac:dyDescent="0.2">
      <c r="H3825" s="5" t="e">
        <f t="shared" si="14"/>
        <v>#VALUE!</v>
      </c>
      <c r="I3825" s="5" t="e">
        <f t="array" aca="1" ref="I3825" ca="1">_xludf.XLOOKUP(H3825,'Billing sheet'!$CH$3:$CM$3,'Billing sheet'!$CH$2:$CM$2)</f>
        <v>#NAME?</v>
      </c>
    </row>
    <row r="3826" spans="8:9" ht="15.75" customHeight="1" x14ac:dyDescent="0.2">
      <c r="H3826" s="5" t="e">
        <f t="shared" si="14"/>
        <v>#VALUE!</v>
      </c>
      <c r="I3826" s="5" t="e">
        <f t="array" aca="1" ref="I3826" ca="1">_xludf.XLOOKUP(H3826,'Billing sheet'!$CH$3:$CM$3,'Billing sheet'!$CH$2:$CM$2)</f>
        <v>#NAME?</v>
      </c>
    </row>
    <row r="3827" spans="8:9" ht="15.75" customHeight="1" x14ac:dyDescent="0.2">
      <c r="H3827" s="5" t="e">
        <f t="shared" si="14"/>
        <v>#VALUE!</v>
      </c>
      <c r="I3827" s="5" t="e">
        <f t="array" aca="1" ref="I3827" ca="1">_xludf.XLOOKUP(H3827,'Billing sheet'!$CH$3:$CM$3,'Billing sheet'!$CH$2:$CM$2)</f>
        <v>#NAME?</v>
      </c>
    </row>
    <row r="3828" spans="8:9" ht="15.75" customHeight="1" x14ac:dyDescent="0.2">
      <c r="H3828" s="5" t="e">
        <f t="shared" si="14"/>
        <v>#VALUE!</v>
      </c>
      <c r="I3828" s="5" t="e">
        <f t="array" aca="1" ref="I3828" ca="1">_xludf.XLOOKUP(H3828,'Billing sheet'!$CH$3:$CM$3,'Billing sheet'!$CH$2:$CM$2)</f>
        <v>#NAME?</v>
      </c>
    </row>
    <row r="3829" spans="8:9" ht="15.75" customHeight="1" x14ac:dyDescent="0.2">
      <c r="H3829" s="5" t="e">
        <f t="shared" ref="H3829:H4083" si="15">MID(F3829,8,LEN(F3829)-7)</f>
        <v>#VALUE!</v>
      </c>
      <c r="I3829" s="5" t="e">
        <f t="array" aca="1" ref="I3829" ca="1">_xludf.XLOOKUP(H3829,'Billing sheet'!$CH$3:$CM$3,'Billing sheet'!$CH$2:$CM$2)</f>
        <v>#NAME?</v>
      </c>
    </row>
    <row r="3830" spans="8:9" ht="15.75" customHeight="1" x14ac:dyDescent="0.2">
      <c r="H3830" s="5" t="e">
        <f t="shared" si="15"/>
        <v>#VALUE!</v>
      </c>
      <c r="I3830" s="5" t="e">
        <f t="array" aca="1" ref="I3830" ca="1">_xludf.XLOOKUP(H3830,'Billing sheet'!$CH$3:$CM$3,'Billing sheet'!$CH$2:$CM$2)</f>
        <v>#NAME?</v>
      </c>
    </row>
    <row r="3831" spans="8:9" ht="15.75" customHeight="1" x14ac:dyDescent="0.2">
      <c r="H3831" s="5" t="e">
        <f t="shared" si="15"/>
        <v>#VALUE!</v>
      </c>
      <c r="I3831" s="5" t="e">
        <f t="array" aca="1" ref="I3831" ca="1">_xludf.XLOOKUP(H3831,'Billing sheet'!$CH$3:$CM$3,'Billing sheet'!$CH$2:$CM$2)</f>
        <v>#NAME?</v>
      </c>
    </row>
    <row r="3832" spans="8:9" ht="15.75" customHeight="1" x14ac:dyDescent="0.2">
      <c r="H3832" s="5" t="e">
        <f t="shared" si="15"/>
        <v>#VALUE!</v>
      </c>
      <c r="I3832" s="5" t="e">
        <f t="array" aca="1" ref="I3832" ca="1">_xludf.XLOOKUP(H3832,'Billing sheet'!$CH$3:$CM$3,'Billing sheet'!$CH$2:$CM$2)</f>
        <v>#NAME?</v>
      </c>
    </row>
    <row r="3833" spans="8:9" ht="15.75" customHeight="1" x14ac:dyDescent="0.2">
      <c r="H3833" s="5" t="e">
        <f t="shared" si="15"/>
        <v>#VALUE!</v>
      </c>
      <c r="I3833" s="5" t="e">
        <f t="array" aca="1" ref="I3833" ca="1">_xludf.XLOOKUP(H3833,'Billing sheet'!$CH$3:$CM$3,'Billing sheet'!$CH$2:$CM$2)</f>
        <v>#NAME?</v>
      </c>
    </row>
    <row r="3834" spans="8:9" ht="15.75" customHeight="1" x14ac:dyDescent="0.2">
      <c r="H3834" s="5" t="e">
        <f t="shared" si="15"/>
        <v>#VALUE!</v>
      </c>
      <c r="I3834" s="5" t="e">
        <f t="array" aca="1" ref="I3834" ca="1">_xludf.XLOOKUP(H3834,'Billing sheet'!$CH$3:$CM$3,'Billing sheet'!$CH$2:$CM$2)</f>
        <v>#NAME?</v>
      </c>
    </row>
    <row r="3835" spans="8:9" ht="15.75" customHeight="1" x14ac:dyDescent="0.2">
      <c r="H3835" s="5" t="e">
        <f t="shared" si="15"/>
        <v>#VALUE!</v>
      </c>
      <c r="I3835" s="5" t="e">
        <f t="array" aca="1" ref="I3835" ca="1">_xludf.XLOOKUP(H3835,'Billing sheet'!$CH$3:$CM$3,'Billing sheet'!$CH$2:$CM$2)</f>
        <v>#NAME?</v>
      </c>
    </row>
    <row r="3836" spans="8:9" ht="15.75" customHeight="1" x14ac:dyDescent="0.2">
      <c r="H3836" s="5" t="e">
        <f t="shared" si="15"/>
        <v>#VALUE!</v>
      </c>
      <c r="I3836" s="5" t="e">
        <f t="array" aca="1" ref="I3836" ca="1">_xludf.XLOOKUP(H3836,'Billing sheet'!$CH$3:$CM$3,'Billing sheet'!$CH$2:$CM$2)</f>
        <v>#NAME?</v>
      </c>
    </row>
    <row r="3837" spans="8:9" ht="15.75" customHeight="1" x14ac:dyDescent="0.2">
      <c r="H3837" s="5" t="e">
        <f t="shared" si="15"/>
        <v>#VALUE!</v>
      </c>
      <c r="I3837" s="5" t="e">
        <f t="array" aca="1" ref="I3837" ca="1">_xludf.XLOOKUP(H3837,'Billing sheet'!$CH$3:$CM$3,'Billing sheet'!$CH$2:$CM$2)</f>
        <v>#NAME?</v>
      </c>
    </row>
    <row r="3838" spans="8:9" ht="15.75" customHeight="1" x14ac:dyDescent="0.2">
      <c r="H3838" s="5" t="e">
        <f t="shared" si="15"/>
        <v>#VALUE!</v>
      </c>
      <c r="I3838" s="5" t="e">
        <f t="array" aca="1" ref="I3838" ca="1">_xludf.XLOOKUP(H3838,'Billing sheet'!$CH$3:$CM$3,'Billing sheet'!$CH$2:$CM$2)</f>
        <v>#NAME?</v>
      </c>
    </row>
    <row r="3839" spans="8:9" ht="15.75" customHeight="1" x14ac:dyDescent="0.2">
      <c r="H3839" s="5" t="e">
        <f t="shared" si="15"/>
        <v>#VALUE!</v>
      </c>
      <c r="I3839" s="5" t="e">
        <f t="array" aca="1" ref="I3839" ca="1">_xludf.XLOOKUP(H3839,'Billing sheet'!$CH$3:$CM$3,'Billing sheet'!$CH$2:$CM$2)</f>
        <v>#NAME?</v>
      </c>
    </row>
    <row r="3840" spans="8:9" ht="15.75" customHeight="1" x14ac:dyDescent="0.2">
      <c r="H3840" s="5" t="e">
        <f t="shared" si="15"/>
        <v>#VALUE!</v>
      </c>
      <c r="I3840" s="5" t="e">
        <f t="array" aca="1" ref="I3840" ca="1">_xludf.XLOOKUP(H3840,'Billing sheet'!$CH$3:$CM$3,'Billing sheet'!$CH$2:$CM$2)</f>
        <v>#NAME?</v>
      </c>
    </row>
    <row r="3841" spans="8:9" ht="15.75" customHeight="1" x14ac:dyDescent="0.2">
      <c r="H3841" s="5" t="e">
        <f t="shared" si="15"/>
        <v>#VALUE!</v>
      </c>
      <c r="I3841" s="5" t="e">
        <f t="array" aca="1" ref="I3841" ca="1">_xludf.XLOOKUP(H3841,'Billing sheet'!$CH$3:$CM$3,'Billing sheet'!$CH$2:$CM$2)</f>
        <v>#NAME?</v>
      </c>
    </row>
    <row r="3842" spans="8:9" ht="15.75" customHeight="1" x14ac:dyDescent="0.2">
      <c r="H3842" s="5" t="e">
        <f t="shared" si="15"/>
        <v>#VALUE!</v>
      </c>
      <c r="I3842" s="5" t="e">
        <f t="array" aca="1" ref="I3842" ca="1">_xludf.XLOOKUP(H3842,'Billing sheet'!$CH$3:$CM$3,'Billing sheet'!$CH$2:$CM$2)</f>
        <v>#NAME?</v>
      </c>
    </row>
    <row r="3843" spans="8:9" ht="15.75" customHeight="1" x14ac:dyDescent="0.2">
      <c r="H3843" s="5" t="e">
        <f t="shared" si="15"/>
        <v>#VALUE!</v>
      </c>
      <c r="I3843" s="5" t="e">
        <f t="array" aca="1" ref="I3843" ca="1">_xludf.XLOOKUP(H3843,'Billing sheet'!$CH$3:$CM$3,'Billing sheet'!$CH$2:$CM$2)</f>
        <v>#NAME?</v>
      </c>
    </row>
    <row r="3844" spans="8:9" ht="15.75" customHeight="1" x14ac:dyDescent="0.2">
      <c r="H3844" s="5" t="e">
        <f t="shared" si="15"/>
        <v>#VALUE!</v>
      </c>
      <c r="I3844" s="5" t="e">
        <f t="array" aca="1" ref="I3844" ca="1">_xludf.XLOOKUP(H3844,'Billing sheet'!$CH$3:$CM$3,'Billing sheet'!$CH$2:$CM$2)</f>
        <v>#NAME?</v>
      </c>
    </row>
    <row r="3845" spans="8:9" ht="15.75" customHeight="1" x14ac:dyDescent="0.2">
      <c r="H3845" s="5" t="e">
        <f t="shared" si="15"/>
        <v>#VALUE!</v>
      </c>
      <c r="I3845" s="5" t="e">
        <f t="array" aca="1" ref="I3845" ca="1">_xludf.XLOOKUP(H3845,'Billing sheet'!$CH$3:$CM$3,'Billing sheet'!$CH$2:$CM$2)</f>
        <v>#NAME?</v>
      </c>
    </row>
    <row r="3846" spans="8:9" ht="15.75" customHeight="1" x14ac:dyDescent="0.2">
      <c r="H3846" s="5" t="e">
        <f t="shared" si="15"/>
        <v>#VALUE!</v>
      </c>
      <c r="I3846" s="5" t="e">
        <f t="array" aca="1" ref="I3846" ca="1">_xludf.XLOOKUP(H3846,'Billing sheet'!$CH$3:$CM$3,'Billing sheet'!$CH$2:$CM$2)</f>
        <v>#NAME?</v>
      </c>
    </row>
    <row r="3847" spans="8:9" ht="15.75" customHeight="1" x14ac:dyDescent="0.2">
      <c r="H3847" s="5" t="e">
        <f t="shared" si="15"/>
        <v>#VALUE!</v>
      </c>
      <c r="I3847" s="5" t="e">
        <f t="array" aca="1" ref="I3847" ca="1">_xludf.XLOOKUP(H3847,'Billing sheet'!$CH$3:$CM$3,'Billing sheet'!$CH$2:$CM$2)</f>
        <v>#NAME?</v>
      </c>
    </row>
    <row r="3848" spans="8:9" ht="15.75" customHeight="1" x14ac:dyDescent="0.2">
      <c r="H3848" s="5" t="e">
        <f t="shared" si="15"/>
        <v>#VALUE!</v>
      </c>
      <c r="I3848" s="5" t="e">
        <f t="array" aca="1" ref="I3848" ca="1">_xludf.XLOOKUP(H3848,'Billing sheet'!$CH$3:$CM$3,'Billing sheet'!$CH$2:$CM$2)</f>
        <v>#NAME?</v>
      </c>
    </row>
    <row r="3849" spans="8:9" ht="15.75" customHeight="1" x14ac:dyDescent="0.2">
      <c r="H3849" s="5" t="e">
        <f t="shared" si="15"/>
        <v>#VALUE!</v>
      </c>
      <c r="I3849" s="5" t="e">
        <f t="array" aca="1" ref="I3849" ca="1">_xludf.XLOOKUP(H3849,'Billing sheet'!$CH$3:$CM$3,'Billing sheet'!$CH$2:$CM$2)</f>
        <v>#NAME?</v>
      </c>
    </row>
    <row r="3850" spans="8:9" ht="15.75" customHeight="1" x14ac:dyDescent="0.2">
      <c r="H3850" s="5" t="e">
        <f t="shared" si="15"/>
        <v>#VALUE!</v>
      </c>
      <c r="I3850" s="5" t="e">
        <f t="array" aca="1" ref="I3850" ca="1">_xludf.XLOOKUP(H3850,'Billing sheet'!$CH$3:$CM$3,'Billing sheet'!$CH$2:$CM$2)</f>
        <v>#NAME?</v>
      </c>
    </row>
    <row r="3851" spans="8:9" ht="15.75" customHeight="1" x14ac:dyDescent="0.2">
      <c r="H3851" s="5" t="e">
        <f t="shared" si="15"/>
        <v>#VALUE!</v>
      </c>
      <c r="I3851" s="5" t="e">
        <f t="array" aca="1" ref="I3851" ca="1">_xludf.XLOOKUP(H3851,'Billing sheet'!$CH$3:$CM$3,'Billing sheet'!$CH$2:$CM$2)</f>
        <v>#NAME?</v>
      </c>
    </row>
    <row r="3852" spans="8:9" ht="15.75" customHeight="1" x14ac:dyDescent="0.2">
      <c r="H3852" s="5" t="e">
        <f t="shared" si="15"/>
        <v>#VALUE!</v>
      </c>
      <c r="I3852" s="5" t="e">
        <f t="array" aca="1" ref="I3852" ca="1">_xludf.XLOOKUP(H3852,'Billing sheet'!$CH$3:$CM$3,'Billing sheet'!$CH$2:$CM$2)</f>
        <v>#NAME?</v>
      </c>
    </row>
    <row r="3853" spans="8:9" ht="15.75" customHeight="1" x14ac:dyDescent="0.2">
      <c r="H3853" s="5" t="e">
        <f t="shared" si="15"/>
        <v>#VALUE!</v>
      </c>
      <c r="I3853" s="5" t="e">
        <f t="array" aca="1" ref="I3853" ca="1">_xludf.XLOOKUP(H3853,'Billing sheet'!$CH$3:$CM$3,'Billing sheet'!$CH$2:$CM$2)</f>
        <v>#NAME?</v>
      </c>
    </row>
    <row r="3854" spans="8:9" ht="15.75" customHeight="1" x14ac:dyDescent="0.2">
      <c r="H3854" s="5" t="e">
        <f t="shared" si="15"/>
        <v>#VALUE!</v>
      </c>
      <c r="I3854" s="5" t="e">
        <f t="array" aca="1" ref="I3854" ca="1">_xludf.XLOOKUP(H3854,'Billing sheet'!$CH$3:$CM$3,'Billing sheet'!$CH$2:$CM$2)</f>
        <v>#NAME?</v>
      </c>
    </row>
    <row r="3855" spans="8:9" ht="15.75" customHeight="1" x14ac:dyDescent="0.2">
      <c r="H3855" s="5" t="e">
        <f t="shared" si="15"/>
        <v>#VALUE!</v>
      </c>
      <c r="I3855" s="5" t="e">
        <f t="array" aca="1" ref="I3855" ca="1">_xludf.XLOOKUP(H3855,'Billing sheet'!$CH$3:$CM$3,'Billing sheet'!$CH$2:$CM$2)</f>
        <v>#NAME?</v>
      </c>
    </row>
    <row r="3856" spans="8:9" ht="15.75" customHeight="1" x14ac:dyDescent="0.2">
      <c r="H3856" s="5" t="e">
        <f t="shared" si="15"/>
        <v>#VALUE!</v>
      </c>
      <c r="I3856" s="5" t="e">
        <f t="array" aca="1" ref="I3856" ca="1">_xludf.XLOOKUP(H3856,'Billing sheet'!$CH$3:$CM$3,'Billing sheet'!$CH$2:$CM$2)</f>
        <v>#NAME?</v>
      </c>
    </row>
    <row r="3857" spans="8:9" ht="15.75" customHeight="1" x14ac:dyDescent="0.2">
      <c r="H3857" s="5" t="e">
        <f t="shared" si="15"/>
        <v>#VALUE!</v>
      </c>
      <c r="I3857" s="5" t="e">
        <f t="array" aca="1" ref="I3857" ca="1">_xludf.XLOOKUP(H3857,'Billing sheet'!$CH$3:$CM$3,'Billing sheet'!$CH$2:$CM$2)</f>
        <v>#NAME?</v>
      </c>
    </row>
    <row r="3858" spans="8:9" ht="15.75" customHeight="1" x14ac:dyDescent="0.2">
      <c r="H3858" s="5" t="e">
        <f t="shared" si="15"/>
        <v>#VALUE!</v>
      </c>
      <c r="I3858" s="5" t="e">
        <f t="array" aca="1" ref="I3858" ca="1">_xludf.XLOOKUP(H3858,'Billing sheet'!$CH$3:$CM$3,'Billing sheet'!$CH$2:$CM$2)</f>
        <v>#NAME?</v>
      </c>
    </row>
    <row r="3859" spans="8:9" ht="15.75" customHeight="1" x14ac:dyDescent="0.2">
      <c r="H3859" s="5" t="e">
        <f t="shared" si="15"/>
        <v>#VALUE!</v>
      </c>
      <c r="I3859" s="5" t="e">
        <f t="array" aca="1" ref="I3859" ca="1">_xludf.XLOOKUP(H3859,'Billing sheet'!$CH$3:$CM$3,'Billing sheet'!$CH$2:$CM$2)</f>
        <v>#NAME?</v>
      </c>
    </row>
    <row r="3860" spans="8:9" ht="15.75" customHeight="1" x14ac:dyDescent="0.2">
      <c r="H3860" s="5" t="e">
        <f t="shared" si="15"/>
        <v>#VALUE!</v>
      </c>
      <c r="I3860" s="5" t="e">
        <f t="array" aca="1" ref="I3860" ca="1">_xludf.XLOOKUP(H3860,'Billing sheet'!$CH$3:$CM$3,'Billing sheet'!$CH$2:$CM$2)</f>
        <v>#NAME?</v>
      </c>
    </row>
    <row r="3861" spans="8:9" ht="15.75" customHeight="1" x14ac:dyDescent="0.2">
      <c r="H3861" s="5" t="e">
        <f t="shared" si="15"/>
        <v>#VALUE!</v>
      </c>
      <c r="I3861" s="5" t="e">
        <f t="array" aca="1" ref="I3861" ca="1">_xludf.XLOOKUP(H3861,'Billing sheet'!$CH$3:$CM$3,'Billing sheet'!$CH$2:$CM$2)</f>
        <v>#NAME?</v>
      </c>
    </row>
    <row r="3862" spans="8:9" ht="15.75" customHeight="1" x14ac:dyDescent="0.2">
      <c r="H3862" s="5" t="e">
        <f t="shared" si="15"/>
        <v>#VALUE!</v>
      </c>
      <c r="I3862" s="5" t="e">
        <f t="array" aca="1" ref="I3862" ca="1">_xludf.XLOOKUP(H3862,'Billing sheet'!$CH$3:$CM$3,'Billing sheet'!$CH$2:$CM$2)</f>
        <v>#NAME?</v>
      </c>
    </row>
    <row r="3863" spans="8:9" ht="15.75" customHeight="1" x14ac:dyDescent="0.2">
      <c r="H3863" s="5" t="e">
        <f t="shared" si="15"/>
        <v>#VALUE!</v>
      </c>
      <c r="I3863" s="5" t="e">
        <f t="array" aca="1" ref="I3863" ca="1">_xludf.XLOOKUP(H3863,'Billing sheet'!$CH$3:$CM$3,'Billing sheet'!$CH$2:$CM$2)</f>
        <v>#NAME?</v>
      </c>
    </row>
    <row r="3864" spans="8:9" ht="15.75" customHeight="1" x14ac:dyDescent="0.2">
      <c r="H3864" s="5" t="e">
        <f t="shared" si="15"/>
        <v>#VALUE!</v>
      </c>
      <c r="I3864" s="5" t="e">
        <f t="array" aca="1" ref="I3864" ca="1">_xludf.XLOOKUP(H3864,'Billing sheet'!$CH$3:$CM$3,'Billing sheet'!$CH$2:$CM$2)</f>
        <v>#NAME?</v>
      </c>
    </row>
    <row r="3865" spans="8:9" ht="15.75" customHeight="1" x14ac:dyDescent="0.2">
      <c r="H3865" s="5" t="e">
        <f t="shared" si="15"/>
        <v>#VALUE!</v>
      </c>
      <c r="I3865" s="5" t="e">
        <f t="array" aca="1" ref="I3865" ca="1">_xludf.XLOOKUP(H3865,'Billing sheet'!$CH$3:$CM$3,'Billing sheet'!$CH$2:$CM$2)</f>
        <v>#NAME?</v>
      </c>
    </row>
    <row r="3866" spans="8:9" ht="15.75" customHeight="1" x14ac:dyDescent="0.2">
      <c r="H3866" s="5" t="e">
        <f t="shared" si="15"/>
        <v>#VALUE!</v>
      </c>
      <c r="I3866" s="5" t="e">
        <f t="array" aca="1" ref="I3866" ca="1">_xludf.XLOOKUP(H3866,'Billing sheet'!$CH$3:$CM$3,'Billing sheet'!$CH$2:$CM$2)</f>
        <v>#NAME?</v>
      </c>
    </row>
    <row r="3867" spans="8:9" ht="15.75" customHeight="1" x14ac:dyDescent="0.2">
      <c r="H3867" s="5" t="e">
        <f t="shared" si="15"/>
        <v>#VALUE!</v>
      </c>
      <c r="I3867" s="5" t="e">
        <f t="array" aca="1" ref="I3867" ca="1">_xludf.XLOOKUP(H3867,'Billing sheet'!$CH$3:$CM$3,'Billing sheet'!$CH$2:$CM$2)</f>
        <v>#NAME?</v>
      </c>
    </row>
    <row r="3868" spans="8:9" ht="15.75" customHeight="1" x14ac:dyDescent="0.2">
      <c r="H3868" s="5" t="e">
        <f t="shared" si="15"/>
        <v>#VALUE!</v>
      </c>
      <c r="I3868" s="5" t="e">
        <f t="array" aca="1" ref="I3868" ca="1">_xludf.XLOOKUP(H3868,'Billing sheet'!$CH$3:$CM$3,'Billing sheet'!$CH$2:$CM$2)</f>
        <v>#NAME?</v>
      </c>
    </row>
    <row r="3869" spans="8:9" ht="15.75" customHeight="1" x14ac:dyDescent="0.2">
      <c r="H3869" s="5" t="e">
        <f t="shared" si="15"/>
        <v>#VALUE!</v>
      </c>
      <c r="I3869" s="5" t="e">
        <f t="array" aca="1" ref="I3869" ca="1">_xludf.XLOOKUP(H3869,'Billing sheet'!$CH$3:$CM$3,'Billing sheet'!$CH$2:$CM$2)</f>
        <v>#NAME?</v>
      </c>
    </row>
    <row r="3870" spans="8:9" ht="15.75" customHeight="1" x14ac:dyDescent="0.2">
      <c r="H3870" s="5" t="e">
        <f t="shared" si="15"/>
        <v>#VALUE!</v>
      </c>
      <c r="I3870" s="5" t="e">
        <f t="array" aca="1" ref="I3870" ca="1">_xludf.XLOOKUP(H3870,'Billing sheet'!$CH$3:$CM$3,'Billing sheet'!$CH$2:$CM$2)</f>
        <v>#NAME?</v>
      </c>
    </row>
    <row r="3871" spans="8:9" ht="15.75" customHeight="1" x14ac:dyDescent="0.2">
      <c r="H3871" s="5" t="e">
        <f t="shared" si="15"/>
        <v>#VALUE!</v>
      </c>
      <c r="I3871" s="5" t="e">
        <f t="array" aca="1" ref="I3871" ca="1">_xludf.XLOOKUP(H3871,'Billing sheet'!$CH$3:$CM$3,'Billing sheet'!$CH$2:$CM$2)</f>
        <v>#NAME?</v>
      </c>
    </row>
    <row r="3872" spans="8:9" ht="15.75" customHeight="1" x14ac:dyDescent="0.2">
      <c r="H3872" s="5" t="e">
        <f t="shared" si="15"/>
        <v>#VALUE!</v>
      </c>
      <c r="I3872" s="5" t="e">
        <f t="array" aca="1" ref="I3872" ca="1">_xludf.XLOOKUP(H3872,'Billing sheet'!$CH$3:$CM$3,'Billing sheet'!$CH$2:$CM$2)</f>
        <v>#NAME?</v>
      </c>
    </row>
    <row r="3873" spans="8:9" ht="15.75" customHeight="1" x14ac:dyDescent="0.2">
      <c r="H3873" s="5" t="e">
        <f t="shared" si="15"/>
        <v>#VALUE!</v>
      </c>
      <c r="I3873" s="5" t="e">
        <f t="array" aca="1" ref="I3873" ca="1">_xludf.XLOOKUP(H3873,'Billing sheet'!$CH$3:$CM$3,'Billing sheet'!$CH$2:$CM$2)</f>
        <v>#NAME?</v>
      </c>
    </row>
    <row r="3874" spans="8:9" ht="15.75" customHeight="1" x14ac:dyDescent="0.2">
      <c r="H3874" s="5" t="e">
        <f t="shared" si="15"/>
        <v>#VALUE!</v>
      </c>
      <c r="I3874" s="5" t="e">
        <f t="array" aca="1" ref="I3874" ca="1">_xludf.XLOOKUP(H3874,'Billing sheet'!$CH$3:$CM$3,'Billing sheet'!$CH$2:$CM$2)</f>
        <v>#NAME?</v>
      </c>
    </row>
    <row r="3875" spans="8:9" ht="15.75" customHeight="1" x14ac:dyDescent="0.2">
      <c r="H3875" s="5" t="e">
        <f t="shared" si="15"/>
        <v>#VALUE!</v>
      </c>
      <c r="I3875" s="5" t="e">
        <f t="array" aca="1" ref="I3875" ca="1">_xludf.XLOOKUP(H3875,'Billing sheet'!$CH$3:$CM$3,'Billing sheet'!$CH$2:$CM$2)</f>
        <v>#NAME?</v>
      </c>
    </row>
    <row r="3876" spans="8:9" ht="15.75" customHeight="1" x14ac:dyDescent="0.2">
      <c r="H3876" s="5" t="e">
        <f t="shared" si="15"/>
        <v>#VALUE!</v>
      </c>
      <c r="I3876" s="5" t="e">
        <f t="array" aca="1" ref="I3876" ca="1">_xludf.XLOOKUP(H3876,'Billing sheet'!$CH$3:$CM$3,'Billing sheet'!$CH$2:$CM$2)</f>
        <v>#NAME?</v>
      </c>
    </row>
    <row r="3877" spans="8:9" ht="15.75" customHeight="1" x14ac:dyDescent="0.2">
      <c r="H3877" s="5" t="e">
        <f t="shared" si="15"/>
        <v>#VALUE!</v>
      </c>
      <c r="I3877" s="5" t="e">
        <f t="array" aca="1" ref="I3877" ca="1">_xludf.XLOOKUP(H3877,'Billing sheet'!$CH$3:$CM$3,'Billing sheet'!$CH$2:$CM$2)</f>
        <v>#NAME?</v>
      </c>
    </row>
    <row r="3878" spans="8:9" ht="15.75" customHeight="1" x14ac:dyDescent="0.2">
      <c r="H3878" s="5" t="e">
        <f t="shared" si="15"/>
        <v>#VALUE!</v>
      </c>
      <c r="I3878" s="5" t="e">
        <f t="array" aca="1" ref="I3878" ca="1">_xludf.XLOOKUP(H3878,'Billing sheet'!$CH$3:$CM$3,'Billing sheet'!$CH$2:$CM$2)</f>
        <v>#NAME?</v>
      </c>
    </row>
    <row r="3879" spans="8:9" ht="15.75" customHeight="1" x14ac:dyDescent="0.2">
      <c r="H3879" s="5" t="e">
        <f t="shared" si="15"/>
        <v>#VALUE!</v>
      </c>
      <c r="I3879" s="5" t="e">
        <f t="array" aca="1" ref="I3879" ca="1">_xludf.XLOOKUP(H3879,'Billing sheet'!$CH$3:$CM$3,'Billing sheet'!$CH$2:$CM$2)</f>
        <v>#NAME?</v>
      </c>
    </row>
    <row r="3880" spans="8:9" ht="15.75" customHeight="1" x14ac:dyDescent="0.2">
      <c r="H3880" s="5" t="e">
        <f t="shared" si="15"/>
        <v>#VALUE!</v>
      </c>
      <c r="I3880" s="5" t="e">
        <f t="array" aca="1" ref="I3880" ca="1">_xludf.XLOOKUP(H3880,'Billing sheet'!$CH$3:$CM$3,'Billing sheet'!$CH$2:$CM$2)</f>
        <v>#NAME?</v>
      </c>
    </row>
    <row r="3881" spans="8:9" ht="15.75" customHeight="1" x14ac:dyDescent="0.2">
      <c r="H3881" s="5" t="e">
        <f t="shared" si="15"/>
        <v>#VALUE!</v>
      </c>
      <c r="I3881" s="5" t="e">
        <f t="array" aca="1" ref="I3881" ca="1">_xludf.XLOOKUP(H3881,'Billing sheet'!$CH$3:$CM$3,'Billing sheet'!$CH$2:$CM$2)</f>
        <v>#NAME?</v>
      </c>
    </row>
    <row r="3882" spans="8:9" ht="15.75" customHeight="1" x14ac:dyDescent="0.2">
      <c r="H3882" s="5" t="e">
        <f t="shared" si="15"/>
        <v>#VALUE!</v>
      </c>
      <c r="I3882" s="5" t="e">
        <f t="array" aca="1" ref="I3882" ca="1">_xludf.XLOOKUP(H3882,'Billing sheet'!$CH$3:$CM$3,'Billing sheet'!$CH$2:$CM$2)</f>
        <v>#NAME?</v>
      </c>
    </row>
    <row r="3883" spans="8:9" ht="15.75" customHeight="1" x14ac:dyDescent="0.2">
      <c r="H3883" s="5" t="e">
        <f t="shared" si="15"/>
        <v>#VALUE!</v>
      </c>
      <c r="I3883" s="5" t="e">
        <f t="array" aca="1" ref="I3883" ca="1">_xludf.XLOOKUP(H3883,'Billing sheet'!$CH$3:$CM$3,'Billing sheet'!$CH$2:$CM$2)</f>
        <v>#NAME?</v>
      </c>
    </row>
    <row r="3884" spans="8:9" ht="15.75" customHeight="1" x14ac:dyDescent="0.2">
      <c r="H3884" s="5" t="e">
        <f t="shared" si="15"/>
        <v>#VALUE!</v>
      </c>
      <c r="I3884" s="5" t="e">
        <f t="array" aca="1" ref="I3884" ca="1">_xludf.XLOOKUP(H3884,'Billing sheet'!$CH$3:$CM$3,'Billing sheet'!$CH$2:$CM$2)</f>
        <v>#NAME?</v>
      </c>
    </row>
    <row r="3885" spans="8:9" ht="15.75" customHeight="1" x14ac:dyDescent="0.2">
      <c r="H3885" s="5" t="e">
        <f t="shared" si="15"/>
        <v>#VALUE!</v>
      </c>
      <c r="I3885" s="5" t="e">
        <f t="array" aca="1" ref="I3885" ca="1">_xludf.XLOOKUP(H3885,'Billing sheet'!$CH$3:$CM$3,'Billing sheet'!$CH$2:$CM$2)</f>
        <v>#NAME?</v>
      </c>
    </row>
    <row r="3886" spans="8:9" ht="15.75" customHeight="1" x14ac:dyDescent="0.2">
      <c r="H3886" s="5" t="e">
        <f t="shared" si="15"/>
        <v>#VALUE!</v>
      </c>
      <c r="I3886" s="5" t="e">
        <f t="array" aca="1" ref="I3886" ca="1">_xludf.XLOOKUP(H3886,'Billing sheet'!$CH$3:$CM$3,'Billing sheet'!$CH$2:$CM$2)</f>
        <v>#NAME?</v>
      </c>
    </row>
    <row r="3887" spans="8:9" ht="15.75" customHeight="1" x14ac:dyDescent="0.2">
      <c r="H3887" s="5" t="e">
        <f t="shared" si="15"/>
        <v>#VALUE!</v>
      </c>
      <c r="I3887" s="5" t="e">
        <f t="array" aca="1" ref="I3887" ca="1">_xludf.XLOOKUP(H3887,'Billing sheet'!$CH$3:$CM$3,'Billing sheet'!$CH$2:$CM$2)</f>
        <v>#NAME?</v>
      </c>
    </row>
    <row r="3888" spans="8:9" ht="15.75" customHeight="1" x14ac:dyDescent="0.2">
      <c r="H3888" s="5" t="e">
        <f t="shared" si="15"/>
        <v>#VALUE!</v>
      </c>
      <c r="I3888" s="5" t="e">
        <f t="array" aca="1" ref="I3888" ca="1">_xludf.XLOOKUP(H3888,'Billing sheet'!$CH$3:$CM$3,'Billing sheet'!$CH$2:$CM$2)</f>
        <v>#NAME?</v>
      </c>
    </row>
    <row r="3889" spans="8:9" ht="15.75" customHeight="1" x14ac:dyDescent="0.2">
      <c r="H3889" s="5" t="e">
        <f t="shared" si="15"/>
        <v>#VALUE!</v>
      </c>
      <c r="I3889" s="5" t="e">
        <f t="array" aca="1" ref="I3889" ca="1">_xludf.XLOOKUP(H3889,'Billing sheet'!$CH$3:$CM$3,'Billing sheet'!$CH$2:$CM$2)</f>
        <v>#NAME?</v>
      </c>
    </row>
    <row r="3890" spans="8:9" ht="15.75" customHeight="1" x14ac:dyDescent="0.2">
      <c r="H3890" s="5" t="e">
        <f t="shared" si="15"/>
        <v>#VALUE!</v>
      </c>
      <c r="I3890" s="5" t="e">
        <f t="array" aca="1" ref="I3890" ca="1">_xludf.XLOOKUP(H3890,'Billing sheet'!$CH$3:$CM$3,'Billing sheet'!$CH$2:$CM$2)</f>
        <v>#NAME?</v>
      </c>
    </row>
    <row r="3891" spans="8:9" ht="15.75" customHeight="1" x14ac:dyDescent="0.2">
      <c r="H3891" s="5" t="e">
        <f t="shared" si="15"/>
        <v>#VALUE!</v>
      </c>
      <c r="I3891" s="5" t="e">
        <f t="array" aca="1" ref="I3891" ca="1">_xludf.XLOOKUP(H3891,'Billing sheet'!$CH$3:$CM$3,'Billing sheet'!$CH$2:$CM$2)</f>
        <v>#NAME?</v>
      </c>
    </row>
    <row r="3892" spans="8:9" ht="15.75" customHeight="1" x14ac:dyDescent="0.2">
      <c r="H3892" s="5" t="e">
        <f t="shared" si="15"/>
        <v>#VALUE!</v>
      </c>
      <c r="I3892" s="5" t="e">
        <f t="array" aca="1" ref="I3892" ca="1">_xludf.XLOOKUP(H3892,'Billing sheet'!$CH$3:$CM$3,'Billing sheet'!$CH$2:$CM$2)</f>
        <v>#NAME?</v>
      </c>
    </row>
    <row r="3893" spans="8:9" ht="15.75" customHeight="1" x14ac:dyDescent="0.2">
      <c r="H3893" s="5" t="e">
        <f t="shared" si="15"/>
        <v>#VALUE!</v>
      </c>
      <c r="I3893" s="5" t="e">
        <f t="array" aca="1" ref="I3893" ca="1">_xludf.XLOOKUP(H3893,'Billing sheet'!$CH$3:$CM$3,'Billing sheet'!$CH$2:$CM$2)</f>
        <v>#NAME?</v>
      </c>
    </row>
    <row r="3894" spans="8:9" ht="15.75" customHeight="1" x14ac:dyDescent="0.2">
      <c r="H3894" s="5" t="e">
        <f t="shared" si="15"/>
        <v>#VALUE!</v>
      </c>
      <c r="I3894" s="5" t="e">
        <f t="array" aca="1" ref="I3894" ca="1">_xludf.XLOOKUP(H3894,'Billing sheet'!$CH$3:$CM$3,'Billing sheet'!$CH$2:$CM$2)</f>
        <v>#NAME?</v>
      </c>
    </row>
    <row r="3895" spans="8:9" ht="15.75" customHeight="1" x14ac:dyDescent="0.2">
      <c r="H3895" s="5" t="e">
        <f t="shared" si="15"/>
        <v>#VALUE!</v>
      </c>
      <c r="I3895" s="5" t="e">
        <f t="array" aca="1" ref="I3895" ca="1">_xludf.XLOOKUP(H3895,'Billing sheet'!$CH$3:$CM$3,'Billing sheet'!$CH$2:$CM$2)</f>
        <v>#NAME?</v>
      </c>
    </row>
    <row r="3896" spans="8:9" ht="15.75" customHeight="1" x14ac:dyDescent="0.2">
      <c r="H3896" s="5" t="e">
        <f t="shared" si="15"/>
        <v>#VALUE!</v>
      </c>
      <c r="I3896" s="5" t="e">
        <f t="array" aca="1" ref="I3896" ca="1">_xludf.XLOOKUP(H3896,'Billing sheet'!$CH$3:$CM$3,'Billing sheet'!$CH$2:$CM$2)</f>
        <v>#NAME?</v>
      </c>
    </row>
    <row r="3897" spans="8:9" ht="15.75" customHeight="1" x14ac:dyDescent="0.2">
      <c r="H3897" s="5" t="e">
        <f t="shared" si="15"/>
        <v>#VALUE!</v>
      </c>
      <c r="I3897" s="5" t="e">
        <f t="array" aca="1" ref="I3897" ca="1">_xludf.XLOOKUP(H3897,'Billing sheet'!$CH$3:$CM$3,'Billing sheet'!$CH$2:$CM$2)</f>
        <v>#NAME?</v>
      </c>
    </row>
    <row r="3898" spans="8:9" ht="15.75" customHeight="1" x14ac:dyDescent="0.2">
      <c r="H3898" s="5" t="e">
        <f t="shared" si="15"/>
        <v>#VALUE!</v>
      </c>
      <c r="I3898" s="5" t="e">
        <f t="array" aca="1" ref="I3898" ca="1">_xludf.XLOOKUP(H3898,'Billing sheet'!$CH$3:$CM$3,'Billing sheet'!$CH$2:$CM$2)</f>
        <v>#NAME?</v>
      </c>
    </row>
    <row r="3899" spans="8:9" ht="15.75" customHeight="1" x14ac:dyDescent="0.2">
      <c r="H3899" s="5" t="e">
        <f t="shared" si="15"/>
        <v>#VALUE!</v>
      </c>
      <c r="I3899" s="5" t="e">
        <f t="array" aca="1" ref="I3899" ca="1">_xludf.XLOOKUP(H3899,'Billing sheet'!$CH$3:$CM$3,'Billing sheet'!$CH$2:$CM$2)</f>
        <v>#NAME?</v>
      </c>
    </row>
    <row r="3900" spans="8:9" ht="15.75" customHeight="1" x14ac:dyDescent="0.2">
      <c r="H3900" s="5" t="e">
        <f t="shared" si="15"/>
        <v>#VALUE!</v>
      </c>
      <c r="I3900" s="5" t="e">
        <f t="array" aca="1" ref="I3900" ca="1">_xludf.XLOOKUP(H3900,'Billing sheet'!$CH$3:$CM$3,'Billing sheet'!$CH$2:$CM$2)</f>
        <v>#NAME?</v>
      </c>
    </row>
    <row r="3901" spans="8:9" ht="15.75" customHeight="1" x14ac:dyDescent="0.2">
      <c r="H3901" s="5" t="e">
        <f t="shared" si="15"/>
        <v>#VALUE!</v>
      </c>
      <c r="I3901" s="5" t="e">
        <f t="array" aca="1" ref="I3901" ca="1">_xludf.XLOOKUP(H3901,'Billing sheet'!$CH$3:$CM$3,'Billing sheet'!$CH$2:$CM$2)</f>
        <v>#NAME?</v>
      </c>
    </row>
    <row r="3902" spans="8:9" ht="15.75" customHeight="1" x14ac:dyDescent="0.2">
      <c r="H3902" s="5" t="e">
        <f t="shared" si="15"/>
        <v>#VALUE!</v>
      </c>
      <c r="I3902" s="5" t="e">
        <f t="array" aca="1" ref="I3902" ca="1">_xludf.XLOOKUP(H3902,'Billing sheet'!$CH$3:$CM$3,'Billing sheet'!$CH$2:$CM$2)</f>
        <v>#NAME?</v>
      </c>
    </row>
    <row r="3903" spans="8:9" ht="15.75" customHeight="1" x14ac:dyDescent="0.2">
      <c r="H3903" s="5" t="e">
        <f t="shared" si="15"/>
        <v>#VALUE!</v>
      </c>
      <c r="I3903" s="5" t="e">
        <f t="array" aca="1" ref="I3903" ca="1">_xludf.XLOOKUP(H3903,'Billing sheet'!$CH$3:$CM$3,'Billing sheet'!$CH$2:$CM$2)</f>
        <v>#NAME?</v>
      </c>
    </row>
    <row r="3904" spans="8:9" ht="15.75" customHeight="1" x14ac:dyDescent="0.2">
      <c r="H3904" s="5" t="e">
        <f t="shared" si="15"/>
        <v>#VALUE!</v>
      </c>
      <c r="I3904" s="5" t="e">
        <f t="array" aca="1" ref="I3904" ca="1">_xludf.XLOOKUP(H3904,'Billing sheet'!$CH$3:$CM$3,'Billing sheet'!$CH$2:$CM$2)</f>
        <v>#NAME?</v>
      </c>
    </row>
    <row r="3905" spans="8:9" ht="15.75" customHeight="1" x14ac:dyDescent="0.2">
      <c r="H3905" s="5" t="e">
        <f t="shared" si="15"/>
        <v>#VALUE!</v>
      </c>
      <c r="I3905" s="5" t="e">
        <f t="array" aca="1" ref="I3905" ca="1">_xludf.XLOOKUP(H3905,'Billing sheet'!$CH$3:$CM$3,'Billing sheet'!$CH$2:$CM$2)</f>
        <v>#NAME?</v>
      </c>
    </row>
    <row r="3906" spans="8:9" ht="15.75" customHeight="1" x14ac:dyDescent="0.2">
      <c r="H3906" s="5" t="e">
        <f t="shared" si="15"/>
        <v>#VALUE!</v>
      </c>
      <c r="I3906" s="5" t="e">
        <f t="array" aca="1" ref="I3906" ca="1">_xludf.XLOOKUP(H3906,'Billing sheet'!$CH$3:$CM$3,'Billing sheet'!$CH$2:$CM$2)</f>
        <v>#NAME?</v>
      </c>
    </row>
    <row r="3907" spans="8:9" ht="15.75" customHeight="1" x14ac:dyDescent="0.2">
      <c r="H3907" s="5" t="e">
        <f t="shared" si="15"/>
        <v>#VALUE!</v>
      </c>
      <c r="I3907" s="5" t="e">
        <f t="array" aca="1" ref="I3907" ca="1">_xludf.XLOOKUP(H3907,'Billing sheet'!$CH$3:$CM$3,'Billing sheet'!$CH$2:$CM$2)</f>
        <v>#NAME?</v>
      </c>
    </row>
    <row r="3908" spans="8:9" ht="15.75" customHeight="1" x14ac:dyDescent="0.2">
      <c r="H3908" s="5" t="e">
        <f t="shared" si="15"/>
        <v>#VALUE!</v>
      </c>
      <c r="I3908" s="5" t="e">
        <f t="array" aca="1" ref="I3908" ca="1">_xludf.XLOOKUP(H3908,'Billing sheet'!$CH$3:$CM$3,'Billing sheet'!$CH$2:$CM$2)</f>
        <v>#NAME?</v>
      </c>
    </row>
    <row r="3909" spans="8:9" ht="15.75" customHeight="1" x14ac:dyDescent="0.2">
      <c r="H3909" s="5" t="e">
        <f t="shared" si="15"/>
        <v>#VALUE!</v>
      </c>
      <c r="I3909" s="5" t="e">
        <f t="array" aca="1" ref="I3909" ca="1">_xludf.XLOOKUP(H3909,'Billing sheet'!$CH$3:$CM$3,'Billing sheet'!$CH$2:$CM$2)</f>
        <v>#NAME?</v>
      </c>
    </row>
    <row r="3910" spans="8:9" ht="15.75" customHeight="1" x14ac:dyDescent="0.2">
      <c r="H3910" s="5" t="e">
        <f t="shared" si="15"/>
        <v>#VALUE!</v>
      </c>
      <c r="I3910" s="5" t="e">
        <f t="array" aca="1" ref="I3910" ca="1">_xludf.XLOOKUP(H3910,'Billing sheet'!$CH$3:$CM$3,'Billing sheet'!$CH$2:$CM$2)</f>
        <v>#NAME?</v>
      </c>
    </row>
    <row r="3911" spans="8:9" ht="15.75" customHeight="1" x14ac:dyDescent="0.2">
      <c r="H3911" s="5" t="e">
        <f t="shared" si="15"/>
        <v>#VALUE!</v>
      </c>
      <c r="I3911" s="5" t="e">
        <f t="array" aca="1" ref="I3911" ca="1">_xludf.XLOOKUP(H3911,'Billing sheet'!$CH$3:$CM$3,'Billing sheet'!$CH$2:$CM$2)</f>
        <v>#NAME?</v>
      </c>
    </row>
    <row r="3912" spans="8:9" ht="15.75" customHeight="1" x14ac:dyDescent="0.2">
      <c r="H3912" s="5" t="e">
        <f t="shared" si="15"/>
        <v>#VALUE!</v>
      </c>
      <c r="I3912" s="5" t="e">
        <f t="array" aca="1" ref="I3912" ca="1">_xludf.XLOOKUP(H3912,'Billing sheet'!$CH$3:$CM$3,'Billing sheet'!$CH$2:$CM$2)</f>
        <v>#NAME?</v>
      </c>
    </row>
    <row r="3913" spans="8:9" ht="15.75" customHeight="1" x14ac:dyDescent="0.2">
      <c r="H3913" s="5" t="e">
        <f t="shared" si="15"/>
        <v>#VALUE!</v>
      </c>
      <c r="I3913" s="5" t="e">
        <f t="array" aca="1" ref="I3913" ca="1">_xludf.XLOOKUP(H3913,'Billing sheet'!$CH$3:$CM$3,'Billing sheet'!$CH$2:$CM$2)</f>
        <v>#NAME?</v>
      </c>
    </row>
    <row r="3914" spans="8:9" ht="15.75" customHeight="1" x14ac:dyDescent="0.2">
      <c r="H3914" s="5" t="e">
        <f t="shared" si="15"/>
        <v>#VALUE!</v>
      </c>
      <c r="I3914" s="5" t="e">
        <f t="array" aca="1" ref="I3914" ca="1">_xludf.XLOOKUP(H3914,'Billing sheet'!$CH$3:$CM$3,'Billing sheet'!$CH$2:$CM$2)</f>
        <v>#NAME?</v>
      </c>
    </row>
    <row r="3915" spans="8:9" ht="15.75" customHeight="1" x14ac:dyDescent="0.2">
      <c r="H3915" s="5" t="e">
        <f t="shared" si="15"/>
        <v>#VALUE!</v>
      </c>
      <c r="I3915" s="5" t="e">
        <f t="array" aca="1" ref="I3915" ca="1">_xludf.XLOOKUP(H3915,'Billing sheet'!$CH$3:$CM$3,'Billing sheet'!$CH$2:$CM$2)</f>
        <v>#NAME?</v>
      </c>
    </row>
    <row r="3916" spans="8:9" ht="15.75" customHeight="1" x14ac:dyDescent="0.2">
      <c r="H3916" s="5" t="e">
        <f t="shared" si="15"/>
        <v>#VALUE!</v>
      </c>
      <c r="I3916" s="5" t="e">
        <f t="array" aca="1" ref="I3916" ca="1">_xludf.XLOOKUP(H3916,'Billing sheet'!$CH$3:$CM$3,'Billing sheet'!$CH$2:$CM$2)</f>
        <v>#NAME?</v>
      </c>
    </row>
    <row r="3917" spans="8:9" ht="15.75" customHeight="1" x14ac:dyDescent="0.2">
      <c r="H3917" s="5" t="e">
        <f t="shared" si="15"/>
        <v>#VALUE!</v>
      </c>
      <c r="I3917" s="5" t="e">
        <f t="array" aca="1" ref="I3917" ca="1">_xludf.XLOOKUP(H3917,'Billing sheet'!$CH$3:$CM$3,'Billing sheet'!$CH$2:$CM$2)</f>
        <v>#NAME?</v>
      </c>
    </row>
    <row r="3918" spans="8:9" ht="15.75" customHeight="1" x14ac:dyDescent="0.2">
      <c r="H3918" s="5" t="e">
        <f t="shared" si="15"/>
        <v>#VALUE!</v>
      </c>
      <c r="I3918" s="5" t="e">
        <f t="array" aca="1" ref="I3918" ca="1">_xludf.XLOOKUP(H3918,'Billing sheet'!$CH$3:$CM$3,'Billing sheet'!$CH$2:$CM$2)</f>
        <v>#NAME?</v>
      </c>
    </row>
    <row r="3919" spans="8:9" ht="15.75" customHeight="1" x14ac:dyDescent="0.2">
      <c r="H3919" s="5" t="e">
        <f t="shared" si="15"/>
        <v>#VALUE!</v>
      </c>
      <c r="I3919" s="5" t="e">
        <f t="array" aca="1" ref="I3919" ca="1">_xludf.XLOOKUP(H3919,'Billing sheet'!$CH$3:$CM$3,'Billing sheet'!$CH$2:$CM$2)</f>
        <v>#NAME?</v>
      </c>
    </row>
    <row r="3920" spans="8:9" ht="15.75" customHeight="1" x14ac:dyDescent="0.2">
      <c r="H3920" s="5" t="e">
        <f t="shared" si="15"/>
        <v>#VALUE!</v>
      </c>
      <c r="I3920" s="5" t="e">
        <f t="array" aca="1" ref="I3920" ca="1">_xludf.XLOOKUP(H3920,'Billing sheet'!$CH$3:$CM$3,'Billing sheet'!$CH$2:$CM$2)</f>
        <v>#NAME?</v>
      </c>
    </row>
    <row r="3921" spans="8:9" ht="15.75" customHeight="1" x14ac:dyDescent="0.2">
      <c r="H3921" s="5" t="e">
        <f t="shared" si="15"/>
        <v>#VALUE!</v>
      </c>
      <c r="I3921" s="5" t="e">
        <f t="array" aca="1" ref="I3921" ca="1">_xludf.XLOOKUP(H3921,'Billing sheet'!$CH$3:$CM$3,'Billing sheet'!$CH$2:$CM$2)</f>
        <v>#NAME?</v>
      </c>
    </row>
    <row r="3922" spans="8:9" ht="15.75" customHeight="1" x14ac:dyDescent="0.2">
      <c r="H3922" s="5" t="e">
        <f t="shared" si="15"/>
        <v>#VALUE!</v>
      </c>
      <c r="I3922" s="5" t="e">
        <f t="array" aca="1" ref="I3922" ca="1">_xludf.XLOOKUP(H3922,'Billing sheet'!$CH$3:$CM$3,'Billing sheet'!$CH$2:$CM$2)</f>
        <v>#NAME?</v>
      </c>
    </row>
    <row r="3923" spans="8:9" ht="15.75" customHeight="1" x14ac:dyDescent="0.2">
      <c r="H3923" s="5" t="e">
        <f t="shared" si="15"/>
        <v>#VALUE!</v>
      </c>
      <c r="I3923" s="5" t="e">
        <f t="array" aca="1" ref="I3923" ca="1">_xludf.XLOOKUP(H3923,'Billing sheet'!$CH$3:$CM$3,'Billing sheet'!$CH$2:$CM$2)</f>
        <v>#NAME?</v>
      </c>
    </row>
    <row r="3924" spans="8:9" ht="15.75" customHeight="1" x14ac:dyDescent="0.2">
      <c r="H3924" s="5" t="e">
        <f t="shared" si="15"/>
        <v>#VALUE!</v>
      </c>
      <c r="I3924" s="5" t="e">
        <f t="array" aca="1" ref="I3924" ca="1">_xludf.XLOOKUP(H3924,'Billing sheet'!$CH$3:$CM$3,'Billing sheet'!$CH$2:$CM$2)</f>
        <v>#NAME?</v>
      </c>
    </row>
    <row r="3925" spans="8:9" ht="15.75" customHeight="1" x14ac:dyDescent="0.2">
      <c r="H3925" s="5" t="e">
        <f t="shared" si="15"/>
        <v>#VALUE!</v>
      </c>
      <c r="I3925" s="5" t="e">
        <f t="array" aca="1" ref="I3925" ca="1">_xludf.XLOOKUP(H3925,'Billing sheet'!$CH$3:$CM$3,'Billing sheet'!$CH$2:$CM$2)</f>
        <v>#NAME?</v>
      </c>
    </row>
    <row r="3926" spans="8:9" ht="15.75" customHeight="1" x14ac:dyDescent="0.2">
      <c r="H3926" s="5" t="e">
        <f t="shared" si="15"/>
        <v>#VALUE!</v>
      </c>
      <c r="I3926" s="5" t="e">
        <f t="array" aca="1" ref="I3926" ca="1">_xludf.XLOOKUP(H3926,'Billing sheet'!$CH$3:$CM$3,'Billing sheet'!$CH$2:$CM$2)</f>
        <v>#NAME?</v>
      </c>
    </row>
    <row r="3927" spans="8:9" ht="15.75" customHeight="1" x14ac:dyDescent="0.2">
      <c r="H3927" s="5" t="e">
        <f t="shared" si="15"/>
        <v>#VALUE!</v>
      </c>
      <c r="I3927" s="5" t="e">
        <f t="array" aca="1" ref="I3927" ca="1">_xludf.XLOOKUP(H3927,'Billing sheet'!$CH$3:$CM$3,'Billing sheet'!$CH$2:$CM$2)</f>
        <v>#NAME?</v>
      </c>
    </row>
    <row r="3928" spans="8:9" ht="15.75" customHeight="1" x14ac:dyDescent="0.2">
      <c r="H3928" s="5" t="e">
        <f t="shared" si="15"/>
        <v>#VALUE!</v>
      </c>
      <c r="I3928" s="5" t="e">
        <f t="array" aca="1" ref="I3928" ca="1">_xludf.XLOOKUP(H3928,'Billing sheet'!$CH$3:$CM$3,'Billing sheet'!$CH$2:$CM$2)</f>
        <v>#NAME?</v>
      </c>
    </row>
    <row r="3929" spans="8:9" ht="15.75" customHeight="1" x14ac:dyDescent="0.2">
      <c r="H3929" s="5" t="e">
        <f t="shared" si="15"/>
        <v>#VALUE!</v>
      </c>
      <c r="I3929" s="5" t="e">
        <f t="array" aca="1" ref="I3929" ca="1">_xludf.XLOOKUP(H3929,'Billing sheet'!$CH$3:$CM$3,'Billing sheet'!$CH$2:$CM$2)</f>
        <v>#NAME?</v>
      </c>
    </row>
    <row r="3930" spans="8:9" ht="15.75" customHeight="1" x14ac:dyDescent="0.2">
      <c r="H3930" s="5" t="e">
        <f t="shared" si="15"/>
        <v>#VALUE!</v>
      </c>
      <c r="I3930" s="5" t="e">
        <f t="array" aca="1" ref="I3930" ca="1">_xludf.XLOOKUP(H3930,'Billing sheet'!$CH$3:$CM$3,'Billing sheet'!$CH$2:$CM$2)</f>
        <v>#NAME?</v>
      </c>
    </row>
    <row r="3931" spans="8:9" ht="15.75" customHeight="1" x14ac:dyDescent="0.2">
      <c r="H3931" s="5" t="e">
        <f t="shared" si="15"/>
        <v>#VALUE!</v>
      </c>
      <c r="I3931" s="5" t="e">
        <f t="array" aca="1" ref="I3931" ca="1">_xludf.XLOOKUP(H3931,'Billing sheet'!$CH$3:$CM$3,'Billing sheet'!$CH$2:$CM$2)</f>
        <v>#NAME?</v>
      </c>
    </row>
    <row r="3932" spans="8:9" ht="15.75" customHeight="1" x14ac:dyDescent="0.2">
      <c r="H3932" s="5" t="e">
        <f t="shared" si="15"/>
        <v>#VALUE!</v>
      </c>
      <c r="I3932" s="5" t="e">
        <f t="array" aca="1" ref="I3932" ca="1">_xludf.XLOOKUP(H3932,'Billing sheet'!$CH$3:$CM$3,'Billing sheet'!$CH$2:$CM$2)</f>
        <v>#NAME?</v>
      </c>
    </row>
    <row r="3933" spans="8:9" ht="15.75" customHeight="1" x14ac:dyDescent="0.2">
      <c r="H3933" s="5" t="e">
        <f t="shared" si="15"/>
        <v>#VALUE!</v>
      </c>
      <c r="I3933" s="5" t="e">
        <f t="array" aca="1" ref="I3933" ca="1">_xludf.XLOOKUP(H3933,'Billing sheet'!$CH$3:$CM$3,'Billing sheet'!$CH$2:$CM$2)</f>
        <v>#NAME?</v>
      </c>
    </row>
    <row r="3934" spans="8:9" ht="15.75" customHeight="1" x14ac:dyDescent="0.2">
      <c r="H3934" s="5" t="e">
        <f t="shared" si="15"/>
        <v>#VALUE!</v>
      </c>
      <c r="I3934" s="5" t="e">
        <f t="array" aca="1" ref="I3934" ca="1">_xludf.XLOOKUP(H3934,'Billing sheet'!$CH$3:$CM$3,'Billing sheet'!$CH$2:$CM$2)</f>
        <v>#NAME?</v>
      </c>
    </row>
    <row r="3935" spans="8:9" ht="15.75" customHeight="1" x14ac:dyDescent="0.2">
      <c r="H3935" s="5" t="e">
        <f t="shared" si="15"/>
        <v>#VALUE!</v>
      </c>
      <c r="I3935" s="5" t="e">
        <f t="array" aca="1" ref="I3935" ca="1">_xludf.XLOOKUP(H3935,'Billing sheet'!$CH$3:$CM$3,'Billing sheet'!$CH$2:$CM$2)</f>
        <v>#NAME?</v>
      </c>
    </row>
    <row r="3936" spans="8:9" ht="15.75" customHeight="1" x14ac:dyDescent="0.2">
      <c r="H3936" s="5" t="e">
        <f t="shared" si="15"/>
        <v>#VALUE!</v>
      </c>
      <c r="I3936" s="5" t="e">
        <f t="array" aca="1" ref="I3936" ca="1">_xludf.XLOOKUP(H3936,'Billing sheet'!$CH$3:$CM$3,'Billing sheet'!$CH$2:$CM$2)</f>
        <v>#NAME?</v>
      </c>
    </row>
    <row r="3937" spans="8:9" ht="15.75" customHeight="1" x14ac:dyDescent="0.2">
      <c r="H3937" s="5" t="e">
        <f t="shared" si="15"/>
        <v>#VALUE!</v>
      </c>
      <c r="I3937" s="5" t="e">
        <f t="array" aca="1" ref="I3937" ca="1">_xludf.XLOOKUP(H3937,'Billing sheet'!$CH$3:$CM$3,'Billing sheet'!$CH$2:$CM$2)</f>
        <v>#NAME?</v>
      </c>
    </row>
    <row r="3938" spans="8:9" ht="15.75" customHeight="1" x14ac:dyDescent="0.2">
      <c r="H3938" s="5" t="e">
        <f t="shared" si="15"/>
        <v>#VALUE!</v>
      </c>
      <c r="I3938" s="5" t="e">
        <f t="array" aca="1" ref="I3938" ca="1">_xludf.XLOOKUP(H3938,'Billing sheet'!$CH$3:$CM$3,'Billing sheet'!$CH$2:$CM$2)</f>
        <v>#NAME?</v>
      </c>
    </row>
    <row r="3939" spans="8:9" ht="15.75" customHeight="1" x14ac:dyDescent="0.2">
      <c r="H3939" s="5" t="e">
        <f t="shared" si="15"/>
        <v>#VALUE!</v>
      </c>
      <c r="I3939" s="5" t="e">
        <f t="array" aca="1" ref="I3939" ca="1">_xludf.XLOOKUP(H3939,'Billing sheet'!$CH$3:$CM$3,'Billing sheet'!$CH$2:$CM$2)</f>
        <v>#NAME?</v>
      </c>
    </row>
    <row r="3940" spans="8:9" ht="15.75" customHeight="1" x14ac:dyDescent="0.2">
      <c r="H3940" s="5" t="e">
        <f t="shared" si="15"/>
        <v>#VALUE!</v>
      </c>
      <c r="I3940" s="5" t="e">
        <f t="array" aca="1" ref="I3940" ca="1">_xludf.XLOOKUP(H3940,'Billing sheet'!$CH$3:$CM$3,'Billing sheet'!$CH$2:$CM$2)</f>
        <v>#NAME?</v>
      </c>
    </row>
    <row r="3941" spans="8:9" ht="15.75" customHeight="1" x14ac:dyDescent="0.2">
      <c r="H3941" s="5" t="e">
        <f t="shared" si="15"/>
        <v>#VALUE!</v>
      </c>
      <c r="I3941" s="5" t="e">
        <f t="array" aca="1" ref="I3941" ca="1">_xludf.XLOOKUP(H3941,'Billing sheet'!$CH$3:$CM$3,'Billing sheet'!$CH$2:$CM$2)</f>
        <v>#NAME?</v>
      </c>
    </row>
    <row r="3942" spans="8:9" ht="15.75" customHeight="1" x14ac:dyDescent="0.2">
      <c r="H3942" s="5" t="e">
        <f t="shared" si="15"/>
        <v>#VALUE!</v>
      </c>
      <c r="I3942" s="5" t="e">
        <f t="array" aca="1" ref="I3942" ca="1">_xludf.XLOOKUP(H3942,'Billing sheet'!$CH$3:$CM$3,'Billing sheet'!$CH$2:$CM$2)</f>
        <v>#NAME?</v>
      </c>
    </row>
    <row r="3943" spans="8:9" ht="15.75" customHeight="1" x14ac:dyDescent="0.2">
      <c r="H3943" s="5" t="e">
        <f t="shared" si="15"/>
        <v>#VALUE!</v>
      </c>
      <c r="I3943" s="5" t="e">
        <f t="array" aca="1" ref="I3943" ca="1">_xludf.XLOOKUP(H3943,'Billing sheet'!$CH$3:$CM$3,'Billing sheet'!$CH$2:$CM$2)</f>
        <v>#NAME?</v>
      </c>
    </row>
    <row r="3944" spans="8:9" ht="15.75" customHeight="1" x14ac:dyDescent="0.2">
      <c r="H3944" s="5" t="e">
        <f t="shared" si="15"/>
        <v>#VALUE!</v>
      </c>
      <c r="I3944" s="5" t="e">
        <f t="array" aca="1" ref="I3944" ca="1">_xludf.XLOOKUP(H3944,'Billing sheet'!$CH$3:$CM$3,'Billing sheet'!$CH$2:$CM$2)</f>
        <v>#NAME?</v>
      </c>
    </row>
    <row r="3945" spans="8:9" ht="15.75" customHeight="1" x14ac:dyDescent="0.2">
      <c r="H3945" s="5" t="e">
        <f t="shared" si="15"/>
        <v>#VALUE!</v>
      </c>
      <c r="I3945" s="5" t="e">
        <f t="array" aca="1" ref="I3945" ca="1">_xludf.XLOOKUP(H3945,'Billing sheet'!$CH$3:$CM$3,'Billing sheet'!$CH$2:$CM$2)</f>
        <v>#NAME?</v>
      </c>
    </row>
    <row r="3946" spans="8:9" ht="15.75" customHeight="1" x14ac:dyDescent="0.2">
      <c r="H3946" s="5" t="e">
        <f t="shared" si="15"/>
        <v>#VALUE!</v>
      </c>
      <c r="I3946" s="5" t="e">
        <f t="array" aca="1" ref="I3946" ca="1">_xludf.XLOOKUP(H3946,'Billing sheet'!$CH$3:$CM$3,'Billing sheet'!$CH$2:$CM$2)</f>
        <v>#NAME?</v>
      </c>
    </row>
    <row r="3947" spans="8:9" ht="15.75" customHeight="1" x14ac:dyDescent="0.2">
      <c r="H3947" s="5" t="e">
        <f t="shared" si="15"/>
        <v>#VALUE!</v>
      </c>
      <c r="I3947" s="5" t="e">
        <f t="array" aca="1" ref="I3947" ca="1">_xludf.XLOOKUP(H3947,'Billing sheet'!$CH$3:$CM$3,'Billing sheet'!$CH$2:$CM$2)</f>
        <v>#NAME?</v>
      </c>
    </row>
    <row r="3948" spans="8:9" ht="15.75" customHeight="1" x14ac:dyDescent="0.2">
      <c r="H3948" s="5" t="e">
        <f t="shared" si="15"/>
        <v>#VALUE!</v>
      </c>
      <c r="I3948" s="5" t="e">
        <f t="array" aca="1" ref="I3948" ca="1">_xludf.XLOOKUP(H3948,'Billing sheet'!$CH$3:$CM$3,'Billing sheet'!$CH$2:$CM$2)</f>
        <v>#NAME?</v>
      </c>
    </row>
    <row r="3949" spans="8:9" ht="15.75" customHeight="1" x14ac:dyDescent="0.2">
      <c r="H3949" s="5" t="e">
        <f t="shared" si="15"/>
        <v>#VALUE!</v>
      </c>
      <c r="I3949" s="5" t="e">
        <f t="array" aca="1" ref="I3949" ca="1">_xludf.XLOOKUP(H3949,'Billing sheet'!$CH$3:$CM$3,'Billing sheet'!$CH$2:$CM$2)</f>
        <v>#NAME?</v>
      </c>
    </row>
    <row r="3950" spans="8:9" ht="15.75" customHeight="1" x14ac:dyDescent="0.2">
      <c r="H3950" s="5" t="e">
        <f t="shared" si="15"/>
        <v>#VALUE!</v>
      </c>
      <c r="I3950" s="5" t="e">
        <f t="array" aca="1" ref="I3950" ca="1">_xludf.XLOOKUP(H3950,'Billing sheet'!$CH$3:$CM$3,'Billing sheet'!$CH$2:$CM$2)</f>
        <v>#NAME?</v>
      </c>
    </row>
    <row r="3951" spans="8:9" ht="15.75" customHeight="1" x14ac:dyDescent="0.2">
      <c r="H3951" s="5" t="e">
        <f t="shared" si="15"/>
        <v>#VALUE!</v>
      </c>
      <c r="I3951" s="5" t="e">
        <f t="array" aca="1" ref="I3951" ca="1">_xludf.XLOOKUP(H3951,'Billing sheet'!$CH$3:$CM$3,'Billing sheet'!$CH$2:$CM$2)</f>
        <v>#NAME?</v>
      </c>
    </row>
    <row r="3952" spans="8:9" ht="15.75" customHeight="1" x14ac:dyDescent="0.2">
      <c r="H3952" s="5" t="e">
        <f t="shared" si="15"/>
        <v>#VALUE!</v>
      </c>
      <c r="I3952" s="5" t="e">
        <f t="array" aca="1" ref="I3952" ca="1">_xludf.XLOOKUP(H3952,'Billing sheet'!$CH$3:$CM$3,'Billing sheet'!$CH$2:$CM$2)</f>
        <v>#NAME?</v>
      </c>
    </row>
    <row r="3953" spans="8:9" ht="15.75" customHeight="1" x14ac:dyDescent="0.2">
      <c r="H3953" s="5" t="e">
        <f t="shared" si="15"/>
        <v>#VALUE!</v>
      </c>
      <c r="I3953" s="5" t="e">
        <f t="array" aca="1" ref="I3953" ca="1">_xludf.XLOOKUP(H3953,'Billing sheet'!$CH$3:$CM$3,'Billing sheet'!$CH$2:$CM$2)</f>
        <v>#NAME?</v>
      </c>
    </row>
    <row r="3954" spans="8:9" ht="15.75" customHeight="1" x14ac:dyDescent="0.2">
      <c r="H3954" s="5" t="e">
        <f t="shared" si="15"/>
        <v>#VALUE!</v>
      </c>
      <c r="I3954" s="5" t="e">
        <f t="array" aca="1" ref="I3954" ca="1">_xludf.XLOOKUP(H3954,'Billing sheet'!$CH$3:$CM$3,'Billing sheet'!$CH$2:$CM$2)</f>
        <v>#NAME?</v>
      </c>
    </row>
    <row r="3955" spans="8:9" ht="15.75" customHeight="1" x14ac:dyDescent="0.2">
      <c r="H3955" s="5" t="e">
        <f t="shared" si="15"/>
        <v>#VALUE!</v>
      </c>
      <c r="I3955" s="5" t="e">
        <f t="array" aca="1" ref="I3955" ca="1">_xludf.XLOOKUP(H3955,'Billing sheet'!$CH$3:$CM$3,'Billing sheet'!$CH$2:$CM$2)</f>
        <v>#NAME?</v>
      </c>
    </row>
    <row r="3956" spans="8:9" ht="15.75" customHeight="1" x14ac:dyDescent="0.2">
      <c r="H3956" s="5" t="e">
        <f t="shared" si="15"/>
        <v>#VALUE!</v>
      </c>
      <c r="I3956" s="5" t="e">
        <f t="array" aca="1" ref="I3956" ca="1">_xludf.XLOOKUP(H3956,'Billing sheet'!$CH$3:$CM$3,'Billing sheet'!$CH$2:$CM$2)</f>
        <v>#NAME?</v>
      </c>
    </row>
    <row r="3957" spans="8:9" ht="15.75" customHeight="1" x14ac:dyDescent="0.2">
      <c r="H3957" s="5" t="e">
        <f t="shared" si="15"/>
        <v>#VALUE!</v>
      </c>
      <c r="I3957" s="5" t="e">
        <f t="array" aca="1" ref="I3957" ca="1">_xludf.XLOOKUP(H3957,'Billing sheet'!$CH$3:$CM$3,'Billing sheet'!$CH$2:$CM$2)</f>
        <v>#NAME?</v>
      </c>
    </row>
    <row r="3958" spans="8:9" ht="15.75" customHeight="1" x14ac:dyDescent="0.2">
      <c r="H3958" s="5" t="e">
        <f t="shared" si="15"/>
        <v>#VALUE!</v>
      </c>
      <c r="I3958" s="5" t="e">
        <f t="array" aca="1" ref="I3958" ca="1">_xludf.XLOOKUP(H3958,'Billing sheet'!$CH$3:$CM$3,'Billing sheet'!$CH$2:$CM$2)</f>
        <v>#NAME?</v>
      </c>
    </row>
    <row r="3959" spans="8:9" ht="15.75" customHeight="1" x14ac:dyDescent="0.2">
      <c r="H3959" s="5" t="e">
        <f t="shared" si="15"/>
        <v>#VALUE!</v>
      </c>
      <c r="I3959" s="5" t="e">
        <f t="array" aca="1" ref="I3959" ca="1">_xludf.XLOOKUP(H3959,'Billing sheet'!$CH$3:$CM$3,'Billing sheet'!$CH$2:$CM$2)</f>
        <v>#NAME?</v>
      </c>
    </row>
    <row r="3960" spans="8:9" ht="15.75" customHeight="1" x14ac:dyDescent="0.2">
      <c r="H3960" s="5" t="e">
        <f t="shared" si="15"/>
        <v>#VALUE!</v>
      </c>
      <c r="I3960" s="5" t="e">
        <f t="array" aca="1" ref="I3960" ca="1">_xludf.XLOOKUP(H3960,'Billing sheet'!$CH$3:$CM$3,'Billing sheet'!$CH$2:$CM$2)</f>
        <v>#NAME?</v>
      </c>
    </row>
    <row r="3961" spans="8:9" ht="15.75" customHeight="1" x14ac:dyDescent="0.2">
      <c r="H3961" s="5" t="e">
        <f t="shared" si="15"/>
        <v>#VALUE!</v>
      </c>
      <c r="I3961" s="5" t="e">
        <f t="array" aca="1" ref="I3961" ca="1">_xludf.XLOOKUP(H3961,'Billing sheet'!$CH$3:$CM$3,'Billing sheet'!$CH$2:$CM$2)</f>
        <v>#NAME?</v>
      </c>
    </row>
    <row r="3962" spans="8:9" ht="15.75" customHeight="1" x14ac:dyDescent="0.2">
      <c r="H3962" s="5" t="e">
        <f t="shared" si="15"/>
        <v>#VALUE!</v>
      </c>
      <c r="I3962" s="5" t="e">
        <f t="array" aca="1" ref="I3962" ca="1">_xludf.XLOOKUP(H3962,'Billing sheet'!$CH$3:$CM$3,'Billing sheet'!$CH$2:$CM$2)</f>
        <v>#NAME?</v>
      </c>
    </row>
    <row r="3963" spans="8:9" ht="15.75" customHeight="1" x14ac:dyDescent="0.2">
      <c r="H3963" s="5" t="e">
        <f t="shared" si="15"/>
        <v>#VALUE!</v>
      </c>
      <c r="I3963" s="5" t="e">
        <f t="array" aca="1" ref="I3963" ca="1">_xludf.XLOOKUP(H3963,'Billing sheet'!$CH$3:$CM$3,'Billing sheet'!$CH$2:$CM$2)</f>
        <v>#NAME?</v>
      </c>
    </row>
    <row r="3964" spans="8:9" ht="15.75" customHeight="1" x14ac:dyDescent="0.2">
      <c r="H3964" s="5" t="e">
        <f t="shared" si="15"/>
        <v>#VALUE!</v>
      </c>
      <c r="I3964" s="5" t="e">
        <f t="array" aca="1" ref="I3964" ca="1">_xludf.XLOOKUP(H3964,'Billing sheet'!$CH$3:$CM$3,'Billing sheet'!$CH$2:$CM$2)</f>
        <v>#NAME?</v>
      </c>
    </row>
    <row r="3965" spans="8:9" ht="15.75" customHeight="1" x14ac:dyDescent="0.2">
      <c r="H3965" s="5" t="e">
        <f t="shared" si="15"/>
        <v>#VALUE!</v>
      </c>
      <c r="I3965" s="5" t="e">
        <f t="array" aca="1" ref="I3965" ca="1">_xludf.XLOOKUP(H3965,'Billing sheet'!$CH$3:$CM$3,'Billing sheet'!$CH$2:$CM$2)</f>
        <v>#NAME?</v>
      </c>
    </row>
    <row r="3966" spans="8:9" ht="15.75" customHeight="1" x14ac:dyDescent="0.2">
      <c r="H3966" s="5" t="e">
        <f t="shared" si="15"/>
        <v>#VALUE!</v>
      </c>
      <c r="I3966" s="5" t="e">
        <f t="array" aca="1" ref="I3966" ca="1">_xludf.XLOOKUP(H3966,'Billing sheet'!$CH$3:$CM$3,'Billing sheet'!$CH$2:$CM$2)</f>
        <v>#NAME?</v>
      </c>
    </row>
    <row r="3967" spans="8:9" ht="15.75" customHeight="1" x14ac:dyDescent="0.2">
      <c r="H3967" s="5" t="e">
        <f t="shared" si="15"/>
        <v>#VALUE!</v>
      </c>
      <c r="I3967" s="5" t="e">
        <f t="array" aca="1" ref="I3967" ca="1">_xludf.XLOOKUP(H3967,'Billing sheet'!$CH$3:$CM$3,'Billing sheet'!$CH$2:$CM$2)</f>
        <v>#NAME?</v>
      </c>
    </row>
    <row r="3968" spans="8:9" ht="15.75" customHeight="1" x14ac:dyDescent="0.2">
      <c r="H3968" s="5" t="e">
        <f t="shared" si="15"/>
        <v>#VALUE!</v>
      </c>
      <c r="I3968" s="5" t="e">
        <f t="array" aca="1" ref="I3968" ca="1">_xludf.XLOOKUP(H3968,'Billing sheet'!$CH$3:$CM$3,'Billing sheet'!$CH$2:$CM$2)</f>
        <v>#NAME?</v>
      </c>
    </row>
    <row r="3969" spans="8:9" ht="15.75" customHeight="1" x14ac:dyDescent="0.2">
      <c r="H3969" s="5" t="e">
        <f t="shared" si="15"/>
        <v>#VALUE!</v>
      </c>
      <c r="I3969" s="5" t="e">
        <f t="array" aca="1" ref="I3969" ca="1">_xludf.XLOOKUP(H3969,'Billing sheet'!$CH$3:$CM$3,'Billing sheet'!$CH$2:$CM$2)</f>
        <v>#NAME?</v>
      </c>
    </row>
    <row r="3970" spans="8:9" ht="15.75" customHeight="1" x14ac:dyDescent="0.2">
      <c r="H3970" s="5" t="e">
        <f t="shared" si="15"/>
        <v>#VALUE!</v>
      </c>
      <c r="I3970" s="5" t="e">
        <f t="array" aca="1" ref="I3970" ca="1">_xludf.XLOOKUP(H3970,'Billing sheet'!$CH$3:$CM$3,'Billing sheet'!$CH$2:$CM$2)</f>
        <v>#NAME?</v>
      </c>
    </row>
    <row r="3971" spans="8:9" ht="15.75" customHeight="1" x14ac:dyDescent="0.2">
      <c r="H3971" s="5" t="e">
        <f t="shared" si="15"/>
        <v>#VALUE!</v>
      </c>
      <c r="I3971" s="5" t="e">
        <f t="array" aca="1" ref="I3971" ca="1">_xludf.XLOOKUP(H3971,'Billing sheet'!$CH$3:$CM$3,'Billing sheet'!$CH$2:$CM$2)</f>
        <v>#NAME?</v>
      </c>
    </row>
    <row r="3972" spans="8:9" ht="15.75" customHeight="1" x14ac:dyDescent="0.2">
      <c r="H3972" s="5" t="e">
        <f t="shared" si="15"/>
        <v>#VALUE!</v>
      </c>
      <c r="I3972" s="5" t="e">
        <f t="array" aca="1" ref="I3972" ca="1">_xludf.XLOOKUP(H3972,'Billing sheet'!$CH$3:$CM$3,'Billing sheet'!$CH$2:$CM$2)</f>
        <v>#NAME?</v>
      </c>
    </row>
    <row r="3973" spans="8:9" ht="15.75" customHeight="1" x14ac:dyDescent="0.2">
      <c r="H3973" s="5" t="e">
        <f t="shared" si="15"/>
        <v>#VALUE!</v>
      </c>
      <c r="I3973" s="5" t="e">
        <f t="array" aca="1" ref="I3973" ca="1">_xludf.XLOOKUP(H3973,'Billing sheet'!$CH$3:$CM$3,'Billing sheet'!$CH$2:$CM$2)</f>
        <v>#NAME?</v>
      </c>
    </row>
    <row r="3974" spans="8:9" ht="15.75" customHeight="1" x14ac:dyDescent="0.2">
      <c r="H3974" s="5" t="e">
        <f t="shared" si="15"/>
        <v>#VALUE!</v>
      </c>
      <c r="I3974" s="5" t="e">
        <f t="array" aca="1" ref="I3974" ca="1">_xludf.XLOOKUP(H3974,'Billing sheet'!$CH$3:$CM$3,'Billing sheet'!$CH$2:$CM$2)</f>
        <v>#NAME?</v>
      </c>
    </row>
    <row r="3975" spans="8:9" ht="15.75" customHeight="1" x14ac:dyDescent="0.2">
      <c r="H3975" s="5" t="e">
        <f t="shared" si="15"/>
        <v>#VALUE!</v>
      </c>
      <c r="I3975" s="5" t="e">
        <f t="array" aca="1" ref="I3975" ca="1">_xludf.XLOOKUP(H3975,'Billing sheet'!$CH$3:$CM$3,'Billing sheet'!$CH$2:$CM$2)</f>
        <v>#NAME?</v>
      </c>
    </row>
    <row r="3976" spans="8:9" ht="15.75" customHeight="1" x14ac:dyDescent="0.2">
      <c r="H3976" s="5" t="e">
        <f t="shared" si="15"/>
        <v>#VALUE!</v>
      </c>
      <c r="I3976" s="5" t="e">
        <f t="array" aca="1" ref="I3976" ca="1">_xludf.XLOOKUP(H3976,'Billing sheet'!$CH$3:$CM$3,'Billing sheet'!$CH$2:$CM$2)</f>
        <v>#NAME?</v>
      </c>
    </row>
    <row r="3977" spans="8:9" ht="15.75" customHeight="1" x14ac:dyDescent="0.2">
      <c r="H3977" s="5" t="e">
        <f t="shared" si="15"/>
        <v>#VALUE!</v>
      </c>
      <c r="I3977" s="5" t="e">
        <f t="array" aca="1" ref="I3977" ca="1">_xludf.XLOOKUP(H3977,'Billing sheet'!$CH$3:$CM$3,'Billing sheet'!$CH$2:$CM$2)</f>
        <v>#NAME?</v>
      </c>
    </row>
    <row r="3978" spans="8:9" ht="15.75" customHeight="1" x14ac:dyDescent="0.2">
      <c r="H3978" s="5" t="e">
        <f t="shared" si="15"/>
        <v>#VALUE!</v>
      </c>
      <c r="I3978" s="5" t="e">
        <f t="array" aca="1" ref="I3978" ca="1">_xludf.XLOOKUP(H3978,'Billing sheet'!$CH$3:$CM$3,'Billing sheet'!$CH$2:$CM$2)</f>
        <v>#NAME?</v>
      </c>
    </row>
    <row r="3979" spans="8:9" ht="15.75" customHeight="1" x14ac:dyDescent="0.2">
      <c r="H3979" s="5" t="e">
        <f t="shared" si="15"/>
        <v>#VALUE!</v>
      </c>
      <c r="I3979" s="5" t="e">
        <f t="array" aca="1" ref="I3979" ca="1">_xludf.XLOOKUP(H3979,'Billing sheet'!$CH$3:$CM$3,'Billing sheet'!$CH$2:$CM$2)</f>
        <v>#NAME?</v>
      </c>
    </row>
    <row r="3980" spans="8:9" ht="15.75" customHeight="1" x14ac:dyDescent="0.2">
      <c r="H3980" s="5" t="e">
        <f t="shared" si="15"/>
        <v>#VALUE!</v>
      </c>
      <c r="I3980" s="5" t="e">
        <f t="array" aca="1" ref="I3980" ca="1">_xludf.XLOOKUP(H3980,'Billing sheet'!$CH$3:$CM$3,'Billing sheet'!$CH$2:$CM$2)</f>
        <v>#NAME?</v>
      </c>
    </row>
    <row r="3981" spans="8:9" ht="15.75" customHeight="1" x14ac:dyDescent="0.2">
      <c r="H3981" s="5" t="e">
        <f t="shared" si="15"/>
        <v>#VALUE!</v>
      </c>
      <c r="I3981" s="5" t="e">
        <f t="array" aca="1" ref="I3981" ca="1">_xludf.XLOOKUP(H3981,'Billing sheet'!$CH$3:$CM$3,'Billing sheet'!$CH$2:$CM$2)</f>
        <v>#NAME?</v>
      </c>
    </row>
    <row r="3982" spans="8:9" ht="15.75" customHeight="1" x14ac:dyDescent="0.2">
      <c r="H3982" s="5" t="e">
        <f t="shared" si="15"/>
        <v>#VALUE!</v>
      </c>
      <c r="I3982" s="5" t="e">
        <f t="array" aca="1" ref="I3982" ca="1">_xludf.XLOOKUP(H3982,'Billing sheet'!$CH$3:$CM$3,'Billing sheet'!$CH$2:$CM$2)</f>
        <v>#NAME?</v>
      </c>
    </row>
    <row r="3983" spans="8:9" ht="15.75" customHeight="1" x14ac:dyDescent="0.2">
      <c r="H3983" s="5" t="e">
        <f t="shared" si="15"/>
        <v>#VALUE!</v>
      </c>
      <c r="I3983" s="5" t="e">
        <f t="array" aca="1" ref="I3983" ca="1">_xludf.XLOOKUP(H3983,'Billing sheet'!$CH$3:$CM$3,'Billing sheet'!$CH$2:$CM$2)</f>
        <v>#NAME?</v>
      </c>
    </row>
    <row r="3984" spans="8:9" ht="15.75" customHeight="1" x14ac:dyDescent="0.2">
      <c r="H3984" s="5" t="e">
        <f t="shared" si="15"/>
        <v>#VALUE!</v>
      </c>
      <c r="I3984" s="5" t="e">
        <f t="array" aca="1" ref="I3984" ca="1">_xludf.XLOOKUP(H3984,'Billing sheet'!$CH$3:$CM$3,'Billing sheet'!$CH$2:$CM$2)</f>
        <v>#NAME?</v>
      </c>
    </row>
    <row r="3985" spans="8:9" ht="15.75" customHeight="1" x14ac:dyDescent="0.2">
      <c r="H3985" s="5" t="e">
        <f t="shared" si="15"/>
        <v>#VALUE!</v>
      </c>
      <c r="I3985" s="5" t="e">
        <f t="array" aca="1" ref="I3985" ca="1">_xludf.XLOOKUP(H3985,'Billing sheet'!$CH$3:$CM$3,'Billing sheet'!$CH$2:$CM$2)</f>
        <v>#NAME?</v>
      </c>
    </row>
    <row r="3986" spans="8:9" ht="15.75" customHeight="1" x14ac:dyDescent="0.2">
      <c r="H3986" s="5" t="e">
        <f t="shared" si="15"/>
        <v>#VALUE!</v>
      </c>
      <c r="I3986" s="5" t="e">
        <f t="array" aca="1" ref="I3986" ca="1">_xludf.XLOOKUP(H3986,'Billing sheet'!$CH$3:$CM$3,'Billing sheet'!$CH$2:$CM$2)</f>
        <v>#NAME?</v>
      </c>
    </row>
    <row r="3987" spans="8:9" ht="15.75" customHeight="1" x14ac:dyDescent="0.2">
      <c r="H3987" s="5" t="e">
        <f t="shared" si="15"/>
        <v>#VALUE!</v>
      </c>
      <c r="I3987" s="5" t="e">
        <f t="array" aca="1" ref="I3987" ca="1">_xludf.XLOOKUP(H3987,'Billing sheet'!$CH$3:$CM$3,'Billing sheet'!$CH$2:$CM$2)</f>
        <v>#NAME?</v>
      </c>
    </row>
    <row r="3988" spans="8:9" ht="15.75" customHeight="1" x14ac:dyDescent="0.2">
      <c r="H3988" s="5" t="e">
        <f t="shared" si="15"/>
        <v>#VALUE!</v>
      </c>
      <c r="I3988" s="5" t="e">
        <f t="array" aca="1" ref="I3988" ca="1">_xludf.XLOOKUP(H3988,'Billing sheet'!$CH$3:$CM$3,'Billing sheet'!$CH$2:$CM$2)</f>
        <v>#NAME?</v>
      </c>
    </row>
    <row r="3989" spans="8:9" ht="15.75" customHeight="1" x14ac:dyDescent="0.2">
      <c r="H3989" s="5" t="e">
        <f t="shared" si="15"/>
        <v>#VALUE!</v>
      </c>
      <c r="I3989" s="5" t="e">
        <f t="array" aca="1" ref="I3989" ca="1">_xludf.XLOOKUP(H3989,'Billing sheet'!$CH$3:$CM$3,'Billing sheet'!$CH$2:$CM$2)</f>
        <v>#NAME?</v>
      </c>
    </row>
    <row r="3990" spans="8:9" ht="15.75" customHeight="1" x14ac:dyDescent="0.2">
      <c r="H3990" s="5" t="e">
        <f t="shared" si="15"/>
        <v>#VALUE!</v>
      </c>
      <c r="I3990" s="5" t="e">
        <f t="array" aca="1" ref="I3990" ca="1">_xludf.XLOOKUP(H3990,'Billing sheet'!$CH$3:$CM$3,'Billing sheet'!$CH$2:$CM$2)</f>
        <v>#NAME?</v>
      </c>
    </row>
    <row r="3991" spans="8:9" ht="15.75" customHeight="1" x14ac:dyDescent="0.2">
      <c r="H3991" s="5" t="e">
        <f t="shared" si="15"/>
        <v>#VALUE!</v>
      </c>
      <c r="I3991" s="5" t="e">
        <f t="array" aca="1" ref="I3991" ca="1">_xludf.XLOOKUP(H3991,'Billing sheet'!$CH$3:$CM$3,'Billing sheet'!$CH$2:$CM$2)</f>
        <v>#NAME?</v>
      </c>
    </row>
    <row r="3992" spans="8:9" ht="15.75" customHeight="1" x14ac:dyDescent="0.2">
      <c r="H3992" s="5" t="e">
        <f t="shared" si="15"/>
        <v>#VALUE!</v>
      </c>
      <c r="I3992" s="5" t="e">
        <f t="array" aca="1" ref="I3992" ca="1">_xludf.XLOOKUP(H3992,'Billing sheet'!$CH$3:$CM$3,'Billing sheet'!$CH$2:$CM$2)</f>
        <v>#NAME?</v>
      </c>
    </row>
    <row r="3993" spans="8:9" ht="15.75" customHeight="1" x14ac:dyDescent="0.2">
      <c r="H3993" s="5" t="e">
        <f t="shared" si="15"/>
        <v>#VALUE!</v>
      </c>
      <c r="I3993" s="5" t="e">
        <f t="array" aca="1" ref="I3993" ca="1">_xludf.XLOOKUP(H3993,'Billing sheet'!$CH$3:$CM$3,'Billing sheet'!$CH$2:$CM$2)</f>
        <v>#NAME?</v>
      </c>
    </row>
    <row r="3994" spans="8:9" ht="15.75" customHeight="1" x14ac:dyDescent="0.2">
      <c r="H3994" s="5" t="e">
        <f t="shared" si="15"/>
        <v>#VALUE!</v>
      </c>
      <c r="I3994" s="5" t="e">
        <f t="array" aca="1" ref="I3994" ca="1">_xludf.XLOOKUP(H3994,'Billing sheet'!$CH$3:$CM$3,'Billing sheet'!$CH$2:$CM$2)</f>
        <v>#NAME?</v>
      </c>
    </row>
    <row r="3995" spans="8:9" ht="15.75" customHeight="1" x14ac:dyDescent="0.2">
      <c r="H3995" s="5" t="e">
        <f t="shared" si="15"/>
        <v>#VALUE!</v>
      </c>
      <c r="I3995" s="5" t="e">
        <f t="array" aca="1" ref="I3995" ca="1">_xludf.XLOOKUP(H3995,'Billing sheet'!$CH$3:$CM$3,'Billing sheet'!$CH$2:$CM$2)</f>
        <v>#NAME?</v>
      </c>
    </row>
    <row r="3996" spans="8:9" ht="15.75" customHeight="1" x14ac:dyDescent="0.2">
      <c r="H3996" s="5" t="e">
        <f t="shared" si="15"/>
        <v>#VALUE!</v>
      </c>
      <c r="I3996" s="5" t="e">
        <f t="array" aca="1" ref="I3996" ca="1">_xludf.XLOOKUP(H3996,'Billing sheet'!$CH$3:$CM$3,'Billing sheet'!$CH$2:$CM$2)</f>
        <v>#NAME?</v>
      </c>
    </row>
    <row r="3997" spans="8:9" ht="15.75" customHeight="1" x14ac:dyDescent="0.2">
      <c r="H3997" s="5" t="e">
        <f t="shared" si="15"/>
        <v>#VALUE!</v>
      </c>
      <c r="I3997" s="5" t="e">
        <f t="array" aca="1" ref="I3997" ca="1">_xludf.XLOOKUP(H3997,'Billing sheet'!$CH$3:$CM$3,'Billing sheet'!$CH$2:$CM$2)</f>
        <v>#NAME?</v>
      </c>
    </row>
    <row r="3998" spans="8:9" ht="15.75" customHeight="1" x14ac:dyDescent="0.2">
      <c r="H3998" s="5" t="e">
        <f t="shared" si="15"/>
        <v>#VALUE!</v>
      </c>
      <c r="I3998" s="5" t="e">
        <f t="array" aca="1" ref="I3998" ca="1">_xludf.XLOOKUP(H3998,'Billing sheet'!$CH$3:$CM$3,'Billing sheet'!$CH$2:$CM$2)</f>
        <v>#NAME?</v>
      </c>
    </row>
    <row r="3999" spans="8:9" ht="15.75" customHeight="1" x14ac:dyDescent="0.2">
      <c r="H3999" s="5" t="e">
        <f t="shared" si="15"/>
        <v>#VALUE!</v>
      </c>
      <c r="I3999" s="5" t="e">
        <f t="array" aca="1" ref="I3999" ca="1">_xludf.XLOOKUP(H3999,'Billing sheet'!$CH$3:$CM$3,'Billing sheet'!$CH$2:$CM$2)</f>
        <v>#NAME?</v>
      </c>
    </row>
    <row r="4000" spans="8:9" ht="15.75" customHeight="1" x14ac:dyDescent="0.2">
      <c r="H4000" s="5" t="e">
        <f t="shared" si="15"/>
        <v>#VALUE!</v>
      </c>
      <c r="I4000" s="5" t="e">
        <f t="array" aca="1" ref="I4000" ca="1">_xludf.XLOOKUP(H4000,'Billing sheet'!$CH$3:$CM$3,'Billing sheet'!$CH$2:$CM$2)</f>
        <v>#NAME?</v>
      </c>
    </row>
    <row r="4001" spans="8:9" ht="15.75" customHeight="1" x14ac:dyDescent="0.2">
      <c r="H4001" s="5" t="e">
        <f t="shared" si="15"/>
        <v>#VALUE!</v>
      </c>
      <c r="I4001" s="5" t="e">
        <f t="array" aca="1" ref="I4001" ca="1">_xludf.XLOOKUP(H4001,'Billing sheet'!$CH$3:$CM$3,'Billing sheet'!$CH$2:$CM$2)</f>
        <v>#NAME?</v>
      </c>
    </row>
    <row r="4002" spans="8:9" ht="15.75" customHeight="1" x14ac:dyDescent="0.2">
      <c r="H4002" s="5" t="e">
        <f t="shared" si="15"/>
        <v>#VALUE!</v>
      </c>
      <c r="I4002" s="5" t="e">
        <f t="array" aca="1" ref="I4002" ca="1">_xludf.XLOOKUP(H4002,'Billing sheet'!$CH$3:$CM$3,'Billing sheet'!$CH$2:$CM$2)</f>
        <v>#NAME?</v>
      </c>
    </row>
    <row r="4003" spans="8:9" ht="15.75" customHeight="1" x14ac:dyDescent="0.2">
      <c r="H4003" s="5" t="e">
        <f t="shared" si="15"/>
        <v>#VALUE!</v>
      </c>
      <c r="I4003" s="5" t="e">
        <f t="array" aca="1" ref="I4003" ca="1">_xludf.XLOOKUP(H4003,'Billing sheet'!$CH$3:$CM$3,'Billing sheet'!$CH$2:$CM$2)</f>
        <v>#NAME?</v>
      </c>
    </row>
    <row r="4004" spans="8:9" ht="15.75" customHeight="1" x14ac:dyDescent="0.2">
      <c r="H4004" s="5" t="e">
        <f t="shared" si="15"/>
        <v>#VALUE!</v>
      </c>
      <c r="I4004" s="5" t="e">
        <f t="array" aca="1" ref="I4004" ca="1">_xludf.XLOOKUP(H4004,'Billing sheet'!$CH$3:$CM$3,'Billing sheet'!$CH$2:$CM$2)</f>
        <v>#NAME?</v>
      </c>
    </row>
    <row r="4005" spans="8:9" ht="15.75" customHeight="1" x14ac:dyDescent="0.2">
      <c r="H4005" s="5" t="e">
        <f t="shared" si="15"/>
        <v>#VALUE!</v>
      </c>
      <c r="I4005" s="5" t="e">
        <f t="array" aca="1" ref="I4005" ca="1">_xludf.XLOOKUP(H4005,'Billing sheet'!$CH$3:$CM$3,'Billing sheet'!$CH$2:$CM$2)</f>
        <v>#NAME?</v>
      </c>
    </row>
    <row r="4006" spans="8:9" ht="15.75" customHeight="1" x14ac:dyDescent="0.2">
      <c r="H4006" s="5" t="e">
        <f t="shared" si="15"/>
        <v>#VALUE!</v>
      </c>
      <c r="I4006" s="5" t="e">
        <f t="array" aca="1" ref="I4006" ca="1">_xludf.XLOOKUP(H4006,'Billing sheet'!$CH$3:$CM$3,'Billing sheet'!$CH$2:$CM$2)</f>
        <v>#NAME?</v>
      </c>
    </row>
    <row r="4007" spans="8:9" ht="15.75" customHeight="1" x14ac:dyDescent="0.2">
      <c r="H4007" s="5" t="e">
        <f t="shared" si="15"/>
        <v>#VALUE!</v>
      </c>
      <c r="I4007" s="5" t="e">
        <f t="array" aca="1" ref="I4007" ca="1">_xludf.XLOOKUP(H4007,'Billing sheet'!$CH$3:$CM$3,'Billing sheet'!$CH$2:$CM$2)</f>
        <v>#NAME?</v>
      </c>
    </row>
    <row r="4008" spans="8:9" ht="15.75" customHeight="1" x14ac:dyDescent="0.2">
      <c r="H4008" s="5" t="e">
        <f t="shared" si="15"/>
        <v>#VALUE!</v>
      </c>
      <c r="I4008" s="5" t="e">
        <f t="array" aca="1" ref="I4008" ca="1">_xludf.XLOOKUP(H4008,'Billing sheet'!$CH$3:$CM$3,'Billing sheet'!$CH$2:$CM$2)</f>
        <v>#NAME?</v>
      </c>
    </row>
    <row r="4009" spans="8:9" ht="15.75" customHeight="1" x14ac:dyDescent="0.2">
      <c r="H4009" s="5" t="e">
        <f t="shared" si="15"/>
        <v>#VALUE!</v>
      </c>
      <c r="I4009" s="5" t="e">
        <f t="array" aca="1" ref="I4009" ca="1">_xludf.XLOOKUP(H4009,'Billing sheet'!$CH$3:$CM$3,'Billing sheet'!$CH$2:$CM$2)</f>
        <v>#NAME?</v>
      </c>
    </row>
    <row r="4010" spans="8:9" ht="15.75" customHeight="1" x14ac:dyDescent="0.2">
      <c r="H4010" s="5" t="e">
        <f t="shared" si="15"/>
        <v>#VALUE!</v>
      </c>
      <c r="I4010" s="5" t="e">
        <f t="array" aca="1" ref="I4010" ca="1">_xludf.XLOOKUP(H4010,'Billing sheet'!$CH$3:$CM$3,'Billing sheet'!$CH$2:$CM$2)</f>
        <v>#NAME?</v>
      </c>
    </row>
    <row r="4011" spans="8:9" ht="15.75" customHeight="1" x14ac:dyDescent="0.2">
      <c r="H4011" s="5" t="e">
        <f t="shared" si="15"/>
        <v>#VALUE!</v>
      </c>
      <c r="I4011" s="5" t="e">
        <f t="array" aca="1" ref="I4011" ca="1">_xludf.XLOOKUP(H4011,'Billing sheet'!$CH$3:$CM$3,'Billing sheet'!$CH$2:$CM$2)</f>
        <v>#NAME?</v>
      </c>
    </row>
    <row r="4012" spans="8:9" ht="15.75" customHeight="1" x14ac:dyDescent="0.2">
      <c r="H4012" s="5" t="e">
        <f t="shared" si="15"/>
        <v>#VALUE!</v>
      </c>
      <c r="I4012" s="5" t="e">
        <f t="array" aca="1" ref="I4012" ca="1">_xludf.XLOOKUP(H4012,'Billing sheet'!$CH$3:$CM$3,'Billing sheet'!$CH$2:$CM$2)</f>
        <v>#NAME?</v>
      </c>
    </row>
    <row r="4013" spans="8:9" ht="15.75" customHeight="1" x14ac:dyDescent="0.2">
      <c r="H4013" s="5" t="e">
        <f t="shared" si="15"/>
        <v>#VALUE!</v>
      </c>
      <c r="I4013" s="5" t="e">
        <f t="array" aca="1" ref="I4013" ca="1">_xludf.XLOOKUP(H4013,'Billing sheet'!$CH$3:$CM$3,'Billing sheet'!$CH$2:$CM$2)</f>
        <v>#NAME?</v>
      </c>
    </row>
    <row r="4014" spans="8:9" ht="15.75" customHeight="1" x14ac:dyDescent="0.2">
      <c r="H4014" s="5" t="e">
        <f t="shared" si="15"/>
        <v>#VALUE!</v>
      </c>
      <c r="I4014" s="5" t="e">
        <f t="array" aca="1" ref="I4014" ca="1">_xludf.XLOOKUP(H4014,'Billing sheet'!$CH$3:$CM$3,'Billing sheet'!$CH$2:$CM$2)</f>
        <v>#NAME?</v>
      </c>
    </row>
    <row r="4015" spans="8:9" ht="15.75" customHeight="1" x14ac:dyDescent="0.2">
      <c r="H4015" s="5" t="e">
        <f t="shared" si="15"/>
        <v>#VALUE!</v>
      </c>
      <c r="I4015" s="5" t="e">
        <f t="array" aca="1" ref="I4015" ca="1">_xludf.XLOOKUP(H4015,'Billing sheet'!$CH$3:$CM$3,'Billing sheet'!$CH$2:$CM$2)</f>
        <v>#NAME?</v>
      </c>
    </row>
    <row r="4016" spans="8:9" ht="15.75" customHeight="1" x14ac:dyDescent="0.2">
      <c r="H4016" s="5" t="e">
        <f t="shared" si="15"/>
        <v>#VALUE!</v>
      </c>
      <c r="I4016" s="5" t="e">
        <f t="array" aca="1" ref="I4016" ca="1">_xludf.XLOOKUP(H4016,'Billing sheet'!$CH$3:$CM$3,'Billing sheet'!$CH$2:$CM$2)</f>
        <v>#NAME?</v>
      </c>
    </row>
    <row r="4017" spans="8:9" ht="15.75" customHeight="1" x14ac:dyDescent="0.2">
      <c r="H4017" s="5" t="e">
        <f t="shared" si="15"/>
        <v>#VALUE!</v>
      </c>
      <c r="I4017" s="5" t="e">
        <f t="array" aca="1" ref="I4017" ca="1">_xludf.XLOOKUP(H4017,'Billing sheet'!$CH$3:$CM$3,'Billing sheet'!$CH$2:$CM$2)</f>
        <v>#NAME?</v>
      </c>
    </row>
    <row r="4018" spans="8:9" ht="15.75" customHeight="1" x14ac:dyDescent="0.2">
      <c r="H4018" s="5" t="e">
        <f t="shared" si="15"/>
        <v>#VALUE!</v>
      </c>
      <c r="I4018" s="5" t="e">
        <f t="array" aca="1" ref="I4018" ca="1">_xludf.XLOOKUP(H4018,'Billing sheet'!$CH$3:$CM$3,'Billing sheet'!$CH$2:$CM$2)</f>
        <v>#NAME?</v>
      </c>
    </row>
    <row r="4019" spans="8:9" ht="15.75" customHeight="1" x14ac:dyDescent="0.2">
      <c r="H4019" s="5" t="e">
        <f t="shared" si="15"/>
        <v>#VALUE!</v>
      </c>
      <c r="I4019" s="5" t="e">
        <f t="array" aca="1" ref="I4019" ca="1">_xludf.XLOOKUP(H4019,'Billing sheet'!$CH$3:$CM$3,'Billing sheet'!$CH$2:$CM$2)</f>
        <v>#NAME?</v>
      </c>
    </row>
    <row r="4020" spans="8:9" ht="15.75" customHeight="1" x14ac:dyDescent="0.2">
      <c r="H4020" s="5" t="e">
        <f t="shared" si="15"/>
        <v>#VALUE!</v>
      </c>
      <c r="I4020" s="5" t="e">
        <f t="array" aca="1" ref="I4020" ca="1">_xludf.XLOOKUP(H4020,'Billing sheet'!$CH$3:$CM$3,'Billing sheet'!$CH$2:$CM$2)</f>
        <v>#NAME?</v>
      </c>
    </row>
    <row r="4021" spans="8:9" ht="15.75" customHeight="1" x14ac:dyDescent="0.2">
      <c r="H4021" s="5" t="e">
        <f t="shared" si="15"/>
        <v>#VALUE!</v>
      </c>
      <c r="I4021" s="5" t="e">
        <f t="array" aca="1" ref="I4021" ca="1">_xludf.XLOOKUP(H4021,'Billing sheet'!$CH$3:$CM$3,'Billing sheet'!$CH$2:$CM$2)</f>
        <v>#NAME?</v>
      </c>
    </row>
    <row r="4022" spans="8:9" ht="15.75" customHeight="1" x14ac:dyDescent="0.2">
      <c r="H4022" s="5" t="e">
        <f t="shared" si="15"/>
        <v>#VALUE!</v>
      </c>
      <c r="I4022" s="5" t="e">
        <f t="array" aca="1" ref="I4022" ca="1">_xludf.XLOOKUP(H4022,'Billing sheet'!$CH$3:$CM$3,'Billing sheet'!$CH$2:$CM$2)</f>
        <v>#NAME?</v>
      </c>
    </row>
    <row r="4023" spans="8:9" ht="15.75" customHeight="1" x14ac:dyDescent="0.2">
      <c r="H4023" s="5" t="e">
        <f t="shared" si="15"/>
        <v>#VALUE!</v>
      </c>
      <c r="I4023" s="5" t="e">
        <f t="array" aca="1" ref="I4023" ca="1">_xludf.XLOOKUP(H4023,'Billing sheet'!$CH$3:$CM$3,'Billing sheet'!$CH$2:$CM$2)</f>
        <v>#NAME?</v>
      </c>
    </row>
    <row r="4024" spans="8:9" ht="15.75" customHeight="1" x14ac:dyDescent="0.2">
      <c r="H4024" s="5" t="e">
        <f t="shared" si="15"/>
        <v>#VALUE!</v>
      </c>
      <c r="I4024" s="5" t="e">
        <f t="array" aca="1" ref="I4024" ca="1">_xludf.XLOOKUP(H4024,'Billing sheet'!$CH$3:$CM$3,'Billing sheet'!$CH$2:$CM$2)</f>
        <v>#NAME?</v>
      </c>
    </row>
    <row r="4025" spans="8:9" ht="15.75" customHeight="1" x14ac:dyDescent="0.2">
      <c r="H4025" s="5" t="e">
        <f t="shared" si="15"/>
        <v>#VALUE!</v>
      </c>
      <c r="I4025" s="5" t="e">
        <f t="array" aca="1" ref="I4025" ca="1">_xludf.XLOOKUP(H4025,'Billing sheet'!$CH$3:$CM$3,'Billing sheet'!$CH$2:$CM$2)</f>
        <v>#NAME?</v>
      </c>
    </row>
    <row r="4026" spans="8:9" ht="15.75" customHeight="1" x14ac:dyDescent="0.2">
      <c r="H4026" s="5" t="e">
        <f t="shared" si="15"/>
        <v>#VALUE!</v>
      </c>
      <c r="I4026" s="5" t="e">
        <f t="array" aca="1" ref="I4026" ca="1">_xludf.XLOOKUP(H4026,'Billing sheet'!$CH$3:$CM$3,'Billing sheet'!$CH$2:$CM$2)</f>
        <v>#NAME?</v>
      </c>
    </row>
    <row r="4027" spans="8:9" ht="15.75" customHeight="1" x14ac:dyDescent="0.2">
      <c r="H4027" s="5" t="e">
        <f t="shared" si="15"/>
        <v>#VALUE!</v>
      </c>
      <c r="I4027" s="5" t="e">
        <f t="array" aca="1" ref="I4027" ca="1">_xludf.XLOOKUP(H4027,'Billing sheet'!$CH$3:$CM$3,'Billing sheet'!$CH$2:$CM$2)</f>
        <v>#NAME?</v>
      </c>
    </row>
    <row r="4028" spans="8:9" ht="15.75" customHeight="1" x14ac:dyDescent="0.2">
      <c r="H4028" s="5" t="e">
        <f t="shared" si="15"/>
        <v>#VALUE!</v>
      </c>
      <c r="I4028" s="5" t="e">
        <f t="array" aca="1" ref="I4028" ca="1">_xludf.XLOOKUP(H4028,'Billing sheet'!$CH$3:$CM$3,'Billing sheet'!$CH$2:$CM$2)</f>
        <v>#NAME?</v>
      </c>
    </row>
    <row r="4029" spans="8:9" ht="15.75" customHeight="1" x14ac:dyDescent="0.2">
      <c r="H4029" s="5" t="e">
        <f t="shared" si="15"/>
        <v>#VALUE!</v>
      </c>
      <c r="I4029" s="5" t="e">
        <f t="array" aca="1" ref="I4029" ca="1">_xludf.XLOOKUP(H4029,'Billing sheet'!$CH$3:$CM$3,'Billing sheet'!$CH$2:$CM$2)</f>
        <v>#NAME?</v>
      </c>
    </row>
    <row r="4030" spans="8:9" ht="15.75" customHeight="1" x14ac:dyDescent="0.2">
      <c r="H4030" s="5" t="e">
        <f t="shared" si="15"/>
        <v>#VALUE!</v>
      </c>
      <c r="I4030" s="5" t="e">
        <f t="array" aca="1" ref="I4030" ca="1">_xludf.XLOOKUP(H4030,'Billing sheet'!$CH$3:$CM$3,'Billing sheet'!$CH$2:$CM$2)</f>
        <v>#NAME?</v>
      </c>
    </row>
    <row r="4031" spans="8:9" ht="15.75" customHeight="1" x14ac:dyDescent="0.2">
      <c r="H4031" s="5" t="e">
        <f t="shared" si="15"/>
        <v>#VALUE!</v>
      </c>
      <c r="I4031" s="5" t="e">
        <f t="array" aca="1" ref="I4031" ca="1">_xludf.XLOOKUP(H4031,'Billing sheet'!$CH$3:$CM$3,'Billing sheet'!$CH$2:$CM$2)</f>
        <v>#NAME?</v>
      </c>
    </row>
    <row r="4032" spans="8:9" ht="15.75" customHeight="1" x14ac:dyDescent="0.2">
      <c r="H4032" s="5" t="e">
        <f t="shared" si="15"/>
        <v>#VALUE!</v>
      </c>
      <c r="I4032" s="5" t="e">
        <f t="array" aca="1" ref="I4032" ca="1">_xludf.XLOOKUP(H4032,'Billing sheet'!$CH$3:$CM$3,'Billing sheet'!$CH$2:$CM$2)</f>
        <v>#NAME?</v>
      </c>
    </row>
    <row r="4033" spans="8:9" ht="15.75" customHeight="1" x14ac:dyDescent="0.2">
      <c r="H4033" s="5" t="e">
        <f t="shared" si="15"/>
        <v>#VALUE!</v>
      </c>
      <c r="I4033" s="5" t="e">
        <f t="array" aca="1" ref="I4033" ca="1">_xludf.XLOOKUP(H4033,'Billing sheet'!$CH$3:$CM$3,'Billing sheet'!$CH$2:$CM$2)</f>
        <v>#NAME?</v>
      </c>
    </row>
    <row r="4034" spans="8:9" ht="15.75" customHeight="1" x14ac:dyDescent="0.2">
      <c r="H4034" s="5" t="e">
        <f t="shared" si="15"/>
        <v>#VALUE!</v>
      </c>
      <c r="I4034" s="5" t="e">
        <f t="array" aca="1" ref="I4034" ca="1">_xludf.XLOOKUP(H4034,'Billing sheet'!$CH$3:$CM$3,'Billing sheet'!$CH$2:$CM$2)</f>
        <v>#NAME?</v>
      </c>
    </row>
    <row r="4035" spans="8:9" ht="15.75" customHeight="1" x14ac:dyDescent="0.2">
      <c r="H4035" s="5" t="e">
        <f t="shared" si="15"/>
        <v>#VALUE!</v>
      </c>
      <c r="I4035" s="5" t="e">
        <f t="array" aca="1" ref="I4035" ca="1">_xludf.XLOOKUP(H4035,'Billing sheet'!$CH$3:$CM$3,'Billing sheet'!$CH$2:$CM$2)</f>
        <v>#NAME?</v>
      </c>
    </row>
    <row r="4036" spans="8:9" ht="15.75" customHeight="1" x14ac:dyDescent="0.2">
      <c r="H4036" s="5" t="e">
        <f t="shared" si="15"/>
        <v>#VALUE!</v>
      </c>
      <c r="I4036" s="5" t="e">
        <f t="array" aca="1" ref="I4036" ca="1">_xludf.XLOOKUP(H4036,'Billing sheet'!$CH$3:$CM$3,'Billing sheet'!$CH$2:$CM$2)</f>
        <v>#NAME?</v>
      </c>
    </row>
    <row r="4037" spans="8:9" ht="15.75" customHeight="1" x14ac:dyDescent="0.2">
      <c r="H4037" s="5" t="e">
        <f t="shared" si="15"/>
        <v>#VALUE!</v>
      </c>
      <c r="I4037" s="5" t="e">
        <f t="array" aca="1" ref="I4037" ca="1">_xludf.XLOOKUP(H4037,'Billing sheet'!$CH$3:$CM$3,'Billing sheet'!$CH$2:$CM$2)</f>
        <v>#NAME?</v>
      </c>
    </row>
    <row r="4038" spans="8:9" ht="15.75" customHeight="1" x14ac:dyDescent="0.2">
      <c r="H4038" s="5" t="e">
        <f t="shared" si="15"/>
        <v>#VALUE!</v>
      </c>
      <c r="I4038" s="5" t="e">
        <f t="array" aca="1" ref="I4038" ca="1">_xludf.XLOOKUP(H4038,'Billing sheet'!$CH$3:$CM$3,'Billing sheet'!$CH$2:$CM$2)</f>
        <v>#NAME?</v>
      </c>
    </row>
    <row r="4039" spans="8:9" ht="15.75" customHeight="1" x14ac:dyDescent="0.2">
      <c r="H4039" s="5" t="e">
        <f t="shared" si="15"/>
        <v>#VALUE!</v>
      </c>
      <c r="I4039" s="5" t="e">
        <f t="array" aca="1" ref="I4039" ca="1">_xludf.XLOOKUP(H4039,'Billing sheet'!$CH$3:$CM$3,'Billing sheet'!$CH$2:$CM$2)</f>
        <v>#NAME?</v>
      </c>
    </row>
    <row r="4040" spans="8:9" ht="15.75" customHeight="1" x14ac:dyDescent="0.2">
      <c r="H4040" s="5" t="e">
        <f t="shared" si="15"/>
        <v>#VALUE!</v>
      </c>
      <c r="I4040" s="5" t="e">
        <f t="array" aca="1" ref="I4040" ca="1">_xludf.XLOOKUP(H4040,'Billing sheet'!$CH$3:$CM$3,'Billing sheet'!$CH$2:$CM$2)</f>
        <v>#NAME?</v>
      </c>
    </row>
    <row r="4041" spans="8:9" ht="15.75" customHeight="1" x14ac:dyDescent="0.2">
      <c r="H4041" s="5" t="e">
        <f t="shared" si="15"/>
        <v>#VALUE!</v>
      </c>
      <c r="I4041" s="5" t="e">
        <f t="array" aca="1" ref="I4041" ca="1">_xludf.XLOOKUP(H4041,'Billing sheet'!$CH$3:$CM$3,'Billing sheet'!$CH$2:$CM$2)</f>
        <v>#NAME?</v>
      </c>
    </row>
    <row r="4042" spans="8:9" ht="15.75" customHeight="1" x14ac:dyDescent="0.2">
      <c r="H4042" s="5" t="e">
        <f t="shared" si="15"/>
        <v>#VALUE!</v>
      </c>
      <c r="I4042" s="5" t="e">
        <f t="array" aca="1" ref="I4042" ca="1">_xludf.XLOOKUP(H4042,'Billing sheet'!$CH$3:$CM$3,'Billing sheet'!$CH$2:$CM$2)</f>
        <v>#NAME?</v>
      </c>
    </row>
    <row r="4043" spans="8:9" ht="15.75" customHeight="1" x14ac:dyDescent="0.2">
      <c r="H4043" s="5" t="e">
        <f t="shared" si="15"/>
        <v>#VALUE!</v>
      </c>
      <c r="I4043" s="5" t="e">
        <f t="array" aca="1" ref="I4043" ca="1">_xludf.XLOOKUP(H4043,'Billing sheet'!$CH$3:$CM$3,'Billing sheet'!$CH$2:$CM$2)</f>
        <v>#NAME?</v>
      </c>
    </row>
    <row r="4044" spans="8:9" ht="15.75" customHeight="1" x14ac:dyDescent="0.2">
      <c r="H4044" s="5" t="e">
        <f t="shared" si="15"/>
        <v>#VALUE!</v>
      </c>
      <c r="I4044" s="5" t="e">
        <f t="array" aca="1" ref="I4044" ca="1">_xludf.XLOOKUP(H4044,'Billing sheet'!$CH$3:$CM$3,'Billing sheet'!$CH$2:$CM$2)</f>
        <v>#NAME?</v>
      </c>
    </row>
    <row r="4045" spans="8:9" ht="15.75" customHeight="1" x14ac:dyDescent="0.2">
      <c r="H4045" s="5" t="e">
        <f t="shared" si="15"/>
        <v>#VALUE!</v>
      </c>
      <c r="I4045" s="5" t="e">
        <f t="array" aca="1" ref="I4045" ca="1">_xludf.XLOOKUP(H4045,'Billing sheet'!$CH$3:$CM$3,'Billing sheet'!$CH$2:$CM$2)</f>
        <v>#NAME?</v>
      </c>
    </row>
    <row r="4046" spans="8:9" ht="15.75" customHeight="1" x14ac:dyDescent="0.2">
      <c r="H4046" s="5" t="e">
        <f t="shared" si="15"/>
        <v>#VALUE!</v>
      </c>
      <c r="I4046" s="5" t="e">
        <f t="array" aca="1" ref="I4046" ca="1">_xludf.XLOOKUP(H4046,'Billing sheet'!$CH$3:$CM$3,'Billing sheet'!$CH$2:$CM$2)</f>
        <v>#NAME?</v>
      </c>
    </row>
    <row r="4047" spans="8:9" ht="15.75" customHeight="1" x14ac:dyDescent="0.2">
      <c r="H4047" s="5" t="e">
        <f t="shared" si="15"/>
        <v>#VALUE!</v>
      </c>
      <c r="I4047" s="5" t="e">
        <f t="array" aca="1" ref="I4047" ca="1">_xludf.XLOOKUP(H4047,'Billing sheet'!$CH$3:$CM$3,'Billing sheet'!$CH$2:$CM$2)</f>
        <v>#NAME?</v>
      </c>
    </row>
    <row r="4048" spans="8:9" ht="15.75" customHeight="1" x14ac:dyDescent="0.2">
      <c r="H4048" s="5" t="e">
        <f t="shared" si="15"/>
        <v>#VALUE!</v>
      </c>
      <c r="I4048" s="5" t="e">
        <f t="array" aca="1" ref="I4048" ca="1">_xludf.XLOOKUP(H4048,'Billing sheet'!$CH$3:$CM$3,'Billing sheet'!$CH$2:$CM$2)</f>
        <v>#NAME?</v>
      </c>
    </row>
    <row r="4049" spans="8:9" ht="15.75" customHeight="1" x14ac:dyDescent="0.2">
      <c r="H4049" s="5" t="e">
        <f t="shared" si="15"/>
        <v>#VALUE!</v>
      </c>
      <c r="I4049" s="5" t="e">
        <f t="array" aca="1" ref="I4049" ca="1">_xludf.XLOOKUP(H4049,'Billing sheet'!$CH$3:$CM$3,'Billing sheet'!$CH$2:$CM$2)</f>
        <v>#NAME?</v>
      </c>
    </row>
    <row r="4050" spans="8:9" ht="15.75" customHeight="1" x14ac:dyDescent="0.2">
      <c r="H4050" s="5" t="e">
        <f t="shared" si="15"/>
        <v>#VALUE!</v>
      </c>
      <c r="I4050" s="5" t="e">
        <f t="array" aca="1" ref="I4050" ca="1">_xludf.XLOOKUP(H4050,'Billing sheet'!$CH$3:$CM$3,'Billing sheet'!$CH$2:$CM$2)</f>
        <v>#NAME?</v>
      </c>
    </row>
    <row r="4051" spans="8:9" ht="15.75" customHeight="1" x14ac:dyDescent="0.2">
      <c r="H4051" s="5" t="e">
        <f t="shared" si="15"/>
        <v>#VALUE!</v>
      </c>
      <c r="I4051" s="5" t="e">
        <f t="array" aca="1" ref="I4051" ca="1">_xludf.XLOOKUP(H4051,'Billing sheet'!$CH$3:$CM$3,'Billing sheet'!$CH$2:$CM$2)</f>
        <v>#NAME?</v>
      </c>
    </row>
    <row r="4052" spans="8:9" ht="15.75" customHeight="1" x14ac:dyDescent="0.2">
      <c r="H4052" s="5" t="e">
        <f t="shared" si="15"/>
        <v>#VALUE!</v>
      </c>
      <c r="I4052" s="5" t="e">
        <f t="array" aca="1" ref="I4052" ca="1">_xludf.XLOOKUP(H4052,'Billing sheet'!$CH$3:$CM$3,'Billing sheet'!$CH$2:$CM$2)</f>
        <v>#NAME?</v>
      </c>
    </row>
    <row r="4053" spans="8:9" ht="15.75" customHeight="1" x14ac:dyDescent="0.2">
      <c r="H4053" s="5" t="e">
        <f t="shared" si="15"/>
        <v>#VALUE!</v>
      </c>
      <c r="I4053" s="5" t="e">
        <f t="array" aca="1" ref="I4053" ca="1">_xludf.XLOOKUP(H4053,'Billing sheet'!$CH$3:$CM$3,'Billing sheet'!$CH$2:$CM$2)</f>
        <v>#NAME?</v>
      </c>
    </row>
    <row r="4054" spans="8:9" ht="15.75" customHeight="1" x14ac:dyDescent="0.2">
      <c r="H4054" s="5" t="e">
        <f t="shared" si="15"/>
        <v>#VALUE!</v>
      </c>
      <c r="I4054" s="5" t="e">
        <f t="array" aca="1" ref="I4054" ca="1">_xludf.XLOOKUP(H4054,'Billing sheet'!$CH$3:$CM$3,'Billing sheet'!$CH$2:$CM$2)</f>
        <v>#NAME?</v>
      </c>
    </row>
    <row r="4055" spans="8:9" ht="15.75" customHeight="1" x14ac:dyDescent="0.2">
      <c r="H4055" s="5" t="e">
        <f t="shared" si="15"/>
        <v>#VALUE!</v>
      </c>
      <c r="I4055" s="5" t="e">
        <f t="array" aca="1" ref="I4055" ca="1">_xludf.XLOOKUP(H4055,'Billing sheet'!$CH$3:$CM$3,'Billing sheet'!$CH$2:$CM$2)</f>
        <v>#NAME?</v>
      </c>
    </row>
    <row r="4056" spans="8:9" ht="15.75" customHeight="1" x14ac:dyDescent="0.2">
      <c r="H4056" s="5" t="e">
        <f t="shared" si="15"/>
        <v>#VALUE!</v>
      </c>
      <c r="I4056" s="5" t="e">
        <f t="array" aca="1" ref="I4056" ca="1">_xludf.XLOOKUP(H4056,'Billing sheet'!$CH$3:$CM$3,'Billing sheet'!$CH$2:$CM$2)</f>
        <v>#NAME?</v>
      </c>
    </row>
    <row r="4057" spans="8:9" ht="15.75" customHeight="1" x14ac:dyDescent="0.2">
      <c r="H4057" s="5" t="e">
        <f t="shared" si="15"/>
        <v>#VALUE!</v>
      </c>
      <c r="I4057" s="5" t="e">
        <f t="array" aca="1" ref="I4057" ca="1">_xludf.XLOOKUP(H4057,'Billing sheet'!$CH$3:$CM$3,'Billing sheet'!$CH$2:$CM$2)</f>
        <v>#NAME?</v>
      </c>
    </row>
    <row r="4058" spans="8:9" ht="15.75" customHeight="1" x14ac:dyDescent="0.2">
      <c r="H4058" s="5" t="e">
        <f t="shared" si="15"/>
        <v>#VALUE!</v>
      </c>
      <c r="I4058" s="5" t="e">
        <f t="array" aca="1" ref="I4058" ca="1">_xludf.XLOOKUP(H4058,'Billing sheet'!$CH$3:$CM$3,'Billing sheet'!$CH$2:$CM$2)</f>
        <v>#NAME?</v>
      </c>
    </row>
    <row r="4059" spans="8:9" ht="15.75" customHeight="1" x14ac:dyDescent="0.2">
      <c r="H4059" s="5" t="e">
        <f t="shared" si="15"/>
        <v>#VALUE!</v>
      </c>
      <c r="I4059" s="5" t="e">
        <f t="array" aca="1" ref="I4059" ca="1">_xludf.XLOOKUP(H4059,'Billing sheet'!$CH$3:$CM$3,'Billing sheet'!$CH$2:$CM$2)</f>
        <v>#NAME?</v>
      </c>
    </row>
    <row r="4060" spans="8:9" ht="15.75" customHeight="1" x14ac:dyDescent="0.2">
      <c r="H4060" s="5" t="e">
        <f t="shared" si="15"/>
        <v>#VALUE!</v>
      </c>
      <c r="I4060" s="5" t="e">
        <f t="array" aca="1" ref="I4060" ca="1">_xludf.XLOOKUP(H4060,'Billing sheet'!$CH$3:$CM$3,'Billing sheet'!$CH$2:$CM$2)</f>
        <v>#NAME?</v>
      </c>
    </row>
    <row r="4061" spans="8:9" ht="15.75" customHeight="1" x14ac:dyDescent="0.2">
      <c r="H4061" s="5" t="e">
        <f t="shared" si="15"/>
        <v>#VALUE!</v>
      </c>
      <c r="I4061" s="5" t="e">
        <f t="array" aca="1" ref="I4061" ca="1">_xludf.XLOOKUP(H4061,'Billing sheet'!$CH$3:$CM$3,'Billing sheet'!$CH$2:$CM$2)</f>
        <v>#NAME?</v>
      </c>
    </row>
    <row r="4062" spans="8:9" ht="15.75" customHeight="1" x14ac:dyDescent="0.2">
      <c r="H4062" s="5" t="e">
        <f t="shared" si="15"/>
        <v>#VALUE!</v>
      </c>
      <c r="I4062" s="5" t="e">
        <f t="array" aca="1" ref="I4062" ca="1">_xludf.XLOOKUP(H4062,'Billing sheet'!$CH$3:$CM$3,'Billing sheet'!$CH$2:$CM$2)</f>
        <v>#NAME?</v>
      </c>
    </row>
    <row r="4063" spans="8:9" ht="15.75" customHeight="1" x14ac:dyDescent="0.2">
      <c r="H4063" s="5" t="e">
        <f t="shared" si="15"/>
        <v>#VALUE!</v>
      </c>
      <c r="I4063" s="5" t="e">
        <f t="array" aca="1" ref="I4063" ca="1">_xludf.XLOOKUP(H4063,'Billing sheet'!$CH$3:$CM$3,'Billing sheet'!$CH$2:$CM$2)</f>
        <v>#NAME?</v>
      </c>
    </row>
    <row r="4064" spans="8:9" ht="15.75" customHeight="1" x14ac:dyDescent="0.2">
      <c r="H4064" s="5" t="e">
        <f t="shared" si="15"/>
        <v>#VALUE!</v>
      </c>
      <c r="I4064" s="5" t="e">
        <f t="array" aca="1" ref="I4064" ca="1">_xludf.XLOOKUP(H4064,'Billing sheet'!$CH$3:$CM$3,'Billing sheet'!$CH$2:$CM$2)</f>
        <v>#NAME?</v>
      </c>
    </row>
    <row r="4065" spans="8:9" ht="15.75" customHeight="1" x14ac:dyDescent="0.2">
      <c r="H4065" s="5" t="e">
        <f t="shared" si="15"/>
        <v>#VALUE!</v>
      </c>
      <c r="I4065" s="5" t="e">
        <f t="array" aca="1" ref="I4065" ca="1">_xludf.XLOOKUP(H4065,'Billing sheet'!$CH$3:$CM$3,'Billing sheet'!$CH$2:$CM$2)</f>
        <v>#NAME?</v>
      </c>
    </row>
    <row r="4066" spans="8:9" ht="15.75" customHeight="1" x14ac:dyDescent="0.2">
      <c r="H4066" s="5" t="e">
        <f t="shared" si="15"/>
        <v>#VALUE!</v>
      </c>
      <c r="I4066" s="5" t="e">
        <f t="array" aca="1" ref="I4066" ca="1">_xludf.XLOOKUP(H4066,'Billing sheet'!$CH$3:$CM$3,'Billing sheet'!$CH$2:$CM$2)</f>
        <v>#NAME?</v>
      </c>
    </row>
    <row r="4067" spans="8:9" ht="15.75" customHeight="1" x14ac:dyDescent="0.2">
      <c r="H4067" s="5" t="e">
        <f t="shared" si="15"/>
        <v>#VALUE!</v>
      </c>
      <c r="I4067" s="5" t="e">
        <f t="array" aca="1" ref="I4067" ca="1">_xludf.XLOOKUP(H4067,'Billing sheet'!$CH$3:$CM$3,'Billing sheet'!$CH$2:$CM$2)</f>
        <v>#NAME?</v>
      </c>
    </row>
    <row r="4068" spans="8:9" ht="15.75" customHeight="1" x14ac:dyDescent="0.2">
      <c r="H4068" s="5" t="e">
        <f t="shared" si="15"/>
        <v>#VALUE!</v>
      </c>
      <c r="I4068" s="5" t="e">
        <f t="array" aca="1" ref="I4068" ca="1">_xludf.XLOOKUP(H4068,'Billing sheet'!$CH$3:$CM$3,'Billing sheet'!$CH$2:$CM$2)</f>
        <v>#NAME?</v>
      </c>
    </row>
    <row r="4069" spans="8:9" ht="15.75" customHeight="1" x14ac:dyDescent="0.2">
      <c r="H4069" s="5" t="e">
        <f t="shared" si="15"/>
        <v>#VALUE!</v>
      </c>
      <c r="I4069" s="5" t="e">
        <f t="array" aca="1" ref="I4069" ca="1">_xludf.XLOOKUP(H4069,'Billing sheet'!$CH$3:$CM$3,'Billing sheet'!$CH$2:$CM$2)</f>
        <v>#NAME?</v>
      </c>
    </row>
    <row r="4070" spans="8:9" ht="15.75" customHeight="1" x14ac:dyDescent="0.2">
      <c r="H4070" s="5" t="e">
        <f t="shared" si="15"/>
        <v>#VALUE!</v>
      </c>
      <c r="I4070" s="5" t="e">
        <f t="array" aca="1" ref="I4070" ca="1">_xludf.XLOOKUP(H4070,'Billing sheet'!$CH$3:$CM$3,'Billing sheet'!$CH$2:$CM$2)</f>
        <v>#NAME?</v>
      </c>
    </row>
    <row r="4071" spans="8:9" ht="15.75" customHeight="1" x14ac:dyDescent="0.2">
      <c r="H4071" s="5" t="e">
        <f t="shared" si="15"/>
        <v>#VALUE!</v>
      </c>
      <c r="I4071" s="5" t="e">
        <f t="array" aca="1" ref="I4071" ca="1">_xludf.XLOOKUP(H4071,'Billing sheet'!$CH$3:$CM$3,'Billing sheet'!$CH$2:$CM$2)</f>
        <v>#NAME?</v>
      </c>
    </row>
    <row r="4072" spans="8:9" ht="15.75" customHeight="1" x14ac:dyDescent="0.2">
      <c r="H4072" s="5" t="e">
        <f t="shared" si="15"/>
        <v>#VALUE!</v>
      </c>
      <c r="I4072" s="5" t="e">
        <f t="array" aca="1" ref="I4072" ca="1">_xludf.XLOOKUP(H4072,'Billing sheet'!$CH$3:$CM$3,'Billing sheet'!$CH$2:$CM$2)</f>
        <v>#NAME?</v>
      </c>
    </row>
    <row r="4073" spans="8:9" ht="15.75" customHeight="1" x14ac:dyDescent="0.2">
      <c r="H4073" s="5" t="e">
        <f t="shared" si="15"/>
        <v>#VALUE!</v>
      </c>
      <c r="I4073" s="5" t="e">
        <f t="array" aca="1" ref="I4073" ca="1">_xludf.XLOOKUP(H4073,'Billing sheet'!$CH$3:$CM$3,'Billing sheet'!$CH$2:$CM$2)</f>
        <v>#NAME?</v>
      </c>
    </row>
    <row r="4074" spans="8:9" ht="15.75" customHeight="1" x14ac:dyDescent="0.2">
      <c r="H4074" s="5" t="e">
        <f t="shared" si="15"/>
        <v>#VALUE!</v>
      </c>
      <c r="I4074" s="5" t="e">
        <f t="array" aca="1" ref="I4074" ca="1">_xludf.XLOOKUP(H4074,'Billing sheet'!$CH$3:$CM$3,'Billing sheet'!$CH$2:$CM$2)</f>
        <v>#NAME?</v>
      </c>
    </row>
    <row r="4075" spans="8:9" ht="15.75" customHeight="1" x14ac:dyDescent="0.2">
      <c r="H4075" s="5" t="e">
        <f t="shared" si="15"/>
        <v>#VALUE!</v>
      </c>
      <c r="I4075" s="5" t="e">
        <f t="array" aca="1" ref="I4075" ca="1">_xludf.XLOOKUP(H4075,'Billing sheet'!$CH$3:$CM$3,'Billing sheet'!$CH$2:$CM$2)</f>
        <v>#NAME?</v>
      </c>
    </row>
    <row r="4076" spans="8:9" ht="15.75" customHeight="1" x14ac:dyDescent="0.2">
      <c r="H4076" s="5" t="e">
        <f t="shared" si="15"/>
        <v>#VALUE!</v>
      </c>
      <c r="I4076" s="5" t="e">
        <f t="array" aca="1" ref="I4076" ca="1">_xludf.XLOOKUP(H4076,'Billing sheet'!$CH$3:$CM$3,'Billing sheet'!$CH$2:$CM$2)</f>
        <v>#NAME?</v>
      </c>
    </row>
    <row r="4077" spans="8:9" ht="15.75" customHeight="1" x14ac:dyDescent="0.2">
      <c r="H4077" s="5" t="e">
        <f t="shared" si="15"/>
        <v>#VALUE!</v>
      </c>
      <c r="I4077" s="5" t="e">
        <f t="array" aca="1" ref="I4077" ca="1">_xludf.XLOOKUP(H4077,'Billing sheet'!$CH$3:$CM$3,'Billing sheet'!$CH$2:$CM$2)</f>
        <v>#NAME?</v>
      </c>
    </row>
    <row r="4078" spans="8:9" ht="15.75" customHeight="1" x14ac:dyDescent="0.2">
      <c r="H4078" s="5" t="e">
        <f t="shared" si="15"/>
        <v>#VALUE!</v>
      </c>
      <c r="I4078" s="5" t="e">
        <f t="array" aca="1" ref="I4078" ca="1">_xludf.XLOOKUP(H4078,'Billing sheet'!$CH$3:$CM$3,'Billing sheet'!$CH$2:$CM$2)</f>
        <v>#NAME?</v>
      </c>
    </row>
    <row r="4079" spans="8:9" ht="15.75" customHeight="1" x14ac:dyDescent="0.2">
      <c r="H4079" s="5" t="e">
        <f t="shared" si="15"/>
        <v>#VALUE!</v>
      </c>
      <c r="I4079" s="5" t="e">
        <f t="array" aca="1" ref="I4079" ca="1">_xludf.XLOOKUP(H4079,'Billing sheet'!$CH$3:$CM$3,'Billing sheet'!$CH$2:$CM$2)</f>
        <v>#NAME?</v>
      </c>
    </row>
    <row r="4080" spans="8:9" ht="15.75" customHeight="1" x14ac:dyDescent="0.2">
      <c r="H4080" s="5" t="e">
        <f t="shared" si="15"/>
        <v>#VALUE!</v>
      </c>
      <c r="I4080" s="5" t="e">
        <f t="array" aca="1" ref="I4080" ca="1">_xludf.XLOOKUP(H4080,'Billing sheet'!$CH$3:$CM$3,'Billing sheet'!$CH$2:$CM$2)</f>
        <v>#NAME?</v>
      </c>
    </row>
    <row r="4081" spans="8:9" ht="15.75" customHeight="1" x14ac:dyDescent="0.2">
      <c r="H4081" s="5" t="e">
        <f t="shared" si="15"/>
        <v>#VALUE!</v>
      </c>
      <c r="I4081" s="5" t="e">
        <f t="array" aca="1" ref="I4081" ca="1">_xludf.XLOOKUP(H4081,'Billing sheet'!$CH$3:$CM$3,'Billing sheet'!$CH$2:$CM$2)</f>
        <v>#NAME?</v>
      </c>
    </row>
    <row r="4082" spans="8:9" ht="15.75" customHeight="1" x14ac:dyDescent="0.2">
      <c r="H4082" s="5" t="e">
        <f t="shared" si="15"/>
        <v>#VALUE!</v>
      </c>
      <c r="I4082" s="5" t="e">
        <f t="array" aca="1" ref="I4082" ca="1">_xludf.XLOOKUP(H4082,'Billing sheet'!$CH$3:$CM$3,'Billing sheet'!$CH$2:$CM$2)</f>
        <v>#NAME?</v>
      </c>
    </row>
    <row r="4083" spans="8:9" ht="15.75" customHeight="1" x14ac:dyDescent="0.2">
      <c r="H4083" s="5" t="e">
        <f t="shared" si="15"/>
        <v>#VALUE!</v>
      </c>
      <c r="I4083" s="5" t="e">
        <f t="array" aca="1" ref="I4083" ca="1">_xludf.XLOOKUP(H4083,'Billing sheet'!$CH$3:$CM$3,'Billing sheet'!$CH$2:$CM$2)</f>
        <v>#NAME?</v>
      </c>
    </row>
    <row r="4084" spans="8:9" ht="15.75" customHeight="1" x14ac:dyDescent="0.2">
      <c r="H4084" s="5" t="e">
        <f t="shared" ref="H4084:H4338" si="16">MID(F4084,8,LEN(F4084)-7)</f>
        <v>#VALUE!</v>
      </c>
      <c r="I4084" s="5" t="e">
        <f t="array" aca="1" ref="I4084" ca="1">_xludf.XLOOKUP(H4084,'Billing sheet'!$CH$3:$CM$3,'Billing sheet'!$CH$2:$CM$2)</f>
        <v>#NAME?</v>
      </c>
    </row>
    <row r="4085" spans="8:9" ht="15.75" customHeight="1" x14ac:dyDescent="0.2">
      <c r="H4085" s="5" t="e">
        <f t="shared" si="16"/>
        <v>#VALUE!</v>
      </c>
      <c r="I4085" s="5" t="e">
        <f t="array" aca="1" ref="I4085" ca="1">_xludf.XLOOKUP(H4085,'Billing sheet'!$CH$3:$CM$3,'Billing sheet'!$CH$2:$CM$2)</f>
        <v>#NAME?</v>
      </c>
    </row>
    <row r="4086" spans="8:9" ht="15.75" customHeight="1" x14ac:dyDescent="0.2">
      <c r="H4086" s="5" t="e">
        <f t="shared" si="16"/>
        <v>#VALUE!</v>
      </c>
      <c r="I4086" s="5" t="e">
        <f t="array" aca="1" ref="I4086" ca="1">_xludf.XLOOKUP(H4086,'Billing sheet'!$CH$3:$CM$3,'Billing sheet'!$CH$2:$CM$2)</f>
        <v>#NAME?</v>
      </c>
    </row>
    <row r="4087" spans="8:9" ht="15.75" customHeight="1" x14ac:dyDescent="0.2">
      <c r="H4087" s="5" t="e">
        <f t="shared" si="16"/>
        <v>#VALUE!</v>
      </c>
      <c r="I4087" s="5" t="e">
        <f t="array" aca="1" ref="I4087" ca="1">_xludf.XLOOKUP(H4087,'Billing sheet'!$CH$3:$CM$3,'Billing sheet'!$CH$2:$CM$2)</f>
        <v>#NAME?</v>
      </c>
    </row>
    <row r="4088" spans="8:9" ht="15.75" customHeight="1" x14ac:dyDescent="0.2">
      <c r="H4088" s="5" t="e">
        <f t="shared" si="16"/>
        <v>#VALUE!</v>
      </c>
      <c r="I4088" s="5" t="e">
        <f t="array" aca="1" ref="I4088" ca="1">_xludf.XLOOKUP(H4088,'Billing sheet'!$CH$3:$CM$3,'Billing sheet'!$CH$2:$CM$2)</f>
        <v>#NAME?</v>
      </c>
    </row>
    <row r="4089" spans="8:9" ht="15.75" customHeight="1" x14ac:dyDescent="0.2">
      <c r="H4089" s="5" t="e">
        <f t="shared" si="16"/>
        <v>#VALUE!</v>
      </c>
      <c r="I4089" s="5" t="e">
        <f t="array" aca="1" ref="I4089" ca="1">_xludf.XLOOKUP(H4089,'Billing sheet'!$CH$3:$CM$3,'Billing sheet'!$CH$2:$CM$2)</f>
        <v>#NAME?</v>
      </c>
    </row>
    <row r="4090" spans="8:9" ht="15.75" customHeight="1" x14ac:dyDescent="0.2">
      <c r="H4090" s="5" t="e">
        <f t="shared" si="16"/>
        <v>#VALUE!</v>
      </c>
      <c r="I4090" s="5" t="e">
        <f t="array" aca="1" ref="I4090" ca="1">_xludf.XLOOKUP(H4090,'Billing sheet'!$CH$3:$CM$3,'Billing sheet'!$CH$2:$CM$2)</f>
        <v>#NAME?</v>
      </c>
    </row>
    <row r="4091" spans="8:9" ht="15.75" customHeight="1" x14ac:dyDescent="0.2">
      <c r="H4091" s="5" t="e">
        <f t="shared" si="16"/>
        <v>#VALUE!</v>
      </c>
      <c r="I4091" s="5" t="e">
        <f t="array" aca="1" ref="I4091" ca="1">_xludf.XLOOKUP(H4091,'Billing sheet'!$CH$3:$CM$3,'Billing sheet'!$CH$2:$CM$2)</f>
        <v>#NAME?</v>
      </c>
    </row>
    <row r="4092" spans="8:9" ht="15.75" customHeight="1" x14ac:dyDescent="0.2">
      <c r="H4092" s="5" t="e">
        <f t="shared" si="16"/>
        <v>#VALUE!</v>
      </c>
      <c r="I4092" s="5" t="e">
        <f t="array" aca="1" ref="I4092" ca="1">_xludf.XLOOKUP(H4092,'Billing sheet'!$CH$3:$CM$3,'Billing sheet'!$CH$2:$CM$2)</f>
        <v>#NAME?</v>
      </c>
    </row>
    <row r="4093" spans="8:9" ht="15.75" customHeight="1" x14ac:dyDescent="0.2">
      <c r="H4093" s="5" t="e">
        <f t="shared" si="16"/>
        <v>#VALUE!</v>
      </c>
      <c r="I4093" s="5" t="e">
        <f t="array" aca="1" ref="I4093" ca="1">_xludf.XLOOKUP(H4093,'Billing sheet'!$CH$3:$CM$3,'Billing sheet'!$CH$2:$CM$2)</f>
        <v>#NAME?</v>
      </c>
    </row>
    <row r="4094" spans="8:9" ht="15.75" customHeight="1" x14ac:dyDescent="0.2">
      <c r="H4094" s="5" t="e">
        <f t="shared" si="16"/>
        <v>#VALUE!</v>
      </c>
      <c r="I4094" s="5" t="e">
        <f t="array" aca="1" ref="I4094" ca="1">_xludf.XLOOKUP(H4094,'Billing sheet'!$CH$3:$CM$3,'Billing sheet'!$CH$2:$CM$2)</f>
        <v>#NAME?</v>
      </c>
    </row>
    <row r="4095" spans="8:9" ht="15.75" customHeight="1" x14ac:dyDescent="0.2">
      <c r="H4095" s="5" t="e">
        <f t="shared" si="16"/>
        <v>#VALUE!</v>
      </c>
      <c r="I4095" s="5" t="e">
        <f t="array" aca="1" ref="I4095" ca="1">_xludf.XLOOKUP(H4095,'Billing sheet'!$CH$3:$CM$3,'Billing sheet'!$CH$2:$CM$2)</f>
        <v>#NAME?</v>
      </c>
    </row>
    <row r="4096" spans="8:9" ht="15.75" customHeight="1" x14ac:dyDescent="0.2">
      <c r="H4096" s="5" t="e">
        <f t="shared" si="16"/>
        <v>#VALUE!</v>
      </c>
      <c r="I4096" s="5" t="e">
        <f t="array" aca="1" ref="I4096" ca="1">_xludf.XLOOKUP(H4096,'Billing sheet'!$CH$3:$CM$3,'Billing sheet'!$CH$2:$CM$2)</f>
        <v>#NAME?</v>
      </c>
    </row>
    <row r="4097" spans="8:9" ht="15.75" customHeight="1" x14ac:dyDescent="0.2">
      <c r="H4097" s="5" t="e">
        <f t="shared" si="16"/>
        <v>#VALUE!</v>
      </c>
      <c r="I4097" s="5" t="e">
        <f t="array" aca="1" ref="I4097" ca="1">_xludf.XLOOKUP(H4097,'Billing sheet'!$CH$3:$CM$3,'Billing sheet'!$CH$2:$CM$2)</f>
        <v>#NAME?</v>
      </c>
    </row>
    <row r="4098" spans="8:9" ht="15.75" customHeight="1" x14ac:dyDescent="0.2">
      <c r="H4098" s="5" t="e">
        <f t="shared" si="16"/>
        <v>#VALUE!</v>
      </c>
      <c r="I4098" s="5" t="e">
        <f t="array" aca="1" ref="I4098" ca="1">_xludf.XLOOKUP(H4098,'Billing sheet'!$CH$3:$CM$3,'Billing sheet'!$CH$2:$CM$2)</f>
        <v>#NAME?</v>
      </c>
    </row>
    <row r="4099" spans="8:9" ht="15.75" customHeight="1" x14ac:dyDescent="0.2">
      <c r="H4099" s="5" t="e">
        <f t="shared" si="16"/>
        <v>#VALUE!</v>
      </c>
      <c r="I4099" s="5" t="e">
        <f t="array" aca="1" ref="I4099" ca="1">_xludf.XLOOKUP(H4099,'Billing sheet'!$CH$3:$CM$3,'Billing sheet'!$CH$2:$CM$2)</f>
        <v>#NAME?</v>
      </c>
    </row>
    <row r="4100" spans="8:9" ht="15.75" customHeight="1" x14ac:dyDescent="0.2">
      <c r="H4100" s="5" t="e">
        <f t="shared" si="16"/>
        <v>#VALUE!</v>
      </c>
      <c r="I4100" s="5" t="e">
        <f t="array" aca="1" ref="I4100" ca="1">_xludf.XLOOKUP(H4100,'Billing sheet'!$CH$3:$CM$3,'Billing sheet'!$CH$2:$CM$2)</f>
        <v>#NAME?</v>
      </c>
    </row>
    <row r="4101" spans="8:9" ht="15.75" customHeight="1" x14ac:dyDescent="0.2">
      <c r="H4101" s="5" t="e">
        <f t="shared" si="16"/>
        <v>#VALUE!</v>
      </c>
      <c r="I4101" s="5" t="e">
        <f t="array" aca="1" ref="I4101" ca="1">_xludf.XLOOKUP(H4101,'Billing sheet'!$CH$3:$CM$3,'Billing sheet'!$CH$2:$CM$2)</f>
        <v>#NAME?</v>
      </c>
    </row>
    <row r="4102" spans="8:9" ht="15.75" customHeight="1" x14ac:dyDescent="0.2">
      <c r="H4102" s="5" t="e">
        <f t="shared" si="16"/>
        <v>#VALUE!</v>
      </c>
      <c r="I4102" s="5" t="e">
        <f t="array" aca="1" ref="I4102" ca="1">_xludf.XLOOKUP(H4102,'Billing sheet'!$CH$3:$CM$3,'Billing sheet'!$CH$2:$CM$2)</f>
        <v>#NAME?</v>
      </c>
    </row>
    <row r="4103" spans="8:9" ht="15.75" customHeight="1" x14ac:dyDescent="0.2">
      <c r="H4103" s="5" t="e">
        <f t="shared" si="16"/>
        <v>#VALUE!</v>
      </c>
      <c r="I4103" s="5" t="e">
        <f t="array" aca="1" ref="I4103" ca="1">_xludf.XLOOKUP(H4103,'Billing sheet'!$CH$3:$CM$3,'Billing sheet'!$CH$2:$CM$2)</f>
        <v>#NAME?</v>
      </c>
    </row>
    <row r="4104" spans="8:9" ht="15.75" customHeight="1" x14ac:dyDescent="0.2">
      <c r="H4104" s="5" t="e">
        <f t="shared" si="16"/>
        <v>#VALUE!</v>
      </c>
      <c r="I4104" s="5" t="e">
        <f t="array" aca="1" ref="I4104" ca="1">_xludf.XLOOKUP(H4104,'Billing sheet'!$CH$3:$CM$3,'Billing sheet'!$CH$2:$CM$2)</f>
        <v>#NAME?</v>
      </c>
    </row>
    <row r="4105" spans="8:9" ht="15.75" customHeight="1" x14ac:dyDescent="0.2">
      <c r="H4105" s="5" t="e">
        <f t="shared" si="16"/>
        <v>#VALUE!</v>
      </c>
      <c r="I4105" s="5" t="e">
        <f t="array" aca="1" ref="I4105" ca="1">_xludf.XLOOKUP(H4105,'Billing sheet'!$CH$3:$CM$3,'Billing sheet'!$CH$2:$CM$2)</f>
        <v>#NAME?</v>
      </c>
    </row>
    <row r="4106" spans="8:9" ht="15.75" customHeight="1" x14ac:dyDescent="0.2">
      <c r="H4106" s="5" t="e">
        <f t="shared" si="16"/>
        <v>#VALUE!</v>
      </c>
      <c r="I4106" s="5" t="e">
        <f t="array" aca="1" ref="I4106" ca="1">_xludf.XLOOKUP(H4106,'Billing sheet'!$CH$3:$CM$3,'Billing sheet'!$CH$2:$CM$2)</f>
        <v>#NAME?</v>
      </c>
    </row>
    <row r="4107" spans="8:9" ht="15.75" customHeight="1" x14ac:dyDescent="0.2">
      <c r="H4107" s="5" t="e">
        <f t="shared" si="16"/>
        <v>#VALUE!</v>
      </c>
      <c r="I4107" s="5" t="e">
        <f t="array" aca="1" ref="I4107" ca="1">_xludf.XLOOKUP(H4107,'Billing sheet'!$CH$3:$CM$3,'Billing sheet'!$CH$2:$CM$2)</f>
        <v>#NAME?</v>
      </c>
    </row>
    <row r="4108" spans="8:9" ht="15.75" customHeight="1" x14ac:dyDescent="0.2">
      <c r="H4108" s="5" t="e">
        <f t="shared" si="16"/>
        <v>#VALUE!</v>
      </c>
      <c r="I4108" s="5" t="e">
        <f t="array" aca="1" ref="I4108" ca="1">_xludf.XLOOKUP(H4108,'Billing sheet'!$CH$3:$CM$3,'Billing sheet'!$CH$2:$CM$2)</f>
        <v>#NAME?</v>
      </c>
    </row>
    <row r="4109" spans="8:9" ht="15.75" customHeight="1" x14ac:dyDescent="0.2">
      <c r="H4109" s="5" t="e">
        <f t="shared" si="16"/>
        <v>#VALUE!</v>
      </c>
      <c r="I4109" s="5" t="e">
        <f t="array" aca="1" ref="I4109" ca="1">_xludf.XLOOKUP(H4109,'Billing sheet'!$CH$3:$CM$3,'Billing sheet'!$CH$2:$CM$2)</f>
        <v>#NAME?</v>
      </c>
    </row>
    <row r="4110" spans="8:9" ht="15.75" customHeight="1" x14ac:dyDescent="0.2">
      <c r="H4110" s="5" t="e">
        <f t="shared" si="16"/>
        <v>#VALUE!</v>
      </c>
      <c r="I4110" s="5" t="e">
        <f t="array" aca="1" ref="I4110" ca="1">_xludf.XLOOKUP(H4110,'Billing sheet'!$CH$3:$CM$3,'Billing sheet'!$CH$2:$CM$2)</f>
        <v>#NAME?</v>
      </c>
    </row>
    <row r="4111" spans="8:9" ht="15.75" customHeight="1" x14ac:dyDescent="0.2">
      <c r="H4111" s="5" t="e">
        <f t="shared" si="16"/>
        <v>#VALUE!</v>
      </c>
      <c r="I4111" s="5" t="e">
        <f t="array" aca="1" ref="I4111" ca="1">_xludf.XLOOKUP(H4111,'Billing sheet'!$CH$3:$CM$3,'Billing sheet'!$CH$2:$CM$2)</f>
        <v>#NAME?</v>
      </c>
    </row>
    <row r="4112" spans="8:9" ht="15.75" customHeight="1" x14ac:dyDescent="0.2">
      <c r="H4112" s="5" t="e">
        <f t="shared" si="16"/>
        <v>#VALUE!</v>
      </c>
      <c r="I4112" s="5" t="e">
        <f t="array" aca="1" ref="I4112" ca="1">_xludf.XLOOKUP(H4112,'Billing sheet'!$CH$3:$CM$3,'Billing sheet'!$CH$2:$CM$2)</f>
        <v>#NAME?</v>
      </c>
    </row>
    <row r="4113" spans="8:9" ht="15.75" customHeight="1" x14ac:dyDescent="0.2">
      <c r="H4113" s="5" t="e">
        <f t="shared" si="16"/>
        <v>#VALUE!</v>
      </c>
      <c r="I4113" s="5" t="e">
        <f t="array" aca="1" ref="I4113" ca="1">_xludf.XLOOKUP(H4113,'Billing sheet'!$CH$3:$CM$3,'Billing sheet'!$CH$2:$CM$2)</f>
        <v>#NAME?</v>
      </c>
    </row>
    <row r="4114" spans="8:9" ht="15.75" customHeight="1" x14ac:dyDescent="0.2">
      <c r="H4114" s="5" t="e">
        <f t="shared" si="16"/>
        <v>#VALUE!</v>
      </c>
      <c r="I4114" s="5" t="e">
        <f t="array" aca="1" ref="I4114" ca="1">_xludf.XLOOKUP(H4114,'Billing sheet'!$CH$3:$CM$3,'Billing sheet'!$CH$2:$CM$2)</f>
        <v>#NAME?</v>
      </c>
    </row>
    <row r="4115" spans="8:9" ht="15.75" customHeight="1" x14ac:dyDescent="0.2">
      <c r="H4115" s="5" t="e">
        <f t="shared" si="16"/>
        <v>#VALUE!</v>
      </c>
      <c r="I4115" s="5" t="e">
        <f t="array" aca="1" ref="I4115" ca="1">_xludf.XLOOKUP(H4115,'Billing sheet'!$CH$3:$CM$3,'Billing sheet'!$CH$2:$CM$2)</f>
        <v>#NAME?</v>
      </c>
    </row>
    <row r="4116" spans="8:9" ht="15.75" customHeight="1" x14ac:dyDescent="0.2">
      <c r="H4116" s="5" t="e">
        <f t="shared" si="16"/>
        <v>#VALUE!</v>
      </c>
      <c r="I4116" s="5" t="e">
        <f t="array" aca="1" ref="I4116" ca="1">_xludf.XLOOKUP(H4116,'Billing sheet'!$CH$3:$CM$3,'Billing sheet'!$CH$2:$CM$2)</f>
        <v>#NAME?</v>
      </c>
    </row>
    <row r="4117" spans="8:9" ht="15.75" customHeight="1" x14ac:dyDescent="0.2">
      <c r="H4117" s="5" t="e">
        <f t="shared" si="16"/>
        <v>#VALUE!</v>
      </c>
      <c r="I4117" s="5" t="e">
        <f t="array" aca="1" ref="I4117" ca="1">_xludf.XLOOKUP(H4117,'Billing sheet'!$CH$3:$CM$3,'Billing sheet'!$CH$2:$CM$2)</f>
        <v>#NAME?</v>
      </c>
    </row>
    <row r="4118" spans="8:9" ht="15.75" customHeight="1" x14ac:dyDescent="0.2">
      <c r="H4118" s="5" t="e">
        <f t="shared" si="16"/>
        <v>#VALUE!</v>
      </c>
      <c r="I4118" s="5" t="e">
        <f t="array" aca="1" ref="I4118" ca="1">_xludf.XLOOKUP(H4118,'Billing sheet'!$CH$3:$CM$3,'Billing sheet'!$CH$2:$CM$2)</f>
        <v>#NAME?</v>
      </c>
    </row>
    <row r="4119" spans="8:9" ht="15.75" customHeight="1" x14ac:dyDescent="0.2">
      <c r="H4119" s="5" t="e">
        <f t="shared" si="16"/>
        <v>#VALUE!</v>
      </c>
      <c r="I4119" s="5" t="e">
        <f t="array" aca="1" ref="I4119" ca="1">_xludf.XLOOKUP(H4119,'Billing sheet'!$CH$3:$CM$3,'Billing sheet'!$CH$2:$CM$2)</f>
        <v>#NAME?</v>
      </c>
    </row>
    <row r="4120" spans="8:9" ht="15.75" customHeight="1" x14ac:dyDescent="0.2">
      <c r="H4120" s="5" t="e">
        <f t="shared" si="16"/>
        <v>#VALUE!</v>
      </c>
      <c r="I4120" s="5" t="e">
        <f t="array" aca="1" ref="I4120" ca="1">_xludf.XLOOKUP(H4120,'Billing sheet'!$CH$3:$CM$3,'Billing sheet'!$CH$2:$CM$2)</f>
        <v>#NAME?</v>
      </c>
    </row>
    <row r="4121" spans="8:9" ht="15.75" customHeight="1" x14ac:dyDescent="0.2">
      <c r="H4121" s="5" t="e">
        <f t="shared" si="16"/>
        <v>#VALUE!</v>
      </c>
      <c r="I4121" s="5" t="e">
        <f t="array" aca="1" ref="I4121" ca="1">_xludf.XLOOKUP(H4121,'Billing sheet'!$CH$3:$CM$3,'Billing sheet'!$CH$2:$CM$2)</f>
        <v>#NAME?</v>
      </c>
    </row>
    <row r="4122" spans="8:9" ht="15.75" customHeight="1" x14ac:dyDescent="0.2">
      <c r="H4122" s="5" t="e">
        <f t="shared" si="16"/>
        <v>#VALUE!</v>
      </c>
      <c r="I4122" s="5" t="e">
        <f t="array" aca="1" ref="I4122" ca="1">_xludf.XLOOKUP(H4122,'Billing sheet'!$CH$3:$CM$3,'Billing sheet'!$CH$2:$CM$2)</f>
        <v>#NAME?</v>
      </c>
    </row>
    <row r="4123" spans="8:9" ht="15.75" customHeight="1" x14ac:dyDescent="0.2">
      <c r="H4123" s="5" t="e">
        <f t="shared" si="16"/>
        <v>#VALUE!</v>
      </c>
      <c r="I4123" s="5" t="e">
        <f t="array" aca="1" ref="I4123" ca="1">_xludf.XLOOKUP(H4123,'Billing sheet'!$CH$3:$CM$3,'Billing sheet'!$CH$2:$CM$2)</f>
        <v>#NAME?</v>
      </c>
    </row>
    <row r="4124" spans="8:9" ht="15.75" customHeight="1" x14ac:dyDescent="0.2">
      <c r="H4124" s="5" t="e">
        <f t="shared" si="16"/>
        <v>#VALUE!</v>
      </c>
      <c r="I4124" s="5" t="e">
        <f t="array" aca="1" ref="I4124" ca="1">_xludf.XLOOKUP(H4124,'Billing sheet'!$CH$3:$CM$3,'Billing sheet'!$CH$2:$CM$2)</f>
        <v>#NAME?</v>
      </c>
    </row>
    <row r="4125" spans="8:9" ht="15.75" customHeight="1" x14ac:dyDescent="0.2">
      <c r="H4125" s="5" t="e">
        <f t="shared" si="16"/>
        <v>#VALUE!</v>
      </c>
      <c r="I4125" s="5" t="e">
        <f t="array" aca="1" ref="I4125" ca="1">_xludf.XLOOKUP(H4125,'Billing sheet'!$CH$3:$CM$3,'Billing sheet'!$CH$2:$CM$2)</f>
        <v>#NAME?</v>
      </c>
    </row>
    <row r="4126" spans="8:9" ht="15.75" customHeight="1" x14ac:dyDescent="0.2">
      <c r="H4126" s="5" t="e">
        <f t="shared" si="16"/>
        <v>#VALUE!</v>
      </c>
      <c r="I4126" s="5" t="e">
        <f t="array" aca="1" ref="I4126" ca="1">_xludf.XLOOKUP(H4126,'Billing sheet'!$CH$3:$CM$3,'Billing sheet'!$CH$2:$CM$2)</f>
        <v>#NAME?</v>
      </c>
    </row>
    <row r="4127" spans="8:9" ht="15.75" customHeight="1" x14ac:dyDescent="0.2">
      <c r="H4127" s="5" t="e">
        <f t="shared" si="16"/>
        <v>#VALUE!</v>
      </c>
      <c r="I4127" s="5" t="e">
        <f t="array" aca="1" ref="I4127" ca="1">_xludf.XLOOKUP(H4127,'Billing sheet'!$CH$3:$CM$3,'Billing sheet'!$CH$2:$CM$2)</f>
        <v>#NAME?</v>
      </c>
    </row>
    <row r="4128" spans="8:9" ht="15.75" customHeight="1" x14ac:dyDescent="0.2">
      <c r="H4128" s="5" t="e">
        <f t="shared" si="16"/>
        <v>#VALUE!</v>
      </c>
      <c r="I4128" s="5" t="e">
        <f t="array" aca="1" ref="I4128" ca="1">_xludf.XLOOKUP(H4128,'Billing sheet'!$CH$3:$CM$3,'Billing sheet'!$CH$2:$CM$2)</f>
        <v>#NAME?</v>
      </c>
    </row>
    <row r="4129" spans="8:9" ht="15.75" customHeight="1" x14ac:dyDescent="0.2">
      <c r="H4129" s="5" t="e">
        <f t="shared" si="16"/>
        <v>#VALUE!</v>
      </c>
      <c r="I4129" s="5" t="e">
        <f t="array" aca="1" ref="I4129" ca="1">_xludf.XLOOKUP(H4129,'Billing sheet'!$CH$3:$CM$3,'Billing sheet'!$CH$2:$CM$2)</f>
        <v>#NAME?</v>
      </c>
    </row>
    <row r="4130" spans="8:9" ht="15.75" customHeight="1" x14ac:dyDescent="0.2">
      <c r="H4130" s="5" t="e">
        <f t="shared" si="16"/>
        <v>#VALUE!</v>
      </c>
      <c r="I4130" s="5" t="e">
        <f t="array" aca="1" ref="I4130" ca="1">_xludf.XLOOKUP(H4130,'Billing sheet'!$CH$3:$CM$3,'Billing sheet'!$CH$2:$CM$2)</f>
        <v>#NAME?</v>
      </c>
    </row>
    <row r="4131" spans="8:9" ht="15.75" customHeight="1" x14ac:dyDescent="0.2">
      <c r="H4131" s="5" t="e">
        <f t="shared" si="16"/>
        <v>#VALUE!</v>
      </c>
      <c r="I4131" s="5" t="e">
        <f t="array" aca="1" ref="I4131" ca="1">_xludf.XLOOKUP(H4131,'Billing sheet'!$CH$3:$CM$3,'Billing sheet'!$CH$2:$CM$2)</f>
        <v>#NAME?</v>
      </c>
    </row>
    <row r="4132" spans="8:9" ht="15.75" customHeight="1" x14ac:dyDescent="0.2">
      <c r="H4132" s="5" t="e">
        <f t="shared" si="16"/>
        <v>#VALUE!</v>
      </c>
      <c r="I4132" s="5" t="e">
        <f t="array" aca="1" ref="I4132" ca="1">_xludf.XLOOKUP(H4132,'Billing sheet'!$CH$3:$CM$3,'Billing sheet'!$CH$2:$CM$2)</f>
        <v>#NAME?</v>
      </c>
    </row>
    <row r="4133" spans="8:9" ht="15.75" customHeight="1" x14ac:dyDescent="0.2">
      <c r="H4133" s="5" t="e">
        <f t="shared" si="16"/>
        <v>#VALUE!</v>
      </c>
      <c r="I4133" s="5" t="e">
        <f t="array" aca="1" ref="I4133" ca="1">_xludf.XLOOKUP(H4133,'Billing sheet'!$CH$3:$CM$3,'Billing sheet'!$CH$2:$CM$2)</f>
        <v>#NAME?</v>
      </c>
    </row>
    <row r="4134" spans="8:9" ht="15.75" customHeight="1" x14ac:dyDescent="0.2">
      <c r="H4134" s="5" t="e">
        <f t="shared" si="16"/>
        <v>#VALUE!</v>
      </c>
      <c r="I4134" s="5" t="e">
        <f t="array" aca="1" ref="I4134" ca="1">_xludf.XLOOKUP(H4134,'Billing sheet'!$CH$3:$CM$3,'Billing sheet'!$CH$2:$CM$2)</f>
        <v>#NAME?</v>
      </c>
    </row>
    <row r="4135" spans="8:9" ht="15.75" customHeight="1" x14ac:dyDescent="0.2">
      <c r="H4135" s="5" t="e">
        <f t="shared" si="16"/>
        <v>#VALUE!</v>
      </c>
      <c r="I4135" s="5" t="e">
        <f t="array" aca="1" ref="I4135" ca="1">_xludf.XLOOKUP(H4135,'Billing sheet'!$CH$3:$CM$3,'Billing sheet'!$CH$2:$CM$2)</f>
        <v>#NAME?</v>
      </c>
    </row>
    <row r="4136" spans="8:9" ht="15.75" customHeight="1" x14ac:dyDescent="0.2">
      <c r="H4136" s="5" t="e">
        <f t="shared" si="16"/>
        <v>#VALUE!</v>
      </c>
      <c r="I4136" s="5" t="e">
        <f t="array" aca="1" ref="I4136" ca="1">_xludf.XLOOKUP(H4136,'Billing sheet'!$CH$3:$CM$3,'Billing sheet'!$CH$2:$CM$2)</f>
        <v>#NAME?</v>
      </c>
    </row>
    <row r="4137" spans="8:9" ht="15.75" customHeight="1" x14ac:dyDescent="0.2">
      <c r="H4137" s="5" t="e">
        <f t="shared" si="16"/>
        <v>#VALUE!</v>
      </c>
      <c r="I4137" s="5" t="e">
        <f t="array" aca="1" ref="I4137" ca="1">_xludf.XLOOKUP(H4137,'Billing sheet'!$CH$3:$CM$3,'Billing sheet'!$CH$2:$CM$2)</f>
        <v>#NAME?</v>
      </c>
    </row>
    <row r="4138" spans="8:9" ht="15.75" customHeight="1" x14ac:dyDescent="0.2">
      <c r="H4138" s="5" t="e">
        <f t="shared" si="16"/>
        <v>#VALUE!</v>
      </c>
      <c r="I4138" s="5" t="e">
        <f t="array" aca="1" ref="I4138" ca="1">_xludf.XLOOKUP(H4138,'Billing sheet'!$CH$3:$CM$3,'Billing sheet'!$CH$2:$CM$2)</f>
        <v>#NAME?</v>
      </c>
    </row>
    <row r="4139" spans="8:9" ht="15.75" customHeight="1" x14ac:dyDescent="0.2">
      <c r="H4139" s="5" t="e">
        <f t="shared" si="16"/>
        <v>#VALUE!</v>
      </c>
      <c r="I4139" s="5" t="e">
        <f t="array" aca="1" ref="I4139" ca="1">_xludf.XLOOKUP(H4139,'Billing sheet'!$CH$3:$CM$3,'Billing sheet'!$CH$2:$CM$2)</f>
        <v>#NAME?</v>
      </c>
    </row>
    <row r="4140" spans="8:9" ht="15.75" customHeight="1" x14ac:dyDescent="0.2">
      <c r="H4140" s="5" t="e">
        <f t="shared" si="16"/>
        <v>#VALUE!</v>
      </c>
      <c r="I4140" s="5" t="e">
        <f t="array" aca="1" ref="I4140" ca="1">_xludf.XLOOKUP(H4140,'Billing sheet'!$CH$3:$CM$3,'Billing sheet'!$CH$2:$CM$2)</f>
        <v>#NAME?</v>
      </c>
    </row>
    <row r="4141" spans="8:9" ht="15.75" customHeight="1" x14ac:dyDescent="0.2">
      <c r="H4141" s="5" t="e">
        <f t="shared" si="16"/>
        <v>#VALUE!</v>
      </c>
      <c r="I4141" s="5" t="e">
        <f t="array" aca="1" ref="I4141" ca="1">_xludf.XLOOKUP(H4141,'Billing sheet'!$CH$3:$CM$3,'Billing sheet'!$CH$2:$CM$2)</f>
        <v>#NAME?</v>
      </c>
    </row>
    <row r="4142" spans="8:9" ht="15.75" customHeight="1" x14ac:dyDescent="0.2">
      <c r="H4142" s="5" t="e">
        <f t="shared" si="16"/>
        <v>#VALUE!</v>
      </c>
      <c r="I4142" s="5" t="e">
        <f t="array" aca="1" ref="I4142" ca="1">_xludf.XLOOKUP(H4142,'Billing sheet'!$CH$3:$CM$3,'Billing sheet'!$CH$2:$CM$2)</f>
        <v>#NAME?</v>
      </c>
    </row>
    <row r="4143" spans="8:9" ht="15.75" customHeight="1" x14ac:dyDescent="0.2">
      <c r="H4143" s="5" t="e">
        <f t="shared" si="16"/>
        <v>#VALUE!</v>
      </c>
      <c r="I4143" s="5" t="e">
        <f t="array" aca="1" ref="I4143" ca="1">_xludf.XLOOKUP(H4143,'Billing sheet'!$CH$3:$CM$3,'Billing sheet'!$CH$2:$CM$2)</f>
        <v>#NAME?</v>
      </c>
    </row>
    <row r="4144" spans="8:9" ht="15.75" customHeight="1" x14ac:dyDescent="0.2">
      <c r="H4144" s="5" t="e">
        <f t="shared" si="16"/>
        <v>#VALUE!</v>
      </c>
      <c r="I4144" s="5" t="e">
        <f t="array" aca="1" ref="I4144" ca="1">_xludf.XLOOKUP(H4144,'Billing sheet'!$CH$3:$CM$3,'Billing sheet'!$CH$2:$CM$2)</f>
        <v>#NAME?</v>
      </c>
    </row>
    <row r="4145" spans="8:9" ht="15.75" customHeight="1" x14ac:dyDescent="0.2">
      <c r="H4145" s="5" t="e">
        <f t="shared" si="16"/>
        <v>#VALUE!</v>
      </c>
      <c r="I4145" s="5" t="e">
        <f t="array" aca="1" ref="I4145" ca="1">_xludf.XLOOKUP(H4145,'Billing sheet'!$CH$3:$CM$3,'Billing sheet'!$CH$2:$CM$2)</f>
        <v>#NAME?</v>
      </c>
    </row>
    <row r="4146" spans="8:9" ht="15.75" customHeight="1" x14ac:dyDescent="0.2">
      <c r="H4146" s="5" t="e">
        <f t="shared" si="16"/>
        <v>#VALUE!</v>
      </c>
      <c r="I4146" s="5" t="e">
        <f t="array" aca="1" ref="I4146" ca="1">_xludf.XLOOKUP(H4146,'Billing sheet'!$CH$3:$CM$3,'Billing sheet'!$CH$2:$CM$2)</f>
        <v>#NAME?</v>
      </c>
    </row>
    <row r="4147" spans="8:9" ht="15.75" customHeight="1" x14ac:dyDescent="0.2">
      <c r="H4147" s="5" t="e">
        <f t="shared" si="16"/>
        <v>#VALUE!</v>
      </c>
      <c r="I4147" s="5" t="e">
        <f t="array" aca="1" ref="I4147" ca="1">_xludf.XLOOKUP(H4147,'Billing sheet'!$CH$3:$CM$3,'Billing sheet'!$CH$2:$CM$2)</f>
        <v>#NAME?</v>
      </c>
    </row>
    <row r="4148" spans="8:9" ht="15.75" customHeight="1" x14ac:dyDescent="0.2">
      <c r="H4148" s="5" t="e">
        <f t="shared" si="16"/>
        <v>#VALUE!</v>
      </c>
      <c r="I4148" s="5" t="e">
        <f t="array" aca="1" ref="I4148" ca="1">_xludf.XLOOKUP(H4148,'Billing sheet'!$CH$3:$CM$3,'Billing sheet'!$CH$2:$CM$2)</f>
        <v>#NAME?</v>
      </c>
    </row>
    <row r="4149" spans="8:9" ht="15.75" customHeight="1" x14ac:dyDescent="0.2">
      <c r="H4149" s="5" t="e">
        <f t="shared" si="16"/>
        <v>#VALUE!</v>
      </c>
      <c r="I4149" s="5" t="e">
        <f t="array" aca="1" ref="I4149" ca="1">_xludf.XLOOKUP(H4149,'Billing sheet'!$CH$3:$CM$3,'Billing sheet'!$CH$2:$CM$2)</f>
        <v>#NAME?</v>
      </c>
    </row>
    <row r="4150" spans="8:9" ht="15.75" customHeight="1" x14ac:dyDescent="0.2">
      <c r="H4150" s="5" t="e">
        <f t="shared" si="16"/>
        <v>#VALUE!</v>
      </c>
      <c r="I4150" s="5" t="e">
        <f t="array" aca="1" ref="I4150" ca="1">_xludf.XLOOKUP(H4150,'Billing sheet'!$CH$3:$CM$3,'Billing sheet'!$CH$2:$CM$2)</f>
        <v>#NAME?</v>
      </c>
    </row>
    <row r="4151" spans="8:9" ht="15.75" customHeight="1" x14ac:dyDescent="0.2">
      <c r="H4151" s="5" t="e">
        <f t="shared" si="16"/>
        <v>#VALUE!</v>
      </c>
      <c r="I4151" s="5" t="e">
        <f t="array" aca="1" ref="I4151" ca="1">_xludf.XLOOKUP(H4151,'Billing sheet'!$CH$3:$CM$3,'Billing sheet'!$CH$2:$CM$2)</f>
        <v>#NAME?</v>
      </c>
    </row>
    <row r="4152" spans="8:9" ht="15.75" customHeight="1" x14ac:dyDescent="0.2">
      <c r="H4152" s="5" t="e">
        <f t="shared" si="16"/>
        <v>#VALUE!</v>
      </c>
      <c r="I4152" s="5" t="e">
        <f t="array" aca="1" ref="I4152" ca="1">_xludf.XLOOKUP(H4152,'Billing sheet'!$CH$3:$CM$3,'Billing sheet'!$CH$2:$CM$2)</f>
        <v>#NAME?</v>
      </c>
    </row>
    <row r="4153" spans="8:9" ht="15.75" customHeight="1" x14ac:dyDescent="0.2">
      <c r="H4153" s="5" t="e">
        <f t="shared" si="16"/>
        <v>#VALUE!</v>
      </c>
      <c r="I4153" s="5" t="e">
        <f t="array" aca="1" ref="I4153" ca="1">_xludf.XLOOKUP(H4153,'Billing sheet'!$CH$3:$CM$3,'Billing sheet'!$CH$2:$CM$2)</f>
        <v>#NAME?</v>
      </c>
    </row>
    <row r="4154" spans="8:9" ht="15.75" customHeight="1" x14ac:dyDescent="0.2">
      <c r="H4154" s="5" t="e">
        <f t="shared" si="16"/>
        <v>#VALUE!</v>
      </c>
      <c r="I4154" s="5" t="e">
        <f t="array" aca="1" ref="I4154" ca="1">_xludf.XLOOKUP(H4154,'Billing sheet'!$CH$3:$CM$3,'Billing sheet'!$CH$2:$CM$2)</f>
        <v>#NAME?</v>
      </c>
    </row>
    <row r="4155" spans="8:9" ht="15.75" customHeight="1" x14ac:dyDescent="0.2">
      <c r="H4155" s="5" t="e">
        <f t="shared" si="16"/>
        <v>#VALUE!</v>
      </c>
      <c r="I4155" s="5" t="e">
        <f t="array" aca="1" ref="I4155" ca="1">_xludf.XLOOKUP(H4155,'Billing sheet'!$CH$3:$CM$3,'Billing sheet'!$CH$2:$CM$2)</f>
        <v>#NAME?</v>
      </c>
    </row>
    <row r="4156" spans="8:9" ht="15.75" customHeight="1" x14ac:dyDescent="0.2">
      <c r="H4156" s="5" t="e">
        <f t="shared" si="16"/>
        <v>#VALUE!</v>
      </c>
      <c r="I4156" s="5" t="e">
        <f t="array" aca="1" ref="I4156" ca="1">_xludf.XLOOKUP(H4156,'Billing sheet'!$CH$3:$CM$3,'Billing sheet'!$CH$2:$CM$2)</f>
        <v>#NAME?</v>
      </c>
    </row>
    <row r="4157" spans="8:9" ht="15.75" customHeight="1" x14ac:dyDescent="0.2">
      <c r="H4157" s="5" t="e">
        <f t="shared" si="16"/>
        <v>#VALUE!</v>
      </c>
      <c r="I4157" s="5" t="e">
        <f t="array" aca="1" ref="I4157" ca="1">_xludf.XLOOKUP(H4157,'Billing sheet'!$CH$3:$CM$3,'Billing sheet'!$CH$2:$CM$2)</f>
        <v>#NAME?</v>
      </c>
    </row>
    <row r="4158" spans="8:9" ht="15.75" customHeight="1" x14ac:dyDescent="0.2">
      <c r="H4158" s="5" t="e">
        <f t="shared" si="16"/>
        <v>#VALUE!</v>
      </c>
      <c r="I4158" s="5" t="e">
        <f t="array" aca="1" ref="I4158" ca="1">_xludf.XLOOKUP(H4158,'Billing sheet'!$CH$3:$CM$3,'Billing sheet'!$CH$2:$CM$2)</f>
        <v>#NAME?</v>
      </c>
    </row>
    <row r="4159" spans="8:9" ht="15.75" customHeight="1" x14ac:dyDescent="0.2">
      <c r="H4159" s="5" t="e">
        <f t="shared" si="16"/>
        <v>#VALUE!</v>
      </c>
      <c r="I4159" s="5" t="e">
        <f t="array" aca="1" ref="I4159" ca="1">_xludf.XLOOKUP(H4159,'Billing sheet'!$CH$3:$CM$3,'Billing sheet'!$CH$2:$CM$2)</f>
        <v>#NAME?</v>
      </c>
    </row>
    <row r="4160" spans="8:9" ht="15.75" customHeight="1" x14ac:dyDescent="0.2">
      <c r="H4160" s="5" t="e">
        <f t="shared" si="16"/>
        <v>#VALUE!</v>
      </c>
      <c r="I4160" s="5" t="e">
        <f t="array" aca="1" ref="I4160" ca="1">_xludf.XLOOKUP(H4160,'Billing sheet'!$CH$3:$CM$3,'Billing sheet'!$CH$2:$CM$2)</f>
        <v>#NAME?</v>
      </c>
    </row>
    <row r="4161" spans="8:9" ht="15.75" customHeight="1" x14ac:dyDescent="0.2">
      <c r="H4161" s="5" t="e">
        <f t="shared" si="16"/>
        <v>#VALUE!</v>
      </c>
      <c r="I4161" s="5" t="e">
        <f t="array" aca="1" ref="I4161" ca="1">_xludf.XLOOKUP(H4161,'Billing sheet'!$CH$3:$CM$3,'Billing sheet'!$CH$2:$CM$2)</f>
        <v>#NAME?</v>
      </c>
    </row>
    <row r="4162" spans="8:9" ht="15.75" customHeight="1" x14ac:dyDescent="0.2">
      <c r="H4162" s="5" t="e">
        <f t="shared" si="16"/>
        <v>#VALUE!</v>
      </c>
      <c r="I4162" s="5" t="e">
        <f t="array" aca="1" ref="I4162" ca="1">_xludf.XLOOKUP(H4162,'Billing sheet'!$CH$3:$CM$3,'Billing sheet'!$CH$2:$CM$2)</f>
        <v>#NAME?</v>
      </c>
    </row>
    <row r="4163" spans="8:9" ht="15.75" customHeight="1" x14ac:dyDescent="0.2">
      <c r="H4163" s="5" t="e">
        <f t="shared" si="16"/>
        <v>#VALUE!</v>
      </c>
      <c r="I4163" s="5" t="e">
        <f t="array" aca="1" ref="I4163" ca="1">_xludf.XLOOKUP(H4163,'Billing sheet'!$CH$3:$CM$3,'Billing sheet'!$CH$2:$CM$2)</f>
        <v>#NAME?</v>
      </c>
    </row>
    <row r="4164" spans="8:9" ht="15.75" customHeight="1" x14ac:dyDescent="0.2">
      <c r="H4164" s="5" t="e">
        <f t="shared" si="16"/>
        <v>#VALUE!</v>
      </c>
      <c r="I4164" s="5" t="e">
        <f t="array" aca="1" ref="I4164" ca="1">_xludf.XLOOKUP(H4164,'Billing sheet'!$CH$3:$CM$3,'Billing sheet'!$CH$2:$CM$2)</f>
        <v>#NAME?</v>
      </c>
    </row>
    <row r="4165" spans="8:9" ht="15.75" customHeight="1" x14ac:dyDescent="0.2">
      <c r="H4165" s="5" t="e">
        <f t="shared" si="16"/>
        <v>#VALUE!</v>
      </c>
      <c r="I4165" s="5" t="e">
        <f t="array" aca="1" ref="I4165" ca="1">_xludf.XLOOKUP(H4165,'Billing sheet'!$CH$3:$CM$3,'Billing sheet'!$CH$2:$CM$2)</f>
        <v>#NAME?</v>
      </c>
    </row>
    <row r="4166" spans="8:9" ht="15.75" customHeight="1" x14ac:dyDescent="0.2">
      <c r="H4166" s="5" t="e">
        <f t="shared" si="16"/>
        <v>#VALUE!</v>
      </c>
      <c r="I4166" s="5" t="e">
        <f t="array" aca="1" ref="I4166" ca="1">_xludf.XLOOKUP(H4166,'Billing sheet'!$CH$3:$CM$3,'Billing sheet'!$CH$2:$CM$2)</f>
        <v>#NAME?</v>
      </c>
    </row>
    <row r="4167" spans="8:9" ht="15.75" customHeight="1" x14ac:dyDescent="0.2">
      <c r="H4167" s="5" t="e">
        <f t="shared" si="16"/>
        <v>#VALUE!</v>
      </c>
      <c r="I4167" s="5" t="e">
        <f t="array" aca="1" ref="I4167" ca="1">_xludf.XLOOKUP(H4167,'Billing sheet'!$CH$3:$CM$3,'Billing sheet'!$CH$2:$CM$2)</f>
        <v>#NAME?</v>
      </c>
    </row>
    <row r="4168" spans="8:9" ht="15.75" customHeight="1" x14ac:dyDescent="0.2">
      <c r="H4168" s="5" t="e">
        <f t="shared" si="16"/>
        <v>#VALUE!</v>
      </c>
      <c r="I4168" s="5" t="e">
        <f t="array" aca="1" ref="I4168" ca="1">_xludf.XLOOKUP(H4168,'Billing sheet'!$CH$3:$CM$3,'Billing sheet'!$CH$2:$CM$2)</f>
        <v>#NAME?</v>
      </c>
    </row>
    <row r="4169" spans="8:9" ht="15.75" customHeight="1" x14ac:dyDescent="0.2">
      <c r="H4169" s="5" t="e">
        <f t="shared" si="16"/>
        <v>#VALUE!</v>
      </c>
      <c r="I4169" s="5" t="e">
        <f t="array" aca="1" ref="I4169" ca="1">_xludf.XLOOKUP(H4169,'Billing sheet'!$CH$3:$CM$3,'Billing sheet'!$CH$2:$CM$2)</f>
        <v>#NAME?</v>
      </c>
    </row>
    <row r="4170" spans="8:9" ht="15.75" customHeight="1" x14ac:dyDescent="0.2">
      <c r="H4170" s="5" t="e">
        <f t="shared" si="16"/>
        <v>#VALUE!</v>
      </c>
      <c r="I4170" s="5" t="e">
        <f t="array" aca="1" ref="I4170" ca="1">_xludf.XLOOKUP(H4170,'Billing sheet'!$CH$3:$CM$3,'Billing sheet'!$CH$2:$CM$2)</f>
        <v>#NAME?</v>
      </c>
    </row>
    <row r="4171" spans="8:9" ht="15.75" customHeight="1" x14ac:dyDescent="0.2">
      <c r="H4171" s="5" t="e">
        <f t="shared" si="16"/>
        <v>#VALUE!</v>
      </c>
      <c r="I4171" s="5" t="e">
        <f t="array" aca="1" ref="I4171" ca="1">_xludf.XLOOKUP(H4171,'Billing sheet'!$CH$3:$CM$3,'Billing sheet'!$CH$2:$CM$2)</f>
        <v>#NAME?</v>
      </c>
    </row>
    <row r="4172" spans="8:9" ht="15.75" customHeight="1" x14ac:dyDescent="0.2">
      <c r="H4172" s="5" t="e">
        <f t="shared" si="16"/>
        <v>#VALUE!</v>
      </c>
      <c r="I4172" s="5" t="e">
        <f t="array" aca="1" ref="I4172" ca="1">_xludf.XLOOKUP(H4172,'Billing sheet'!$CH$3:$CM$3,'Billing sheet'!$CH$2:$CM$2)</f>
        <v>#NAME?</v>
      </c>
    </row>
    <row r="4173" spans="8:9" ht="15.75" customHeight="1" x14ac:dyDescent="0.2">
      <c r="H4173" s="5" t="e">
        <f t="shared" si="16"/>
        <v>#VALUE!</v>
      </c>
      <c r="I4173" s="5" t="e">
        <f t="array" aca="1" ref="I4173" ca="1">_xludf.XLOOKUP(H4173,'Billing sheet'!$CH$3:$CM$3,'Billing sheet'!$CH$2:$CM$2)</f>
        <v>#NAME?</v>
      </c>
    </row>
    <row r="4174" spans="8:9" ht="15.75" customHeight="1" x14ac:dyDescent="0.2">
      <c r="H4174" s="5" t="e">
        <f t="shared" si="16"/>
        <v>#VALUE!</v>
      </c>
      <c r="I4174" s="5" t="e">
        <f t="array" aca="1" ref="I4174" ca="1">_xludf.XLOOKUP(H4174,'Billing sheet'!$CH$3:$CM$3,'Billing sheet'!$CH$2:$CM$2)</f>
        <v>#NAME?</v>
      </c>
    </row>
    <row r="4175" spans="8:9" ht="15.75" customHeight="1" x14ac:dyDescent="0.2">
      <c r="H4175" s="5" t="e">
        <f t="shared" si="16"/>
        <v>#VALUE!</v>
      </c>
      <c r="I4175" s="5" t="e">
        <f t="array" aca="1" ref="I4175" ca="1">_xludf.XLOOKUP(H4175,'Billing sheet'!$CH$3:$CM$3,'Billing sheet'!$CH$2:$CM$2)</f>
        <v>#NAME?</v>
      </c>
    </row>
    <row r="4176" spans="8:9" ht="15.75" customHeight="1" x14ac:dyDescent="0.2">
      <c r="H4176" s="5" t="e">
        <f t="shared" si="16"/>
        <v>#VALUE!</v>
      </c>
      <c r="I4176" s="5" t="e">
        <f t="array" aca="1" ref="I4176" ca="1">_xludf.XLOOKUP(H4176,'Billing sheet'!$CH$3:$CM$3,'Billing sheet'!$CH$2:$CM$2)</f>
        <v>#NAME?</v>
      </c>
    </row>
    <row r="4177" spans="8:9" ht="15.75" customHeight="1" x14ac:dyDescent="0.2">
      <c r="H4177" s="5" t="e">
        <f t="shared" si="16"/>
        <v>#VALUE!</v>
      </c>
      <c r="I4177" s="5" t="e">
        <f t="array" aca="1" ref="I4177" ca="1">_xludf.XLOOKUP(H4177,'Billing sheet'!$CH$3:$CM$3,'Billing sheet'!$CH$2:$CM$2)</f>
        <v>#NAME?</v>
      </c>
    </row>
    <row r="4178" spans="8:9" ht="15.75" customHeight="1" x14ac:dyDescent="0.2">
      <c r="H4178" s="5" t="e">
        <f t="shared" si="16"/>
        <v>#VALUE!</v>
      </c>
      <c r="I4178" s="5" t="e">
        <f t="array" aca="1" ref="I4178" ca="1">_xludf.XLOOKUP(H4178,'Billing sheet'!$CH$3:$CM$3,'Billing sheet'!$CH$2:$CM$2)</f>
        <v>#NAME?</v>
      </c>
    </row>
    <row r="4179" spans="8:9" ht="15.75" customHeight="1" x14ac:dyDescent="0.2">
      <c r="H4179" s="5" t="e">
        <f t="shared" si="16"/>
        <v>#VALUE!</v>
      </c>
      <c r="I4179" s="5" t="e">
        <f t="array" aca="1" ref="I4179" ca="1">_xludf.XLOOKUP(H4179,'Billing sheet'!$CH$3:$CM$3,'Billing sheet'!$CH$2:$CM$2)</f>
        <v>#NAME?</v>
      </c>
    </row>
    <row r="4180" spans="8:9" ht="15.75" customHeight="1" x14ac:dyDescent="0.2">
      <c r="H4180" s="5" t="e">
        <f t="shared" si="16"/>
        <v>#VALUE!</v>
      </c>
      <c r="I4180" s="5" t="e">
        <f t="array" aca="1" ref="I4180" ca="1">_xludf.XLOOKUP(H4180,'Billing sheet'!$CH$3:$CM$3,'Billing sheet'!$CH$2:$CM$2)</f>
        <v>#NAME?</v>
      </c>
    </row>
    <row r="4181" spans="8:9" ht="15.75" customHeight="1" x14ac:dyDescent="0.2">
      <c r="H4181" s="5" t="e">
        <f t="shared" si="16"/>
        <v>#VALUE!</v>
      </c>
      <c r="I4181" s="5" t="e">
        <f t="array" aca="1" ref="I4181" ca="1">_xludf.XLOOKUP(H4181,'Billing sheet'!$CH$3:$CM$3,'Billing sheet'!$CH$2:$CM$2)</f>
        <v>#NAME?</v>
      </c>
    </row>
    <row r="4182" spans="8:9" ht="15.75" customHeight="1" x14ac:dyDescent="0.2">
      <c r="H4182" s="5" t="e">
        <f t="shared" si="16"/>
        <v>#VALUE!</v>
      </c>
      <c r="I4182" s="5" t="e">
        <f t="array" aca="1" ref="I4182" ca="1">_xludf.XLOOKUP(H4182,'Billing sheet'!$CH$3:$CM$3,'Billing sheet'!$CH$2:$CM$2)</f>
        <v>#NAME?</v>
      </c>
    </row>
    <row r="4183" spans="8:9" ht="15.75" customHeight="1" x14ac:dyDescent="0.2">
      <c r="H4183" s="5" t="e">
        <f t="shared" si="16"/>
        <v>#VALUE!</v>
      </c>
      <c r="I4183" s="5" t="e">
        <f t="array" aca="1" ref="I4183" ca="1">_xludf.XLOOKUP(H4183,'Billing sheet'!$CH$3:$CM$3,'Billing sheet'!$CH$2:$CM$2)</f>
        <v>#NAME?</v>
      </c>
    </row>
    <row r="4184" spans="8:9" ht="15.75" customHeight="1" x14ac:dyDescent="0.2">
      <c r="H4184" s="5" t="e">
        <f t="shared" si="16"/>
        <v>#VALUE!</v>
      </c>
      <c r="I4184" s="5" t="e">
        <f t="array" aca="1" ref="I4184" ca="1">_xludf.XLOOKUP(H4184,'Billing sheet'!$CH$3:$CM$3,'Billing sheet'!$CH$2:$CM$2)</f>
        <v>#NAME?</v>
      </c>
    </row>
    <row r="4185" spans="8:9" ht="15.75" customHeight="1" x14ac:dyDescent="0.2">
      <c r="H4185" s="5" t="e">
        <f t="shared" si="16"/>
        <v>#VALUE!</v>
      </c>
      <c r="I4185" s="5" t="e">
        <f t="array" aca="1" ref="I4185" ca="1">_xludf.XLOOKUP(H4185,'Billing sheet'!$CH$3:$CM$3,'Billing sheet'!$CH$2:$CM$2)</f>
        <v>#NAME?</v>
      </c>
    </row>
    <row r="4186" spans="8:9" ht="15.75" customHeight="1" x14ac:dyDescent="0.2">
      <c r="H4186" s="5" t="e">
        <f t="shared" si="16"/>
        <v>#VALUE!</v>
      </c>
      <c r="I4186" s="5" t="e">
        <f t="array" aca="1" ref="I4186" ca="1">_xludf.XLOOKUP(H4186,'Billing sheet'!$CH$3:$CM$3,'Billing sheet'!$CH$2:$CM$2)</f>
        <v>#NAME?</v>
      </c>
    </row>
    <row r="4187" spans="8:9" ht="15.75" customHeight="1" x14ac:dyDescent="0.2">
      <c r="H4187" s="5" t="e">
        <f t="shared" si="16"/>
        <v>#VALUE!</v>
      </c>
      <c r="I4187" s="5" t="e">
        <f t="array" aca="1" ref="I4187" ca="1">_xludf.XLOOKUP(H4187,'Billing sheet'!$CH$3:$CM$3,'Billing sheet'!$CH$2:$CM$2)</f>
        <v>#NAME?</v>
      </c>
    </row>
    <row r="4188" spans="8:9" ht="15.75" customHeight="1" x14ac:dyDescent="0.2">
      <c r="H4188" s="5" t="e">
        <f t="shared" si="16"/>
        <v>#VALUE!</v>
      </c>
      <c r="I4188" s="5" t="e">
        <f t="array" aca="1" ref="I4188" ca="1">_xludf.XLOOKUP(H4188,'Billing sheet'!$CH$3:$CM$3,'Billing sheet'!$CH$2:$CM$2)</f>
        <v>#NAME?</v>
      </c>
    </row>
    <row r="4189" spans="8:9" ht="15.75" customHeight="1" x14ac:dyDescent="0.2">
      <c r="H4189" s="5" t="e">
        <f t="shared" si="16"/>
        <v>#VALUE!</v>
      </c>
      <c r="I4189" s="5" t="e">
        <f t="array" aca="1" ref="I4189" ca="1">_xludf.XLOOKUP(H4189,'Billing sheet'!$CH$3:$CM$3,'Billing sheet'!$CH$2:$CM$2)</f>
        <v>#NAME?</v>
      </c>
    </row>
    <row r="4190" spans="8:9" ht="15.75" customHeight="1" x14ac:dyDescent="0.2">
      <c r="H4190" s="5" t="e">
        <f t="shared" si="16"/>
        <v>#VALUE!</v>
      </c>
      <c r="I4190" s="5" t="e">
        <f t="array" aca="1" ref="I4190" ca="1">_xludf.XLOOKUP(H4190,'Billing sheet'!$CH$3:$CM$3,'Billing sheet'!$CH$2:$CM$2)</f>
        <v>#NAME?</v>
      </c>
    </row>
    <row r="4191" spans="8:9" ht="15.75" customHeight="1" x14ac:dyDescent="0.2">
      <c r="H4191" s="5" t="e">
        <f t="shared" si="16"/>
        <v>#VALUE!</v>
      </c>
      <c r="I4191" s="5" t="e">
        <f t="array" aca="1" ref="I4191" ca="1">_xludf.XLOOKUP(H4191,'Billing sheet'!$CH$3:$CM$3,'Billing sheet'!$CH$2:$CM$2)</f>
        <v>#NAME?</v>
      </c>
    </row>
    <row r="4192" spans="8:9" ht="15.75" customHeight="1" x14ac:dyDescent="0.2">
      <c r="H4192" s="5" t="e">
        <f t="shared" si="16"/>
        <v>#VALUE!</v>
      </c>
      <c r="I4192" s="5" t="e">
        <f t="array" aca="1" ref="I4192" ca="1">_xludf.XLOOKUP(H4192,'Billing sheet'!$CH$3:$CM$3,'Billing sheet'!$CH$2:$CM$2)</f>
        <v>#NAME?</v>
      </c>
    </row>
    <row r="4193" spans="8:9" ht="15.75" customHeight="1" x14ac:dyDescent="0.2">
      <c r="H4193" s="5" t="e">
        <f t="shared" si="16"/>
        <v>#VALUE!</v>
      </c>
      <c r="I4193" s="5" t="e">
        <f t="array" aca="1" ref="I4193" ca="1">_xludf.XLOOKUP(H4193,'Billing sheet'!$CH$3:$CM$3,'Billing sheet'!$CH$2:$CM$2)</f>
        <v>#NAME?</v>
      </c>
    </row>
    <row r="4194" spans="8:9" ht="15.75" customHeight="1" x14ac:dyDescent="0.2">
      <c r="H4194" s="5" t="e">
        <f t="shared" si="16"/>
        <v>#VALUE!</v>
      </c>
      <c r="I4194" s="5" t="e">
        <f t="array" aca="1" ref="I4194" ca="1">_xludf.XLOOKUP(H4194,'Billing sheet'!$CH$3:$CM$3,'Billing sheet'!$CH$2:$CM$2)</f>
        <v>#NAME?</v>
      </c>
    </row>
    <row r="4195" spans="8:9" ht="15.75" customHeight="1" x14ac:dyDescent="0.2">
      <c r="H4195" s="5" t="e">
        <f t="shared" si="16"/>
        <v>#VALUE!</v>
      </c>
      <c r="I4195" s="5" t="e">
        <f t="array" aca="1" ref="I4195" ca="1">_xludf.XLOOKUP(H4195,'Billing sheet'!$CH$3:$CM$3,'Billing sheet'!$CH$2:$CM$2)</f>
        <v>#NAME?</v>
      </c>
    </row>
    <row r="4196" spans="8:9" ht="15.75" customHeight="1" x14ac:dyDescent="0.2">
      <c r="H4196" s="5" t="e">
        <f t="shared" si="16"/>
        <v>#VALUE!</v>
      </c>
      <c r="I4196" s="5" t="e">
        <f t="array" aca="1" ref="I4196" ca="1">_xludf.XLOOKUP(H4196,'Billing sheet'!$CH$3:$CM$3,'Billing sheet'!$CH$2:$CM$2)</f>
        <v>#NAME?</v>
      </c>
    </row>
    <row r="4197" spans="8:9" ht="15.75" customHeight="1" x14ac:dyDescent="0.2">
      <c r="H4197" s="5" t="e">
        <f t="shared" si="16"/>
        <v>#VALUE!</v>
      </c>
      <c r="I4197" s="5" t="e">
        <f t="array" aca="1" ref="I4197" ca="1">_xludf.XLOOKUP(H4197,'Billing sheet'!$CH$3:$CM$3,'Billing sheet'!$CH$2:$CM$2)</f>
        <v>#NAME?</v>
      </c>
    </row>
    <row r="4198" spans="8:9" ht="15.75" customHeight="1" x14ac:dyDescent="0.2">
      <c r="H4198" s="5" t="e">
        <f t="shared" si="16"/>
        <v>#VALUE!</v>
      </c>
      <c r="I4198" s="5" t="e">
        <f t="array" aca="1" ref="I4198" ca="1">_xludf.XLOOKUP(H4198,'Billing sheet'!$CH$3:$CM$3,'Billing sheet'!$CH$2:$CM$2)</f>
        <v>#NAME?</v>
      </c>
    </row>
    <row r="4199" spans="8:9" ht="15.75" customHeight="1" x14ac:dyDescent="0.2">
      <c r="H4199" s="5" t="e">
        <f t="shared" si="16"/>
        <v>#VALUE!</v>
      </c>
      <c r="I4199" s="5" t="e">
        <f t="array" aca="1" ref="I4199" ca="1">_xludf.XLOOKUP(H4199,'Billing sheet'!$CH$3:$CM$3,'Billing sheet'!$CH$2:$CM$2)</f>
        <v>#NAME?</v>
      </c>
    </row>
    <row r="4200" spans="8:9" ht="15.75" customHeight="1" x14ac:dyDescent="0.2">
      <c r="H4200" s="5" t="e">
        <f t="shared" si="16"/>
        <v>#VALUE!</v>
      </c>
      <c r="I4200" s="5" t="e">
        <f t="array" aca="1" ref="I4200" ca="1">_xludf.XLOOKUP(H4200,'Billing sheet'!$CH$3:$CM$3,'Billing sheet'!$CH$2:$CM$2)</f>
        <v>#NAME?</v>
      </c>
    </row>
    <row r="4201" spans="8:9" ht="15.75" customHeight="1" x14ac:dyDescent="0.2">
      <c r="H4201" s="5" t="e">
        <f t="shared" si="16"/>
        <v>#VALUE!</v>
      </c>
      <c r="I4201" s="5" t="e">
        <f t="array" aca="1" ref="I4201" ca="1">_xludf.XLOOKUP(H4201,'Billing sheet'!$CH$3:$CM$3,'Billing sheet'!$CH$2:$CM$2)</f>
        <v>#NAME?</v>
      </c>
    </row>
    <row r="4202" spans="8:9" ht="15.75" customHeight="1" x14ac:dyDescent="0.2">
      <c r="H4202" s="5" t="e">
        <f t="shared" si="16"/>
        <v>#VALUE!</v>
      </c>
      <c r="I4202" s="5" t="e">
        <f t="array" aca="1" ref="I4202" ca="1">_xludf.XLOOKUP(H4202,'Billing sheet'!$CH$3:$CM$3,'Billing sheet'!$CH$2:$CM$2)</f>
        <v>#NAME?</v>
      </c>
    </row>
    <row r="4203" spans="8:9" ht="15.75" customHeight="1" x14ac:dyDescent="0.2">
      <c r="H4203" s="5" t="e">
        <f t="shared" si="16"/>
        <v>#VALUE!</v>
      </c>
      <c r="I4203" s="5" t="e">
        <f t="array" aca="1" ref="I4203" ca="1">_xludf.XLOOKUP(H4203,'Billing sheet'!$CH$3:$CM$3,'Billing sheet'!$CH$2:$CM$2)</f>
        <v>#NAME?</v>
      </c>
    </row>
    <row r="4204" spans="8:9" ht="15.75" customHeight="1" x14ac:dyDescent="0.2">
      <c r="H4204" s="5" t="e">
        <f t="shared" si="16"/>
        <v>#VALUE!</v>
      </c>
      <c r="I4204" s="5" t="e">
        <f t="array" aca="1" ref="I4204" ca="1">_xludf.XLOOKUP(H4204,'Billing sheet'!$CH$3:$CM$3,'Billing sheet'!$CH$2:$CM$2)</f>
        <v>#NAME?</v>
      </c>
    </row>
    <row r="4205" spans="8:9" ht="15.75" customHeight="1" x14ac:dyDescent="0.2">
      <c r="H4205" s="5" t="e">
        <f t="shared" si="16"/>
        <v>#VALUE!</v>
      </c>
      <c r="I4205" s="5" t="e">
        <f t="array" aca="1" ref="I4205" ca="1">_xludf.XLOOKUP(H4205,'Billing sheet'!$CH$3:$CM$3,'Billing sheet'!$CH$2:$CM$2)</f>
        <v>#NAME?</v>
      </c>
    </row>
    <row r="4206" spans="8:9" ht="15.75" customHeight="1" x14ac:dyDescent="0.2">
      <c r="H4206" s="5" t="e">
        <f t="shared" si="16"/>
        <v>#VALUE!</v>
      </c>
      <c r="I4206" s="5" t="e">
        <f t="array" aca="1" ref="I4206" ca="1">_xludf.XLOOKUP(H4206,'Billing sheet'!$CH$3:$CM$3,'Billing sheet'!$CH$2:$CM$2)</f>
        <v>#NAME?</v>
      </c>
    </row>
    <row r="4207" spans="8:9" ht="15.75" customHeight="1" x14ac:dyDescent="0.2">
      <c r="H4207" s="5" t="e">
        <f t="shared" si="16"/>
        <v>#VALUE!</v>
      </c>
      <c r="I4207" s="5" t="e">
        <f t="array" aca="1" ref="I4207" ca="1">_xludf.XLOOKUP(H4207,'Billing sheet'!$CH$3:$CM$3,'Billing sheet'!$CH$2:$CM$2)</f>
        <v>#NAME?</v>
      </c>
    </row>
    <row r="4208" spans="8:9" ht="15.75" customHeight="1" x14ac:dyDescent="0.2">
      <c r="H4208" s="5" t="e">
        <f t="shared" si="16"/>
        <v>#VALUE!</v>
      </c>
      <c r="I4208" s="5" t="e">
        <f t="array" aca="1" ref="I4208" ca="1">_xludf.XLOOKUP(H4208,'Billing sheet'!$CH$3:$CM$3,'Billing sheet'!$CH$2:$CM$2)</f>
        <v>#NAME?</v>
      </c>
    </row>
    <row r="4209" spans="8:9" ht="15.75" customHeight="1" x14ac:dyDescent="0.2">
      <c r="H4209" s="5" t="e">
        <f t="shared" si="16"/>
        <v>#VALUE!</v>
      </c>
      <c r="I4209" s="5" t="e">
        <f t="array" aca="1" ref="I4209" ca="1">_xludf.XLOOKUP(H4209,'Billing sheet'!$CH$3:$CM$3,'Billing sheet'!$CH$2:$CM$2)</f>
        <v>#NAME?</v>
      </c>
    </row>
    <row r="4210" spans="8:9" ht="15.75" customHeight="1" x14ac:dyDescent="0.2">
      <c r="H4210" s="5" t="e">
        <f t="shared" si="16"/>
        <v>#VALUE!</v>
      </c>
      <c r="I4210" s="5" t="e">
        <f t="array" aca="1" ref="I4210" ca="1">_xludf.XLOOKUP(H4210,'Billing sheet'!$CH$3:$CM$3,'Billing sheet'!$CH$2:$CM$2)</f>
        <v>#NAME?</v>
      </c>
    </row>
    <row r="4211" spans="8:9" ht="15.75" customHeight="1" x14ac:dyDescent="0.2">
      <c r="H4211" s="5" t="e">
        <f t="shared" si="16"/>
        <v>#VALUE!</v>
      </c>
      <c r="I4211" s="5" t="e">
        <f t="array" aca="1" ref="I4211" ca="1">_xludf.XLOOKUP(H4211,'Billing sheet'!$CH$3:$CM$3,'Billing sheet'!$CH$2:$CM$2)</f>
        <v>#NAME?</v>
      </c>
    </row>
    <row r="4212" spans="8:9" ht="15.75" customHeight="1" x14ac:dyDescent="0.2">
      <c r="H4212" s="5" t="e">
        <f t="shared" si="16"/>
        <v>#VALUE!</v>
      </c>
      <c r="I4212" s="5" t="e">
        <f t="array" aca="1" ref="I4212" ca="1">_xludf.XLOOKUP(H4212,'Billing sheet'!$CH$3:$CM$3,'Billing sheet'!$CH$2:$CM$2)</f>
        <v>#NAME?</v>
      </c>
    </row>
    <row r="4213" spans="8:9" ht="15.75" customHeight="1" x14ac:dyDescent="0.2">
      <c r="H4213" s="5" t="e">
        <f t="shared" si="16"/>
        <v>#VALUE!</v>
      </c>
      <c r="I4213" s="5" t="e">
        <f t="array" aca="1" ref="I4213" ca="1">_xludf.XLOOKUP(H4213,'Billing sheet'!$CH$3:$CM$3,'Billing sheet'!$CH$2:$CM$2)</f>
        <v>#NAME?</v>
      </c>
    </row>
    <row r="4214" spans="8:9" ht="15.75" customHeight="1" x14ac:dyDescent="0.2">
      <c r="H4214" s="5" t="e">
        <f t="shared" si="16"/>
        <v>#VALUE!</v>
      </c>
      <c r="I4214" s="5" t="e">
        <f t="array" aca="1" ref="I4214" ca="1">_xludf.XLOOKUP(H4214,'Billing sheet'!$CH$3:$CM$3,'Billing sheet'!$CH$2:$CM$2)</f>
        <v>#NAME?</v>
      </c>
    </row>
    <row r="4215" spans="8:9" ht="15.75" customHeight="1" x14ac:dyDescent="0.2">
      <c r="H4215" s="5" t="e">
        <f t="shared" si="16"/>
        <v>#VALUE!</v>
      </c>
      <c r="I4215" s="5" t="e">
        <f t="array" aca="1" ref="I4215" ca="1">_xludf.XLOOKUP(H4215,'Billing sheet'!$CH$3:$CM$3,'Billing sheet'!$CH$2:$CM$2)</f>
        <v>#NAME?</v>
      </c>
    </row>
    <row r="4216" spans="8:9" ht="15.75" customHeight="1" x14ac:dyDescent="0.2">
      <c r="H4216" s="5" t="e">
        <f t="shared" si="16"/>
        <v>#VALUE!</v>
      </c>
      <c r="I4216" s="5" t="e">
        <f t="array" aca="1" ref="I4216" ca="1">_xludf.XLOOKUP(H4216,'Billing sheet'!$CH$3:$CM$3,'Billing sheet'!$CH$2:$CM$2)</f>
        <v>#NAME?</v>
      </c>
    </row>
    <row r="4217" spans="8:9" ht="15.75" customHeight="1" x14ac:dyDescent="0.2">
      <c r="H4217" s="5" t="e">
        <f t="shared" si="16"/>
        <v>#VALUE!</v>
      </c>
      <c r="I4217" s="5" t="e">
        <f t="array" aca="1" ref="I4217" ca="1">_xludf.XLOOKUP(H4217,'Billing sheet'!$CH$3:$CM$3,'Billing sheet'!$CH$2:$CM$2)</f>
        <v>#NAME?</v>
      </c>
    </row>
    <row r="4218" spans="8:9" ht="15.75" customHeight="1" x14ac:dyDescent="0.2">
      <c r="H4218" s="5" t="e">
        <f t="shared" si="16"/>
        <v>#VALUE!</v>
      </c>
      <c r="I4218" s="5" t="e">
        <f t="array" aca="1" ref="I4218" ca="1">_xludf.XLOOKUP(H4218,'Billing sheet'!$CH$3:$CM$3,'Billing sheet'!$CH$2:$CM$2)</f>
        <v>#NAME?</v>
      </c>
    </row>
    <row r="4219" spans="8:9" ht="15.75" customHeight="1" x14ac:dyDescent="0.2">
      <c r="H4219" s="5" t="e">
        <f t="shared" si="16"/>
        <v>#VALUE!</v>
      </c>
      <c r="I4219" s="5" t="e">
        <f t="array" aca="1" ref="I4219" ca="1">_xludf.XLOOKUP(H4219,'Billing sheet'!$CH$3:$CM$3,'Billing sheet'!$CH$2:$CM$2)</f>
        <v>#NAME?</v>
      </c>
    </row>
    <row r="4220" spans="8:9" ht="15.75" customHeight="1" x14ac:dyDescent="0.2">
      <c r="H4220" s="5" t="e">
        <f t="shared" si="16"/>
        <v>#VALUE!</v>
      </c>
      <c r="I4220" s="5" t="e">
        <f t="array" aca="1" ref="I4220" ca="1">_xludf.XLOOKUP(H4220,'Billing sheet'!$CH$3:$CM$3,'Billing sheet'!$CH$2:$CM$2)</f>
        <v>#NAME?</v>
      </c>
    </row>
    <row r="4221" spans="8:9" ht="15.75" customHeight="1" x14ac:dyDescent="0.2">
      <c r="H4221" s="5" t="e">
        <f t="shared" si="16"/>
        <v>#VALUE!</v>
      </c>
      <c r="I4221" s="5" t="e">
        <f t="array" aca="1" ref="I4221" ca="1">_xludf.XLOOKUP(H4221,'Billing sheet'!$CH$3:$CM$3,'Billing sheet'!$CH$2:$CM$2)</f>
        <v>#NAME?</v>
      </c>
    </row>
    <row r="4222" spans="8:9" ht="15.75" customHeight="1" x14ac:dyDescent="0.2">
      <c r="H4222" s="5" t="e">
        <f t="shared" si="16"/>
        <v>#VALUE!</v>
      </c>
      <c r="I4222" s="5" t="e">
        <f t="array" aca="1" ref="I4222" ca="1">_xludf.XLOOKUP(H4222,'Billing sheet'!$CH$3:$CM$3,'Billing sheet'!$CH$2:$CM$2)</f>
        <v>#NAME?</v>
      </c>
    </row>
    <row r="4223" spans="8:9" ht="15.75" customHeight="1" x14ac:dyDescent="0.2">
      <c r="H4223" s="5" t="e">
        <f t="shared" si="16"/>
        <v>#VALUE!</v>
      </c>
      <c r="I4223" s="5" t="e">
        <f t="array" aca="1" ref="I4223" ca="1">_xludf.XLOOKUP(H4223,'Billing sheet'!$CH$3:$CM$3,'Billing sheet'!$CH$2:$CM$2)</f>
        <v>#NAME?</v>
      </c>
    </row>
    <row r="4224" spans="8:9" ht="15.75" customHeight="1" x14ac:dyDescent="0.2">
      <c r="H4224" s="5" t="e">
        <f t="shared" si="16"/>
        <v>#VALUE!</v>
      </c>
      <c r="I4224" s="5" t="e">
        <f t="array" aca="1" ref="I4224" ca="1">_xludf.XLOOKUP(H4224,'Billing sheet'!$CH$3:$CM$3,'Billing sheet'!$CH$2:$CM$2)</f>
        <v>#NAME?</v>
      </c>
    </row>
    <row r="4225" spans="8:9" ht="15.75" customHeight="1" x14ac:dyDescent="0.2">
      <c r="H4225" s="5" t="e">
        <f t="shared" si="16"/>
        <v>#VALUE!</v>
      </c>
      <c r="I4225" s="5" t="e">
        <f t="array" aca="1" ref="I4225" ca="1">_xludf.XLOOKUP(H4225,'Billing sheet'!$CH$3:$CM$3,'Billing sheet'!$CH$2:$CM$2)</f>
        <v>#NAME?</v>
      </c>
    </row>
    <row r="4226" spans="8:9" ht="15.75" customHeight="1" x14ac:dyDescent="0.2">
      <c r="H4226" s="5" t="e">
        <f t="shared" si="16"/>
        <v>#VALUE!</v>
      </c>
      <c r="I4226" s="5" t="e">
        <f t="array" aca="1" ref="I4226" ca="1">_xludf.XLOOKUP(H4226,'Billing sheet'!$CH$3:$CM$3,'Billing sheet'!$CH$2:$CM$2)</f>
        <v>#NAME?</v>
      </c>
    </row>
    <row r="4227" spans="8:9" ht="15.75" customHeight="1" x14ac:dyDescent="0.2">
      <c r="H4227" s="5" t="e">
        <f t="shared" si="16"/>
        <v>#VALUE!</v>
      </c>
      <c r="I4227" s="5" t="e">
        <f t="array" aca="1" ref="I4227" ca="1">_xludf.XLOOKUP(H4227,'Billing sheet'!$CH$3:$CM$3,'Billing sheet'!$CH$2:$CM$2)</f>
        <v>#NAME?</v>
      </c>
    </row>
    <row r="4228" spans="8:9" ht="15.75" customHeight="1" x14ac:dyDescent="0.2">
      <c r="H4228" s="5" t="e">
        <f t="shared" si="16"/>
        <v>#VALUE!</v>
      </c>
      <c r="I4228" s="5" t="e">
        <f t="array" aca="1" ref="I4228" ca="1">_xludf.XLOOKUP(H4228,'Billing sheet'!$CH$3:$CM$3,'Billing sheet'!$CH$2:$CM$2)</f>
        <v>#NAME?</v>
      </c>
    </row>
    <row r="4229" spans="8:9" ht="15.75" customHeight="1" x14ac:dyDescent="0.2">
      <c r="H4229" s="5" t="e">
        <f t="shared" si="16"/>
        <v>#VALUE!</v>
      </c>
      <c r="I4229" s="5" t="e">
        <f t="array" aca="1" ref="I4229" ca="1">_xludf.XLOOKUP(H4229,'Billing sheet'!$CH$3:$CM$3,'Billing sheet'!$CH$2:$CM$2)</f>
        <v>#NAME?</v>
      </c>
    </row>
    <row r="4230" spans="8:9" ht="15.75" customHeight="1" x14ac:dyDescent="0.2">
      <c r="H4230" s="5" t="e">
        <f t="shared" si="16"/>
        <v>#VALUE!</v>
      </c>
      <c r="I4230" s="5" t="e">
        <f t="array" aca="1" ref="I4230" ca="1">_xludf.XLOOKUP(H4230,'Billing sheet'!$CH$3:$CM$3,'Billing sheet'!$CH$2:$CM$2)</f>
        <v>#NAME?</v>
      </c>
    </row>
    <row r="4231" spans="8:9" ht="15.75" customHeight="1" x14ac:dyDescent="0.2">
      <c r="H4231" s="5" t="e">
        <f t="shared" si="16"/>
        <v>#VALUE!</v>
      </c>
      <c r="I4231" s="5" t="e">
        <f t="array" aca="1" ref="I4231" ca="1">_xludf.XLOOKUP(H4231,'Billing sheet'!$CH$3:$CM$3,'Billing sheet'!$CH$2:$CM$2)</f>
        <v>#NAME?</v>
      </c>
    </row>
    <row r="4232" spans="8:9" ht="15.75" customHeight="1" x14ac:dyDescent="0.2">
      <c r="H4232" s="5" t="e">
        <f t="shared" si="16"/>
        <v>#VALUE!</v>
      </c>
      <c r="I4232" s="5" t="e">
        <f t="array" aca="1" ref="I4232" ca="1">_xludf.XLOOKUP(H4232,'Billing sheet'!$CH$3:$CM$3,'Billing sheet'!$CH$2:$CM$2)</f>
        <v>#NAME?</v>
      </c>
    </row>
    <row r="4233" spans="8:9" ht="15.75" customHeight="1" x14ac:dyDescent="0.2">
      <c r="H4233" s="5" t="e">
        <f t="shared" si="16"/>
        <v>#VALUE!</v>
      </c>
      <c r="I4233" s="5" t="e">
        <f t="array" aca="1" ref="I4233" ca="1">_xludf.XLOOKUP(H4233,'Billing sheet'!$CH$3:$CM$3,'Billing sheet'!$CH$2:$CM$2)</f>
        <v>#NAME?</v>
      </c>
    </row>
    <row r="4234" spans="8:9" ht="15.75" customHeight="1" x14ac:dyDescent="0.2">
      <c r="H4234" s="5" t="e">
        <f t="shared" si="16"/>
        <v>#VALUE!</v>
      </c>
      <c r="I4234" s="5" t="e">
        <f t="array" aca="1" ref="I4234" ca="1">_xludf.XLOOKUP(H4234,'Billing sheet'!$CH$3:$CM$3,'Billing sheet'!$CH$2:$CM$2)</f>
        <v>#NAME?</v>
      </c>
    </row>
    <row r="4235" spans="8:9" ht="15.75" customHeight="1" x14ac:dyDescent="0.2">
      <c r="H4235" s="5" t="e">
        <f t="shared" si="16"/>
        <v>#VALUE!</v>
      </c>
      <c r="I4235" s="5" t="e">
        <f t="array" aca="1" ref="I4235" ca="1">_xludf.XLOOKUP(H4235,'Billing sheet'!$CH$3:$CM$3,'Billing sheet'!$CH$2:$CM$2)</f>
        <v>#NAME?</v>
      </c>
    </row>
    <row r="4236" spans="8:9" ht="15.75" customHeight="1" x14ac:dyDescent="0.2">
      <c r="H4236" s="5" t="e">
        <f t="shared" si="16"/>
        <v>#VALUE!</v>
      </c>
      <c r="I4236" s="5" t="e">
        <f t="array" aca="1" ref="I4236" ca="1">_xludf.XLOOKUP(H4236,'Billing sheet'!$CH$3:$CM$3,'Billing sheet'!$CH$2:$CM$2)</f>
        <v>#NAME?</v>
      </c>
    </row>
    <row r="4237" spans="8:9" ht="15.75" customHeight="1" x14ac:dyDescent="0.2">
      <c r="H4237" s="5" t="e">
        <f t="shared" si="16"/>
        <v>#VALUE!</v>
      </c>
      <c r="I4237" s="5" t="e">
        <f t="array" aca="1" ref="I4237" ca="1">_xludf.XLOOKUP(H4237,'Billing sheet'!$CH$3:$CM$3,'Billing sheet'!$CH$2:$CM$2)</f>
        <v>#NAME?</v>
      </c>
    </row>
    <row r="4238" spans="8:9" ht="15.75" customHeight="1" x14ac:dyDescent="0.2">
      <c r="H4238" s="5" t="e">
        <f t="shared" si="16"/>
        <v>#VALUE!</v>
      </c>
      <c r="I4238" s="5" t="e">
        <f t="array" aca="1" ref="I4238" ca="1">_xludf.XLOOKUP(H4238,'Billing sheet'!$CH$3:$CM$3,'Billing sheet'!$CH$2:$CM$2)</f>
        <v>#NAME?</v>
      </c>
    </row>
    <row r="4239" spans="8:9" ht="15.75" customHeight="1" x14ac:dyDescent="0.2">
      <c r="H4239" s="5" t="e">
        <f t="shared" si="16"/>
        <v>#VALUE!</v>
      </c>
      <c r="I4239" s="5" t="e">
        <f t="array" aca="1" ref="I4239" ca="1">_xludf.XLOOKUP(H4239,'Billing sheet'!$CH$3:$CM$3,'Billing sheet'!$CH$2:$CM$2)</f>
        <v>#NAME?</v>
      </c>
    </row>
    <row r="4240" spans="8:9" ht="15.75" customHeight="1" x14ac:dyDescent="0.2">
      <c r="H4240" s="5" t="e">
        <f t="shared" si="16"/>
        <v>#VALUE!</v>
      </c>
      <c r="I4240" s="5" t="e">
        <f t="array" aca="1" ref="I4240" ca="1">_xludf.XLOOKUP(H4240,'Billing sheet'!$CH$3:$CM$3,'Billing sheet'!$CH$2:$CM$2)</f>
        <v>#NAME?</v>
      </c>
    </row>
    <row r="4241" spans="8:9" ht="15.75" customHeight="1" x14ac:dyDescent="0.2">
      <c r="H4241" s="5" t="e">
        <f t="shared" si="16"/>
        <v>#VALUE!</v>
      </c>
      <c r="I4241" s="5" t="e">
        <f t="array" aca="1" ref="I4241" ca="1">_xludf.XLOOKUP(H4241,'Billing sheet'!$CH$3:$CM$3,'Billing sheet'!$CH$2:$CM$2)</f>
        <v>#NAME?</v>
      </c>
    </row>
    <row r="4242" spans="8:9" ht="15.75" customHeight="1" x14ac:dyDescent="0.2">
      <c r="H4242" s="5" t="e">
        <f t="shared" si="16"/>
        <v>#VALUE!</v>
      </c>
      <c r="I4242" s="5" t="e">
        <f t="array" aca="1" ref="I4242" ca="1">_xludf.XLOOKUP(H4242,'Billing sheet'!$CH$3:$CM$3,'Billing sheet'!$CH$2:$CM$2)</f>
        <v>#NAME?</v>
      </c>
    </row>
    <row r="4243" spans="8:9" ht="15.75" customHeight="1" x14ac:dyDescent="0.2">
      <c r="H4243" s="5" t="e">
        <f t="shared" si="16"/>
        <v>#VALUE!</v>
      </c>
      <c r="I4243" s="5" t="e">
        <f t="array" aca="1" ref="I4243" ca="1">_xludf.XLOOKUP(H4243,'Billing sheet'!$CH$3:$CM$3,'Billing sheet'!$CH$2:$CM$2)</f>
        <v>#NAME?</v>
      </c>
    </row>
    <row r="4244" spans="8:9" ht="15.75" customHeight="1" x14ac:dyDescent="0.2">
      <c r="H4244" s="5" t="e">
        <f t="shared" si="16"/>
        <v>#VALUE!</v>
      </c>
      <c r="I4244" s="5" t="e">
        <f t="array" aca="1" ref="I4244" ca="1">_xludf.XLOOKUP(H4244,'Billing sheet'!$CH$3:$CM$3,'Billing sheet'!$CH$2:$CM$2)</f>
        <v>#NAME?</v>
      </c>
    </row>
    <row r="4245" spans="8:9" ht="15.75" customHeight="1" x14ac:dyDescent="0.2">
      <c r="H4245" s="5" t="e">
        <f t="shared" si="16"/>
        <v>#VALUE!</v>
      </c>
      <c r="I4245" s="5" t="e">
        <f t="array" aca="1" ref="I4245" ca="1">_xludf.XLOOKUP(H4245,'Billing sheet'!$CH$3:$CM$3,'Billing sheet'!$CH$2:$CM$2)</f>
        <v>#NAME?</v>
      </c>
    </row>
    <row r="4246" spans="8:9" ht="15.75" customHeight="1" x14ac:dyDescent="0.2">
      <c r="H4246" s="5" t="e">
        <f t="shared" si="16"/>
        <v>#VALUE!</v>
      </c>
      <c r="I4246" s="5" t="e">
        <f t="array" aca="1" ref="I4246" ca="1">_xludf.XLOOKUP(H4246,'Billing sheet'!$CH$3:$CM$3,'Billing sheet'!$CH$2:$CM$2)</f>
        <v>#NAME?</v>
      </c>
    </row>
    <row r="4247" spans="8:9" ht="15.75" customHeight="1" x14ac:dyDescent="0.2">
      <c r="H4247" s="5" t="e">
        <f t="shared" si="16"/>
        <v>#VALUE!</v>
      </c>
      <c r="I4247" s="5" t="e">
        <f t="array" aca="1" ref="I4247" ca="1">_xludf.XLOOKUP(H4247,'Billing sheet'!$CH$3:$CM$3,'Billing sheet'!$CH$2:$CM$2)</f>
        <v>#NAME?</v>
      </c>
    </row>
    <row r="4248" spans="8:9" ht="15.75" customHeight="1" x14ac:dyDescent="0.2">
      <c r="H4248" s="5" t="e">
        <f t="shared" si="16"/>
        <v>#VALUE!</v>
      </c>
      <c r="I4248" s="5" t="e">
        <f t="array" aca="1" ref="I4248" ca="1">_xludf.XLOOKUP(H4248,'Billing sheet'!$CH$3:$CM$3,'Billing sheet'!$CH$2:$CM$2)</f>
        <v>#NAME?</v>
      </c>
    </row>
    <row r="4249" spans="8:9" ht="15.75" customHeight="1" x14ac:dyDescent="0.2">
      <c r="H4249" s="5" t="e">
        <f t="shared" si="16"/>
        <v>#VALUE!</v>
      </c>
      <c r="I4249" s="5" t="e">
        <f t="array" aca="1" ref="I4249" ca="1">_xludf.XLOOKUP(H4249,'Billing sheet'!$CH$3:$CM$3,'Billing sheet'!$CH$2:$CM$2)</f>
        <v>#NAME?</v>
      </c>
    </row>
    <row r="4250" spans="8:9" ht="15.75" customHeight="1" x14ac:dyDescent="0.2">
      <c r="H4250" s="5" t="e">
        <f t="shared" si="16"/>
        <v>#VALUE!</v>
      </c>
      <c r="I4250" s="5" t="e">
        <f t="array" aca="1" ref="I4250" ca="1">_xludf.XLOOKUP(H4250,'Billing sheet'!$CH$3:$CM$3,'Billing sheet'!$CH$2:$CM$2)</f>
        <v>#NAME?</v>
      </c>
    </row>
    <row r="4251" spans="8:9" ht="15.75" customHeight="1" x14ac:dyDescent="0.2">
      <c r="H4251" s="5" t="e">
        <f t="shared" si="16"/>
        <v>#VALUE!</v>
      </c>
      <c r="I4251" s="5" t="e">
        <f t="array" aca="1" ref="I4251" ca="1">_xludf.XLOOKUP(H4251,'Billing sheet'!$CH$3:$CM$3,'Billing sheet'!$CH$2:$CM$2)</f>
        <v>#NAME?</v>
      </c>
    </row>
    <row r="4252" spans="8:9" ht="15.75" customHeight="1" x14ac:dyDescent="0.2">
      <c r="H4252" s="5" t="e">
        <f t="shared" si="16"/>
        <v>#VALUE!</v>
      </c>
      <c r="I4252" s="5" t="e">
        <f t="array" aca="1" ref="I4252" ca="1">_xludf.XLOOKUP(H4252,'Billing sheet'!$CH$3:$CM$3,'Billing sheet'!$CH$2:$CM$2)</f>
        <v>#NAME?</v>
      </c>
    </row>
    <row r="4253" spans="8:9" ht="15.75" customHeight="1" x14ac:dyDescent="0.2">
      <c r="H4253" s="5" t="e">
        <f t="shared" si="16"/>
        <v>#VALUE!</v>
      </c>
      <c r="I4253" s="5" t="e">
        <f t="array" aca="1" ref="I4253" ca="1">_xludf.XLOOKUP(H4253,'Billing sheet'!$CH$3:$CM$3,'Billing sheet'!$CH$2:$CM$2)</f>
        <v>#NAME?</v>
      </c>
    </row>
    <row r="4254" spans="8:9" ht="15.75" customHeight="1" x14ac:dyDescent="0.2">
      <c r="H4254" s="5" t="e">
        <f t="shared" si="16"/>
        <v>#VALUE!</v>
      </c>
      <c r="I4254" s="5" t="e">
        <f t="array" aca="1" ref="I4254" ca="1">_xludf.XLOOKUP(H4254,'Billing sheet'!$CH$3:$CM$3,'Billing sheet'!$CH$2:$CM$2)</f>
        <v>#NAME?</v>
      </c>
    </row>
    <row r="4255" spans="8:9" ht="15.75" customHeight="1" x14ac:dyDescent="0.2">
      <c r="H4255" s="5" t="e">
        <f t="shared" si="16"/>
        <v>#VALUE!</v>
      </c>
      <c r="I4255" s="5" t="e">
        <f t="array" aca="1" ref="I4255" ca="1">_xludf.XLOOKUP(H4255,'Billing sheet'!$CH$3:$CM$3,'Billing sheet'!$CH$2:$CM$2)</f>
        <v>#NAME?</v>
      </c>
    </row>
    <row r="4256" spans="8:9" ht="15.75" customHeight="1" x14ac:dyDescent="0.2">
      <c r="H4256" s="5" t="e">
        <f t="shared" si="16"/>
        <v>#VALUE!</v>
      </c>
      <c r="I4256" s="5" t="e">
        <f t="array" aca="1" ref="I4256" ca="1">_xludf.XLOOKUP(H4256,'Billing sheet'!$CH$3:$CM$3,'Billing sheet'!$CH$2:$CM$2)</f>
        <v>#NAME?</v>
      </c>
    </row>
    <row r="4257" spans="8:9" ht="15.75" customHeight="1" x14ac:dyDescent="0.2">
      <c r="H4257" s="5" t="e">
        <f t="shared" si="16"/>
        <v>#VALUE!</v>
      </c>
      <c r="I4257" s="5" t="e">
        <f t="array" aca="1" ref="I4257" ca="1">_xludf.XLOOKUP(H4257,'Billing sheet'!$CH$3:$CM$3,'Billing sheet'!$CH$2:$CM$2)</f>
        <v>#NAME?</v>
      </c>
    </row>
    <row r="4258" spans="8:9" ht="15.75" customHeight="1" x14ac:dyDescent="0.2">
      <c r="H4258" s="5" t="e">
        <f t="shared" si="16"/>
        <v>#VALUE!</v>
      </c>
      <c r="I4258" s="5" t="e">
        <f t="array" aca="1" ref="I4258" ca="1">_xludf.XLOOKUP(H4258,'Billing sheet'!$CH$3:$CM$3,'Billing sheet'!$CH$2:$CM$2)</f>
        <v>#NAME?</v>
      </c>
    </row>
    <row r="4259" spans="8:9" ht="15.75" customHeight="1" x14ac:dyDescent="0.2">
      <c r="H4259" s="5" t="e">
        <f t="shared" si="16"/>
        <v>#VALUE!</v>
      </c>
      <c r="I4259" s="5" t="e">
        <f t="array" aca="1" ref="I4259" ca="1">_xludf.XLOOKUP(H4259,'Billing sheet'!$CH$3:$CM$3,'Billing sheet'!$CH$2:$CM$2)</f>
        <v>#NAME?</v>
      </c>
    </row>
    <row r="4260" spans="8:9" ht="15.75" customHeight="1" x14ac:dyDescent="0.2">
      <c r="H4260" s="5" t="e">
        <f t="shared" si="16"/>
        <v>#VALUE!</v>
      </c>
      <c r="I4260" s="5" t="e">
        <f t="array" aca="1" ref="I4260" ca="1">_xludf.XLOOKUP(H4260,'Billing sheet'!$CH$3:$CM$3,'Billing sheet'!$CH$2:$CM$2)</f>
        <v>#NAME?</v>
      </c>
    </row>
    <row r="4261" spans="8:9" ht="15.75" customHeight="1" x14ac:dyDescent="0.2">
      <c r="H4261" s="5" t="e">
        <f t="shared" si="16"/>
        <v>#VALUE!</v>
      </c>
      <c r="I4261" s="5" t="e">
        <f t="array" aca="1" ref="I4261" ca="1">_xludf.XLOOKUP(H4261,'Billing sheet'!$CH$3:$CM$3,'Billing sheet'!$CH$2:$CM$2)</f>
        <v>#NAME?</v>
      </c>
    </row>
    <row r="4262" spans="8:9" ht="15.75" customHeight="1" x14ac:dyDescent="0.2">
      <c r="H4262" s="5" t="e">
        <f t="shared" si="16"/>
        <v>#VALUE!</v>
      </c>
      <c r="I4262" s="5" t="e">
        <f t="array" aca="1" ref="I4262" ca="1">_xludf.XLOOKUP(H4262,'Billing sheet'!$CH$3:$CM$3,'Billing sheet'!$CH$2:$CM$2)</f>
        <v>#NAME?</v>
      </c>
    </row>
    <row r="4263" spans="8:9" ht="15.75" customHeight="1" x14ac:dyDescent="0.2">
      <c r="H4263" s="5" t="e">
        <f t="shared" si="16"/>
        <v>#VALUE!</v>
      </c>
      <c r="I4263" s="5" t="e">
        <f t="array" aca="1" ref="I4263" ca="1">_xludf.XLOOKUP(H4263,'Billing sheet'!$CH$3:$CM$3,'Billing sheet'!$CH$2:$CM$2)</f>
        <v>#NAME?</v>
      </c>
    </row>
    <row r="4264" spans="8:9" ht="15.75" customHeight="1" x14ac:dyDescent="0.2">
      <c r="H4264" s="5" t="e">
        <f t="shared" si="16"/>
        <v>#VALUE!</v>
      </c>
      <c r="I4264" s="5" t="e">
        <f t="array" aca="1" ref="I4264" ca="1">_xludf.XLOOKUP(H4264,'Billing sheet'!$CH$3:$CM$3,'Billing sheet'!$CH$2:$CM$2)</f>
        <v>#NAME?</v>
      </c>
    </row>
    <row r="4265" spans="8:9" ht="15.75" customHeight="1" x14ac:dyDescent="0.2">
      <c r="H4265" s="5" t="e">
        <f t="shared" si="16"/>
        <v>#VALUE!</v>
      </c>
      <c r="I4265" s="5" t="e">
        <f t="array" aca="1" ref="I4265" ca="1">_xludf.XLOOKUP(H4265,'Billing sheet'!$CH$3:$CM$3,'Billing sheet'!$CH$2:$CM$2)</f>
        <v>#NAME?</v>
      </c>
    </row>
    <row r="4266" spans="8:9" ht="15.75" customHeight="1" x14ac:dyDescent="0.2">
      <c r="H4266" s="5" t="e">
        <f t="shared" si="16"/>
        <v>#VALUE!</v>
      </c>
      <c r="I4266" s="5" t="e">
        <f t="array" aca="1" ref="I4266" ca="1">_xludf.XLOOKUP(H4266,'Billing sheet'!$CH$3:$CM$3,'Billing sheet'!$CH$2:$CM$2)</f>
        <v>#NAME?</v>
      </c>
    </row>
    <row r="4267" spans="8:9" ht="15.75" customHeight="1" x14ac:dyDescent="0.2">
      <c r="H4267" s="5" t="e">
        <f t="shared" si="16"/>
        <v>#VALUE!</v>
      </c>
      <c r="I4267" s="5" t="e">
        <f t="array" aca="1" ref="I4267" ca="1">_xludf.XLOOKUP(H4267,'Billing sheet'!$CH$3:$CM$3,'Billing sheet'!$CH$2:$CM$2)</f>
        <v>#NAME?</v>
      </c>
    </row>
    <row r="4268" spans="8:9" ht="15.75" customHeight="1" x14ac:dyDescent="0.2">
      <c r="H4268" s="5" t="e">
        <f t="shared" si="16"/>
        <v>#VALUE!</v>
      </c>
      <c r="I4268" s="5" t="e">
        <f t="array" aca="1" ref="I4268" ca="1">_xludf.XLOOKUP(H4268,'Billing sheet'!$CH$3:$CM$3,'Billing sheet'!$CH$2:$CM$2)</f>
        <v>#NAME?</v>
      </c>
    </row>
    <row r="4269" spans="8:9" ht="15.75" customHeight="1" x14ac:dyDescent="0.2">
      <c r="H4269" s="5" t="e">
        <f t="shared" si="16"/>
        <v>#VALUE!</v>
      </c>
      <c r="I4269" s="5" t="e">
        <f t="array" aca="1" ref="I4269" ca="1">_xludf.XLOOKUP(H4269,'Billing sheet'!$CH$3:$CM$3,'Billing sheet'!$CH$2:$CM$2)</f>
        <v>#NAME?</v>
      </c>
    </row>
    <row r="4270" spans="8:9" ht="15.75" customHeight="1" x14ac:dyDescent="0.2">
      <c r="H4270" s="5" t="e">
        <f t="shared" si="16"/>
        <v>#VALUE!</v>
      </c>
      <c r="I4270" s="5" t="e">
        <f t="array" aca="1" ref="I4270" ca="1">_xludf.XLOOKUP(H4270,'Billing sheet'!$CH$3:$CM$3,'Billing sheet'!$CH$2:$CM$2)</f>
        <v>#NAME?</v>
      </c>
    </row>
    <row r="4271" spans="8:9" ht="15.75" customHeight="1" x14ac:dyDescent="0.2">
      <c r="H4271" s="5" t="e">
        <f t="shared" si="16"/>
        <v>#VALUE!</v>
      </c>
      <c r="I4271" s="5" t="e">
        <f t="array" aca="1" ref="I4271" ca="1">_xludf.XLOOKUP(H4271,'Billing sheet'!$CH$3:$CM$3,'Billing sheet'!$CH$2:$CM$2)</f>
        <v>#NAME?</v>
      </c>
    </row>
    <row r="4272" spans="8:9" ht="15.75" customHeight="1" x14ac:dyDescent="0.2">
      <c r="H4272" s="5" t="e">
        <f t="shared" si="16"/>
        <v>#VALUE!</v>
      </c>
      <c r="I4272" s="5" t="e">
        <f t="array" aca="1" ref="I4272" ca="1">_xludf.XLOOKUP(H4272,'Billing sheet'!$CH$3:$CM$3,'Billing sheet'!$CH$2:$CM$2)</f>
        <v>#NAME?</v>
      </c>
    </row>
    <row r="4273" spans="8:9" ht="15.75" customHeight="1" x14ac:dyDescent="0.2">
      <c r="H4273" s="5" t="e">
        <f t="shared" si="16"/>
        <v>#VALUE!</v>
      </c>
      <c r="I4273" s="5" t="e">
        <f t="array" aca="1" ref="I4273" ca="1">_xludf.XLOOKUP(H4273,'Billing sheet'!$CH$3:$CM$3,'Billing sheet'!$CH$2:$CM$2)</f>
        <v>#NAME?</v>
      </c>
    </row>
    <row r="4274" spans="8:9" ht="15.75" customHeight="1" x14ac:dyDescent="0.2">
      <c r="H4274" s="5" t="e">
        <f t="shared" si="16"/>
        <v>#VALUE!</v>
      </c>
      <c r="I4274" s="5" t="e">
        <f t="array" aca="1" ref="I4274" ca="1">_xludf.XLOOKUP(H4274,'Billing sheet'!$CH$3:$CM$3,'Billing sheet'!$CH$2:$CM$2)</f>
        <v>#NAME?</v>
      </c>
    </row>
    <row r="4275" spans="8:9" ht="15.75" customHeight="1" x14ac:dyDescent="0.2">
      <c r="H4275" s="5" t="e">
        <f t="shared" si="16"/>
        <v>#VALUE!</v>
      </c>
      <c r="I4275" s="5" t="e">
        <f t="array" aca="1" ref="I4275" ca="1">_xludf.XLOOKUP(H4275,'Billing sheet'!$CH$3:$CM$3,'Billing sheet'!$CH$2:$CM$2)</f>
        <v>#NAME?</v>
      </c>
    </row>
    <row r="4276" spans="8:9" ht="15.75" customHeight="1" x14ac:dyDescent="0.2">
      <c r="H4276" s="5" t="e">
        <f t="shared" si="16"/>
        <v>#VALUE!</v>
      </c>
      <c r="I4276" s="5" t="e">
        <f t="array" aca="1" ref="I4276" ca="1">_xludf.XLOOKUP(H4276,'Billing sheet'!$CH$3:$CM$3,'Billing sheet'!$CH$2:$CM$2)</f>
        <v>#NAME?</v>
      </c>
    </row>
    <row r="4277" spans="8:9" ht="15.75" customHeight="1" x14ac:dyDescent="0.2">
      <c r="H4277" s="5" t="e">
        <f t="shared" si="16"/>
        <v>#VALUE!</v>
      </c>
      <c r="I4277" s="5" t="e">
        <f t="array" aca="1" ref="I4277" ca="1">_xludf.XLOOKUP(H4277,'Billing sheet'!$CH$3:$CM$3,'Billing sheet'!$CH$2:$CM$2)</f>
        <v>#NAME?</v>
      </c>
    </row>
    <row r="4278" spans="8:9" ht="15.75" customHeight="1" x14ac:dyDescent="0.2">
      <c r="H4278" s="5" t="e">
        <f t="shared" si="16"/>
        <v>#VALUE!</v>
      </c>
      <c r="I4278" s="5" t="e">
        <f t="array" aca="1" ref="I4278" ca="1">_xludf.XLOOKUP(H4278,'Billing sheet'!$CH$3:$CM$3,'Billing sheet'!$CH$2:$CM$2)</f>
        <v>#NAME?</v>
      </c>
    </row>
    <row r="4279" spans="8:9" ht="15.75" customHeight="1" x14ac:dyDescent="0.2">
      <c r="H4279" s="5" t="e">
        <f t="shared" si="16"/>
        <v>#VALUE!</v>
      </c>
      <c r="I4279" s="5" t="e">
        <f t="array" aca="1" ref="I4279" ca="1">_xludf.XLOOKUP(H4279,'Billing sheet'!$CH$3:$CM$3,'Billing sheet'!$CH$2:$CM$2)</f>
        <v>#NAME?</v>
      </c>
    </row>
    <row r="4280" spans="8:9" ht="15.75" customHeight="1" x14ac:dyDescent="0.2">
      <c r="H4280" s="5" t="e">
        <f t="shared" si="16"/>
        <v>#VALUE!</v>
      </c>
      <c r="I4280" s="5" t="e">
        <f t="array" aca="1" ref="I4280" ca="1">_xludf.XLOOKUP(H4280,'Billing sheet'!$CH$3:$CM$3,'Billing sheet'!$CH$2:$CM$2)</f>
        <v>#NAME?</v>
      </c>
    </row>
    <row r="4281" spans="8:9" ht="15.75" customHeight="1" x14ac:dyDescent="0.2">
      <c r="H4281" s="5" t="e">
        <f t="shared" si="16"/>
        <v>#VALUE!</v>
      </c>
      <c r="I4281" s="5" t="e">
        <f t="array" aca="1" ref="I4281" ca="1">_xludf.XLOOKUP(H4281,'Billing sheet'!$CH$3:$CM$3,'Billing sheet'!$CH$2:$CM$2)</f>
        <v>#NAME?</v>
      </c>
    </row>
    <row r="4282" spans="8:9" ht="15.75" customHeight="1" x14ac:dyDescent="0.2">
      <c r="H4282" s="5" t="e">
        <f t="shared" si="16"/>
        <v>#VALUE!</v>
      </c>
      <c r="I4282" s="5" t="e">
        <f t="array" aca="1" ref="I4282" ca="1">_xludf.XLOOKUP(H4282,'Billing sheet'!$CH$3:$CM$3,'Billing sheet'!$CH$2:$CM$2)</f>
        <v>#NAME?</v>
      </c>
    </row>
    <row r="4283" spans="8:9" ht="15.75" customHeight="1" x14ac:dyDescent="0.2">
      <c r="H4283" s="5" t="e">
        <f t="shared" si="16"/>
        <v>#VALUE!</v>
      </c>
      <c r="I4283" s="5" t="e">
        <f t="array" aca="1" ref="I4283" ca="1">_xludf.XLOOKUP(H4283,'Billing sheet'!$CH$3:$CM$3,'Billing sheet'!$CH$2:$CM$2)</f>
        <v>#NAME?</v>
      </c>
    </row>
    <row r="4284" spans="8:9" ht="15.75" customHeight="1" x14ac:dyDescent="0.2">
      <c r="H4284" s="5" t="e">
        <f t="shared" si="16"/>
        <v>#VALUE!</v>
      </c>
      <c r="I4284" s="5" t="e">
        <f t="array" aca="1" ref="I4284" ca="1">_xludf.XLOOKUP(H4284,'Billing sheet'!$CH$3:$CM$3,'Billing sheet'!$CH$2:$CM$2)</f>
        <v>#NAME?</v>
      </c>
    </row>
    <row r="4285" spans="8:9" ht="15.75" customHeight="1" x14ac:dyDescent="0.2">
      <c r="H4285" s="5" t="e">
        <f t="shared" si="16"/>
        <v>#VALUE!</v>
      </c>
      <c r="I4285" s="5" t="e">
        <f t="array" aca="1" ref="I4285" ca="1">_xludf.XLOOKUP(H4285,'Billing sheet'!$CH$3:$CM$3,'Billing sheet'!$CH$2:$CM$2)</f>
        <v>#NAME?</v>
      </c>
    </row>
    <row r="4286" spans="8:9" ht="15.75" customHeight="1" x14ac:dyDescent="0.2">
      <c r="H4286" s="5" t="e">
        <f t="shared" si="16"/>
        <v>#VALUE!</v>
      </c>
      <c r="I4286" s="5" t="e">
        <f t="array" aca="1" ref="I4286" ca="1">_xludf.XLOOKUP(H4286,'Billing sheet'!$CH$3:$CM$3,'Billing sheet'!$CH$2:$CM$2)</f>
        <v>#NAME?</v>
      </c>
    </row>
    <row r="4287" spans="8:9" ht="15.75" customHeight="1" x14ac:dyDescent="0.2">
      <c r="H4287" s="5" t="e">
        <f t="shared" si="16"/>
        <v>#VALUE!</v>
      </c>
      <c r="I4287" s="5" t="e">
        <f t="array" aca="1" ref="I4287" ca="1">_xludf.XLOOKUP(H4287,'Billing sheet'!$CH$3:$CM$3,'Billing sheet'!$CH$2:$CM$2)</f>
        <v>#NAME?</v>
      </c>
    </row>
    <row r="4288" spans="8:9" ht="15.75" customHeight="1" x14ac:dyDescent="0.2">
      <c r="H4288" s="5" t="e">
        <f t="shared" si="16"/>
        <v>#VALUE!</v>
      </c>
      <c r="I4288" s="5" t="e">
        <f t="array" aca="1" ref="I4288" ca="1">_xludf.XLOOKUP(H4288,'Billing sheet'!$CH$3:$CM$3,'Billing sheet'!$CH$2:$CM$2)</f>
        <v>#NAME?</v>
      </c>
    </row>
    <row r="4289" spans="8:9" ht="15.75" customHeight="1" x14ac:dyDescent="0.2">
      <c r="H4289" s="5" t="e">
        <f t="shared" si="16"/>
        <v>#VALUE!</v>
      </c>
      <c r="I4289" s="5" t="e">
        <f t="array" aca="1" ref="I4289" ca="1">_xludf.XLOOKUP(H4289,'Billing sheet'!$CH$3:$CM$3,'Billing sheet'!$CH$2:$CM$2)</f>
        <v>#NAME?</v>
      </c>
    </row>
    <row r="4290" spans="8:9" ht="15.75" customHeight="1" x14ac:dyDescent="0.2">
      <c r="H4290" s="5" t="e">
        <f t="shared" si="16"/>
        <v>#VALUE!</v>
      </c>
      <c r="I4290" s="5" t="e">
        <f t="array" aca="1" ref="I4290" ca="1">_xludf.XLOOKUP(H4290,'Billing sheet'!$CH$3:$CM$3,'Billing sheet'!$CH$2:$CM$2)</f>
        <v>#NAME?</v>
      </c>
    </row>
    <row r="4291" spans="8:9" ht="15.75" customHeight="1" x14ac:dyDescent="0.2">
      <c r="H4291" s="5" t="e">
        <f t="shared" si="16"/>
        <v>#VALUE!</v>
      </c>
      <c r="I4291" s="5" t="e">
        <f t="array" aca="1" ref="I4291" ca="1">_xludf.XLOOKUP(H4291,'Billing sheet'!$CH$3:$CM$3,'Billing sheet'!$CH$2:$CM$2)</f>
        <v>#NAME?</v>
      </c>
    </row>
    <row r="4292" spans="8:9" ht="15.75" customHeight="1" x14ac:dyDescent="0.2">
      <c r="H4292" s="5" t="e">
        <f t="shared" si="16"/>
        <v>#VALUE!</v>
      </c>
      <c r="I4292" s="5" t="e">
        <f t="array" aca="1" ref="I4292" ca="1">_xludf.XLOOKUP(H4292,'Billing sheet'!$CH$3:$CM$3,'Billing sheet'!$CH$2:$CM$2)</f>
        <v>#NAME?</v>
      </c>
    </row>
    <row r="4293" spans="8:9" ht="15.75" customHeight="1" x14ac:dyDescent="0.2">
      <c r="H4293" s="5" t="e">
        <f t="shared" si="16"/>
        <v>#VALUE!</v>
      </c>
      <c r="I4293" s="5" t="e">
        <f t="array" aca="1" ref="I4293" ca="1">_xludf.XLOOKUP(H4293,'Billing sheet'!$CH$3:$CM$3,'Billing sheet'!$CH$2:$CM$2)</f>
        <v>#NAME?</v>
      </c>
    </row>
    <row r="4294" spans="8:9" ht="15.75" customHeight="1" x14ac:dyDescent="0.2">
      <c r="H4294" s="5" t="e">
        <f t="shared" si="16"/>
        <v>#VALUE!</v>
      </c>
      <c r="I4294" s="5" t="e">
        <f t="array" aca="1" ref="I4294" ca="1">_xludf.XLOOKUP(H4294,'Billing sheet'!$CH$3:$CM$3,'Billing sheet'!$CH$2:$CM$2)</f>
        <v>#NAME?</v>
      </c>
    </row>
    <row r="4295" spans="8:9" ht="15.75" customHeight="1" x14ac:dyDescent="0.2">
      <c r="H4295" s="5" t="e">
        <f t="shared" si="16"/>
        <v>#VALUE!</v>
      </c>
      <c r="I4295" s="5" t="e">
        <f t="array" aca="1" ref="I4295" ca="1">_xludf.XLOOKUP(H4295,'Billing sheet'!$CH$3:$CM$3,'Billing sheet'!$CH$2:$CM$2)</f>
        <v>#NAME?</v>
      </c>
    </row>
    <row r="4296" spans="8:9" ht="15.75" customHeight="1" x14ac:dyDescent="0.2">
      <c r="H4296" s="5" t="e">
        <f t="shared" si="16"/>
        <v>#VALUE!</v>
      </c>
      <c r="I4296" s="5" t="e">
        <f t="array" aca="1" ref="I4296" ca="1">_xludf.XLOOKUP(H4296,'Billing sheet'!$CH$3:$CM$3,'Billing sheet'!$CH$2:$CM$2)</f>
        <v>#NAME?</v>
      </c>
    </row>
    <row r="4297" spans="8:9" ht="15.75" customHeight="1" x14ac:dyDescent="0.2">
      <c r="H4297" s="5" t="e">
        <f t="shared" si="16"/>
        <v>#VALUE!</v>
      </c>
      <c r="I4297" s="5" t="e">
        <f t="array" aca="1" ref="I4297" ca="1">_xludf.XLOOKUP(H4297,'Billing sheet'!$CH$3:$CM$3,'Billing sheet'!$CH$2:$CM$2)</f>
        <v>#NAME?</v>
      </c>
    </row>
    <row r="4298" spans="8:9" ht="15.75" customHeight="1" x14ac:dyDescent="0.2">
      <c r="H4298" s="5" t="e">
        <f t="shared" si="16"/>
        <v>#VALUE!</v>
      </c>
      <c r="I4298" s="5" t="e">
        <f t="array" aca="1" ref="I4298" ca="1">_xludf.XLOOKUP(H4298,'Billing sheet'!$CH$3:$CM$3,'Billing sheet'!$CH$2:$CM$2)</f>
        <v>#NAME?</v>
      </c>
    </row>
    <row r="4299" spans="8:9" ht="15.75" customHeight="1" x14ac:dyDescent="0.2">
      <c r="H4299" s="5" t="e">
        <f t="shared" si="16"/>
        <v>#VALUE!</v>
      </c>
      <c r="I4299" s="5" t="e">
        <f t="array" aca="1" ref="I4299" ca="1">_xludf.XLOOKUP(H4299,'Billing sheet'!$CH$3:$CM$3,'Billing sheet'!$CH$2:$CM$2)</f>
        <v>#NAME?</v>
      </c>
    </row>
    <row r="4300" spans="8:9" ht="15.75" customHeight="1" x14ac:dyDescent="0.2">
      <c r="H4300" s="5" t="e">
        <f t="shared" si="16"/>
        <v>#VALUE!</v>
      </c>
      <c r="I4300" s="5" t="e">
        <f t="array" aca="1" ref="I4300" ca="1">_xludf.XLOOKUP(H4300,'Billing sheet'!$CH$3:$CM$3,'Billing sheet'!$CH$2:$CM$2)</f>
        <v>#NAME?</v>
      </c>
    </row>
    <row r="4301" spans="8:9" ht="15.75" customHeight="1" x14ac:dyDescent="0.2">
      <c r="H4301" s="5" t="e">
        <f t="shared" si="16"/>
        <v>#VALUE!</v>
      </c>
      <c r="I4301" s="5" t="e">
        <f t="array" aca="1" ref="I4301" ca="1">_xludf.XLOOKUP(H4301,'Billing sheet'!$CH$3:$CM$3,'Billing sheet'!$CH$2:$CM$2)</f>
        <v>#NAME?</v>
      </c>
    </row>
    <row r="4302" spans="8:9" ht="15.75" customHeight="1" x14ac:dyDescent="0.2">
      <c r="H4302" s="5" t="e">
        <f t="shared" si="16"/>
        <v>#VALUE!</v>
      </c>
      <c r="I4302" s="5" t="e">
        <f t="array" aca="1" ref="I4302" ca="1">_xludf.XLOOKUP(H4302,'Billing sheet'!$CH$3:$CM$3,'Billing sheet'!$CH$2:$CM$2)</f>
        <v>#NAME?</v>
      </c>
    </row>
    <row r="4303" spans="8:9" ht="15.75" customHeight="1" x14ac:dyDescent="0.2">
      <c r="H4303" s="5" t="e">
        <f t="shared" si="16"/>
        <v>#VALUE!</v>
      </c>
      <c r="I4303" s="5" t="e">
        <f t="array" aca="1" ref="I4303" ca="1">_xludf.XLOOKUP(H4303,'Billing sheet'!$CH$3:$CM$3,'Billing sheet'!$CH$2:$CM$2)</f>
        <v>#NAME?</v>
      </c>
    </row>
    <row r="4304" spans="8:9" ht="15.75" customHeight="1" x14ac:dyDescent="0.2">
      <c r="H4304" s="5" t="e">
        <f t="shared" si="16"/>
        <v>#VALUE!</v>
      </c>
      <c r="I4304" s="5" t="e">
        <f t="array" aca="1" ref="I4304" ca="1">_xludf.XLOOKUP(H4304,'Billing sheet'!$CH$3:$CM$3,'Billing sheet'!$CH$2:$CM$2)</f>
        <v>#NAME?</v>
      </c>
    </row>
    <row r="4305" spans="8:9" ht="15.75" customHeight="1" x14ac:dyDescent="0.2">
      <c r="H4305" s="5" t="e">
        <f t="shared" si="16"/>
        <v>#VALUE!</v>
      </c>
      <c r="I4305" s="5" t="e">
        <f t="array" aca="1" ref="I4305" ca="1">_xludf.XLOOKUP(H4305,'Billing sheet'!$CH$3:$CM$3,'Billing sheet'!$CH$2:$CM$2)</f>
        <v>#NAME?</v>
      </c>
    </row>
    <row r="4306" spans="8:9" ht="15.75" customHeight="1" x14ac:dyDescent="0.2">
      <c r="H4306" s="5" t="e">
        <f t="shared" si="16"/>
        <v>#VALUE!</v>
      </c>
      <c r="I4306" s="5" t="e">
        <f t="array" aca="1" ref="I4306" ca="1">_xludf.XLOOKUP(H4306,'Billing sheet'!$CH$3:$CM$3,'Billing sheet'!$CH$2:$CM$2)</f>
        <v>#NAME?</v>
      </c>
    </row>
    <row r="4307" spans="8:9" ht="15.75" customHeight="1" x14ac:dyDescent="0.2">
      <c r="H4307" s="5" t="e">
        <f t="shared" si="16"/>
        <v>#VALUE!</v>
      </c>
      <c r="I4307" s="5" t="e">
        <f t="array" aca="1" ref="I4307" ca="1">_xludf.XLOOKUP(H4307,'Billing sheet'!$CH$3:$CM$3,'Billing sheet'!$CH$2:$CM$2)</f>
        <v>#NAME?</v>
      </c>
    </row>
    <row r="4308" spans="8:9" ht="15.75" customHeight="1" x14ac:dyDescent="0.2">
      <c r="H4308" s="5" t="e">
        <f t="shared" si="16"/>
        <v>#VALUE!</v>
      </c>
      <c r="I4308" s="5" t="e">
        <f t="array" aca="1" ref="I4308" ca="1">_xludf.XLOOKUP(H4308,'Billing sheet'!$CH$3:$CM$3,'Billing sheet'!$CH$2:$CM$2)</f>
        <v>#NAME?</v>
      </c>
    </row>
    <row r="4309" spans="8:9" ht="15.75" customHeight="1" x14ac:dyDescent="0.2">
      <c r="H4309" s="5" t="e">
        <f t="shared" si="16"/>
        <v>#VALUE!</v>
      </c>
      <c r="I4309" s="5" t="e">
        <f t="array" aca="1" ref="I4309" ca="1">_xludf.XLOOKUP(H4309,'Billing sheet'!$CH$3:$CM$3,'Billing sheet'!$CH$2:$CM$2)</f>
        <v>#NAME?</v>
      </c>
    </row>
    <row r="4310" spans="8:9" ht="15.75" customHeight="1" x14ac:dyDescent="0.2">
      <c r="H4310" s="5" t="e">
        <f t="shared" si="16"/>
        <v>#VALUE!</v>
      </c>
      <c r="I4310" s="5" t="e">
        <f t="array" aca="1" ref="I4310" ca="1">_xludf.XLOOKUP(H4310,'Billing sheet'!$CH$3:$CM$3,'Billing sheet'!$CH$2:$CM$2)</f>
        <v>#NAME?</v>
      </c>
    </row>
    <row r="4311" spans="8:9" ht="15.75" customHeight="1" x14ac:dyDescent="0.2">
      <c r="H4311" s="5" t="e">
        <f t="shared" si="16"/>
        <v>#VALUE!</v>
      </c>
      <c r="I4311" s="5" t="e">
        <f t="array" aca="1" ref="I4311" ca="1">_xludf.XLOOKUP(H4311,'Billing sheet'!$CH$3:$CM$3,'Billing sheet'!$CH$2:$CM$2)</f>
        <v>#NAME?</v>
      </c>
    </row>
    <row r="4312" spans="8:9" ht="15.75" customHeight="1" x14ac:dyDescent="0.2">
      <c r="H4312" s="5" t="e">
        <f t="shared" si="16"/>
        <v>#VALUE!</v>
      </c>
      <c r="I4312" s="5" t="e">
        <f t="array" aca="1" ref="I4312" ca="1">_xludf.XLOOKUP(H4312,'Billing sheet'!$CH$3:$CM$3,'Billing sheet'!$CH$2:$CM$2)</f>
        <v>#NAME?</v>
      </c>
    </row>
    <row r="4313" spans="8:9" ht="15.75" customHeight="1" x14ac:dyDescent="0.2">
      <c r="H4313" s="5" t="e">
        <f t="shared" si="16"/>
        <v>#VALUE!</v>
      </c>
      <c r="I4313" s="5" t="e">
        <f t="array" aca="1" ref="I4313" ca="1">_xludf.XLOOKUP(H4313,'Billing sheet'!$CH$3:$CM$3,'Billing sheet'!$CH$2:$CM$2)</f>
        <v>#NAME?</v>
      </c>
    </row>
    <row r="4314" spans="8:9" ht="15.75" customHeight="1" x14ac:dyDescent="0.2">
      <c r="H4314" s="5" t="e">
        <f t="shared" si="16"/>
        <v>#VALUE!</v>
      </c>
      <c r="I4314" s="5" t="e">
        <f t="array" aca="1" ref="I4314" ca="1">_xludf.XLOOKUP(H4314,'Billing sheet'!$CH$3:$CM$3,'Billing sheet'!$CH$2:$CM$2)</f>
        <v>#NAME?</v>
      </c>
    </row>
    <row r="4315" spans="8:9" ht="15.75" customHeight="1" x14ac:dyDescent="0.2">
      <c r="H4315" s="5" t="e">
        <f t="shared" si="16"/>
        <v>#VALUE!</v>
      </c>
      <c r="I4315" s="5" t="e">
        <f t="array" aca="1" ref="I4315" ca="1">_xludf.XLOOKUP(H4315,'Billing sheet'!$CH$3:$CM$3,'Billing sheet'!$CH$2:$CM$2)</f>
        <v>#NAME?</v>
      </c>
    </row>
    <row r="4316" spans="8:9" ht="15.75" customHeight="1" x14ac:dyDescent="0.2">
      <c r="H4316" s="5" t="e">
        <f t="shared" si="16"/>
        <v>#VALUE!</v>
      </c>
      <c r="I4316" s="5" t="e">
        <f t="array" aca="1" ref="I4316" ca="1">_xludf.XLOOKUP(H4316,'Billing sheet'!$CH$3:$CM$3,'Billing sheet'!$CH$2:$CM$2)</f>
        <v>#NAME?</v>
      </c>
    </row>
    <row r="4317" spans="8:9" ht="15.75" customHeight="1" x14ac:dyDescent="0.2">
      <c r="H4317" s="5" t="e">
        <f t="shared" si="16"/>
        <v>#VALUE!</v>
      </c>
      <c r="I4317" s="5" t="e">
        <f t="array" aca="1" ref="I4317" ca="1">_xludf.XLOOKUP(H4317,'Billing sheet'!$CH$3:$CM$3,'Billing sheet'!$CH$2:$CM$2)</f>
        <v>#NAME?</v>
      </c>
    </row>
    <row r="4318" spans="8:9" ht="15.75" customHeight="1" x14ac:dyDescent="0.2">
      <c r="H4318" s="5" t="e">
        <f t="shared" si="16"/>
        <v>#VALUE!</v>
      </c>
      <c r="I4318" s="5" t="e">
        <f t="array" aca="1" ref="I4318" ca="1">_xludf.XLOOKUP(H4318,'Billing sheet'!$CH$3:$CM$3,'Billing sheet'!$CH$2:$CM$2)</f>
        <v>#NAME?</v>
      </c>
    </row>
    <row r="4319" spans="8:9" ht="15.75" customHeight="1" x14ac:dyDescent="0.2">
      <c r="H4319" s="5" t="e">
        <f t="shared" si="16"/>
        <v>#VALUE!</v>
      </c>
      <c r="I4319" s="5" t="e">
        <f t="array" aca="1" ref="I4319" ca="1">_xludf.XLOOKUP(H4319,'Billing sheet'!$CH$3:$CM$3,'Billing sheet'!$CH$2:$CM$2)</f>
        <v>#NAME?</v>
      </c>
    </row>
    <row r="4320" spans="8:9" ht="15.75" customHeight="1" x14ac:dyDescent="0.2">
      <c r="H4320" s="5" t="e">
        <f t="shared" si="16"/>
        <v>#VALUE!</v>
      </c>
      <c r="I4320" s="5" t="e">
        <f t="array" aca="1" ref="I4320" ca="1">_xludf.XLOOKUP(H4320,'Billing sheet'!$CH$3:$CM$3,'Billing sheet'!$CH$2:$CM$2)</f>
        <v>#NAME?</v>
      </c>
    </row>
    <row r="4321" spans="8:9" ht="15.75" customHeight="1" x14ac:dyDescent="0.2">
      <c r="H4321" s="5" t="e">
        <f t="shared" si="16"/>
        <v>#VALUE!</v>
      </c>
      <c r="I4321" s="5" t="e">
        <f t="array" aca="1" ref="I4321" ca="1">_xludf.XLOOKUP(H4321,'Billing sheet'!$CH$3:$CM$3,'Billing sheet'!$CH$2:$CM$2)</f>
        <v>#NAME?</v>
      </c>
    </row>
    <row r="4322" spans="8:9" ht="15.75" customHeight="1" x14ac:dyDescent="0.2">
      <c r="H4322" s="5" t="e">
        <f t="shared" si="16"/>
        <v>#VALUE!</v>
      </c>
      <c r="I4322" s="5" t="e">
        <f t="array" aca="1" ref="I4322" ca="1">_xludf.XLOOKUP(H4322,'Billing sheet'!$CH$3:$CM$3,'Billing sheet'!$CH$2:$CM$2)</f>
        <v>#NAME?</v>
      </c>
    </row>
    <row r="4323" spans="8:9" ht="15.75" customHeight="1" x14ac:dyDescent="0.2">
      <c r="H4323" s="5" t="e">
        <f t="shared" si="16"/>
        <v>#VALUE!</v>
      </c>
      <c r="I4323" s="5" t="e">
        <f t="array" aca="1" ref="I4323" ca="1">_xludf.XLOOKUP(H4323,'Billing sheet'!$CH$3:$CM$3,'Billing sheet'!$CH$2:$CM$2)</f>
        <v>#NAME?</v>
      </c>
    </row>
    <row r="4324" spans="8:9" ht="15.75" customHeight="1" x14ac:dyDescent="0.2">
      <c r="H4324" s="5" t="e">
        <f t="shared" si="16"/>
        <v>#VALUE!</v>
      </c>
      <c r="I4324" s="5" t="e">
        <f t="array" aca="1" ref="I4324" ca="1">_xludf.XLOOKUP(H4324,'Billing sheet'!$CH$3:$CM$3,'Billing sheet'!$CH$2:$CM$2)</f>
        <v>#NAME?</v>
      </c>
    </row>
    <row r="4325" spans="8:9" ht="15.75" customHeight="1" x14ac:dyDescent="0.2">
      <c r="H4325" s="5" t="e">
        <f t="shared" si="16"/>
        <v>#VALUE!</v>
      </c>
      <c r="I4325" s="5" t="e">
        <f t="array" aca="1" ref="I4325" ca="1">_xludf.XLOOKUP(H4325,'Billing sheet'!$CH$3:$CM$3,'Billing sheet'!$CH$2:$CM$2)</f>
        <v>#NAME?</v>
      </c>
    </row>
    <row r="4326" spans="8:9" ht="15.75" customHeight="1" x14ac:dyDescent="0.2">
      <c r="H4326" s="5" t="e">
        <f t="shared" si="16"/>
        <v>#VALUE!</v>
      </c>
      <c r="I4326" s="5" t="e">
        <f t="array" aca="1" ref="I4326" ca="1">_xludf.XLOOKUP(H4326,'Billing sheet'!$CH$3:$CM$3,'Billing sheet'!$CH$2:$CM$2)</f>
        <v>#NAME?</v>
      </c>
    </row>
    <row r="4327" spans="8:9" ht="15.75" customHeight="1" x14ac:dyDescent="0.2">
      <c r="H4327" s="5" t="e">
        <f t="shared" si="16"/>
        <v>#VALUE!</v>
      </c>
      <c r="I4327" s="5" t="e">
        <f t="array" aca="1" ref="I4327" ca="1">_xludf.XLOOKUP(H4327,'Billing sheet'!$CH$3:$CM$3,'Billing sheet'!$CH$2:$CM$2)</f>
        <v>#NAME?</v>
      </c>
    </row>
    <row r="4328" spans="8:9" ht="15.75" customHeight="1" x14ac:dyDescent="0.2">
      <c r="H4328" s="5" t="e">
        <f t="shared" si="16"/>
        <v>#VALUE!</v>
      </c>
      <c r="I4328" s="5" t="e">
        <f t="array" aca="1" ref="I4328" ca="1">_xludf.XLOOKUP(H4328,'Billing sheet'!$CH$3:$CM$3,'Billing sheet'!$CH$2:$CM$2)</f>
        <v>#NAME?</v>
      </c>
    </row>
    <row r="4329" spans="8:9" ht="15.75" customHeight="1" x14ac:dyDescent="0.2">
      <c r="H4329" s="5" t="e">
        <f t="shared" si="16"/>
        <v>#VALUE!</v>
      </c>
      <c r="I4329" s="5" t="e">
        <f t="array" aca="1" ref="I4329" ca="1">_xludf.XLOOKUP(H4329,'Billing sheet'!$CH$3:$CM$3,'Billing sheet'!$CH$2:$CM$2)</f>
        <v>#NAME?</v>
      </c>
    </row>
    <row r="4330" spans="8:9" ht="15.75" customHeight="1" x14ac:dyDescent="0.2">
      <c r="H4330" s="5" t="e">
        <f t="shared" si="16"/>
        <v>#VALUE!</v>
      </c>
      <c r="I4330" s="5" t="e">
        <f t="array" aca="1" ref="I4330" ca="1">_xludf.XLOOKUP(H4330,'Billing sheet'!$CH$3:$CM$3,'Billing sheet'!$CH$2:$CM$2)</f>
        <v>#NAME?</v>
      </c>
    </row>
    <row r="4331" spans="8:9" ht="15.75" customHeight="1" x14ac:dyDescent="0.2">
      <c r="H4331" s="5" t="e">
        <f t="shared" si="16"/>
        <v>#VALUE!</v>
      </c>
      <c r="I4331" s="5" t="e">
        <f t="array" aca="1" ref="I4331" ca="1">_xludf.XLOOKUP(H4331,'Billing sheet'!$CH$3:$CM$3,'Billing sheet'!$CH$2:$CM$2)</f>
        <v>#NAME?</v>
      </c>
    </row>
    <row r="4332" spans="8:9" ht="15.75" customHeight="1" x14ac:dyDescent="0.2">
      <c r="H4332" s="5" t="e">
        <f t="shared" si="16"/>
        <v>#VALUE!</v>
      </c>
      <c r="I4332" s="5" t="e">
        <f t="array" aca="1" ref="I4332" ca="1">_xludf.XLOOKUP(H4332,'Billing sheet'!$CH$3:$CM$3,'Billing sheet'!$CH$2:$CM$2)</f>
        <v>#NAME?</v>
      </c>
    </row>
    <row r="4333" spans="8:9" ht="15.75" customHeight="1" x14ac:dyDescent="0.2">
      <c r="H4333" s="5" t="e">
        <f t="shared" si="16"/>
        <v>#VALUE!</v>
      </c>
      <c r="I4333" s="5" t="e">
        <f t="array" aca="1" ref="I4333" ca="1">_xludf.XLOOKUP(H4333,'Billing sheet'!$CH$3:$CM$3,'Billing sheet'!$CH$2:$CM$2)</f>
        <v>#NAME?</v>
      </c>
    </row>
    <row r="4334" spans="8:9" ht="15.75" customHeight="1" x14ac:dyDescent="0.2">
      <c r="H4334" s="5" t="e">
        <f t="shared" si="16"/>
        <v>#VALUE!</v>
      </c>
      <c r="I4334" s="5" t="e">
        <f t="array" aca="1" ref="I4334" ca="1">_xludf.XLOOKUP(H4334,'Billing sheet'!$CH$3:$CM$3,'Billing sheet'!$CH$2:$CM$2)</f>
        <v>#NAME?</v>
      </c>
    </row>
    <row r="4335" spans="8:9" ht="15.75" customHeight="1" x14ac:dyDescent="0.2">
      <c r="H4335" s="5" t="e">
        <f t="shared" si="16"/>
        <v>#VALUE!</v>
      </c>
      <c r="I4335" s="5" t="e">
        <f t="array" aca="1" ref="I4335" ca="1">_xludf.XLOOKUP(H4335,'Billing sheet'!$CH$3:$CM$3,'Billing sheet'!$CH$2:$CM$2)</f>
        <v>#NAME?</v>
      </c>
    </row>
    <row r="4336" spans="8:9" ht="15.75" customHeight="1" x14ac:dyDescent="0.2">
      <c r="H4336" s="5" t="e">
        <f t="shared" si="16"/>
        <v>#VALUE!</v>
      </c>
      <c r="I4336" s="5" t="e">
        <f t="array" aca="1" ref="I4336" ca="1">_xludf.XLOOKUP(H4336,'Billing sheet'!$CH$3:$CM$3,'Billing sheet'!$CH$2:$CM$2)</f>
        <v>#NAME?</v>
      </c>
    </row>
    <row r="4337" spans="8:9" ht="15.75" customHeight="1" x14ac:dyDescent="0.2">
      <c r="H4337" s="5" t="e">
        <f t="shared" si="16"/>
        <v>#VALUE!</v>
      </c>
      <c r="I4337" s="5" t="e">
        <f t="array" aca="1" ref="I4337" ca="1">_xludf.XLOOKUP(H4337,'Billing sheet'!$CH$3:$CM$3,'Billing sheet'!$CH$2:$CM$2)</f>
        <v>#NAME?</v>
      </c>
    </row>
    <row r="4338" spans="8:9" ht="15.75" customHeight="1" x14ac:dyDescent="0.2">
      <c r="H4338" s="5" t="e">
        <f t="shared" si="16"/>
        <v>#VALUE!</v>
      </c>
      <c r="I4338" s="5" t="e">
        <f t="array" aca="1" ref="I4338" ca="1">_xludf.XLOOKUP(H4338,'Billing sheet'!$CH$3:$CM$3,'Billing sheet'!$CH$2:$CM$2)</f>
        <v>#NAME?</v>
      </c>
    </row>
    <row r="4339" spans="8:9" ht="15.75" customHeight="1" x14ac:dyDescent="0.2">
      <c r="H4339" s="5" t="e">
        <f t="shared" ref="H4339:H4593" si="17">MID(F4339,8,LEN(F4339)-7)</f>
        <v>#VALUE!</v>
      </c>
      <c r="I4339" s="5" t="e">
        <f t="array" aca="1" ref="I4339" ca="1">_xludf.XLOOKUP(H4339,'Billing sheet'!$CH$3:$CM$3,'Billing sheet'!$CH$2:$CM$2)</f>
        <v>#NAME?</v>
      </c>
    </row>
    <row r="4340" spans="8:9" ht="15.75" customHeight="1" x14ac:dyDescent="0.2">
      <c r="H4340" s="5" t="e">
        <f t="shared" si="17"/>
        <v>#VALUE!</v>
      </c>
      <c r="I4340" s="5" t="e">
        <f t="array" aca="1" ref="I4340" ca="1">_xludf.XLOOKUP(H4340,'Billing sheet'!$CH$3:$CM$3,'Billing sheet'!$CH$2:$CM$2)</f>
        <v>#NAME?</v>
      </c>
    </row>
    <row r="4341" spans="8:9" ht="15.75" customHeight="1" x14ac:dyDescent="0.2">
      <c r="H4341" s="5" t="e">
        <f t="shared" si="17"/>
        <v>#VALUE!</v>
      </c>
      <c r="I4341" s="5" t="e">
        <f t="array" aca="1" ref="I4341" ca="1">_xludf.XLOOKUP(H4341,'Billing sheet'!$CH$3:$CM$3,'Billing sheet'!$CH$2:$CM$2)</f>
        <v>#NAME?</v>
      </c>
    </row>
    <row r="4342" spans="8:9" ht="15.75" customHeight="1" x14ac:dyDescent="0.2">
      <c r="H4342" s="5" t="e">
        <f t="shared" si="17"/>
        <v>#VALUE!</v>
      </c>
      <c r="I4342" s="5" t="e">
        <f t="array" aca="1" ref="I4342" ca="1">_xludf.XLOOKUP(H4342,'Billing sheet'!$CH$3:$CM$3,'Billing sheet'!$CH$2:$CM$2)</f>
        <v>#NAME?</v>
      </c>
    </row>
    <row r="4343" spans="8:9" ht="15.75" customHeight="1" x14ac:dyDescent="0.2">
      <c r="H4343" s="5" t="e">
        <f t="shared" si="17"/>
        <v>#VALUE!</v>
      </c>
      <c r="I4343" s="5" t="e">
        <f t="array" aca="1" ref="I4343" ca="1">_xludf.XLOOKUP(H4343,'Billing sheet'!$CH$3:$CM$3,'Billing sheet'!$CH$2:$CM$2)</f>
        <v>#NAME?</v>
      </c>
    </row>
    <row r="4344" spans="8:9" ht="15.75" customHeight="1" x14ac:dyDescent="0.2">
      <c r="H4344" s="5" t="e">
        <f t="shared" si="17"/>
        <v>#VALUE!</v>
      </c>
      <c r="I4344" s="5" t="e">
        <f t="array" aca="1" ref="I4344" ca="1">_xludf.XLOOKUP(H4344,'Billing sheet'!$CH$3:$CM$3,'Billing sheet'!$CH$2:$CM$2)</f>
        <v>#NAME?</v>
      </c>
    </row>
    <row r="4345" spans="8:9" ht="15.75" customHeight="1" x14ac:dyDescent="0.2">
      <c r="H4345" s="5" t="e">
        <f t="shared" si="17"/>
        <v>#VALUE!</v>
      </c>
      <c r="I4345" s="5" t="e">
        <f t="array" aca="1" ref="I4345" ca="1">_xludf.XLOOKUP(H4345,'Billing sheet'!$CH$3:$CM$3,'Billing sheet'!$CH$2:$CM$2)</f>
        <v>#NAME?</v>
      </c>
    </row>
    <row r="4346" spans="8:9" ht="15.75" customHeight="1" x14ac:dyDescent="0.2">
      <c r="H4346" s="5" t="e">
        <f t="shared" si="17"/>
        <v>#VALUE!</v>
      </c>
      <c r="I4346" s="5" t="e">
        <f t="array" aca="1" ref="I4346" ca="1">_xludf.XLOOKUP(H4346,'Billing sheet'!$CH$3:$CM$3,'Billing sheet'!$CH$2:$CM$2)</f>
        <v>#NAME?</v>
      </c>
    </row>
    <row r="4347" spans="8:9" ht="15.75" customHeight="1" x14ac:dyDescent="0.2">
      <c r="H4347" s="5" t="e">
        <f t="shared" si="17"/>
        <v>#VALUE!</v>
      </c>
      <c r="I4347" s="5" t="e">
        <f t="array" aca="1" ref="I4347" ca="1">_xludf.XLOOKUP(H4347,'Billing sheet'!$CH$3:$CM$3,'Billing sheet'!$CH$2:$CM$2)</f>
        <v>#NAME?</v>
      </c>
    </row>
    <row r="4348" spans="8:9" ht="15.75" customHeight="1" x14ac:dyDescent="0.2">
      <c r="H4348" s="5" t="e">
        <f t="shared" si="17"/>
        <v>#VALUE!</v>
      </c>
      <c r="I4348" s="5" t="e">
        <f t="array" aca="1" ref="I4348" ca="1">_xludf.XLOOKUP(H4348,'Billing sheet'!$CH$3:$CM$3,'Billing sheet'!$CH$2:$CM$2)</f>
        <v>#NAME?</v>
      </c>
    </row>
    <row r="4349" spans="8:9" ht="15.75" customHeight="1" x14ac:dyDescent="0.2">
      <c r="H4349" s="5" t="e">
        <f t="shared" si="17"/>
        <v>#VALUE!</v>
      </c>
      <c r="I4349" s="5" t="e">
        <f t="array" aca="1" ref="I4349" ca="1">_xludf.XLOOKUP(H4349,'Billing sheet'!$CH$3:$CM$3,'Billing sheet'!$CH$2:$CM$2)</f>
        <v>#NAME?</v>
      </c>
    </row>
    <row r="4350" spans="8:9" ht="15.75" customHeight="1" x14ac:dyDescent="0.2">
      <c r="H4350" s="5" t="e">
        <f t="shared" si="17"/>
        <v>#VALUE!</v>
      </c>
      <c r="I4350" s="5" t="e">
        <f t="array" aca="1" ref="I4350" ca="1">_xludf.XLOOKUP(H4350,'Billing sheet'!$CH$3:$CM$3,'Billing sheet'!$CH$2:$CM$2)</f>
        <v>#NAME?</v>
      </c>
    </row>
    <row r="4351" spans="8:9" ht="15.75" customHeight="1" x14ac:dyDescent="0.2">
      <c r="H4351" s="5" t="e">
        <f t="shared" si="17"/>
        <v>#VALUE!</v>
      </c>
      <c r="I4351" s="5" t="e">
        <f t="array" aca="1" ref="I4351" ca="1">_xludf.XLOOKUP(H4351,'Billing sheet'!$CH$3:$CM$3,'Billing sheet'!$CH$2:$CM$2)</f>
        <v>#NAME?</v>
      </c>
    </row>
    <row r="4352" spans="8:9" ht="15.75" customHeight="1" x14ac:dyDescent="0.2">
      <c r="H4352" s="5" t="e">
        <f t="shared" si="17"/>
        <v>#VALUE!</v>
      </c>
      <c r="I4352" s="5" t="e">
        <f t="array" aca="1" ref="I4352" ca="1">_xludf.XLOOKUP(H4352,'Billing sheet'!$CH$3:$CM$3,'Billing sheet'!$CH$2:$CM$2)</f>
        <v>#NAME?</v>
      </c>
    </row>
    <row r="4353" spans="8:9" ht="15.75" customHeight="1" x14ac:dyDescent="0.2">
      <c r="H4353" s="5" t="e">
        <f t="shared" si="17"/>
        <v>#VALUE!</v>
      </c>
      <c r="I4353" s="5" t="e">
        <f t="array" aca="1" ref="I4353" ca="1">_xludf.XLOOKUP(H4353,'Billing sheet'!$CH$3:$CM$3,'Billing sheet'!$CH$2:$CM$2)</f>
        <v>#NAME?</v>
      </c>
    </row>
    <row r="4354" spans="8:9" ht="15.75" customHeight="1" x14ac:dyDescent="0.2">
      <c r="H4354" s="5" t="e">
        <f t="shared" si="17"/>
        <v>#VALUE!</v>
      </c>
      <c r="I4354" s="5" t="e">
        <f t="array" aca="1" ref="I4354" ca="1">_xludf.XLOOKUP(H4354,'Billing sheet'!$CH$3:$CM$3,'Billing sheet'!$CH$2:$CM$2)</f>
        <v>#NAME?</v>
      </c>
    </row>
    <row r="4355" spans="8:9" ht="15.75" customHeight="1" x14ac:dyDescent="0.2">
      <c r="H4355" s="5" t="e">
        <f t="shared" si="17"/>
        <v>#VALUE!</v>
      </c>
      <c r="I4355" s="5" t="e">
        <f t="array" aca="1" ref="I4355" ca="1">_xludf.XLOOKUP(H4355,'Billing sheet'!$CH$3:$CM$3,'Billing sheet'!$CH$2:$CM$2)</f>
        <v>#NAME?</v>
      </c>
    </row>
    <row r="4356" spans="8:9" ht="15.75" customHeight="1" x14ac:dyDescent="0.2">
      <c r="H4356" s="5" t="e">
        <f t="shared" si="17"/>
        <v>#VALUE!</v>
      </c>
      <c r="I4356" s="5" t="e">
        <f t="array" aca="1" ref="I4356" ca="1">_xludf.XLOOKUP(H4356,'Billing sheet'!$CH$3:$CM$3,'Billing sheet'!$CH$2:$CM$2)</f>
        <v>#NAME?</v>
      </c>
    </row>
    <row r="4357" spans="8:9" ht="15.75" customHeight="1" x14ac:dyDescent="0.2">
      <c r="H4357" s="5" t="e">
        <f t="shared" si="17"/>
        <v>#VALUE!</v>
      </c>
      <c r="I4357" s="5" t="e">
        <f t="array" aca="1" ref="I4357" ca="1">_xludf.XLOOKUP(H4357,'Billing sheet'!$CH$3:$CM$3,'Billing sheet'!$CH$2:$CM$2)</f>
        <v>#NAME?</v>
      </c>
    </row>
    <row r="4358" spans="8:9" ht="15.75" customHeight="1" x14ac:dyDescent="0.2">
      <c r="H4358" s="5" t="e">
        <f t="shared" si="17"/>
        <v>#VALUE!</v>
      </c>
      <c r="I4358" s="5" t="e">
        <f t="array" aca="1" ref="I4358" ca="1">_xludf.XLOOKUP(H4358,'Billing sheet'!$CH$3:$CM$3,'Billing sheet'!$CH$2:$CM$2)</f>
        <v>#NAME?</v>
      </c>
    </row>
    <row r="4359" spans="8:9" ht="15.75" customHeight="1" x14ac:dyDescent="0.2">
      <c r="H4359" s="5" t="e">
        <f t="shared" si="17"/>
        <v>#VALUE!</v>
      </c>
      <c r="I4359" s="5" t="e">
        <f t="array" aca="1" ref="I4359" ca="1">_xludf.XLOOKUP(H4359,'Billing sheet'!$CH$3:$CM$3,'Billing sheet'!$CH$2:$CM$2)</f>
        <v>#NAME?</v>
      </c>
    </row>
    <row r="4360" spans="8:9" ht="15.75" customHeight="1" x14ac:dyDescent="0.2">
      <c r="H4360" s="5" t="e">
        <f t="shared" si="17"/>
        <v>#VALUE!</v>
      </c>
      <c r="I4360" s="5" t="e">
        <f t="array" aca="1" ref="I4360" ca="1">_xludf.XLOOKUP(H4360,'Billing sheet'!$CH$3:$CM$3,'Billing sheet'!$CH$2:$CM$2)</f>
        <v>#NAME?</v>
      </c>
    </row>
    <row r="4361" spans="8:9" ht="15.75" customHeight="1" x14ac:dyDescent="0.2">
      <c r="H4361" s="5" t="e">
        <f t="shared" si="17"/>
        <v>#VALUE!</v>
      </c>
      <c r="I4361" s="5" t="e">
        <f t="array" aca="1" ref="I4361" ca="1">_xludf.XLOOKUP(H4361,'Billing sheet'!$CH$3:$CM$3,'Billing sheet'!$CH$2:$CM$2)</f>
        <v>#NAME?</v>
      </c>
    </row>
    <row r="4362" spans="8:9" ht="15.75" customHeight="1" x14ac:dyDescent="0.2">
      <c r="H4362" s="5" t="e">
        <f t="shared" si="17"/>
        <v>#VALUE!</v>
      </c>
      <c r="I4362" s="5" t="e">
        <f t="array" aca="1" ref="I4362" ca="1">_xludf.XLOOKUP(H4362,'Billing sheet'!$CH$3:$CM$3,'Billing sheet'!$CH$2:$CM$2)</f>
        <v>#NAME?</v>
      </c>
    </row>
    <row r="4363" spans="8:9" ht="15.75" customHeight="1" x14ac:dyDescent="0.2">
      <c r="H4363" s="5" t="e">
        <f t="shared" si="17"/>
        <v>#VALUE!</v>
      </c>
      <c r="I4363" s="5" t="e">
        <f t="array" aca="1" ref="I4363" ca="1">_xludf.XLOOKUP(H4363,'Billing sheet'!$CH$3:$CM$3,'Billing sheet'!$CH$2:$CM$2)</f>
        <v>#NAME?</v>
      </c>
    </row>
    <row r="4364" spans="8:9" ht="15.75" customHeight="1" x14ac:dyDescent="0.2">
      <c r="H4364" s="5" t="e">
        <f t="shared" si="17"/>
        <v>#VALUE!</v>
      </c>
      <c r="I4364" s="5" t="e">
        <f t="array" aca="1" ref="I4364" ca="1">_xludf.XLOOKUP(H4364,'Billing sheet'!$CH$3:$CM$3,'Billing sheet'!$CH$2:$CM$2)</f>
        <v>#NAME?</v>
      </c>
    </row>
    <row r="4365" spans="8:9" ht="15.75" customHeight="1" x14ac:dyDescent="0.2">
      <c r="H4365" s="5" t="e">
        <f t="shared" si="17"/>
        <v>#VALUE!</v>
      </c>
      <c r="I4365" s="5" t="e">
        <f t="array" aca="1" ref="I4365" ca="1">_xludf.XLOOKUP(H4365,'Billing sheet'!$CH$3:$CM$3,'Billing sheet'!$CH$2:$CM$2)</f>
        <v>#NAME?</v>
      </c>
    </row>
    <row r="4366" spans="8:9" ht="15.75" customHeight="1" x14ac:dyDescent="0.2">
      <c r="H4366" s="5" t="e">
        <f t="shared" si="17"/>
        <v>#VALUE!</v>
      </c>
      <c r="I4366" s="5" t="e">
        <f t="array" aca="1" ref="I4366" ca="1">_xludf.XLOOKUP(H4366,'Billing sheet'!$CH$3:$CM$3,'Billing sheet'!$CH$2:$CM$2)</f>
        <v>#NAME?</v>
      </c>
    </row>
    <row r="4367" spans="8:9" ht="15.75" customHeight="1" x14ac:dyDescent="0.2">
      <c r="H4367" s="5" t="e">
        <f t="shared" si="17"/>
        <v>#VALUE!</v>
      </c>
      <c r="I4367" s="5" t="e">
        <f t="array" aca="1" ref="I4367" ca="1">_xludf.XLOOKUP(H4367,'Billing sheet'!$CH$3:$CM$3,'Billing sheet'!$CH$2:$CM$2)</f>
        <v>#NAME?</v>
      </c>
    </row>
    <row r="4368" spans="8:9" ht="15.75" customHeight="1" x14ac:dyDescent="0.2">
      <c r="H4368" s="5" t="e">
        <f t="shared" si="17"/>
        <v>#VALUE!</v>
      </c>
      <c r="I4368" s="5" t="e">
        <f t="array" aca="1" ref="I4368" ca="1">_xludf.XLOOKUP(H4368,'Billing sheet'!$CH$3:$CM$3,'Billing sheet'!$CH$2:$CM$2)</f>
        <v>#NAME?</v>
      </c>
    </row>
    <row r="4369" spans="8:9" ht="15.75" customHeight="1" x14ac:dyDescent="0.2">
      <c r="H4369" s="5" t="e">
        <f t="shared" si="17"/>
        <v>#VALUE!</v>
      </c>
      <c r="I4369" s="5" t="e">
        <f t="array" aca="1" ref="I4369" ca="1">_xludf.XLOOKUP(H4369,'Billing sheet'!$CH$3:$CM$3,'Billing sheet'!$CH$2:$CM$2)</f>
        <v>#NAME?</v>
      </c>
    </row>
    <row r="4370" spans="8:9" ht="15.75" customHeight="1" x14ac:dyDescent="0.2">
      <c r="H4370" s="5" t="e">
        <f t="shared" si="17"/>
        <v>#VALUE!</v>
      </c>
      <c r="I4370" s="5" t="e">
        <f t="array" aca="1" ref="I4370" ca="1">_xludf.XLOOKUP(H4370,'Billing sheet'!$CH$3:$CM$3,'Billing sheet'!$CH$2:$CM$2)</f>
        <v>#NAME?</v>
      </c>
    </row>
    <row r="4371" spans="8:9" ht="15.75" customHeight="1" x14ac:dyDescent="0.2">
      <c r="H4371" s="5" t="e">
        <f t="shared" si="17"/>
        <v>#VALUE!</v>
      </c>
      <c r="I4371" s="5" t="e">
        <f t="array" aca="1" ref="I4371" ca="1">_xludf.XLOOKUP(H4371,'Billing sheet'!$CH$3:$CM$3,'Billing sheet'!$CH$2:$CM$2)</f>
        <v>#NAME?</v>
      </c>
    </row>
    <row r="4372" spans="8:9" ht="15.75" customHeight="1" x14ac:dyDescent="0.2">
      <c r="H4372" s="5" t="e">
        <f t="shared" si="17"/>
        <v>#VALUE!</v>
      </c>
      <c r="I4372" s="5" t="e">
        <f t="array" aca="1" ref="I4372" ca="1">_xludf.XLOOKUP(H4372,'Billing sheet'!$CH$3:$CM$3,'Billing sheet'!$CH$2:$CM$2)</f>
        <v>#NAME?</v>
      </c>
    </row>
    <row r="4373" spans="8:9" ht="15.75" customHeight="1" x14ac:dyDescent="0.2">
      <c r="H4373" s="5" t="e">
        <f t="shared" si="17"/>
        <v>#VALUE!</v>
      </c>
      <c r="I4373" s="5" t="e">
        <f t="array" aca="1" ref="I4373" ca="1">_xludf.XLOOKUP(H4373,'Billing sheet'!$CH$3:$CM$3,'Billing sheet'!$CH$2:$CM$2)</f>
        <v>#NAME?</v>
      </c>
    </row>
    <row r="4374" spans="8:9" ht="15.75" customHeight="1" x14ac:dyDescent="0.2">
      <c r="H4374" s="5" t="e">
        <f t="shared" si="17"/>
        <v>#VALUE!</v>
      </c>
      <c r="I4374" s="5" t="e">
        <f t="array" aca="1" ref="I4374" ca="1">_xludf.XLOOKUP(H4374,'Billing sheet'!$CH$3:$CM$3,'Billing sheet'!$CH$2:$CM$2)</f>
        <v>#NAME?</v>
      </c>
    </row>
    <row r="4375" spans="8:9" ht="15.75" customHeight="1" x14ac:dyDescent="0.2">
      <c r="H4375" s="5" t="e">
        <f t="shared" si="17"/>
        <v>#VALUE!</v>
      </c>
      <c r="I4375" s="5" t="e">
        <f t="array" aca="1" ref="I4375" ca="1">_xludf.XLOOKUP(H4375,'Billing sheet'!$CH$3:$CM$3,'Billing sheet'!$CH$2:$CM$2)</f>
        <v>#NAME?</v>
      </c>
    </row>
    <row r="4376" spans="8:9" ht="15.75" customHeight="1" x14ac:dyDescent="0.2">
      <c r="H4376" s="5" t="e">
        <f t="shared" si="17"/>
        <v>#VALUE!</v>
      </c>
      <c r="I4376" s="5" t="e">
        <f t="array" aca="1" ref="I4376" ca="1">_xludf.XLOOKUP(H4376,'Billing sheet'!$CH$3:$CM$3,'Billing sheet'!$CH$2:$CM$2)</f>
        <v>#NAME?</v>
      </c>
    </row>
    <row r="4377" spans="8:9" ht="15.75" customHeight="1" x14ac:dyDescent="0.2">
      <c r="H4377" s="5" t="e">
        <f t="shared" si="17"/>
        <v>#VALUE!</v>
      </c>
      <c r="I4377" s="5" t="e">
        <f t="array" aca="1" ref="I4377" ca="1">_xludf.XLOOKUP(H4377,'Billing sheet'!$CH$3:$CM$3,'Billing sheet'!$CH$2:$CM$2)</f>
        <v>#NAME?</v>
      </c>
    </row>
    <row r="4378" spans="8:9" ht="15.75" customHeight="1" x14ac:dyDescent="0.2">
      <c r="H4378" s="5" t="e">
        <f t="shared" si="17"/>
        <v>#VALUE!</v>
      </c>
      <c r="I4378" s="5" t="e">
        <f t="array" aca="1" ref="I4378" ca="1">_xludf.XLOOKUP(H4378,'Billing sheet'!$CH$3:$CM$3,'Billing sheet'!$CH$2:$CM$2)</f>
        <v>#NAME?</v>
      </c>
    </row>
    <row r="4379" spans="8:9" ht="15.75" customHeight="1" x14ac:dyDescent="0.2">
      <c r="H4379" s="5" t="e">
        <f t="shared" si="17"/>
        <v>#VALUE!</v>
      </c>
      <c r="I4379" s="5" t="e">
        <f t="array" aca="1" ref="I4379" ca="1">_xludf.XLOOKUP(H4379,'Billing sheet'!$CH$3:$CM$3,'Billing sheet'!$CH$2:$CM$2)</f>
        <v>#NAME?</v>
      </c>
    </row>
    <row r="4380" spans="8:9" ht="15.75" customHeight="1" x14ac:dyDescent="0.2">
      <c r="H4380" s="5" t="e">
        <f t="shared" si="17"/>
        <v>#VALUE!</v>
      </c>
      <c r="I4380" s="5" t="e">
        <f t="array" aca="1" ref="I4380" ca="1">_xludf.XLOOKUP(H4380,'Billing sheet'!$CH$3:$CM$3,'Billing sheet'!$CH$2:$CM$2)</f>
        <v>#NAME?</v>
      </c>
    </row>
    <row r="4381" spans="8:9" ht="15.75" customHeight="1" x14ac:dyDescent="0.2">
      <c r="H4381" s="5" t="e">
        <f t="shared" si="17"/>
        <v>#VALUE!</v>
      </c>
      <c r="I4381" s="5" t="e">
        <f t="array" aca="1" ref="I4381" ca="1">_xludf.XLOOKUP(H4381,'Billing sheet'!$CH$3:$CM$3,'Billing sheet'!$CH$2:$CM$2)</f>
        <v>#NAME?</v>
      </c>
    </row>
    <row r="4382" spans="8:9" ht="15.75" customHeight="1" x14ac:dyDescent="0.2">
      <c r="H4382" s="5" t="e">
        <f t="shared" si="17"/>
        <v>#VALUE!</v>
      </c>
      <c r="I4382" s="5" t="e">
        <f t="array" aca="1" ref="I4382" ca="1">_xludf.XLOOKUP(H4382,'Billing sheet'!$CH$3:$CM$3,'Billing sheet'!$CH$2:$CM$2)</f>
        <v>#NAME?</v>
      </c>
    </row>
    <row r="4383" spans="8:9" ht="15.75" customHeight="1" x14ac:dyDescent="0.2">
      <c r="H4383" s="5" t="e">
        <f t="shared" si="17"/>
        <v>#VALUE!</v>
      </c>
      <c r="I4383" s="5" t="e">
        <f t="array" aca="1" ref="I4383" ca="1">_xludf.XLOOKUP(H4383,'Billing sheet'!$CH$3:$CM$3,'Billing sheet'!$CH$2:$CM$2)</f>
        <v>#NAME?</v>
      </c>
    </row>
    <row r="4384" spans="8:9" ht="15.75" customHeight="1" x14ac:dyDescent="0.2">
      <c r="H4384" s="5" t="e">
        <f t="shared" si="17"/>
        <v>#VALUE!</v>
      </c>
      <c r="I4384" s="5" t="e">
        <f t="array" aca="1" ref="I4384" ca="1">_xludf.XLOOKUP(H4384,'Billing sheet'!$CH$3:$CM$3,'Billing sheet'!$CH$2:$CM$2)</f>
        <v>#NAME?</v>
      </c>
    </row>
    <row r="4385" spans="8:9" ht="15.75" customHeight="1" x14ac:dyDescent="0.2">
      <c r="H4385" s="5" t="e">
        <f t="shared" si="17"/>
        <v>#VALUE!</v>
      </c>
      <c r="I4385" s="5" t="e">
        <f t="array" aca="1" ref="I4385" ca="1">_xludf.XLOOKUP(H4385,'Billing sheet'!$CH$3:$CM$3,'Billing sheet'!$CH$2:$CM$2)</f>
        <v>#NAME?</v>
      </c>
    </row>
    <row r="4386" spans="8:9" ht="15.75" customHeight="1" x14ac:dyDescent="0.2">
      <c r="H4386" s="5" t="e">
        <f t="shared" si="17"/>
        <v>#VALUE!</v>
      </c>
      <c r="I4386" s="5" t="e">
        <f t="array" aca="1" ref="I4386" ca="1">_xludf.XLOOKUP(H4386,'Billing sheet'!$CH$3:$CM$3,'Billing sheet'!$CH$2:$CM$2)</f>
        <v>#NAME?</v>
      </c>
    </row>
    <row r="4387" spans="8:9" ht="15.75" customHeight="1" x14ac:dyDescent="0.2">
      <c r="H4387" s="5" t="e">
        <f t="shared" si="17"/>
        <v>#VALUE!</v>
      </c>
      <c r="I4387" s="5" t="e">
        <f t="array" aca="1" ref="I4387" ca="1">_xludf.XLOOKUP(H4387,'Billing sheet'!$CH$3:$CM$3,'Billing sheet'!$CH$2:$CM$2)</f>
        <v>#NAME?</v>
      </c>
    </row>
    <row r="4388" spans="8:9" ht="15.75" customHeight="1" x14ac:dyDescent="0.2">
      <c r="H4388" s="5" t="e">
        <f t="shared" si="17"/>
        <v>#VALUE!</v>
      </c>
      <c r="I4388" s="5" t="e">
        <f t="array" aca="1" ref="I4388" ca="1">_xludf.XLOOKUP(H4388,'Billing sheet'!$CH$3:$CM$3,'Billing sheet'!$CH$2:$CM$2)</f>
        <v>#NAME?</v>
      </c>
    </row>
    <row r="4389" spans="8:9" ht="15.75" customHeight="1" x14ac:dyDescent="0.2">
      <c r="H4389" s="5" t="e">
        <f t="shared" si="17"/>
        <v>#VALUE!</v>
      </c>
      <c r="I4389" s="5" t="e">
        <f t="array" aca="1" ref="I4389" ca="1">_xludf.XLOOKUP(H4389,'Billing sheet'!$CH$3:$CM$3,'Billing sheet'!$CH$2:$CM$2)</f>
        <v>#NAME?</v>
      </c>
    </row>
    <row r="4390" spans="8:9" ht="15.75" customHeight="1" x14ac:dyDescent="0.2">
      <c r="H4390" s="5" t="e">
        <f t="shared" si="17"/>
        <v>#VALUE!</v>
      </c>
      <c r="I4390" s="5" t="e">
        <f t="array" aca="1" ref="I4390" ca="1">_xludf.XLOOKUP(H4390,'Billing sheet'!$CH$3:$CM$3,'Billing sheet'!$CH$2:$CM$2)</f>
        <v>#NAME?</v>
      </c>
    </row>
    <row r="4391" spans="8:9" ht="15.75" customHeight="1" x14ac:dyDescent="0.2">
      <c r="H4391" s="5" t="e">
        <f t="shared" si="17"/>
        <v>#VALUE!</v>
      </c>
      <c r="I4391" s="5" t="e">
        <f t="array" aca="1" ref="I4391" ca="1">_xludf.XLOOKUP(H4391,'Billing sheet'!$CH$3:$CM$3,'Billing sheet'!$CH$2:$CM$2)</f>
        <v>#NAME?</v>
      </c>
    </row>
    <row r="4392" spans="8:9" ht="15.75" customHeight="1" x14ac:dyDescent="0.2">
      <c r="H4392" s="5" t="e">
        <f t="shared" si="17"/>
        <v>#VALUE!</v>
      </c>
      <c r="I4392" s="5" t="e">
        <f t="array" aca="1" ref="I4392" ca="1">_xludf.XLOOKUP(H4392,'Billing sheet'!$CH$3:$CM$3,'Billing sheet'!$CH$2:$CM$2)</f>
        <v>#NAME?</v>
      </c>
    </row>
    <row r="4393" spans="8:9" ht="15.75" customHeight="1" x14ac:dyDescent="0.2">
      <c r="H4393" s="5" t="e">
        <f t="shared" si="17"/>
        <v>#VALUE!</v>
      </c>
      <c r="I4393" s="5" t="e">
        <f t="array" aca="1" ref="I4393" ca="1">_xludf.XLOOKUP(H4393,'Billing sheet'!$CH$3:$CM$3,'Billing sheet'!$CH$2:$CM$2)</f>
        <v>#NAME?</v>
      </c>
    </row>
    <row r="4394" spans="8:9" ht="15.75" customHeight="1" x14ac:dyDescent="0.2">
      <c r="H4394" s="5" t="e">
        <f t="shared" si="17"/>
        <v>#VALUE!</v>
      </c>
      <c r="I4394" s="5" t="e">
        <f t="array" aca="1" ref="I4394" ca="1">_xludf.XLOOKUP(H4394,'Billing sheet'!$CH$3:$CM$3,'Billing sheet'!$CH$2:$CM$2)</f>
        <v>#NAME?</v>
      </c>
    </row>
    <row r="4395" spans="8:9" ht="15.75" customHeight="1" x14ac:dyDescent="0.2">
      <c r="H4395" s="5" t="e">
        <f t="shared" si="17"/>
        <v>#VALUE!</v>
      </c>
      <c r="I4395" s="5" t="e">
        <f t="array" aca="1" ref="I4395" ca="1">_xludf.XLOOKUP(H4395,'Billing sheet'!$CH$3:$CM$3,'Billing sheet'!$CH$2:$CM$2)</f>
        <v>#NAME?</v>
      </c>
    </row>
    <row r="4396" spans="8:9" ht="15.75" customHeight="1" x14ac:dyDescent="0.2">
      <c r="H4396" s="5" t="e">
        <f t="shared" si="17"/>
        <v>#VALUE!</v>
      </c>
      <c r="I4396" s="5" t="e">
        <f t="array" aca="1" ref="I4396" ca="1">_xludf.XLOOKUP(H4396,'Billing sheet'!$CH$3:$CM$3,'Billing sheet'!$CH$2:$CM$2)</f>
        <v>#NAME?</v>
      </c>
    </row>
    <row r="4397" spans="8:9" ht="15.75" customHeight="1" x14ac:dyDescent="0.2">
      <c r="H4397" s="5" t="e">
        <f t="shared" si="17"/>
        <v>#VALUE!</v>
      </c>
      <c r="I4397" s="5" t="e">
        <f t="array" aca="1" ref="I4397" ca="1">_xludf.XLOOKUP(H4397,'Billing sheet'!$CH$3:$CM$3,'Billing sheet'!$CH$2:$CM$2)</f>
        <v>#NAME?</v>
      </c>
    </row>
    <row r="4398" spans="8:9" ht="15.75" customHeight="1" x14ac:dyDescent="0.2">
      <c r="H4398" s="5" t="e">
        <f t="shared" si="17"/>
        <v>#VALUE!</v>
      </c>
      <c r="I4398" s="5" t="e">
        <f t="array" aca="1" ref="I4398" ca="1">_xludf.XLOOKUP(H4398,'Billing sheet'!$CH$3:$CM$3,'Billing sheet'!$CH$2:$CM$2)</f>
        <v>#NAME?</v>
      </c>
    </row>
    <row r="4399" spans="8:9" ht="15.75" customHeight="1" x14ac:dyDescent="0.2">
      <c r="H4399" s="5" t="e">
        <f t="shared" si="17"/>
        <v>#VALUE!</v>
      </c>
      <c r="I4399" s="5" t="e">
        <f t="array" aca="1" ref="I4399" ca="1">_xludf.XLOOKUP(H4399,'Billing sheet'!$CH$3:$CM$3,'Billing sheet'!$CH$2:$CM$2)</f>
        <v>#NAME?</v>
      </c>
    </row>
    <row r="4400" spans="8:9" ht="15.75" customHeight="1" x14ac:dyDescent="0.2">
      <c r="H4400" s="5" t="e">
        <f t="shared" si="17"/>
        <v>#VALUE!</v>
      </c>
      <c r="I4400" s="5" t="e">
        <f t="array" aca="1" ref="I4400" ca="1">_xludf.XLOOKUP(H4400,'Billing sheet'!$CH$3:$CM$3,'Billing sheet'!$CH$2:$CM$2)</f>
        <v>#NAME?</v>
      </c>
    </row>
    <row r="4401" spans="8:9" ht="15.75" customHeight="1" x14ac:dyDescent="0.2">
      <c r="H4401" s="5" t="e">
        <f t="shared" si="17"/>
        <v>#VALUE!</v>
      </c>
      <c r="I4401" s="5" t="e">
        <f t="array" aca="1" ref="I4401" ca="1">_xludf.XLOOKUP(H4401,'Billing sheet'!$CH$3:$CM$3,'Billing sheet'!$CH$2:$CM$2)</f>
        <v>#NAME?</v>
      </c>
    </row>
    <row r="4402" spans="8:9" ht="15.75" customHeight="1" x14ac:dyDescent="0.2">
      <c r="H4402" s="5" t="e">
        <f t="shared" si="17"/>
        <v>#VALUE!</v>
      </c>
      <c r="I4402" s="5" t="e">
        <f t="array" aca="1" ref="I4402" ca="1">_xludf.XLOOKUP(H4402,'Billing sheet'!$CH$3:$CM$3,'Billing sheet'!$CH$2:$CM$2)</f>
        <v>#NAME?</v>
      </c>
    </row>
    <row r="4403" spans="8:9" ht="15.75" customHeight="1" x14ac:dyDescent="0.2">
      <c r="H4403" s="5" t="e">
        <f t="shared" si="17"/>
        <v>#VALUE!</v>
      </c>
      <c r="I4403" s="5" t="e">
        <f t="array" aca="1" ref="I4403" ca="1">_xludf.XLOOKUP(H4403,'Billing sheet'!$CH$3:$CM$3,'Billing sheet'!$CH$2:$CM$2)</f>
        <v>#NAME?</v>
      </c>
    </row>
    <row r="4404" spans="8:9" ht="15.75" customHeight="1" x14ac:dyDescent="0.2">
      <c r="H4404" s="5" t="e">
        <f t="shared" si="17"/>
        <v>#VALUE!</v>
      </c>
      <c r="I4404" s="5" t="e">
        <f t="array" aca="1" ref="I4404" ca="1">_xludf.XLOOKUP(H4404,'Billing sheet'!$CH$3:$CM$3,'Billing sheet'!$CH$2:$CM$2)</f>
        <v>#NAME?</v>
      </c>
    </row>
    <row r="4405" spans="8:9" ht="15.75" customHeight="1" x14ac:dyDescent="0.2">
      <c r="H4405" s="5" t="e">
        <f t="shared" si="17"/>
        <v>#VALUE!</v>
      </c>
      <c r="I4405" s="5" t="e">
        <f t="array" aca="1" ref="I4405" ca="1">_xludf.XLOOKUP(H4405,'Billing sheet'!$CH$3:$CM$3,'Billing sheet'!$CH$2:$CM$2)</f>
        <v>#NAME?</v>
      </c>
    </row>
    <row r="4406" spans="8:9" ht="15.75" customHeight="1" x14ac:dyDescent="0.2">
      <c r="H4406" s="5" t="e">
        <f t="shared" si="17"/>
        <v>#VALUE!</v>
      </c>
      <c r="I4406" s="5" t="e">
        <f t="array" aca="1" ref="I4406" ca="1">_xludf.XLOOKUP(H4406,'Billing sheet'!$CH$3:$CM$3,'Billing sheet'!$CH$2:$CM$2)</f>
        <v>#NAME?</v>
      </c>
    </row>
    <row r="4407" spans="8:9" ht="15.75" customHeight="1" x14ac:dyDescent="0.2">
      <c r="H4407" s="5" t="e">
        <f t="shared" si="17"/>
        <v>#VALUE!</v>
      </c>
      <c r="I4407" s="5" t="e">
        <f t="array" aca="1" ref="I4407" ca="1">_xludf.XLOOKUP(H4407,'Billing sheet'!$CH$3:$CM$3,'Billing sheet'!$CH$2:$CM$2)</f>
        <v>#NAME?</v>
      </c>
    </row>
    <row r="4408" spans="8:9" ht="15.75" customHeight="1" x14ac:dyDescent="0.2">
      <c r="H4408" s="5" t="e">
        <f t="shared" si="17"/>
        <v>#VALUE!</v>
      </c>
      <c r="I4408" s="5" t="e">
        <f t="array" aca="1" ref="I4408" ca="1">_xludf.XLOOKUP(H4408,'Billing sheet'!$CH$3:$CM$3,'Billing sheet'!$CH$2:$CM$2)</f>
        <v>#NAME?</v>
      </c>
    </row>
    <row r="4409" spans="8:9" ht="15.75" customHeight="1" x14ac:dyDescent="0.2">
      <c r="H4409" s="5" t="e">
        <f t="shared" si="17"/>
        <v>#VALUE!</v>
      </c>
      <c r="I4409" s="5" t="e">
        <f t="array" aca="1" ref="I4409" ca="1">_xludf.XLOOKUP(H4409,'Billing sheet'!$CH$3:$CM$3,'Billing sheet'!$CH$2:$CM$2)</f>
        <v>#NAME?</v>
      </c>
    </row>
    <row r="4410" spans="8:9" ht="15.75" customHeight="1" x14ac:dyDescent="0.2">
      <c r="H4410" s="5" t="e">
        <f t="shared" si="17"/>
        <v>#VALUE!</v>
      </c>
      <c r="I4410" s="5" t="e">
        <f t="array" aca="1" ref="I4410" ca="1">_xludf.XLOOKUP(H4410,'Billing sheet'!$CH$3:$CM$3,'Billing sheet'!$CH$2:$CM$2)</f>
        <v>#NAME?</v>
      </c>
    </row>
    <row r="4411" spans="8:9" ht="15.75" customHeight="1" x14ac:dyDescent="0.2">
      <c r="H4411" s="5" t="e">
        <f t="shared" si="17"/>
        <v>#VALUE!</v>
      </c>
      <c r="I4411" s="5" t="e">
        <f t="array" aca="1" ref="I4411" ca="1">_xludf.XLOOKUP(H4411,'Billing sheet'!$CH$3:$CM$3,'Billing sheet'!$CH$2:$CM$2)</f>
        <v>#NAME?</v>
      </c>
    </row>
    <row r="4412" spans="8:9" ht="15.75" customHeight="1" x14ac:dyDescent="0.2">
      <c r="H4412" s="5" t="e">
        <f t="shared" si="17"/>
        <v>#VALUE!</v>
      </c>
      <c r="I4412" s="5" t="e">
        <f t="array" aca="1" ref="I4412" ca="1">_xludf.XLOOKUP(H4412,'Billing sheet'!$CH$3:$CM$3,'Billing sheet'!$CH$2:$CM$2)</f>
        <v>#NAME?</v>
      </c>
    </row>
    <row r="4413" spans="8:9" ht="15.75" customHeight="1" x14ac:dyDescent="0.2">
      <c r="H4413" s="5" t="e">
        <f t="shared" si="17"/>
        <v>#VALUE!</v>
      </c>
      <c r="I4413" s="5" t="e">
        <f t="array" aca="1" ref="I4413" ca="1">_xludf.XLOOKUP(H4413,'Billing sheet'!$CH$3:$CM$3,'Billing sheet'!$CH$2:$CM$2)</f>
        <v>#NAME?</v>
      </c>
    </row>
    <row r="4414" spans="8:9" ht="15.75" customHeight="1" x14ac:dyDescent="0.2">
      <c r="H4414" s="5" t="e">
        <f t="shared" si="17"/>
        <v>#VALUE!</v>
      </c>
      <c r="I4414" s="5" t="e">
        <f t="array" aca="1" ref="I4414" ca="1">_xludf.XLOOKUP(H4414,'Billing sheet'!$CH$3:$CM$3,'Billing sheet'!$CH$2:$CM$2)</f>
        <v>#NAME?</v>
      </c>
    </row>
    <row r="4415" spans="8:9" ht="15.75" customHeight="1" x14ac:dyDescent="0.2">
      <c r="H4415" s="5" t="e">
        <f t="shared" si="17"/>
        <v>#VALUE!</v>
      </c>
      <c r="I4415" s="5" t="e">
        <f t="array" aca="1" ref="I4415" ca="1">_xludf.XLOOKUP(H4415,'Billing sheet'!$CH$3:$CM$3,'Billing sheet'!$CH$2:$CM$2)</f>
        <v>#NAME?</v>
      </c>
    </row>
    <row r="4416" spans="8:9" ht="15.75" customHeight="1" x14ac:dyDescent="0.2">
      <c r="H4416" s="5" t="e">
        <f t="shared" si="17"/>
        <v>#VALUE!</v>
      </c>
      <c r="I4416" s="5" t="e">
        <f t="array" aca="1" ref="I4416" ca="1">_xludf.XLOOKUP(H4416,'Billing sheet'!$CH$3:$CM$3,'Billing sheet'!$CH$2:$CM$2)</f>
        <v>#NAME?</v>
      </c>
    </row>
    <row r="4417" spans="8:9" ht="15.75" customHeight="1" x14ac:dyDescent="0.2">
      <c r="H4417" s="5" t="e">
        <f t="shared" si="17"/>
        <v>#VALUE!</v>
      </c>
      <c r="I4417" s="5" t="e">
        <f t="array" aca="1" ref="I4417" ca="1">_xludf.XLOOKUP(H4417,'Billing sheet'!$CH$3:$CM$3,'Billing sheet'!$CH$2:$CM$2)</f>
        <v>#NAME?</v>
      </c>
    </row>
    <row r="4418" spans="8:9" ht="15.75" customHeight="1" x14ac:dyDescent="0.2">
      <c r="H4418" s="5" t="e">
        <f t="shared" si="17"/>
        <v>#VALUE!</v>
      </c>
      <c r="I4418" s="5" t="e">
        <f t="array" aca="1" ref="I4418" ca="1">_xludf.XLOOKUP(H4418,'Billing sheet'!$CH$3:$CM$3,'Billing sheet'!$CH$2:$CM$2)</f>
        <v>#NAME?</v>
      </c>
    </row>
    <row r="4419" spans="8:9" ht="15.75" customHeight="1" x14ac:dyDescent="0.2">
      <c r="H4419" s="5" t="e">
        <f t="shared" si="17"/>
        <v>#VALUE!</v>
      </c>
      <c r="I4419" s="5" t="e">
        <f t="array" aca="1" ref="I4419" ca="1">_xludf.XLOOKUP(H4419,'Billing sheet'!$CH$3:$CM$3,'Billing sheet'!$CH$2:$CM$2)</f>
        <v>#NAME?</v>
      </c>
    </row>
    <row r="4420" spans="8:9" ht="15.75" customHeight="1" x14ac:dyDescent="0.2">
      <c r="H4420" s="5" t="e">
        <f t="shared" si="17"/>
        <v>#VALUE!</v>
      </c>
      <c r="I4420" s="5" t="e">
        <f t="array" aca="1" ref="I4420" ca="1">_xludf.XLOOKUP(H4420,'Billing sheet'!$CH$3:$CM$3,'Billing sheet'!$CH$2:$CM$2)</f>
        <v>#NAME?</v>
      </c>
    </row>
    <row r="4421" spans="8:9" ht="15.75" customHeight="1" x14ac:dyDescent="0.2">
      <c r="H4421" s="5" t="e">
        <f t="shared" si="17"/>
        <v>#VALUE!</v>
      </c>
      <c r="I4421" s="5" t="e">
        <f t="array" aca="1" ref="I4421" ca="1">_xludf.XLOOKUP(H4421,'Billing sheet'!$CH$3:$CM$3,'Billing sheet'!$CH$2:$CM$2)</f>
        <v>#NAME?</v>
      </c>
    </row>
    <row r="4422" spans="8:9" ht="15.75" customHeight="1" x14ac:dyDescent="0.2">
      <c r="H4422" s="5" t="e">
        <f t="shared" si="17"/>
        <v>#VALUE!</v>
      </c>
      <c r="I4422" s="5" t="e">
        <f t="array" aca="1" ref="I4422" ca="1">_xludf.XLOOKUP(H4422,'Billing sheet'!$CH$3:$CM$3,'Billing sheet'!$CH$2:$CM$2)</f>
        <v>#NAME?</v>
      </c>
    </row>
    <row r="4423" spans="8:9" ht="15.75" customHeight="1" x14ac:dyDescent="0.2">
      <c r="H4423" s="5" t="e">
        <f t="shared" si="17"/>
        <v>#VALUE!</v>
      </c>
      <c r="I4423" s="5" t="e">
        <f t="array" aca="1" ref="I4423" ca="1">_xludf.XLOOKUP(H4423,'Billing sheet'!$CH$3:$CM$3,'Billing sheet'!$CH$2:$CM$2)</f>
        <v>#NAME?</v>
      </c>
    </row>
    <row r="4424" spans="8:9" ht="15.75" customHeight="1" x14ac:dyDescent="0.2">
      <c r="H4424" s="5" t="e">
        <f t="shared" si="17"/>
        <v>#VALUE!</v>
      </c>
      <c r="I4424" s="5" t="e">
        <f t="array" aca="1" ref="I4424" ca="1">_xludf.XLOOKUP(H4424,'Billing sheet'!$CH$3:$CM$3,'Billing sheet'!$CH$2:$CM$2)</f>
        <v>#NAME?</v>
      </c>
    </row>
    <row r="4425" spans="8:9" ht="15.75" customHeight="1" x14ac:dyDescent="0.2">
      <c r="H4425" s="5" t="e">
        <f t="shared" si="17"/>
        <v>#VALUE!</v>
      </c>
      <c r="I4425" s="5" t="e">
        <f t="array" aca="1" ref="I4425" ca="1">_xludf.XLOOKUP(H4425,'Billing sheet'!$CH$3:$CM$3,'Billing sheet'!$CH$2:$CM$2)</f>
        <v>#NAME?</v>
      </c>
    </row>
    <row r="4426" spans="8:9" ht="15.75" customHeight="1" x14ac:dyDescent="0.2">
      <c r="H4426" s="5" t="e">
        <f t="shared" si="17"/>
        <v>#VALUE!</v>
      </c>
      <c r="I4426" s="5" t="e">
        <f t="array" aca="1" ref="I4426" ca="1">_xludf.XLOOKUP(H4426,'Billing sheet'!$CH$3:$CM$3,'Billing sheet'!$CH$2:$CM$2)</f>
        <v>#NAME?</v>
      </c>
    </row>
    <row r="4427" spans="8:9" ht="15.75" customHeight="1" x14ac:dyDescent="0.2">
      <c r="H4427" s="5" t="e">
        <f t="shared" si="17"/>
        <v>#VALUE!</v>
      </c>
      <c r="I4427" s="5" t="e">
        <f t="array" aca="1" ref="I4427" ca="1">_xludf.XLOOKUP(H4427,'Billing sheet'!$CH$3:$CM$3,'Billing sheet'!$CH$2:$CM$2)</f>
        <v>#NAME?</v>
      </c>
    </row>
    <row r="4428" spans="8:9" ht="15.75" customHeight="1" x14ac:dyDescent="0.2">
      <c r="H4428" s="5" t="e">
        <f t="shared" si="17"/>
        <v>#VALUE!</v>
      </c>
      <c r="I4428" s="5" t="e">
        <f t="array" aca="1" ref="I4428" ca="1">_xludf.XLOOKUP(H4428,'Billing sheet'!$CH$3:$CM$3,'Billing sheet'!$CH$2:$CM$2)</f>
        <v>#NAME?</v>
      </c>
    </row>
    <row r="4429" spans="8:9" ht="15.75" customHeight="1" x14ac:dyDescent="0.2">
      <c r="H4429" s="5" t="e">
        <f t="shared" si="17"/>
        <v>#VALUE!</v>
      </c>
      <c r="I4429" s="5" t="e">
        <f t="array" aca="1" ref="I4429" ca="1">_xludf.XLOOKUP(H4429,'Billing sheet'!$CH$3:$CM$3,'Billing sheet'!$CH$2:$CM$2)</f>
        <v>#NAME?</v>
      </c>
    </row>
    <row r="4430" spans="8:9" ht="15.75" customHeight="1" x14ac:dyDescent="0.2">
      <c r="H4430" s="5" t="e">
        <f t="shared" si="17"/>
        <v>#VALUE!</v>
      </c>
      <c r="I4430" s="5" t="e">
        <f t="array" aca="1" ref="I4430" ca="1">_xludf.XLOOKUP(H4430,'Billing sheet'!$CH$3:$CM$3,'Billing sheet'!$CH$2:$CM$2)</f>
        <v>#NAME?</v>
      </c>
    </row>
    <row r="4431" spans="8:9" ht="15.75" customHeight="1" x14ac:dyDescent="0.2">
      <c r="H4431" s="5" t="e">
        <f t="shared" si="17"/>
        <v>#VALUE!</v>
      </c>
      <c r="I4431" s="5" t="e">
        <f t="array" aca="1" ref="I4431" ca="1">_xludf.XLOOKUP(H4431,'Billing sheet'!$CH$3:$CM$3,'Billing sheet'!$CH$2:$CM$2)</f>
        <v>#NAME?</v>
      </c>
    </row>
    <row r="4432" spans="8:9" ht="15.75" customHeight="1" x14ac:dyDescent="0.2">
      <c r="H4432" s="5" t="e">
        <f t="shared" si="17"/>
        <v>#VALUE!</v>
      </c>
      <c r="I4432" s="5" t="e">
        <f t="array" aca="1" ref="I4432" ca="1">_xludf.XLOOKUP(H4432,'Billing sheet'!$CH$3:$CM$3,'Billing sheet'!$CH$2:$CM$2)</f>
        <v>#NAME?</v>
      </c>
    </row>
    <row r="4433" spans="8:9" ht="15.75" customHeight="1" x14ac:dyDescent="0.2">
      <c r="H4433" s="5" t="e">
        <f t="shared" si="17"/>
        <v>#VALUE!</v>
      </c>
      <c r="I4433" s="5" t="e">
        <f t="array" aca="1" ref="I4433" ca="1">_xludf.XLOOKUP(H4433,'Billing sheet'!$CH$3:$CM$3,'Billing sheet'!$CH$2:$CM$2)</f>
        <v>#NAME?</v>
      </c>
    </row>
    <row r="4434" spans="8:9" ht="15.75" customHeight="1" x14ac:dyDescent="0.2">
      <c r="H4434" s="5" t="e">
        <f t="shared" si="17"/>
        <v>#VALUE!</v>
      </c>
      <c r="I4434" s="5" t="e">
        <f t="array" aca="1" ref="I4434" ca="1">_xludf.XLOOKUP(H4434,'Billing sheet'!$CH$3:$CM$3,'Billing sheet'!$CH$2:$CM$2)</f>
        <v>#NAME?</v>
      </c>
    </row>
    <row r="4435" spans="8:9" ht="15.75" customHeight="1" x14ac:dyDescent="0.2">
      <c r="H4435" s="5" t="e">
        <f t="shared" si="17"/>
        <v>#VALUE!</v>
      </c>
      <c r="I4435" s="5" t="e">
        <f t="array" aca="1" ref="I4435" ca="1">_xludf.XLOOKUP(H4435,'Billing sheet'!$CH$3:$CM$3,'Billing sheet'!$CH$2:$CM$2)</f>
        <v>#NAME?</v>
      </c>
    </row>
    <row r="4436" spans="8:9" ht="15.75" customHeight="1" x14ac:dyDescent="0.2">
      <c r="H4436" s="5" t="e">
        <f t="shared" si="17"/>
        <v>#VALUE!</v>
      </c>
      <c r="I4436" s="5" t="e">
        <f t="array" aca="1" ref="I4436" ca="1">_xludf.XLOOKUP(H4436,'Billing sheet'!$CH$3:$CM$3,'Billing sheet'!$CH$2:$CM$2)</f>
        <v>#NAME?</v>
      </c>
    </row>
    <row r="4437" spans="8:9" ht="15.75" customHeight="1" x14ac:dyDescent="0.2">
      <c r="H4437" s="5" t="e">
        <f t="shared" si="17"/>
        <v>#VALUE!</v>
      </c>
      <c r="I4437" s="5" t="e">
        <f t="array" aca="1" ref="I4437" ca="1">_xludf.XLOOKUP(H4437,'Billing sheet'!$CH$3:$CM$3,'Billing sheet'!$CH$2:$CM$2)</f>
        <v>#NAME?</v>
      </c>
    </row>
    <row r="4438" spans="8:9" ht="15.75" customHeight="1" x14ac:dyDescent="0.2">
      <c r="H4438" s="5" t="e">
        <f t="shared" si="17"/>
        <v>#VALUE!</v>
      </c>
      <c r="I4438" s="5" t="e">
        <f t="array" aca="1" ref="I4438" ca="1">_xludf.XLOOKUP(H4438,'Billing sheet'!$CH$3:$CM$3,'Billing sheet'!$CH$2:$CM$2)</f>
        <v>#NAME?</v>
      </c>
    </row>
    <row r="4439" spans="8:9" ht="15.75" customHeight="1" x14ac:dyDescent="0.2">
      <c r="H4439" s="5" t="e">
        <f t="shared" si="17"/>
        <v>#VALUE!</v>
      </c>
      <c r="I4439" s="5" t="e">
        <f t="array" aca="1" ref="I4439" ca="1">_xludf.XLOOKUP(H4439,'Billing sheet'!$CH$3:$CM$3,'Billing sheet'!$CH$2:$CM$2)</f>
        <v>#NAME?</v>
      </c>
    </row>
    <row r="4440" spans="8:9" ht="15.75" customHeight="1" x14ac:dyDescent="0.2">
      <c r="H4440" s="5" t="e">
        <f t="shared" si="17"/>
        <v>#VALUE!</v>
      </c>
      <c r="I4440" s="5" t="e">
        <f t="array" aca="1" ref="I4440" ca="1">_xludf.XLOOKUP(H4440,'Billing sheet'!$CH$3:$CM$3,'Billing sheet'!$CH$2:$CM$2)</f>
        <v>#NAME?</v>
      </c>
    </row>
    <row r="4441" spans="8:9" ht="15.75" customHeight="1" x14ac:dyDescent="0.2">
      <c r="H4441" s="5" t="e">
        <f t="shared" si="17"/>
        <v>#VALUE!</v>
      </c>
      <c r="I4441" s="5" t="e">
        <f t="array" aca="1" ref="I4441" ca="1">_xludf.XLOOKUP(H4441,'Billing sheet'!$CH$3:$CM$3,'Billing sheet'!$CH$2:$CM$2)</f>
        <v>#NAME?</v>
      </c>
    </row>
    <row r="4442" spans="8:9" ht="15.75" customHeight="1" x14ac:dyDescent="0.2">
      <c r="H4442" s="5" t="e">
        <f t="shared" si="17"/>
        <v>#VALUE!</v>
      </c>
      <c r="I4442" s="5" t="e">
        <f t="array" aca="1" ref="I4442" ca="1">_xludf.XLOOKUP(H4442,'Billing sheet'!$CH$3:$CM$3,'Billing sheet'!$CH$2:$CM$2)</f>
        <v>#NAME?</v>
      </c>
    </row>
    <row r="4443" spans="8:9" ht="15.75" customHeight="1" x14ac:dyDescent="0.2">
      <c r="H4443" s="5" t="e">
        <f t="shared" si="17"/>
        <v>#VALUE!</v>
      </c>
      <c r="I4443" s="5" t="e">
        <f t="array" aca="1" ref="I4443" ca="1">_xludf.XLOOKUP(H4443,'Billing sheet'!$CH$3:$CM$3,'Billing sheet'!$CH$2:$CM$2)</f>
        <v>#NAME?</v>
      </c>
    </row>
    <row r="4444" spans="8:9" ht="15.75" customHeight="1" x14ac:dyDescent="0.2">
      <c r="H4444" s="5" t="e">
        <f t="shared" si="17"/>
        <v>#VALUE!</v>
      </c>
      <c r="I4444" s="5" t="e">
        <f t="array" aca="1" ref="I4444" ca="1">_xludf.XLOOKUP(H4444,'Billing sheet'!$CH$3:$CM$3,'Billing sheet'!$CH$2:$CM$2)</f>
        <v>#NAME?</v>
      </c>
    </row>
    <row r="4445" spans="8:9" ht="15.75" customHeight="1" x14ac:dyDescent="0.2">
      <c r="H4445" s="5" t="e">
        <f t="shared" si="17"/>
        <v>#VALUE!</v>
      </c>
      <c r="I4445" s="5" t="e">
        <f t="array" aca="1" ref="I4445" ca="1">_xludf.XLOOKUP(H4445,'Billing sheet'!$CH$3:$CM$3,'Billing sheet'!$CH$2:$CM$2)</f>
        <v>#NAME?</v>
      </c>
    </row>
    <row r="4446" spans="8:9" ht="15.75" customHeight="1" x14ac:dyDescent="0.2">
      <c r="H4446" s="5" t="e">
        <f t="shared" si="17"/>
        <v>#VALUE!</v>
      </c>
      <c r="I4446" s="5" t="e">
        <f t="array" aca="1" ref="I4446" ca="1">_xludf.XLOOKUP(H4446,'Billing sheet'!$CH$3:$CM$3,'Billing sheet'!$CH$2:$CM$2)</f>
        <v>#NAME?</v>
      </c>
    </row>
    <row r="4447" spans="8:9" ht="15.75" customHeight="1" x14ac:dyDescent="0.2">
      <c r="H4447" s="5" t="e">
        <f t="shared" si="17"/>
        <v>#VALUE!</v>
      </c>
      <c r="I4447" s="5" t="e">
        <f t="array" aca="1" ref="I4447" ca="1">_xludf.XLOOKUP(H4447,'Billing sheet'!$CH$3:$CM$3,'Billing sheet'!$CH$2:$CM$2)</f>
        <v>#NAME?</v>
      </c>
    </row>
    <row r="4448" spans="8:9" ht="15.75" customHeight="1" x14ac:dyDescent="0.2">
      <c r="H4448" s="5" t="e">
        <f t="shared" si="17"/>
        <v>#VALUE!</v>
      </c>
      <c r="I4448" s="5" t="e">
        <f t="array" aca="1" ref="I4448" ca="1">_xludf.XLOOKUP(H4448,'Billing sheet'!$CH$3:$CM$3,'Billing sheet'!$CH$2:$CM$2)</f>
        <v>#NAME?</v>
      </c>
    </row>
    <row r="4449" spans="8:9" ht="15.75" customHeight="1" x14ac:dyDescent="0.2">
      <c r="H4449" s="5" t="e">
        <f t="shared" si="17"/>
        <v>#VALUE!</v>
      </c>
      <c r="I4449" s="5" t="e">
        <f t="array" aca="1" ref="I4449" ca="1">_xludf.XLOOKUP(H4449,'Billing sheet'!$CH$3:$CM$3,'Billing sheet'!$CH$2:$CM$2)</f>
        <v>#NAME?</v>
      </c>
    </row>
    <row r="4450" spans="8:9" ht="15.75" customHeight="1" x14ac:dyDescent="0.2">
      <c r="H4450" s="5" t="e">
        <f t="shared" si="17"/>
        <v>#VALUE!</v>
      </c>
      <c r="I4450" s="5" t="e">
        <f t="array" aca="1" ref="I4450" ca="1">_xludf.XLOOKUP(H4450,'Billing sheet'!$CH$3:$CM$3,'Billing sheet'!$CH$2:$CM$2)</f>
        <v>#NAME?</v>
      </c>
    </row>
    <row r="4451" spans="8:9" ht="15.75" customHeight="1" x14ac:dyDescent="0.2">
      <c r="H4451" s="5" t="e">
        <f t="shared" si="17"/>
        <v>#VALUE!</v>
      </c>
      <c r="I4451" s="5" t="e">
        <f t="array" aca="1" ref="I4451" ca="1">_xludf.XLOOKUP(H4451,'Billing sheet'!$CH$3:$CM$3,'Billing sheet'!$CH$2:$CM$2)</f>
        <v>#NAME?</v>
      </c>
    </row>
    <row r="4452" spans="8:9" ht="15.75" customHeight="1" x14ac:dyDescent="0.2">
      <c r="H4452" s="5" t="e">
        <f t="shared" si="17"/>
        <v>#VALUE!</v>
      </c>
      <c r="I4452" s="5" t="e">
        <f t="array" aca="1" ref="I4452" ca="1">_xludf.XLOOKUP(H4452,'Billing sheet'!$CH$3:$CM$3,'Billing sheet'!$CH$2:$CM$2)</f>
        <v>#NAME?</v>
      </c>
    </row>
    <row r="4453" spans="8:9" ht="15.75" customHeight="1" x14ac:dyDescent="0.2">
      <c r="H4453" s="5" t="e">
        <f t="shared" si="17"/>
        <v>#VALUE!</v>
      </c>
      <c r="I4453" s="5" t="e">
        <f t="array" aca="1" ref="I4453" ca="1">_xludf.XLOOKUP(H4453,'Billing sheet'!$CH$3:$CM$3,'Billing sheet'!$CH$2:$CM$2)</f>
        <v>#NAME?</v>
      </c>
    </row>
    <row r="4454" spans="8:9" ht="15.75" customHeight="1" x14ac:dyDescent="0.2">
      <c r="H4454" s="5" t="e">
        <f t="shared" si="17"/>
        <v>#VALUE!</v>
      </c>
      <c r="I4454" s="5" t="e">
        <f t="array" aca="1" ref="I4454" ca="1">_xludf.XLOOKUP(H4454,'Billing sheet'!$CH$3:$CM$3,'Billing sheet'!$CH$2:$CM$2)</f>
        <v>#NAME?</v>
      </c>
    </row>
    <row r="4455" spans="8:9" ht="15.75" customHeight="1" x14ac:dyDescent="0.2">
      <c r="H4455" s="5" t="e">
        <f t="shared" si="17"/>
        <v>#VALUE!</v>
      </c>
      <c r="I4455" s="5" t="e">
        <f t="array" aca="1" ref="I4455" ca="1">_xludf.XLOOKUP(H4455,'Billing sheet'!$CH$3:$CM$3,'Billing sheet'!$CH$2:$CM$2)</f>
        <v>#NAME?</v>
      </c>
    </row>
    <row r="4456" spans="8:9" ht="15.75" customHeight="1" x14ac:dyDescent="0.2">
      <c r="H4456" s="5" t="e">
        <f t="shared" si="17"/>
        <v>#VALUE!</v>
      </c>
      <c r="I4456" s="5" t="e">
        <f t="array" aca="1" ref="I4456" ca="1">_xludf.XLOOKUP(H4456,'Billing sheet'!$CH$3:$CM$3,'Billing sheet'!$CH$2:$CM$2)</f>
        <v>#NAME?</v>
      </c>
    </row>
    <row r="4457" spans="8:9" ht="15.75" customHeight="1" x14ac:dyDescent="0.2">
      <c r="H4457" s="5" t="e">
        <f t="shared" si="17"/>
        <v>#VALUE!</v>
      </c>
      <c r="I4457" s="5" t="e">
        <f t="array" aca="1" ref="I4457" ca="1">_xludf.XLOOKUP(H4457,'Billing sheet'!$CH$3:$CM$3,'Billing sheet'!$CH$2:$CM$2)</f>
        <v>#NAME?</v>
      </c>
    </row>
    <row r="4458" spans="8:9" ht="15.75" customHeight="1" x14ac:dyDescent="0.2">
      <c r="H4458" s="5" t="e">
        <f t="shared" si="17"/>
        <v>#VALUE!</v>
      </c>
      <c r="I4458" s="5" t="e">
        <f t="array" aca="1" ref="I4458" ca="1">_xludf.XLOOKUP(H4458,'Billing sheet'!$CH$3:$CM$3,'Billing sheet'!$CH$2:$CM$2)</f>
        <v>#NAME?</v>
      </c>
    </row>
    <row r="4459" spans="8:9" ht="15.75" customHeight="1" x14ac:dyDescent="0.2">
      <c r="H4459" s="5" t="e">
        <f t="shared" si="17"/>
        <v>#VALUE!</v>
      </c>
      <c r="I4459" s="5" t="e">
        <f t="array" aca="1" ref="I4459" ca="1">_xludf.XLOOKUP(H4459,'Billing sheet'!$CH$3:$CM$3,'Billing sheet'!$CH$2:$CM$2)</f>
        <v>#NAME?</v>
      </c>
    </row>
    <row r="4460" spans="8:9" ht="15.75" customHeight="1" x14ac:dyDescent="0.2">
      <c r="H4460" s="5" t="e">
        <f t="shared" si="17"/>
        <v>#VALUE!</v>
      </c>
      <c r="I4460" s="5" t="e">
        <f t="array" aca="1" ref="I4460" ca="1">_xludf.XLOOKUP(H4460,'Billing sheet'!$CH$3:$CM$3,'Billing sheet'!$CH$2:$CM$2)</f>
        <v>#NAME?</v>
      </c>
    </row>
    <row r="4461" spans="8:9" ht="15.75" customHeight="1" x14ac:dyDescent="0.2">
      <c r="H4461" s="5" t="e">
        <f t="shared" si="17"/>
        <v>#VALUE!</v>
      </c>
      <c r="I4461" s="5" t="e">
        <f t="array" aca="1" ref="I4461" ca="1">_xludf.XLOOKUP(H4461,'Billing sheet'!$CH$3:$CM$3,'Billing sheet'!$CH$2:$CM$2)</f>
        <v>#NAME?</v>
      </c>
    </row>
    <row r="4462" spans="8:9" ht="15.75" customHeight="1" x14ac:dyDescent="0.2">
      <c r="H4462" s="5" t="e">
        <f t="shared" si="17"/>
        <v>#VALUE!</v>
      </c>
      <c r="I4462" s="5" t="e">
        <f t="array" aca="1" ref="I4462" ca="1">_xludf.XLOOKUP(H4462,'Billing sheet'!$CH$3:$CM$3,'Billing sheet'!$CH$2:$CM$2)</f>
        <v>#NAME?</v>
      </c>
    </row>
    <row r="4463" spans="8:9" ht="15.75" customHeight="1" x14ac:dyDescent="0.2">
      <c r="H4463" s="5" t="e">
        <f t="shared" si="17"/>
        <v>#VALUE!</v>
      </c>
      <c r="I4463" s="5" t="e">
        <f t="array" aca="1" ref="I4463" ca="1">_xludf.XLOOKUP(H4463,'Billing sheet'!$CH$3:$CM$3,'Billing sheet'!$CH$2:$CM$2)</f>
        <v>#NAME?</v>
      </c>
    </row>
    <row r="4464" spans="8:9" ht="15.75" customHeight="1" x14ac:dyDescent="0.2">
      <c r="H4464" s="5" t="e">
        <f t="shared" si="17"/>
        <v>#VALUE!</v>
      </c>
      <c r="I4464" s="5" t="e">
        <f t="array" aca="1" ref="I4464" ca="1">_xludf.XLOOKUP(H4464,'Billing sheet'!$CH$3:$CM$3,'Billing sheet'!$CH$2:$CM$2)</f>
        <v>#NAME?</v>
      </c>
    </row>
    <row r="4465" spans="8:9" ht="15.75" customHeight="1" x14ac:dyDescent="0.2">
      <c r="H4465" s="5" t="e">
        <f t="shared" si="17"/>
        <v>#VALUE!</v>
      </c>
      <c r="I4465" s="5" t="e">
        <f t="array" aca="1" ref="I4465" ca="1">_xludf.XLOOKUP(H4465,'Billing sheet'!$CH$3:$CM$3,'Billing sheet'!$CH$2:$CM$2)</f>
        <v>#NAME?</v>
      </c>
    </row>
    <row r="4466" spans="8:9" ht="15.75" customHeight="1" x14ac:dyDescent="0.2">
      <c r="H4466" s="5" t="e">
        <f t="shared" si="17"/>
        <v>#VALUE!</v>
      </c>
      <c r="I4466" s="5" t="e">
        <f t="array" aca="1" ref="I4466" ca="1">_xludf.XLOOKUP(H4466,'Billing sheet'!$CH$3:$CM$3,'Billing sheet'!$CH$2:$CM$2)</f>
        <v>#NAME?</v>
      </c>
    </row>
    <row r="4467" spans="8:9" ht="15.75" customHeight="1" x14ac:dyDescent="0.2">
      <c r="H4467" s="5" t="e">
        <f t="shared" si="17"/>
        <v>#VALUE!</v>
      </c>
      <c r="I4467" s="5" t="e">
        <f t="array" aca="1" ref="I4467" ca="1">_xludf.XLOOKUP(H4467,'Billing sheet'!$CH$3:$CM$3,'Billing sheet'!$CH$2:$CM$2)</f>
        <v>#NAME?</v>
      </c>
    </row>
    <row r="4468" spans="8:9" ht="15.75" customHeight="1" x14ac:dyDescent="0.2">
      <c r="H4468" s="5" t="e">
        <f t="shared" si="17"/>
        <v>#VALUE!</v>
      </c>
      <c r="I4468" s="5" t="e">
        <f t="array" aca="1" ref="I4468" ca="1">_xludf.XLOOKUP(H4468,'Billing sheet'!$CH$3:$CM$3,'Billing sheet'!$CH$2:$CM$2)</f>
        <v>#NAME?</v>
      </c>
    </row>
    <row r="4469" spans="8:9" ht="15.75" customHeight="1" x14ac:dyDescent="0.2">
      <c r="H4469" s="5" t="e">
        <f t="shared" si="17"/>
        <v>#VALUE!</v>
      </c>
      <c r="I4469" s="5" t="e">
        <f t="array" aca="1" ref="I4469" ca="1">_xludf.XLOOKUP(H4469,'Billing sheet'!$CH$3:$CM$3,'Billing sheet'!$CH$2:$CM$2)</f>
        <v>#NAME?</v>
      </c>
    </row>
    <row r="4470" spans="8:9" ht="15.75" customHeight="1" x14ac:dyDescent="0.2">
      <c r="H4470" s="5" t="e">
        <f t="shared" si="17"/>
        <v>#VALUE!</v>
      </c>
      <c r="I4470" s="5" t="e">
        <f t="array" aca="1" ref="I4470" ca="1">_xludf.XLOOKUP(H4470,'Billing sheet'!$CH$3:$CM$3,'Billing sheet'!$CH$2:$CM$2)</f>
        <v>#NAME?</v>
      </c>
    </row>
    <row r="4471" spans="8:9" ht="15.75" customHeight="1" x14ac:dyDescent="0.2">
      <c r="H4471" s="5" t="e">
        <f t="shared" si="17"/>
        <v>#VALUE!</v>
      </c>
      <c r="I4471" s="5" t="e">
        <f t="array" aca="1" ref="I4471" ca="1">_xludf.XLOOKUP(H4471,'Billing sheet'!$CH$3:$CM$3,'Billing sheet'!$CH$2:$CM$2)</f>
        <v>#NAME?</v>
      </c>
    </row>
    <row r="4472" spans="8:9" ht="15.75" customHeight="1" x14ac:dyDescent="0.2">
      <c r="H4472" s="5" t="e">
        <f t="shared" si="17"/>
        <v>#VALUE!</v>
      </c>
      <c r="I4472" s="5" t="e">
        <f t="array" aca="1" ref="I4472" ca="1">_xludf.XLOOKUP(H4472,'Billing sheet'!$CH$3:$CM$3,'Billing sheet'!$CH$2:$CM$2)</f>
        <v>#NAME?</v>
      </c>
    </row>
    <row r="4473" spans="8:9" ht="15.75" customHeight="1" x14ac:dyDescent="0.2">
      <c r="H4473" s="5" t="e">
        <f t="shared" si="17"/>
        <v>#VALUE!</v>
      </c>
      <c r="I4473" s="5" t="e">
        <f t="array" aca="1" ref="I4473" ca="1">_xludf.XLOOKUP(H4473,'Billing sheet'!$CH$3:$CM$3,'Billing sheet'!$CH$2:$CM$2)</f>
        <v>#NAME?</v>
      </c>
    </row>
    <row r="4474" spans="8:9" ht="15.75" customHeight="1" x14ac:dyDescent="0.2">
      <c r="H4474" s="5" t="e">
        <f t="shared" si="17"/>
        <v>#VALUE!</v>
      </c>
      <c r="I4474" s="5" t="e">
        <f t="array" aca="1" ref="I4474" ca="1">_xludf.XLOOKUP(H4474,'Billing sheet'!$CH$3:$CM$3,'Billing sheet'!$CH$2:$CM$2)</f>
        <v>#NAME?</v>
      </c>
    </row>
    <row r="4475" spans="8:9" ht="15.75" customHeight="1" x14ac:dyDescent="0.2">
      <c r="H4475" s="5" t="e">
        <f t="shared" si="17"/>
        <v>#VALUE!</v>
      </c>
      <c r="I4475" s="5" t="e">
        <f t="array" aca="1" ref="I4475" ca="1">_xludf.XLOOKUP(H4475,'Billing sheet'!$CH$3:$CM$3,'Billing sheet'!$CH$2:$CM$2)</f>
        <v>#NAME?</v>
      </c>
    </row>
    <row r="4476" spans="8:9" ht="15.75" customHeight="1" x14ac:dyDescent="0.2">
      <c r="H4476" s="5" t="e">
        <f t="shared" si="17"/>
        <v>#VALUE!</v>
      </c>
      <c r="I4476" s="5" t="e">
        <f t="array" aca="1" ref="I4476" ca="1">_xludf.XLOOKUP(H4476,'Billing sheet'!$CH$3:$CM$3,'Billing sheet'!$CH$2:$CM$2)</f>
        <v>#NAME?</v>
      </c>
    </row>
    <row r="4477" spans="8:9" ht="15.75" customHeight="1" x14ac:dyDescent="0.2">
      <c r="H4477" s="5" t="e">
        <f t="shared" si="17"/>
        <v>#VALUE!</v>
      </c>
      <c r="I4477" s="5" t="e">
        <f t="array" aca="1" ref="I4477" ca="1">_xludf.XLOOKUP(H4477,'Billing sheet'!$CH$3:$CM$3,'Billing sheet'!$CH$2:$CM$2)</f>
        <v>#NAME?</v>
      </c>
    </row>
    <row r="4478" spans="8:9" ht="15.75" customHeight="1" x14ac:dyDescent="0.2">
      <c r="H4478" s="5" t="e">
        <f t="shared" si="17"/>
        <v>#VALUE!</v>
      </c>
      <c r="I4478" s="5" t="e">
        <f t="array" aca="1" ref="I4478" ca="1">_xludf.XLOOKUP(H4478,'Billing sheet'!$CH$3:$CM$3,'Billing sheet'!$CH$2:$CM$2)</f>
        <v>#NAME?</v>
      </c>
    </row>
    <row r="4479" spans="8:9" ht="15.75" customHeight="1" x14ac:dyDescent="0.2">
      <c r="H4479" s="5" t="e">
        <f t="shared" si="17"/>
        <v>#VALUE!</v>
      </c>
      <c r="I4479" s="5" t="e">
        <f t="array" aca="1" ref="I4479" ca="1">_xludf.XLOOKUP(H4479,'Billing sheet'!$CH$3:$CM$3,'Billing sheet'!$CH$2:$CM$2)</f>
        <v>#NAME?</v>
      </c>
    </row>
    <row r="4480" spans="8:9" ht="15.75" customHeight="1" x14ac:dyDescent="0.2">
      <c r="H4480" s="5" t="e">
        <f t="shared" si="17"/>
        <v>#VALUE!</v>
      </c>
      <c r="I4480" s="5" t="e">
        <f t="array" aca="1" ref="I4480" ca="1">_xludf.XLOOKUP(H4480,'Billing sheet'!$CH$3:$CM$3,'Billing sheet'!$CH$2:$CM$2)</f>
        <v>#NAME?</v>
      </c>
    </row>
    <row r="4481" spans="8:9" ht="15.75" customHeight="1" x14ac:dyDescent="0.2">
      <c r="H4481" s="5" t="e">
        <f t="shared" si="17"/>
        <v>#VALUE!</v>
      </c>
      <c r="I4481" s="5" t="e">
        <f t="array" aca="1" ref="I4481" ca="1">_xludf.XLOOKUP(H4481,'Billing sheet'!$CH$3:$CM$3,'Billing sheet'!$CH$2:$CM$2)</f>
        <v>#NAME?</v>
      </c>
    </row>
    <row r="4482" spans="8:9" ht="15.75" customHeight="1" x14ac:dyDescent="0.2">
      <c r="H4482" s="5" t="e">
        <f t="shared" si="17"/>
        <v>#VALUE!</v>
      </c>
      <c r="I4482" s="5" t="e">
        <f t="array" aca="1" ref="I4482" ca="1">_xludf.XLOOKUP(H4482,'Billing sheet'!$CH$3:$CM$3,'Billing sheet'!$CH$2:$CM$2)</f>
        <v>#NAME?</v>
      </c>
    </row>
    <row r="4483" spans="8:9" ht="15.75" customHeight="1" x14ac:dyDescent="0.2">
      <c r="H4483" s="5" t="e">
        <f t="shared" si="17"/>
        <v>#VALUE!</v>
      </c>
      <c r="I4483" s="5" t="e">
        <f t="array" aca="1" ref="I4483" ca="1">_xludf.XLOOKUP(H4483,'Billing sheet'!$CH$3:$CM$3,'Billing sheet'!$CH$2:$CM$2)</f>
        <v>#NAME?</v>
      </c>
    </row>
    <row r="4484" spans="8:9" ht="15.75" customHeight="1" x14ac:dyDescent="0.2">
      <c r="H4484" s="5" t="e">
        <f t="shared" si="17"/>
        <v>#VALUE!</v>
      </c>
      <c r="I4484" s="5" t="e">
        <f t="array" aca="1" ref="I4484" ca="1">_xludf.XLOOKUP(H4484,'Billing sheet'!$CH$3:$CM$3,'Billing sheet'!$CH$2:$CM$2)</f>
        <v>#NAME?</v>
      </c>
    </row>
    <row r="4485" spans="8:9" ht="15.75" customHeight="1" x14ac:dyDescent="0.2">
      <c r="H4485" s="5" t="e">
        <f t="shared" si="17"/>
        <v>#VALUE!</v>
      </c>
      <c r="I4485" s="5" t="e">
        <f t="array" aca="1" ref="I4485" ca="1">_xludf.XLOOKUP(H4485,'Billing sheet'!$CH$3:$CM$3,'Billing sheet'!$CH$2:$CM$2)</f>
        <v>#NAME?</v>
      </c>
    </row>
    <row r="4486" spans="8:9" ht="15.75" customHeight="1" x14ac:dyDescent="0.2">
      <c r="H4486" s="5" t="e">
        <f t="shared" si="17"/>
        <v>#VALUE!</v>
      </c>
      <c r="I4486" s="5" t="e">
        <f t="array" aca="1" ref="I4486" ca="1">_xludf.XLOOKUP(H4486,'Billing sheet'!$CH$3:$CM$3,'Billing sheet'!$CH$2:$CM$2)</f>
        <v>#NAME?</v>
      </c>
    </row>
    <row r="4487" spans="8:9" ht="15.75" customHeight="1" x14ac:dyDescent="0.2">
      <c r="H4487" s="5" t="e">
        <f t="shared" si="17"/>
        <v>#VALUE!</v>
      </c>
      <c r="I4487" s="5" t="e">
        <f t="array" aca="1" ref="I4487" ca="1">_xludf.XLOOKUP(H4487,'Billing sheet'!$CH$3:$CM$3,'Billing sheet'!$CH$2:$CM$2)</f>
        <v>#NAME?</v>
      </c>
    </row>
    <row r="4488" spans="8:9" ht="15.75" customHeight="1" x14ac:dyDescent="0.2">
      <c r="H4488" s="5" t="e">
        <f t="shared" si="17"/>
        <v>#VALUE!</v>
      </c>
      <c r="I4488" s="5" t="e">
        <f t="array" aca="1" ref="I4488" ca="1">_xludf.XLOOKUP(H4488,'Billing sheet'!$CH$3:$CM$3,'Billing sheet'!$CH$2:$CM$2)</f>
        <v>#NAME?</v>
      </c>
    </row>
    <row r="4489" spans="8:9" ht="15.75" customHeight="1" x14ac:dyDescent="0.2">
      <c r="H4489" s="5" t="e">
        <f t="shared" si="17"/>
        <v>#VALUE!</v>
      </c>
      <c r="I4489" s="5" t="e">
        <f t="array" aca="1" ref="I4489" ca="1">_xludf.XLOOKUP(H4489,'Billing sheet'!$CH$3:$CM$3,'Billing sheet'!$CH$2:$CM$2)</f>
        <v>#NAME?</v>
      </c>
    </row>
    <row r="4490" spans="8:9" ht="15.75" customHeight="1" x14ac:dyDescent="0.2">
      <c r="H4490" s="5" t="e">
        <f t="shared" si="17"/>
        <v>#VALUE!</v>
      </c>
      <c r="I4490" s="5" t="e">
        <f t="array" aca="1" ref="I4490" ca="1">_xludf.XLOOKUP(H4490,'Billing sheet'!$CH$3:$CM$3,'Billing sheet'!$CH$2:$CM$2)</f>
        <v>#NAME?</v>
      </c>
    </row>
    <row r="4491" spans="8:9" ht="15.75" customHeight="1" x14ac:dyDescent="0.2">
      <c r="H4491" s="5" t="e">
        <f t="shared" si="17"/>
        <v>#VALUE!</v>
      </c>
      <c r="I4491" s="5" t="e">
        <f t="array" aca="1" ref="I4491" ca="1">_xludf.XLOOKUP(H4491,'Billing sheet'!$CH$3:$CM$3,'Billing sheet'!$CH$2:$CM$2)</f>
        <v>#NAME?</v>
      </c>
    </row>
    <row r="4492" spans="8:9" ht="15.75" customHeight="1" x14ac:dyDescent="0.2">
      <c r="H4492" s="5" t="e">
        <f t="shared" si="17"/>
        <v>#VALUE!</v>
      </c>
      <c r="I4492" s="5" t="e">
        <f t="array" aca="1" ref="I4492" ca="1">_xludf.XLOOKUP(H4492,'Billing sheet'!$CH$3:$CM$3,'Billing sheet'!$CH$2:$CM$2)</f>
        <v>#NAME?</v>
      </c>
    </row>
    <row r="4493" spans="8:9" ht="15.75" customHeight="1" x14ac:dyDescent="0.2">
      <c r="H4493" s="5" t="e">
        <f t="shared" si="17"/>
        <v>#VALUE!</v>
      </c>
      <c r="I4493" s="5" t="e">
        <f t="array" aca="1" ref="I4493" ca="1">_xludf.XLOOKUP(H4493,'Billing sheet'!$CH$3:$CM$3,'Billing sheet'!$CH$2:$CM$2)</f>
        <v>#NAME?</v>
      </c>
    </row>
    <row r="4494" spans="8:9" ht="15.75" customHeight="1" x14ac:dyDescent="0.2">
      <c r="H4494" s="5" t="e">
        <f t="shared" si="17"/>
        <v>#VALUE!</v>
      </c>
      <c r="I4494" s="5" t="e">
        <f t="array" aca="1" ref="I4494" ca="1">_xludf.XLOOKUP(H4494,'Billing sheet'!$CH$3:$CM$3,'Billing sheet'!$CH$2:$CM$2)</f>
        <v>#NAME?</v>
      </c>
    </row>
    <row r="4495" spans="8:9" ht="15.75" customHeight="1" x14ac:dyDescent="0.2">
      <c r="H4495" s="5" t="e">
        <f t="shared" si="17"/>
        <v>#VALUE!</v>
      </c>
      <c r="I4495" s="5" t="e">
        <f t="array" aca="1" ref="I4495" ca="1">_xludf.XLOOKUP(H4495,'Billing sheet'!$CH$3:$CM$3,'Billing sheet'!$CH$2:$CM$2)</f>
        <v>#NAME?</v>
      </c>
    </row>
    <row r="4496" spans="8:9" ht="15.75" customHeight="1" x14ac:dyDescent="0.2">
      <c r="H4496" s="5" t="e">
        <f t="shared" si="17"/>
        <v>#VALUE!</v>
      </c>
      <c r="I4496" s="5" t="e">
        <f t="array" aca="1" ref="I4496" ca="1">_xludf.XLOOKUP(H4496,'Billing sheet'!$CH$3:$CM$3,'Billing sheet'!$CH$2:$CM$2)</f>
        <v>#NAME?</v>
      </c>
    </row>
    <row r="4497" spans="8:9" ht="15.75" customHeight="1" x14ac:dyDescent="0.2">
      <c r="H4497" s="5" t="e">
        <f t="shared" si="17"/>
        <v>#VALUE!</v>
      </c>
      <c r="I4497" s="5" t="e">
        <f t="array" aca="1" ref="I4497" ca="1">_xludf.XLOOKUP(H4497,'Billing sheet'!$CH$3:$CM$3,'Billing sheet'!$CH$2:$CM$2)</f>
        <v>#NAME?</v>
      </c>
    </row>
    <row r="4498" spans="8:9" ht="15.75" customHeight="1" x14ac:dyDescent="0.2">
      <c r="H4498" s="5" t="e">
        <f t="shared" si="17"/>
        <v>#VALUE!</v>
      </c>
      <c r="I4498" s="5" t="e">
        <f t="array" aca="1" ref="I4498" ca="1">_xludf.XLOOKUP(H4498,'Billing sheet'!$CH$3:$CM$3,'Billing sheet'!$CH$2:$CM$2)</f>
        <v>#NAME?</v>
      </c>
    </row>
    <row r="4499" spans="8:9" ht="15.75" customHeight="1" x14ac:dyDescent="0.2">
      <c r="H4499" s="5" t="e">
        <f t="shared" si="17"/>
        <v>#VALUE!</v>
      </c>
      <c r="I4499" s="5" t="e">
        <f t="array" aca="1" ref="I4499" ca="1">_xludf.XLOOKUP(H4499,'Billing sheet'!$CH$3:$CM$3,'Billing sheet'!$CH$2:$CM$2)</f>
        <v>#NAME?</v>
      </c>
    </row>
    <row r="4500" spans="8:9" ht="15.75" customHeight="1" x14ac:dyDescent="0.2">
      <c r="H4500" s="5" t="e">
        <f t="shared" si="17"/>
        <v>#VALUE!</v>
      </c>
      <c r="I4500" s="5" t="e">
        <f t="array" aca="1" ref="I4500" ca="1">_xludf.XLOOKUP(H4500,'Billing sheet'!$CH$3:$CM$3,'Billing sheet'!$CH$2:$CM$2)</f>
        <v>#NAME?</v>
      </c>
    </row>
    <row r="4501" spans="8:9" ht="15.75" customHeight="1" x14ac:dyDescent="0.2">
      <c r="H4501" s="5" t="e">
        <f t="shared" si="17"/>
        <v>#VALUE!</v>
      </c>
      <c r="I4501" s="5" t="e">
        <f t="array" aca="1" ref="I4501" ca="1">_xludf.XLOOKUP(H4501,'Billing sheet'!$CH$3:$CM$3,'Billing sheet'!$CH$2:$CM$2)</f>
        <v>#NAME?</v>
      </c>
    </row>
    <row r="4502" spans="8:9" ht="15.75" customHeight="1" x14ac:dyDescent="0.2">
      <c r="H4502" s="5" t="e">
        <f t="shared" si="17"/>
        <v>#VALUE!</v>
      </c>
      <c r="I4502" s="5" t="e">
        <f t="array" aca="1" ref="I4502" ca="1">_xludf.XLOOKUP(H4502,'Billing sheet'!$CH$3:$CM$3,'Billing sheet'!$CH$2:$CM$2)</f>
        <v>#NAME?</v>
      </c>
    </row>
    <row r="4503" spans="8:9" ht="15.75" customHeight="1" x14ac:dyDescent="0.2">
      <c r="H4503" s="5" t="e">
        <f t="shared" si="17"/>
        <v>#VALUE!</v>
      </c>
      <c r="I4503" s="5" t="e">
        <f t="array" aca="1" ref="I4503" ca="1">_xludf.XLOOKUP(H4503,'Billing sheet'!$CH$3:$CM$3,'Billing sheet'!$CH$2:$CM$2)</f>
        <v>#NAME?</v>
      </c>
    </row>
    <row r="4504" spans="8:9" ht="15.75" customHeight="1" x14ac:dyDescent="0.2">
      <c r="H4504" s="5" t="e">
        <f t="shared" si="17"/>
        <v>#VALUE!</v>
      </c>
      <c r="I4504" s="5" t="e">
        <f t="array" aca="1" ref="I4504" ca="1">_xludf.XLOOKUP(H4504,'Billing sheet'!$CH$3:$CM$3,'Billing sheet'!$CH$2:$CM$2)</f>
        <v>#NAME?</v>
      </c>
    </row>
    <row r="4505" spans="8:9" ht="15.75" customHeight="1" x14ac:dyDescent="0.2">
      <c r="H4505" s="5" t="e">
        <f t="shared" si="17"/>
        <v>#VALUE!</v>
      </c>
      <c r="I4505" s="5" t="e">
        <f t="array" aca="1" ref="I4505" ca="1">_xludf.XLOOKUP(H4505,'Billing sheet'!$CH$3:$CM$3,'Billing sheet'!$CH$2:$CM$2)</f>
        <v>#NAME?</v>
      </c>
    </row>
    <row r="4506" spans="8:9" ht="15.75" customHeight="1" x14ac:dyDescent="0.2">
      <c r="H4506" s="5" t="e">
        <f t="shared" si="17"/>
        <v>#VALUE!</v>
      </c>
      <c r="I4506" s="5" t="e">
        <f t="array" aca="1" ref="I4506" ca="1">_xludf.XLOOKUP(H4506,'Billing sheet'!$CH$3:$CM$3,'Billing sheet'!$CH$2:$CM$2)</f>
        <v>#NAME?</v>
      </c>
    </row>
    <row r="4507" spans="8:9" ht="15.75" customHeight="1" x14ac:dyDescent="0.2">
      <c r="H4507" s="5" t="e">
        <f t="shared" si="17"/>
        <v>#VALUE!</v>
      </c>
      <c r="I4507" s="5" t="e">
        <f t="array" aca="1" ref="I4507" ca="1">_xludf.XLOOKUP(H4507,'Billing sheet'!$CH$3:$CM$3,'Billing sheet'!$CH$2:$CM$2)</f>
        <v>#NAME?</v>
      </c>
    </row>
    <row r="4508" spans="8:9" ht="15.75" customHeight="1" x14ac:dyDescent="0.2">
      <c r="H4508" s="5" t="e">
        <f t="shared" si="17"/>
        <v>#VALUE!</v>
      </c>
      <c r="I4508" s="5" t="e">
        <f t="array" aca="1" ref="I4508" ca="1">_xludf.XLOOKUP(H4508,'Billing sheet'!$CH$3:$CM$3,'Billing sheet'!$CH$2:$CM$2)</f>
        <v>#NAME?</v>
      </c>
    </row>
    <row r="4509" spans="8:9" ht="15.75" customHeight="1" x14ac:dyDescent="0.2">
      <c r="H4509" s="5" t="e">
        <f t="shared" si="17"/>
        <v>#VALUE!</v>
      </c>
      <c r="I4509" s="5" t="e">
        <f t="array" aca="1" ref="I4509" ca="1">_xludf.XLOOKUP(H4509,'Billing sheet'!$CH$3:$CM$3,'Billing sheet'!$CH$2:$CM$2)</f>
        <v>#NAME?</v>
      </c>
    </row>
    <row r="4510" spans="8:9" ht="15.75" customHeight="1" x14ac:dyDescent="0.2">
      <c r="H4510" s="5" t="e">
        <f t="shared" si="17"/>
        <v>#VALUE!</v>
      </c>
      <c r="I4510" s="5" t="e">
        <f t="array" aca="1" ref="I4510" ca="1">_xludf.XLOOKUP(H4510,'Billing sheet'!$CH$3:$CM$3,'Billing sheet'!$CH$2:$CM$2)</f>
        <v>#NAME?</v>
      </c>
    </row>
    <row r="4511" spans="8:9" ht="15.75" customHeight="1" x14ac:dyDescent="0.2">
      <c r="H4511" s="5" t="e">
        <f t="shared" si="17"/>
        <v>#VALUE!</v>
      </c>
      <c r="I4511" s="5" t="e">
        <f t="array" aca="1" ref="I4511" ca="1">_xludf.XLOOKUP(H4511,'Billing sheet'!$CH$3:$CM$3,'Billing sheet'!$CH$2:$CM$2)</f>
        <v>#NAME?</v>
      </c>
    </row>
    <row r="4512" spans="8:9" ht="15.75" customHeight="1" x14ac:dyDescent="0.2">
      <c r="H4512" s="5" t="e">
        <f t="shared" si="17"/>
        <v>#VALUE!</v>
      </c>
      <c r="I4512" s="5" t="e">
        <f t="array" aca="1" ref="I4512" ca="1">_xludf.XLOOKUP(H4512,'Billing sheet'!$CH$3:$CM$3,'Billing sheet'!$CH$2:$CM$2)</f>
        <v>#NAME?</v>
      </c>
    </row>
    <row r="4513" spans="8:9" ht="15.75" customHeight="1" x14ac:dyDescent="0.2">
      <c r="H4513" s="5" t="e">
        <f t="shared" si="17"/>
        <v>#VALUE!</v>
      </c>
      <c r="I4513" s="5" t="e">
        <f t="array" aca="1" ref="I4513" ca="1">_xludf.XLOOKUP(H4513,'Billing sheet'!$CH$3:$CM$3,'Billing sheet'!$CH$2:$CM$2)</f>
        <v>#NAME?</v>
      </c>
    </row>
    <row r="4514" spans="8:9" ht="15.75" customHeight="1" x14ac:dyDescent="0.2">
      <c r="H4514" s="5" t="e">
        <f t="shared" si="17"/>
        <v>#VALUE!</v>
      </c>
      <c r="I4514" s="5" t="e">
        <f t="array" aca="1" ref="I4514" ca="1">_xludf.XLOOKUP(H4514,'Billing sheet'!$CH$3:$CM$3,'Billing sheet'!$CH$2:$CM$2)</f>
        <v>#NAME?</v>
      </c>
    </row>
    <row r="4515" spans="8:9" ht="15.75" customHeight="1" x14ac:dyDescent="0.2">
      <c r="H4515" s="5" t="e">
        <f t="shared" si="17"/>
        <v>#VALUE!</v>
      </c>
      <c r="I4515" s="5" t="e">
        <f t="array" aca="1" ref="I4515" ca="1">_xludf.XLOOKUP(H4515,'Billing sheet'!$CH$3:$CM$3,'Billing sheet'!$CH$2:$CM$2)</f>
        <v>#NAME?</v>
      </c>
    </row>
    <row r="4516" spans="8:9" ht="15.75" customHeight="1" x14ac:dyDescent="0.2">
      <c r="H4516" s="5" t="e">
        <f t="shared" si="17"/>
        <v>#VALUE!</v>
      </c>
      <c r="I4516" s="5" t="e">
        <f t="array" aca="1" ref="I4516" ca="1">_xludf.XLOOKUP(H4516,'Billing sheet'!$CH$3:$CM$3,'Billing sheet'!$CH$2:$CM$2)</f>
        <v>#NAME?</v>
      </c>
    </row>
    <row r="4517" spans="8:9" ht="15.75" customHeight="1" x14ac:dyDescent="0.2">
      <c r="H4517" s="5" t="e">
        <f t="shared" si="17"/>
        <v>#VALUE!</v>
      </c>
      <c r="I4517" s="5" t="e">
        <f t="array" aca="1" ref="I4517" ca="1">_xludf.XLOOKUP(H4517,'Billing sheet'!$CH$3:$CM$3,'Billing sheet'!$CH$2:$CM$2)</f>
        <v>#NAME?</v>
      </c>
    </row>
    <row r="4518" spans="8:9" ht="15.75" customHeight="1" x14ac:dyDescent="0.2">
      <c r="H4518" s="5" t="e">
        <f t="shared" si="17"/>
        <v>#VALUE!</v>
      </c>
      <c r="I4518" s="5" t="e">
        <f t="array" aca="1" ref="I4518" ca="1">_xludf.XLOOKUP(H4518,'Billing sheet'!$CH$3:$CM$3,'Billing sheet'!$CH$2:$CM$2)</f>
        <v>#NAME?</v>
      </c>
    </row>
    <row r="4519" spans="8:9" ht="15.75" customHeight="1" x14ac:dyDescent="0.2">
      <c r="H4519" s="5" t="e">
        <f t="shared" si="17"/>
        <v>#VALUE!</v>
      </c>
      <c r="I4519" s="5" t="e">
        <f t="array" aca="1" ref="I4519" ca="1">_xludf.XLOOKUP(H4519,'Billing sheet'!$CH$3:$CM$3,'Billing sheet'!$CH$2:$CM$2)</f>
        <v>#NAME?</v>
      </c>
    </row>
    <row r="4520" spans="8:9" ht="15.75" customHeight="1" x14ac:dyDescent="0.2">
      <c r="H4520" s="5" t="e">
        <f t="shared" si="17"/>
        <v>#VALUE!</v>
      </c>
      <c r="I4520" s="5" t="e">
        <f t="array" aca="1" ref="I4520" ca="1">_xludf.XLOOKUP(H4520,'Billing sheet'!$CH$3:$CM$3,'Billing sheet'!$CH$2:$CM$2)</f>
        <v>#NAME?</v>
      </c>
    </row>
    <row r="4521" spans="8:9" ht="15.75" customHeight="1" x14ac:dyDescent="0.2">
      <c r="H4521" s="5" t="e">
        <f t="shared" si="17"/>
        <v>#VALUE!</v>
      </c>
      <c r="I4521" s="5" t="e">
        <f t="array" aca="1" ref="I4521" ca="1">_xludf.XLOOKUP(H4521,'Billing sheet'!$CH$3:$CM$3,'Billing sheet'!$CH$2:$CM$2)</f>
        <v>#NAME?</v>
      </c>
    </row>
    <row r="4522" spans="8:9" ht="15.75" customHeight="1" x14ac:dyDescent="0.2">
      <c r="H4522" s="5" t="e">
        <f t="shared" si="17"/>
        <v>#VALUE!</v>
      </c>
      <c r="I4522" s="5" t="e">
        <f t="array" aca="1" ref="I4522" ca="1">_xludf.XLOOKUP(H4522,'Billing sheet'!$CH$3:$CM$3,'Billing sheet'!$CH$2:$CM$2)</f>
        <v>#NAME?</v>
      </c>
    </row>
    <row r="4523" spans="8:9" ht="15.75" customHeight="1" x14ac:dyDescent="0.2">
      <c r="H4523" s="5" t="e">
        <f t="shared" si="17"/>
        <v>#VALUE!</v>
      </c>
      <c r="I4523" s="5" t="e">
        <f t="array" aca="1" ref="I4523" ca="1">_xludf.XLOOKUP(H4523,'Billing sheet'!$CH$3:$CM$3,'Billing sheet'!$CH$2:$CM$2)</f>
        <v>#NAME?</v>
      </c>
    </row>
    <row r="4524" spans="8:9" ht="15.75" customHeight="1" x14ac:dyDescent="0.2">
      <c r="H4524" s="5" t="e">
        <f t="shared" si="17"/>
        <v>#VALUE!</v>
      </c>
      <c r="I4524" s="5" t="e">
        <f t="array" aca="1" ref="I4524" ca="1">_xludf.XLOOKUP(H4524,'Billing sheet'!$CH$3:$CM$3,'Billing sheet'!$CH$2:$CM$2)</f>
        <v>#NAME?</v>
      </c>
    </row>
    <row r="4525" spans="8:9" ht="15.75" customHeight="1" x14ac:dyDescent="0.2">
      <c r="H4525" s="5" t="e">
        <f t="shared" si="17"/>
        <v>#VALUE!</v>
      </c>
      <c r="I4525" s="5" t="e">
        <f t="array" aca="1" ref="I4525" ca="1">_xludf.XLOOKUP(H4525,'Billing sheet'!$CH$3:$CM$3,'Billing sheet'!$CH$2:$CM$2)</f>
        <v>#NAME?</v>
      </c>
    </row>
    <row r="4526" spans="8:9" ht="15.75" customHeight="1" x14ac:dyDescent="0.2">
      <c r="H4526" s="5" t="e">
        <f t="shared" si="17"/>
        <v>#VALUE!</v>
      </c>
      <c r="I4526" s="5" t="e">
        <f t="array" aca="1" ref="I4526" ca="1">_xludf.XLOOKUP(H4526,'Billing sheet'!$CH$3:$CM$3,'Billing sheet'!$CH$2:$CM$2)</f>
        <v>#NAME?</v>
      </c>
    </row>
    <row r="4527" spans="8:9" ht="15.75" customHeight="1" x14ac:dyDescent="0.2">
      <c r="H4527" s="5" t="e">
        <f t="shared" si="17"/>
        <v>#VALUE!</v>
      </c>
      <c r="I4527" s="5" t="e">
        <f t="array" aca="1" ref="I4527" ca="1">_xludf.XLOOKUP(H4527,'Billing sheet'!$CH$3:$CM$3,'Billing sheet'!$CH$2:$CM$2)</f>
        <v>#NAME?</v>
      </c>
    </row>
    <row r="4528" spans="8:9" ht="15.75" customHeight="1" x14ac:dyDescent="0.2">
      <c r="H4528" s="5" t="e">
        <f t="shared" si="17"/>
        <v>#VALUE!</v>
      </c>
      <c r="I4528" s="5" t="e">
        <f t="array" aca="1" ref="I4528" ca="1">_xludf.XLOOKUP(H4528,'Billing sheet'!$CH$3:$CM$3,'Billing sheet'!$CH$2:$CM$2)</f>
        <v>#NAME?</v>
      </c>
    </row>
    <row r="4529" spans="8:9" ht="15.75" customHeight="1" x14ac:dyDescent="0.2">
      <c r="H4529" s="5" t="e">
        <f t="shared" si="17"/>
        <v>#VALUE!</v>
      </c>
      <c r="I4529" s="5" t="e">
        <f t="array" aca="1" ref="I4529" ca="1">_xludf.XLOOKUP(H4529,'Billing sheet'!$CH$3:$CM$3,'Billing sheet'!$CH$2:$CM$2)</f>
        <v>#NAME?</v>
      </c>
    </row>
    <row r="4530" spans="8:9" ht="15.75" customHeight="1" x14ac:dyDescent="0.2">
      <c r="H4530" s="5" t="e">
        <f t="shared" si="17"/>
        <v>#VALUE!</v>
      </c>
      <c r="I4530" s="5" t="e">
        <f t="array" aca="1" ref="I4530" ca="1">_xludf.XLOOKUP(H4530,'Billing sheet'!$CH$3:$CM$3,'Billing sheet'!$CH$2:$CM$2)</f>
        <v>#NAME?</v>
      </c>
    </row>
    <row r="4531" spans="8:9" ht="15.75" customHeight="1" x14ac:dyDescent="0.2">
      <c r="H4531" s="5" t="e">
        <f t="shared" si="17"/>
        <v>#VALUE!</v>
      </c>
      <c r="I4531" s="5" t="e">
        <f t="array" aca="1" ref="I4531" ca="1">_xludf.XLOOKUP(H4531,'Billing sheet'!$CH$3:$CM$3,'Billing sheet'!$CH$2:$CM$2)</f>
        <v>#NAME?</v>
      </c>
    </row>
    <row r="4532" spans="8:9" ht="15.75" customHeight="1" x14ac:dyDescent="0.2">
      <c r="H4532" s="5" t="e">
        <f t="shared" si="17"/>
        <v>#VALUE!</v>
      </c>
      <c r="I4532" s="5" t="e">
        <f t="array" aca="1" ref="I4532" ca="1">_xludf.XLOOKUP(H4532,'Billing sheet'!$CH$3:$CM$3,'Billing sheet'!$CH$2:$CM$2)</f>
        <v>#NAME?</v>
      </c>
    </row>
    <row r="4533" spans="8:9" ht="15.75" customHeight="1" x14ac:dyDescent="0.2">
      <c r="H4533" s="5" t="e">
        <f t="shared" si="17"/>
        <v>#VALUE!</v>
      </c>
      <c r="I4533" s="5" t="e">
        <f t="array" aca="1" ref="I4533" ca="1">_xludf.XLOOKUP(H4533,'Billing sheet'!$CH$3:$CM$3,'Billing sheet'!$CH$2:$CM$2)</f>
        <v>#NAME?</v>
      </c>
    </row>
    <row r="4534" spans="8:9" ht="15.75" customHeight="1" x14ac:dyDescent="0.2">
      <c r="H4534" s="5" t="e">
        <f t="shared" si="17"/>
        <v>#VALUE!</v>
      </c>
      <c r="I4534" s="5" t="e">
        <f t="array" aca="1" ref="I4534" ca="1">_xludf.XLOOKUP(H4534,'Billing sheet'!$CH$3:$CM$3,'Billing sheet'!$CH$2:$CM$2)</f>
        <v>#NAME?</v>
      </c>
    </row>
    <row r="4535" spans="8:9" ht="15.75" customHeight="1" x14ac:dyDescent="0.2">
      <c r="H4535" s="5" t="e">
        <f t="shared" si="17"/>
        <v>#VALUE!</v>
      </c>
      <c r="I4535" s="5" t="e">
        <f t="array" aca="1" ref="I4535" ca="1">_xludf.XLOOKUP(H4535,'Billing sheet'!$CH$3:$CM$3,'Billing sheet'!$CH$2:$CM$2)</f>
        <v>#NAME?</v>
      </c>
    </row>
    <row r="4536" spans="8:9" ht="15.75" customHeight="1" x14ac:dyDescent="0.2">
      <c r="H4536" s="5" t="e">
        <f t="shared" si="17"/>
        <v>#VALUE!</v>
      </c>
      <c r="I4536" s="5" t="e">
        <f t="array" aca="1" ref="I4536" ca="1">_xludf.XLOOKUP(H4536,'Billing sheet'!$CH$3:$CM$3,'Billing sheet'!$CH$2:$CM$2)</f>
        <v>#NAME?</v>
      </c>
    </row>
    <row r="4537" spans="8:9" ht="15.75" customHeight="1" x14ac:dyDescent="0.2">
      <c r="H4537" s="5" t="e">
        <f t="shared" si="17"/>
        <v>#VALUE!</v>
      </c>
      <c r="I4537" s="5" t="e">
        <f t="array" aca="1" ref="I4537" ca="1">_xludf.XLOOKUP(H4537,'Billing sheet'!$CH$3:$CM$3,'Billing sheet'!$CH$2:$CM$2)</f>
        <v>#NAME?</v>
      </c>
    </row>
    <row r="4538" spans="8:9" ht="15.75" customHeight="1" x14ac:dyDescent="0.2">
      <c r="H4538" s="5" t="e">
        <f t="shared" si="17"/>
        <v>#VALUE!</v>
      </c>
      <c r="I4538" s="5" t="e">
        <f t="array" aca="1" ref="I4538" ca="1">_xludf.XLOOKUP(H4538,'Billing sheet'!$CH$3:$CM$3,'Billing sheet'!$CH$2:$CM$2)</f>
        <v>#NAME?</v>
      </c>
    </row>
    <row r="4539" spans="8:9" ht="15.75" customHeight="1" x14ac:dyDescent="0.2">
      <c r="H4539" s="5" t="e">
        <f t="shared" si="17"/>
        <v>#VALUE!</v>
      </c>
      <c r="I4539" s="5" t="e">
        <f t="array" aca="1" ref="I4539" ca="1">_xludf.XLOOKUP(H4539,'Billing sheet'!$CH$3:$CM$3,'Billing sheet'!$CH$2:$CM$2)</f>
        <v>#NAME?</v>
      </c>
    </row>
    <row r="4540" spans="8:9" ht="15.75" customHeight="1" x14ac:dyDescent="0.2">
      <c r="H4540" s="5" t="e">
        <f t="shared" si="17"/>
        <v>#VALUE!</v>
      </c>
      <c r="I4540" s="5" t="e">
        <f t="array" aca="1" ref="I4540" ca="1">_xludf.XLOOKUP(H4540,'Billing sheet'!$CH$3:$CM$3,'Billing sheet'!$CH$2:$CM$2)</f>
        <v>#NAME?</v>
      </c>
    </row>
    <row r="4541" spans="8:9" ht="15.75" customHeight="1" x14ac:dyDescent="0.2">
      <c r="H4541" s="5" t="e">
        <f t="shared" si="17"/>
        <v>#VALUE!</v>
      </c>
      <c r="I4541" s="5" t="e">
        <f t="array" aca="1" ref="I4541" ca="1">_xludf.XLOOKUP(H4541,'Billing sheet'!$CH$3:$CM$3,'Billing sheet'!$CH$2:$CM$2)</f>
        <v>#NAME?</v>
      </c>
    </row>
    <row r="4542" spans="8:9" ht="15.75" customHeight="1" x14ac:dyDescent="0.2">
      <c r="H4542" s="5" t="e">
        <f t="shared" si="17"/>
        <v>#VALUE!</v>
      </c>
      <c r="I4542" s="5" t="e">
        <f t="array" aca="1" ref="I4542" ca="1">_xludf.XLOOKUP(H4542,'Billing sheet'!$CH$3:$CM$3,'Billing sheet'!$CH$2:$CM$2)</f>
        <v>#NAME?</v>
      </c>
    </row>
    <row r="4543" spans="8:9" ht="15.75" customHeight="1" x14ac:dyDescent="0.2">
      <c r="H4543" s="5" t="e">
        <f t="shared" si="17"/>
        <v>#VALUE!</v>
      </c>
      <c r="I4543" s="5" t="e">
        <f t="array" aca="1" ref="I4543" ca="1">_xludf.XLOOKUP(H4543,'Billing sheet'!$CH$3:$CM$3,'Billing sheet'!$CH$2:$CM$2)</f>
        <v>#NAME?</v>
      </c>
    </row>
    <row r="4544" spans="8:9" ht="15.75" customHeight="1" x14ac:dyDescent="0.2">
      <c r="H4544" s="5" t="e">
        <f t="shared" si="17"/>
        <v>#VALUE!</v>
      </c>
      <c r="I4544" s="5" t="e">
        <f t="array" aca="1" ref="I4544" ca="1">_xludf.XLOOKUP(H4544,'Billing sheet'!$CH$3:$CM$3,'Billing sheet'!$CH$2:$CM$2)</f>
        <v>#NAME?</v>
      </c>
    </row>
    <row r="4545" spans="8:9" ht="15.75" customHeight="1" x14ac:dyDescent="0.2">
      <c r="H4545" s="5" t="e">
        <f t="shared" si="17"/>
        <v>#VALUE!</v>
      </c>
      <c r="I4545" s="5" t="e">
        <f t="array" aca="1" ref="I4545" ca="1">_xludf.XLOOKUP(H4545,'Billing sheet'!$CH$3:$CM$3,'Billing sheet'!$CH$2:$CM$2)</f>
        <v>#NAME?</v>
      </c>
    </row>
    <row r="4546" spans="8:9" ht="15.75" customHeight="1" x14ac:dyDescent="0.2">
      <c r="H4546" s="5" t="e">
        <f t="shared" si="17"/>
        <v>#VALUE!</v>
      </c>
      <c r="I4546" s="5" t="e">
        <f t="array" aca="1" ref="I4546" ca="1">_xludf.XLOOKUP(H4546,'Billing sheet'!$CH$3:$CM$3,'Billing sheet'!$CH$2:$CM$2)</f>
        <v>#NAME?</v>
      </c>
    </row>
    <row r="4547" spans="8:9" ht="15.75" customHeight="1" x14ac:dyDescent="0.2">
      <c r="H4547" s="5" t="e">
        <f t="shared" si="17"/>
        <v>#VALUE!</v>
      </c>
      <c r="I4547" s="5" t="e">
        <f t="array" aca="1" ref="I4547" ca="1">_xludf.XLOOKUP(H4547,'Billing sheet'!$CH$3:$CM$3,'Billing sheet'!$CH$2:$CM$2)</f>
        <v>#NAME?</v>
      </c>
    </row>
    <row r="4548" spans="8:9" ht="15.75" customHeight="1" x14ac:dyDescent="0.2">
      <c r="H4548" s="5" t="e">
        <f t="shared" si="17"/>
        <v>#VALUE!</v>
      </c>
      <c r="I4548" s="5" t="e">
        <f t="array" aca="1" ref="I4548" ca="1">_xludf.XLOOKUP(H4548,'Billing sheet'!$CH$3:$CM$3,'Billing sheet'!$CH$2:$CM$2)</f>
        <v>#NAME?</v>
      </c>
    </row>
    <row r="4549" spans="8:9" ht="15.75" customHeight="1" x14ac:dyDescent="0.2">
      <c r="H4549" s="5" t="e">
        <f t="shared" si="17"/>
        <v>#VALUE!</v>
      </c>
      <c r="I4549" s="5" t="e">
        <f t="array" aca="1" ref="I4549" ca="1">_xludf.XLOOKUP(H4549,'Billing sheet'!$CH$3:$CM$3,'Billing sheet'!$CH$2:$CM$2)</f>
        <v>#NAME?</v>
      </c>
    </row>
    <row r="4550" spans="8:9" ht="15.75" customHeight="1" x14ac:dyDescent="0.2">
      <c r="H4550" s="5" t="e">
        <f t="shared" si="17"/>
        <v>#VALUE!</v>
      </c>
      <c r="I4550" s="5" t="e">
        <f t="array" aca="1" ref="I4550" ca="1">_xludf.XLOOKUP(H4550,'Billing sheet'!$CH$3:$CM$3,'Billing sheet'!$CH$2:$CM$2)</f>
        <v>#NAME?</v>
      </c>
    </row>
    <row r="4551" spans="8:9" ht="15.75" customHeight="1" x14ac:dyDescent="0.2">
      <c r="H4551" s="5" t="e">
        <f t="shared" si="17"/>
        <v>#VALUE!</v>
      </c>
      <c r="I4551" s="5" t="e">
        <f t="array" aca="1" ref="I4551" ca="1">_xludf.XLOOKUP(H4551,'Billing sheet'!$CH$3:$CM$3,'Billing sheet'!$CH$2:$CM$2)</f>
        <v>#NAME?</v>
      </c>
    </row>
    <row r="4552" spans="8:9" ht="15.75" customHeight="1" x14ac:dyDescent="0.2">
      <c r="H4552" s="5" t="e">
        <f t="shared" si="17"/>
        <v>#VALUE!</v>
      </c>
      <c r="I4552" s="5" t="e">
        <f t="array" aca="1" ref="I4552" ca="1">_xludf.XLOOKUP(H4552,'Billing sheet'!$CH$3:$CM$3,'Billing sheet'!$CH$2:$CM$2)</f>
        <v>#NAME?</v>
      </c>
    </row>
    <row r="4553" spans="8:9" ht="15.75" customHeight="1" x14ac:dyDescent="0.2">
      <c r="H4553" s="5" t="e">
        <f t="shared" si="17"/>
        <v>#VALUE!</v>
      </c>
      <c r="I4553" s="5" t="e">
        <f t="array" aca="1" ref="I4553" ca="1">_xludf.XLOOKUP(H4553,'Billing sheet'!$CH$3:$CM$3,'Billing sheet'!$CH$2:$CM$2)</f>
        <v>#NAME?</v>
      </c>
    </row>
    <row r="4554" spans="8:9" ht="15.75" customHeight="1" x14ac:dyDescent="0.2">
      <c r="H4554" s="5" t="e">
        <f t="shared" si="17"/>
        <v>#VALUE!</v>
      </c>
      <c r="I4554" s="5" t="e">
        <f t="array" aca="1" ref="I4554" ca="1">_xludf.XLOOKUP(H4554,'Billing sheet'!$CH$3:$CM$3,'Billing sheet'!$CH$2:$CM$2)</f>
        <v>#NAME?</v>
      </c>
    </row>
    <row r="4555" spans="8:9" ht="15.75" customHeight="1" x14ac:dyDescent="0.2">
      <c r="H4555" s="5" t="e">
        <f t="shared" si="17"/>
        <v>#VALUE!</v>
      </c>
      <c r="I4555" s="5" t="e">
        <f t="array" aca="1" ref="I4555" ca="1">_xludf.XLOOKUP(H4555,'Billing sheet'!$CH$3:$CM$3,'Billing sheet'!$CH$2:$CM$2)</f>
        <v>#NAME?</v>
      </c>
    </row>
    <row r="4556" spans="8:9" ht="15.75" customHeight="1" x14ac:dyDescent="0.2">
      <c r="H4556" s="5" t="e">
        <f t="shared" si="17"/>
        <v>#VALUE!</v>
      </c>
      <c r="I4556" s="5" t="e">
        <f t="array" aca="1" ref="I4556" ca="1">_xludf.XLOOKUP(H4556,'Billing sheet'!$CH$3:$CM$3,'Billing sheet'!$CH$2:$CM$2)</f>
        <v>#NAME?</v>
      </c>
    </row>
    <row r="4557" spans="8:9" ht="15.75" customHeight="1" x14ac:dyDescent="0.2">
      <c r="H4557" s="5" t="e">
        <f t="shared" si="17"/>
        <v>#VALUE!</v>
      </c>
      <c r="I4557" s="5" t="e">
        <f t="array" aca="1" ref="I4557" ca="1">_xludf.XLOOKUP(H4557,'Billing sheet'!$CH$3:$CM$3,'Billing sheet'!$CH$2:$CM$2)</f>
        <v>#NAME?</v>
      </c>
    </row>
    <row r="4558" spans="8:9" ht="15.75" customHeight="1" x14ac:dyDescent="0.2">
      <c r="H4558" s="5" t="e">
        <f t="shared" si="17"/>
        <v>#VALUE!</v>
      </c>
      <c r="I4558" s="5" t="e">
        <f t="array" aca="1" ref="I4558" ca="1">_xludf.XLOOKUP(H4558,'Billing sheet'!$CH$3:$CM$3,'Billing sheet'!$CH$2:$CM$2)</f>
        <v>#NAME?</v>
      </c>
    </row>
    <row r="4559" spans="8:9" ht="15.75" customHeight="1" x14ac:dyDescent="0.2">
      <c r="H4559" s="5" t="e">
        <f t="shared" si="17"/>
        <v>#VALUE!</v>
      </c>
      <c r="I4559" s="5" t="e">
        <f t="array" aca="1" ref="I4559" ca="1">_xludf.XLOOKUP(H4559,'Billing sheet'!$CH$3:$CM$3,'Billing sheet'!$CH$2:$CM$2)</f>
        <v>#NAME?</v>
      </c>
    </row>
    <row r="4560" spans="8:9" ht="15.75" customHeight="1" x14ac:dyDescent="0.2">
      <c r="H4560" s="5" t="e">
        <f t="shared" si="17"/>
        <v>#VALUE!</v>
      </c>
      <c r="I4560" s="5" t="e">
        <f t="array" aca="1" ref="I4560" ca="1">_xludf.XLOOKUP(H4560,'Billing sheet'!$CH$3:$CM$3,'Billing sheet'!$CH$2:$CM$2)</f>
        <v>#NAME?</v>
      </c>
    </row>
    <row r="4561" spans="8:9" ht="15.75" customHeight="1" x14ac:dyDescent="0.2">
      <c r="H4561" s="5" t="e">
        <f t="shared" si="17"/>
        <v>#VALUE!</v>
      </c>
      <c r="I4561" s="5" t="e">
        <f t="array" aca="1" ref="I4561" ca="1">_xludf.XLOOKUP(H4561,'Billing sheet'!$CH$3:$CM$3,'Billing sheet'!$CH$2:$CM$2)</f>
        <v>#NAME?</v>
      </c>
    </row>
    <row r="4562" spans="8:9" ht="15.75" customHeight="1" x14ac:dyDescent="0.2">
      <c r="H4562" s="5" t="e">
        <f t="shared" si="17"/>
        <v>#VALUE!</v>
      </c>
      <c r="I4562" s="5" t="e">
        <f t="array" aca="1" ref="I4562" ca="1">_xludf.XLOOKUP(H4562,'Billing sheet'!$CH$3:$CM$3,'Billing sheet'!$CH$2:$CM$2)</f>
        <v>#NAME?</v>
      </c>
    </row>
    <row r="4563" spans="8:9" ht="15.75" customHeight="1" x14ac:dyDescent="0.2">
      <c r="H4563" s="5" t="e">
        <f t="shared" si="17"/>
        <v>#VALUE!</v>
      </c>
      <c r="I4563" s="5" t="e">
        <f t="array" aca="1" ref="I4563" ca="1">_xludf.XLOOKUP(H4563,'Billing sheet'!$CH$3:$CM$3,'Billing sheet'!$CH$2:$CM$2)</f>
        <v>#NAME?</v>
      </c>
    </row>
    <row r="4564" spans="8:9" ht="15.75" customHeight="1" x14ac:dyDescent="0.2">
      <c r="H4564" s="5" t="e">
        <f t="shared" si="17"/>
        <v>#VALUE!</v>
      </c>
      <c r="I4564" s="5" t="e">
        <f t="array" aca="1" ref="I4564" ca="1">_xludf.XLOOKUP(H4564,'Billing sheet'!$CH$3:$CM$3,'Billing sheet'!$CH$2:$CM$2)</f>
        <v>#NAME?</v>
      </c>
    </row>
    <row r="4565" spans="8:9" ht="15.75" customHeight="1" x14ac:dyDescent="0.2">
      <c r="H4565" s="5" t="e">
        <f t="shared" si="17"/>
        <v>#VALUE!</v>
      </c>
      <c r="I4565" s="5" t="e">
        <f t="array" aca="1" ref="I4565" ca="1">_xludf.XLOOKUP(H4565,'Billing sheet'!$CH$3:$CM$3,'Billing sheet'!$CH$2:$CM$2)</f>
        <v>#NAME?</v>
      </c>
    </row>
    <row r="4566" spans="8:9" ht="15.75" customHeight="1" x14ac:dyDescent="0.2">
      <c r="H4566" s="5" t="e">
        <f t="shared" si="17"/>
        <v>#VALUE!</v>
      </c>
      <c r="I4566" s="5" t="e">
        <f t="array" aca="1" ref="I4566" ca="1">_xludf.XLOOKUP(H4566,'Billing sheet'!$CH$3:$CM$3,'Billing sheet'!$CH$2:$CM$2)</f>
        <v>#NAME?</v>
      </c>
    </row>
    <row r="4567" spans="8:9" ht="15.75" customHeight="1" x14ac:dyDescent="0.2">
      <c r="H4567" s="5" t="e">
        <f t="shared" si="17"/>
        <v>#VALUE!</v>
      </c>
      <c r="I4567" s="5" t="e">
        <f t="array" aca="1" ref="I4567" ca="1">_xludf.XLOOKUP(H4567,'Billing sheet'!$CH$3:$CM$3,'Billing sheet'!$CH$2:$CM$2)</f>
        <v>#NAME?</v>
      </c>
    </row>
    <row r="4568" spans="8:9" ht="15.75" customHeight="1" x14ac:dyDescent="0.2">
      <c r="H4568" s="5" t="e">
        <f t="shared" si="17"/>
        <v>#VALUE!</v>
      </c>
      <c r="I4568" s="5" t="e">
        <f t="array" aca="1" ref="I4568" ca="1">_xludf.XLOOKUP(H4568,'Billing sheet'!$CH$3:$CM$3,'Billing sheet'!$CH$2:$CM$2)</f>
        <v>#NAME?</v>
      </c>
    </row>
    <row r="4569" spans="8:9" ht="15.75" customHeight="1" x14ac:dyDescent="0.2">
      <c r="H4569" s="5" t="e">
        <f t="shared" si="17"/>
        <v>#VALUE!</v>
      </c>
      <c r="I4569" s="5" t="e">
        <f t="array" aca="1" ref="I4569" ca="1">_xludf.XLOOKUP(H4569,'Billing sheet'!$CH$3:$CM$3,'Billing sheet'!$CH$2:$CM$2)</f>
        <v>#NAME?</v>
      </c>
    </row>
    <row r="4570" spans="8:9" ht="15.75" customHeight="1" x14ac:dyDescent="0.2">
      <c r="H4570" s="5" t="e">
        <f t="shared" si="17"/>
        <v>#VALUE!</v>
      </c>
      <c r="I4570" s="5" t="e">
        <f t="array" aca="1" ref="I4570" ca="1">_xludf.XLOOKUP(H4570,'Billing sheet'!$CH$3:$CM$3,'Billing sheet'!$CH$2:$CM$2)</f>
        <v>#NAME?</v>
      </c>
    </row>
    <row r="4571" spans="8:9" ht="15.75" customHeight="1" x14ac:dyDescent="0.2">
      <c r="H4571" s="5" t="e">
        <f t="shared" si="17"/>
        <v>#VALUE!</v>
      </c>
      <c r="I4571" s="5" t="e">
        <f t="array" aca="1" ref="I4571" ca="1">_xludf.XLOOKUP(H4571,'Billing sheet'!$CH$3:$CM$3,'Billing sheet'!$CH$2:$CM$2)</f>
        <v>#NAME?</v>
      </c>
    </row>
    <row r="4572" spans="8:9" ht="15.75" customHeight="1" x14ac:dyDescent="0.2">
      <c r="H4572" s="5" t="e">
        <f t="shared" si="17"/>
        <v>#VALUE!</v>
      </c>
      <c r="I4572" s="5" t="e">
        <f t="array" aca="1" ref="I4572" ca="1">_xludf.XLOOKUP(H4572,'Billing sheet'!$CH$3:$CM$3,'Billing sheet'!$CH$2:$CM$2)</f>
        <v>#NAME?</v>
      </c>
    </row>
    <row r="4573" spans="8:9" ht="15.75" customHeight="1" x14ac:dyDescent="0.2">
      <c r="H4573" s="5" t="e">
        <f t="shared" si="17"/>
        <v>#VALUE!</v>
      </c>
      <c r="I4573" s="5" t="e">
        <f t="array" aca="1" ref="I4573" ca="1">_xludf.XLOOKUP(H4573,'Billing sheet'!$CH$3:$CM$3,'Billing sheet'!$CH$2:$CM$2)</f>
        <v>#NAME?</v>
      </c>
    </row>
    <row r="4574" spans="8:9" ht="15.75" customHeight="1" x14ac:dyDescent="0.2">
      <c r="H4574" s="5" t="e">
        <f t="shared" si="17"/>
        <v>#VALUE!</v>
      </c>
      <c r="I4574" s="5" t="e">
        <f t="array" aca="1" ref="I4574" ca="1">_xludf.XLOOKUP(H4574,'Billing sheet'!$CH$3:$CM$3,'Billing sheet'!$CH$2:$CM$2)</f>
        <v>#NAME?</v>
      </c>
    </row>
    <row r="4575" spans="8:9" ht="15.75" customHeight="1" x14ac:dyDescent="0.2">
      <c r="H4575" s="5" t="e">
        <f t="shared" si="17"/>
        <v>#VALUE!</v>
      </c>
      <c r="I4575" s="5" t="e">
        <f t="array" aca="1" ref="I4575" ca="1">_xludf.XLOOKUP(H4575,'Billing sheet'!$CH$3:$CM$3,'Billing sheet'!$CH$2:$CM$2)</f>
        <v>#NAME?</v>
      </c>
    </row>
    <row r="4576" spans="8:9" ht="15.75" customHeight="1" x14ac:dyDescent="0.2">
      <c r="H4576" s="5" t="e">
        <f t="shared" si="17"/>
        <v>#VALUE!</v>
      </c>
      <c r="I4576" s="5" t="e">
        <f t="array" aca="1" ref="I4576" ca="1">_xludf.XLOOKUP(H4576,'Billing sheet'!$CH$3:$CM$3,'Billing sheet'!$CH$2:$CM$2)</f>
        <v>#NAME?</v>
      </c>
    </row>
    <row r="4577" spans="8:9" ht="15.75" customHeight="1" x14ac:dyDescent="0.2">
      <c r="H4577" s="5" t="e">
        <f t="shared" si="17"/>
        <v>#VALUE!</v>
      </c>
      <c r="I4577" s="5" t="e">
        <f t="array" aca="1" ref="I4577" ca="1">_xludf.XLOOKUP(H4577,'Billing sheet'!$CH$3:$CM$3,'Billing sheet'!$CH$2:$CM$2)</f>
        <v>#NAME?</v>
      </c>
    </row>
    <row r="4578" spans="8:9" ht="15.75" customHeight="1" x14ac:dyDescent="0.2">
      <c r="H4578" s="5" t="e">
        <f t="shared" si="17"/>
        <v>#VALUE!</v>
      </c>
      <c r="I4578" s="5" t="e">
        <f t="array" aca="1" ref="I4578" ca="1">_xludf.XLOOKUP(H4578,'Billing sheet'!$CH$3:$CM$3,'Billing sheet'!$CH$2:$CM$2)</f>
        <v>#NAME?</v>
      </c>
    </row>
    <row r="4579" spans="8:9" ht="15.75" customHeight="1" x14ac:dyDescent="0.2">
      <c r="H4579" s="5" t="e">
        <f t="shared" si="17"/>
        <v>#VALUE!</v>
      </c>
      <c r="I4579" s="5" t="e">
        <f t="array" aca="1" ref="I4579" ca="1">_xludf.XLOOKUP(H4579,'Billing sheet'!$CH$3:$CM$3,'Billing sheet'!$CH$2:$CM$2)</f>
        <v>#NAME?</v>
      </c>
    </row>
    <row r="4580" spans="8:9" ht="15.75" customHeight="1" x14ac:dyDescent="0.2">
      <c r="H4580" s="5" t="e">
        <f t="shared" si="17"/>
        <v>#VALUE!</v>
      </c>
      <c r="I4580" s="5" t="e">
        <f t="array" aca="1" ref="I4580" ca="1">_xludf.XLOOKUP(H4580,'Billing sheet'!$CH$3:$CM$3,'Billing sheet'!$CH$2:$CM$2)</f>
        <v>#NAME?</v>
      </c>
    </row>
    <row r="4581" spans="8:9" ht="15.75" customHeight="1" x14ac:dyDescent="0.2">
      <c r="H4581" s="5" t="e">
        <f t="shared" si="17"/>
        <v>#VALUE!</v>
      </c>
      <c r="I4581" s="5" t="e">
        <f t="array" aca="1" ref="I4581" ca="1">_xludf.XLOOKUP(H4581,'Billing sheet'!$CH$3:$CM$3,'Billing sheet'!$CH$2:$CM$2)</f>
        <v>#NAME?</v>
      </c>
    </row>
    <row r="4582" spans="8:9" ht="15.75" customHeight="1" x14ac:dyDescent="0.2">
      <c r="H4582" s="5" t="e">
        <f t="shared" si="17"/>
        <v>#VALUE!</v>
      </c>
      <c r="I4582" s="5" t="e">
        <f t="array" aca="1" ref="I4582" ca="1">_xludf.XLOOKUP(H4582,'Billing sheet'!$CH$3:$CM$3,'Billing sheet'!$CH$2:$CM$2)</f>
        <v>#NAME?</v>
      </c>
    </row>
    <row r="4583" spans="8:9" ht="15.75" customHeight="1" x14ac:dyDescent="0.2">
      <c r="H4583" s="5" t="e">
        <f t="shared" si="17"/>
        <v>#VALUE!</v>
      </c>
      <c r="I4583" s="5" t="e">
        <f t="array" aca="1" ref="I4583" ca="1">_xludf.XLOOKUP(H4583,'Billing sheet'!$CH$3:$CM$3,'Billing sheet'!$CH$2:$CM$2)</f>
        <v>#NAME?</v>
      </c>
    </row>
    <row r="4584" spans="8:9" ht="15.75" customHeight="1" x14ac:dyDescent="0.2">
      <c r="H4584" s="5" t="e">
        <f t="shared" si="17"/>
        <v>#VALUE!</v>
      </c>
      <c r="I4584" s="5" t="e">
        <f t="array" aca="1" ref="I4584" ca="1">_xludf.XLOOKUP(H4584,'Billing sheet'!$CH$3:$CM$3,'Billing sheet'!$CH$2:$CM$2)</f>
        <v>#NAME?</v>
      </c>
    </row>
    <row r="4585" spans="8:9" ht="15.75" customHeight="1" x14ac:dyDescent="0.2">
      <c r="H4585" s="5" t="e">
        <f t="shared" si="17"/>
        <v>#VALUE!</v>
      </c>
      <c r="I4585" s="5" t="e">
        <f t="array" aca="1" ref="I4585" ca="1">_xludf.XLOOKUP(H4585,'Billing sheet'!$CH$3:$CM$3,'Billing sheet'!$CH$2:$CM$2)</f>
        <v>#NAME?</v>
      </c>
    </row>
    <row r="4586" spans="8:9" ht="15.75" customHeight="1" x14ac:dyDescent="0.2">
      <c r="H4586" s="5" t="e">
        <f t="shared" si="17"/>
        <v>#VALUE!</v>
      </c>
      <c r="I4586" s="5" t="e">
        <f t="array" aca="1" ref="I4586" ca="1">_xludf.XLOOKUP(H4586,'Billing sheet'!$CH$3:$CM$3,'Billing sheet'!$CH$2:$CM$2)</f>
        <v>#NAME?</v>
      </c>
    </row>
    <row r="4587" spans="8:9" ht="15.75" customHeight="1" x14ac:dyDescent="0.2">
      <c r="H4587" s="5" t="e">
        <f t="shared" si="17"/>
        <v>#VALUE!</v>
      </c>
      <c r="I4587" s="5" t="e">
        <f t="array" aca="1" ref="I4587" ca="1">_xludf.XLOOKUP(H4587,'Billing sheet'!$CH$3:$CM$3,'Billing sheet'!$CH$2:$CM$2)</f>
        <v>#NAME?</v>
      </c>
    </row>
    <row r="4588" spans="8:9" ht="15.75" customHeight="1" x14ac:dyDescent="0.2">
      <c r="H4588" s="5" t="e">
        <f t="shared" si="17"/>
        <v>#VALUE!</v>
      </c>
      <c r="I4588" s="5" t="e">
        <f t="array" aca="1" ref="I4588" ca="1">_xludf.XLOOKUP(H4588,'Billing sheet'!$CH$3:$CM$3,'Billing sheet'!$CH$2:$CM$2)</f>
        <v>#NAME?</v>
      </c>
    </row>
    <row r="4589" spans="8:9" ht="15.75" customHeight="1" x14ac:dyDescent="0.2">
      <c r="H4589" s="5" t="e">
        <f t="shared" si="17"/>
        <v>#VALUE!</v>
      </c>
      <c r="I4589" s="5" t="e">
        <f t="array" aca="1" ref="I4589" ca="1">_xludf.XLOOKUP(H4589,'Billing sheet'!$CH$3:$CM$3,'Billing sheet'!$CH$2:$CM$2)</f>
        <v>#NAME?</v>
      </c>
    </row>
    <row r="4590" spans="8:9" ht="15.75" customHeight="1" x14ac:dyDescent="0.2">
      <c r="H4590" s="5" t="e">
        <f t="shared" si="17"/>
        <v>#VALUE!</v>
      </c>
      <c r="I4590" s="5" t="e">
        <f t="array" aca="1" ref="I4590" ca="1">_xludf.XLOOKUP(H4590,'Billing sheet'!$CH$3:$CM$3,'Billing sheet'!$CH$2:$CM$2)</f>
        <v>#NAME?</v>
      </c>
    </row>
    <row r="4591" spans="8:9" ht="15.75" customHeight="1" x14ac:dyDescent="0.2">
      <c r="H4591" s="5" t="e">
        <f t="shared" si="17"/>
        <v>#VALUE!</v>
      </c>
      <c r="I4591" s="5" t="e">
        <f t="array" aca="1" ref="I4591" ca="1">_xludf.XLOOKUP(H4591,'Billing sheet'!$CH$3:$CM$3,'Billing sheet'!$CH$2:$CM$2)</f>
        <v>#NAME?</v>
      </c>
    </row>
    <row r="4592" spans="8:9" ht="15.75" customHeight="1" x14ac:dyDescent="0.2">
      <c r="H4592" s="5" t="e">
        <f t="shared" si="17"/>
        <v>#VALUE!</v>
      </c>
      <c r="I4592" s="5" t="e">
        <f t="array" aca="1" ref="I4592" ca="1">_xludf.XLOOKUP(H4592,'Billing sheet'!$CH$3:$CM$3,'Billing sheet'!$CH$2:$CM$2)</f>
        <v>#NAME?</v>
      </c>
    </row>
    <row r="4593" spans="8:9" ht="15.75" customHeight="1" x14ac:dyDescent="0.2">
      <c r="H4593" s="5" t="e">
        <f t="shared" si="17"/>
        <v>#VALUE!</v>
      </c>
      <c r="I4593" s="5" t="e">
        <f t="array" aca="1" ref="I4593" ca="1">_xludf.XLOOKUP(H4593,'Billing sheet'!$CH$3:$CM$3,'Billing sheet'!$CH$2:$CM$2)</f>
        <v>#NAME?</v>
      </c>
    </row>
    <row r="4594" spans="8:9" ht="15.75" customHeight="1" x14ac:dyDescent="0.2">
      <c r="H4594" s="5" t="e">
        <f t="shared" ref="H4594:H4848" si="18">MID(F4594,8,LEN(F4594)-7)</f>
        <v>#VALUE!</v>
      </c>
      <c r="I4594" s="5" t="e">
        <f t="array" aca="1" ref="I4594" ca="1">_xludf.XLOOKUP(H4594,'Billing sheet'!$CH$3:$CM$3,'Billing sheet'!$CH$2:$CM$2)</f>
        <v>#NAME?</v>
      </c>
    </row>
    <row r="4595" spans="8:9" ht="15.75" customHeight="1" x14ac:dyDescent="0.2">
      <c r="H4595" s="5" t="e">
        <f t="shared" si="18"/>
        <v>#VALUE!</v>
      </c>
      <c r="I4595" s="5" t="e">
        <f t="array" aca="1" ref="I4595" ca="1">_xludf.XLOOKUP(H4595,'Billing sheet'!$CH$3:$CM$3,'Billing sheet'!$CH$2:$CM$2)</f>
        <v>#NAME?</v>
      </c>
    </row>
    <row r="4596" spans="8:9" ht="15.75" customHeight="1" x14ac:dyDescent="0.2">
      <c r="H4596" s="5" t="e">
        <f t="shared" si="18"/>
        <v>#VALUE!</v>
      </c>
      <c r="I4596" s="5" t="e">
        <f t="array" aca="1" ref="I4596" ca="1">_xludf.XLOOKUP(H4596,'Billing sheet'!$CH$3:$CM$3,'Billing sheet'!$CH$2:$CM$2)</f>
        <v>#NAME?</v>
      </c>
    </row>
    <row r="4597" spans="8:9" ht="15.75" customHeight="1" x14ac:dyDescent="0.2">
      <c r="H4597" s="5" t="e">
        <f t="shared" si="18"/>
        <v>#VALUE!</v>
      </c>
      <c r="I4597" s="5" t="e">
        <f t="array" aca="1" ref="I4597" ca="1">_xludf.XLOOKUP(H4597,'Billing sheet'!$CH$3:$CM$3,'Billing sheet'!$CH$2:$CM$2)</f>
        <v>#NAME?</v>
      </c>
    </row>
    <row r="4598" spans="8:9" ht="15.75" customHeight="1" x14ac:dyDescent="0.2">
      <c r="H4598" s="5" t="e">
        <f t="shared" si="18"/>
        <v>#VALUE!</v>
      </c>
      <c r="I4598" s="5" t="e">
        <f t="array" aca="1" ref="I4598" ca="1">_xludf.XLOOKUP(H4598,'Billing sheet'!$CH$3:$CM$3,'Billing sheet'!$CH$2:$CM$2)</f>
        <v>#NAME?</v>
      </c>
    </row>
    <row r="4599" spans="8:9" ht="15.75" customHeight="1" x14ac:dyDescent="0.2">
      <c r="H4599" s="5" t="e">
        <f t="shared" si="18"/>
        <v>#VALUE!</v>
      </c>
      <c r="I4599" s="5" t="e">
        <f t="array" aca="1" ref="I4599" ca="1">_xludf.XLOOKUP(H4599,'Billing sheet'!$CH$3:$CM$3,'Billing sheet'!$CH$2:$CM$2)</f>
        <v>#NAME?</v>
      </c>
    </row>
    <row r="4600" spans="8:9" ht="15.75" customHeight="1" x14ac:dyDescent="0.2">
      <c r="H4600" s="5" t="e">
        <f t="shared" si="18"/>
        <v>#VALUE!</v>
      </c>
      <c r="I4600" s="5" t="e">
        <f t="array" aca="1" ref="I4600" ca="1">_xludf.XLOOKUP(H4600,'Billing sheet'!$CH$3:$CM$3,'Billing sheet'!$CH$2:$CM$2)</f>
        <v>#NAME?</v>
      </c>
    </row>
    <row r="4601" spans="8:9" ht="15.75" customHeight="1" x14ac:dyDescent="0.2">
      <c r="H4601" s="5" t="e">
        <f t="shared" si="18"/>
        <v>#VALUE!</v>
      </c>
      <c r="I4601" s="5" t="e">
        <f t="array" aca="1" ref="I4601" ca="1">_xludf.XLOOKUP(H4601,'Billing sheet'!$CH$3:$CM$3,'Billing sheet'!$CH$2:$CM$2)</f>
        <v>#NAME?</v>
      </c>
    </row>
    <row r="4602" spans="8:9" ht="15.75" customHeight="1" x14ac:dyDescent="0.2">
      <c r="H4602" s="5" t="e">
        <f t="shared" si="18"/>
        <v>#VALUE!</v>
      </c>
      <c r="I4602" s="5" t="e">
        <f t="array" aca="1" ref="I4602" ca="1">_xludf.XLOOKUP(H4602,'Billing sheet'!$CH$3:$CM$3,'Billing sheet'!$CH$2:$CM$2)</f>
        <v>#NAME?</v>
      </c>
    </row>
    <row r="4603" spans="8:9" ht="15.75" customHeight="1" x14ac:dyDescent="0.2">
      <c r="H4603" s="5" t="e">
        <f t="shared" si="18"/>
        <v>#VALUE!</v>
      </c>
      <c r="I4603" s="5" t="e">
        <f t="array" aca="1" ref="I4603" ca="1">_xludf.XLOOKUP(H4603,'Billing sheet'!$CH$3:$CM$3,'Billing sheet'!$CH$2:$CM$2)</f>
        <v>#NAME?</v>
      </c>
    </row>
    <row r="4604" spans="8:9" ht="15.75" customHeight="1" x14ac:dyDescent="0.2">
      <c r="H4604" s="5" t="e">
        <f t="shared" si="18"/>
        <v>#VALUE!</v>
      </c>
      <c r="I4604" s="5" t="e">
        <f t="array" aca="1" ref="I4604" ca="1">_xludf.XLOOKUP(H4604,'Billing sheet'!$CH$3:$CM$3,'Billing sheet'!$CH$2:$CM$2)</f>
        <v>#NAME?</v>
      </c>
    </row>
    <row r="4605" spans="8:9" ht="15.75" customHeight="1" x14ac:dyDescent="0.2">
      <c r="H4605" s="5" t="e">
        <f t="shared" si="18"/>
        <v>#VALUE!</v>
      </c>
      <c r="I4605" s="5" t="e">
        <f t="array" aca="1" ref="I4605" ca="1">_xludf.XLOOKUP(H4605,'Billing sheet'!$CH$3:$CM$3,'Billing sheet'!$CH$2:$CM$2)</f>
        <v>#NAME?</v>
      </c>
    </row>
    <row r="4606" spans="8:9" ht="15.75" customHeight="1" x14ac:dyDescent="0.2">
      <c r="H4606" s="5" t="e">
        <f t="shared" si="18"/>
        <v>#VALUE!</v>
      </c>
      <c r="I4606" s="5" t="e">
        <f t="array" aca="1" ref="I4606" ca="1">_xludf.XLOOKUP(H4606,'Billing sheet'!$CH$3:$CM$3,'Billing sheet'!$CH$2:$CM$2)</f>
        <v>#NAME?</v>
      </c>
    </row>
    <row r="4607" spans="8:9" ht="15.75" customHeight="1" x14ac:dyDescent="0.2">
      <c r="H4607" s="5" t="e">
        <f t="shared" si="18"/>
        <v>#VALUE!</v>
      </c>
      <c r="I4607" s="5" t="e">
        <f t="array" aca="1" ref="I4607" ca="1">_xludf.XLOOKUP(H4607,'Billing sheet'!$CH$3:$CM$3,'Billing sheet'!$CH$2:$CM$2)</f>
        <v>#NAME?</v>
      </c>
    </row>
    <row r="4608" spans="8:9" ht="15.75" customHeight="1" x14ac:dyDescent="0.2">
      <c r="H4608" s="5" t="e">
        <f t="shared" si="18"/>
        <v>#VALUE!</v>
      </c>
      <c r="I4608" s="5" t="e">
        <f t="array" aca="1" ref="I4608" ca="1">_xludf.XLOOKUP(H4608,'Billing sheet'!$CH$3:$CM$3,'Billing sheet'!$CH$2:$CM$2)</f>
        <v>#NAME?</v>
      </c>
    </row>
    <row r="4609" spans="8:9" ht="15.75" customHeight="1" x14ac:dyDescent="0.2">
      <c r="H4609" s="5" t="e">
        <f t="shared" si="18"/>
        <v>#VALUE!</v>
      </c>
      <c r="I4609" s="5" t="e">
        <f t="array" aca="1" ref="I4609" ca="1">_xludf.XLOOKUP(H4609,'Billing sheet'!$CH$3:$CM$3,'Billing sheet'!$CH$2:$CM$2)</f>
        <v>#NAME?</v>
      </c>
    </row>
    <row r="4610" spans="8:9" ht="15.75" customHeight="1" x14ac:dyDescent="0.2">
      <c r="H4610" s="5" t="e">
        <f t="shared" si="18"/>
        <v>#VALUE!</v>
      </c>
      <c r="I4610" s="5" t="e">
        <f t="array" aca="1" ref="I4610" ca="1">_xludf.XLOOKUP(H4610,'Billing sheet'!$CH$3:$CM$3,'Billing sheet'!$CH$2:$CM$2)</f>
        <v>#NAME?</v>
      </c>
    </row>
    <row r="4611" spans="8:9" ht="15.75" customHeight="1" x14ac:dyDescent="0.2">
      <c r="H4611" s="5" t="e">
        <f t="shared" si="18"/>
        <v>#VALUE!</v>
      </c>
      <c r="I4611" s="5" t="e">
        <f t="array" aca="1" ref="I4611" ca="1">_xludf.XLOOKUP(H4611,'Billing sheet'!$CH$3:$CM$3,'Billing sheet'!$CH$2:$CM$2)</f>
        <v>#NAME?</v>
      </c>
    </row>
    <row r="4612" spans="8:9" ht="15.75" customHeight="1" x14ac:dyDescent="0.2">
      <c r="H4612" s="5" t="e">
        <f t="shared" si="18"/>
        <v>#VALUE!</v>
      </c>
      <c r="I4612" s="5" t="e">
        <f t="array" aca="1" ref="I4612" ca="1">_xludf.XLOOKUP(H4612,'Billing sheet'!$CH$3:$CM$3,'Billing sheet'!$CH$2:$CM$2)</f>
        <v>#NAME?</v>
      </c>
    </row>
    <row r="4613" spans="8:9" ht="15.75" customHeight="1" x14ac:dyDescent="0.2">
      <c r="H4613" s="5" t="e">
        <f t="shared" si="18"/>
        <v>#VALUE!</v>
      </c>
      <c r="I4613" s="5" t="e">
        <f t="array" aca="1" ref="I4613" ca="1">_xludf.XLOOKUP(H4613,'Billing sheet'!$CH$3:$CM$3,'Billing sheet'!$CH$2:$CM$2)</f>
        <v>#NAME?</v>
      </c>
    </row>
    <row r="4614" spans="8:9" ht="15.75" customHeight="1" x14ac:dyDescent="0.2">
      <c r="H4614" s="5" t="e">
        <f t="shared" si="18"/>
        <v>#VALUE!</v>
      </c>
      <c r="I4614" s="5" t="e">
        <f t="array" aca="1" ref="I4614" ca="1">_xludf.XLOOKUP(H4614,'Billing sheet'!$CH$3:$CM$3,'Billing sheet'!$CH$2:$CM$2)</f>
        <v>#NAME?</v>
      </c>
    </row>
    <row r="4615" spans="8:9" ht="15.75" customHeight="1" x14ac:dyDescent="0.2">
      <c r="H4615" s="5" t="e">
        <f t="shared" si="18"/>
        <v>#VALUE!</v>
      </c>
      <c r="I4615" s="5" t="e">
        <f t="array" aca="1" ref="I4615" ca="1">_xludf.XLOOKUP(H4615,'Billing sheet'!$CH$3:$CM$3,'Billing sheet'!$CH$2:$CM$2)</f>
        <v>#NAME?</v>
      </c>
    </row>
    <row r="4616" spans="8:9" ht="15.75" customHeight="1" x14ac:dyDescent="0.2">
      <c r="H4616" s="5" t="e">
        <f t="shared" si="18"/>
        <v>#VALUE!</v>
      </c>
      <c r="I4616" s="5" t="e">
        <f t="array" aca="1" ref="I4616" ca="1">_xludf.XLOOKUP(H4616,'Billing sheet'!$CH$3:$CM$3,'Billing sheet'!$CH$2:$CM$2)</f>
        <v>#NAME?</v>
      </c>
    </row>
    <row r="4617" spans="8:9" ht="15.75" customHeight="1" x14ac:dyDescent="0.2">
      <c r="H4617" s="5" t="e">
        <f t="shared" si="18"/>
        <v>#VALUE!</v>
      </c>
      <c r="I4617" s="5" t="e">
        <f t="array" aca="1" ref="I4617" ca="1">_xludf.XLOOKUP(H4617,'Billing sheet'!$CH$3:$CM$3,'Billing sheet'!$CH$2:$CM$2)</f>
        <v>#NAME?</v>
      </c>
    </row>
    <row r="4618" spans="8:9" ht="15.75" customHeight="1" x14ac:dyDescent="0.2">
      <c r="H4618" s="5" t="e">
        <f t="shared" si="18"/>
        <v>#VALUE!</v>
      </c>
      <c r="I4618" s="5" t="e">
        <f t="array" aca="1" ref="I4618" ca="1">_xludf.XLOOKUP(H4618,'Billing sheet'!$CH$3:$CM$3,'Billing sheet'!$CH$2:$CM$2)</f>
        <v>#NAME?</v>
      </c>
    </row>
    <row r="4619" spans="8:9" ht="15.75" customHeight="1" x14ac:dyDescent="0.2">
      <c r="H4619" s="5" t="e">
        <f t="shared" si="18"/>
        <v>#VALUE!</v>
      </c>
      <c r="I4619" s="5" t="e">
        <f t="array" aca="1" ref="I4619" ca="1">_xludf.XLOOKUP(H4619,'Billing sheet'!$CH$3:$CM$3,'Billing sheet'!$CH$2:$CM$2)</f>
        <v>#NAME?</v>
      </c>
    </row>
    <row r="4620" spans="8:9" ht="15.75" customHeight="1" x14ac:dyDescent="0.2">
      <c r="H4620" s="5" t="e">
        <f t="shared" si="18"/>
        <v>#VALUE!</v>
      </c>
      <c r="I4620" s="5" t="e">
        <f t="array" aca="1" ref="I4620" ca="1">_xludf.XLOOKUP(H4620,'Billing sheet'!$CH$3:$CM$3,'Billing sheet'!$CH$2:$CM$2)</f>
        <v>#NAME?</v>
      </c>
    </row>
    <row r="4621" spans="8:9" ht="15.75" customHeight="1" x14ac:dyDescent="0.2">
      <c r="H4621" s="5" t="e">
        <f t="shared" si="18"/>
        <v>#VALUE!</v>
      </c>
      <c r="I4621" s="5" t="e">
        <f t="array" aca="1" ref="I4621" ca="1">_xludf.XLOOKUP(H4621,'Billing sheet'!$CH$3:$CM$3,'Billing sheet'!$CH$2:$CM$2)</f>
        <v>#NAME?</v>
      </c>
    </row>
    <row r="4622" spans="8:9" ht="15.75" customHeight="1" x14ac:dyDescent="0.2">
      <c r="H4622" s="5" t="e">
        <f t="shared" si="18"/>
        <v>#VALUE!</v>
      </c>
      <c r="I4622" s="5" t="e">
        <f t="array" aca="1" ref="I4622" ca="1">_xludf.XLOOKUP(H4622,'Billing sheet'!$CH$3:$CM$3,'Billing sheet'!$CH$2:$CM$2)</f>
        <v>#NAME?</v>
      </c>
    </row>
    <row r="4623" spans="8:9" ht="15.75" customHeight="1" x14ac:dyDescent="0.2">
      <c r="H4623" s="5" t="e">
        <f t="shared" si="18"/>
        <v>#VALUE!</v>
      </c>
      <c r="I4623" s="5" t="e">
        <f t="array" aca="1" ref="I4623" ca="1">_xludf.XLOOKUP(H4623,'Billing sheet'!$CH$3:$CM$3,'Billing sheet'!$CH$2:$CM$2)</f>
        <v>#NAME?</v>
      </c>
    </row>
    <row r="4624" spans="8:9" ht="15.75" customHeight="1" x14ac:dyDescent="0.2">
      <c r="H4624" s="5" t="e">
        <f t="shared" si="18"/>
        <v>#VALUE!</v>
      </c>
      <c r="I4624" s="5" t="e">
        <f t="array" aca="1" ref="I4624" ca="1">_xludf.XLOOKUP(H4624,'Billing sheet'!$CH$3:$CM$3,'Billing sheet'!$CH$2:$CM$2)</f>
        <v>#NAME?</v>
      </c>
    </row>
    <row r="4625" spans="8:9" ht="15.75" customHeight="1" x14ac:dyDescent="0.2">
      <c r="H4625" s="5" t="e">
        <f t="shared" si="18"/>
        <v>#VALUE!</v>
      </c>
      <c r="I4625" s="5" t="e">
        <f t="array" aca="1" ref="I4625" ca="1">_xludf.XLOOKUP(H4625,'Billing sheet'!$CH$3:$CM$3,'Billing sheet'!$CH$2:$CM$2)</f>
        <v>#NAME?</v>
      </c>
    </row>
    <row r="4626" spans="8:9" ht="15.75" customHeight="1" x14ac:dyDescent="0.2">
      <c r="H4626" s="5" t="e">
        <f t="shared" si="18"/>
        <v>#VALUE!</v>
      </c>
      <c r="I4626" s="5" t="e">
        <f t="array" aca="1" ref="I4626" ca="1">_xludf.XLOOKUP(H4626,'Billing sheet'!$CH$3:$CM$3,'Billing sheet'!$CH$2:$CM$2)</f>
        <v>#NAME?</v>
      </c>
    </row>
    <row r="4627" spans="8:9" ht="15.75" customHeight="1" x14ac:dyDescent="0.2">
      <c r="H4627" s="5" t="e">
        <f t="shared" si="18"/>
        <v>#VALUE!</v>
      </c>
      <c r="I4627" s="5" t="e">
        <f t="array" aca="1" ref="I4627" ca="1">_xludf.XLOOKUP(H4627,'Billing sheet'!$CH$3:$CM$3,'Billing sheet'!$CH$2:$CM$2)</f>
        <v>#NAME?</v>
      </c>
    </row>
    <row r="4628" spans="8:9" ht="15.75" customHeight="1" x14ac:dyDescent="0.2">
      <c r="H4628" s="5" t="e">
        <f t="shared" si="18"/>
        <v>#VALUE!</v>
      </c>
      <c r="I4628" s="5" t="e">
        <f t="array" aca="1" ref="I4628" ca="1">_xludf.XLOOKUP(H4628,'Billing sheet'!$CH$3:$CM$3,'Billing sheet'!$CH$2:$CM$2)</f>
        <v>#NAME?</v>
      </c>
    </row>
    <row r="4629" spans="8:9" ht="15.75" customHeight="1" x14ac:dyDescent="0.2">
      <c r="H4629" s="5" t="e">
        <f t="shared" si="18"/>
        <v>#VALUE!</v>
      </c>
      <c r="I4629" s="5" t="e">
        <f t="array" aca="1" ref="I4629" ca="1">_xludf.XLOOKUP(H4629,'Billing sheet'!$CH$3:$CM$3,'Billing sheet'!$CH$2:$CM$2)</f>
        <v>#NAME?</v>
      </c>
    </row>
    <row r="4630" spans="8:9" ht="15.75" customHeight="1" x14ac:dyDescent="0.2">
      <c r="H4630" s="5" t="e">
        <f t="shared" si="18"/>
        <v>#VALUE!</v>
      </c>
      <c r="I4630" s="5" t="e">
        <f t="array" aca="1" ref="I4630" ca="1">_xludf.XLOOKUP(H4630,'Billing sheet'!$CH$3:$CM$3,'Billing sheet'!$CH$2:$CM$2)</f>
        <v>#NAME?</v>
      </c>
    </row>
    <row r="4631" spans="8:9" ht="15.75" customHeight="1" x14ac:dyDescent="0.2">
      <c r="H4631" s="5" t="e">
        <f t="shared" si="18"/>
        <v>#VALUE!</v>
      </c>
      <c r="I4631" s="5" t="e">
        <f t="array" aca="1" ref="I4631" ca="1">_xludf.XLOOKUP(H4631,'Billing sheet'!$CH$3:$CM$3,'Billing sheet'!$CH$2:$CM$2)</f>
        <v>#NAME?</v>
      </c>
    </row>
    <row r="4632" spans="8:9" ht="15.75" customHeight="1" x14ac:dyDescent="0.2">
      <c r="H4632" s="5" t="e">
        <f t="shared" si="18"/>
        <v>#VALUE!</v>
      </c>
      <c r="I4632" s="5" t="e">
        <f t="array" aca="1" ref="I4632" ca="1">_xludf.XLOOKUP(H4632,'Billing sheet'!$CH$3:$CM$3,'Billing sheet'!$CH$2:$CM$2)</f>
        <v>#NAME?</v>
      </c>
    </row>
    <row r="4633" spans="8:9" ht="15.75" customHeight="1" x14ac:dyDescent="0.2">
      <c r="H4633" s="5" t="e">
        <f t="shared" si="18"/>
        <v>#VALUE!</v>
      </c>
      <c r="I4633" s="5" t="e">
        <f t="array" aca="1" ref="I4633" ca="1">_xludf.XLOOKUP(H4633,'Billing sheet'!$CH$3:$CM$3,'Billing sheet'!$CH$2:$CM$2)</f>
        <v>#NAME?</v>
      </c>
    </row>
    <row r="4634" spans="8:9" ht="15.75" customHeight="1" x14ac:dyDescent="0.2">
      <c r="H4634" s="5" t="e">
        <f t="shared" si="18"/>
        <v>#VALUE!</v>
      </c>
      <c r="I4634" s="5" t="e">
        <f t="array" aca="1" ref="I4634" ca="1">_xludf.XLOOKUP(H4634,'Billing sheet'!$CH$3:$CM$3,'Billing sheet'!$CH$2:$CM$2)</f>
        <v>#NAME?</v>
      </c>
    </row>
    <row r="4635" spans="8:9" ht="15.75" customHeight="1" x14ac:dyDescent="0.2">
      <c r="H4635" s="5" t="e">
        <f t="shared" si="18"/>
        <v>#VALUE!</v>
      </c>
      <c r="I4635" s="5" t="e">
        <f t="array" aca="1" ref="I4635" ca="1">_xludf.XLOOKUP(H4635,'Billing sheet'!$CH$3:$CM$3,'Billing sheet'!$CH$2:$CM$2)</f>
        <v>#NAME?</v>
      </c>
    </row>
    <row r="4636" spans="8:9" ht="15.75" customHeight="1" x14ac:dyDescent="0.2">
      <c r="H4636" s="5" t="e">
        <f t="shared" si="18"/>
        <v>#VALUE!</v>
      </c>
      <c r="I4636" s="5" t="e">
        <f t="array" aca="1" ref="I4636" ca="1">_xludf.XLOOKUP(H4636,'Billing sheet'!$CH$3:$CM$3,'Billing sheet'!$CH$2:$CM$2)</f>
        <v>#NAME?</v>
      </c>
    </row>
    <row r="4637" spans="8:9" ht="15.75" customHeight="1" x14ac:dyDescent="0.2">
      <c r="H4637" s="5" t="e">
        <f t="shared" si="18"/>
        <v>#VALUE!</v>
      </c>
      <c r="I4637" s="5" t="e">
        <f t="array" aca="1" ref="I4637" ca="1">_xludf.XLOOKUP(H4637,'Billing sheet'!$CH$3:$CM$3,'Billing sheet'!$CH$2:$CM$2)</f>
        <v>#NAME?</v>
      </c>
    </row>
    <row r="4638" spans="8:9" ht="15.75" customHeight="1" x14ac:dyDescent="0.2">
      <c r="H4638" s="5" t="e">
        <f t="shared" si="18"/>
        <v>#VALUE!</v>
      </c>
      <c r="I4638" s="5" t="e">
        <f t="array" aca="1" ref="I4638" ca="1">_xludf.XLOOKUP(H4638,'Billing sheet'!$CH$3:$CM$3,'Billing sheet'!$CH$2:$CM$2)</f>
        <v>#NAME?</v>
      </c>
    </row>
    <row r="4639" spans="8:9" ht="15.75" customHeight="1" x14ac:dyDescent="0.2">
      <c r="H4639" s="5" t="e">
        <f t="shared" si="18"/>
        <v>#VALUE!</v>
      </c>
      <c r="I4639" s="5" t="e">
        <f t="array" aca="1" ref="I4639" ca="1">_xludf.XLOOKUP(H4639,'Billing sheet'!$CH$3:$CM$3,'Billing sheet'!$CH$2:$CM$2)</f>
        <v>#NAME?</v>
      </c>
    </row>
    <row r="4640" spans="8:9" ht="15.75" customHeight="1" x14ac:dyDescent="0.2">
      <c r="H4640" s="5" t="e">
        <f t="shared" si="18"/>
        <v>#VALUE!</v>
      </c>
      <c r="I4640" s="5" t="e">
        <f t="array" aca="1" ref="I4640" ca="1">_xludf.XLOOKUP(H4640,'Billing sheet'!$CH$3:$CM$3,'Billing sheet'!$CH$2:$CM$2)</f>
        <v>#NAME?</v>
      </c>
    </row>
    <row r="4641" spans="8:9" ht="15.75" customHeight="1" x14ac:dyDescent="0.2">
      <c r="H4641" s="5" t="e">
        <f t="shared" si="18"/>
        <v>#VALUE!</v>
      </c>
      <c r="I4641" s="5" t="e">
        <f t="array" aca="1" ref="I4641" ca="1">_xludf.XLOOKUP(H4641,'Billing sheet'!$CH$3:$CM$3,'Billing sheet'!$CH$2:$CM$2)</f>
        <v>#NAME?</v>
      </c>
    </row>
    <row r="4642" spans="8:9" ht="15.75" customHeight="1" x14ac:dyDescent="0.2">
      <c r="H4642" s="5" t="e">
        <f t="shared" si="18"/>
        <v>#VALUE!</v>
      </c>
      <c r="I4642" s="5" t="e">
        <f t="array" aca="1" ref="I4642" ca="1">_xludf.XLOOKUP(H4642,'Billing sheet'!$CH$3:$CM$3,'Billing sheet'!$CH$2:$CM$2)</f>
        <v>#NAME?</v>
      </c>
    </row>
    <row r="4643" spans="8:9" ht="15.75" customHeight="1" x14ac:dyDescent="0.2">
      <c r="H4643" s="5" t="e">
        <f t="shared" si="18"/>
        <v>#VALUE!</v>
      </c>
      <c r="I4643" s="5" t="e">
        <f t="array" aca="1" ref="I4643" ca="1">_xludf.XLOOKUP(H4643,'Billing sheet'!$CH$3:$CM$3,'Billing sheet'!$CH$2:$CM$2)</f>
        <v>#NAME?</v>
      </c>
    </row>
    <row r="4644" spans="8:9" ht="15.75" customHeight="1" x14ac:dyDescent="0.2">
      <c r="H4644" s="5" t="e">
        <f t="shared" si="18"/>
        <v>#VALUE!</v>
      </c>
      <c r="I4644" s="5" t="e">
        <f t="array" aca="1" ref="I4644" ca="1">_xludf.XLOOKUP(H4644,'Billing sheet'!$CH$3:$CM$3,'Billing sheet'!$CH$2:$CM$2)</f>
        <v>#NAME?</v>
      </c>
    </row>
    <row r="4645" spans="8:9" ht="15.75" customHeight="1" x14ac:dyDescent="0.2">
      <c r="H4645" s="5" t="e">
        <f t="shared" si="18"/>
        <v>#VALUE!</v>
      </c>
      <c r="I4645" s="5" t="e">
        <f t="array" aca="1" ref="I4645" ca="1">_xludf.XLOOKUP(H4645,'Billing sheet'!$CH$3:$CM$3,'Billing sheet'!$CH$2:$CM$2)</f>
        <v>#NAME?</v>
      </c>
    </row>
    <row r="4646" spans="8:9" ht="15.75" customHeight="1" x14ac:dyDescent="0.2">
      <c r="H4646" s="5" t="e">
        <f t="shared" si="18"/>
        <v>#VALUE!</v>
      </c>
      <c r="I4646" s="5" t="e">
        <f t="array" aca="1" ref="I4646" ca="1">_xludf.XLOOKUP(H4646,'Billing sheet'!$CH$3:$CM$3,'Billing sheet'!$CH$2:$CM$2)</f>
        <v>#NAME?</v>
      </c>
    </row>
    <row r="4647" spans="8:9" ht="15.75" customHeight="1" x14ac:dyDescent="0.2">
      <c r="H4647" s="5" t="e">
        <f t="shared" si="18"/>
        <v>#VALUE!</v>
      </c>
      <c r="I4647" s="5" t="e">
        <f t="array" aca="1" ref="I4647" ca="1">_xludf.XLOOKUP(H4647,'Billing sheet'!$CH$3:$CM$3,'Billing sheet'!$CH$2:$CM$2)</f>
        <v>#NAME?</v>
      </c>
    </row>
    <row r="4648" spans="8:9" ht="15.75" customHeight="1" x14ac:dyDescent="0.2">
      <c r="H4648" s="5" t="e">
        <f t="shared" si="18"/>
        <v>#VALUE!</v>
      </c>
      <c r="I4648" s="5" t="e">
        <f t="array" aca="1" ref="I4648" ca="1">_xludf.XLOOKUP(H4648,'Billing sheet'!$CH$3:$CM$3,'Billing sheet'!$CH$2:$CM$2)</f>
        <v>#NAME?</v>
      </c>
    </row>
    <row r="4649" spans="8:9" ht="15.75" customHeight="1" x14ac:dyDescent="0.2">
      <c r="H4649" s="5" t="e">
        <f t="shared" si="18"/>
        <v>#VALUE!</v>
      </c>
      <c r="I4649" s="5" t="e">
        <f t="array" aca="1" ref="I4649" ca="1">_xludf.XLOOKUP(H4649,'Billing sheet'!$CH$3:$CM$3,'Billing sheet'!$CH$2:$CM$2)</f>
        <v>#NAME?</v>
      </c>
    </row>
    <row r="4650" spans="8:9" ht="15.75" customHeight="1" x14ac:dyDescent="0.2">
      <c r="H4650" s="5" t="e">
        <f t="shared" si="18"/>
        <v>#VALUE!</v>
      </c>
      <c r="I4650" s="5" t="e">
        <f t="array" aca="1" ref="I4650" ca="1">_xludf.XLOOKUP(H4650,'Billing sheet'!$CH$3:$CM$3,'Billing sheet'!$CH$2:$CM$2)</f>
        <v>#NAME?</v>
      </c>
    </row>
    <row r="4651" spans="8:9" ht="15.75" customHeight="1" x14ac:dyDescent="0.2">
      <c r="H4651" s="5" t="e">
        <f t="shared" si="18"/>
        <v>#VALUE!</v>
      </c>
      <c r="I4651" s="5" t="e">
        <f t="array" aca="1" ref="I4651" ca="1">_xludf.XLOOKUP(H4651,'Billing sheet'!$CH$3:$CM$3,'Billing sheet'!$CH$2:$CM$2)</f>
        <v>#NAME?</v>
      </c>
    </row>
    <row r="4652" spans="8:9" ht="15.75" customHeight="1" x14ac:dyDescent="0.2">
      <c r="H4652" s="5" t="e">
        <f t="shared" si="18"/>
        <v>#VALUE!</v>
      </c>
      <c r="I4652" s="5" t="e">
        <f t="array" aca="1" ref="I4652" ca="1">_xludf.XLOOKUP(H4652,'Billing sheet'!$CH$3:$CM$3,'Billing sheet'!$CH$2:$CM$2)</f>
        <v>#NAME?</v>
      </c>
    </row>
    <row r="4653" spans="8:9" ht="15.75" customHeight="1" x14ac:dyDescent="0.2">
      <c r="H4653" s="5" t="e">
        <f t="shared" si="18"/>
        <v>#VALUE!</v>
      </c>
      <c r="I4653" s="5" t="e">
        <f t="array" aca="1" ref="I4653" ca="1">_xludf.XLOOKUP(H4653,'Billing sheet'!$CH$3:$CM$3,'Billing sheet'!$CH$2:$CM$2)</f>
        <v>#NAME?</v>
      </c>
    </row>
    <row r="4654" spans="8:9" ht="15.75" customHeight="1" x14ac:dyDescent="0.2">
      <c r="H4654" s="5" t="e">
        <f t="shared" si="18"/>
        <v>#VALUE!</v>
      </c>
      <c r="I4654" s="5" t="e">
        <f t="array" aca="1" ref="I4654" ca="1">_xludf.XLOOKUP(H4654,'Billing sheet'!$CH$3:$CM$3,'Billing sheet'!$CH$2:$CM$2)</f>
        <v>#NAME?</v>
      </c>
    </row>
    <row r="4655" spans="8:9" ht="15.75" customHeight="1" x14ac:dyDescent="0.2">
      <c r="H4655" s="5" t="e">
        <f t="shared" si="18"/>
        <v>#VALUE!</v>
      </c>
      <c r="I4655" s="5" t="e">
        <f t="array" aca="1" ref="I4655" ca="1">_xludf.XLOOKUP(H4655,'Billing sheet'!$CH$3:$CM$3,'Billing sheet'!$CH$2:$CM$2)</f>
        <v>#NAME?</v>
      </c>
    </row>
    <row r="4656" spans="8:9" ht="15.75" customHeight="1" x14ac:dyDescent="0.2">
      <c r="H4656" s="5" t="e">
        <f t="shared" si="18"/>
        <v>#VALUE!</v>
      </c>
      <c r="I4656" s="5" t="e">
        <f t="array" aca="1" ref="I4656" ca="1">_xludf.XLOOKUP(H4656,'Billing sheet'!$CH$3:$CM$3,'Billing sheet'!$CH$2:$CM$2)</f>
        <v>#NAME?</v>
      </c>
    </row>
    <row r="4657" spans="8:9" ht="15.75" customHeight="1" x14ac:dyDescent="0.2">
      <c r="H4657" s="5" t="e">
        <f t="shared" si="18"/>
        <v>#VALUE!</v>
      </c>
      <c r="I4657" s="5" t="e">
        <f t="array" aca="1" ref="I4657" ca="1">_xludf.XLOOKUP(H4657,'Billing sheet'!$CH$3:$CM$3,'Billing sheet'!$CH$2:$CM$2)</f>
        <v>#NAME?</v>
      </c>
    </row>
    <row r="4658" spans="8:9" ht="15.75" customHeight="1" x14ac:dyDescent="0.2">
      <c r="H4658" s="5" t="e">
        <f t="shared" si="18"/>
        <v>#VALUE!</v>
      </c>
      <c r="I4658" s="5" t="e">
        <f t="array" aca="1" ref="I4658" ca="1">_xludf.XLOOKUP(H4658,'Billing sheet'!$CH$3:$CM$3,'Billing sheet'!$CH$2:$CM$2)</f>
        <v>#NAME?</v>
      </c>
    </row>
    <row r="4659" spans="8:9" ht="15.75" customHeight="1" x14ac:dyDescent="0.2">
      <c r="H4659" s="5" t="e">
        <f t="shared" si="18"/>
        <v>#VALUE!</v>
      </c>
      <c r="I4659" s="5" t="e">
        <f t="array" aca="1" ref="I4659" ca="1">_xludf.XLOOKUP(H4659,'Billing sheet'!$CH$3:$CM$3,'Billing sheet'!$CH$2:$CM$2)</f>
        <v>#NAME?</v>
      </c>
    </row>
    <row r="4660" spans="8:9" ht="15.75" customHeight="1" x14ac:dyDescent="0.2">
      <c r="H4660" s="5" t="e">
        <f t="shared" si="18"/>
        <v>#VALUE!</v>
      </c>
      <c r="I4660" s="5" t="e">
        <f t="array" aca="1" ref="I4660" ca="1">_xludf.XLOOKUP(H4660,'Billing sheet'!$CH$3:$CM$3,'Billing sheet'!$CH$2:$CM$2)</f>
        <v>#NAME?</v>
      </c>
    </row>
    <row r="4661" spans="8:9" ht="15.75" customHeight="1" x14ac:dyDescent="0.2">
      <c r="H4661" s="5" t="e">
        <f t="shared" si="18"/>
        <v>#VALUE!</v>
      </c>
      <c r="I4661" s="5" t="e">
        <f t="array" aca="1" ref="I4661" ca="1">_xludf.XLOOKUP(H4661,'Billing sheet'!$CH$3:$CM$3,'Billing sheet'!$CH$2:$CM$2)</f>
        <v>#NAME?</v>
      </c>
    </row>
    <row r="4662" spans="8:9" ht="15.75" customHeight="1" x14ac:dyDescent="0.2">
      <c r="H4662" s="5" t="e">
        <f t="shared" si="18"/>
        <v>#VALUE!</v>
      </c>
      <c r="I4662" s="5" t="e">
        <f t="array" aca="1" ref="I4662" ca="1">_xludf.XLOOKUP(H4662,'Billing sheet'!$CH$3:$CM$3,'Billing sheet'!$CH$2:$CM$2)</f>
        <v>#NAME?</v>
      </c>
    </row>
    <row r="4663" spans="8:9" ht="15.75" customHeight="1" x14ac:dyDescent="0.2">
      <c r="H4663" s="5" t="e">
        <f t="shared" si="18"/>
        <v>#VALUE!</v>
      </c>
      <c r="I4663" s="5" t="e">
        <f t="array" aca="1" ref="I4663" ca="1">_xludf.XLOOKUP(H4663,'Billing sheet'!$CH$3:$CM$3,'Billing sheet'!$CH$2:$CM$2)</f>
        <v>#NAME?</v>
      </c>
    </row>
    <row r="4664" spans="8:9" ht="15.75" customHeight="1" x14ac:dyDescent="0.2">
      <c r="H4664" s="5" t="e">
        <f t="shared" si="18"/>
        <v>#VALUE!</v>
      </c>
      <c r="I4664" s="5" t="e">
        <f t="array" aca="1" ref="I4664" ca="1">_xludf.XLOOKUP(H4664,'Billing sheet'!$CH$3:$CM$3,'Billing sheet'!$CH$2:$CM$2)</f>
        <v>#NAME?</v>
      </c>
    </row>
    <row r="4665" spans="8:9" ht="15.75" customHeight="1" x14ac:dyDescent="0.2">
      <c r="H4665" s="5" t="e">
        <f t="shared" si="18"/>
        <v>#VALUE!</v>
      </c>
      <c r="I4665" s="5" t="e">
        <f t="array" aca="1" ref="I4665" ca="1">_xludf.XLOOKUP(H4665,'Billing sheet'!$CH$3:$CM$3,'Billing sheet'!$CH$2:$CM$2)</f>
        <v>#NAME?</v>
      </c>
    </row>
    <row r="4666" spans="8:9" ht="15.75" customHeight="1" x14ac:dyDescent="0.2">
      <c r="H4666" s="5" t="e">
        <f t="shared" si="18"/>
        <v>#VALUE!</v>
      </c>
      <c r="I4666" s="5" t="e">
        <f t="array" aca="1" ref="I4666" ca="1">_xludf.XLOOKUP(H4666,'Billing sheet'!$CH$3:$CM$3,'Billing sheet'!$CH$2:$CM$2)</f>
        <v>#NAME?</v>
      </c>
    </row>
    <row r="4667" spans="8:9" ht="15.75" customHeight="1" x14ac:dyDescent="0.2">
      <c r="H4667" s="5" t="e">
        <f t="shared" si="18"/>
        <v>#VALUE!</v>
      </c>
      <c r="I4667" s="5" t="e">
        <f t="array" aca="1" ref="I4667" ca="1">_xludf.XLOOKUP(H4667,'Billing sheet'!$CH$3:$CM$3,'Billing sheet'!$CH$2:$CM$2)</f>
        <v>#NAME?</v>
      </c>
    </row>
    <row r="4668" spans="8:9" ht="15.75" customHeight="1" x14ac:dyDescent="0.2">
      <c r="H4668" s="5" t="e">
        <f t="shared" si="18"/>
        <v>#VALUE!</v>
      </c>
      <c r="I4668" s="5" t="e">
        <f t="array" aca="1" ref="I4668" ca="1">_xludf.XLOOKUP(H4668,'Billing sheet'!$CH$3:$CM$3,'Billing sheet'!$CH$2:$CM$2)</f>
        <v>#NAME?</v>
      </c>
    </row>
    <row r="4669" spans="8:9" ht="15.75" customHeight="1" x14ac:dyDescent="0.2">
      <c r="H4669" s="5" t="e">
        <f t="shared" si="18"/>
        <v>#VALUE!</v>
      </c>
      <c r="I4669" s="5" t="e">
        <f t="array" aca="1" ref="I4669" ca="1">_xludf.XLOOKUP(H4669,'Billing sheet'!$CH$3:$CM$3,'Billing sheet'!$CH$2:$CM$2)</f>
        <v>#NAME?</v>
      </c>
    </row>
    <row r="4670" spans="8:9" ht="15.75" customHeight="1" x14ac:dyDescent="0.2">
      <c r="H4670" s="5" t="e">
        <f t="shared" si="18"/>
        <v>#VALUE!</v>
      </c>
      <c r="I4670" s="5" t="e">
        <f t="array" aca="1" ref="I4670" ca="1">_xludf.XLOOKUP(H4670,'Billing sheet'!$CH$3:$CM$3,'Billing sheet'!$CH$2:$CM$2)</f>
        <v>#NAME?</v>
      </c>
    </row>
    <row r="4671" spans="8:9" ht="15.75" customHeight="1" x14ac:dyDescent="0.2">
      <c r="H4671" s="5" t="e">
        <f t="shared" si="18"/>
        <v>#VALUE!</v>
      </c>
      <c r="I4671" s="5" t="e">
        <f t="array" aca="1" ref="I4671" ca="1">_xludf.XLOOKUP(H4671,'Billing sheet'!$CH$3:$CM$3,'Billing sheet'!$CH$2:$CM$2)</f>
        <v>#NAME?</v>
      </c>
    </row>
    <row r="4672" spans="8:9" ht="15.75" customHeight="1" x14ac:dyDescent="0.2">
      <c r="H4672" s="5" t="e">
        <f t="shared" si="18"/>
        <v>#VALUE!</v>
      </c>
      <c r="I4672" s="5" t="e">
        <f t="array" aca="1" ref="I4672" ca="1">_xludf.XLOOKUP(H4672,'Billing sheet'!$CH$3:$CM$3,'Billing sheet'!$CH$2:$CM$2)</f>
        <v>#NAME?</v>
      </c>
    </row>
    <row r="4673" spans="8:9" ht="15.75" customHeight="1" x14ac:dyDescent="0.2">
      <c r="H4673" s="5" t="e">
        <f t="shared" si="18"/>
        <v>#VALUE!</v>
      </c>
      <c r="I4673" s="5" t="e">
        <f t="array" aca="1" ref="I4673" ca="1">_xludf.XLOOKUP(H4673,'Billing sheet'!$CH$3:$CM$3,'Billing sheet'!$CH$2:$CM$2)</f>
        <v>#NAME?</v>
      </c>
    </row>
    <row r="4674" spans="8:9" ht="15.75" customHeight="1" x14ac:dyDescent="0.2">
      <c r="H4674" s="5" t="e">
        <f t="shared" si="18"/>
        <v>#VALUE!</v>
      </c>
      <c r="I4674" s="5" t="e">
        <f t="array" aca="1" ref="I4674" ca="1">_xludf.XLOOKUP(H4674,'Billing sheet'!$CH$3:$CM$3,'Billing sheet'!$CH$2:$CM$2)</f>
        <v>#NAME?</v>
      </c>
    </row>
    <row r="4675" spans="8:9" ht="15.75" customHeight="1" x14ac:dyDescent="0.2">
      <c r="H4675" s="5" t="e">
        <f t="shared" si="18"/>
        <v>#VALUE!</v>
      </c>
      <c r="I4675" s="5" t="e">
        <f t="array" aca="1" ref="I4675" ca="1">_xludf.XLOOKUP(H4675,'Billing sheet'!$CH$3:$CM$3,'Billing sheet'!$CH$2:$CM$2)</f>
        <v>#NAME?</v>
      </c>
    </row>
    <row r="4676" spans="8:9" ht="15.75" customHeight="1" x14ac:dyDescent="0.2">
      <c r="H4676" s="5" t="e">
        <f t="shared" si="18"/>
        <v>#VALUE!</v>
      </c>
      <c r="I4676" s="5" t="e">
        <f t="array" aca="1" ref="I4676" ca="1">_xludf.XLOOKUP(H4676,'Billing sheet'!$CH$3:$CM$3,'Billing sheet'!$CH$2:$CM$2)</f>
        <v>#NAME?</v>
      </c>
    </row>
    <row r="4677" spans="8:9" ht="15.75" customHeight="1" x14ac:dyDescent="0.2">
      <c r="H4677" s="5" t="e">
        <f t="shared" si="18"/>
        <v>#VALUE!</v>
      </c>
      <c r="I4677" s="5" t="e">
        <f t="array" aca="1" ref="I4677" ca="1">_xludf.XLOOKUP(H4677,'Billing sheet'!$CH$3:$CM$3,'Billing sheet'!$CH$2:$CM$2)</f>
        <v>#NAME?</v>
      </c>
    </row>
    <row r="4678" spans="8:9" ht="15.75" customHeight="1" x14ac:dyDescent="0.2">
      <c r="H4678" s="5" t="e">
        <f t="shared" si="18"/>
        <v>#VALUE!</v>
      </c>
      <c r="I4678" s="5" t="e">
        <f t="array" aca="1" ref="I4678" ca="1">_xludf.XLOOKUP(H4678,'Billing sheet'!$CH$3:$CM$3,'Billing sheet'!$CH$2:$CM$2)</f>
        <v>#NAME?</v>
      </c>
    </row>
    <row r="4679" spans="8:9" ht="15.75" customHeight="1" x14ac:dyDescent="0.2">
      <c r="H4679" s="5" t="e">
        <f t="shared" si="18"/>
        <v>#VALUE!</v>
      </c>
      <c r="I4679" s="5" t="e">
        <f t="array" aca="1" ref="I4679" ca="1">_xludf.XLOOKUP(H4679,'Billing sheet'!$CH$3:$CM$3,'Billing sheet'!$CH$2:$CM$2)</f>
        <v>#NAME?</v>
      </c>
    </row>
    <row r="4680" spans="8:9" ht="15.75" customHeight="1" x14ac:dyDescent="0.2">
      <c r="H4680" s="5" t="e">
        <f t="shared" si="18"/>
        <v>#VALUE!</v>
      </c>
      <c r="I4680" s="5" t="e">
        <f t="array" aca="1" ref="I4680" ca="1">_xludf.XLOOKUP(H4680,'Billing sheet'!$CH$3:$CM$3,'Billing sheet'!$CH$2:$CM$2)</f>
        <v>#NAME?</v>
      </c>
    </row>
    <row r="4681" spans="8:9" ht="15.75" customHeight="1" x14ac:dyDescent="0.2">
      <c r="H4681" s="5" t="e">
        <f t="shared" si="18"/>
        <v>#VALUE!</v>
      </c>
      <c r="I4681" s="5" t="e">
        <f t="array" aca="1" ref="I4681" ca="1">_xludf.XLOOKUP(H4681,'Billing sheet'!$CH$3:$CM$3,'Billing sheet'!$CH$2:$CM$2)</f>
        <v>#NAME?</v>
      </c>
    </row>
    <row r="4682" spans="8:9" ht="15.75" customHeight="1" x14ac:dyDescent="0.2">
      <c r="H4682" s="5" t="e">
        <f t="shared" si="18"/>
        <v>#VALUE!</v>
      </c>
      <c r="I4682" s="5" t="e">
        <f t="array" aca="1" ref="I4682" ca="1">_xludf.XLOOKUP(H4682,'Billing sheet'!$CH$3:$CM$3,'Billing sheet'!$CH$2:$CM$2)</f>
        <v>#NAME?</v>
      </c>
    </row>
    <row r="4683" spans="8:9" ht="15.75" customHeight="1" x14ac:dyDescent="0.2">
      <c r="H4683" s="5" t="e">
        <f t="shared" si="18"/>
        <v>#VALUE!</v>
      </c>
      <c r="I4683" s="5" t="e">
        <f t="array" aca="1" ref="I4683" ca="1">_xludf.XLOOKUP(H4683,'Billing sheet'!$CH$3:$CM$3,'Billing sheet'!$CH$2:$CM$2)</f>
        <v>#NAME?</v>
      </c>
    </row>
    <row r="4684" spans="8:9" ht="15.75" customHeight="1" x14ac:dyDescent="0.2">
      <c r="H4684" s="5" t="e">
        <f t="shared" si="18"/>
        <v>#VALUE!</v>
      </c>
      <c r="I4684" s="5" t="e">
        <f t="array" aca="1" ref="I4684" ca="1">_xludf.XLOOKUP(H4684,'Billing sheet'!$CH$3:$CM$3,'Billing sheet'!$CH$2:$CM$2)</f>
        <v>#NAME?</v>
      </c>
    </row>
    <row r="4685" spans="8:9" ht="15.75" customHeight="1" x14ac:dyDescent="0.2">
      <c r="H4685" s="5" t="e">
        <f t="shared" si="18"/>
        <v>#VALUE!</v>
      </c>
      <c r="I4685" s="5" t="e">
        <f t="array" aca="1" ref="I4685" ca="1">_xludf.XLOOKUP(H4685,'Billing sheet'!$CH$3:$CM$3,'Billing sheet'!$CH$2:$CM$2)</f>
        <v>#NAME?</v>
      </c>
    </row>
    <row r="4686" spans="8:9" ht="15.75" customHeight="1" x14ac:dyDescent="0.2">
      <c r="H4686" s="5" t="e">
        <f t="shared" si="18"/>
        <v>#VALUE!</v>
      </c>
      <c r="I4686" s="5" t="e">
        <f t="array" aca="1" ref="I4686" ca="1">_xludf.XLOOKUP(H4686,'Billing sheet'!$CH$3:$CM$3,'Billing sheet'!$CH$2:$CM$2)</f>
        <v>#NAME?</v>
      </c>
    </row>
    <row r="4687" spans="8:9" ht="15.75" customHeight="1" x14ac:dyDescent="0.2">
      <c r="H4687" s="5" t="e">
        <f t="shared" si="18"/>
        <v>#VALUE!</v>
      </c>
      <c r="I4687" s="5" t="e">
        <f t="array" aca="1" ref="I4687" ca="1">_xludf.XLOOKUP(H4687,'Billing sheet'!$CH$3:$CM$3,'Billing sheet'!$CH$2:$CM$2)</f>
        <v>#NAME?</v>
      </c>
    </row>
    <row r="4688" spans="8:9" ht="15.75" customHeight="1" x14ac:dyDescent="0.2">
      <c r="H4688" s="5" t="e">
        <f t="shared" si="18"/>
        <v>#VALUE!</v>
      </c>
      <c r="I4688" s="5" t="e">
        <f t="array" aca="1" ref="I4688" ca="1">_xludf.XLOOKUP(H4688,'Billing sheet'!$CH$3:$CM$3,'Billing sheet'!$CH$2:$CM$2)</f>
        <v>#NAME?</v>
      </c>
    </row>
    <row r="4689" spans="8:9" ht="15.75" customHeight="1" x14ac:dyDescent="0.2">
      <c r="H4689" s="5" t="e">
        <f t="shared" si="18"/>
        <v>#VALUE!</v>
      </c>
      <c r="I4689" s="5" t="e">
        <f t="array" aca="1" ref="I4689" ca="1">_xludf.XLOOKUP(H4689,'Billing sheet'!$CH$3:$CM$3,'Billing sheet'!$CH$2:$CM$2)</f>
        <v>#NAME?</v>
      </c>
    </row>
    <row r="4690" spans="8:9" ht="15.75" customHeight="1" x14ac:dyDescent="0.2">
      <c r="H4690" s="5" t="e">
        <f t="shared" si="18"/>
        <v>#VALUE!</v>
      </c>
      <c r="I4690" s="5" t="e">
        <f t="array" aca="1" ref="I4690" ca="1">_xludf.XLOOKUP(H4690,'Billing sheet'!$CH$3:$CM$3,'Billing sheet'!$CH$2:$CM$2)</f>
        <v>#NAME?</v>
      </c>
    </row>
    <row r="4691" spans="8:9" ht="15.75" customHeight="1" x14ac:dyDescent="0.2">
      <c r="H4691" s="5" t="e">
        <f t="shared" si="18"/>
        <v>#VALUE!</v>
      </c>
      <c r="I4691" s="5" t="e">
        <f t="array" aca="1" ref="I4691" ca="1">_xludf.XLOOKUP(H4691,'Billing sheet'!$CH$3:$CM$3,'Billing sheet'!$CH$2:$CM$2)</f>
        <v>#NAME?</v>
      </c>
    </row>
    <row r="4692" spans="8:9" ht="15.75" customHeight="1" x14ac:dyDescent="0.2">
      <c r="H4692" s="5" t="e">
        <f t="shared" si="18"/>
        <v>#VALUE!</v>
      </c>
      <c r="I4692" s="5" t="e">
        <f t="array" aca="1" ref="I4692" ca="1">_xludf.XLOOKUP(H4692,'Billing sheet'!$CH$3:$CM$3,'Billing sheet'!$CH$2:$CM$2)</f>
        <v>#NAME?</v>
      </c>
    </row>
    <row r="4693" spans="8:9" ht="15.75" customHeight="1" x14ac:dyDescent="0.2">
      <c r="H4693" s="5" t="e">
        <f t="shared" si="18"/>
        <v>#VALUE!</v>
      </c>
      <c r="I4693" s="5" t="e">
        <f t="array" aca="1" ref="I4693" ca="1">_xludf.XLOOKUP(H4693,'Billing sheet'!$CH$3:$CM$3,'Billing sheet'!$CH$2:$CM$2)</f>
        <v>#NAME?</v>
      </c>
    </row>
    <row r="4694" spans="8:9" ht="15.75" customHeight="1" x14ac:dyDescent="0.2">
      <c r="H4694" s="5" t="e">
        <f t="shared" si="18"/>
        <v>#VALUE!</v>
      </c>
      <c r="I4694" s="5" t="e">
        <f t="array" aca="1" ref="I4694" ca="1">_xludf.XLOOKUP(H4694,'Billing sheet'!$CH$3:$CM$3,'Billing sheet'!$CH$2:$CM$2)</f>
        <v>#NAME?</v>
      </c>
    </row>
    <row r="4695" spans="8:9" ht="15.75" customHeight="1" x14ac:dyDescent="0.2">
      <c r="H4695" s="5" t="e">
        <f t="shared" si="18"/>
        <v>#VALUE!</v>
      </c>
      <c r="I4695" s="5" t="e">
        <f t="array" aca="1" ref="I4695" ca="1">_xludf.XLOOKUP(H4695,'Billing sheet'!$CH$3:$CM$3,'Billing sheet'!$CH$2:$CM$2)</f>
        <v>#NAME?</v>
      </c>
    </row>
    <row r="4696" spans="8:9" ht="15.75" customHeight="1" x14ac:dyDescent="0.2">
      <c r="H4696" s="5" t="e">
        <f t="shared" si="18"/>
        <v>#VALUE!</v>
      </c>
      <c r="I4696" s="5" t="e">
        <f t="array" aca="1" ref="I4696" ca="1">_xludf.XLOOKUP(H4696,'Billing sheet'!$CH$3:$CM$3,'Billing sheet'!$CH$2:$CM$2)</f>
        <v>#NAME?</v>
      </c>
    </row>
    <row r="4697" spans="8:9" ht="15.75" customHeight="1" x14ac:dyDescent="0.2">
      <c r="H4697" s="5" t="e">
        <f t="shared" si="18"/>
        <v>#VALUE!</v>
      </c>
      <c r="I4697" s="5" t="e">
        <f t="array" aca="1" ref="I4697" ca="1">_xludf.XLOOKUP(H4697,'Billing sheet'!$CH$3:$CM$3,'Billing sheet'!$CH$2:$CM$2)</f>
        <v>#NAME?</v>
      </c>
    </row>
    <row r="4698" spans="8:9" ht="15.75" customHeight="1" x14ac:dyDescent="0.2">
      <c r="H4698" s="5" t="e">
        <f t="shared" si="18"/>
        <v>#VALUE!</v>
      </c>
      <c r="I4698" s="5" t="e">
        <f t="array" aca="1" ref="I4698" ca="1">_xludf.XLOOKUP(H4698,'Billing sheet'!$CH$3:$CM$3,'Billing sheet'!$CH$2:$CM$2)</f>
        <v>#NAME?</v>
      </c>
    </row>
    <row r="4699" spans="8:9" ht="15.75" customHeight="1" x14ac:dyDescent="0.2">
      <c r="H4699" s="5" t="e">
        <f t="shared" si="18"/>
        <v>#VALUE!</v>
      </c>
      <c r="I4699" s="5" t="e">
        <f t="array" aca="1" ref="I4699" ca="1">_xludf.XLOOKUP(H4699,'Billing sheet'!$CH$3:$CM$3,'Billing sheet'!$CH$2:$CM$2)</f>
        <v>#NAME?</v>
      </c>
    </row>
    <row r="4700" spans="8:9" ht="15.75" customHeight="1" x14ac:dyDescent="0.2">
      <c r="H4700" s="5" t="e">
        <f t="shared" si="18"/>
        <v>#VALUE!</v>
      </c>
      <c r="I4700" s="5" t="e">
        <f t="array" aca="1" ref="I4700" ca="1">_xludf.XLOOKUP(H4700,'Billing sheet'!$CH$3:$CM$3,'Billing sheet'!$CH$2:$CM$2)</f>
        <v>#NAME?</v>
      </c>
    </row>
    <row r="4701" spans="8:9" ht="15.75" customHeight="1" x14ac:dyDescent="0.2">
      <c r="H4701" s="5" t="e">
        <f t="shared" si="18"/>
        <v>#VALUE!</v>
      </c>
      <c r="I4701" s="5" t="e">
        <f t="array" aca="1" ref="I4701" ca="1">_xludf.XLOOKUP(H4701,'Billing sheet'!$CH$3:$CM$3,'Billing sheet'!$CH$2:$CM$2)</f>
        <v>#NAME?</v>
      </c>
    </row>
    <row r="4702" spans="8:9" ht="15.75" customHeight="1" x14ac:dyDescent="0.2">
      <c r="H4702" s="5" t="e">
        <f t="shared" si="18"/>
        <v>#VALUE!</v>
      </c>
      <c r="I4702" s="5" t="e">
        <f t="array" aca="1" ref="I4702" ca="1">_xludf.XLOOKUP(H4702,'Billing sheet'!$CH$3:$CM$3,'Billing sheet'!$CH$2:$CM$2)</f>
        <v>#NAME?</v>
      </c>
    </row>
    <row r="4703" spans="8:9" ht="15.75" customHeight="1" x14ac:dyDescent="0.2">
      <c r="H4703" s="5" t="e">
        <f t="shared" si="18"/>
        <v>#VALUE!</v>
      </c>
      <c r="I4703" s="5" t="e">
        <f t="array" aca="1" ref="I4703" ca="1">_xludf.XLOOKUP(H4703,'Billing sheet'!$CH$3:$CM$3,'Billing sheet'!$CH$2:$CM$2)</f>
        <v>#NAME?</v>
      </c>
    </row>
    <row r="4704" spans="8:9" ht="15.75" customHeight="1" x14ac:dyDescent="0.2">
      <c r="H4704" s="5" t="e">
        <f t="shared" si="18"/>
        <v>#VALUE!</v>
      </c>
      <c r="I4704" s="5" t="e">
        <f t="array" aca="1" ref="I4704" ca="1">_xludf.XLOOKUP(H4704,'Billing sheet'!$CH$3:$CM$3,'Billing sheet'!$CH$2:$CM$2)</f>
        <v>#NAME?</v>
      </c>
    </row>
    <row r="4705" spans="8:9" ht="15.75" customHeight="1" x14ac:dyDescent="0.2">
      <c r="H4705" s="5" t="e">
        <f t="shared" si="18"/>
        <v>#VALUE!</v>
      </c>
      <c r="I4705" s="5" t="e">
        <f t="array" aca="1" ref="I4705" ca="1">_xludf.XLOOKUP(H4705,'Billing sheet'!$CH$3:$CM$3,'Billing sheet'!$CH$2:$CM$2)</f>
        <v>#NAME?</v>
      </c>
    </row>
    <row r="4706" spans="8:9" ht="15.75" customHeight="1" x14ac:dyDescent="0.2">
      <c r="H4706" s="5" t="e">
        <f t="shared" si="18"/>
        <v>#VALUE!</v>
      </c>
      <c r="I4706" s="5" t="e">
        <f t="array" aca="1" ref="I4706" ca="1">_xludf.XLOOKUP(H4706,'Billing sheet'!$CH$3:$CM$3,'Billing sheet'!$CH$2:$CM$2)</f>
        <v>#NAME?</v>
      </c>
    </row>
    <row r="4707" spans="8:9" ht="15.75" customHeight="1" x14ac:dyDescent="0.2">
      <c r="H4707" s="5" t="e">
        <f t="shared" si="18"/>
        <v>#VALUE!</v>
      </c>
      <c r="I4707" s="5" t="e">
        <f t="array" aca="1" ref="I4707" ca="1">_xludf.XLOOKUP(H4707,'Billing sheet'!$CH$3:$CM$3,'Billing sheet'!$CH$2:$CM$2)</f>
        <v>#NAME?</v>
      </c>
    </row>
    <row r="4708" spans="8:9" ht="15.75" customHeight="1" x14ac:dyDescent="0.2">
      <c r="H4708" s="5" t="e">
        <f t="shared" si="18"/>
        <v>#VALUE!</v>
      </c>
      <c r="I4708" s="5" t="e">
        <f t="array" aca="1" ref="I4708" ca="1">_xludf.XLOOKUP(H4708,'Billing sheet'!$CH$3:$CM$3,'Billing sheet'!$CH$2:$CM$2)</f>
        <v>#NAME?</v>
      </c>
    </row>
    <row r="4709" spans="8:9" ht="15.75" customHeight="1" x14ac:dyDescent="0.2">
      <c r="H4709" s="5" t="e">
        <f t="shared" si="18"/>
        <v>#VALUE!</v>
      </c>
      <c r="I4709" s="5" t="e">
        <f t="array" aca="1" ref="I4709" ca="1">_xludf.XLOOKUP(H4709,'Billing sheet'!$CH$3:$CM$3,'Billing sheet'!$CH$2:$CM$2)</f>
        <v>#NAME?</v>
      </c>
    </row>
    <row r="4710" spans="8:9" ht="15.75" customHeight="1" x14ac:dyDescent="0.2">
      <c r="H4710" s="5" t="e">
        <f t="shared" si="18"/>
        <v>#VALUE!</v>
      </c>
      <c r="I4710" s="5" t="e">
        <f t="array" aca="1" ref="I4710" ca="1">_xludf.XLOOKUP(H4710,'Billing sheet'!$CH$3:$CM$3,'Billing sheet'!$CH$2:$CM$2)</f>
        <v>#NAME?</v>
      </c>
    </row>
    <row r="4711" spans="8:9" ht="15.75" customHeight="1" x14ac:dyDescent="0.2">
      <c r="H4711" s="5" t="e">
        <f t="shared" si="18"/>
        <v>#VALUE!</v>
      </c>
      <c r="I4711" s="5" t="e">
        <f t="array" aca="1" ref="I4711" ca="1">_xludf.XLOOKUP(H4711,'Billing sheet'!$CH$3:$CM$3,'Billing sheet'!$CH$2:$CM$2)</f>
        <v>#NAME?</v>
      </c>
    </row>
    <row r="4712" spans="8:9" ht="15.75" customHeight="1" x14ac:dyDescent="0.2">
      <c r="H4712" s="5" t="e">
        <f t="shared" si="18"/>
        <v>#VALUE!</v>
      </c>
      <c r="I4712" s="5" t="e">
        <f t="array" aca="1" ref="I4712" ca="1">_xludf.XLOOKUP(H4712,'Billing sheet'!$CH$3:$CM$3,'Billing sheet'!$CH$2:$CM$2)</f>
        <v>#NAME?</v>
      </c>
    </row>
    <row r="4713" spans="8:9" ht="15.75" customHeight="1" x14ac:dyDescent="0.2">
      <c r="H4713" s="5" t="e">
        <f t="shared" si="18"/>
        <v>#VALUE!</v>
      </c>
      <c r="I4713" s="5" t="e">
        <f t="array" aca="1" ref="I4713" ca="1">_xludf.XLOOKUP(H4713,'Billing sheet'!$CH$3:$CM$3,'Billing sheet'!$CH$2:$CM$2)</f>
        <v>#NAME?</v>
      </c>
    </row>
    <row r="4714" spans="8:9" ht="15.75" customHeight="1" x14ac:dyDescent="0.2">
      <c r="H4714" s="5" t="e">
        <f t="shared" si="18"/>
        <v>#VALUE!</v>
      </c>
      <c r="I4714" s="5" t="e">
        <f t="array" aca="1" ref="I4714" ca="1">_xludf.XLOOKUP(H4714,'Billing sheet'!$CH$3:$CM$3,'Billing sheet'!$CH$2:$CM$2)</f>
        <v>#NAME?</v>
      </c>
    </row>
    <row r="4715" spans="8:9" ht="15.75" customHeight="1" x14ac:dyDescent="0.2">
      <c r="H4715" s="5" t="e">
        <f t="shared" si="18"/>
        <v>#VALUE!</v>
      </c>
      <c r="I4715" s="5" t="e">
        <f t="array" aca="1" ref="I4715" ca="1">_xludf.XLOOKUP(H4715,'Billing sheet'!$CH$3:$CM$3,'Billing sheet'!$CH$2:$CM$2)</f>
        <v>#NAME?</v>
      </c>
    </row>
    <row r="4716" spans="8:9" ht="15.75" customHeight="1" x14ac:dyDescent="0.2">
      <c r="H4716" s="5" t="e">
        <f t="shared" si="18"/>
        <v>#VALUE!</v>
      </c>
      <c r="I4716" s="5" t="e">
        <f t="array" aca="1" ref="I4716" ca="1">_xludf.XLOOKUP(H4716,'Billing sheet'!$CH$3:$CM$3,'Billing sheet'!$CH$2:$CM$2)</f>
        <v>#NAME?</v>
      </c>
    </row>
    <row r="4717" spans="8:9" ht="15.75" customHeight="1" x14ac:dyDescent="0.2">
      <c r="H4717" s="5" t="e">
        <f t="shared" si="18"/>
        <v>#VALUE!</v>
      </c>
      <c r="I4717" s="5" t="e">
        <f t="array" aca="1" ref="I4717" ca="1">_xludf.XLOOKUP(H4717,'Billing sheet'!$CH$3:$CM$3,'Billing sheet'!$CH$2:$CM$2)</f>
        <v>#NAME?</v>
      </c>
    </row>
    <row r="4718" spans="8:9" ht="15.75" customHeight="1" x14ac:dyDescent="0.2">
      <c r="H4718" s="5" t="e">
        <f t="shared" si="18"/>
        <v>#VALUE!</v>
      </c>
      <c r="I4718" s="5" t="e">
        <f t="array" aca="1" ref="I4718" ca="1">_xludf.XLOOKUP(H4718,'Billing sheet'!$CH$3:$CM$3,'Billing sheet'!$CH$2:$CM$2)</f>
        <v>#NAME?</v>
      </c>
    </row>
    <row r="4719" spans="8:9" ht="15.75" customHeight="1" x14ac:dyDescent="0.2">
      <c r="H4719" s="5" t="e">
        <f t="shared" si="18"/>
        <v>#VALUE!</v>
      </c>
      <c r="I4719" s="5" t="e">
        <f t="array" aca="1" ref="I4719" ca="1">_xludf.XLOOKUP(H4719,'Billing sheet'!$CH$3:$CM$3,'Billing sheet'!$CH$2:$CM$2)</f>
        <v>#NAME?</v>
      </c>
    </row>
    <row r="4720" spans="8:9" ht="15.75" customHeight="1" x14ac:dyDescent="0.2">
      <c r="H4720" s="5" t="e">
        <f t="shared" si="18"/>
        <v>#VALUE!</v>
      </c>
      <c r="I4720" s="5" t="e">
        <f t="array" aca="1" ref="I4720" ca="1">_xludf.XLOOKUP(H4720,'Billing sheet'!$CH$3:$CM$3,'Billing sheet'!$CH$2:$CM$2)</f>
        <v>#NAME?</v>
      </c>
    </row>
    <row r="4721" spans="8:9" ht="15.75" customHeight="1" x14ac:dyDescent="0.2">
      <c r="H4721" s="5" t="e">
        <f t="shared" si="18"/>
        <v>#VALUE!</v>
      </c>
      <c r="I4721" s="5" t="e">
        <f t="array" aca="1" ref="I4721" ca="1">_xludf.XLOOKUP(H4721,'Billing sheet'!$CH$3:$CM$3,'Billing sheet'!$CH$2:$CM$2)</f>
        <v>#NAME?</v>
      </c>
    </row>
    <row r="4722" spans="8:9" ht="15.75" customHeight="1" x14ac:dyDescent="0.2">
      <c r="H4722" s="5" t="e">
        <f t="shared" si="18"/>
        <v>#VALUE!</v>
      </c>
      <c r="I4722" s="5" t="e">
        <f t="array" aca="1" ref="I4722" ca="1">_xludf.XLOOKUP(H4722,'Billing sheet'!$CH$3:$CM$3,'Billing sheet'!$CH$2:$CM$2)</f>
        <v>#NAME?</v>
      </c>
    </row>
    <row r="4723" spans="8:9" ht="15.75" customHeight="1" x14ac:dyDescent="0.2">
      <c r="H4723" s="5" t="e">
        <f t="shared" si="18"/>
        <v>#VALUE!</v>
      </c>
      <c r="I4723" s="5" t="e">
        <f t="array" aca="1" ref="I4723" ca="1">_xludf.XLOOKUP(H4723,'Billing sheet'!$CH$3:$CM$3,'Billing sheet'!$CH$2:$CM$2)</f>
        <v>#NAME?</v>
      </c>
    </row>
    <row r="4724" spans="8:9" ht="15.75" customHeight="1" x14ac:dyDescent="0.2">
      <c r="H4724" s="5" t="e">
        <f t="shared" si="18"/>
        <v>#VALUE!</v>
      </c>
      <c r="I4724" s="5" t="e">
        <f t="array" aca="1" ref="I4724" ca="1">_xludf.XLOOKUP(H4724,'Billing sheet'!$CH$3:$CM$3,'Billing sheet'!$CH$2:$CM$2)</f>
        <v>#NAME?</v>
      </c>
    </row>
    <row r="4725" spans="8:9" ht="15.75" customHeight="1" x14ac:dyDescent="0.2">
      <c r="H4725" s="5" t="e">
        <f t="shared" si="18"/>
        <v>#VALUE!</v>
      </c>
      <c r="I4725" s="5" t="e">
        <f t="array" aca="1" ref="I4725" ca="1">_xludf.XLOOKUP(H4725,'Billing sheet'!$CH$3:$CM$3,'Billing sheet'!$CH$2:$CM$2)</f>
        <v>#NAME?</v>
      </c>
    </row>
    <row r="4726" spans="8:9" ht="15.75" customHeight="1" x14ac:dyDescent="0.2">
      <c r="H4726" s="5" t="e">
        <f t="shared" si="18"/>
        <v>#VALUE!</v>
      </c>
      <c r="I4726" s="5" t="e">
        <f t="array" aca="1" ref="I4726" ca="1">_xludf.XLOOKUP(H4726,'Billing sheet'!$CH$3:$CM$3,'Billing sheet'!$CH$2:$CM$2)</f>
        <v>#NAME?</v>
      </c>
    </row>
    <row r="4727" spans="8:9" ht="15.75" customHeight="1" x14ac:dyDescent="0.2">
      <c r="H4727" s="5" t="e">
        <f t="shared" si="18"/>
        <v>#VALUE!</v>
      </c>
      <c r="I4727" s="5" t="e">
        <f t="array" aca="1" ref="I4727" ca="1">_xludf.XLOOKUP(H4727,'Billing sheet'!$CH$3:$CM$3,'Billing sheet'!$CH$2:$CM$2)</f>
        <v>#NAME?</v>
      </c>
    </row>
    <row r="4728" spans="8:9" ht="15.75" customHeight="1" x14ac:dyDescent="0.2">
      <c r="H4728" s="5" t="e">
        <f t="shared" si="18"/>
        <v>#VALUE!</v>
      </c>
      <c r="I4728" s="5" t="e">
        <f t="array" aca="1" ref="I4728" ca="1">_xludf.XLOOKUP(H4728,'Billing sheet'!$CH$3:$CM$3,'Billing sheet'!$CH$2:$CM$2)</f>
        <v>#NAME?</v>
      </c>
    </row>
    <row r="4729" spans="8:9" ht="15.75" customHeight="1" x14ac:dyDescent="0.2">
      <c r="H4729" s="5" t="e">
        <f t="shared" si="18"/>
        <v>#VALUE!</v>
      </c>
      <c r="I4729" s="5" t="e">
        <f t="array" aca="1" ref="I4729" ca="1">_xludf.XLOOKUP(H4729,'Billing sheet'!$CH$3:$CM$3,'Billing sheet'!$CH$2:$CM$2)</f>
        <v>#NAME?</v>
      </c>
    </row>
    <row r="4730" spans="8:9" ht="15.75" customHeight="1" x14ac:dyDescent="0.2">
      <c r="H4730" s="5" t="e">
        <f t="shared" si="18"/>
        <v>#VALUE!</v>
      </c>
      <c r="I4730" s="5" t="e">
        <f t="array" aca="1" ref="I4730" ca="1">_xludf.XLOOKUP(H4730,'Billing sheet'!$CH$3:$CM$3,'Billing sheet'!$CH$2:$CM$2)</f>
        <v>#NAME?</v>
      </c>
    </row>
    <row r="4731" spans="8:9" ht="15.75" customHeight="1" x14ac:dyDescent="0.2">
      <c r="H4731" s="5" t="e">
        <f t="shared" si="18"/>
        <v>#VALUE!</v>
      </c>
      <c r="I4731" s="5" t="e">
        <f t="array" aca="1" ref="I4731" ca="1">_xludf.XLOOKUP(H4731,'Billing sheet'!$CH$3:$CM$3,'Billing sheet'!$CH$2:$CM$2)</f>
        <v>#NAME?</v>
      </c>
    </row>
    <row r="4732" spans="8:9" ht="15.75" customHeight="1" x14ac:dyDescent="0.2">
      <c r="H4732" s="5" t="e">
        <f t="shared" si="18"/>
        <v>#VALUE!</v>
      </c>
      <c r="I4732" s="5" t="e">
        <f t="array" aca="1" ref="I4732" ca="1">_xludf.XLOOKUP(H4732,'Billing sheet'!$CH$3:$CM$3,'Billing sheet'!$CH$2:$CM$2)</f>
        <v>#NAME?</v>
      </c>
    </row>
    <row r="4733" spans="8:9" ht="15.75" customHeight="1" x14ac:dyDescent="0.2">
      <c r="H4733" s="5" t="e">
        <f t="shared" si="18"/>
        <v>#VALUE!</v>
      </c>
      <c r="I4733" s="5" t="e">
        <f t="array" aca="1" ref="I4733" ca="1">_xludf.XLOOKUP(H4733,'Billing sheet'!$CH$3:$CM$3,'Billing sheet'!$CH$2:$CM$2)</f>
        <v>#NAME?</v>
      </c>
    </row>
    <row r="4734" spans="8:9" ht="15.75" customHeight="1" x14ac:dyDescent="0.2">
      <c r="H4734" s="5" t="e">
        <f t="shared" si="18"/>
        <v>#VALUE!</v>
      </c>
      <c r="I4734" s="5" t="e">
        <f t="array" aca="1" ref="I4734" ca="1">_xludf.XLOOKUP(H4734,'Billing sheet'!$CH$3:$CM$3,'Billing sheet'!$CH$2:$CM$2)</f>
        <v>#NAME?</v>
      </c>
    </row>
    <row r="4735" spans="8:9" ht="15.75" customHeight="1" x14ac:dyDescent="0.2">
      <c r="H4735" s="5" t="e">
        <f t="shared" si="18"/>
        <v>#VALUE!</v>
      </c>
      <c r="I4735" s="5" t="e">
        <f t="array" aca="1" ref="I4735" ca="1">_xludf.XLOOKUP(H4735,'Billing sheet'!$CH$3:$CM$3,'Billing sheet'!$CH$2:$CM$2)</f>
        <v>#NAME?</v>
      </c>
    </row>
    <row r="4736" spans="8:9" ht="15.75" customHeight="1" x14ac:dyDescent="0.2">
      <c r="H4736" s="5" t="e">
        <f t="shared" si="18"/>
        <v>#VALUE!</v>
      </c>
      <c r="I4736" s="5" t="e">
        <f t="array" aca="1" ref="I4736" ca="1">_xludf.XLOOKUP(H4736,'Billing sheet'!$CH$3:$CM$3,'Billing sheet'!$CH$2:$CM$2)</f>
        <v>#NAME?</v>
      </c>
    </row>
    <row r="4737" spans="8:9" ht="15.75" customHeight="1" x14ac:dyDescent="0.2">
      <c r="H4737" s="5" t="e">
        <f t="shared" si="18"/>
        <v>#VALUE!</v>
      </c>
      <c r="I4737" s="5" t="e">
        <f t="array" aca="1" ref="I4737" ca="1">_xludf.XLOOKUP(H4737,'Billing sheet'!$CH$3:$CM$3,'Billing sheet'!$CH$2:$CM$2)</f>
        <v>#NAME?</v>
      </c>
    </row>
    <row r="4738" spans="8:9" ht="15.75" customHeight="1" x14ac:dyDescent="0.2">
      <c r="H4738" s="5" t="e">
        <f t="shared" si="18"/>
        <v>#VALUE!</v>
      </c>
      <c r="I4738" s="5" t="e">
        <f t="array" aca="1" ref="I4738" ca="1">_xludf.XLOOKUP(H4738,'Billing sheet'!$CH$3:$CM$3,'Billing sheet'!$CH$2:$CM$2)</f>
        <v>#NAME?</v>
      </c>
    </row>
    <row r="4739" spans="8:9" ht="15.75" customHeight="1" x14ac:dyDescent="0.2">
      <c r="H4739" s="5" t="e">
        <f t="shared" si="18"/>
        <v>#VALUE!</v>
      </c>
      <c r="I4739" s="5" t="e">
        <f t="array" aca="1" ref="I4739" ca="1">_xludf.XLOOKUP(H4739,'Billing sheet'!$CH$3:$CM$3,'Billing sheet'!$CH$2:$CM$2)</f>
        <v>#NAME?</v>
      </c>
    </row>
    <row r="4740" spans="8:9" ht="15.75" customHeight="1" x14ac:dyDescent="0.2">
      <c r="H4740" s="5" t="e">
        <f t="shared" si="18"/>
        <v>#VALUE!</v>
      </c>
      <c r="I4740" s="5" t="e">
        <f t="array" aca="1" ref="I4740" ca="1">_xludf.XLOOKUP(H4740,'Billing sheet'!$CH$3:$CM$3,'Billing sheet'!$CH$2:$CM$2)</f>
        <v>#NAME?</v>
      </c>
    </row>
    <row r="4741" spans="8:9" ht="15.75" customHeight="1" x14ac:dyDescent="0.2">
      <c r="H4741" s="5" t="e">
        <f t="shared" si="18"/>
        <v>#VALUE!</v>
      </c>
      <c r="I4741" s="5" t="e">
        <f t="array" aca="1" ref="I4741" ca="1">_xludf.XLOOKUP(H4741,'Billing sheet'!$CH$3:$CM$3,'Billing sheet'!$CH$2:$CM$2)</f>
        <v>#NAME?</v>
      </c>
    </row>
    <row r="4742" spans="8:9" ht="15.75" customHeight="1" x14ac:dyDescent="0.2">
      <c r="H4742" s="5" t="e">
        <f t="shared" si="18"/>
        <v>#VALUE!</v>
      </c>
      <c r="I4742" s="5" t="e">
        <f t="array" aca="1" ref="I4742" ca="1">_xludf.XLOOKUP(H4742,'Billing sheet'!$CH$3:$CM$3,'Billing sheet'!$CH$2:$CM$2)</f>
        <v>#NAME?</v>
      </c>
    </row>
    <row r="4743" spans="8:9" ht="15.75" customHeight="1" x14ac:dyDescent="0.2">
      <c r="H4743" s="5" t="e">
        <f t="shared" si="18"/>
        <v>#VALUE!</v>
      </c>
      <c r="I4743" s="5" t="e">
        <f t="array" aca="1" ref="I4743" ca="1">_xludf.XLOOKUP(H4743,'Billing sheet'!$CH$3:$CM$3,'Billing sheet'!$CH$2:$CM$2)</f>
        <v>#NAME?</v>
      </c>
    </row>
    <row r="4744" spans="8:9" ht="15.75" customHeight="1" x14ac:dyDescent="0.2">
      <c r="H4744" s="5" t="e">
        <f t="shared" si="18"/>
        <v>#VALUE!</v>
      </c>
      <c r="I4744" s="5" t="e">
        <f t="array" aca="1" ref="I4744" ca="1">_xludf.XLOOKUP(H4744,'Billing sheet'!$CH$3:$CM$3,'Billing sheet'!$CH$2:$CM$2)</f>
        <v>#NAME?</v>
      </c>
    </row>
    <row r="4745" spans="8:9" ht="15.75" customHeight="1" x14ac:dyDescent="0.2">
      <c r="H4745" s="5" t="e">
        <f t="shared" si="18"/>
        <v>#VALUE!</v>
      </c>
      <c r="I4745" s="5" t="e">
        <f t="array" aca="1" ref="I4745" ca="1">_xludf.XLOOKUP(H4745,'Billing sheet'!$CH$3:$CM$3,'Billing sheet'!$CH$2:$CM$2)</f>
        <v>#NAME?</v>
      </c>
    </row>
    <row r="4746" spans="8:9" ht="15.75" customHeight="1" x14ac:dyDescent="0.2">
      <c r="H4746" s="5" t="e">
        <f t="shared" si="18"/>
        <v>#VALUE!</v>
      </c>
      <c r="I4746" s="5" t="e">
        <f t="array" aca="1" ref="I4746" ca="1">_xludf.XLOOKUP(H4746,'Billing sheet'!$CH$3:$CM$3,'Billing sheet'!$CH$2:$CM$2)</f>
        <v>#NAME?</v>
      </c>
    </row>
    <row r="4747" spans="8:9" ht="15.75" customHeight="1" x14ac:dyDescent="0.2">
      <c r="H4747" s="5" t="e">
        <f t="shared" si="18"/>
        <v>#VALUE!</v>
      </c>
      <c r="I4747" s="5" t="e">
        <f t="array" aca="1" ref="I4747" ca="1">_xludf.XLOOKUP(H4747,'Billing sheet'!$CH$3:$CM$3,'Billing sheet'!$CH$2:$CM$2)</f>
        <v>#NAME?</v>
      </c>
    </row>
    <row r="4748" spans="8:9" ht="15.75" customHeight="1" x14ac:dyDescent="0.2">
      <c r="H4748" s="5" t="e">
        <f t="shared" si="18"/>
        <v>#VALUE!</v>
      </c>
      <c r="I4748" s="5" t="e">
        <f t="array" aca="1" ref="I4748" ca="1">_xludf.XLOOKUP(H4748,'Billing sheet'!$CH$3:$CM$3,'Billing sheet'!$CH$2:$CM$2)</f>
        <v>#NAME?</v>
      </c>
    </row>
    <row r="4749" spans="8:9" ht="15.75" customHeight="1" x14ac:dyDescent="0.2">
      <c r="H4749" s="5" t="e">
        <f t="shared" si="18"/>
        <v>#VALUE!</v>
      </c>
      <c r="I4749" s="5" t="e">
        <f t="array" aca="1" ref="I4749" ca="1">_xludf.XLOOKUP(H4749,'Billing sheet'!$CH$3:$CM$3,'Billing sheet'!$CH$2:$CM$2)</f>
        <v>#NAME?</v>
      </c>
    </row>
    <row r="4750" spans="8:9" ht="15.75" customHeight="1" x14ac:dyDescent="0.2">
      <c r="H4750" s="5" t="e">
        <f t="shared" si="18"/>
        <v>#VALUE!</v>
      </c>
      <c r="I4750" s="5" t="e">
        <f t="array" aca="1" ref="I4750" ca="1">_xludf.XLOOKUP(H4750,'Billing sheet'!$CH$3:$CM$3,'Billing sheet'!$CH$2:$CM$2)</f>
        <v>#NAME?</v>
      </c>
    </row>
    <row r="4751" spans="8:9" ht="15.75" customHeight="1" x14ac:dyDescent="0.2">
      <c r="H4751" s="5" t="e">
        <f t="shared" si="18"/>
        <v>#VALUE!</v>
      </c>
      <c r="I4751" s="5" t="e">
        <f t="array" aca="1" ref="I4751" ca="1">_xludf.XLOOKUP(H4751,'Billing sheet'!$CH$3:$CM$3,'Billing sheet'!$CH$2:$CM$2)</f>
        <v>#NAME?</v>
      </c>
    </row>
    <row r="4752" spans="8:9" ht="15.75" customHeight="1" x14ac:dyDescent="0.2">
      <c r="H4752" s="5" t="e">
        <f t="shared" si="18"/>
        <v>#VALUE!</v>
      </c>
      <c r="I4752" s="5" t="e">
        <f t="array" aca="1" ref="I4752" ca="1">_xludf.XLOOKUP(H4752,'Billing sheet'!$CH$3:$CM$3,'Billing sheet'!$CH$2:$CM$2)</f>
        <v>#NAME?</v>
      </c>
    </row>
    <row r="4753" spans="8:9" ht="15.75" customHeight="1" x14ac:dyDescent="0.2">
      <c r="H4753" s="5" t="e">
        <f t="shared" si="18"/>
        <v>#VALUE!</v>
      </c>
      <c r="I4753" s="5" t="e">
        <f t="array" aca="1" ref="I4753" ca="1">_xludf.XLOOKUP(H4753,'Billing sheet'!$CH$3:$CM$3,'Billing sheet'!$CH$2:$CM$2)</f>
        <v>#NAME?</v>
      </c>
    </row>
    <row r="4754" spans="8:9" ht="15.75" customHeight="1" x14ac:dyDescent="0.2">
      <c r="H4754" s="5" t="e">
        <f t="shared" si="18"/>
        <v>#VALUE!</v>
      </c>
      <c r="I4754" s="5" t="e">
        <f t="array" aca="1" ref="I4754" ca="1">_xludf.XLOOKUP(H4754,'Billing sheet'!$CH$3:$CM$3,'Billing sheet'!$CH$2:$CM$2)</f>
        <v>#NAME?</v>
      </c>
    </row>
    <row r="4755" spans="8:9" ht="15.75" customHeight="1" x14ac:dyDescent="0.2">
      <c r="H4755" s="5" t="e">
        <f t="shared" si="18"/>
        <v>#VALUE!</v>
      </c>
      <c r="I4755" s="5" t="e">
        <f t="array" aca="1" ref="I4755" ca="1">_xludf.XLOOKUP(H4755,'Billing sheet'!$CH$3:$CM$3,'Billing sheet'!$CH$2:$CM$2)</f>
        <v>#NAME?</v>
      </c>
    </row>
    <row r="4756" spans="8:9" ht="15.75" customHeight="1" x14ac:dyDescent="0.2">
      <c r="H4756" s="5" t="e">
        <f t="shared" si="18"/>
        <v>#VALUE!</v>
      </c>
      <c r="I4756" s="5" t="e">
        <f t="array" aca="1" ref="I4756" ca="1">_xludf.XLOOKUP(H4756,'Billing sheet'!$CH$3:$CM$3,'Billing sheet'!$CH$2:$CM$2)</f>
        <v>#NAME?</v>
      </c>
    </row>
    <row r="4757" spans="8:9" ht="15.75" customHeight="1" x14ac:dyDescent="0.2">
      <c r="H4757" s="5" t="e">
        <f t="shared" si="18"/>
        <v>#VALUE!</v>
      </c>
      <c r="I4757" s="5" t="e">
        <f t="array" aca="1" ref="I4757" ca="1">_xludf.XLOOKUP(H4757,'Billing sheet'!$CH$3:$CM$3,'Billing sheet'!$CH$2:$CM$2)</f>
        <v>#NAME?</v>
      </c>
    </row>
    <row r="4758" spans="8:9" ht="15.75" customHeight="1" x14ac:dyDescent="0.2">
      <c r="H4758" s="5" t="e">
        <f t="shared" si="18"/>
        <v>#VALUE!</v>
      </c>
      <c r="I4758" s="5" t="e">
        <f t="array" aca="1" ref="I4758" ca="1">_xludf.XLOOKUP(H4758,'Billing sheet'!$CH$3:$CM$3,'Billing sheet'!$CH$2:$CM$2)</f>
        <v>#NAME?</v>
      </c>
    </row>
    <row r="4759" spans="8:9" ht="15.75" customHeight="1" x14ac:dyDescent="0.2">
      <c r="H4759" s="5" t="e">
        <f t="shared" si="18"/>
        <v>#VALUE!</v>
      </c>
      <c r="I4759" s="5" t="e">
        <f t="array" aca="1" ref="I4759" ca="1">_xludf.XLOOKUP(H4759,'Billing sheet'!$CH$3:$CM$3,'Billing sheet'!$CH$2:$CM$2)</f>
        <v>#NAME?</v>
      </c>
    </row>
    <row r="4760" spans="8:9" ht="15.75" customHeight="1" x14ac:dyDescent="0.2">
      <c r="H4760" s="5" t="e">
        <f t="shared" si="18"/>
        <v>#VALUE!</v>
      </c>
      <c r="I4760" s="5" t="e">
        <f t="array" aca="1" ref="I4760" ca="1">_xludf.XLOOKUP(H4760,'Billing sheet'!$CH$3:$CM$3,'Billing sheet'!$CH$2:$CM$2)</f>
        <v>#NAME?</v>
      </c>
    </row>
    <row r="4761" spans="8:9" ht="15.75" customHeight="1" x14ac:dyDescent="0.2">
      <c r="H4761" s="5" t="e">
        <f t="shared" si="18"/>
        <v>#VALUE!</v>
      </c>
      <c r="I4761" s="5" t="e">
        <f t="array" aca="1" ref="I4761" ca="1">_xludf.XLOOKUP(H4761,'Billing sheet'!$CH$3:$CM$3,'Billing sheet'!$CH$2:$CM$2)</f>
        <v>#NAME?</v>
      </c>
    </row>
    <row r="4762" spans="8:9" ht="15.75" customHeight="1" x14ac:dyDescent="0.2">
      <c r="H4762" s="5" t="e">
        <f t="shared" si="18"/>
        <v>#VALUE!</v>
      </c>
      <c r="I4762" s="5" t="e">
        <f t="array" aca="1" ref="I4762" ca="1">_xludf.XLOOKUP(H4762,'Billing sheet'!$CH$3:$CM$3,'Billing sheet'!$CH$2:$CM$2)</f>
        <v>#NAME?</v>
      </c>
    </row>
    <row r="4763" spans="8:9" ht="15.75" customHeight="1" x14ac:dyDescent="0.2">
      <c r="H4763" s="5" t="e">
        <f t="shared" si="18"/>
        <v>#VALUE!</v>
      </c>
      <c r="I4763" s="5" t="e">
        <f t="array" aca="1" ref="I4763" ca="1">_xludf.XLOOKUP(H4763,'Billing sheet'!$CH$3:$CM$3,'Billing sheet'!$CH$2:$CM$2)</f>
        <v>#NAME?</v>
      </c>
    </row>
    <row r="4764" spans="8:9" ht="15.75" customHeight="1" x14ac:dyDescent="0.2">
      <c r="H4764" s="5" t="e">
        <f t="shared" si="18"/>
        <v>#VALUE!</v>
      </c>
      <c r="I4764" s="5" t="e">
        <f t="array" aca="1" ref="I4764" ca="1">_xludf.XLOOKUP(H4764,'Billing sheet'!$CH$3:$CM$3,'Billing sheet'!$CH$2:$CM$2)</f>
        <v>#NAME?</v>
      </c>
    </row>
    <row r="4765" spans="8:9" ht="15.75" customHeight="1" x14ac:dyDescent="0.2">
      <c r="H4765" s="5" t="e">
        <f t="shared" si="18"/>
        <v>#VALUE!</v>
      </c>
      <c r="I4765" s="5" t="e">
        <f t="array" aca="1" ref="I4765" ca="1">_xludf.XLOOKUP(H4765,'Billing sheet'!$CH$3:$CM$3,'Billing sheet'!$CH$2:$CM$2)</f>
        <v>#NAME?</v>
      </c>
    </row>
    <row r="4766" spans="8:9" ht="15.75" customHeight="1" x14ac:dyDescent="0.2">
      <c r="H4766" s="5" t="e">
        <f t="shared" si="18"/>
        <v>#VALUE!</v>
      </c>
      <c r="I4766" s="5" t="e">
        <f t="array" aca="1" ref="I4766" ca="1">_xludf.XLOOKUP(H4766,'Billing sheet'!$CH$3:$CM$3,'Billing sheet'!$CH$2:$CM$2)</f>
        <v>#NAME?</v>
      </c>
    </row>
    <row r="4767" spans="8:9" ht="15.75" customHeight="1" x14ac:dyDescent="0.2">
      <c r="H4767" s="5" t="e">
        <f t="shared" si="18"/>
        <v>#VALUE!</v>
      </c>
      <c r="I4767" s="5" t="e">
        <f t="array" aca="1" ref="I4767" ca="1">_xludf.XLOOKUP(H4767,'Billing sheet'!$CH$3:$CM$3,'Billing sheet'!$CH$2:$CM$2)</f>
        <v>#NAME?</v>
      </c>
    </row>
    <row r="4768" spans="8:9" ht="15.75" customHeight="1" x14ac:dyDescent="0.2">
      <c r="H4768" s="5" t="e">
        <f t="shared" si="18"/>
        <v>#VALUE!</v>
      </c>
      <c r="I4768" s="5" t="e">
        <f t="array" aca="1" ref="I4768" ca="1">_xludf.XLOOKUP(H4768,'Billing sheet'!$CH$3:$CM$3,'Billing sheet'!$CH$2:$CM$2)</f>
        <v>#NAME?</v>
      </c>
    </row>
    <row r="4769" spans="8:9" ht="15.75" customHeight="1" x14ac:dyDescent="0.2">
      <c r="H4769" s="5" t="e">
        <f t="shared" si="18"/>
        <v>#VALUE!</v>
      </c>
      <c r="I4769" s="5" t="e">
        <f t="array" aca="1" ref="I4769" ca="1">_xludf.XLOOKUP(H4769,'Billing sheet'!$CH$3:$CM$3,'Billing sheet'!$CH$2:$CM$2)</f>
        <v>#NAME?</v>
      </c>
    </row>
    <row r="4770" spans="8:9" ht="15.75" customHeight="1" x14ac:dyDescent="0.2">
      <c r="H4770" s="5" t="e">
        <f t="shared" si="18"/>
        <v>#VALUE!</v>
      </c>
      <c r="I4770" s="5" t="e">
        <f t="array" aca="1" ref="I4770" ca="1">_xludf.XLOOKUP(H4770,'Billing sheet'!$CH$3:$CM$3,'Billing sheet'!$CH$2:$CM$2)</f>
        <v>#NAME?</v>
      </c>
    </row>
    <row r="4771" spans="8:9" ht="15.75" customHeight="1" x14ac:dyDescent="0.2">
      <c r="H4771" s="5" t="e">
        <f t="shared" si="18"/>
        <v>#VALUE!</v>
      </c>
      <c r="I4771" s="5" t="e">
        <f t="array" aca="1" ref="I4771" ca="1">_xludf.XLOOKUP(H4771,'Billing sheet'!$CH$3:$CM$3,'Billing sheet'!$CH$2:$CM$2)</f>
        <v>#NAME?</v>
      </c>
    </row>
    <row r="4772" spans="8:9" ht="15.75" customHeight="1" x14ac:dyDescent="0.2">
      <c r="H4772" s="5" t="e">
        <f t="shared" si="18"/>
        <v>#VALUE!</v>
      </c>
      <c r="I4772" s="5" t="e">
        <f t="array" aca="1" ref="I4772" ca="1">_xludf.XLOOKUP(H4772,'Billing sheet'!$CH$3:$CM$3,'Billing sheet'!$CH$2:$CM$2)</f>
        <v>#NAME?</v>
      </c>
    </row>
    <row r="4773" spans="8:9" ht="15.75" customHeight="1" x14ac:dyDescent="0.2">
      <c r="H4773" s="5" t="e">
        <f t="shared" si="18"/>
        <v>#VALUE!</v>
      </c>
      <c r="I4773" s="5" t="e">
        <f t="array" aca="1" ref="I4773" ca="1">_xludf.XLOOKUP(H4773,'Billing sheet'!$CH$3:$CM$3,'Billing sheet'!$CH$2:$CM$2)</f>
        <v>#NAME?</v>
      </c>
    </row>
    <row r="4774" spans="8:9" ht="15.75" customHeight="1" x14ac:dyDescent="0.2">
      <c r="H4774" s="5" t="e">
        <f t="shared" si="18"/>
        <v>#VALUE!</v>
      </c>
      <c r="I4774" s="5" t="e">
        <f t="array" aca="1" ref="I4774" ca="1">_xludf.XLOOKUP(H4774,'Billing sheet'!$CH$3:$CM$3,'Billing sheet'!$CH$2:$CM$2)</f>
        <v>#NAME?</v>
      </c>
    </row>
    <row r="4775" spans="8:9" ht="15.75" customHeight="1" x14ac:dyDescent="0.2">
      <c r="H4775" s="5" t="e">
        <f t="shared" si="18"/>
        <v>#VALUE!</v>
      </c>
      <c r="I4775" s="5" t="e">
        <f t="array" aca="1" ref="I4775" ca="1">_xludf.XLOOKUP(H4775,'Billing sheet'!$CH$3:$CM$3,'Billing sheet'!$CH$2:$CM$2)</f>
        <v>#NAME?</v>
      </c>
    </row>
    <row r="4776" spans="8:9" ht="15.75" customHeight="1" x14ac:dyDescent="0.2">
      <c r="H4776" s="5" t="e">
        <f t="shared" si="18"/>
        <v>#VALUE!</v>
      </c>
      <c r="I4776" s="5" t="e">
        <f t="array" aca="1" ref="I4776" ca="1">_xludf.XLOOKUP(H4776,'Billing sheet'!$CH$3:$CM$3,'Billing sheet'!$CH$2:$CM$2)</f>
        <v>#NAME?</v>
      </c>
    </row>
    <row r="4777" spans="8:9" ht="15.75" customHeight="1" x14ac:dyDescent="0.2">
      <c r="H4777" s="5" t="e">
        <f t="shared" si="18"/>
        <v>#VALUE!</v>
      </c>
      <c r="I4777" s="5" t="e">
        <f t="array" aca="1" ref="I4777" ca="1">_xludf.XLOOKUP(H4777,'Billing sheet'!$CH$3:$CM$3,'Billing sheet'!$CH$2:$CM$2)</f>
        <v>#NAME?</v>
      </c>
    </row>
    <row r="4778" spans="8:9" ht="15.75" customHeight="1" x14ac:dyDescent="0.2">
      <c r="H4778" s="5" t="e">
        <f t="shared" si="18"/>
        <v>#VALUE!</v>
      </c>
      <c r="I4778" s="5" t="e">
        <f t="array" aca="1" ref="I4778" ca="1">_xludf.XLOOKUP(H4778,'Billing sheet'!$CH$3:$CM$3,'Billing sheet'!$CH$2:$CM$2)</f>
        <v>#NAME?</v>
      </c>
    </row>
    <row r="4779" spans="8:9" ht="15.75" customHeight="1" x14ac:dyDescent="0.2">
      <c r="H4779" s="5" t="e">
        <f t="shared" si="18"/>
        <v>#VALUE!</v>
      </c>
      <c r="I4779" s="5" t="e">
        <f t="array" aca="1" ref="I4779" ca="1">_xludf.XLOOKUP(H4779,'Billing sheet'!$CH$3:$CM$3,'Billing sheet'!$CH$2:$CM$2)</f>
        <v>#NAME?</v>
      </c>
    </row>
    <row r="4780" spans="8:9" ht="15.75" customHeight="1" x14ac:dyDescent="0.2">
      <c r="H4780" s="5" t="e">
        <f t="shared" si="18"/>
        <v>#VALUE!</v>
      </c>
      <c r="I4780" s="5" t="e">
        <f t="array" aca="1" ref="I4780" ca="1">_xludf.XLOOKUP(H4780,'Billing sheet'!$CH$3:$CM$3,'Billing sheet'!$CH$2:$CM$2)</f>
        <v>#NAME?</v>
      </c>
    </row>
    <row r="4781" spans="8:9" ht="15.75" customHeight="1" x14ac:dyDescent="0.2">
      <c r="H4781" s="5" t="e">
        <f t="shared" si="18"/>
        <v>#VALUE!</v>
      </c>
      <c r="I4781" s="5" t="e">
        <f t="array" aca="1" ref="I4781" ca="1">_xludf.XLOOKUP(H4781,'Billing sheet'!$CH$3:$CM$3,'Billing sheet'!$CH$2:$CM$2)</f>
        <v>#NAME?</v>
      </c>
    </row>
    <row r="4782" spans="8:9" ht="15.75" customHeight="1" x14ac:dyDescent="0.2">
      <c r="H4782" s="5" t="e">
        <f t="shared" si="18"/>
        <v>#VALUE!</v>
      </c>
      <c r="I4782" s="5" t="e">
        <f t="array" aca="1" ref="I4782" ca="1">_xludf.XLOOKUP(H4782,'Billing sheet'!$CH$3:$CM$3,'Billing sheet'!$CH$2:$CM$2)</f>
        <v>#NAME?</v>
      </c>
    </row>
    <row r="4783" spans="8:9" ht="15.75" customHeight="1" x14ac:dyDescent="0.2">
      <c r="H4783" s="5" t="e">
        <f t="shared" si="18"/>
        <v>#VALUE!</v>
      </c>
      <c r="I4783" s="5" t="e">
        <f t="array" aca="1" ref="I4783" ca="1">_xludf.XLOOKUP(H4783,'Billing sheet'!$CH$3:$CM$3,'Billing sheet'!$CH$2:$CM$2)</f>
        <v>#NAME?</v>
      </c>
    </row>
    <row r="4784" spans="8:9" ht="15.75" customHeight="1" x14ac:dyDescent="0.2">
      <c r="H4784" s="5" t="e">
        <f t="shared" si="18"/>
        <v>#VALUE!</v>
      </c>
      <c r="I4784" s="5" t="e">
        <f t="array" aca="1" ref="I4784" ca="1">_xludf.XLOOKUP(H4784,'Billing sheet'!$CH$3:$CM$3,'Billing sheet'!$CH$2:$CM$2)</f>
        <v>#NAME?</v>
      </c>
    </row>
    <row r="4785" spans="8:9" ht="15.75" customHeight="1" x14ac:dyDescent="0.2">
      <c r="H4785" s="5" t="e">
        <f t="shared" si="18"/>
        <v>#VALUE!</v>
      </c>
      <c r="I4785" s="5" t="e">
        <f t="array" aca="1" ref="I4785" ca="1">_xludf.XLOOKUP(H4785,'Billing sheet'!$CH$3:$CM$3,'Billing sheet'!$CH$2:$CM$2)</f>
        <v>#NAME?</v>
      </c>
    </row>
    <row r="4786" spans="8:9" ht="15.75" customHeight="1" x14ac:dyDescent="0.2">
      <c r="H4786" s="5" t="e">
        <f t="shared" si="18"/>
        <v>#VALUE!</v>
      </c>
      <c r="I4786" s="5" t="e">
        <f t="array" aca="1" ref="I4786" ca="1">_xludf.XLOOKUP(H4786,'Billing sheet'!$CH$3:$CM$3,'Billing sheet'!$CH$2:$CM$2)</f>
        <v>#NAME?</v>
      </c>
    </row>
    <row r="4787" spans="8:9" ht="15.75" customHeight="1" x14ac:dyDescent="0.2">
      <c r="H4787" s="5" t="e">
        <f t="shared" si="18"/>
        <v>#VALUE!</v>
      </c>
      <c r="I4787" s="5" t="e">
        <f t="array" aca="1" ref="I4787" ca="1">_xludf.XLOOKUP(H4787,'Billing sheet'!$CH$3:$CM$3,'Billing sheet'!$CH$2:$CM$2)</f>
        <v>#NAME?</v>
      </c>
    </row>
    <row r="4788" spans="8:9" ht="15.75" customHeight="1" x14ac:dyDescent="0.2">
      <c r="H4788" s="5" t="e">
        <f t="shared" si="18"/>
        <v>#VALUE!</v>
      </c>
      <c r="I4788" s="5" t="e">
        <f t="array" aca="1" ref="I4788" ca="1">_xludf.XLOOKUP(H4788,'Billing sheet'!$CH$3:$CM$3,'Billing sheet'!$CH$2:$CM$2)</f>
        <v>#NAME?</v>
      </c>
    </row>
    <row r="4789" spans="8:9" ht="15.75" customHeight="1" x14ac:dyDescent="0.2">
      <c r="H4789" s="5" t="e">
        <f t="shared" si="18"/>
        <v>#VALUE!</v>
      </c>
      <c r="I4789" s="5" t="e">
        <f t="array" aca="1" ref="I4789" ca="1">_xludf.XLOOKUP(H4789,'Billing sheet'!$CH$3:$CM$3,'Billing sheet'!$CH$2:$CM$2)</f>
        <v>#NAME?</v>
      </c>
    </row>
    <row r="4790" spans="8:9" ht="15.75" customHeight="1" x14ac:dyDescent="0.2">
      <c r="H4790" s="5" t="e">
        <f t="shared" si="18"/>
        <v>#VALUE!</v>
      </c>
      <c r="I4790" s="5" t="e">
        <f t="array" aca="1" ref="I4790" ca="1">_xludf.XLOOKUP(H4790,'Billing sheet'!$CH$3:$CM$3,'Billing sheet'!$CH$2:$CM$2)</f>
        <v>#NAME?</v>
      </c>
    </row>
    <row r="4791" spans="8:9" ht="15.75" customHeight="1" x14ac:dyDescent="0.2">
      <c r="H4791" s="5" t="e">
        <f t="shared" si="18"/>
        <v>#VALUE!</v>
      </c>
      <c r="I4791" s="5" t="e">
        <f t="array" aca="1" ref="I4791" ca="1">_xludf.XLOOKUP(H4791,'Billing sheet'!$CH$3:$CM$3,'Billing sheet'!$CH$2:$CM$2)</f>
        <v>#NAME?</v>
      </c>
    </row>
    <row r="4792" spans="8:9" ht="15.75" customHeight="1" x14ac:dyDescent="0.2">
      <c r="H4792" s="5" t="e">
        <f t="shared" si="18"/>
        <v>#VALUE!</v>
      </c>
      <c r="I4792" s="5" t="e">
        <f t="array" aca="1" ref="I4792" ca="1">_xludf.XLOOKUP(H4792,'Billing sheet'!$CH$3:$CM$3,'Billing sheet'!$CH$2:$CM$2)</f>
        <v>#NAME?</v>
      </c>
    </row>
    <row r="4793" spans="8:9" ht="15.75" customHeight="1" x14ac:dyDescent="0.2">
      <c r="H4793" s="5" t="e">
        <f t="shared" si="18"/>
        <v>#VALUE!</v>
      </c>
      <c r="I4793" s="5" t="e">
        <f t="array" aca="1" ref="I4793" ca="1">_xludf.XLOOKUP(H4793,'Billing sheet'!$CH$3:$CM$3,'Billing sheet'!$CH$2:$CM$2)</f>
        <v>#NAME?</v>
      </c>
    </row>
    <row r="4794" spans="8:9" ht="15.75" customHeight="1" x14ac:dyDescent="0.2">
      <c r="H4794" s="5" t="e">
        <f t="shared" si="18"/>
        <v>#VALUE!</v>
      </c>
      <c r="I4794" s="5" t="e">
        <f t="array" aca="1" ref="I4794" ca="1">_xludf.XLOOKUP(H4794,'Billing sheet'!$CH$3:$CM$3,'Billing sheet'!$CH$2:$CM$2)</f>
        <v>#NAME?</v>
      </c>
    </row>
    <row r="4795" spans="8:9" ht="15.75" customHeight="1" x14ac:dyDescent="0.2">
      <c r="H4795" s="5" t="e">
        <f t="shared" si="18"/>
        <v>#VALUE!</v>
      </c>
      <c r="I4795" s="5" t="e">
        <f t="array" aca="1" ref="I4795" ca="1">_xludf.XLOOKUP(H4795,'Billing sheet'!$CH$3:$CM$3,'Billing sheet'!$CH$2:$CM$2)</f>
        <v>#NAME?</v>
      </c>
    </row>
    <row r="4796" spans="8:9" ht="15.75" customHeight="1" x14ac:dyDescent="0.2">
      <c r="H4796" s="5" t="e">
        <f t="shared" si="18"/>
        <v>#VALUE!</v>
      </c>
      <c r="I4796" s="5" t="e">
        <f t="array" aca="1" ref="I4796" ca="1">_xludf.XLOOKUP(H4796,'Billing sheet'!$CH$3:$CM$3,'Billing sheet'!$CH$2:$CM$2)</f>
        <v>#NAME?</v>
      </c>
    </row>
    <row r="4797" spans="8:9" ht="15.75" customHeight="1" x14ac:dyDescent="0.2">
      <c r="H4797" s="5" t="e">
        <f t="shared" si="18"/>
        <v>#VALUE!</v>
      </c>
      <c r="I4797" s="5" t="e">
        <f t="array" aca="1" ref="I4797" ca="1">_xludf.XLOOKUP(H4797,'Billing sheet'!$CH$3:$CM$3,'Billing sheet'!$CH$2:$CM$2)</f>
        <v>#NAME?</v>
      </c>
    </row>
    <row r="4798" spans="8:9" ht="15.75" customHeight="1" x14ac:dyDescent="0.2">
      <c r="H4798" s="5" t="e">
        <f t="shared" si="18"/>
        <v>#VALUE!</v>
      </c>
      <c r="I4798" s="5" t="e">
        <f t="array" aca="1" ref="I4798" ca="1">_xludf.XLOOKUP(H4798,'Billing sheet'!$CH$3:$CM$3,'Billing sheet'!$CH$2:$CM$2)</f>
        <v>#NAME?</v>
      </c>
    </row>
    <row r="4799" spans="8:9" ht="15.75" customHeight="1" x14ac:dyDescent="0.2">
      <c r="H4799" s="5" t="e">
        <f t="shared" si="18"/>
        <v>#VALUE!</v>
      </c>
      <c r="I4799" s="5" t="e">
        <f t="array" aca="1" ref="I4799" ca="1">_xludf.XLOOKUP(H4799,'Billing sheet'!$CH$3:$CM$3,'Billing sheet'!$CH$2:$CM$2)</f>
        <v>#NAME?</v>
      </c>
    </row>
    <row r="4800" spans="8:9" ht="15.75" customHeight="1" x14ac:dyDescent="0.2">
      <c r="H4800" s="5" t="e">
        <f t="shared" si="18"/>
        <v>#VALUE!</v>
      </c>
      <c r="I4800" s="5" t="e">
        <f t="array" aca="1" ref="I4800" ca="1">_xludf.XLOOKUP(H4800,'Billing sheet'!$CH$3:$CM$3,'Billing sheet'!$CH$2:$CM$2)</f>
        <v>#NAME?</v>
      </c>
    </row>
    <row r="4801" spans="8:9" ht="15.75" customHeight="1" x14ac:dyDescent="0.2">
      <c r="H4801" s="5" t="e">
        <f t="shared" si="18"/>
        <v>#VALUE!</v>
      </c>
      <c r="I4801" s="5" t="e">
        <f t="array" aca="1" ref="I4801" ca="1">_xludf.XLOOKUP(H4801,'Billing sheet'!$CH$3:$CM$3,'Billing sheet'!$CH$2:$CM$2)</f>
        <v>#NAME?</v>
      </c>
    </row>
    <row r="4802" spans="8:9" ht="15.75" customHeight="1" x14ac:dyDescent="0.2">
      <c r="H4802" s="5" t="e">
        <f t="shared" si="18"/>
        <v>#VALUE!</v>
      </c>
      <c r="I4802" s="5" t="e">
        <f t="array" aca="1" ref="I4802" ca="1">_xludf.XLOOKUP(H4802,'Billing sheet'!$CH$3:$CM$3,'Billing sheet'!$CH$2:$CM$2)</f>
        <v>#NAME?</v>
      </c>
    </row>
    <row r="4803" spans="8:9" ht="15.75" customHeight="1" x14ac:dyDescent="0.2">
      <c r="H4803" s="5" t="e">
        <f t="shared" si="18"/>
        <v>#VALUE!</v>
      </c>
      <c r="I4803" s="5" t="e">
        <f t="array" aca="1" ref="I4803" ca="1">_xludf.XLOOKUP(H4803,'Billing sheet'!$CH$3:$CM$3,'Billing sheet'!$CH$2:$CM$2)</f>
        <v>#NAME?</v>
      </c>
    </row>
    <row r="4804" spans="8:9" ht="15.75" customHeight="1" x14ac:dyDescent="0.2">
      <c r="H4804" s="5" t="e">
        <f t="shared" si="18"/>
        <v>#VALUE!</v>
      </c>
      <c r="I4804" s="5" t="e">
        <f t="array" aca="1" ref="I4804" ca="1">_xludf.XLOOKUP(H4804,'Billing sheet'!$CH$3:$CM$3,'Billing sheet'!$CH$2:$CM$2)</f>
        <v>#NAME?</v>
      </c>
    </row>
    <row r="4805" spans="8:9" ht="15.75" customHeight="1" x14ac:dyDescent="0.2">
      <c r="H4805" s="5" t="e">
        <f t="shared" si="18"/>
        <v>#VALUE!</v>
      </c>
      <c r="I4805" s="5" t="e">
        <f t="array" aca="1" ref="I4805" ca="1">_xludf.XLOOKUP(H4805,'Billing sheet'!$CH$3:$CM$3,'Billing sheet'!$CH$2:$CM$2)</f>
        <v>#NAME?</v>
      </c>
    </row>
    <row r="4806" spans="8:9" ht="15.75" customHeight="1" x14ac:dyDescent="0.2">
      <c r="H4806" s="5" t="e">
        <f t="shared" si="18"/>
        <v>#VALUE!</v>
      </c>
      <c r="I4806" s="5" t="e">
        <f t="array" aca="1" ref="I4806" ca="1">_xludf.XLOOKUP(H4806,'Billing sheet'!$CH$3:$CM$3,'Billing sheet'!$CH$2:$CM$2)</f>
        <v>#NAME?</v>
      </c>
    </row>
    <row r="4807" spans="8:9" ht="15.75" customHeight="1" x14ac:dyDescent="0.2">
      <c r="H4807" s="5" t="e">
        <f t="shared" si="18"/>
        <v>#VALUE!</v>
      </c>
      <c r="I4807" s="5" t="e">
        <f t="array" aca="1" ref="I4807" ca="1">_xludf.XLOOKUP(H4807,'Billing sheet'!$CH$3:$CM$3,'Billing sheet'!$CH$2:$CM$2)</f>
        <v>#NAME?</v>
      </c>
    </row>
    <row r="4808" spans="8:9" ht="15.75" customHeight="1" x14ac:dyDescent="0.2">
      <c r="H4808" s="5" t="e">
        <f t="shared" si="18"/>
        <v>#VALUE!</v>
      </c>
      <c r="I4808" s="5" t="e">
        <f t="array" aca="1" ref="I4808" ca="1">_xludf.XLOOKUP(H4808,'Billing sheet'!$CH$3:$CM$3,'Billing sheet'!$CH$2:$CM$2)</f>
        <v>#NAME?</v>
      </c>
    </row>
    <row r="4809" spans="8:9" ht="15.75" customHeight="1" x14ac:dyDescent="0.2">
      <c r="H4809" s="5" t="e">
        <f t="shared" si="18"/>
        <v>#VALUE!</v>
      </c>
      <c r="I4809" s="5" t="e">
        <f t="array" aca="1" ref="I4809" ca="1">_xludf.XLOOKUP(H4809,'Billing sheet'!$CH$3:$CM$3,'Billing sheet'!$CH$2:$CM$2)</f>
        <v>#NAME?</v>
      </c>
    </row>
    <row r="4810" spans="8:9" ht="15.75" customHeight="1" x14ac:dyDescent="0.2">
      <c r="H4810" s="5" t="e">
        <f t="shared" si="18"/>
        <v>#VALUE!</v>
      </c>
      <c r="I4810" s="5" t="e">
        <f t="array" aca="1" ref="I4810" ca="1">_xludf.XLOOKUP(H4810,'Billing sheet'!$CH$3:$CM$3,'Billing sheet'!$CH$2:$CM$2)</f>
        <v>#NAME?</v>
      </c>
    </row>
    <row r="4811" spans="8:9" ht="15.75" customHeight="1" x14ac:dyDescent="0.2">
      <c r="H4811" s="5" t="e">
        <f t="shared" si="18"/>
        <v>#VALUE!</v>
      </c>
      <c r="I4811" s="5" t="e">
        <f t="array" aca="1" ref="I4811" ca="1">_xludf.XLOOKUP(H4811,'Billing sheet'!$CH$3:$CM$3,'Billing sheet'!$CH$2:$CM$2)</f>
        <v>#NAME?</v>
      </c>
    </row>
    <row r="4812" spans="8:9" ht="15.75" customHeight="1" x14ac:dyDescent="0.2">
      <c r="H4812" s="5" t="e">
        <f t="shared" si="18"/>
        <v>#VALUE!</v>
      </c>
      <c r="I4812" s="5" t="e">
        <f t="array" aca="1" ref="I4812" ca="1">_xludf.XLOOKUP(H4812,'Billing sheet'!$CH$3:$CM$3,'Billing sheet'!$CH$2:$CM$2)</f>
        <v>#NAME?</v>
      </c>
    </row>
    <row r="4813" spans="8:9" ht="15.75" customHeight="1" x14ac:dyDescent="0.2">
      <c r="H4813" s="5" t="e">
        <f t="shared" si="18"/>
        <v>#VALUE!</v>
      </c>
      <c r="I4813" s="5" t="e">
        <f t="array" aca="1" ref="I4813" ca="1">_xludf.XLOOKUP(H4813,'Billing sheet'!$CH$3:$CM$3,'Billing sheet'!$CH$2:$CM$2)</f>
        <v>#NAME?</v>
      </c>
    </row>
    <row r="4814" spans="8:9" ht="15.75" customHeight="1" x14ac:dyDescent="0.2">
      <c r="H4814" s="5" t="e">
        <f t="shared" si="18"/>
        <v>#VALUE!</v>
      </c>
      <c r="I4814" s="5" t="e">
        <f t="array" aca="1" ref="I4814" ca="1">_xludf.XLOOKUP(H4814,'Billing sheet'!$CH$3:$CM$3,'Billing sheet'!$CH$2:$CM$2)</f>
        <v>#NAME?</v>
      </c>
    </row>
    <row r="4815" spans="8:9" ht="15.75" customHeight="1" x14ac:dyDescent="0.2">
      <c r="H4815" s="5" t="e">
        <f t="shared" si="18"/>
        <v>#VALUE!</v>
      </c>
      <c r="I4815" s="5" t="e">
        <f t="array" aca="1" ref="I4815" ca="1">_xludf.XLOOKUP(H4815,'Billing sheet'!$CH$3:$CM$3,'Billing sheet'!$CH$2:$CM$2)</f>
        <v>#NAME?</v>
      </c>
    </row>
    <row r="4816" spans="8:9" ht="15.75" customHeight="1" x14ac:dyDescent="0.2">
      <c r="H4816" s="5" t="e">
        <f t="shared" si="18"/>
        <v>#VALUE!</v>
      </c>
      <c r="I4816" s="5" t="e">
        <f t="array" aca="1" ref="I4816" ca="1">_xludf.XLOOKUP(H4816,'Billing sheet'!$CH$3:$CM$3,'Billing sheet'!$CH$2:$CM$2)</f>
        <v>#NAME?</v>
      </c>
    </row>
    <row r="4817" spans="8:9" ht="15.75" customHeight="1" x14ac:dyDescent="0.2">
      <c r="H4817" s="5" t="e">
        <f t="shared" si="18"/>
        <v>#VALUE!</v>
      </c>
      <c r="I4817" s="5" t="e">
        <f t="array" aca="1" ref="I4817" ca="1">_xludf.XLOOKUP(H4817,'Billing sheet'!$CH$3:$CM$3,'Billing sheet'!$CH$2:$CM$2)</f>
        <v>#NAME?</v>
      </c>
    </row>
    <row r="4818" spans="8:9" ht="15.75" customHeight="1" x14ac:dyDescent="0.2">
      <c r="H4818" s="5" t="e">
        <f t="shared" si="18"/>
        <v>#VALUE!</v>
      </c>
      <c r="I4818" s="5" t="e">
        <f t="array" aca="1" ref="I4818" ca="1">_xludf.XLOOKUP(H4818,'Billing sheet'!$CH$3:$CM$3,'Billing sheet'!$CH$2:$CM$2)</f>
        <v>#NAME?</v>
      </c>
    </row>
    <row r="4819" spans="8:9" ht="15.75" customHeight="1" x14ac:dyDescent="0.2">
      <c r="H4819" s="5" t="e">
        <f t="shared" si="18"/>
        <v>#VALUE!</v>
      </c>
      <c r="I4819" s="5" t="e">
        <f t="array" aca="1" ref="I4819" ca="1">_xludf.XLOOKUP(H4819,'Billing sheet'!$CH$3:$CM$3,'Billing sheet'!$CH$2:$CM$2)</f>
        <v>#NAME?</v>
      </c>
    </row>
    <row r="4820" spans="8:9" ht="15.75" customHeight="1" x14ac:dyDescent="0.2">
      <c r="H4820" s="5" t="e">
        <f t="shared" si="18"/>
        <v>#VALUE!</v>
      </c>
      <c r="I4820" s="5" t="e">
        <f t="array" aca="1" ref="I4820" ca="1">_xludf.XLOOKUP(H4820,'Billing sheet'!$CH$3:$CM$3,'Billing sheet'!$CH$2:$CM$2)</f>
        <v>#NAME?</v>
      </c>
    </row>
    <row r="4821" spans="8:9" ht="15.75" customHeight="1" x14ac:dyDescent="0.2">
      <c r="H4821" s="5" t="e">
        <f t="shared" si="18"/>
        <v>#VALUE!</v>
      </c>
      <c r="I4821" s="5" t="e">
        <f t="array" aca="1" ref="I4821" ca="1">_xludf.XLOOKUP(H4821,'Billing sheet'!$CH$3:$CM$3,'Billing sheet'!$CH$2:$CM$2)</f>
        <v>#NAME?</v>
      </c>
    </row>
    <row r="4822" spans="8:9" ht="15.75" customHeight="1" x14ac:dyDescent="0.2">
      <c r="H4822" s="5" t="e">
        <f t="shared" si="18"/>
        <v>#VALUE!</v>
      </c>
      <c r="I4822" s="5" t="e">
        <f t="array" aca="1" ref="I4822" ca="1">_xludf.XLOOKUP(H4822,'Billing sheet'!$CH$3:$CM$3,'Billing sheet'!$CH$2:$CM$2)</f>
        <v>#NAME?</v>
      </c>
    </row>
    <row r="4823" spans="8:9" ht="15.75" customHeight="1" x14ac:dyDescent="0.2">
      <c r="H4823" s="5" t="e">
        <f t="shared" si="18"/>
        <v>#VALUE!</v>
      </c>
      <c r="I4823" s="5" t="e">
        <f t="array" aca="1" ref="I4823" ca="1">_xludf.XLOOKUP(H4823,'Billing sheet'!$CH$3:$CM$3,'Billing sheet'!$CH$2:$CM$2)</f>
        <v>#NAME?</v>
      </c>
    </row>
    <row r="4824" spans="8:9" ht="15.75" customHeight="1" x14ac:dyDescent="0.2">
      <c r="H4824" s="5" t="e">
        <f t="shared" si="18"/>
        <v>#VALUE!</v>
      </c>
      <c r="I4824" s="5" t="e">
        <f t="array" aca="1" ref="I4824" ca="1">_xludf.XLOOKUP(H4824,'Billing sheet'!$CH$3:$CM$3,'Billing sheet'!$CH$2:$CM$2)</f>
        <v>#NAME?</v>
      </c>
    </row>
    <row r="4825" spans="8:9" ht="15.75" customHeight="1" x14ac:dyDescent="0.2">
      <c r="H4825" s="5" t="e">
        <f t="shared" si="18"/>
        <v>#VALUE!</v>
      </c>
      <c r="I4825" s="5" t="e">
        <f t="array" aca="1" ref="I4825" ca="1">_xludf.XLOOKUP(H4825,'Billing sheet'!$CH$3:$CM$3,'Billing sheet'!$CH$2:$CM$2)</f>
        <v>#NAME?</v>
      </c>
    </row>
    <row r="4826" spans="8:9" ht="15.75" customHeight="1" x14ac:dyDescent="0.2">
      <c r="H4826" s="5" t="e">
        <f t="shared" si="18"/>
        <v>#VALUE!</v>
      </c>
      <c r="I4826" s="5" t="e">
        <f t="array" aca="1" ref="I4826" ca="1">_xludf.XLOOKUP(H4826,'Billing sheet'!$CH$3:$CM$3,'Billing sheet'!$CH$2:$CM$2)</f>
        <v>#NAME?</v>
      </c>
    </row>
    <row r="4827" spans="8:9" ht="15.75" customHeight="1" x14ac:dyDescent="0.2">
      <c r="H4827" s="5" t="e">
        <f t="shared" si="18"/>
        <v>#VALUE!</v>
      </c>
      <c r="I4827" s="5" t="e">
        <f t="array" aca="1" ref="I4827" ca="1">_xludf.XLOOKUP(H4827,'Billing sheet'!$CH$3:$CM$3,'Billing sheet'!$CH$2:$CM$2)</f>
        <v>#NAME?</v>
      </c>
    </row>
    <row r="4828" spans="8:9" ht="15.75" customHeight="1" x14ac:dyDescent="0.2">
      <c r="H4828" s="5" t="e">
        <f t="shared" si="18"/>
        <v>#VALUE!</v>
      </c>
      <c r="I4828" s="5" t="e">
        <f t="array" aca="1" ref="I4828" ca="1">_xludf.XLOOKUP(H4828,'Billing sheet'!$CH$3:$CM$3,'Billing sheet'!$CH$2:$CM$2)</f>
        <v>#NAME?</v>
      </c>
    </row>
    <row r="4829" spans="8:9" ht="15.75" customHeight="1" x14ac:dyDescent="0.2">
      <c r="H4829" s="5" t="e">
        <f t="shared" si="18"/>
        <v>#VALUE!</v>
      </c>
      <c r="I4829" s="5" t="e">
        <f t="array" aca="1" ref="I4829" ca="1">_xludf.XLOOKUP(H4829,'Billing sheet'!$CH$3:$CM$3,'Billing sheet'!$CH$2:$CM$2)</f>
        <v>#NAME?</v>
      </c>
    </row>
    <row r="4830" spans="8:9" ht="15.75" customHeight="1" x14ac:dyDescent="0.2">
      <c r="H4830" s="5" t="e">
        <f t="shared" si="18"/>
        <v>#VALUE!</v>
      </c>
      <c r="I4830" s="5" t="e">
        <f t="array" aca="1" ref="I4830" ca="1">_xludf.XLOOKUP(H4830,'Billing sheet'!$CH$3:$CM$3,'Billing sheet'!$CH$2:$CM$2)</f>
        <v>#NAME?</v>
      </c>
    </row>
    <row r="4831" spans="8:9" ht="15.75" customHeight="1" x14ac:dyDescent="0.2">
      <c r="H4831" s="5" t="e">
        <f t="shared" si="18"/>
        <v>#VALUE!</v>
      </c>
      <c r="I4831" s="5" t="e">
        <f t="array" aca="1" ref="I4831" ca="1">_xludf.XLOOKUP(H4831,'Billing sheet'!$CH$3:$CM$3,'Billing sheet'!$CH$2:$CM$2)</f>
        <v>#NAME?</v>
      </c>
    </row>
    <row r="4832" spans="8:9" ht="15.75" customHeight="1" x14ac:dyDescent="0.2">
      <c r="H4832" s="5" t="e">
        <f t="shared" si="18"/>
        <v>#VALUE!</v>
      </c>
      <c r="I4832" s="5" t="e">
        <f t="array" aca="1" ref="I4832" ca="1">_xludf.XLOOKUP(H4832,'Billing sheet'!$CH$3:$CM$3,'Billing sheet'!$CH$2:$CM$2)</f>
        <v>#NAME?</v>
      </c>
    </row>
    <row r="4833" spans="8:9" ht="15.75" customHeight="1" x14ac:dyDescent="0.2">
      <c r="H4833" s="5" t="e">
        <f t="shared" si="18"/>
        <v>#VALUE!</v>
      </c>
      <c r="I4833" s="5" t="e">
        <f t="array" aca="1" ref="I4833" ca="1">_xludf.XLOOKUP(H4833,'Billing sheet'!$CH$3:$CM$3,'Billing sheet'!$CH$2:$CM$2)</f>
        <v>#NAME?</v>
      </c>
    </row>
    <row r="4834" spans="8:9" ht="15.75" customHeight="1" x14ac:dyDescent="0.2">
      <c r="H4834" s="5" t="e">
        <f t="shared" si="18"/>
        <v>#VALUE!</v>
      </c>
      <c r="I4834" s="5" t="e">
        <f t="array" aca="1" ref="I4834" ca="1">_xludf.XLOOKUP(H4834,'Billing sheet'!$CH$3:$CM$3,'Billing sheet'!$CH$2:$CM$2)</f>
        <v>#NAME?</v>
      </c>
    </row>
    <row r="4835" spans="8:9" ht="15.75" customHeight="1" x14ac:dyDescent="0.2">
      <c r="H4835" s="5" t="e">
        <f t="shared" si="18"/>
        <v>#VALUE!</v>
      </c>
      <c r="I4835" s="5" t="e">
        <f t="array" aca="1" ref="I4835" ca="1">_xludf.XLOOKUP(H4835,'Billing sheet'!$CH$3:$CM$3,'Billing sheet'!$CH$2:$CM$2)</f>
        <v>#NAME?</v>
      </c>
    </row>
    <row r="4836" spans="8:9" ht="15.75" customHeight="1" x14ac:dyDescent="0.2">
      <c r="H4836" s="5" t="e">
        <f t="shared" si="18"/>
        <v>#VALUE!</v>
      </c>
      <c r="I4836" s="5" t="e">
        <f t="array" aca="1" ref="I4836" ca="1">_xludf.XLOOKUP(H4836,'Billing sheet'!$CH$3:$CM$3,'Billing sheet'!$CH$2:$CM$2)</f>
        <v>#NAME?</v>
      </c>
    </row>
    <row r="4837" spans="8:9" ht="15.75" customHeight="1" x14ac:dyDescent="0.2">
      <c r="H4837" s="5" t="e">
        <f t="shared" si="18"/>
        <v>#VALUE!</v>
      </c>
      <c r="I4837" s="5" t="e">
        <f t="array" aca="1" ref="I4837" ca="1">_xludf.XLOOKUP(H4837,'Billing sheet'!$CH$3:$CM$3,'Billing sheet'!$CH$2:$CM$2)</f>
        <v>#NAME?</v>
      </c>
    </row>
    <row r="4838" spans="8:9" ht="15.75" customHeight="1" x14ac:dyDescent="0.2">
      <c r="H4838" s="5" t="e">
        <f t="shared" si="18"/>
        <v>#VALUE!</v>
      </c>
      <c r="I4838" s="5" t="e">
        <f t="array" aca="1" ref="I4838" ca="1">_xludf.XLOOKUP(H4838,'Billing sheet'!$CH$3:$CM$3,'Billing sheet'!$CH$2:$CM$2)</f>
        <v>#NAME?</v>
      </c>
    </row>
    <row r="4839" spans="8:9" ht="15.75" customHeight="1" x14ac:dyDescent="0.2">
      <c r="H4839" s="5" t="e">
        <f t="shared" si="18"/>
        <v>#VALUE!</v>
      </c>
      <c r="I4839" s="5" t="e">
        <f t="array" aca="1" ref="I4839" ca="1">_xludf.XLOOKUP(H4839,'Billing sheet'!$CH$3:$CM$3,'Billing sheet'!$CH$2:$CM$2)</f>
        <v>#NAME?</v>
      </c>
    </row>
    <row r="4840" spans="8:9" ht="15.75" customHeight="1" x14ac:dyDescent="0.2">
      <c r="H4840" s="5" t="e">
        <f t="shared" si="18"/>
        <v>#VALUE!</v>
      </c>
      <c r="I4840" s="5" t="e">
        <f t="array" aca="1" ref="I4840" ca="1">_xludf.XLOOKUP(H4840,'Billing sheet'!$CH$3:$CM$3,'Billing sheet'!$CH$2:$CM$2)</f>
        <v>#NAME?</v>
      </c>
    </row>
    <row r="4841" spans="8:9" ht="15.75" customHeight="1" x14ac:dyDescent="0.2">
      <c r="H4841" s="5" t="e">
        <f t="shared" si="18"/>
        <v>#VALUE!</v>
      </c>
      <c r="I4841" s="5" t="e">
        <f t="array" aca="1" ref="I4841" ca="1">_xludf.XLOOKUP(H4841,'Billing sheet'!$CH$3:$CM$3,'Billing sheet'!$CH$2:$CM$2)</f>
        <v>#NAME?</v>
      </c>
    </row>
    <row r="4842" spans="8:9" ht="15.75" customHeight="1" x14ac:dyDescent="0.2">
      <c r="H4842" s="5" t="e">
        <f t="shared" si="18"/>
        <v>#VALUE!</v>
      </c>
      <c r="I4842" s="5" t="e">
        <f t="array" aca="1" ref="I4842" ca="1">_xludf.XLOOKUP(H4842,'Billing sheet'!$CH$3:$CM$3,'Billing sheet'!$CH$2:$CM$2)</f>
        <v>#NAME?</v>
      </c>
    </row>
    <row r="4843" spans="8:9" ht="15.75" customHeight="1" x14ac:dyDescent="0.2">
      <c r="H4843" s="5" t="e">
        <f t="shared" si="18"/>
        <v>#VALUE!</v>
      </c>
      <c r="I4843" s="5" t="e">
        <f t="array" aca="1" ref="I4843" ca="1">_xludf.XLOOKUP(H4843,'Billing sheet'!$CH$3:$CM$3,'Billing sheet'!$CH$2:$CM$2)</f>
        <v>#NAME?</v>
      </c>
    </row>
    <row r="4844" spans="8:9" ht="15.75" customHeight="1" x14ac:dyDescent="0.2">
      <c r="H4844" s="5" t="e">
        <f t="shared" si="18"/>
        <v>#VALUE!</v>
      </c>
      <c r="I4844" s="5" t="e">
        <f t="array" aca="1" ref="I4844" ca="1">_xludf.XLOOKUP(H4844,'Billing sheet'!$CH$3:$CM$3,'Billing sheet'!$CH$2:$CM$2)</f>
        <v>#NAME?</v>
      </c>
    </row>
    <row r="4845" spans="8:9" ht="15.75" customHeight="1" x14ac:dyDescent="0.2">
      <c r="H4845" s="5" t="e">
        <f t="shared" si="18"/>
        <v>#VALUE!</v>
      </c>
      <c r="I4845" s="5" t="e">
        <f t="array" aca="1" ref="I4845" ca="1">_xludf.XLOOKUP(H4845,'Billing sheet'!$CH$3:$CM$3,'Billing sheet'!$CH$2:$CM$2)</f>
        <v>#NAME?</v>
      </c>
    </row>
    <row r="4846" spans="8:9" ht="15.75" customHeight="1" x14ac:dyDescent="0.2">
      <c r="H4846" s="5" t="e">
        <f t="shared" si="18"/>
        <v>#VALUE!</v>
      </c>
      <c r="I4846" s="5" t="e">
        <f t="array" aca="1" ref="I4846" ca="1">_xludf.XLOOKUP(H4846,'Billing sheet'!$CH$3:$CM$3,'Billing sheet'!$CH$2:$CM$2)</f>
        <v>#NAME?</v>
      </c>
    </row>
    <row r="4847" spans="8:9" ht="15.75" customHeight="1" x14ac:dyDescent="0.2">
      <c r="H4847" s="5" t="e">
        <f t="shared" si="18"/>
        <v>#VALUE!</v>
      </c>
      <c r="I4847" s="5" t="e">
        <f t="array" aca="1" ref="I4847" ca="1">_xludf.XLOOKUP(H4847,'Billing sheet'!$CH$3:$CM$3,'Billing sheet'!$CH$2:$CM$2)</f>
        <v>#NAME?</v>
      </c>
    </row>
    <row r="4848" spans="8:9" ht="15.75" customHeight="1" x14ac:dyDescent="0.2">
      <c r="H4848" s="5" t="e">
        <f t="shared" si="18"/>
        <v>#VALUE!</v>
      </c>
      <c r="I4848" s="5" t="e">
        <f t="array" aca="1" ref="I4848" ca="1">_xludf.XLOOKUP(H4848,'Billing sheet'!$CH$3:$CM$3,'Billing sheet'!$CH$2:$CM$2)</f>
        <v>#NAME?</v>
      </c>
    </row>
    <row r="4849" spans="8:9" ht="15.75" customHeight="1" x14ac:dyDescent="0.2">
      <c r="H4849" s="5" t="e">
        <f t="shared" ref="H4849:H5103" si="19">MID(F4849,8,LEN(F4849)-7)</f>
        <v>#VALUE!</v>
      </c>
      <c r="I4849" s="5" t="e">
        <f t="array" aca="1" ref="I4849" ca="1">_xludf.XLOOKUP(H4849,'Billing sheet'!$CH$3:$CM$3,'Billing sheet'!$CH$2:$CM$2)</f>
        <v>#NAME?</v>
      </c>
    </row>
    <row r="4850" spans="8:9" ht="15.75" customHeight="1" x14ac:dyDescent="0.2">
      <c r="H4850" s="5" t="e">
        <f t="shared" si="19"/>
        <v>#VALUE!</v>
      </c>
      <c r="I4850" s="5" t="e">
        <f t="array" aca="1" ref="I4850" ca="1">_xludf.XLOOKUP(H4850,'Billing sheet'!$CH$3:$CM$3,'Billing sheet'!$CH$2:$CM$2)</f>
        <v>#NAME?</v>
      </c>
    </row>
    <row r="4851" spans="8:9" ht="15.75" customHeight="1" x14ac:dyDescent="0.2">
      <c r="H4851" s="5" t="e">
        <f t="shared" si="19"/>
        <v>#VALUE!</v>
      </c>
      <c r="I4851" s="5" t="e">
        <f t="array" aca="1" ref="I4851" ca="1">_xludf.XLOOKUP(H4851,'Billing sheet'!$CH$3:$CM$3,'Billing sheet'!$CH$2:$CM$2)</f>
        <v>#NAME?</v>
      </c>
    </row>
    <row r="4852" spans="8:9" ht="15.75" customHeight="1" x14ac:dyDescent="0.2">
      <c r="H4852" s="5" t="e">
        <f t="shared" si="19"/>
        <v>#VALUE!</v>
      </c>
      <c r="I4852" s="5" t="e">
        <f t="array" aca="1" ref="I4852" ca="1">_xludf.XLOOKUP(H4852,'Billing sheet'!$CH$3:$CM$3,'Billing sheet'!$CH$2:$CM$2)</f>
        <v>#NAME?</v>
      </c>
    </row>
    <row r="4853" spans="8:9" ht="15.75" customHeight="1" x14ac:dyDescent="0.2">
      <c r="H4853" s="5" t="e">
        <f t="shared" si="19"/>
        <v>#VALUE!</v>
      </c>
      <c r="I4853" s="5" t="e">
        <f t="array" aca="1" ref="I4853" ca="1">_xludf.XLOOKUP(H4853,'Billing sheet'!$CH$3:$CM$3,'Billing sheet'!$CH$2:$CM$2)</f>
        <v>#NAME?</v>
      </c>
    </row>
    <row r="4854" spans="8:9" ht="15.75" customHeight="1" x14ac:dyDescent="0.2">
      <c r="H4854" s="5" t="e">
        <f t="shared" si="19"/>
        <v>#VALUE!</v>
      </c>
      <c r="I4854" s="5" t="e">
        <f t="array" aca="1" ref="I4854" ca="1">_xludf.XLOOKUP(H4854,'Billing sheet'!$CH$3:$CM$3,'Billing sheet'!$CH$2:$CM$2)</f>
        <v>#NAME?</v>
      </c>
    </row>
    <row r="4855" spans="8:9" ht="15.75" customHeight="1" x14ac:dyDescent="0.2">
      <c r="H4855" s="5" t="e">
        <f t="shared" si="19"/>
        <v>#VALUE!</v>
      </c>
      <c r="I4855" s="5" t="e">
        <f t="array" aca="1" ref="I4855" ca="1">_xludf.XLOOKUP(H4855,'Billing sheet'!$CH$3:$CM$3,'Billing sheet'!$CH$2:$CM$2)</f>
        <v>#NAME?</v>
      </c>
    </row>
    <row r="4856" spans="8:9" ht="15.75" customHeight="1" x14ac:dyDescent="0.2">
      <c r="H4856" s="5" t="e">
        <f t="shared" si="19"/>
        <v>#VALUE!</v>
      </c>
      <c r="I4856" s="5" t="e">
        <f t="array" aca="1" ref="I4856" ca="1">_xludf.XLOOKUP(H4856,'Billing sheet'!$CH$3:$CM$3,'Billing sheet'!$CH$2:$CM$2)</f>
        <v>#NAME?</v>
      </c>
    </row>
    <row r="4857" spans="8:9" ht="15.75" customHeight="1" x14ac:dyDescent="0.2">
      <c r="H4857" s="5" t="e">
        <f t="shared" si="19"/>
        <v>#VALUE!</v>
      </c>
      <c r="I4857" s="5" t="e">
        <f t="array" aca="1" ref="I4857" ca="1">_xludf.XLOOKUP(H4857,'Billing sheet'!$CH$3:$CM$3,'Billing sheet'!$CH$2:$CM$2)</f>
        <v>#NAME?</v>
      </c>
    </row>
    <row r="4858" spans="8:9" ht="15.75" customHeight="1" x14ac:dyDescent="0.2">
      <c r="H4858" s="5" t="e">
        <f t="shared" si="19"/>
        <v>#VALUE!</v>
      </c>
      <c r="I4858" s="5" t="e">
        <f t="array" aca="1" ref="I4858" ca="1">_xludf.XLOOKUP(H4858,'Billing sheet'!$CH$3:$CM$3,'Billing sheet'!$CH$2:$CM$2)</f>
        <v>#NAME?</v>
      </c>
    </row>
    <row r="4859" spans="8:9" ht="15.75" customHeight="1" x14ac:dyDescent="0.2">
      <c r="H4859" s="5" t="e">
        <f t="shared" si="19"/>
        <v>#VALUE!</v>
      </c>
      <c r="I4859" s="5" t="e">
        <f t="array" aca="1" ref="I4859" ca="1">_xludf.XLOOKUP(H4859,'Billing sheet'!$CH$3:$CM$3,'Billing sheet'!$CH$2:$CM$2)</f>
        <v>#NAME?</v>
      </c>
    </row>
    <row r="4860" spans="8:9" ht="15.75" customHeight="1" x14ac:dyDescent="0.2">
      <c r="H4860" s="5" t="e">
        <f t="shared" si="19"/>
        <v>#VALUE!</v>
      </c>
      <c r="I4860" s="5" t="e">
        <f t="array" aca="1" ref="I4860" ca="1">_xludf.XLOOKUP(H4860,'Billing sheet'!$CH$3:$CM$3,'Billing sheet'!$CH$2:$CM$2)</f>
        <v>#NAME?</v>
      </c>
    </row>
    <row r="4861" spans="8:9" ht="15.75" customHeight="1" x14ac:dyDescent="0.2">
      <c r="H4861" s="5" t="e">
        <f t="shared" si="19"/>
        <v>#VALUE!</v>
      </c>
      <c r="I4861" s="5" t="e">
        <f t="array" aca="1" ref="I4861" ca="1">_xludf.XLOOKUP(H4861,'Billing sheet'!$CH$3:$CM$3,'Billing sheet'!$CH$2:$CM$2)</f>
        <v>#NAME?</v>
      </c>
    </row>
    <row r="4862" spans="8:9" ht="15.75" customHeight="1" x14ac:dyDescent="0.2">
      <c r="H4862" s="5" t="e">
        <f t="shared" si="19"/>
        <v>#VALUE!</v>
      </c>
      <c r="I4862" s="5" t="e">
        <f t="array" aca="1" ref="I4862" ca="1">_xludf.XLOOKUP(H4862,'Billing sheet'!$CH$3:$CM$3,'Billing sheet'!$CH$2:$CM$2)</f>
        <v>#NAME?</v>
      </c>
    </row>
    <row r="4863" spans="8:9" ht="15.75" customHeight="1" x14ac:dyDescent="0.2">
      <c r="H4863" s="5" t="e">
        <f t="shared" si="19"/>
        <v>#VALUE!</v>
      </c>
      <c r="I4863" s="5" t="e">
        <f t="array" aca="1" ref="I4863" ca="1">_xludf.XLOOKUP(H4863,'Billing sheet'!$CH$3:$CM$3,'Billing sheet'!$CH$2:$CM$2)</f>
        <v>#NAME?</v>
      </c>
    </row>
    <row r="4864" spans="8:9" ht="15.75" customHeight="1" x14ac:dyDescent="0.2">
      <c r="H4864" s="5" t="e">
        <f t="shared" si="19"/>
        <v>#VALUE!</v>
      </c>
      <c r="I4864" s="5" t="e">
        <f t="array" aca="1" ref="I4864" ca="1">_xludf.XLOOKUP(H4864,'Billing sheet'!$CH$3:$CM$3,'Billing sheet'!$CH$2:$CM$2)</f>
        <v>#NAME?</v>
      </c>
    </row>
    <row r="4865" spans="8:9" ht="15.75" customHeight="1" x14ac:dyDescent="0.2">
      <c r="H4865" s="5" t="e">
        <f t="shared" si="19"/>
        <v>#VALUE!</v>
      </c>
      <c r="I4865" s="5" t="e">
        <f t="array" aca="1" ref="I4865" ca="1">_xludf.XLOOKUP(H4865,'Billing sheet'!$CH$3:$CM$3,'Billing sheet'!$CH$2:$CM$2)</f>
        <v>#NAME?</v>
      </c>
    </row>
    <row r="4866" spans="8:9" ht="15.75" customHeight="1" x14ac:dyDescent="0.2">
      <c r="H4866" s="5" t="e">
        <f t="shared" si="19"/>
        <v>#VALUE!</v>
      </c>
      <c r="I4866" s="5" t="e">
        <f t="array" aca="1" ref="I4866" ca="1">_xludf.XLOOKUP(H4866,'Billing sheet'!$CH$3:$CM$3,'Billing sheet'!$CH$2:$CM$2)</f>
        <v>#NAME?</v>
      </c>
    </row>
    <row r="4867" spans="8:9" ht="15.75" customHeight="1" x14ac:dyDescent="0.2">
      <c r="H4867" s="5" t="e">
        <f t="shared" si="19"/>
        <v>#VALUE!</v>
      </c>
      <c r="I4867" s="5" t="e">
        <f t="array" aca="1" ref="I4867" ca="1">_xludf.XLOOKUP(H4867,'Billing sheet'!$CH$3:$CM$3,'Billing sheet'!$CH$2:$CM$2)</f>
        <v>#NAME?</v>
      </c>
    </row>
    <row r="4868" spans="8:9" ht="15.75" customHeight="1" x14ac:dyDescent="0.2">
      <c r="H4868" s="5" t="e">
        <f t="shared" si="19"/>
        <v>#VALUE!</v>
      </c>
      <c r="I4868" s="5" t="e">
        <f t="array" aca="1" ref="I4868" ca="1">_xludf.XLOOKUP(H4868,'Billing sheet'!$CH$3:$CM$3,'Billing sheet'!$CH$2:$CM$2)</f>
        <v>#NAME?</v>
      </c>
    </row>
    <row r="4869" spans="8:9" ht="15.75" customHeight="1" x14ac:dyDescent="0.2">
      <c r="H4869" s="5" t="e">
        <f t="shared" si="19"/>
        <v>#VALUE!</v>
      </c>
      <c r="I4869" s="5" t="e">
        <f t="array" aca="1" ref="I4869" ca="1">_xludf.XLOOKUP(H4869,'Billing sheet'!$CH$3:$CM$3,'Billing sheet'!$CH$2:$CM$2)</f>
        <v>#NAME?</v>
      </c>
    </row>
    <row r="4870" spans="8:9" ht="15.75" customHeight="1" x14ac:dyDescent="0.2">
      <c r="H4870" s="5" t="e">
        <f t="shared" si="19"/>
        <v>#VALUE!</v>
      </c>
      <c r="I4870" s="5" t="e">
        <f t="array" aca="1" ref="I4870" ca="1">_xludf.XLOOKUP(H4870,'Billing sheet'!$CH$3:$CM$3,'Billing sheet'!$CH$2:$CM$2)</f>
        <v>#NAME?</v>
      </c>
    </row>
    <row r="4871" spans="8:9" ht="15.75" customHeight="1" x14ac:dyDescent="0.2">
      <c r="H4871" s="5" t="e">
        <f t="shared" si="19"/>
        <v>#VALUE!</v>
      </c>
      <c r="I4871" s="5" t="e">
        <f t="array" aca="1" ref="I4871" ca="1">_xludf.XLOOKUP(H4871,'Billing sheet'!$CH$3:$CM$3,'Billing sheet'!$CH$2:$CM$2)</f>
        <v>#NAME?</v>
      </c>
    </row>
    <row r="4872" spans="8:9" ht="15.75" customHeight="1" x14ac:dyDescent="0.2">
      <c r="H4872" s="5" t="e">
        <f t="shared" si="19"/>
        <v>#VALUE!</v>
      </c>
      <c r="I4872" s="5" t="e">
        <f t="array" aca="1" ref="I4872" ca="1">_xludf.XLOOKUP(H4872,'Billing sheet'!$CH$3:$CM$3,'Billing sheet'!$CH$2:$CM$2)</f>
        <v>#NAME?</v>
      </c>
    </row>
    <row r="4873" spans="8:9" ht="15.75" customHeight="1" x14ac:dyDescent="0.2">
      <c r="H4873" s="5" t="e">
        <f t="shared" si="19"/>
        <v>#VALUE!</v>
      </c>
      <c r="I4873" s="5" t="e">
        <f t="array" aca="1" ref="I4873" ca="1">_xludf.XLOOKUP(H4873,'Billing sheet'!$CH$3:$CM$3,'Billing sheet'!$CH$2:$CM$2)</f>
        <v>#NAME?</v>
      </c>
    </row>
    <row r="4874" spans="8:9" ht="15.75" customHeight="1" x14ac:dyDescent="0.2">
      <c r="H4874" s="5" t="e">
        <f t="shared" si="19"/>
        <v>#VALUE!</v>
      </c>
      <c r="I4874" s="5" t="e">
        <f t="array" aca="1" ref="I4874" ca="1">_xludf.XLOOKUP(H4874,'Billing sheet'!$CH$3:$CM$3,'Billing sheet'!$CH$2:$CM$2)</f>
        <v>#NAME?</v>
      </c>
    </row>
    <row r="4875" spans="8:9" ht="15.75" customHeight="1" x14ac:dyDescent="0.2">
      <c r="H4875" s="5" t="e">
        <f t="shared" si="19"/>
        <v>#VALUE!</v>
      </c>
      <c r="I4875" s="5" t="e">
        <f t="array" aca="1" ref="I4875" ca="1">_xludf.XLOOKUP(H4875,'Billing sheet'!$CH$3:$CM$3,'Billing sheet'!$CH$2:$CM$2)</f>
        <v>#NAME?</v>
      </c>
    </row>
    <row r="4876" spans="8:9" ht="15.75" customHeight="1" x14ac:dyDescent="0.2">
      <c r="H4876" s="5" t="e">
        <f t="shared" si="19"/>
        <v>#VALUE!</v>
      </c>
      <c r="I4876" s="5" t="e">
        <f t="array" aca="1" ref="I4876" ca="1">_xludf.XLOOKUP(H4876,'Billing sheet'!$CH$3:$CM$3,'Billing sheet'!$CH$2:$CM$2)</f>
        <v>#NAME?</v>
      </c>
    </row>
    <row r="4877" spans="8:9" ht="15.75" customHeight="1" x14ac:dyDescent="0.2">
      <c r="H4877" s="5" t="e">
        <f t="shared" si="19"/>
        <v>#VALUE!</v>
      </c>
      <c r="I4877" s="5" t="e">
        <f t="array" aca="1" ref="I4877" ca="1">_xludf.XLOOKUP(H4877,'Billing sheet'!$CH$3:$CM$3,'Billing sheet'!$CH$2:$CM$2)</f>
        <v>#NAME?</v>
      </c>
    </row>
    <row r="4878" spans="8:9" ht="15.75" customHeight="1" x14ac:dyDescent="0.2">
      <c r="H4878" s="5" t="e">
        <f t="shared" si="19"/>
        <v>#VALUE!</v>
      </c>
      <c r="I4878" s="5" t="e">
        <f t="array" aca="1" ref="I4878" ca="1">_xludf.XLOOKUP(H4878,'Billing sheet'!$CH$3:$CM$3,'Billing sheet'!$CH$2:$CM$2)</f>
        <v>#NAME?</v>
      </c>
    </row>
    <row r="4879" spans="8:9" ht="15.75" customHeight="1" x14ac:dyDescent="0.2">
      <c r="H4879" s="5" t="e">
        <f t="shared" si="19"/>
        <v>#VALUE!</v>
      </c>
      <c r="I4879" s="5" t="e">
        <f t="array" aca="1" ref="I4879" ca="1">_xludf.XLOOKUP(H4879,'Billing sheet'!$CH$3:$CM$3,'Billing sheet'!$CH$2:$CM$2)</f>
        <v>#NAME?</v>
      </c>
    </row>
    <row r="4880" spans="8:9" ht="15.75" customHeight="1" x14ac:dyDescent="0.2">
      <c r="H4880" s="5" t="e">
        <f t="shared" si="19"/>
        <v>#VALUE!</v>
      </c>
      <c r="I4880" s="5" t="e">
        <f t="array" aca="1" ref="I4880" ca="1">_xludf.XLOOKUP(H4880,'Billing sheet'!$CH$3:$CM$3,'Billing sheet'!$CH$2:$CM$2)</f>
        <v>#NAME?</v>
      </c>
    </row>
    <row r="4881" spans="8:9" ht="15.75" customHeight="1" x14ac:dyDescent="0.2">
      <c r="H4881" s="5" t="e">
        <f t="shared" si="19"/>
        <v>#VALUE!</v>
      </c>
      <c r="I4881" s="5" t="e">
        <f t="array" aca="1" ref="I4881" ca="1">_xludf.XLOOKUP(H4881,'Billing sheet'!$CH$3:$CM$3,'Billing sheet'!$CH$2:$CM$2)</f>
        <v>#NAME?</v>
      </c>
    </row>
    <row r="4882" spans="8:9" ht="15.75" customHeight="1" x14ac:dyDescent="0.2">
      <c r="H4882" s="5" t="e">
        <f t="shared" si="19"/>
        <v>#VALUE!</v>
      </c>
      <c r="I4882" s="5" t="e">
        <f t="array" aca="1" ref="I4882" ca="1">_xludf.XLOOKUP(H4882,'Billing sheet'!$CH$3:$CM$3,'Billing sheet'!$CH$2:$CM$2)</f>
        <v>#NAME?</v>
      </c>
    </row>
    <row r="4883" spans="8:9" ht="15.75" customHeight="1" x14ac:dyDescent="0.2">
      <c r="H4883" s="5" t="e">
        <f t="shared" si="19"/>
        <v>#VALUE!</v>
      </c>
      <c r="I4883" s="5" t="e">
        <f t="array" aca="1" ref="I4883" ca="1">_xludf.XLOOKUP(H4883,'Billing sheet'!$CH$3:$CM$3,'Billing sheet'!$CH$2:$CM$2)</f>
        <v>#NAME?</v>
      </c>
    </row>
    <row r="4884" spans="8:9" ht="15.75" customHeight="1" x14ac:dyDescent="0.2">
      <c r="H4884" s="5" t="e">
        <f t="shared" si="19"/>
        <v>#VALUE!</v>
      </c>
      <c r="I4884" s="5" t="e">
        <f t="array" aca="1" ref="I4884" ca="1">_xludf.XLOOKUP(H4884,'Billing sheet'!$CH$3:$CM$3,'Billing sheet'!$CH$2:$CM$2)</f>
        <v>#NAME?</v>
      </c>
    </row>
    <row r="4885" spans="8:9" ht="15.75" customHeight="1" x14ac:dyDescent="0.2">
      <c r="H4885" s="5" t="e">
        <f t="shared" si="19"/>
        <v>#VALUE!</v>
      </c>
      <c r="I4885" s="5" t="e">
        <f t="array" aca="1" ref="I4885" ca="1">_xludf.XLOOKUP(H4885,'Billing sheet'!$CH$3:$CM$3,'Billing sheet'!$CH$2:$CM$2)</f>
        <v>#NAME?</v>
      </c>
    </row>
    <row r="4886" spans="8:9" ht="15.75" customHeight="1" x14ac:dyDescent="0.2">
      <c r="H4886" s="5" t="e">
        <f t="shared" si="19"/>
        <v>#VALUE!</v>
      </c>
      <c r="I4886" s="5" t="e">
        <f t="array" aca="1" ref="I4886" ca="1">_xludf.XLOOKUP(H4886,'Billing sheet'!$CH$3:$CM$3,'Billing sheet'!$CH$2:$CM$2)</f>
        <v>#NAME?</v>
      </c>
    </row>
    <row r="4887" spans="8:9" ht="15.75" customHeight="1" x14ac:dyDescent="0.2">
      <c r="H4887" s="5" t="e">
        <f t="shared" si="19"/>
        <v>#VALUE!</v>
      </c>
      <c r="I4887" s="5" t="e">
        <f t="array" aca="1" ref="I4887" ca="1">_xludf.XLOOKUP(H4887,'Billing sheet'!$CH$3:$CM$3,'Billing sheet'!$CH$2:$CM$2)</f>
        <v>#NAME?</v>
      </c>
    </row>
    <row r="4888" spans="8:9" ht="15.75" customHeight="1" x14ac:dyDescent="0.2">
      <c r="H4888" s="5" t="e">
        <f t="shared" si="19"/>
        <v>#VALUE!</v>
      </c>
      <c r="I4888" s="5" t="e">
        <f t="array" aca="1" ref="I4888" ca="1">_xludf.XLOOKUP(H4888,'Billing sheet'!$CH$3:$CM$3,'Billing sheet'!$CH$2:$CM$2)</f>
        <v>#NAME?</v>
      </c>
    </row>
    <row r="4889" spans="8:9" ht="15.75" customHeight="1" x14ac:dyDescent="0.2">
      <c r="H4889" s="5" t="e">
        <f t="shared" si="19"/>
        <v>#VALUE!</v>
      </c>
      <c r="I4889" s="5" t="e">
        <f t="array" aca="1" ref="I4889" ca="1">_xludf.XLOOKUP(H4889,'Billing sheet'!$CH$3:$CM$3,'Billing sheet'!$CH$2:$CM$2)</f>
        <v>#NAME?</v>
      </c>
    </row>
    <row r="4890" spans="8:9" ht="15.75" customHeight="1" x14ac:dyDescent="0.2">
      <c r="H4890" s="5" t="e">
        <f t="shared" si="19"/>
        <v>#VALUE!</v>
      </c>
      <c r="I4890" s="5" t="e">
        <f t="array" aca="1" ref="I4890" ca="1">_xludf.XLOOKUP(H4890,'Billing sheet'!$CH$3:$CM$3,'Billing sheet'!$CH$2:$CM$2)</f>
        <v>#NAME?</v>
      </c>
    </row>
    <row r="4891" spans="8:9" ht="15.75" customHeight="1" x14ac:dyDescent="0.2">
      <c r="H4891" s="5" t="e">
        <f t="shared" si="19"/>
        <v>#VALUE!</v>
      </c>
      <c r="I4891" s="5" t="e">
        <f t="array" aca="1" ref="I4891" ca="1">_xludf.XLOOKUP(H4891,'Billing sheet'!$CH$3:$CM$3,'Billing sheet'!$CH$2:$CM$2)</f>
        <v>#NAME?</v>
      </c>
    </row>
    <row r="4892" spans="8:9" ht="15.75" customHeight="1" x14ac:dyDescent="0.2">
      <c r="H4892" s="5" t="e">
        <f t="shared" si="19"/>
        <v>#VALUE!</v>
      </c>
      <c r="I4892" s="5" t="e">
        <f t="array" aca="1" ref="I4892" ca="1">_xludf.XLOOKUP(H4892,'Billing sheet'!$CH$3:$CM$3,'Billing sheet'!$CH$2:$CM$2)</f>
        <v>#NAME?</v>
      </c>
    </row>
    <row r="4893" spans="8:9" ht="15.75" customHeight="1" x14ac:dyDescent="0.2">
      <c r="H4893" s="5" t="e">
        <f t="shared" si="19"/>
        <v>#VALUE!</v>
      </c>
      <c r="I4893" s="5" t="e">
        <f t="array" aca="1" ref="I4893" ca="1">_xludf.XLOOKUP(H4893,'Billing sheet'!$CH$3:$CM$3,'Billing sheet'!$CH$2:$CM$2)</f>
        <v>#NAME?</v>
      </c>
    </row>
    <row r="4894" spans="8:9" ht="15.75" customHeight="1" x14ac:dyDescent="0.2">
      <c r="H4894" s="5" t="e">
        <f t="shared" si="19"/>
        <v>#VALUE!</v>
      </c>
      <c r="I4894" s="5" t="e">
        <f t="array" aca="1" ref="I4894" ca="1">_xludf.XLOOKUP(H4894,'Billing sheet'!$CH$3:$CM$3,'Billing sheet'!$CH$2:$CM$2)</f>
        <v>#NAME?</v>
      </c>
    </row>
    <row r="4895" spans="8:9" ht="15.75" customHeight="1" x14ac:dyDescent="0.2">
      <c r="H4895" s="5" t="e">
        <f t="shared" si="19"/>
        <v>#VALUE!</v>
      </c>
      <c r="I4895" s="5" t="e">
        <f t="array" aca="1" ref="I4895" ca="1">_xludf.XLOOKUP(H4895,'Billing sheet'!$CH$3:$CM$3,'Billing sheet'!$CH$2:$CM$2)</f>
        <v>#NAME?</v>
      </c>
    </row>
    <row r="4896" spans="8:9" ht="15.75" customHeight="1" x14ac:dyDescent="0.2">
      <c r="H4896" s="5" t="e">
        <f t="shared" si="19"/>
        <v>#VALUE!</v>
      </c>
      <c r="I4896" s="5" t="e">
        <f t="array" aca="1" ref="I4896" ca="1">_xludf.XLOOKUP(H4896,'Billing sheet'!$CH$3:$CM$3,'Billing sheet'!$CH$2:$CM$2)</f>
        <v>#NAME?</v>
      </c>
    </row>
    <row r="4897" spans="8:9" ht="15.75" customHeight="1" x14ac:dyDescent="0.2">
      <c r="H4897" s="5" t="e">
        <f t="shared" si="19"/>
        <v>#VALUE!</v>
      </c>
      <c r="I4897" s="5" t="e">
        <f t="array" aca="1" ref="I4897" ca="1">_xludf.XLOOKUP(H4897,'Billing sheet'!$CH$3:$CM$3,'Billing sheet'!$CH$2:$CM$2)</f>
        <v>#NAME?</v>
      </c>
    </row>
    <row r="4898" spans="8:9" ht="15.75" customHeight="1" x14ac:dyDescent="0.2">
      <c r="H4898" s="5" t="e">
        <f t="shared" si="19"/>
        <v>#VALUE!</v>
      </c>
      <c r="I4898" s="5" t="e">
        <f t="array" aca="1" ref="I4898" ca="1">_xludf.XLOOKUP(H4898,'Billing sheet'!$CH$3:$CM$3,'Billing sheet'!$CH$2:$CM$2)</f>
        <v>#NAME?</v>
      </c>
    </row>
    <row r="4899" spans="8:9" ht="15.75" customHeight="1" x14ac:dyDescent="0.2">
      <c r="H4899" s="5" t="e">
        <f t="shared" si="19"/>
        <v>#VALUE!</v>
      </c>
      <c r="I4899" s="5" t="e">
        <f t="array" aca="1" ref="I4899" ca="1">_xludf.XLOOKUP(H4899,'Billing sheet'!$CH$3:$CM$3,'Billing sheet'!$CH$2:$CM$2)</f>
        <v>#NAME?</v>
      </c>
    </row>
    <row r="4900" spans="8:9" ht="15.75" customHeight="1" x14ac:dyDescent="0.2">
      <c r="H4900" s="5" t="e">
        <f t="shared" si="19"/>
        <v>#VALUE!</v>
      </c>
      <c r="I4900" s="5" t="e">
        <f t="array" aca="1" ref="I4900" ca="1">_xludf.XLOOKUP(H4900,'Billing sheet'!$CH$3:$CM$3,'Billing sheet'!$CH$2:$CM$2)</f>
        <v>#NAME?</v>
      </c>
    </row>
    <row r="4901" spans="8:9" ht="15.75" customHeight="1" x14ac:dyDescent="0.2">
      <c r="H4901" s="5" t="e">
        <f t="shared" si="19"/>
        <v>#VALUE!</v>
      </c>
      <c r="I4901" s="5" t="e">
        <f t="array" aca="1" ref="I4901" ca="1">_xludf.XLOOKUP(H4901,'Billing sheet'!$CH$3:$CM$3,'Billing sheet'!$CH$2:$CM$2)</f>
        <v>#NAME?</v>
      </c>
    </row>
    <row r="4902" spans="8:9" ht="15.75" customHeight="1" x14ac:dyDescent="0.2">
      <c r="H4902" s="5" t="e">
        <f t="shared" si="19"/>
        <v>#VALUE!</v>
      </c>
      <c r="I4902" s="5" t="e">
        <f t="array" aca="1" ref="I4902" ca="1">_xludf.XLOOKUP(H4902,'Billing sheet'!$CH$3:$CM$3,'Billing sheet'!$CH$2:$CM$2)</f>
        <v>#NAME?</v>
      </c>
    </row>
    <row r="4903" spans="8:9" ht="15.75" customHeight="1" x14ac:dyDescent="0.2">
      <c r="H4903" s="5" t="e">
        <f t="shared" si="19"/>
        <v>#VALUE!</v>
      </c>
      <c r="I4903" s="5" t="e">
        <f t="array" aca="1" ref="I4903" ca="1">_xludf.XLOOKUP(H4903,'Billing sheet'!$CH$3:$CM$3,'Billing sheet'!$CH$2:$CM$2)</f>
        <v>#NAME?</v>
      </c>
    </row>
    <row r="4904" spans="8:9" ht="15.75" customHeight="1" x14ac:dyDescent="0.2">
      <c r="H4904" s="5" t="e">
        <f t="shared" si="19"/>
        <v>#VALUE!</v>
      </c>
      <c r="I4904" s="5" t="e">
        <f t="array" aca="1" ref="I4904" ca="1">_xludf.XLOOKUP(H4904,'Billing sheet'!$CH$3:$CM$3,'Billing sheet'!$CH$2:$CM$2)</f>
        <v>#NAME?</v>
      </c>
    </row>
    <row r="4905" spans="8:9" ht="15.75" customHeight="1" x14ac:dyDescent="0.2">
      <c r="H4905" s="5" t="e">
        <f t="shared" si="19"/>
        <v>#VALUE!</v>
      </c>
      <c r="I4905" s="5" t="e">
        <f t="array" aca="1" ref="I4905" ca="1">_xludf.XLOOKUP(H4905,'Billing sheet'!$CH$3:$CM$3,'Billing sheet'!$CH$2:$CM$2)</f>
        <v>#NAME?</v>
      </c>
    </row>
    <row r="4906" spans="8:9" ht="15.75" customHeight="1" x14ac:dyDescent="0.2">
      <c r="H4906" s="5" t="e">
        <f t="shared" si="19"/>
        <v>#VALUE!</v>
      </c>
      <c r="I4906" s="5" t="e">
        <f t="array" aca="1" ref="I4906" ca="1">_xludf.XLOOKUP(H4906,'Billing sheet'!$CH$3:$CM$3,'Billing sheet'!$CH$2:$CM$2)</f>
        <v>#NAME?</v>
      </c>
    </row>
    <row r="4907" spans="8:9" ht="15.75" customHeight="1" x14ac:dyDescent="0.2">
      <c r="H4907" s="5" t="e">
        <f t="shared" si="19"/>
        <v>#VALUE!</v>
      </c>
      <c r="I4907" s="5" t="e">
        <f t="array" aca="1" ref="I4907" ca="1">_xludf.XLOOKUP(H4907,'Billing sheet'!$CH$3:$CM$3,'Billing sheet'!$CH$2:$CM$2)</f>
        <v>#NAME?</v>
      </c>
    </row>
    <row r="4908" spans="8:9" ht="15.75" customHeight="1" x14ac:dyDescent="0.2">
      <c r="H4908" s="5" t="e">
        <f t="shared" si="19"/>
        <v>#VALUE!</v>
      </c>
      <c r="I4908" s="5" t="e">
        <f t="array" aca="1" ref="I4908" ca="1">_xludf.XLOOKUP(H4908,'Billing sheet'!$CH$3:$CM$3,'Billing sheet'!$CH$2:$CM$2)</f>
        <v>#NAME?</v>
      </c>
    </row>
    <row r="4909" spans="8:9" ht="15.75" customHeight="1" x14ac:dyDescent="0.2">
      <c r="H4909" s="5" t="e">
        <f t="shared" si="19"/>
        <v>#VALUE!</v>
      </c>
      <c r="I4909" s="5" t="e">
        <f t="array" aca="1" ref="I4909" ca="1">_xludf.XLOOKUP(H4909,'Billing sheet'!$CH$3:$CM$3,'Billing sheet'!$CH$2:$CM$2)</f>
        <v>#NAME?</v>
      </c>
    </row>
    <row r="4910" spans="8:9" ht="15.75" customHeight="1" x14ac:dyDescent="0.2">
      <c r="H4910" s="5" t="e">
        <f t="shared" si="19"/>
        <v>#VALUE!</v>
      </c>
      <c r="I4910" s="5" t="e">
        <f t="array" aca="1" ref="I4910" ca="1">_xludf.XLOOKUP(H4910,'Billing sheet'!$CH$3:$CM$3,'Billing sheet'!$CH$2:$CM$2)</f>
        <v>#NAME?</v>
      </c>
    </row>
    <row r="4911" spans="8:9" ht="15.75" customHeight="1" x14ac:dyDescent="0.2">
      <c r="H4911" s="5" t="e">
        <f t="shared" si="19"/>
        <v>#VALUE!</v>
      </c>
      <c r="I4911" s="5" t="e">
        <f t="array" aca="1" ref="I4911" ca="1">_xludf.XLOOKUP(H4911,'Billing sheet'!$CH$3:$CM$3,'Billing sheet'!$CH$2:$CM$2)</f>
        <v>#NAME?</v>
      </c>
    </row>
    <row r="4912" spans="8:9" ht="15.75" customHeight="1" x14ac:dyDescent="0.2">
      <c r="H4912" s="5" t="e">
        <f t="shared" si="19"/>
        <v>#VALUE!</v>
      </c>
      <c r="I4912" s="5" t="e">
        <f t="array" aca="1" ref="I4912" ca="1">_xludf.XLOOKUP(H4912,'Billing sheet'!$CH$3:$CM$3,'Billing sheet'!$CH$2:$CM$2)</f>
        <v>#NAME?</v>
      </c>
    </row>
    <row r="4913" spans="8:9" ht="15.75" customHeight="1" x14ac:dyDescent="0.2">
      <c r="H4913" s="5" t="e">
        <f t="shared" si="19"/>
        <v>#VALUE!</v>
      </c>
      <c r="I4913" s="5" t="e">
        <f t="array" aca="1" ref="I4913" ca="1">_xludf.XLOOKUP(H4913,'Billing sheet'!$CH$3:$CM$3,'Billing sheet'!$CH$2:$CM$2)</f>
        <v>#NAME?</v>
      </c>
    </row>
    <row r="4914" spans="8:9" ht="15.75" customHeight="1" x14ac:dyDescent="0.2">
      <c r="H4914" s="5" t="e">
        <f t="shared" si="19"/>
        <v>#VALUE!</v>
      </c>
      <c r="I4914" s="5" t="e">
        <f t="array" aca="1" ref="I4914" ca="1">_xludf.XLOOKUP(H4914,'Billing sheet'!$CH$3:$CM$3,'Billing sheet'!$CH$2:$CM$2)</f>
        <v>#NAME?</v>
      </c>
    </row>
    <row r="4915" spans="8:9" ht="15.75" customHeight="1" x14ac:dyDescent="0.2">
      <c r="H4915" s="5" t="e">
        <f t="shared" si="19"/>
        <v>#VALUE!</v>
      </c>
      <c r="I4915" s="5" t="e">
        <f t="array" aca="1" ref="I4915" ca="1">_xludf.XLOOKUP(H4915,'Billing sheet'!$CH$3:$CM$3,'Billing sheet'!$CH$2:$CM$2)</f>
        <v>#NAME?</v>
      </c>
    </row>
    <row r="4916" spans="8:9" ht="15.75" customHeight="1" x14ac:dyDescent="0.2">
      <c r="H4916" s="5" t="e">
        <f t="shared" si="19"/>
        <v>#VALUE!</v>
      </c>
      <c r="I4916" s="5" t="e">
        <f t="array" aca="1" ref="I4916" ca="1">_xludf.XLOOKUP(H4916,'Billing sheet'!$CH$3:$CM$3,'Billing sheet'!$CH$2:$CM$2)</f>
        <v>#NAME?</v>
      </c>
    </row>
    <row r="4917" spans="8:9" ht="15.75" customHeight="1" x14ac:dyDescent="0.2">
      <c r="H4917" s="5" t="e">
        <f t="shared" si="19"/>
        <v>#VALUE!</v>
      </c>
      <c r="I4917" s="5" t="e">
        <f t="array" aca="1" ref="I4917" ca="1">_xludf.XLOOKUP(H4917,'Billing sheet'!$CH$3:$CM$3,'Billing sheet'!$CH$2:$CM$2)</f>
        <v>#NAME?</v>
      </c>
    </row>
    <row r="4918" spans="8:9" ht="15.75" customHeight="1" x14ac:dyDescent="0.2">
      <c r="H4918" s="5" t="e">
        <f t="shared" si="19"/>
        <v>#VALUE!</v>
      </c>
      <c r="I4918" s="5" t="e">
        <f t="array" aca="1" ref="I4918" ca="1">_xludf.XLOOKUP(H4918,'Billing sheet'!$CH$3:$CM$3,'Billing sheet'!$CH$2:$CM$2)</f>
        <v>#NAME?</v>
      </c>
    </row>
    <row r="4919" spans="8:9" ht="15.75" customHeight="1" x14ac:dyDescent="0.2">
      <c r="H4919" s="5" t="e">
        <f t="shared" si="19"/>
        <v>#VALUE!</v>
      </c>
      <c r="I4919" s="5" t="e">
        <f t="array" aca="1" ref="I4919" ca="1">_xludf.XLOOKUP(H4919,'Billing sheet'!$CH$3:$CM$3,'Billing sheet'!$CH$2:$CM$2)</f>
        <v>#NAME?</v>
      </c>
    </row>
    <row r="4920" spans="8:9" ht="15.75" customHeight="1" x14ac:dyDescent="0.2">
      <c r="H4920" s="5" t="e">
        <f t="shared" si="19"/>
        <v>#VALUE!</v>
      </c>
      <c r="I4920" s="5" t="e">
        <f t="array" aca="1" ref="I4920" ca="1">_xludf.XLOOKUP(H4920,'Billing sheet'!$CH$3:$CM$3,'Billing sheet'!$CH$2:$CM$2)</f>
        <v>#NAME?</v>
      </c>
    </row>
    <row r="4921" spans="8:9" ht="15.75" customHeight="1" x14ac:dyDescent="0.2">
      <c r="H4921" s="5" t="e">
        <f t="shared" si="19"/>
        <v>#VALUE!</v>
      </c>
      <c r="I4921" s="5" t="e">
        <f t="array" aca="1" ref="I4921" ca="1">_xludf.XLOOKUP(H4921,'Billing sheet'!$CH$3:$CM$3,'Billing sheet'!$CH$2:$CM$2)</f>
        <v>#NAME?</v>
      </c>
    </row>
    <row r="4922" spans="8:9" ht="15.75" customHeight="1" x14ac:dyDescent="0.2">
      <c r="H4922" s="5" t="e">
        <f t="shared" si="19"/>
        <v>#VALUE!</v>
      </c>
      <c r="I4922" s="5" t="e">
        <f t="array" aca="1" ref="I4922" ca="1">_xludf.XLOOKUP(H4922,'Billing sheet'!$CH$3:$CM$3,'Billing sheet'!$CH$2:$CM$2)</f>
        <v>#NAME?</v>
      </c>
    </row>
    <row r="4923" spans="8:9" ht="15.75" customHeight="1" x14ac:dyDescent="0.2">
      <c r="H4923" s="5" t="e">
        <f t="shared" si="19"/>
        <v>#VALUE!</v>
      </c>
      <c r="I4923" s="5" t="e">
        <f t="array" aca="1" ref="I4923" ca="1">_xludf.XLOOKUP(H4923,'Billing sheet'!$CH$3:$CM$3,'Billing sheet'!$CH$2:$CM$2)</f>
        <v>#NAME?</v>
      </c>
    </row>
    <row r="4924" spans="8:9" ht="15.75" customHeight="1" x14ac:dyDescent="0.2">
      <c r="H4924" s="5" t="e">
        <f t="shared" si="19"/>
        <v>#VALUE!</v>
      </c>
      <c r="I4924" s="5" t="e">
        <f t="array" aca="1" ref="I4924" ca="1">_xludf.XLOOKUP(H4924,'Billing sheet'!$CH$3:$CM$3,'Billing sheet'!$CH$2:$CM$2)</f>
        <v>#NAME?</v>
      </c>
    </row>
    <row r="4925" spans="8:9" ht="15.75" customHeight="1" x14ac:dyDescent="0.2">
      <c r="H4925" s="5" t="e">
        <f t="shared" si="19"/>
        <v>#VALUE!</v>
      </c>
      <c r="I4925" s="5" t="e">
        <f t="array" aca="1" ref="I4925" ca="1">_xludf.XLOOKUP(H4925,'Billing sheet'!$CH$3:$CM$3,'Billing sheet'!$CH$2:$CM$2)</f>
        <v>#NAME?</v>
      </c>
    </row>
    <row r="4926" spans="8:9" ht="15.75" customHeight="1" x14ac:dyDescent="0.2">
      <c r="H4926" s="5" t="e">
        <f t="shared" si="19"/>
        <v>#VALUE!</v>
      </c>
      <c r="I4926" s="5" t="e">
        <f t="array" aca="1" ref="I4926" ca="1">_xludf.XLOOKUP(H4926,'Billing sheet'!$CH$3:$CM$3,'Billing sheet'!$CH$2:$CM$2)</f>
        <v>#NAME?</v>
      </c>
    </row>
    <row r="4927" spans="8:9" ht="15.75" customHeight="1" x14ac:dyDescent="0.2">
      <c r="H4927" s="5" t="e">
        <f t="shared" si="19"/>
        <v>#VALUE!</v>
      </c>
      <c r="I4927" s="5" t="e">
        <f t="array" aca="1" ref="I4927" ca="1">_xludf.XLOOKUP(H4927,'Billing sheet'!$CH$3:$CM$3,'Billing sheet'!$CH$2:$CM$2)</f>
        <v>#NAME?</v>
      </c>
    </row>
    <row r="4928" spans="8:9" ht="15.75" customHeight="1" x14ac:dyDescent="0.2">
      <c r="H4928" s="5" t="e">
        <f t="shared" si="19"/>
        <v>#VALUE!</v>
      </c>
      <c r="I4928" s="5" t="e">
        <f t="array" aca="1" ref="I4928" ca="1">_xludf.XLOOKUP(H4928,'Billing sheet'!$CH$3:$CM$3,'Billing sheet'!$CH$2:$CM$2)</f>
        <v>#NAME?</v>
      </c>
    </row>
    <row r="4929" spans="8:9" ht="15.75" customHeight="1" x14ac:dyDescent="0.2">
      <c r="H4929" s="5" t="e">
        <f t="shared" si="19"/>
        <v>#VALUE!</v>
      </c>
      <c r="I4929" s="5" t="e">
        <f t="array" aca="1" ref="I4929" ca="1">_xludf.XLOOKUP(H4929,'Billing sheet'!$CH$3:$CM$3,'Billing sheet'!$CH$2:$CM$2)</f>
        <v>#NAME?</v>
      </c>
    </row>
    <row r="4930" spans="8:9" ht="15.75" customHeight="1" x14ac:dyDescent="0.2">
      <c r="H4930" s="5" t="e">
        <f t="shared" si="19"/>
        <v>#VALUE!</v>
      </c>
      <c r="I4930" s="5" t="e">
        <f t="array" aca="1" ref="I4930" ca="1">_xludf.XLOOKUP(H4930,'Billing sheet'!$CH$3:$CM$3,'Billing sheet'!$CH$2:$CM$2)</f>
        <v>#NAME?</v>
      </c>
    </row>
    <row r="4931" spans="8:9" ht="15.75" customHeight="1" x14ac:dyDescent="0.2">
      <c r="H4931" s="5" t="e">
        <f t="shared" si="19"/>
        <v>#VALUE!</v>
      </c>
      <c r="I4931" s="5" t="e">
        <f t="array" aca="1" ref="I4931" ca="1">_xludf.XLOOKUP(H4931,'Billing sheet'!$CH$3:$CM$3,'Billing sheet'!$CH$2:$CM$2)</f>
        <v>#NAME?</v>
      </c>
    </row>
    <row r="4932" spans="8:9" ht="15.75" customHeight="1" x14ac:dyDescent="0.2">
      <c r="H4932" s="5" t="e">
        <f t="shared" si="19"/>
        <v>#VALUE!</v>
      </c>
      <c r="I4932" s="5" t="e">
        <f t="array" aca="1" ref="I4932" ca="1">_xludf.XLOOKUP(H4932,'Billing sheet'!$CH$3:$CM$3,'Billing sheet'!$CH$2:$CM$2)</f>
        <v>#NAME?</v>
      </c>
    </row>
    <row r="4933" spans="8:9" ht="15.75" customHeight="1" x14ac:dyDescent="0.2">
      <c r="H4933" s="5" t="e">
        <f t="shared" si="19"/>
        <v>#VALUE!</v>
      </c>
      <c r="I4933" s="5" t="e">
        <f t="array" aca="1" ref="I4933" ca="1">_xludf.XLOOKUP(H4933,'Billing sheet'!$CH$3:$CM$3,'Billing sheet'!$CH$2:$CM$2)</f>
        <v>#NAME?</v>
      </c>
    </row>
    <row r="4934" spans="8:9" ht="15.75" customHeight="1" x14ac:dyDescent="0.2">
      <c r="H4934" s="5" t="e">
        <f t="shared" si="19"/>
        <v>#VALUE!</v>
      </c>
      <c r="I4934" s="5" t="e">
        <f t="array" aca="1" ref="I4934" ca="1">_xludf.XLOOKUP(H4934,'Billing sheet'!$CH$3:$CM$3,'Billing sheet'!$CH$2:$CM$2)</f>
        <v>#NAME?</v>
      </c>
    </row>
    <row r="4935" spans="8:9" ht="15.75" customHeight="1" x14ac:dyDescent="0.2">
      <c r="H4935" s="5" t="e">
        <f t="shared" si="19"/>
        <v>#VALUE!</v>
      </c>
      <c r="I4935" s="5" t="e">
        <f t="array" aca="1" ref="I4935" ca="1">_xludf.XLOOKUP(H4935,'Billing sheet'!$CH$3:$CM$3,'Billing sheet'!$CH$2:$CM$2)</f>
        <v>#NAME?</v>
      </c>
    </row>
    <row r="4936" spans="8:9" ht="15.75" customHeight="1" x14ac:dyDescent="0.2">
      <c r="H4936" s="5" t="e">
        <f t="shared" si="19"/>
        <v>#VALUE!</v>
      </c>
      <c r="I4936" s="5" t="e">
        <f t="array" aca="1" ref="I4936" ca="1">_xludf.XLOOKUP(H4936,'Billing sheet'!$CH$3:$CM$3,'Billing sheet'!$CH$2:$CM$2)</f>
        <v>#NAME?</v>
      </c>
    </row>
    <row r="4937" spans="8:9" ht="15.75" customHeight="1" x14ac:dyDescent="0.2">
      <c r="H4937" s="5" t="e">
        <f t="shared" si="19"/>
        <v>#VALUE!</v>
      </c>
      <c r="I4937" s="5" t="e">
        <f t="array" aca="1" ref="I4937" ca="1">_xludf.XLOOKUP(H4937,'Billing sheet'!$CH$3:$CM$3,'Billing sheet'!$CH$2:$CM$2)</f>
        <v>#NAME?</v>
      </c>
    </row>
    <row r="4938" spans="8:9" ht="15.75" customHeight="1" x14ac:dyDescent="0.2">
      <c r="H4938" s="5" t="e">
        <f t="shared" si="19"/>
        <v>#VALUE!</v>
      </c>
      <c r="I4938" s="5" t="e">
        <f t="array" aca="1" ref="I4938" ca="1">_xludf.XLOOKUP(H4938,'Billing sheet'!$CH$3:$CM$3,'Billing sheet'!$CH$2:$CM$2)</f>
        <v>#NAME?</v>
      </c>
    </row>
    <row r="4939" spans="8:9" ht="15.75" customHeight="1" x14ac:dyDescent="0.2">
      <c r="H4939" s="5" t="e">
        <f t="shared" si="19"/>
        <v>#VALUE!</v>
      </c>
      <c r="I4939" s="5" t="e">
        <f t="array" aca="1" ref="I4939" ca="1">_xludf.XLOOKUP(H4939,'Billing sheet'!$CH$3:$CM$3,'Billing sheet'!$CH$2:$CM$2)</f>
        <v>#NAME?</v>
      </c>
    </row>
    <row r="4940" spans="8:9" ht="15.75" customHeight="1" x14ac:dyDescent="0.2">
      <c r="H4940" s="5" t="e">
        <f t="shared" si="19"/>
        <v>#VALUE!</v>
      </c>
      <c r="I4940" s="5" t="e">
        <f t="array" aca="1" ref="I4940" ca="1">_xludf.XLOOKUP(H4940,'Billing sheet'!$CH$3:$CM$3,'Billing sheet'!$CH$2:$CM$2)</f>
        <v>#NAME?</v>
      </c>
    </row>
    <row r="4941" spans="8:9" ht="15.75" customHeight="1" x14ac:dyDescent="0.2">
      <c r="H4941" s="5" t="e">
        <f t="shared" si="19"/>
        <v>#VALUE!</v>
      </c>
      <c r="I4941" s="5" t="e">
        <f t="array" aca="1" ref="I4941" ca="1">_xludf.XLOOKUP(H4941,'Billing sheet'!$CH$3:$CM$3,'Billing sheet'!$CH$2:$CM$2)</f>
        <v>#NAME?</v>
      </c>
    </row>
    <row r="4942" spans="8:9" ht="15.75" customHeight="1" x14ac:dyDescent="0.2">
      <c r="H4942" s="5" t="e">
        <f t="shared" si="19"/>
        <v>#VALUE!</v>
      </c>
      <c r="I4942" s="5" t="e">
        <f t="array" aca="1" ref="I4942" ca="1">_xludf.XLOOKUP(H4942,'Billing sheet'!$CH$3:$CM$3,'Billing sheet'!$CH$2:$CM$2)</f>
        <v>#NAME?</v>
      </c>
    </row>
    <row r="4943" spans="8:9" ht="15.75" customHeight="1" x14ac:dyDescent="0.2">
      <c r="H4943" s="5" t="e">
        <f t="shared" si="19"/>
        <v>#VALUE!</v>
      </c>
      <c r="I4943" s="5" t="e">
        <f t="array" aca="1" ref="I4943" ca="1">_xludf.XLOOKUP(H4943,'Billing sheet'!$CH$3:$CM$3,'Billing sheet'!$CH$2:$CM$2)</f>
        <v>#NAME?</v>
      </c>
    </row>
    <row r="4944" spans="8:9" ht="15.75" customHeight="1" x14ac:dyDescent="0.2">
      <c r="H4944" s="5" t="e">
        <f t="shared" si="19"/>
        <v>#VALUE!</v>
      </c>
      <c r="I4944" s="5" t="e">
        <f t="array" aca="1" ref="I4944" ca="1">_xludf.XLOOKUP(H4944,'Billing sheet'!$CH$3:$CM$3,'Billing sheet'!$CH$2:$CM$2)</f>
        <v>#NAME?</v>
      </c>
    </row>
    <row r="4945" spans="8:9" ht="15.75" customHeight="1" x14ac:dyDescent="0.2">
      <c r="H4945" s="5" t="e">
        <f t="shared" si="19"/>
        <v>#VALUE!</v>
      </c>
      <c r="I4945" s="5" t="e">
        <f t="array" aca="1" ref="I4945" ca="1">_xludf.XLOOKUP(H4945,'Billing sheet'!$CH$3:$CM$3,'Billing sheet'!$CH$2:$CM$2)</f>
        <v>#NAME?</v>
      </c>
    </row>
    <row r="4946" spans="8:9" ht="15.75" customHeight="1" x14ac:dyDescent="0.2">
      <c r="H4946" s="5" t="e">
        <f t="shared" si="19"/>
        <v>#VALUE!</v>
      </c>
      <c r="I4946" s="5" t="e">
        <f t="array" aca="1" ref="I4946" ca="1">_xludf.XLOOKUP(H4946,'Billing sheet'!$CH$3:$CM$3,'Billing sheet'!$CH$2:$CM$2)</f>
        <v>#NAME?</v>
      </c>
    </row>
    <row r="4947" spans="8:9" ht="15.75" customHeight="1" x14ac:dyDescent="0.2">
      <c r="H4947" s="5" t="e">
        <f t="shared" si="19"/>
        <v>#VALUE!</v>
      </c>
      <c r="I4947" s="5" t="e">
        <f t="array" aca="1" ref="I4947" ca="1">_xludf.XLOOKUP(H4947,'Billing sheet'!$CH$3:$CM$3,'Billing sheet'!$CH$2:$CM$2)</f>
        <v>#NAME?</v>
      </c>
    </row>
    <row r="4948" spans="8:9" ht="15.75" customHeight="1" x14ac:dyDescent="0.2">
      <c r="H4948" s="5" t="e">
        <f t="shared" si="19"/>
        <v>#VALUE!</v>
      </c>
      <c r="I4948" s="5" t="e">
        <f t="array" aca="1" ref="I4948" ca="1">_xludf.XLOOKUP(H4948,'Billing sheet'!$CH$3:$CM$3,'Billing sheet'!$CH$2:$CM$2)</f>
        <v>#NAME?</v>
      </c>
    </row>
    <row r="4949" spans="8:9" ht="15.75" customHeight="1" x14ac:dyDescent="0.2">
      <c r="H4949" s="5" t="e">
        <f t="shared" si="19"/>
        <v>#VALUE!</v>
      </c>
      <c r="I4949" s="5" t="e">
        <f t="array" aca="1" ref="I4949" ca="1">_xludf.XLOOKUP(H4949,'Billing sheet'!$CH$3:$CM$3,'Billing sheet'!$CH$2:$CM$2)</f>
        <v>#NAME?</v>
      </c>
    </row>
    <row r="4950" spans="8:9" ht="15.75" customHeight="1" x14ac:dyDescent="0.2">
      <c r="H4950" s="5" t="e">
        <f t="shared" si="19"/>
        <v>#VALUE!</v>
      </c>
      <c r="I4950" s="5" t="e">
        <f t="array" aca="1" ref="I4950" ca="1">_xludf.XLOOKUP(H4950,'Billing sheet'!$CH$3:$CM$3,'Billing sheet'!$CH$2:$CM$2)</f>
        <v>#NAME?</v>
      </c>
    </row>
    <row r="4951" spans="8:9" ht="15.75" customHeight="1" x14ac:dyDescent="0.2">
      <c r="H4951" s="5" t="e">
        <f t="shared" si="19"/>
        <v>#VALUE!</v>
      </c>
      <c r="I4951" s="5" t="e">
        <f t="array" aca="1" ref="I4951" ca="1">_xludf.XLOOKUP(H4951,'Billing sheet'!$CH$3:$CM$3,'Billing sheet'!$CH$2:$CM$2)</f>
        <v>#NAME?</v>
      </c>
    </row>
    <row r="4952" spans="8:9" ht="15.75" customHeight="1" x14ac:dyDescent="0.2">
      <c r="H4952" s="5" t="e">
        <f t="shared" si="19"/>
        <v>#VALUE!</v>
      </c>
      <c r="I4952" s="5" t="e">
        <f t="array" aca="1" ref="I4952" ca="1">_xludf.XLOOKUP(H4952,'Billing sheet'!$CH$3:$CM$3,'Billing sheet'!$CH$2:$CM$2)</f>
        <v>#NAME?</v>
      </c>
    </row>
    <row r="4953" spans="8:9" ht="15.75" customHeight="1" x14ac:dyDescent="0.2">
      <c r="H4953" s="5" t="e">
        <f t="shared" si="19"/>
        <v>#VALUE!</v>
      </c>
      <c r="I4953" s="5" t="e">
        <f t="array" aca="1" ref="I4953" ca="1">_xludf.XLOOKUP(H4953,'Billing sheet'!$CH$3:$CM$3,'Billing sheet'!$CH$2:$CM$2)</f>
        <v>#NAME?</v>
      </c>
    </row>
    <row r="4954" spans="8:9" ht="15.75" customHeight="1" x14ac:dyDescent="0.2">
      <c r="H4954" s="5" t="e">
        <f t="shared" si="19"/>
        <v>#VALUE!</v>
      </c>
      <c r="I4954" s="5" t="e">
        <f t="array" aca="1" ref="I4954" ca="1">_xludf.XLOOKUP(H4954,'Billing sheet'!$CH$3:$CM$3,'Billing sheet'!$CH$2:$CM$2)</f>
        <v>#NAME?</v>
      </c>
    </row>
    <row r="4955" spans="8:9" ht="15.75" customHeight="1" x14ac:dyDescent="0.2">
      <c r="H4955" s="5" t="e">
        <f t="shared" si="19"/>
        <v>#VALUE!</v>
      </c>
      <c r="I4955" s="5" t="e">
        <f t="array" aca="1" ref="I4955" ca="1">_xludf.XLOOKUP(H4955,'Billing sheet'!$CH$3:$CM$3,'Billing sheet'!$CH$2:$CM$2)</f>
        <v>#NAME?</v>
      </c>
    </row>
    <row r="4956" spans="8:9" ht="15.75" customHeight="1" x14ac:dyDescent="0.2">
      <c r="H4956" s="5" t="e">
        <f t="shared" si="19"/>
        <v>#VALUE!</v>
      </c>
      <c r="I4956" s="5" t="e">
        <f t="array" aca="1" ref="I4956" ca="1">_xludf.XLOOKUP(H4956,'Billing sheet'!$CH$3:$CM$3,'Billing sheet'!$CH$2:$CM$2)</f>
        <v>#NAME?</v>
      </c>
    </row>
    <row r="4957" spans="8:9" ht="15.75" customHeight="1" x14ac:dyDescent="0.2">
      <c r="H4957" s="5" t="e">
        <f t="shared" si="19"/>
        <v>#VALUE!</v>
      </c>
      <c r="I4957" s="5" t="e">
        <f t="array" aca="1" ref="I4957" ca="1">_xludf.XLOOKUP(H4957,'Billing sheet'!$CH$3:$CM$3,'Billing sheet'!$CH$2:$CM$2)</f>
        <v>#NAME?</v>
      </c>
    </row>
    <row r="4958" spans="8:9" ht="15.75" customHeight="1" x14ac:dyDescent="0.2">
      <c r="H4958" s="5" t="e">
        <f t="shared" si="19"/>
        <v>#VALUE!</v>
      </c>
      <c r="I4958" s="5" t="e">
        <f t="array" aca="1" ref="I4958" ca="1">_xludf.XLOOKUP(H4958,'Billing sheet'!$CH$3:$CM$3,'Billing sheet'!$CH$2:$CM$2)</f>
        <v>#NAME?</v>
      </c>
    </row>
    <row r="4959" spans="8:9" ht="15.75" customHeight="1" x14ac:dyDescent="0.2">
      <c r="H4959" s="5" t="e">
        <f t="shared" si="19"/>
        <v>#VALUE!</v>
      </c>
      <c r="I4959" s="5" t="e">
        <f t="array" aca="1" ref="I4959" ca="1">_xludf.XLOOKUP(H4959,'Billing sheet'!$CH$3:$CM$3,'Billing sheet'!$CH$2:$CM$2)</f>
        <v>#NAME?</v>
      </c>
    </row>
    <row r="4960" spans="8:9" ht="15.75" customHeight="1" x14ac:dyDescent="0.2">
      <c r="H4960" s="5" t="e">
        <f t="shared" si="19"/>
        <v>#VALUE!</v>
      </c>
      <c r="I4960" s="5" t="e">
        <f t="array" aca="1" ref="I4960" ca="1">_xludf.XLOOKUP(H4960,'Billing sheet'!$CH$3:$CM$3,'Billing sheet'!$CH$2:$CM$2)</f>
        <v>#NAME?</v>
      </c>
    </row>
    <row r="4961" spans="8:9" ht="15.75" customHeight="1" x14ac:dyDescent="0.2">
      <c r="H4961" s="5" t="e">
        <f t="shared" si="19"/>
        <v>#VALUE!</v>
      </c>
      <c r="I4961" s="5" t="e">
        <f t="array" aca="1" ref="I4961" ca="1">_xludf.XLOOKUP(H4961,'Billing sheet'!$CH$3:$CM$3,'Billing sheet'!$CH$2:$CM$2)</f>
        <v>#NAME?</v>
      </c>
    </row>
    <row r="4962" spans="8:9" ht="15.75" customHeight="1" x14ac:dyDescent="0.2">
      <c r="H4962" s="5" t="e">
        <f t="shared" si="19"/>
        <v>#VALUE!</v>
      </c>
      <c r="I4962" s="5" t="e">
        <f t="array" aca="1" ref="I4962" ca="1">_xludf.XLOOKUP(H4962,'Billing sheet'!$CH$3:$CM$3,'Billing sheet'!$CH$2:$CM$2)</f>
        <v>#NAME?</v>
      </c>
    </row>
    <row r="4963" spans="8:9" ht="15.75" customHeight="1" x14ac:dyDescent="0.2">
      <c r="H4963" s="5" t="e">
        <f t="shared" si="19"/>
        <v>#VALUE!</v>
      </c>
      <c r="I4963" s="5" t="e">
        <f t="array" aca="1" ref="I4963" ca="1">_xludf.XLOOKUP(H4963,'Billing sheet'!$CH$3:$CM$3,'Billing sheet'!$CH$2:$CM$2)</f>
        <v>#NAME?</v>
      </c>
    </row>
    <row r="4964" spans="8:9" ht="15.75" customHeight="1" x14ac:dyDescent="0.2">
      <c r="H4964" s="5" t="e">
        <f t="shared" si="19"/>
        <v>#VALUE!</v>
      </c>
      <c r="I4964" s="5" t="e">
        <f t="array" aca="1" ref="I4964" ca="1">_xludf.XLOOKUP(H4964,'Billing sheet'!$CH$3:$CM$3,'Billing sheet'!$CH$2:$CM$2)</f>
        <v>#NAME?</v>
      </c>
    </row>
    <row r="4965" spans="8:9" ht="15.75" customHeight="1" x14ac:dyDescent="0.2">
      <c r="H4965" s="5" t="e">
        <f t="shared" si="19"/>
        <v>#VALUE!</v>
      </c>
      <c r="I4965" s="5" t="e">
        <f t="array" aca="1" ref="I4965" ca="1">_xludf.XLOOKUP(H4965,'Billing sheet'!$CH$3:$CM$3,'Billing sheet'!$CH$2:$CM$2)</f>
        <v>#NAME?</v>
      </c>
    </row>
    <row r="4966" spans="8:9" ht="15.75" customHeight="1" x14ac:dyDescent="0.2">
      <c r="H4966" s="5" t="e">
        <f t="shared" si="19"/>
        <v>#VALUE!</v>
      </c>
      <c r="I4966" s="5" t="e">
        <f t="array" aca="1" ref="I4966" ca="1">_xludf.XLOOKUP(H4966,'Billing sheet'!$CH$3:$CM$3,'Billing sheet'!$CH$2:$CM$2)</f>
        <v>#NAME?</v>
      </c>
    </row>
    <row r="4967" spans="8:9" ht="15.75" customHeight="1" x14ac:dyDescent="0.2">
      <c r="H4967" s="5" t="e">
        <f t="shared" si="19"/>
        <v>#VALUE!</v>
      </c>
      <c r="I4967" s="5" t="e">
        <f t="array" aca="1" ref="I4967" ca="1">_xludf.XLOOKUP(H4967,'Billing sheet'!$CH$3:$CM$3,'Billing sheet'!$CH$2:$CM$2)</f>
        <v>#NAME?</v>
      </c>
    </row>
    <row r="4968" spans="8:9" ht="15.75" customHeight="1" x14ac:dyDescent="0.2">
      <c r="H4968" s="5" t="e">
        <f t="shared" si="19"/>
        <v>#VALUE!</v>
      </c>
      <c r="I4968" s="5" t="e">
        <f t="array" aca="1" ref="I4968" ca="1">_xludf.XLOOKUP(H4968,'Billing sheet'!$CH$3:$CM$3,'Billing sheet'!$CH$2:$CM$2)</f>
        <v>#NAME?</v>
      </c>
    </row>
    <row r="4969" spans="8:9" ht="15.75" customHeight="1" x14ac:dyDescent="0.2">
      <c r="H4969" s="5" t="e">
        <f t="shared" si="19"/>
        <v>#VALUE!</v>
      </c>
      <c r="I4969" s="5" t="e">
        <f t="array" aca="1" ref="I4969" ca="1">_xludf.XLOOKUP(H4969,'Billing sheet'!$CH$3:$CM$3,'Billing sheet'!$CH$2:$CM$2)</f>
        <v>#NAME?</v>
      </c>
    </row>
    <row r="4970" spans="8:9" ht="15.75" customHeight="1" x14ac:dyDescent="0.2">
      <c r="H4970" s="5" t="e">
        <f t="shared" si="19"/>
        <v>#VALUE!</v>
      </c>
      <c r="I4970" s="5" t="e">
        <f t="array" aca="1" ref="I4970" ca="1">_xludf.XLOOKUP(H4970,'Billing sheet'!$CH$3:$CM$3,'Billing sheet'!$CH$2:$CM$2)</f>
        <v>#NAME?</v>
      </c>
    </row>
    <row r="4971" spans="8:9" ht="15.75" customHeight="1" x14ac:dyDescent="0.2">
      <c r="H4971" s="5" t="e">
        <f t="shared" si="19"/>
        <v>#VALUE!</v>
      </c>
      <c r="I4971" s="5" t="e">
        <f t="array" aca="1" ref="I4971" ca="1">_xludf.XLOOKUP(H4971,'Billing sheet'!$CH$3:$CM$3,'Billing sheet'!$CH$2:$CM$2)</f>
        <v>#NAME?</v>
      </c>
    </row>
    <row r="4972" spans="8:9" ht="15.75" customHeight="1" x14ac:dyDescent="0.2">
      <c r="H4972" s="5" t="e">
        <f t="shared" si="19"/>
        <v>#VALUE!</v>
      </c>
      <c r="I4972" s="5" t="e">
        <f t="array" aca="1" ref="I4972" ca="1">_xludf.XLOOKUP(H4972,'Billing sheet'!$CH$3:$CM$3,'Billing sheet'!$CH$2:$CM$2)</f>
        <v>#NAME?</v>
      </c>
    </row>
    <row r="4973" spans="8:9" ht="15.75" customHeight="1" x14ac:dyDescent="0.2">
      <c r="H4973" s="5" t="e">
        <f t="shared" si="19"/>
        <v>#VALUE!</v>
      </c>
      <c r="I4973" s="5" t="e">
        <f t="array" aca="1" ref="I4973" ca="1">_xludf.XLOOKUP(H4973,'Billing sheet'!$CH$3:$CM$3,'Billing sheet'!$CH$2:$CM$2)</f>
        <v>#NAME?</v>
      </c>
    </row>
    <row r="4974" spans="8:9" ht="15.75" customHeight="1" x14ac:dyDescent="0.2">
      <c r="H4974" s="5" t="e">
        <f t="shared" si="19"/>
        <v>#VALUE!</v>
      </c>
      <c r="I4974" s="5" t="e">
        <f t="array" aca="1" ref="I4974" ca="1">_xludf.XLOOKUP(H4974,'Billing sheet'!$CH$3:$CM$3,'Billing sheet'!$CH$2:$CM$2)</f>
        <v>#NAME?</v>
      </c>
    </row>
    <row r="4975" spans="8:9" ht="15.75" customHeight="1" x14ac:dyDescent="0.2">
      <c r="H4975" s="5" t="e">
        <f t="shared" si="19"/>
        <v>#VALUE!</v>
      </c>
      <c r="I4975" s="5" t="e">
        <f t="array" aca="1" ref="I4975" ca="1">_xludf.XLOOKUP(H4975,'Billing sheet'!$CH$3:$CM$3,'Billing sheet'!$CH$2:$CM$2)</f>
        <v>#NAME?</v>
      </c>
    </row>
    <row r="4976" spans="8:9" ht="15.75" customHeight="1" x14ac:dyDescent="0.2">
      <c r="H4976" s="5" t="e">
        <f t="shared" si="19"/>
        <v>#VALUE!</v>
      </c>
      <c r="I4976" s="5" t="e">
        <f t="array" aca="1" ref="I4976" ca="1">_xludf.XLOOKUP(H4976,'Billing sheet'!$CH$3:$CM$3,'Billing sheet'!$CH$2:$CM$2)</f>
        <v>#NAME?</v>
      </c>
    </row>
    <row r="4977" spans="8:9" ht="15.75" customHeight="1" x14ac:dyDescent="0.2">
      <c r="H4977" s="5" t="e">
        <f t="shared" si="19"/>
        <v>#VALUE!</v>
      </c>
      <c r="I4977" s="5" t="e">
        <f t="array" aca="1" ref="I4977" ca="1">_xludf.XLOOKUP(H4977,'Billing sheet'!$CH$3:$CM$3,'Billing sheet'!$CH$2:$CM$2)</f>
        <v>#NAME?</v>
      </c>
    </row>
    <row r="4978" spans="8:9" ht="15.75" customHeight="1" x14ac:dyDescent="0.2">
      <c r="H4978" s="5" t="e">
        <f t="shared" si="19"/>
        <v>#VALUE!</v>
      </c>
      <c r="I4978" s="5" t="e">
        <f t="array" aca="1" ref="I4978" ca="1">_xludf.XLOOKUP(H4978,'Billing sheet'!$CH$3:$CM$3,'Billing sheet'!$CH$2:$CM$2)</f>
        <v>#NAME?</v>
      </c>
    </row>
    <row r="4979" spans="8:9" ht="15.75" customHeight="1" x14ac:dyDescent="0.2">
      <c r="H4979" s="5" t="e">
        <f t="shared" si="19"/>
        <v>#VALUE!</v>
      </c>
      <c r="I4979" s="5" t="e">
        <f t="array" aca="1" ref="I4979" ca="1">_xludf.XLOOKUP(H4979,'Billing sheet'!$CH$3:$CM$3,'Billing sheet'!$CH$2:$CM$2)</f>
        <v>#NAME?</v>
      </c>
    </row>
    <row r="4980" spans="8:9" ht="15.75" customHeight="1" x14ac:dyDescent="0.2">
      <c r="H4980" s="5" t="e">
        <f t="shared" si="19"/>
        <v>#VALUE!</v>
      </c>
      <c r="I4980" s="5" t="e">
        <f t="array" aca="1" ref="I4980" ca="1">_xludf.XLOOKUP(H4980,'Billing sheet'!$CH$3:$CM$3,'Billing sheet'!$CH$2:$CM$2)</f>
        <v>#NAME?</v>
      </c>
    </row>
    <row r="4981" spans="8:9" ht="15.75" customHeight="1" x14ac:dyDescent="0.2">
      <c r="H4981" s="5" t="e">
        <f t="shared" si="19"/>
        <v>#VALUE!</v>
      </c>
      <c r="I4981" s="5" t="e">
        <f t="array" aca="1" ref="I4981" ca="1">_xludf.XLOOKUP(H4981,'Billing sheet'!$CH$3:$CM$3,'Billing sheet'!$CH$2:$CM$2)</f>
        <v>#NAME?</v>
      </c>
    </row>
    <row r="4982" spans="8:9" ht="15.75" customHeight="1" x14ac:dyDescent="0.2">
      <c r="H4982" s="5" t="e">
        <f t="shared" si="19"/>
        <v>#VALUE!</v>
      </c>
      <c r="I4982" s="5" t="e">
        <f t="array" aca="1" ref="I4982" ca="1">_xludf.XLOOKUP(H4982,'Billing sheet'!$CH$3:$CM$3,'Billing sheet'!$CH$2:$CM$2)</f>
        <v>#NAME?</v>
      </c>
    </row>
    <row r="4983" spans="8:9" ht="15.75" customHeight="1" x14ac:dyDescent="0.2">
      <c r="H4983" s="5" t="e">
        <f t="shared" si="19"/>
        <v>#VALUE!</v>
      </c>
      <c r="I4983" s="5" t="e">
        <f t="array" aca="1" ref="I4983" ca="1">_xludf.XLOOKUP(H4983,'Billing sheet'!$CH$3:$CM$3,'Billing sheet'!$CH$2:$CM$2)</f>
        <v>#NAME?</v>
      </c>
    </row>
    <row r="4984" spans="8:9" ht="15.75" customHeight="1" x14ac:dyDescent="0.2">
      <c r="H4984" s="5" t="e">
        <f t="shared" si="19"/>
        <v>#VALUE!</v>
      </c>
      <c r="I4984" s="5" t="e">
        <f t="array" aca="1" ref="I4984" ca="1">_xludf.XLOOKUP(H4984,'Billing sheet'!$CH$3:$CM$3,'Billing sheet'!$CH$2:$CM$2)</f>
        <v>#NAME?</v>
      </c>
    </row>
    <row r="4985" spans="8:9" ht="15.75" customHeight="1" x14ac:dyDescent="0.2">
      <c r="H4985" s="5" t="e">
        <f t="shared" si="19"/>
        <v>#VALUE!</v>
      </c>
      <c r="I4985" s="5" t="e">
        <f t="array" aca="1" ref="I4985" ca="1">_xludf.XLOOKUP(H4985,'Billing sheet'!$CH$3:$CM$3,'Billing sheet'!$CH$2:$CM$2)</f>
        <v>#NAME?</v>
      </c>
    </row>
    <row r="4986" spans="8:9" ht="15.75" customHeight="1" x14ac:dyDescent="0.2">
      <c r="H4986" s="5" t="e">
        <f t="shared" si="19"/>
        <v>#VALUE!</v>
      </c>
      <c r="I4986" s="5" t="e">
        <f t="array" aca="1" ref="I4986" ca="1">_xludf.XLOOKUP(H4986,'Billing sheet'!$CH$3:$CM$3,'Billing sheet'!$CH$2:$CM$2)</f>
        <v>#NAME?</v>
      </c>
    </row>
    <row r="4987" spans="8:9" ht="15.75" customHeight="1" x14ac:dyDescent="0.2">
      <c r="H4987" s="5" t="e">
        <f t="shared" si="19"/>
        <v>#VALUE!</v>
      </c>
      <c r="I4987" s="5" t="e">
        <f t="array" aca="1" ref="I4987" ca="1">_xludf.XLOOKUP(H4987,'Billing sheet'!$CH$3:$CM$3,'Billing sheet'!$CH$2:$CM$2)</f>
        <v>#NAME?</v>
      </c>
    </row>
    <row r="4988" spans="8:9" ht="15.75" customHeight="1" x14ac:dyDescent="0.2">
      <c r="H4988" s="5" t="e">
        <f t="shared" si="19"/>
        <v>#VALUE!</v>
      </c>
      <c r="I4988" s="5" t="e">
        <f t="array" aca="1" ref="I4988" ca="1">_xludf.XLOOKUP(H4988,'Billing sheet'!$CH$3:$CM$3,'Billing sheet'!$CH$2:$CM$2)</f>
        <v>#NAME?</v>
      </c>
    </row>
    <row r="4989" spans="8:9" ht="15.75" customHeight="1" x14ac:dyDescent="0.2">
      <c r="H4989" s="5" t="e">
        <f t="shared" si="19"/>
        <v>#VALUE!</v>
      </c>
      <c r="I4989" s="5" t="e">
        <f t="array" aca="1" ref="I4989" ca="1">_xludf.XLOOKUP(H4989,'Billing sheet'!$CH$3:$CM$3,'Billing sheet'!$CH$2:$CM$2)</f>
        <v>#NAME?</v>
      </c>
    </row>
    <row r="4990" spans="8:9" ht="15.75" customHeight="1" x14ac:dyDescent="0.2">
      <c r="H4990" s="5" t="e">
        <f t="shared" si="19"/>
        <v>#VALUE!</v>
      </c>
      <c r="I4990" s="5" t="e">
        <f t="array" aca="1" ref="I4990" ca="1">_xludf.XLOOKUP(H4990,'Billing sheet'!$CH$3:$CM$3,'Billing sheet'!$CH$2:$CM$2)</f>
        <v>#NAME?</v>
      </c>
    </row>
    <row r="4991" spans="8:9" ht="15.75" customHeight="1" x14ac:dyDescent="0.2">
      <c r="H4991" s="5" t="e">
        <f t="shared" si="19"/>
        <v>#VALUE!</v>
      </c>
      <c r="I4991" s="5" t="e">
        <f t="array" aca="1" ref="I4991" ca="1">_xludf.XLOOKUP(H4991,'Billing sheet'!$CH$3:$CM$3,'Billing sheet'!$CH$2:$CM$2)</f>
        <v>#NAME?</v>
      </c>
    </row>
    <row r="4992" spans="8:9" ht="15.75" customHeight="1" x14ac:dyDescent="0.2">
      <c r="H4992" s="5" t="e">
        <f t="shared" si="19"/>
        <v>#VALUE!</v>
      </c>
      <c r="I4992" s="5" t="e">
        <f t="array" aca="1" ref="I4992" ca="1">_xludf.XLOOKUP(H4992,'Billing sheet'!$CH$3:$CM$3,'Billing sheet'!$CH$2:$CM$2)</f>
        <v>#NAME?</v>
      </c>
    </row>
    <row r="4993" spans="8:9" ht="15.75" customHeight="1" x14ac:dyDescent="0.2">
      <c r="H4993" s="5" t="e">
        <f t="shared" si="19"/>
        <v>#VALUE!</v>
      </c>
      <c r="I4993" s="5" t="e">
        <f t="array" aca="1" ref="I4993" ca="1">_xludf.XLOOKUP(H4993,'Billing sheet'!$CH$3:$CM$3,'Billing sheet'!$CH$2:$CM$2)</f>
        <v>#NAME?</v>
      </c>
    </row>
    <row r="4994" spans="8:9" ht="15.75" customHeight="1" x14ac:dyDescent="0.2">
      <c r="H4994" s="5" t="e">
        <f t="shared" si="19"/>
        <v>#VALUE!</v>
      </c>
      <c r="I4994" s="5" t="e">
        <f t="array" aca="1" ref="I4994" ca="1">_xludf.XLOOKUP(H4994,'Billing sheet'!$CH$3:$CM$3,'Billing sheet'!$CH$2:$CM$2)</f>
        <v>#NAME?</v>
      </c>
    </row>
    <row r="4995" spans="8:9" ht="15.75" customHeight="1" x14ac:dyDescent="0.2">
      <c r="H4995" s="5" t="e">
        <f t="shared" si="19"/>
        <v>#VALUE!</v>
      </c>
      <c r="I4995" s="5" t="e">
        <f t="array" aca="1" ref="I4995" ca="1">_xludf.XLOOKUP(H4995,'Billing sheet'!$CH$3:$CM$3,'Billing sheet'!$CH$2:$CM$2)</f>
        <v>#NAME?</v>
      </c>
    </row>
    <row r="4996" spans="8:9" ht="15.75" customHeight="1" x14ac:dyDescent="0.2">
      <c r="H4996" s="5" t="e">
        <f t="shared" si="19"/>
        <v>#VALUE!</v>
      </c>
      <c r="I4996" s="5" t="e">
        <f t="array" aca="1" ref="I4996" ca="1">_xludf.XLOOKUP(H4996,'Billing sheet'!$CH$3:$CM$3,'Billing sheet'!$CH$2:$CM$2)</f>
        <v>#NAME?</v>
      </c>
    </row>
    <row r="4997" spans="8:9" ht="15.75" customHeight="1" x14ac:dyDescent="0.2">
      <c r="H4997" s="5" t="e">
        <f t="shared" si="19"/>
        <v>#VALUE!</v>
      </c>
      <c r="I4997" s="5" t="e">
        <f t="array" aca="1" ref="I4997" ca="1">_xludf.XLOOKUP(H4997,'Billing sheet'!$CH$3:$CM$3,'Billing sheet'!$CH$2:$CM$2)</f>
        <v>#NAME?</v>
      </c>
    </row>
    <row r="4998" spans="8:9" ht="15.75" customHeight="1" x14ac:dyDescent="0.2">
      <c r="H4998" s="5" t="e">
        <f t="shared" si="19"/>
        <v>#VALUE!</v>
      </c>
      <c r="I4998" s="5" t="e">
        <f t="array" aca="1" ref="I4998" ca="1">_xludf.XLOOKUP(H4998,'Billing sheet'!$CH$3:$CM$3,'Billing sheet'!$CH$2:$CM$2)</f>
        <v>#NAME?</v>
      </c>
    </row>
    <row r="4999" spans="8:9" ht="15.75" customHeight="1" x14ac:dyDescent="0.2">
      <c r="H4999" s="5" t="e">
        <f t="shared" si="19"/>
        <v>#VALUE!</v>
      </c>
      <c r="I4999" s="5" t="e">
        <f t="array" aca="1" ref="I4999" ca="1">_xludf.XLOOKUP(H4999,'Billing sheet'!$CH$3:$CM$3,'Billing sheet'!$CH$2:$CM$2)</f>
        <v>#NAME?</v>
      </c>
    </row>
    <row r="5000" spans="8:9" ht="15.75" customHeight="1" x14ac:dyDescent="0.2">
      <c r="H5000" s="5" t="e">
        <f t="shared" si="19"/>
        <v>#VALUE!</v>
      </c>
      <c r="I5000" s="5" t="e">
        <f t="array" aca="1" ref="I5000" ca="1">_xludf.XLOOKUP(H5000,'Billing sheet'!$CH$3:$CM$3,'Billing sheet'!$CH$2:$CM$2)</f>
        <v>#NAME?</v>
      </c>
    </row>
    <row r="5001" spans="8:9" ht="15.75" customHeight="1" x14ac:dyDescent="0.2">
      <c r="H5001" s="5" t="e">
        <f t="shared" si="19"/>
        <v>#VALUE!</v>
      </c>
      <c r="I5001" s="5" t="e">
        <f t="array" aca="1" ref="I5001" ca="1">_xludf.XLOOKUP(H5001,'Billing sheet'!$CH$3:$CM$3,'Billing sheet'!$CH$2:$CM$2)</f>
        <v>#NAME?</v>
      </c>
    </row>
    <row r="5002" spans="8:9" ht="15.75" customHeight="1" x14ac:dyDescent="0.2">
      <c r="H5002" s="5" t="e">
        <f t="shared" si="19"/>
        <v>#VALUE!</v>
      </c>
      <c r="I5002" s="5" t="e">
        <f t="array" aca="1" ref="I5002" ca="1">_xludf.XLOOKUP(H5002,'Billing sheet'!$CH$3:$CM$3,'Billing sheet'!$CH$2:$CM$2)</f>
        <v>#NAME?</v>
      </c>
    </row>
    <row r="5003" spans="8:9" ht="15.75" customHeight="1" x14ac:dyDescent="0.2">
      <c r="H5003" s="5" t="e">
        <f t="shared" si="19"/>
        <v>#VALUE!</v>
      </c>
      <c r="I5003" s="5" t="e">
        <f t="array" aca="1" ref="I5003" ca="1">_xludf.XLOOKUP(H5003,'Billing sheet'!$CH$3:$CM$3,'Billing sheet'!$CH$2:$CM$2)</f>
        <v>#NAME?</v>
      </c>
    </row>
    <row r="5004" spans="8:9" ht="15.75" customHeight="1" x14ac:dyDescent="0.2">
      <c r="H5004" s="5" t="e">
        <f t="shared" si="19"/>
        <v>#VALUE!</v>
      </c>
      <c r="I5004" s="5" t="e">
        <f t="array" aca="1" ref="I5004" ca="1">_xludf.XLOOKUP(H5004,'Billing sheet'!$CH$3:$CM$3,'Billing sheet'!$CH$2:$CM$2)</f>
        <v>#NAME?</v>
      </c>
    </row>
    <row r="5005" spans="8:9" ht="15.75" customHeight="1" x14ac:dyDescent="0.2">
      <c r="H5005" s="5" t="e">
        <f t="shared" si="19"/>
        <v>#VALUE!</v>
      </c>
      <c r="I5005" s="5" t="e">
        <f t="array" aca="1" ref="I5005" ca="1">_xludf.XLOOKUP(H5005,'Billing sheet'!$CH$3:$CM$3,'Billing sheet'!$CH$2:$CM$2)</f>
        <v>#NAME?</v>
      </c>
    </row>
    <row r="5006" spans="8:9" ht="15.75" customHeight="1" x14ac:dyDescent="0.2">
      <c r="H5006" s="5" t="e">
        <f t="shared" si="19"/>
        <v>#VALUE!</v>
      </c>
      <c r="I5006" s="5" t="e">
        <f t="array" aca="1" ref="I5006" ca="1">_xludf.XLOOKUP(H5006,'Billing sheet'!$CH$3:$CM$3,'Billing sheet'!$CH$2:$CM$2)</f>
        <v>#NAME?</v>
      </c>
    </row>
    <row r="5007" spans="8:9" ht="15.75" customHeight="1" x14ac:dyDescent="0.2">
      <c r="H5007" s="5" t="e">
        <f t="shared" si="19"/>
        <v>#VALUE!</v>
      </c>
      <c r="I5007" s="5" t="e">
        <f t="array" aca="1" ref="I5007" ca="1">_xludf.XLOOKUP(H5007,'Billing sheet'!$CH$3:$CM$3,'Billing sheet'!$CH$2:$CM$2)</f>
        <v>#NAME?</v>
      </c>
    </row>
    <row r="5008" spans="8:9" ht="15.75" customHeight="1" x14ac:dyDescent="0.2">
      <c r="H5008" s="5" t="e">
        <f t="shared" si="19"/>
        <v>#VALUE!</v>
      </c>
      <c r="I5008" s="5" t="e">
        <f t="array" aca="1" ref="I5008" ca="1">_xludf.XLOOKUP(H5008,'Billing sheet'!$CH$3:$CM$3,'Billing sheet'!$CH$2:$CM$2)</f>
        <v>#NAME?</v>
      </c>
    </row>
    <row r="5009" spans="8:9" ht="15.75" customHeight="1" x14ac:dyDescent="0.2">
      <c r="H5009" s="5" t="e">
        <f t="shared" si="19"/>
        <v>#VALUE!</v>
      </c>
      <c r="I5009" s="5" t="e">
        <f t="array" aca="1" ref="I5009" ca="1">_xludf.XLOOKUP(H5009,'Billing sheet'!$CH$3:$CM$3,'Billing sheet'!$CH$2:$CM$2)</f>
        <v>#NAME?</v>
      </c>
    </row>
    <row r="5010" spans="8:9" ht="15.75" customHeight="1" x14ac:dyDescent="0.2">
      <c r="H5010" s="5" t="e">
        <f t="shared" si="19"/>
        <v>#VALUE!</v>
      </c>
      <c r="I5010" s="5" t="e">
        <f t="array" aca="1" ref="I5010" ca="1">_xludf.XLOOKUP(H5010,'Billing sheet'!$CH$3:$CM$3,'Billing sheet'!$CH$2:$CM$2)</f>
        <v>#NAME?</v>
      </c>
    </row>
    <row r="5011" spans="8:9" ht="15.75" customHeight="1" x14ac:dyDescent="0.2">
      <c r="H5011" s="5" t="e">
        <f t="shared" si="19"/>
        <v>#VALUE!</v>
      </c>
      <c r="I5011" s="5" t="e">
        <f t="array" aca="1" ref="I5011" ca="1">_xludf.XLOOKUP(H5011,'Billing sheet'!$CH$3:$CM$3,'Billing sheet'!$CH$2:$CM$2)</f>
        <v>#NAME?</v>
      </c>
    </row>
    <row r="5012" spans="8:9" ht="15.75" customHeight="1" x14ac:dyDescent="0.2">
      <c r="H5012" s="5" t="e">
        <f t="shared" si="19"/>
        <v>#VALUE!</v>
      </c>
      <c r="I5012" s="5" t="e">
        <f t="array" aca="1" ref="I5012" ca="1">_xludf.XLOOKUP(H5012,'Billing sheet'!$CH$3:$CM$3,'Billing sheet'!$CH$2:$CM$2)</f>
        <v>#NAME?</v>
      </c>
    </row>
    <row r="5013" spans="8:9" ht="15.75" customHeight="1" x14ac:dyDescent="0.2">
      <c r="H5013" s="5" t="e">
        <f t="shared" si="19"/>
        <v>#VALUE!</v>
      </c>
      <c r="I5013" s="5" t="e">
        <f t="array" aca="1" ref="I5013" ca="1">_xludf.XLOOKUP(H5013,'Billing sheet'!$CH$3:$CM$3,'Billing sheet'!$CH$2:$CM$2)</f>
        <v>#NAME?</v>
      </c>
    </row>
    <row r="5014" spans="8:9" ht="15.75" customHeight="1" x14ac:dyDescent="0.2">
      <c r="H5014" s="5" t="e">
        <f t="shared" si="19"/>
        <v>#VALUE!</v>
      </c>
      <c r="I5014" s="5" t="e">
        <f t="array" aca="1" ref="I5014" ca="1">_xludf.XLOOKUP(H5014,'Billing sheet'!$CH$3:$CM$3,'Billing sheet'!$CH$2:$CM$2)</f>
        <v>#NAME?</v>
      </c>
    </row>
    <row r="5015" spans="8:9" ht="15.75" customHeight="1" x14ac:dyDescent="0.2">
      <c r="H5015" s="5" t="e">
        <f t="shared" si="19"/>
        <v>#VALUE!</v>
      </c>
      <c r="I5015" s="5" t="e">
        <f t="array" aca="1" ref="I5015" ca="1">_xludf.XLOOKUP(H5015,'Billing sheet'!$CH$3:$CM$3,'Billing sheet'!$CH$2:$CM$2)</f>
        <v>#NAME?</v>
      </c>
    </row>
    <row r="5016" spans="8:9" ht="15.75" customHeight="1" x14ac:dyDescent="0.2">
      <c r="H5016" s="5" t="e">
        <f t="shared" si="19"/>
        <v>#VALUE!</v>
      </c>
      <c r="I5016" s="5" t="e">
        <f t="array" aca="1" ref="I5016" ca="1">_xludf.XLOOKUP(H5016,'Billing sheet'!$CH$3:$CM$3,'Billing sheet'!$CH$2:$CM$2)</f>
        <v>#NAME?</v>
      </c>
    </row>
    <row r="5017" spans="8:9" ht="15.75" customHeight="1" x14ac:dyDescent="0.2">
      <c r="H5017" s="5" t="e">
        <f t="shared" si="19"/>
        <v>#VALUE!</v>
      </c>
      <c r="I5017" s="5" t="e">
        <f t="array" aca="1" ref="I5017" ca="1">_xludf.XLOOKUP(H5017,'Billing sheet'!$CH$3:$CM$3,'Billing sheet'!$CH$2:$CM$2)</f>
        <v>#NAME?</v>
      </c>
    </row>
    <row r="5018" spans="8:9" ht="15.75" customHeight="1" x14ac:dyDescent="0.2">
      <c r="H5018" s="5" t="e">
        <f t="shared" si="19"/>
        <v>#VALUE!</v>
      </c>
      <c r="I5018" s="5" t="e">
        <f t="array" aca="1" ref="I5018" ca="1">_xludf.XLOOKUP(H5018,'Billing sheet'!$CH$3:$CM$3,'Billing sheet'!$CH$2:$CM$2)</f>
        <v>#NAME?</v>
      </c>
    </row>
    <row r="5019" spans="8:9" ht="15.75" customHeight="1" x14ac:dyDescent="0.2">
      <c r="H5019" s="5" t="e">
        <f t="shared" si="19"/>
        <v>#VALUE!</v>
      </c>
      <c r="I5019" s="5" t="e">
        <f t="array" aca="1" ref="I5019" ca="1">_xludf.XLOOKUP(H5019,'Billing sheet'!$CH$3:$CM$3,'Billing sheet'!$CH$2:$CM$2)</f>
        <v>#NAME?</v>
      </c>
    </row>
    <row r="5020" spans="8:9" ht="15.75" customHeight="1" x14ac:dyDescent="0.2">
      <c r="H5020" s="5" t="e">
        <f t="shared" si="19"/>
        <v>#VALUE!</v>
      </c>
      <c r="I5020" s="5" t="e">
        <f t="array" aca="1" ref="I5020" ca="1">_xludf.XLOOKUP(H5020,'Billing sheet'!$CH$3:$CM$3,'Billing sheet'!$CH$2:$CM$2)</f>
        <v>#NAME?</v>
      </c>
    </row>
    <row r="5021" spans="8:9" ht="15.75" customHeight="1" x14ac:dyDescent="0.2">
      <c r="H5021" s="5" t="e">
        <f t="shared" si="19"/>
        <v>#VALUE!</v>
      </c>
      <c r="I5021" s="5" t="e">
        <f t="array" aca="1" ref="I5021" ca="1">_xludf.XLOOKUP(H5021,'Billing sheet'!$CH$3:$CM$3,'Billing sheet'!$CH$2:$CM$2)</f>
        <v>#NAME?</v>
      </c>
    </row>
    <row r="5022" spans="8:9" ht="15.75" customHeight="1" x14ac:dyDescent="0.2">
      <c r="H5022" s="5" t="e">
        <f t="shared" si="19"/>
        <v>#VALUE!</v>
      </c>
      <c r="I5022" s="5" t="e">
        <f t="array" aca="1" ref="I5022" ca="1">_xludf.XLOOKUP(H5022,'Billing sheet'!$CH$3:$CM$3,'Billing sheet'!$CH$2:$CM$2)</f>
        <v>#NAME?</v>
      </c>
    </row>
    <row r="5023" spans="8:9" ht="15.75" customHeight="1" x14ac:dyDescent="0.2">
      <c r="H5023" s="5" t="e">
        <f t="shared" si="19"/>
        <v>#VALUE!</v>
      </c>
      <c r="I5023" s="5" t="e">
        <f t="array" aca="1" ref="I5023" ca="1">_xludf.XLOOKUP(H5023,'Billing sheet'!$CH$3:$CM$3,'Billing sheet'!$CH$2:$CM$2)</f>
        <v>#NAME?</v>
      </c>
    </row>
    <row r="5024" spans="8:9" ht="15.75" customHeight="1" x14ac:dyDescent="0.2">
      <c r="H5024" s="5" t="e">
        <f t="shared" si="19"/>
        <v>#VALUE!</v>
      </c>
      <c r="I5024" s="5" t="e">
        <f t="array" aca="1" ref="I5024" ca="1">_xludf.XLOOKUP(H5024,'Billing sheet'!$CH$3:$CM$3,'Billing sheet'!$CH$2:$CM$2)</f>
        <v>#NAME?</v>
      </c>
    </row>
    <row r="5025" spans="8:9" ht="15.75" customHeight="1" x14ac:dyDescent="0.2">
      <c r="H5025" s="5" t="e">
        <f t="shared" si="19"/>
        <v>#VALUE!</v>
      </c>
      <c r="I5025" s="5" t="e">
        <f t="array" aca="1" ref="I5025" ca="1">_xludf.XLOOKUP(H5025,'Billing sheet'!$CH$3:$CM$3,'Billing sheet'!$CH$2:$CM$2)</f>
        <v>#NAME?</v>
      </c>
    </row>
    <row r="5026" spans="8:9" ht="15.75" customHeight="1" x14ac:dyDescent="0.2">
      <c r="H5026" s="5" t="e">
        <f t="shared" si="19"/>
        <v>#VALUE!</v>
      </c>
      <c r="I5026" s="5" t="e">
        <f t="array" aca="1" ref="I5026" ca="1">_xludf.XLOOKUP(H5026,'Billing sheet'!$CH$3:$CM$3,'Billing sheet'!$CH$2:$CM$2)</f>
        <v>#NAME?</v>
      </c>
    </row>
    <row r="5027" spans="8:9" ht="15.75" customHeight="1" x14ac:dyDescent="0.2">
      <c r="H5027" s="5" t="e">
        <f t="shared" si="19"/>
        <v>#VALUE!</v>
      </c>
      <c r="I5027" s="5" t="e">
        <f t="array" aca="1" ref="I5027" ca="1">_xludf.XLOOKUP(H5027,'Billing sheet'!$CH$3:$CM$3,'Billing sheet'!$CH$2:$CM$2)</f>
        <v>#NAME?</v>
      </c>
    </row>
    <row r="5028" spans="8:9" ht="15.75" customHeight="1" x14ac:dyDescent="0.2">
      <c r="H5028" s="5" t="e">
        <f t="shared" si="19"/>
        <v>#VALUE!</v>
      </c>
      <c r="I5028" s="5" t="e">
        <f t="array" aca="1" ref="I5028" ca="1">_xludf.XLOOKUP(H5028,'Billing sheet'!$CH$3:$CM$3,'Billing sheet'!$CH$2:$CM$2)</f>
        <v>#NAME?</v>
      </c>
    </row>
    <row r="5029" spans="8:9" ht="15.75" customHeight="1" x14ac:dyDescent="0.2">
      <c r="H5029" s="5" t="e">
        <f t="shared" si="19"/>
        <v>#VALUE!</v>
      </c>
      <c r="I5029" s="5" t="e">
        <f t="array" aca="1" ref="I5029" ca="1">_xludf.XLOOKUP(H5029,'Billing sheet'!$CH$3:$CM$3,'Billing sheet'!$CH$2:$CM$2)</f>
        <v>#NAME?</v>
      </c>
    </row>
    <row r="5030" spans="8:9" ht="15.75" customHeight="1" x14ac:dyDescent="0.2">
      <c r="H5030" s="5" t="e">
        <f t="shared" si="19"/>
        <v>#VALUE!</v>
      </c>
      <c r="I5030" s="5" t="e">
        <f t="array" aca="1" ref="I5030" ca="1">_xludf.XLOOKUP(H5030,'Billing sheet'!$CH$3:$CM$3,'Billing sheet'!$CH$2:$CM$2)</f>
        <v>#NAME?</v>
      </c>
    </row>
    <row r="5031" spans="8:9" ht="15.75" customHeight="1" x14ac:dyDescent="0.2">
      <c r="H5031" s="5" t="e">
        <f t="shared" si="19"/>
        <v>#VALUE!</v>
      </c>
      <c r="I5031" s="5" t="e">
        <f t="array" aca="1" ref="I5031" ca="1">_xludf.XLOOKUP(H5031,'Billing sheet'!$CH$3:$CM$3,'Billing sheet'!$CH$2:$CM$2)</f>
        <v>#NAME?</v>
      </c>
    </row>
    <row r="5032" spans="8:9" ht="15.75" customHeight="1" x14ac:dyDescent="0.2">
      <c r="H5032" s="5" t="e">
        <f t="shared" si="19"/>
        <v>#VALUE!</v>
      </c>
      <c r="I5032" s="5" t="e">
        <f t="array" aca="1" ref="I5032" ca="1">_xludf.XLOOKUP(H5032,'Billing sheet'!$CH$3:$CM$3,'Billing sheet'!$CH$2:$CM$2)</f>
        <v>#NAME?</v>
      </c>
    </row>
    <row r="5033" spans="8:9" ht="15.75" customHeight="1" x14ac:dyDescent="0.2">
      <c r="H5033" s="5" t="e">
        <f t="shared" si="19"/>
        <v>#VALUE!</v>
      </c>
      <c r="I5033" s="5" t="e">
        <f t="array" aca="1" ref="I5033" ca="1">_xludf.XLOOKUP(H5033,'Billing sheet'!$CH$3:$CM$3,'Billing sheet'!$CH$2:$CM$2)</f>
        <v>#NAME?</v>
      </c>
    </row>
    <row r="5034" spans="8:9" ht="15.75" customHeight="1" x14ac:dyDescent="0.2">
      <c r="H5034" s="5" t="e">
        <f t="shared" si="19"/>
        <v>#VALUE!</v>
      </c>
      <c r="I5034" s="5" t="e">
        <f t="array" aca="1" ref="I5034" ca="1">_xludf.XLOOKUP(H5034,'Billing sheet'!$CH$3:$CM$3,'Billing sheet'!$CH$2:$CM$2)</f>
        <v>#NAME?</v>
      </c>
    </row>
    <row r="5035" spans="8:9" ht="15.75" customHeight="1" x14ac:dyDescent="0.2">
      <c r="H5035" s="5" t="e">
        <f t="shared" si="19"/>
        <v>#VALUE!</v>
      </c>
      <c r="I5035" s="5" t="e">
        <f t="array" aca="1" ref="I5035" ca="1">_xludf.XLOOKUP(H5035,'Billing sheet'!$CH$3:$CM$3,'Billing sheet'!$CH$2:$CM$2)</f>
        <v>#NAME?</v>
      </c>
    </row>
    <row r="5036" spans="8:9" ht="15.75" customHeight="1" x14ac:dyDescent="0.2">
      <c r="H5036" s="5" t="e">
        <f t="shared" si="19"/>
        <v>#VALUE!</v>
      </c>
      <c r="I5036" s="5" t="e">
        <f t="array" aca="1" ref="I5036" ca="1">_xludf.XLOOKUP(H5036,'Billing sheet'!$CH$3:$CM$3,'Billing sheet'!$CH$2:$CM$2)</f>
        <v>#NAME?</v>
      </c>
    </row>
    <row r="5037" spans="8:9" ht="15.75" customHeight="1" x14ac:dyDescent="0.2">
      <c r="H5037" s="5" t="e">
        <f t="shared" si="19"/>
        <v>#VALUE!</v>
      </c>
      <c r="I5037" s="5" t="e">
        <f t="array" aca="1" ref="I5037" ca="1">_xludf.XLOOKUP(H5037,'Billing sheet'!$CH$3:$CM$3,'Billing sheet'!$CH$2:$CM$2)</f>
        <v>#NAME?</v>
      </c>
    </row>
    <row r="5038" spans="8:9" ht="15.75" customHeight="1" x14ac:dyDescent="0.2">
      <c r="H5038" s="5" t="e">
        <f t="shared" si="19"/>
        <v>#VALUE!</v>
      </c>
      <c r="I5038" s="5" t="e">
        <f t="array" aca="1" ref="I5038" ca="1">_xludf.XLOOKUP(H5038,'Billing sheet'!$CH$3:$CM$3,'Billing sheet'!$CH$2:$CM$2)</f>
        <v>#NAME?</v>
      </c>
    </row>
    <row r="5039" spans="8:9" ht="15.75" customHeight="1" x14ac:dyDescent="0.2">
      <c r="H5039" s="5" t="e">
        <f t="shared" si="19"/>
        <v>#VALUE!</v>
      </c>
      <c r="I5039" s="5" t="e">
        <f t="array" aca="1" ref="I5039" ca="1">_xludf.XLOOKUP(H5039,'Billing sheet'!$CH$3:$CM$3,'Billing sheet'!$CH$2:$CM$2)</f>
        <v>#NAME?</v>
      </c>
    </row>
    <row r="5040" spans="8:9" ht="15.75" customHeight="1" x14ac:dyDescent="0.2">
      <c r="H5040" s="5" t="e">
        <f t="shared" si="19"/>
        <v>#VALUE!</v>
      </c>
      <c r="I5040" s="5" t="e">
        <f t="array" aca="1" ref="I5040" ca="1">_xludf.XLOOKUP(H5040,'Billing sheet'!$CH$3:$CM$3,'Billing sheet'!$CH$2:$CM$2)</f>
        <v>#NAME?</v>
      </c>
    </row>
    <row r="5041" spans="8:9" ht="15.75" customHeight="1" x14ac:dyDescent="0.2">
      <c r="H5041" s="5" t="e">
        <f t="shared" si="19"/>
        <v>#VALUE!</v>
      </c>
      <c r="I5041" s="5" t="e">
        <f t="array" aca="1" ref="I5041" ca="1">_xludf.XLOOKUP(H5041,'Billing sheet'!$CH$3:$CM$3,'Billing sheet'!$CH$2:$CM$2)</f>
        <v>#NAME?</v>
      </c>
    </row>
    <row r="5042" spans="8:9" ht="15.75" customHeight="1" x14ac:dyDescent="0.2">
      <c r="H5042" s="5" t="e">
        <f t="shared" si="19"/>
        <v>#VALUE!</v>
      </c>
      <c r="I5042" s="5" t="e">
        <f t="array" aca="1" ref="I5042" ca="1">_xludf.XLOOKUP(H5042,'Billing sheet'!$CH$3:$CM$3,'Billing sheet'!$CH$2:$CM$2)</f>
        <v>#NAME?</v>
      </c>
    </row>
    <row r="5043" spans="8:9" ht="15.75" customHeight="1" x14ac:dyDescent="0.2">
      <c r="H5043" s="5" t="e">
        <f t="shared" si="19"/>
        <v>#VALUE!</v>
      </c>
      <c r="I5043" s="5" t="e">
        <f t="array" aca="1" ref="I5043" ca="1">_xludf.XLOOKUP(H5043,'Billing sheet'!$CH$3:$CM$3,'Billing sheet'!$CH$2:$CM$2)</f>
        <v>#NAME?</v>
      </c>
    </row>
    <row r="5044" spans="8:9" ht="15.75" customHeight="1" x14ac:dyDescent="0.2">
      <c r="H5044" s="5" t="e">
        <f t="shared" si="19"/>
        <v>#VALUE!</v>
      </c>
      <c r="I5044" s="5" t="e">
        <f t="array" aca="1" ref="I5044" ca="1">_xludf.XLOOKUP(H5044,'Billing sheet'!$CH$3:$CM$3,'Billing sheet'!$CH$2:$CM$2)</f>
        <v>#NAME?</v>
      </c>
    </row>
    <row r="5045" spans="8:9" ht="15.75" customHeight="1" x14ac:dyDescent="0.2">
      <c r="H5045" s="5" t="e">
        <f t="shared" si="19"/>
        <v>#VALUE!</v>
      </c>
      <c r="I5045" s="5" t="e">
        <f t="array" aca="1" ref="I5045" ca="1">_xludf.XLOOKUP(H5045,'Billing sheet'!$CH$3:$CM$3,'Billing sheet'!$CH$2:$CM$2)</f>
        <v>#NAME?</v>
      </c>
    </row>
    <row r="5046" spans="8:9" ht="15.75" customHeight="1" x14ac:dyDescent="0.2">
      <c r="H5046" s="5" t="e">
        <f t="shared" si="19"/>
        <v>#VALUE!</v>
      </c>
      <c r="I5046" s="5" t="e">
        <f t="array" aca="1" ref="I5046" ca="1">_xludf.XLOOKUP(H5046,'Billing sheet'!$CH$3:$CM$3,'Billing sheet'!$CH$2:$CM$2)</f>
        <v>#NAME?</v>
      </c>
    </row>
    <row r="5047" spans="8:9" ht="15.75" customHeight="1" x14ac:dyDescent="0.2">
      <c r="H5047" s="5" t="e">
        <f t="shared" si="19"/>
        <v>#VALUE!</v>
      </c>
      <c r="I5047" s="5" t="e">
        <f t="array" aca="1" ref="I5047" ca="1">_xludf.XLOOKUP(H5047,'Billing sheet'!$CH$3:$CM$3,'Billing sheet'!$CH$2:$CM$2)</f>
        <v>#NAME?</v>
      </c>
    </row>
    <row r="5048" spans="8:9" ht="15.75" customHeight="1" x14ac:dyDescent="0.2">
      <c r="H5048" s="5" t="e">
        <f t="shared" si="19"/>
        <v>#VALUE!</v>
      </c>
      <c r="I5048" s="5" t="e">
        <f t="array" aca="1" ref="I5048" ca="1">_xludf.XLOOKUP(H5048,'Billing sheet'!$CH$3:$CM$3,'Billing sheet'!$CH$2:$CM$2)</f>
        <v>#NAME?</v>
      </c>
    </row>
    <row r="5049" spans="8:9" ht="15.75" customHeight="1" x14ac:dyDescent="0.2">
      <c r="H5049" s="5" t="e">
        <f t="shared" si="19"/>
        <v>#VALUE!</v>
      </c>
      <c r="I5049" s="5" t="e">
        <f t="array" aca="1" ref="I5049" ca="1">_xludf.XLOOKUP(H5049,'Billing sheet'!$CH$3:$CM$3,'Billing sheet'!$CH$2:$CM$2)</f>
        <v>#NAME?</v>
      </c>
    </row>
    <row r="5050" spans="8:9" ht="15.75" customHeight="1" x14ac:dyDescent="0.2">
      <c r="H5050" s="5" t="e">
        <f t="shared" si="19"/>
        <v>#VALUE!</v>
      </c>
      <c r="I5050" s="5" t="e">
        <f t="array" aca="1" ref="I5050" ca="1">_xludf.XLOOKUP(H5050,'Billing sheet'!$CH$3:$CM$3,'Billing sheet'!$CH$2:$CM$2)</f>
        <v>#NAME?</v>
      </c>
    </row>
    <row r="5051" spans="8:9" ht="15.75" customHeight="1" x14ac:dyDescent="0.2">
      <c r="H5051" s="5" t="e">
        <f t="shared" si="19"/>
        <v>#VALUE!</v>
      </c>
      <c r="I5051" s="5" t="e">
        <f t="array" aca="1" ref="I5051" ca="1">_xludf.XLOOKUP(H5051,'Billing sheet'!$CH$3:$CM$3,'Billing sheet'!$CH$2:$CM$2)</f>
        <v>#NAME?</v>
      </c>
    </row>
    <row r="5052" spans="8:9" ht="15.75" customHeight="1" x14ac:dyDescent="0.2">
      <c r="H5052" s="5" t="e">
        <f t="shared" si="19"/>
        <v>#VALUE!</v>
      </c>
      <c r="I5052" s="5" t="e">
        <f t="array" aca="1" ref="I5052" ca="1">_xludf.XLOOKUP(H5052,'Billing sheet'!$CH$3:$CM$3,'Billing sheet'!$CH$2:$CM$2)</f>
        <v>#NAME?</v>
      </c>
    </row>
    <row r="5053" spans="8:9" ht="15.75" customHeight="1" x14ac:dyDescent="0.2">
      <c r="H5053" s="5" t="e">
        <f t="shared" si="19"/>
        <v>#VALUE!</v>
      </c>
      <c r="I5053" s="5" t="e">
        <f t="array" aca="1" ref="I5053" ca="1">_xludf.XLOOKUP(H5053,'Billing sheet'!$CH$3:$CM$3,'Billing sheet'!$CH$2:$CM$2)</f>
        <v>#NAME?</v>
      </c>
    </row>
    <row r="5054" spans="8:9" ht="15.75" customHeight="1" x14ac:dyDescent="0.2">
      <c r="H5054" s="5" t="e">
        <f t="shared" si="19"/>
        <v>#VALUE!</v>
      </c>
      <c r="I5054" s="5" t="e">
        <f t="array" aca="1" ref="I5054" ca="1">_xludf.XLOOKUP(H5054,'Billing sheet'!$CH$3:$CM$3,'Billing sheet'!$CH$2:$CM$2)</f>
        <v>#NAME?</v>
      </c>
    </row>
    <row r="5055" spans="8:9" ht="15.75" customHeight="1" x14ac:dyDescent="0.2">
      <c r="H5055" s="5" t="e">
        <f t="shared" si="19"/>
        <v>#VALUE!</v>
      </c>
      <c r="I5055" s="5" t="e">
        <f t="array" aca="1" ref="I5055" ca="1">_xludf.XLOOKUP(H5055,'Billing sheet'!$CH$3:$CM$3,'Billing sheet'!$CH$2:$CM$2)</f>
        <v>#NAME?</v>
      </c>
    </row>
    <row r="5056" spans="8:9" ht="15.75" customHeight="1" x14ac:dyDescent="0.2">
      <c r="H5056" s="5" t="e">
        <f t="shared" si="19"/>
        <v>#VALUE!</v>
      </c>
      <c r="I5056" s="5" t="e">
        <f t="array" aca="1" ref="I5056" ca="1">_xludf.XLOOKUP(H5056,'Billing sheet'!$CH$3:$CM$3,'Billing sheet'!$CH$2:$CM$2)</f>
        <v>#NAME?</v>
      </c>
    </row>
    <row r="5057" spans="8:9" ht="15.75" customHeight="1" x14ac:dyDescent="0.2">
      <c r="H5057" s="5" t="e">
        <f t="shared" si="19"/>
        <v>#VALUE!</v>
      </c>
      <c r="I5057" s="5" t="e">
        <f t="array" aca="1" ref="I5057" ca="1">_xludf.XLOOKUP(H5057,'Billing sheet'!$CH$3:$CM$3,'Billing sheet'!$CH$2:$CM$2)</f>
        <v>#NAME?</v>
      </c>
    </row>
    <row r="5058" spans="8:9" ht="15.75" customHeight="1" x14ac:dyDescent="0.2">
      <c r="H5058" s="5" t="e">
        <f t="shared" si="19"/>
        <v>#VALUE!</v>
      </c>
      <c r="I5058" s="5" t="e">
        <f t="array" aca="1" ref="I5058" ca="1">_xludf.XLOOKUP(H5058,'Billing sheet'!$CH$3:$CM$3,'Billing sheet'!$CH$2:$CM$2)</f>
        <v>#NAME?</v>
      </c>
    </row>
    <row r="5059" spans="8:9" ht="15.75" customHeight="1" x14ac:dyDescent="0.2">
      <c r="H5059" s="5" t="e">
        <f t="shared" si="19"/>
        <v>#VALUE!</v>
      </c>
      <c r="I5059" s="5" t="e">
        <f t="array" aca="1" ref="I5059" ca="1">_xludf.XLOOKUP(H5059,'Billing sheet'!$CH$3:$CM$3,'Billing sheet'!$CH$2:$CM$2)</f>
        <v>#NAME?</v>
      </c>
    </row>
    <row r="5060" spans="8:9" ht="15.75" customHeight="1" x14ac:dyDescent="0.2">
      <c r="H5060" s="5" t="e">
        <f t="shared" si="19"/>
        <v>#VALUE!</v>
      </c>
      <c r="I5060" s="5" t="e">
        <f t="array" aca="1" ref="I5060" ca="1">_xludf.XLOOKUP(H5060,'Billing sheet'!$CH$3:$CM$3,'Billing sheet'!$CH$2:$CM$2)</f>
        <v>#NAME?</v>
      </c>
    </row>
    <row r="5061" spans="8:9" ht="15.75" customHeight="1" x14ac:dyDescent="0.2">
      <c r="H5061" s="5" t="e">
        <f t="shared" si="19"/>
        <v>#VALUE!</v>
      </c>
      <c r="I5061" s="5" t="e">
        <f t="array" aca="1" ref="I5061" ca="1">_xludf.XLOOKUP(H5061,'Billing sheet'!$CH$3:$CM$3,'Billing sheet'!$CH$2:$CM$2)</f>
        <v>#NAME?</v>
      </c>
    </row>
    <row r="5062" spans="8:9" ht="15.75" customHeight="1" x14ac:dyDescent="0.2">
      <c r="H5062" s="5" t="e">
        <f t="shared" si="19"/>
        <v>#VALUE!</v>
      </c>
      <c r="I5062" s="5" t="e">
        <f t="array" aca="1" ref="I5062" ca="1">_xludf.XLOOKUP(H5062,'Billing sheet'!$CH$3:$CM$3,'Billing sheet'!$CH$2:$CM$2)</f>
        <v>#NAME?</v>
      </c>
    </row>
    <row r="5063" spans="8:9" ht="15.75" customHeight="1" x14ac:dyDescent="0.2">
      <c r="H5063" s="5" t="e">
        <f t="shared" si="19"/>
        <v>#VALUE!</v>
      </c>
      <c r="I5063" s="5" t="e">
        <f t="array" aca="1" ref="I5063" ca="1">_xludf.XLOOKUP(H5063,'Billing sheet'!$CH$3:$CM$3,'Billing sheet'!$CH$2:$CM$2)</f>
        <v>#NAME?</v>
      </c>
    </row>
    <row r="5064" spans="8:9" ht="15.75" customHeight="1" x14ac:dyDescent="0.2">
      <c r="H5064" s="5" t="e">
        <f t="shared" si="19"/>
        <v>#VALUE!</v>
      </c>
      <c r="I5064" s="5" t="e">
        <f t="array" aca="1" ref="I5064" ca="1">_xludf.XLOOKUP(H5064,'Billing sheet'!$CH$3:$CM$3,'Billing sheet'!$CH$2:$CM$2)</f>
        <v>#NAME?</v>
      </c>
    </row>
    <row r="5065" spans="8:9" ht="15.75" customHeight="1" x14ac:dyDescent="0.2">
      <c r="H5065" s="5" t="e">
        <f t="shared" si="19"/>
        <v>#VALUE!</v>
      </c>
      <c r="I5065" s="5" t="e">
        <f t="array" aca="1" ref="I5065" ca="1">_xludf.XLOOKUP(H5065,'Billing sheet'!$CH$3:$CM$3,'Billing sheet'!$CH$2:$CM$2)</f>
        <v>#NAME?</v>
      </c>
    </row>
    <row r="5066" spans="8:9" ht="15.75" customHeight="1" x14ac:dyDescent="0.2">
      <c r="H5066" s="5" t="e">
        <f t="shared" si="19"/>
        <v>#VALUE!</v>
      </c>
      <c r="I5066" s="5" t="e">
        <f t="array" aca="1" ref="I5066" ca="1">_xludf.XLOOKUP(H5066,'Billing sheet'!$CH$3:$CM$3,'Billing sheet'!$CH$2:$CM$2)</f>
        <v>#NAME?</v>
      </c>
    </row>
    <row r="5067" spans="8:9" ht="15.75" customHeight="1" x14ac:dyDescent="0.2">
      <c r="H5067" s="5" t="e">
        <f t="shared" si="19"/>
        <v>#VALUE!</v>
      </c>
      <c r="I5067" s="5" t="e">
        <f t="array" aca="1" ref="I5067" ca="1">_xludf.XLOOKUP(H5067,'Billing sheet'!$CH$3:$CM$3,'Billing sheet'!$CH$2:$CM$2)</f>
        <v>#NAME?</v>
      </c>
    </row>
    <row r="5068" spans="8:9" ht="15.75" customHeight="1" x14ac:dyDescent="0.2">
      <c r="H5068" s="5" t="e">
        <f t="shared" si="19"/>
        <v>#VALUE!</v>
      </c>
      <c r="I5068" s="5" t="e">
        <f t="array" aca="1" ref="I5068" ca="1">_xludf.XLOOKUP(H5068,'Billing sheet'!$CH$3:$CM$3,'Billing sheet'!$CH$2:$CM$2)</f>
        <v>#NAME?</v>
      </c>
    </row>
    <row r="5069" spans="8:9" ht="15.75" customHeight="1" x14ac:dyDescent="0.2">
      <c r="H5069" s="5" t="e">
        <f t="shared" si="19"/>
        <v>#VALUE!</v>
      </c>
      <c r="I5069" s="5" t="e">
        <f t="array" aca="1" ref="I5069" ca="1">_xludf.XLOOKUP(H5069,'Billing sheet'!$CH$3:$CM$3,'Billing sheet'!$CH$2:$CM$2)</f>
        <v>#NAME?</v>
      </c>
    </row>
    <row r="5070" spans="8:9" ht="15.75" customHeight="1" x14ac:dyDescent="0.2">
      <c r="H5070" s="5" t="e">
        <f t="shared" si="19"/>
        <v>#VALUE!</v>
      </c>
      <c r="I5070" s="5" t="e">
        <f t="array" aca="1" ref="I5070" ca="1">_xludf.XLOOKUP(H5070,'Billing sheet'!$CH$3:$CM$3,'Billing sheet'!$CH$2:$CM$2)</f>
        <v>#NAME?</v>
      </c>
    </row>
    <row r="5071" spans="8:9" ht="15.75" customHeight="1" x14ac:dyDescent="0.2">
      <c r="H5071" s="5" t="e">
        <f t="shared" si="19"/>
        <v>#VALUE!</v>
      </c>
      <c r="I5071" s="5" t="e">
        <f t="array" aca="1" ref="I5071" ca="1">_xludf.XLOOKUP(H5071,'Billing sheet'!$CH$3:$CM$3,'Billing sheet'!$CH$2:$CM$2)</f>
        <v>#NAME?</v>
      </c>
    </row>
    <row r="5072" spans="8:9" ht="15.75" customHeight="1" x14ac:dyDescent="0.2">
      <c r="H5072" s="5" t="e">
        <f t="shared" si="19"/>
        <v>#VALUE!</v>
      </c>
      <c r="I5072" s="5" t="e">
        <f t="array" aca="1" ref="I5072" ca="1">_xludf.XLOOKUP(H5072,'Billing sheet'!$CH$3:$CM$3,'Billing sheet'!$CH$2:$CM$2)</f>
        <v>#NAME?</v>
      </c>
    </row>
    <row r="5073" spans="8:9" ht="15.75" customHeight="1" x14ac:dyDescent="0.2">
      <c r="H5073" s="5" t="e">
        <f t="shared" si="19"/>
        <v>#VALUE!</v>
      </c>
      <c r="I5073" s="5" t="e">
        <f t="array" aca="1" ref="I5073" ca="1">_xludf.XLOOKUP(H5073,'Billing sheet'!$CH$3:$CM$3,'Billing sheet'!$CH$2:$CM$2)</f>
        <v>#NAME?</v>
      </c>
    </row>
    <row r="5074" spans="8:9" ht="15.75" customHeight="1" x14ac:dyDescent="0.2">
      <c r="H5074" s="5" t="e">
        <f t="shared" si="19"/>
        <v>#VALUE!</v>
      </c>
      <c r="I5074" s="5" t="e">
        <f t="array" aca="1" ref="I5074" ca="1">_xludf.XLOOKUP(H5074,'Billing sheet'!$CH$3:$CM$3,'Billing sheet'!$CH$2:$CM$2)</f>
        <v>#NAME?</v>
      </c>
    </row>
    <row r="5075" spans="8:9" ht="15.75" customHeight="1" x14ac:dyDescent="0.2">
      <c r="H5075" s="5" t="e">
        <f t="shared" si="19"/>
        <v>#VALUE!</v>
      </c>
      <c r="I5075" s="5" t="e">
        <f t="array" aca="1" ref="I5075" ca="1">_xludf.XLOOKUP(H5075,'Billing sheet'!$CH$3:$CM$3,'Billing sheet'!$CH$2:$CM$2)</f>
        <v>#NAME?</v>
      </c>
    </row>
    <row r="5076" spans="8:9" ht="15.75" customHeight="1" x14ac:dyDescent="0.2">
      <c r="H5076" s="5" t="e">
        <f t="shared" si="19"/>
        <v>#VALUE!</v>
      </c>
      <c r="I5076" s="5" t="e">
        <f t="array" aca="1" ref="I5076" ca="1">_xludf.XLOOKUP(H5076,'Billing sheet'!$CH$3:$CM$3,'Billing sheet'!$CH$2:$CM$2)</f>
        <v>#NAME?</v>
      </c>
    </row>
    <row r="5077" spans="8:9" ht="15.75" customHeight="1" x14ac:dyDescent="0.2">
      <c r="H5077" s="5" t="e">
        <f t="shared" si="19"/>
        <v>#VALUE!</v>
      </c>
      <c r="I5077" s="5" t="e">
        <f t="array" aca="1" ref="I5077" ca="1">_xludf.XLOOKUP(H5077,'Billing sheet'!$CH$3:$CM$3,'Billing sheet'!$CH$2:$CM$2)</f>
        <v>#NAME?</v>
      </c>
    </row>
    <row r="5078" spans="8:9" ht="15.75" customHeight="1" x14ac:dyDescent="0.2">
      <c r="H5078" s="5" t="e">
        <f t="shared" si="19"/>
        <v>#VALUE!</v>
      </c>
      <c r="I5078" s="5" t="e">
        <f t="array" aca="1" ref="I5078" ca="1">_xludf.XLOOKUP(H5078,'Billing sheet'!$CH$3:$CM$3,'Billing sheet'!$CH$2:$CM$2)</f>
        <v>#NAME?</v>
      </c>
    </row>
    <row r="5079" spans="8:9" ht="15.75" customHeight="1" x14ac:dyDescent="0.2">
      <c r="H5079" s="5" t="e">
        <f t="shared" si="19"/>
        <v>#VALUE!</v>
      </c>
      <c r="I5079" s="5" t="e">
        <f t="array" aca="1" ref="I5079" ca="1">_xludf.XLOOKUP(H5079,'Billing sheet'!$CH$3:$CM$3,'Billing sheet'!$CH$2:$CM$2)</f>
        <v>#NAME?</v>
      </c>
    </row>
    <row r="5080" spans="8:9" ht="15.75" customHeight="1" x14ac:dyDescent="0.2">
      <c r="H5080" s="5" t="e">
        <f t="shared" si="19"/>
        <v>#VALUE!</v>
      </c>
      <c r="I5080" s="5" t="e">
        <f t="array" aca="1" ref="I5080" ca="1">_xludf.XLOOKUP(H5080,'Billing sheet'!$CH$3:$CM$3,'Billing sheet'!$CH$2:$CM$2)</f>
        <v>#NAME?</v>
      </c>
    </row>
    <row r="5081" spans="8:9" ht="15.75" customHeight="1" x14ac:dyDescent="0.2">
      <c r="H5081" s="5" t="e">
        <f t="shared" si="19"/>
        <v>#VALUE!</v>
      </c>
      <c r="I5081" s="5" t="e">
        <f t="array" aca="1" ref="I5081" ca="1">_xludf.XLOOKUP(H5081,'Billing sheet'!$CH$3:$CM$3,'Billing sheet'!$CH$2:$CM$2)</f>
        <v>#NAME?</v>
      </c>
    </row>
    <row r="5082" spans="8:9" ht="15.75" customHeight="1" x14ac:dyDescent="0.2">
      <c r="H5082" s="5" t="e">
        <f t="shared" si="19"/>
        <v>#VALUE!</v>
      </c>
      <c r="I5082" s="5" t="e">
        <f t="array" aca="1" ref="I5082" ca="1">_xludf.XLOOKUP(H5082,'Billing sheet'!$CH$3:$CM$3,'Billing sheet'!$CH$2:$CM$2)</f>
        <v>#NAME?</v>
      </c>
    </row>
    <row r="5083" spans="8:9" ht="15.75" customHeight="1" x14ac:dyDescent="0.2">
      <c r="H5083" s="5" t="e">
        <f t="shared" si="19"/>
        <v>#VALUE!</v>
      </c>
      <c r="I5083" s="5" t="e">
        <f t="array" aca="1" ref="I5083" ca="1">_xludf.XLOOKUP(H5083,'Billing sheet'!$CH$3:$CM$3,'Billing sheet'!$CH$2:$CM$2)</f>
        <v>#NAME?</v>
      </c>
    </row>
    <row r="5084" spans="8:9" ht="15.75" customHeight="1" x14ac:dyDescent="0.2">
      <c r="H5084" s="5" t="e">
        <f t="shared" si="19"/>
        <v>#VALUE!</v>
      </c>
      <c r="I5084" s="5" t="e">
        <f t="array" aca="1" ref="I5084" ca="1">_xludf.XLOOKUP(H5084,'Billing sheet'!$CH$3:$CM$3,'Billing sheet'!$CH$2:$CM$2)</f>
        <v>#NAME?</v>
      </c>
    </row>
    <row r="5085" spans="8:9" ht="15.75" customHeight="1" x14ac:dyDescent="0.2">
      <c r="H5085" s="5" t="e">
        <f t="shared" si="19"/>
        <v>#VALUE!</v>
      </c>
      <c r="I5085" s="5" t="e">
        <f t="array" aca="1" ref="I5085" ca="1">_xludf.XLOOKUP(H5085,'Billing sheet'!$CH$3:$CM$3,'Billing sheet'!$CH$2:$CM$2)</f>
        <v>#NAME?</v>
      </c>
    </row>
    <row r="5086" spans="8:9" ht="15.75" customHeight="1" x14ac:dyDescent="0.2">
      <c r="H5086" s="5" t="e">
        <f t="shared" si="19"/>
        <v>#VALUE!</v>
      </c>
      <c r="I5086" s="5" t="e">
        <f t="array" aca="1" ref="I5086" ca="1">_xludf.XLOOKUP(H5086,'Billing sheet'!$CH$3:$CM$3,'Billing sheet'!$CH$2:$CM$2)</f>
        <v>#NAME?</v>
      </c>
    </row>
    <row r="5087" spans="8:9" ht="15.75" customHeight="1" x14ac:dyDescent="0.2">
      <c r="H5087" s="5" t="e">
        <f t="shared" si="19"/>
        <v>#VALUE!</v>
      </c>
      <c r="I5087" s="5" t="e">
        <f t="array" aca="1" ref="I5087" ca="1">_xludf.XLOOKUP(H5087,'Billing sheet'!$CH$3:$CM$3,'Billing sheet'!$CH$2:$CM$2)</f>
        <v>#NAME?</v>
      </c>
    </row>
    <row r="5088" spans="8:9" ht="15.75" customHeight="1" x14ac:dyDescent="0.2">
      <c r="H5088" s="5" t="e">
        <f t="shared" si="19"/>
        <v>#VALUE!</v>
      </c>
      <c r="I5088" s="5" t="e">
        <f t="array" aca="1" ref="I5088" ca="1">_xludf.XLOOKUP(H5088,'Billing sheet'!$CH$3:$CM$3,'Billing sheet'!$CH$2:$CM$2)</f>
        <v>#NAME?</v>
      </c>
    </row>
    <row r="5089" spans="8:9" ht="15.75" customHeight="1" x14ac:dyDescent="0.2">
      <c r="H5089" s="5" t="e">
        <f t="shared" si="19"/>
        <v>#VALUE!</v>
      </c>
      <c r="I5089" s="5" t="e">
        <f t="array" aca="1" ref="I5089" ca="1">_xludf.XLOOKUP(H5089,'Billing sheet'!$CH$3:$CM$3,'Billing sheet'!$CH$2:$CM$2)</f>
        <v>#NAME?</v>
      </c>
    </row>
    <row r="5090" spans="8:9" ht="15.75" customHeight="1" x14ac:dyDescent="0.2">
      <c r="H5090" s="5" t="e">
        <f t="shared" si="19"/>
        <v>#VALUE!</v>
      </c>
      <c r="I5090" s="5" t="e">
        <f t="array" aca="1" ref="I5090" ca="1">_xludf.XLOOKUP(H5090,'Billing sheet'!$CH$3:$CM$3,'Billing sheet'!$CH$2:$CM$2)</f>
        <v>#NAME?</v>
      </c>
    </row>
    <row r="5091" spans="8:9" ht="15.75" customHeight="1" x14ac:dyDescent="0.2">
      <c r="H5091" s="5" t="e">
        <f t="shared" si="19"/>
        <v>#VALUE!</v>
      </c>
      <c r="I5091" s="5" t="e">
        <f t="array" aca="1" ref="I5091" ca="1">_xludf.XLOOKUP(H5091,'Billing sheet'!$CH$3:$CM$3,'Billing sheet'!$CH$2:$CM$2)</f>
        <v>#NAME?</v>
      </c>
    </row>
    <row r="5092" spans="8:9" ht="15.75" customHeight="1" x14ac:dyDescent="0.2">
      <c r="H5092" s="5" t="e">
        <f t="shared" si="19"/>
        <v>#VALUE!</v>
      </c>
      <c r="I5092" s="5" t="e">
        <f t="array" aca="1" ref="I5092" ca="1">_xludf.XLOOKUP(H5092,'Billing sheet'!$CH$3:$CM$3,'Billing sheet'!$CH$2:$CM$2)</f>
        <v>#NAME?</v>
      </c>
    </row>
    <row r="5093" spans="8:9" ht="15.75" customHeight="1" x14ac:dyDescent="0.2">
      <c r="H5093" s="5" t="e">
        <f t="shared" si="19"/>
        <v>#VALUE!</v>
      </c>
      <c r="I5093" s="5" t="e">
        <f t="array" aca="1" ref="I5093" ca="1">_xludf.XLOOKUP(H5093,'Billing sheet'!$CH$3:$CM$3,'Billing sheet'!$CH$2:$CM$2)</f>
        <v>#NAME?</v>
      </c>
    </row>
    <row r="5094" spans="8:9" ht="15.75" customHeight="1" x14ac:dyDescent="0.2">
      <c r="H5094" s="5" t="e">
        <f t="shared" si="19"/>
        <v>#VALUE!</v>
      </c>
      <c r="I5094" s="5" t="e">
        <f t="array" aca="1" ref="I5094" ca="1">_xludf.XLOOKUP(H5094,'Billing sheet'!$CH$3:$CM$3,'Billing sheet'!$CH$2:$CM$2)</f>
        <v>#NAME?</v>
      </c>
    </row>
    <row r="5095" spans="8:9" ht="15.75" customHeight="1" x14ac:dyDescent="0.2">
      <c r="H5095" s="5" t="e">
        <f t="shared" si="19"/>
        <v>#VALUE!</v>
      </c>
      <c r="I5095" s="5" t="e">
        <f t="array" aca="1" ref="I5095" ca="1">_xludf.XLOOKUP(H5095,'Billing sheet'!$CH$3:$CM$3,'Billing sheet'!$CH$2:$CM$2)</f>
        <v>#NAME?</v>
      </c>
    </row>
    <row r="5096" spans="8:9" ht="15.75" customHeight="1" x14ac:dyDescent="0.2">
      <c r="H5096" s="5" t="e">
        <f t="shared" si="19"/>
        <v>#VALUE!</v>
      </c>
      <c r="I5096" s="5" t="e">
        <f t="array" aca="1" ref="I5096" ca="1">_xludf.XLOOKUP(H5096,'Billing sheet'!$CH$3:$CM$3,'Billing sheet'!$CH$2:$CM$2)</f>
        <v>#NAME?</v>
      </c>
    </row>
    <row r="5097" spans="8:9" ht="15.75" customHeight="1" x14ac:dyDescent="0.2">
      <c r="H5097" s="5" t="e">
        <f t="shared" si="19"/>
        <v>#VALUE!</v>
      </c>
      <c r="I5097" s="5" t="e">
        <f t="array" aca="1" ref="I5097" ca="1">_xludf.XLOOKUP(H5097,'Billing sheet'!$CH$3:$CM$3,'Billing sheet'!$CH$2:$CM$2)</f>
        <v>#NAME?</v>
      </c>
    </row>
    <row r="5098" spans="8:9" ht="15.75" customHeight="1" x14ac:dyDescent="0.2">
      <c r="H5098" s="5" t="e">
        <f t="shared" si="19"/>
        <v>#VALUE!</v>
      </c>
      <c r="I5098" s="5" t="e">
        <f t="array" aca="1" ref="I5098" ca="1">_xludf.XLOOKUP(H5098,'Billing sheet'!$CH$3:$CM$3,'Billing sheet'!$CH$2:$CM$2)</f>
        <v>#NAME?</v>
      </c>
    </row>
    <row r="5099" spans="8:9" ht="15.75" customHeight="1" x14ac:dyDescent="0.2">
      <c r="H5099" s="5" t="e">
        <f t="shared" si="19"/>
        <v>#VALUE!</v>
      </c>
      <c r="I5099" s="5" t="e">
        <f t="array" aca="1" ref="I5099" ca="1">_xludf.XLOOKUP(H5099,'Billing sheet'!$CH$3:$CM$3,'Billing sheet'!$CH$2:$CM$2)</f>
        <v>#NAME?</v>
      </c>
    </row>
    <row r="5100" spans="8:9" ht="15.75" customHeight="1" x14ac:dyDescent="0.2">
      <c r="H5100" s="5" t="e">
        <f t="shared" si="19"/>
        <v>#VALUE!</v>
      </c>
      <c r="I5100" s="5" t="e">
        <f t="array" aca="1" ref="I5100" ca="1">_xludf.XLOOKUP(H5100,'Billing sheet'!$CH$3:$CM$3,'Billing sheet'!$CH$2:$CM$2)</f>
        <v>#NAME?</v>
      </c>
    </row>
    <row r="5101" spans="8:9" ht="15.75" customHeight="1" x14ac:dyDescent="0.2">
      <c r="H5101" s="5" t="e">
        <f t="shared" si="19"/>
        <v>#VALUE!</v>
      </c>
      <c r="I5101" s="5" t="e">
        <f t="array" aca="1" ref="I5101" ca="1">_xludf.XLOOKUP(H5101,'Billing sheet'!$CH$3:$CM$3,'Billing sheet'!$CH$2:$CM$2)</f>
        <v>#NAME?</v>
      </c>
    </row>
    <row r="5102" spans="8:9" ht="15.75" customHeight="1" x14ac:dyDescent="0.2">
      <c r="H5102" s="5" t="e">
        <f t="shared" si="19"/>
        <v>#VALUE!</v>
      </c>
      <c r="I5102" s="5" t="e">
        <f t="array" aca="1" ref="I5102" ca="1">_xludf.XLOOKUP(H5102,'Billing sheet'!$CH$3:$CM$3,'Billing sheet'!$CH$2:$CM$2)</f>
        <v>#NAME?</v>
      </c>
    </row>
    <row r="5103" spans="8:9" ht="15.75" customHeight="1" x14ac:dyDescent="0.2">
      <c r="H5103" s="5" t="e">
        <f t="shared" si="19"/>
        <v>#VALUE!</v>
      </c>
      <c r="I5103" s="5" t="e">
        <f t="array" aca="1" ref="I5103" ca="1">_xludf.XLOOKUP(H5103,'Billing sheet'!$CH$3:$CM$3,'Billing sheet'!$CH$2:$CM$2)</f>
        <v>#NAME?</v>
      </c>
    </row>
    <row r="5104" spans="8:9" ht="15.75" customHeight="1" x14ac:dyDescent="0.2">
      <c r="H5104" s="5" t="e">
        <f t="shared" ref="H5104:H5358" si="20">MID(F5104,8,LEN(F5104)-7)</f>
        <v>#VALUE!</v>
      </c>
      <c r="I5104" s="5" t="e">
        <f t="array" aca="1" ref="I5104" ca="1">_xludf.XLOOKUP(H5104,'Billing sheet'!$CH$3:$CM$3,'Billing sheet'!$CH$2:$CM$2)</f>
        <v>#NAME?</v>
      </c>
    </row>
    <row r="5105" spans="8:9" ht="15.75" customHeight="1" x14ac:dyDescent="0.2">
      <c r="H5105" s="5" t="e">
        <f t="shared" si="20"/>
        <v>#VALUE!</v>
      </c>
      <c r="I5105" s="5" t="e">
        <f t="array" aca="1" ref="I5105" ca="1">_xludf.XLOOKUP(H5105,'Billing sheet'!$CH$3:$CM$3,'Billing sheet'!$CH$2:$CM$2)</f>
        <v>#NAME?</v>
      </c>
    </row>
    <row r="5106" spans="8:9" ht="15.75" customHeight="1" x14ac:dyDescent="0.2">
      <c r="H5106" s="5" t="e">
        <f t="shared" si="20"/>
        <v>#VALUE!</v>
      </c>
      <c r="I5106" s="5" t="e">
        <f t="array" aca="1" ref="I5106" ca="1">_xludf.XLOOKUP(H5106,'Billing sheet'!$CH$3:$CM$3,'Billing sheet'!$CH$2:$CM$2)</f>
        <v>#NAME?</v>
      </c>
    </row>
    <row r="5107" spans="8:9" ht="15.75" customHeight="1" x14ac:dyDescent="0.2">
      <c r="H5107" s="5" t="e">
        <f t="shared" si="20"/>
        <v>#VALUE!</v>
      </c>
      <c r="I5107" s="5" t="e">
        <f t="array" aca="1" ref="I5107" ca="1">_xludf.XLOOKUP(H5107,'Billing sheet'!$CH$3:$CM$3,'Billing sheet'!$CH$2:$CM$2)</f>
        <v>#NAME?</v>
      </c>
    </row>
    <row r="5108" spans="8:9" ht="15.75" customHeight="1" x14ac:dyDescent="0.2">
      <c r="H5108" s="5" t="e">
        <f t="shared" si="20"/>
        <v>#VALUE!</v>
      </c>
      <c r="I5108" s="5" t="e">
        <f t="array" aca="1" ref="I5108" ca="1">_xludf.XLOOKUP(H5108,'Billing sheet'!$CH$3:$CM$3,'Billing sheet'!$CH$2:$CM$2)</f>
        <v>#NAME?</v>
      </c>
    </row>
    <row r="5109" spans="8:9" ht="15.75" customHeight="1" x14ac:dyDescent="0.2">
      <c r="H5109" s="5" t="e">
        <f t="shared" si="20"/>
        <v>#VALUE!</v>
      </c>
      <c r="I5109" s="5" t="e">
        <f t="array" aca="1" ref="I5109" ca="1">_xludf.XLOOKUP(H5109,'Billing sheet'!$CH$3:$CM$3,'Billing sheet'!$CH$2:$CM$2)</f>
        <v>#NAME?</v>
      </c>
    </row>
    <row r="5110" spans="8:9" ht="15.75" customHeight="1" x14ac:dyDescent="0.2">
      <c r="H5110" s="5" t="e">
        <f t="shared" si="20"/>
        <v>#VALUE!</v>
      </c>
      <c r="I5110" s="5" t="e">
        <f t="array" aca="1" ref="I5110" ca="1">_xludf.XLOOKUP(H5110,'Billing sheet'!$CH$3:$CM$3,'Billing sheet'!$CH$2:$CM$2)</f>
        <v>#NAME?</v>
      </c>
    </row>
    <row r="5111" spans="8:9" ht="15.75" customHeight="1" x14ac:dyDescent="0.2">
      <c r="H5111" s="5" t="e">
        <f t="shared" si="20"/>
        <v>#VALUE!</v>
      </c>
      <c r="I5111" s="5" t="e">
        <f t="array" aca="1" ref="I5111" ca="1">_xludf.XLOOKUP(H5111,'Billing sheet'!$CH$3:$CM$3,'Billing sheet'!$CH$2:$CM$2)</f>
        <v>#NAME?</v>
      </c>
    </row>
    <row r="5112" spans="8:9" ht="15.75" customHeight="1" x14ac:dyDescent="0.2">
      <c r="H5112" s="5" t="e">
        <f t="shared" si="20"/>
        <v>#VALUE!</v>
      </c>
      <c r="I5112" s="5" t="e">
        <f t="array" aca="1" ref="I5112" ca="1">_xludf.XLOOKUP(H5112,'Billing sheet'!$CH$3:$CM$3,'Billing sheet'!$CH$2:$CM$2)</f>
        <v>#NAME?</v>
      </c>
    </row>
    <row r="5113" spans="8:9" ht="15.75" customHeight="1" x14ac:dyDescent="0.2">
      <c r="H5113" s="5" t="e">
        <f t="shared" si="20"/>
        <v>#VALUE!</v>
      </c>
      <c r="I5113" s="5" t="e">
        <f t="array" aca="1" ref="I5113" ca="1">_xludf.XLOOKUP(H5113,'Billing sheet'!$CH$3:$CM$3,'Billing sheet'!$CH$2:$CM$2)</f>
        <v>#NAME?</v>
      </c>
    </row>
    <row r="5114" spans="8:9" ht="15.75" customHeight="1" x14ac:dyDescent="0.2">
      <c r="H5114" s="5" t="e">
        <f t="shared" si="20"/>
        <v>#VALUE!</v>
      </c>
      <c r="I5114" s="5" t="e">
        <f t="array" aca="1" ref="I5114" ca="1">_xludf.XLOOKUP(H5114,'Billing sheet'!$CH$3:$CM$3,'Billing sheet'!$CH$2:$CM$2)</f>
        <v>#NAME?</v>
      </c>
    </row>
    <row r="5115" spans="8:9" ht="15.75" customHeight="1" x14ac:dyDescent="0.2">
      <c r="H5115" s="5" t="e">
        <f t="shared" si="20"/>
        <v>#VALUE!</v>
      </c>
      <c r="I5115" s="5" t="e">
        <f t="array" aca="1" ref="I5115" ca="1">_xludf.XLOOKUP(H5115,'Billing sheet'!$CH$3:$CM$3,'Billing sheet'!$CH$2:$CM$2)</f>
        <v>#NAME?</v>
      </c>
    </row>
    <row r="5116" spans="8:9" ht="15.75" customHeight="1" x14ac:dyDescent="0.2">
      <c r="H5116" s="5" t="e">
        <f t="shared" si="20"/>
        <v>#VALUE!</v>
      </c>
      <c r="I5116" s="5" t="e">
        <f t="array" aca="1" ref="I5116" ca="1">_xludf.XLOOKUP(H5116,'Billing sheet'!$CH$3:$CM$3,'Billing sheet'!$CH$2:$CM$2)</f>
        <v>#NAME?</v>
      </c>
    </row>
    <row r="5117" spans="8:9" ht="15.75" customHeight="1" x14ac:dyDescent="0.2">
      <c r="H5117" s="5" t="e">
        <f t="shared" si="20"/>
        <v>#VALUE!</v>
      </c>
      <c r="I5117" s="5" t="e">
        <f t="array" aca="1" ref="I5117" ca="1">_xludf.XLOOKUP(H5117,'Billing sheet'!$CH$3:$CM$3,'Billing sheet'!$CH$2:$CM$2)</f>
        <v>#NAME?</v>
      </c>
    </row>
    <row r="5118" spans="8:9" ht="15.75" customHeight="1" x14ac:dyDescent="0.2">
      <c r="H5118" s="5" t="e">
        <f t="shared" si="20"/>
        <v>#VALUE!</v>
      </c>
      <c r="I5118" s="5" t="e">
        <f t="array" aca="1" ref="I5118" ca="1">_xludf.XLOOKUP(H5118,'Billing sheet'!$CH$3:$CM$3,'Billing sheet'!$CH$2:$CM$2)</f>
        <v>#NAME?</v>
      </c>
    </row>
    <row r="5119" spans="8:9" ht="15.75" customHeight="1" x14ac:dyDescent="0.2">
      <c r="H5119" s="5" t="e">
        <f t="shared" si="20"/>
        <v>#VALUE!</v>
      </c>
      <c r="I5119" s="5" t="e">
        <f t="array" aca="1" ref="I5119" ca="1">_xludf.XLOOKUP(H5119,'Billing sheet'!$CH$3:$CM$3,'Billing sheet'!$CH$2:$CM$2)</f>
        <v>#NAME?</v>
      </c>
    </row>
    <row r="5120" spans="8:9" ht="15.75" customHeight="1" x14ac:dyDescent="0.2">
      <c r="H5120" s="5" t="e">
        <f t="shared" si="20"/>
        <v>#VALUE!</v>
      </c>
      <c r="I5120" s="5" t="e">
        <f t="array" aca="1" ref="I5120" ca="1">_xludf.XLOOKUP(H5120,'Billing sheet'!$CH$3:$CM$3,'Billing sheet'!$CH$2:$CM$2)</f>
        <v>#NAME?</v>
      </c>
    </row>
    <row r="5121" spans="8:9" ht="15.75" customHeight="1" x14ac:dyDescent="0.2">
      <c r="H5121" s="5" t="e">
        <f t="shared" si="20"/>
        <v>#VALUE!</v>
      </c>
      <c r="I5121" s="5" t="e">
        <f t="array" aca="1" ref="I5121" ca="1">_xludf.XLOOKUP(H5121,'Billing sheet'!$CH$3:$CM$3,'Billing sheet'!$CH$2:$CM$2)</f>
        <v>#NAME?</v>
      </c>
    </row>
    <row r="5122" spans="8:9" ht="15.75" customHeight="1" x14ac:dyDescent="0.2">
      <c r="H5122" s="5" t="e">
        <f t="shared" si="20"/>
        <v>#VALUE!</v>
      </c>
      <c r="I5122" s="5" t="e">
        <f t="array" aca="1" ref="I5122" ca="1">_xludf.XLOOKUP(H5122,'Billing sheet'!$CH$3:$CM$3,'Billing sheet'!$CH$2:$CM$2)</f>
        <v>#NAME?</v>
      </c>
    </row>
    <row r="5123" spans="8:9" ht="15.75" customHeight="1" x14ac:dyDescent="0.2">
      <c r="H5123" s="5" t="e">
        <f t="shared" si="20"/>
        <v>#VALUE!</v>
      </c>
      <c r="I5123" s="5" t="e">
        <f t="array" aca="1" ref="I5123" ca="1">_xludf.XLOOKUP(H5123,'Billing sheet'!$CH$3:$CM$3,'Billing sheet'!$CH$2:$CM$2)</f>
        <v>#NAME?</v>
      </c>
    </row>
    <row r="5124" spans="8:9" ht="15.75" customHeight="1" x14ac:dyDescent="0.2">
      <c r="H5124" s="5" t="e">
        <f t="shared" si="20"/>
        <v>#VALUE!</v>
      </c>
      <c r="I5124" s="5" t="e">
        <f t="array" aca="1" ref="I5124" ca="1">_xludf.XLOOKUP(H5124,'Billing sheet'!$CH$3:$CM$3,'Billing sheet'!$CH$2:$CM$2)</f>
        <v>#NAME?</v>
      </c>
    </row>
    <row r="5125" spans="8:9" ht="15.75" customHeight="1" x14ac:dyDescent="0.2">
      <c r="H5125" s="5" t="e">
        <f t="shared" si="20"/>
        <v>#VALUE!</v>
      </c>
      <c r="I5125" s="5" t="e">
        <f t="array" aca="1" ref="I5125" ca="1">_xludf.XLOOKUP(H5125,'Billing sheet'!$CH$3:$CM$3,'Billing sheet'!$CH$2:$CM$2)</f>
        <v>#NAME?</v>
      </c>
    </row>
    <row r="5126" spans="8:9" ht="15.75" customHeight="1" x14ac:dyDescent="0.2">
      <c r="H5126" s="5" t="e">
        <f t="shared" si="20"/>
        <v>#VALUE!</v>
      </c>
      <c r="I5126" s="5" t="e">
        <f t="array" aca="1" ref="I5126" ca="1">_xludf.XLOOKUP(H5126,'Billing sheet'!$CH$3:$CM$3,'Billing sheet'!$CH$2:$CM$2)</f>
        <v>#NAME?</v>
      </c>
    </row>
    <row r="5127" spans="8:9" ht="15.75" customHeight="1" x14ac:dyDescent="0.2">
      <c r="H5127" s="5" t="e">
        <f t="shared" si="20"/>
        <v>#VALUE!</v>
      </c>
      <c r="I5127" s="5" t="e">
        <f t="array" aca="1" ref="I5127" ca="1">_xludf.XLOOKUP(H5127,'Billing sheet'!$CH$3:$CM$3,'Billing sheet'!$CH$2:$CM$2)</f>
        <v>#NAME?</v>
      </c>
    </row>
    <row r="5128" spans="8:9" ht="15.75" customHeight="1" x14ac:dyDescent="0.2">
      <c r="H5128" s="5" t="e">
        <f t="shared" si="20"/>
        <v>#VALUE!</v>
      </c>
      <c r="I5128" s="5" t="e">
        <f t="array" aca="1" ref="I5128" ca="1">_xludf.XLOOKUP(H5128,'Billing sheet'!$CH$3:$CM$3,'Billing sheet'!$CH$2:$CM$2)</f>
        <v>#NAME?</v>
      </c>
    </row>
    <row r="5129" spans="8:9" ht="15.75" customHeight="1" x14ac:dyDescent="0.2">
      <c r="H5129" s="5" t="e">
        <f t="shared" si="20"/>
        <v>#VALUE!</v>
      </c>
      <c r="I5129" s="5" t="e">
        <f t="array" aca="1" ref="I5129" ca="1">_xludf.XLOOKUP(H5129,'Billing sheet'!$CH$3:$CM$3,'Billing sheet'!$CH$2:$CM$2)</f>
        <v>#NAME?</v>
      </c>
    </row>
    <row r="5130" spans="8:9" ht="15.75" customHeight="1" x14ac:dyDescent="0.2">
      <c r="H5130" s="5" t="e">
        <f t="shared" si="20"/>
        <v>#VALUE!</v>
      </c>
      <c r="I5130" s="5" t="e">
        <f t="array" aca="1" ref="I5130" ca="1">_xludf.XLOOKUP(H5130,'Billing sheet'!$CH$3:$CM$3,'Billing sheet'!$CH$2:$CM$2)</f>
        <v>#NAME?</v>
      </c>
    </row>
    <row r="5131" spans="8:9" ht="15.75" customHeight="1" x14ac:dyDescent="0.2">
      <c r="H5131" s="5" t="e">
        <f t="shared" si="20"/>
        <v>#VALUE!</v>
      </c>
      <c r="I5131" s="5" t="e">
        <f t="array" aca="1" ref="I5131" ca="1">_xludf.XLOOKUP(H5131,'Billing sheet'!$CH$3:$CM$3,'Billing sheet'!$CH$2:$CM$2)</f>
        <v>#NAME?</v>
      </c>
    </row>
    <row r="5132" spans="8:9" ht="15.75" customHeight="1" x14ac:dyDescent="0.2">
      <c r="H5132" s="5" t="e">
        <f t="shared" si="20"/>
        <v>#VALUE!</v>
      </c>
      <c r="I5132" s="5" t="e">
        <f t="array" aca="1" ref="I5132" ca="1">_xludf.XLOOKUP(H5132,'Billing sheet'!$CH$3:$CM$3,'Billing sheet'!$CH$2:$CM$2)</f>
        <v>#NAME?</v>
      </c>
    </row>
    <row r="5133" spans="8:9" ht="15.75" customHeight="1" x14ac:dyDescent="0.2">
      <c r="H5133" s="5" t="e">
        <f t="shared" si="20"/>
        <v>#VALUE!</v>
      </c>
      <c r="I5133" s="5" t="e">
        <f t="array" aca="1" ref="I5133" ca="1">_xludf.XLOOKUP(H5133,'Billing sheet'!$CH$3:$CM$3,'Billing sheet'!$CH$2:$CM$2)</f>
        <v>#NAME?</v>
      </c>
    </row>
    <row r="5134" spans="8:9" ht="15.75" customHeight="1" x14ac:dyDescent="0.2">
      <c r="H5134" s="5" t="e">
        <f t="shared" si="20"/>
        <v>#VALUE!</v>
      </c>
      <c r="I5134" s="5" t="e">
        <f t="array" aca="1" ref="I5134" ca="1">_xludf.XLOOKUP(H5134,'Billing sheet'!$CH$3:$CM$3,'Billing sheet'!$CH$2:$CM$2)</f>
        <v>#NAME?</v>
      </c>
    </row>
    <row r="5135" spans="8:9" ht="15.75" customHeight="1" x14ac:dyDescent="0.2">
      <c r="H5135" s="5" t="e">
        <f t="shared" si="20"/>
        <v>#VALUE!</v>
      </c>
      <c r="I5135" s="5" t="e">
        <f t="array" aca="1" ref="I5135" ca="1">_xludf.XLOOKUP(H5135,'Billing sheet'!$CH$3:$CM$3,'Billing sheet'!$CH$2:$CM$2)</f>
        <v>#NAME?</v>
      </c>
    </row>
    <row r="5136" spans="8:9" ht="15.75" customHeight="1" x14ac:dyDescent="0.2">
      <c r="H5136" s="5" t="e">
        <f t="shared" si="20"/>
        <v>#VALUE!</v>
      </c>
      <c r="I5136" s="5" t="e">
        <f t="array" aca="1" ref="I5136" ca="1">_xludf.XLOOKUP(H5136,'Billing sheet'!$CH$3:$CM$3,'Billing sheet'!$CH$2:$CM$2)</f>
        <v>#NAME?</v>
      </c>
    </row>
    <row r="5137" spans="8:9" ht="15.75" customHeight="1" x14ac:dyDescent="0.2">
      <c r="H5137" s="5" t="e">
        <f t="shared" si="20"/>
        <v>#VALUE!</v>
      </c>
      <c r="I5137" s="5" t="e">
        <f t="array" aca="1" ref="I5137" ca="1">_xludf.XLOOKUP(H5137,'Billing sheet'!$CH$3:$CM$3,'Billing sheet'!$CH$2:$CM$2)</f>
        <v>#NAME?</v>
      </c>
    </row>
    <row r="5138" spans="8:9" ht="15.75" customHeight="1" x14ac:dyDescent="0.2">
      <c r="H5138" s="5" t="e">
        <f t="shared" si="20"/>
        <v>#VALUE!</v>
      </c>
      <c r="I5138" s="5" t="e">
        <f t="array" aca="1" ref="I5138" ca="1">_xludf.XLOOKUP(H5138,'Billing sheet'!$CH$3:$CM$3,'Billing sheet'!$CH$2:$CM$2)</f>
        <v>#NAME?</v>
      </c>
    </row>
    <row r="5139" spans="8:9" ht="15.75" customHeight="1" x14ac:dyDescent="0.2">
      <c r="H5139" s="5" t="e">
        <f t="shared" si="20"/>
        <v>#VALUE!</v>
      </c>
      <c r="I5139" s="5" t="e">
        <f t="array" aca="1" ref="I5139" ca="1">_xludf.XLOOKUP(H5139,'Billing sheet'!$CH$3:$CM$3,'Billing sheet'!$CH$2:$CM$2)</f>
        <v>#NAME?</v>
      </c>
    </row>
    <row r="5140" spans="8:9" ht="15.75" customHeight="1" x14ac:dyDescent="0.2">
      <c r="H5140" s="5" t="e">
        <f t="shared" si="20"/>
        <v>#VALUE!</v>
      </c>
      <c r="I5140" s="5" t="e">
        <f t="array" aca="1" ref="I5140" ca="1">_xludf.XLOOKUP(H5140,'Billing sheet'!$CH$3:$CM$3,'Billing sheet'!$CH$2:$CM$2)</f>
        <v>#NAME?</v>
      </c>
    </row>
    <row r="5141" spans="8:9" ht="15.75" customHeight="1" x14ac:dyDescent="0.2">
      <c r="H5141" s="5" t="e">
        <f t="shared" si="20"/>
        <v>#VALUE!</v>
      </c>
      <c r="I5141" s="5" t="e">
        <f t="array" aca="1" ref="I5141" ca="1">_xludf.XLOOKUP(H5141,'Billing sheet'!$CH$3:$CM$3,'Billing sheet'!$CH$2:$CM$2)</f>
        <v>#NAME?</v>
      </c>
    </row>
    <row r="5142" spans="8:9" ht="15.75" customHeight="1" x14ac:dyDescent="0.2">
      <c r="H5142" s="5" t="e">
        <f t="shared" si="20"/>
        <v>#VALUE!</v>
      </c>
      <c r="I5142" s="5" t="e">
        <f t="array" aca="1" ref="I5142" ca="1">_xludf.XLOOKUP(H5142,'Billing sheet'!$CH$3:$CM$3,'Billing sheet'!$CH$2:$CM$2)</f>
        <v>#NAME?</v>
      </c>
    </row>
    <row r="5143" spans="8:9" ht="15.75" customHeight="1" x14ac:dyDescent="0.2">
      <c r="H5143" s="5" t="e">
        <f t="shared" si="20"/>
        <v>#VALUE!</v>
      </c>
      <c r="I5143" s="5" t="e">
        <f t="array" aca="1" ref="I5143" ca="1">_xludf.XLOOKUP(H5143,'Billing sheet'!$CH$3:$CM$3,'Billing sheet'!$CH$2:$CM$2)</f>
        <v>#NAME?</v>
      </c>
    </row>
    <row r="5144" spans="8:9" ht="15.75" customHeight="1" x14ac:dyDescent="0.2">
      <c r="H5144" s="5" t="e">
        <f t="shared" si="20"/>
        <v>#VALUE!</v>
      </c>
      <c r="I5144" s="5" t="e">
        <f t="array" aca="1" ref="I5144" ca="1">_xludf.XLOOKUP(H5144,'Billing sheet'!$CH$3:$CM$3,'Billing sheet'!$CH$2:$CM$2)</f>
        <v>#NAME?</v>
      </c>
    </row>
    <row r="5145" spans="8:9" ht="15.75" customHeight="1" x14ac:dyDescent="0.2">
      <c r="H5145" s="5" t="e">
        <f t="shared" si="20"/>
        <v>#VALUE!</v>
      </c>
      <c r="I5145" s="5" t="e">
        <f t="array" aca="1" ref="I5145" ca="1">_xludf.XLOOKUP(H5145,'Billing sheet'!$CH$3:$CM$3,'Billing sheet'!$CH$2:$CM$2)</f>
        <v>#NAME?</v>
      </c>
    </row>
    <row r="5146" spans="8:9" ht="15.75" customHeight="1" x14ac:dyDescent="0.2">
      <c r="H5146" s="5" t="e">
        <f t="shared" si="20"/>
        <v>#VALUE!</v>
      </c>
      <c r="I5146" s="5" t="e">
        <f t="array" aca="1" ref="I5146" ca="1">_xludf.XLOOKUP(H5146,'Billing sheet'!$CH$3:$CM$3,'Billing sheet'!$CH$2:$CM$2)</f>
        <v>#NAME?</v>
      </c>
    </row>
    <row r="5147" spans="8:9" ht="15.75" customHeight="1" x14ac:dyDescent="0.2">
      <c r="H5147" s="5" t="e">
        <f t="shared" si="20"/>
        <v>#VALUE!</v>
      </c>
      <c r="I5147" s="5" t="e">
        <f t="array" aca="1" ref="I5147" ca="1">_xludf.XLOOKUP(H5147,'Billing sheet'!$CH$3:$CM$3,'Billing sheet'!$CH$2:$CM$2)</f>
        <v>#NAME?</v>
      </c>
    </row>
    <row r="5148" spans="8:9" ht="15.75" customHeight="1" x14ac:dyDescent="0.2">
      <c r="H5148" s="5" t="e">
        <f t="shared" si="20"/>
        <v>#VALUE!</v>
      </c>
      <c r="I5148" s="5" t="e">
        <f t="array" aca="1" ref="I5148" ca="1">_xludf.XLOOKUP(H5148,'Billing sheet'!$CH$3:$CM$3,'Billing sheet'!$CH$2:$CM$2)</f>
        <v>#NAME?</v>
      </c>
    </row>
    <row r="5149" spans="8:9" ht="15.75" customHeight="1" x14ac:dyDescent="0.2">
      <c r="H5149" s="5" t="e">
        <f t="shared" si="20"/>
        <v>#VALUE!</v>
      </c>
      <c r="I5149" s="5" t="e">
        <f t="array" aca="1" ref="I5149" ca="1">_xludf.XLOOKUP(H5149,'Billing sheet'!$CH$3:$CM$3,'Billing sheet'!$CH$2:$CM$2)</f>
        <v>#NAME?</v>
      </c>
    </row>
    <row r="5150" spans="8:9" ht="15.75" customHeight="1" x14ac:dyDescent="0.2">
      <c r="H5150" s="5" t="e">
        <f t="shared" si="20"/>
        <v>#VALUE!</v>
      </c>
      <c r="I5150" s="5" t="e">
        <f t="array" aca="1" ref="I5150" ca="1">_xludf.XLOOKUP(H5150,'Billing sheet'!$CH$3:$CM$3,'Billing sheet'!$CH$2:$CM$2)</f>
        <v>#NAME?</v>
      </c>
    </row>
    <row r="5151" spans="8:9" ht="15.75" customHeight="1" x14ac:dyDescent="0.2">
      <c r="H5151" s="5" t="e">
        <f t="shared" si="20"/>
        <v>#VALUE!</v>
      </c>
      <c r="I5151" s="5" t="e">
        <f t="array" aca="1" ref="I5151" ca="1">_xludf.XLOOKUP(H5151,'Billing sheet'!$CH$3:$CM$3,'Billing sheet'!$CH$2:$CM$2)</f>
        <v>#NAME?</v>
      </c>
    </row>
    <row r="5152" spans="8:9" ht="15.75" customHeight="1" x14ac:dyDescent="0.2">
      <c r="H5152" s="5" t="e">
        <f t="shared" si="20"/>
        <v>#VALUE!</v>
      </c>
      <c r="I5152" s="5" t="e">
        <f t="array" aca="1" ref="I5152" ca="1">_xludf.XLOOKUP(H5152,'Billing sheet'!$CH$3:$CM$3,'Billing sheet'!$CH$2:$CM$2)</f>
        <v>#NAME?</v>
      </c>
    </row>
    <row r="5153" spans="8:9" ht="15.75" customHeight="1" x14ac:dyDescent="0.2">
      <c r="H5153" s="5" t="e">
        <f t="shared" si="20"/>
        <v>#VALUE!</v>
      </c>
      <c r="I5153" s="5" t="e">
        <f t="array" aca="1" ref="I5153" ca="1">_xludf.XLOOKUP(H5153,'Billing sheet'!$CH$3:$CM$3,'Billing sheet'!$CH$2:$CM$2)</f>
        <v>#NAME?</v>
      </c>
    </row>
    <row r="5154" spans="8:9" ht="15.75" customHeight="1" x14ac:dyDescent="0.2">
      <c r="H5154" s="5" t="e">
        <f t="shared" si="20"/>
        <v>#VALUE!</v>
      </c>
      <c r="I5154" s="5" t="e">
        <f t="array" aca="1" ref="I5154" ca="1">_xludf.XLOOKUP(H5154,'Billing sheet'!$CH$3:$CM$3,'Billing sheet'!$CH$2:$CM$2)</f>
        <v>#NAME?</v>
      </c>
    </row>
    <row r="5155" spans="8:9" ht="15.75" customHeight="1" x14ac:dyDescent="0.2">
      <c r="H5155" s="5" t="e">
        <f t="shared" si="20"/>
        <v>#VALUE!</v>
      </c>
      <c r="I5155" s="5" t="e">
        <f t="array" aca="1" ref="I5155" ca="1">_xludf.XLOOKUP(H5155,'Billing sheet'!$CH$3:$CM$3,'Billing sheet'!$CH$2:$CM$2)</f>
        <v>#NAME?</v>
      </c>
    </row>
    <row r="5156" spans="8:9" ht="15.75" customHeight="1" x14ac:dyDescent="0.2">
      <c r="H5156" s="5" t="e">
        <f t="shared" si="20"/>
        <v>#VALUE!</v>
      </c>
      <c r="I5156" s="5" t="e">
        <f t="array" aca="1" ref="I5156" ca="1">_xludf.XLOOKUP(H5156,'Billing sheet'!$CH$3:$CM$3,'Billing sheet'!$CH$2:$CM$2)</f>
        <v>#NAME?</v>
      </c>
    </row>
    <row r="5157" spans="8:9" ht="15.75" customHeight="1" x14ac:dyDescent="0.2">
      <c r="H5157" s="5" t="e">
        <f t="shared" si="20"/>
        <v>#VALUE!</v>
      </c>
      <c r="I5157" s="5" t="e">
        <f t="array" aca="1" ref="I5157" ca="1">_xludf.XLOOKUP(H5157,'Billing sheet'!$CH$3:$CM$3,'Billing sheet'!$CH$2:$CM$2)</f>
        <v>#NAME?</v>
      </c>
    </row>
    <row r="5158" spans="8:9" ht="15.75" customHeight="1" x14ac:dyDescent="0.2">
      <c r="H5158" s="5" t="e">
        <f t="shared" si="20"/>
        <v>#VALUE!</v>
      </c>
      <c r="I5158" s="5" t="e">
        <f t="array" aca="1" ref="I5158" ca="1">_xludf.XLOOKUP(H5158,'Billing sheet'!$CH$3:$CM$3,'Billing sheet'!$CH$2:$CM$2)</f>
        <v>#NAME?</v>
      </c>
    </row>
    <row r="5159" spans="8:9" ht="15.75" customHeight="1" x14ac:dyDescent="0.2">
      <c r="H5159" s="5" t="e">
        <f t="shared" si="20"/>
        <v>#VALUE!</v>
      </c>
      <c r="I5159" s="5" t="e">
        <f t="array" aca="1" ref="I5159" ca="1">_xludf.XLOOKUP(H5159,'Billing sheet'!$CH$3:$CM$3,'Billing sheet'!$CH$2:$CM$2)</f>
        <v>#NAME?</v>
      </c>
    </row>
    <row r="5160" spans="8:9" ht="15.75" customHeight="1" x14ac:dyDescent="0.2">
      <c r="H5160" s="5" t="e">
        <f t="shared" si="20"/>
        <v>#VALUE!</v>
      </c>
      <c r="I5160" s="5" t="e">
        <f t="array" aca="1" ref="I5160" ca="1">_xludf.XLOOKUP(H5160,'Billing sheet'!$CH$3:$CM$3,'Billing sheet'!$CH$2:$CM$2)</f>
        <v>#NAME?</v>
      </c>
    </row>
    <row r="5161" spans="8:9" ht="15.75" customHeight="1" x14ac:dyDescent="0.2">
      <c r="H5161" s="5" t="e">
        <f t="shared" si="20"/>
        <v>#VALUE!</v>
      </c>
      <c r="I5161" s="5" t="e">
        <f t="array" aca="1" ref="I5161" ca="1">_xludf.XLOOKUP(H5161,'Billing sheet'!$CH$3:$CM$3,'Billing sheet'!$CH$2:$CM$2)</f>
        <v>#NAME?</v>
      </c>
    </row>
    <row r="5162" spans="8:9" ht="15.75" customHeight="1" x14ac:dyDescent="0.2">
      <c r="H5162" s="5" t="e">
        <f t="shared" si="20"/>
        <v>#VALUE!</v>
      </c>
      <c r="I5162" s="5" t="e">
        <f t="array" aca="1" ref="I5162" ca="1">_xludf.XLOOKUP(H5162,'Billing sheet'!$CH$3:$CM$3,'Billing sheet'!$CH$2:$CM$2)</f>
        <v>#NAME?</v>
      </c>
    </row>
    <row r="5163" spans="8:9" ht="15.75" customHeight="1" x14ac:dyDescent="0.2">
      <c r="H5163" s="5" t="e">
        <f t="shared" si="20"/>
        <v>#VALUE!</v>
      </c>
      <c r="I5163" s="5" t="e">
        <f t="array" aca="1" ref="I5163" ca="1">_xludf.XLOOKUP(H5163,'Billing sheet'!$CH$3:$CM$3,'Billing sheet'!$CH$2:$CM$2)</f>
        <v>#NAME?</v>
      </c>
    </row>
    <row r="5164" spans="8:9" ht="15.75" customHeight="1" x14ac:dyDescent="0.2">
      <c r="H5164" s="5" t="e">
        <f t="shared" si="20"/>
        <v>#VALUE!</v>
      </c>
      <c r="I5164" s="5" t="e">
        <f t="array" aca="1" ref="I5164" ca="1">_xludf.XLOOKUP(H5164,'Billing sheet'!$CH$3:$CM$3,'Billing sheet'!$CH$2:$CM$2)</f>
        <v>#NAME?</v>
      </c>
    </row>
    <row r="5165" spans="8:9" ht="15.75" customHeight="1" x14ac:dyDescent="0.2">
      <c r="H5165" s="5" t="e">
        <f t="shared" si="20"/>
        <v>#VALUE!</v>
      </c>
      <c r="I5165" s="5" t="e">
        <f t="array" aca="1" ref="I5165" ca="1">_xludf.XLOOKUP(H5165,'Billing sheet'!$CH$3:$CM$3,'Billing sheet'!$CH$2:$CM$2)</f>
        <v>#NAME?</v>
      </c>
    </row>
    <row r="5166" spans="8:9" ht="15.75" customHeight="1" x14ac:dyDescent="0.2">
      <c r="H5166" s="5" t="e">
        <f t="shared" si="20"/>
        <v>#VALUE!</v>
      </c>
      <c r="I5166" s="5" t="e">
        <f t="array" aca="1" ref="I5166" ca="1">_xludf.XLOOKUP(H5166,'Billing sheet'!$CH$3:$CM$3,'Billing sheet'!$CH$2:$CM$2)</f>
        <v>#NAME?</v>
      </c>
    </row>
    <row r="5167" spans="8:9" ht="15.75" customHeight="1" x14ac:dyDescent="0.2">
      <c r="H5167" s="5" t="e">
        <f t="shared" si="20"/>
        <v>#VALUE!</v>
      </c>
      <c r="I5167" s="5" t="e">
        <f t="array" aca="1" ref="I5167" ca="1">_xludf.XLOOKUP(H5167,'Billing sheet'!$CH$3:$CM$3,'Billing sheet'!$CH$2:$CM$2)</f>
        <v>#NAME?</v>
      </c>
    </row>
    <row r="5168" spans="8:9" ht="15.75" customHeight="1" x14ac:dyDescent="0.2">
      <c r="H5168" s="5" t="e">
        <f t="shared" si="20"/>
        <v>#VALUE!</v>
      </c>
      <c r="I5168" s="5" t="e">
        <f t="array" aca="1" ref="I5168" ca="1">_xludf.XLOOKUP(H5168,'Billing sheet'!$CH$3:$CM$3,'Billing sheet'!$CH$2:$CM$2)</f>
        <v>#NAME?</v>
      </c>
    </row>
    <row r="5169" spans="8:9" ht="15.75" customHeight="1" x14ac:dyDescent="0.2">
      <c r="H5169" s="5" t="e">
        <f t="shared" si="20"/>
        <v>#VALUE!</v>
      </c>
      <c r="I5169" s="5" t="e">
        <f t="array" aca="1" ref="I5169" ca="1">_xludf.XLOOKUP(H5169,'Billing sheet'!$CH$3:$CM$3,'Billing sheet'!$CH$2:$CM$2)</f>
        <v>#NAME?</v>
      </c>
    </row>
    <row r="5170" spans="8:9" ht="15.75" customHeight="1" x14ac:dyDescent="0.2">
      <c r="H5170" s="5" t="e">
        <f t="shared" si="20"/>
        <v>#VALUE!</v>
      </c>
      <c r="I5170" s="5" t="e">
        <f t="array" aca="1" ref="I5170" ca="1">_xludf.XLOOKUP(H5170,'Billing sheet'!$CH$3:$CM$3,'Billing sheet'!$CH$2:$CM$2)</f>
        <v>#NAME?</v>
      </c>
    </row>
    <row r="5171" spans="8:9" ht="15.75" customHeight="1" x14ac:dyDescent="0.2">
      <c r="H5171" s="5" t="e">
        <f t="shared" si="20"/>
        <v>#VALUE!</v>
      </c>
      <c r="I5171" s="5" t="e">
        <f t="array" aca="1" ref="I5171" ca="1">_xludf.XLOOKUP(H5171,'Billing sheet'!$CH$3:$CM$3,'Billing sheet'!$CH$2:$CM$2)</f>
        <v>#NAME?</v>
      </c>
    </row>
    <row r="5172" spans="8:9" ht="15.75" customHeight="1" x14ac:dyDescent="0.2">
      <c r="H5172" s="5" t="e">
        <f t="shared" si="20"/>
        <v>#VALUE!</v>
      </c>
      <c r="I5172" s="5" t="e">
        <f t="array" aca="1" ref="I5172" ca="1">_xludf.XLOOKUP(H5172,'Billing sheet'!$CH$3:$CM$3,'Billing sheet'!$CH$2:$CM$2)</f>
        <v>#NAME?</v>
      </c>
    </row>
    <row r="5173" spans="8:9" ht="15.75" customHeight="1" x14ac:dyDescent="0.2">
      <c r="H5173" s="5" t="e">
        <f t="shared" si="20"/>
        <v>#VALUE!</v>
      </c>
      <c r="I5173" s="5" t="e">
        <f t="array" aca="1" ref="I5173" ca="1">_xludf.XLOOKUP(H5173,'Billing sheet'!$CH$3:$CM$3,'Billing sheet'!$CH$2:$CM$2)</f>
        <v>#NAME?</v>
      </c>
    </row>
    <row r="5174" spans="8:9" ht="15.75" customHeight="1" x14ac:dyDescent="0.2">
      <c r="H5174" s="5" t="e">
        <f t="shared" si="20"/>
        <v>#VALUE!</v>
      </c>
      <c r="I5174" s="5" t="e">
        <f t="array" aca="1" ref="I5174" ca="1">_xludf.XLOOKUP(H5174,'Billing sheet'!$CH$3:$CM$3,'Billing sheet'!$CH$2:$CM$2)</f>
        <v>#NAME?</v>
      </c>
    </row>
    <row r="5175" spans="8:9" ht="15.75" customHeight="1" x14ac:dyDescent="0.2">
      <c r="H5175" s="5" t="e">
        <f t="shared" si="20"/>
        <v>#VALUE!</v>
      </c>
      <c r="I5175" s="5" t="e">
        <f t="array" aca="1" ref="I5175" ca="1">_xludf.XLOOKUP(H5175,'Billing sheet'!$CH$3:$CM$3,'Billing sheet'!$CH$2:$CM$2)</f>
        <v>#NAME?</v>
      </c>
    </row>
    <row r="5176" spans="8:9" ht="15.75" customHeight="1" x14ac:dyDescent="0.2">
      <c r="H5176" s="5" t="e">
        <f t="shared" si="20"/>
        <v>#VALUE!</v>
      </c>
      <c r="I5176" s="5" t="e">
        <f t="array" aca="1" ref="I5176" ca="1">_xludf.XLOOKUP(H5176,'Billing sheet'!$CH$3:$CM$3,'Billing sheet'!$CH$2:$CM$2)</f>
        <v>#NAME?</v>
      </c>
    </row>
    <row r="5177" spans="8:9" ht="15.75" customHeight="1" x14ac:dyDescent="0.2">
      <c r="H5177" s="5" t="e">
        <f t="shared" si="20"/>
        <v>#VALUE!</v>
      </c>
      <c r="I5177" s="5" t="e">
        <f t="array" aca="1" ref="I5177" ca="1">_xludf.XLOOKUP(H5177,'Billing sheet'!$CH$3:$CM$3,'Billing sheet'!$CH$2:$CM$2)</f>
        <v>#NAME?</v>
      </c>
    </row>
    <row r="5178" spans="8:9" ht="15.75" customHeight="1" x14ac:dyDescent="0.2">
      <c r="H5178" s="5" t="e">
        <f t="shared" si="20"/>
        <v>#VALUE!</v>
      </c>
      <c r="I5178" s="5" t="e">
        <f t="array" aca="1" ref="I5178" ca="1">_xludf.XLOOKUP(H5178,'Billing sheet'!$CH$3:$CM$3,'Billing sheet'!$CH$2:$CM$2)</f>
        <v>#NAME?</v>
      </c>
    </row>
    <row r="5179" spans="8:9" ht="15.75" customHeight="1" x14ac:dyDescent="0.2">
      <c r="H5179" s="5" t="e">
        <f t="shared" si="20"/>
        <v>#VALUE!</v>
      </c>
      <c r="I5179" s="5" t="e">
        <f t="array" aca="1" ref="I5179" ca="1">_xludf.XLOOKUP(H5179,'Billing sheet'!$CH$3:$CM$3,'Billing sheet'!$CH$2:$CM$2)</f>
        <v>#NAME?</v>
      </c>
    </row>
    <row r="5180" spans="8:9" ht="15.75" customHeight="1" x14ac:dyDescent="0.2">
      <c r="H5180" s="5" t="e">
        <f t="shared" si="20"/>
        <v>#VALUE!</v>
      </c>
      <c r="I5180" s="5" t="e">
        <f t="array" aca="1" ref="I5180" ca="1">_xludf.XLOOKUP(H5180,'Billing sheet'!$CH$3:$CM$3,'Billing sheet'!$CH$2:$CM$2)</f>
        <v>#NAME?</v>
      </c>
    </row>
    <row r="5181" spans="8:9" ht="15.75" customHeight="1" x14ac:dyDescent="0.2">
      <c r="H5181" s="5" t="e">
        <f t="shared" si="20"/>
        <v>#VALUE!</v>
      </c>
      <c r="I5181" s="5" t="e">
        <f t="array" aca="1" ref="I5181" ca="1">_xludf.XLOOKUP(H5181,'Billing sheet'!$CH$3:$CM$3,'Billing sheet'!$CH$2:$CM$2)</f>
        <v>#NAME?</v>
      </c>
    </row>
    <row r="5182" spans="8:9" ht="15.75" customHeight="1" x14ac:dyDescent="0.2">
      <c r="H5182" s="5" t="e">
        <f t="shared" si="20"/>
        <v>#VALUE!</v>
      </c>
      <c r="I5182" s="5" t="e">
        <f t="array" aca="1" ref="I5182" ca="1">_xludf.XLOOKUP(H5182,'Billing sheet'!$CH$3:$CM$3,'Billing sheet'!$CH$2:$CM$2)</f>
        <v>#NAME?</v>
      </c>
    </row>
    <row r="5183" spans="8:9" ht="15.75" customHeight="1" x14ac:dyDescent="0.2">
      <c r="H5183" s="5" t="e">
        <f t="shared" si="20"/>
        <v>#VALUE!</v>
      </c>
      <c r="I5183" s="5" t="e">
        <f t="array" aca="1" ref="I5183" ca="1">_xludf.XLOOKUP(H5183,'Billing sheet'!$CH$3:$CM$3,'Billing sheet'!$CH$2:$CM$2)</f>
        <v>#NAME?</v>
      </c>
    </row>
    <row r="5184" spans="8:9" ht="15.75" customHeight="1" x14ac:dyDescent="0.2">
      <c r="H5184" s="5" t="e">
        <f t="shared" si="20"/>
        <v>#VALUE!</v>
      </c>
      <c r="I5184" s="5" t="e">
        <f t="array" aca="1" ref="I5184" ca="1">_xludf.XLOOKUP(H5184,'Billing sheet'!$CH$3:$CM$3,'Billing sheet'!$CH$2:$CM$2)</f>
        <v>#NAME?</v>
      </c>
    </row>
    <row r="5185" spans="8:9" ht="15.75" customHeight="1" x14ac:dyDescent="0.2">
      <c r="H5185" s="5" t="e">
        <f t="shared" si="20"/>
        <v>#VALUE!</v>
      </c>
      <c r="I5185" s="5" t="e">
        <f t="array" aca="1" ref="I5185" ca="1">_xludf.XLOOKUP(H5185,'Billing sheet'!$CH$3:$CM$3,'Billing sheet'!$CH$2:$CM$2)</f>
        <v>#NAME?</v>
      </c>
    </row>
    <row r="5186" spans="8:9" ht="15.75" customHeight="1" x14ac:dyDescent="0.2">
      <c r="H5186" s="5" t="e">
        <f t="shared" si="20"/>
        <v>#VALUE!</v>
      </c>
      <c r="I5186" s="5" t="e">
        <f t="array" aca="1" ref="I5186" ca="1">_xludf.XLOOKUP(H5186,'Billing sheet'!$CH$3:$CM$3,'Billing sheet'!$CH$2:$CM$2)</f>
        <v>#NAME?</v>
      </c>
    </row>
    <row r="5187" spans="8:9" ht="15.75" customHeight="1" x14ac:dyDescent="0.2">
      <c r="H5187" s="5" t="e">
        <f t="shared" si="20"/>
        <v>#VALUE!</v>
      </c>
      <c r="I5187" s="5" t="e">
        <f t="array" aca="1" ref="I5187" ca="1">_xludf.XLOOKUP(H5187,'Billing sheet'!$CH$3:$CM$3,'Billing sheet'!$CH$2:$CM$2)</f>
        <v>#NAME?</v>
      </c>
    </row>
    <row r="5188" spans="8:9" ht="15.75" customHeight="1" x14ac:dyDescent="0.2">
      <c r="H5188" s="5" t="e">
        <f t="shared" si="20"/>
        <v>#VALUE!</v>
      </c>
      <c r="I5188" s="5" t="e">
        <f t="array" aca="1" ref="I5188" ca="1">_xludf.XLOOKUP(H5188,'Billing sheet'!$CH$3:$CM$3,'Billing sheet'!$CH$2:$CM$2)</f>
        <v>#NAME?</v>
      </c>
    </row>
    <row r="5189" spans="8:9" ht="15.75" customHeight="1" x14ac:dyDescent="0.2">
      <c r="H5189" s="5" t="e">
        <f t="shared" si="20"/>
        <v>#VALUE!</v>
      </c>
      <c r="I5189" s="5" t="e">
        <f t="array" aca="1" ref="I5189" ca="1">_xludf.XLOOKUP(H5189,'Billing sheet'!$CH$3:$CM$3,'Billing sheet'!$CH$2:$CM$2)</f>
        <v>#NAME?</v>
      </c>
    </row>
    <row r="5190" spans="8:9" ht="15.75" customHeight="1" x14ac:dyDescent="0.2">
      <c r="H5190" s="5" t="e">
        <f t="shared" si="20"/>
        <v>#VALUE!</v>
      </c>
      <c r="I5190" s="5" t="e">
        <f t="array" aca="1" ref="I5190" ca="1">_xludf.XLOOKUP(H5190,'Billing sheet'!$CH$3:$CM$3,'Billing sheet'!$CH$2:$CM$2)</f>
        <v>#NAME?</v>
      </c>
    </row>
    <row r="5191" spans="8:9" ht="15.75" customHeight="1" x14ac:dyDescent="0.2">
      <c r="H5191" s="5" t="e">
        <f t="shared" si="20"/>
        <v>#VALUE!</v>
      </c>
      <c r="I5191" s="5" t="e">
        <f t="array" aca="1" ref="I5191" ca="1">_xludf.XLOOKUP(H5191,'Billing sheet'!$CH$3:$CM$3,'Billing sheet'!$CH$2:$CM$2)</f>
        <v>#NAME?</v>
      </c>
    </row>
    <row r="5192" spans="8:9" ht="15.75" customHeight="1" x14ac:dyDescent="0.2">
      <c r="H5192" s="5" t="e">
        <f t="shared" si="20"/>
        <v>#VALUE!</v>
      </c>
      <c r="I5192" s="5" t="e">
        <f t="array" aca="1" ref="I5192" ca="1">_xludf.XLOOKUP(H5192,'Billing sheet'!$CH$3:$CM$3,'Billing sheet'!$CH$2:$CM$2)</f>
        <v>#NAME?</v>
      </c>
    </row>
    <row r="5193" spans="8:9" ht="15.75" customHeight="1" x14ac:dyDescent="0.2">
      <c r="H5193" s="5" t="e">
        <f t="shared" si="20"/>
        <v>#VALUE!</v>
      </c>
      <c r="I5193" s="5" t="e">
        <f t="array" aca="1" ref="I5193" ca="1">_xludf.XLOOKUP(H5193,'Billing sheet'!$CH$3:$CM$3,'Billing sheet'!$CH$2:$CM$2)</f>
        <v>#NAME?</v>
      </c>
    </row>
    <row r="5194" spans="8:9" ht="15.75" customHeight="1" x14ac:dyDescent="0.2">
      <c r="H5194" s="5" t="e">
        <f t="shared" si="20"/>
        <v>#VALUE!</v>
      </c>
      <c r="I5194" s="5" t="e">
        <f t="array" aca="1" ref="I5194" ca="1">_xludf.XLOOKUP(H5194,'Billing sheet'!$CH$3:$CM$3,'Billing sheet'!$CH$2:$CM$2)</f>
        <v>#NAME?</v>
      </c>
    </row>
    <row r="5195" spans="8:9" ht="15.75" customHeight="1" x14ac:dyDescent="0.2">
      <c r="H5195" s="5" t="e">
        <f t="shared" si="20"/>
        <v>#VALUE!</v>
      </c>
      <c r="I5195" s="5" t="e">
        <f t="array" aca="1" ref="I5195" ca="1">_xludf.XLOOKUP(H5195,'Billing sheet'!$CH$3:$CM$3,'Billing sheet'!$CH$2:$CM$2)</f>
        <v>#NAME?</v>
      </c>
    </row>
    <row r="5196" spans="8:9" ht="15.75" customHeight="1" x14ac:dyDescent="0.2">
      <c r="H5196" s="5" t="e">
        <f t="shared" si="20"/>
        <v>#VALUE!</v>
      </c>
      <c r="I5196" s="5" t="e">
        <f t="array" aca="1" ref="I5196" ca="1">_xludf.XLOOKUP(H5196,'Billing sheet'!$CH$3:$CM$3,'Billing sheet'!$CH$2:$CM$2)</f>
        <v>#NAME?</v>
      </c>
    </row>
    <row r="5197" spans="8:9" ht="15.75" customHeight="1" x14ac:dyDescent="0.2">
      <c r="H5197" s="5" t="e">
        <f t="shared" si="20"/>
        <v>#VALUE!</v>
      </c>
      <c r="I5197" s="5" t="e">
        <f t="array" aca="1" ref="I5197" ca="1">_xludf.XLOOKUP(H5197,'Billing sheet'!$CH$3:$CM$3,'Billing sheet'!$CH$2:$CM$2)</f>
        <v>#NAME?</v>
      </c>
    </row>
    <row r="5198" spans="8:9" ht="15.75" customHeight="1" x14ac:dyDescent="0.2">
      <c r="H5198" s="5" t="e">
        <f t="shared" si="20"/>
        <v>#VALUE!</v>
      </c>
      <c r="I5198" s="5" t="e">
        <f t="array" aca="1" ref="I5198" ca="1">_xludf.XLOOKUP(H5198,'Billing sheet'!$CH$3:$CM$3,'Billing sheet'!$CH$2:$CM$2)</f>
        <v>#NAME?</v>
      </c>
    </row>
    <row r="5199" spans="8:9" ht="15.75" customHeight="1" x14ac:dyDescent="0.2">
      <c r="H5199" s="5" t="e">
        <f t="shared" si="20"/>
        <v>#VALUE!</v>
      </c>
      <c r="I5199" s="5" t="e">
        <f t="array" aca="1" ref="I5199" ca="1">_xludf.XLOOKUP(H5199,'Billing sheet'!$CH$3:$CM$3,'Billing sheet'!$CH$2:$CM$2)</f>
        <v>#NAME?</v>
      </c>
    </row>
    <row r="5200" spans="8:9" ht="15.75" customHeight="1" x14ac:dyDescent="0.2">
      <c r="H5200" s="5" t="e">
        <f t="shared" si="20"/>
        <v>#VALUE!</v>
      </c>
      <c r="I5200" s="5" t="e">
        <f t="array" aca="1" ref="I5200" ca="1">_xludf.XLOOKUP(H5200,'Billing sheet'!$CH$3:$CM$3,'Billing sheet'!$CH$2:$CM$2)</f>
        <v>#NAME?</v>
      </c>
    </row>
    <row r="5201" spans="8:9" ht="15.75" customHeight="1" x14ac:dyDescent="0.2">
      <c r="H5201" s="5" t="e">
        <f t="shared" si="20"/>
        <v>#VALUE!</v>
      </c>
      <c r="I5201" s="5" t="e">
        <f t="array" aca="1" ref="I5201" ca="1">_xludf.XLOOKUP(H5201,'Billing sheet'!$CH$3:$CM$3,'Billing sheet'!$CH$2:$CM$2)</f>
        <v>#NAME?</v>
      </c>
    </row>
    <row r="5202" spans="8:9" ht="15.75" customHeight="1" x14ac:dyDescent="0.2">
      <c r="H5202" s="5" t="e">
        <f t="shared" si="20"/>
        <v>#VALUE!</v>
      </c>
      <c r="I5202" s="5" t="e">
        <f t="array" aca="1" ref="I5202" ca="1">_xludf.XLOOKUP(H5202,'Billing sheet'!$CH$3:$CM$3,'Billing sheet'!$CH$2:$CM$2)</f>
        <v>#NAME?</v>
      </c>
    </row>
    <row r="5203" spans="8:9" ht="15.75" customHeight="1" x14ac:dyDescent="0.2">
      <c r="H5203" s="5" t="e">
        <f t="shared" si="20"/>
        <v>#VALUE!</v>
      </c>
      <c r="I5203" s="5" t="e">
        <f t="array" aca="1" ref="I5203" ca="1">_xludf.XLOOKUP(H5203,'Billing sheet'!$CH$3:$CM$3,'Billing sheet'!$CH$2:$CM$2)</f>
        <v>#NAME?</v>
      </c>
    </row>
    <row r="5204" spans="8:9" ht="15.75" customHeight="1" x14ac:dyDescent="0.2">
      <c r="H5204" s="5" t="e">
        <f t="shared" si="20"/>
        <v>#VALUE!</v>
      </c>
      <c r="I5204" s="5" t="e">
        <f t="array" aca="1" ref="I5204" ca="1">_xludf.XLOOKUP(H5204,'Billing sheet'!$CH$3:$CM$3,'Billing sheet'!$CH$2:$CM$2)</f>
        <v>#NAME?</v>
      </c>
    </row>
    <row r="5205" spans="8:9" ht="15.75" customHeight="1" x14ac:dyDescent="0.2">
      <c r="H5205" s="5" t="e">
        <f t="shared" si="20"/>
        <v>#VALUE!</v>
      </c>
      <c r="I5205" s="5" t="e">
        <f t="array" aca="1" ref="I5205" ca="1">_xludf.XLOOKUP(H5205,'Billing sheet'!$CH$3:$CM$3,'Billing sheet'!$CH$2:$CM$2)</f>
        <v>#NAME?</v>
      </c>
    </row>
    <row r="5206" spans="8:9" ht="15.75" customHeight="1" x14ac:dyDescent="0.2">
      <c r="H5206" s="5" t="e">
        <f t="shared" si="20"/>
        <v>#VALUE!</v>
      </c>
      <c r="I5206" s="5" t="e">
        <f t="array" aca="1" ref="I5206" ca="1">_xludf.XLOOKUP(H5206,'Billing sheet'!$CH$3:$CM$3,'Billing sheet'!$CH$2:$CM$2)</f>
        <v>#NAME?</v>
      </c>
    </row>
    <row r="5207" spans="8:9" ht="15.75" customHeight="1" x14ac:dyDescent="0.2">
      <c r="H5207" s="5" t="e">
        <f t="shared" si="20"/>
        <v>#VALUE!</v>
      </c>
      <c r="I5207" s="5" t="e">
        <f t="array" aca="1" ref="I5207" ca="1">_xludf.XLOOKUP(H5207,'Billing sheet'!$CH$3:$CM$3,'Billing sheet'!$CH$2:$CM$2)</f>
        <v>#NAME?</v>
      </c>
    </row>
    <row r="5208" spans="8:9" ht="15.75" customHeight="1" x14ac:dyDescent="0.2">
      <c r="H5208" s="5" t="e">
        <f t="shared" si="20"/>
        <v>#VALUE!</v>
      </c>
      <c r="I5208" s="5" t="e">
        <f t="array" aca="1" ref="I5208" ca="1">_xludf.XLOOKUP(H5208,'Billing sheet'!$CH$3:$CM$3,'Billing sheet'!$CH$2:$CM$2)</f>
        <v>#NAME?</v>
      </c>
    </row>
    <row r="5209" spans="8:9" ht="15.75" customHeight="1" x14ac:dyDescent="0.2">
      <c r="H5209" s="5" t="e">
        <f t="shared" si="20"/>
        <v>#VALUE!</v>
      </c>
      <c r="I5209" s="5" t="e">
        <f t="array" aca="1" ref="I5209" ca="1">_xludf.XLOOKUP(H5209,'Billing sheet'!$CH$3:$CM$3,'Billing sheet'!$CH$2:$CM$2)</f>
        <v>#NAME?</v>
      </c>
    </row>
    <row r="5210" spans="8:9" ht="15.75" customHeight="1" x14ac:dyDescent="0.2">
      <c r="H5210" s="5" t="e">
        <f t="shared" si="20"/>
        <v>#VALUE!</v>
      </c>
      <c r="I5210" s="5" t="e">
        <f t="array" aca="1" ref="I5210" ca="1">_xludf.XLOOKUP(H5210,'Billing sheet'!$CH$3:$CM$3,'Billing sheet'!$CH$2:$CM$2)</f>
        <v>#NAME?</v>
      </c>
    </row>
    <row r="5211" spans="8:9" ht="15.75" customHeight="1" x14ac:dyDescent="0.2">
      <c r="H5211" s="5" t="e">
        <f t="shared" si="20"/>
        <v>#VALUE!</v>
      </c>
      <c r="I5211" s="5" t="e">
        <f t="array" aca="1" ref="I5211" ca="1">_xludf.XLOOKUP(H5211,'Billing sheet'!$CH$3:$CM$3,'Billing sheet'!$CH$2:$CM$2)</f>
        <v>#NAME?</v>
      </c>
    </row>
    <row r="5212" spans="8:9" ht="15.75" customHeight="1" x14ac:dyDescent="0.2">
      <c r="H5212" s="5" t="e">
        <f t="shared" si="20"/>
        <v>#VALUE!</v>
      </c>
      <c r="I5212" s="5" t="e">
        <f t="array" aca="1" ref="I5212" ca="1">_xludf.XLOOKUP(H5212,'Billing sheet'!$CH$3:$CM$3,'Billing sheet'!$CH$2:$CM$2)</f>
        <v>#NAME?</v>
      </c>
    </row>
    <row r="5213" spans="8:9" ht="15.75" customHeight="1" x14ac:dyDescent="0.2">
      <c r="H5213" s="5" t="e">
        <f t="shared" si="20"/>
        <v>#VALUE!</v>
      </c>
      <c r="I5213" s="5" t="e">
        <f t="array" aca="1" ref="I5213" ca="1">_xludf.XLOOKUP(H5213,'Billing sheet'!$CH$3:$CM$3,'Billing sheet'!$CH$2:$CM$2)</f>
        <v>#NAME?</v>
      </c>
    </row>
    <row r="5214" spans="8:9" ht="15.75" customHeight="1" x14ac:dyDescent="0.2">
      <c r="H5214" s="5" t="e">
        <f t="shared" si="20"/>
        <v>#VALUE!</v>
      </c>
      <c r="I5214" s="5" t="e">
        <f t="array" aca="1" ref="I5214" ca="1">_xludf.XLOOKUP(H5214,'Billing sheet'!$CH$3:$CM$3,'Billing sheet'!$CH$2:$CM$2)</f>
        <v>#NAME?</v>
      </c>
    </row>
    <row r="5215" spans="8:9" ht="15.75" customHeight="1" x14ac:dyDescent="0.2">
      <c r="H5215" s="5" t="e">
        <f t="shared" si="20"/>
        <v>#VALUE!</v>
      </c>
      <c r="I5215" s="5" t="e">
        <f t="array" aca="1" ref="I5215" ca="1">_xludf.XLOOKUP(H5215,'Billing sheet'!$CH$3:$CM$3,'Billing sheet'!$CH$2:$CM$2)</f>
        <v>#NAME?</v>
      </c>
    </row>
    <row r="5216" spans="8:9" ht="15.75" customHeight="1" x14ac:dyDescent="0.2">
      <c r="H5216" s="5" t="e">
        <f t="shared" si="20"/>
        <v>#VALUE!</v>
      </c>
      <c r="I5216" s="5" t="e">
        <f t="array" aca="1" ref="I5216" ca="1">_xludf.XLOOKUP(H5216,'Billing sheet'!$CH$3:$CM$3,'Billing sheet'!$CH$2:$CM$2)</f>
        <v>#NAME?</v>
      </c>
    </row>
    <row r="5217" spans="8:9" ht="15.75" customHeight="1" x14ac:dyDescent="0.2">
      <c r="H5217" s="5" t="e">
        <f t="shared" si="20"/>
        <v>#VALUE!</v>
      </c>
      <c r="I5217" s="5" t="e">
        <f t="array" aca="1" ref="I5217" ca="1">_xludf.XLOOKUP(H5217,'Billing sheet'!$CH$3:$CM$3,'Billing sheet'!$CH$2:$CM$2)</f>
        <v>#NAME?</v>
      </c>
    </row>
    <row r="5218" spans="8:9" ht="15.75" customHeight="1" x14ac:dyDescent="0.2">
      <c r="H5218" s="5" t="e">
        <f t="shared" si="20"/>
        <v>#VALUE!</v>
      </c>
      <c r="I5218" s="5" t="e">
        <f t="array" aca="1" ref="I5218" ca="1">_xludf.XLOOKUP(H5218,'Billing sheet'!$CH$3:$CM$3,'Billing sheet'!$CH$2:$CM$2)</f>
        <v>#NAME?</v>
      </c>
    </row>
    <row r="5219" spans="8:9" ht="15.75" customHeight="1" x14ac:dyDescent="0.2">
      <c r="H5219" s="5" t="e">
        <f t="shared" si="20"/>
        <v>#VALUE!</v>
      </c>
      <c r="I5219" s="5" t="e">
        <f t="array" aca="1" ref="I5219" ca="1">_xludf.XLOOKUP(H5219,'Billing sheet'!$CH$3:$CM$3,'Billing sheet'!$CH$2:$CM$2)</f>
        <v>#NAME?</v>
      </c>
    </row>
    <row r="5220" spans="8:9" ht="15.75" customHeight="1" x14ac:dyDescent="0.2">
      <c r="H5220" s="5" t="e">
        <f t="shared" si="20"/>
        <v>#VALUE!</v>
      </c>
      <c r="I5220" s="5" t="e">
        <f t="array" aca="1" ref="I5220" ca="1">_xludf.XLOOKUP(H5220,'Billing sheet'!$CH$3:$CM$3,'Billing sheet'!$CH$2:$CM$2)</f>
        <v>#NAME?</v>
      </c>
    </row>
    <row r="5221" spans="8:9" ht="15.75" customHeight="1" x14ac:dyDescent="0.2">
      <c r="H5221" s="5" t="e">
        <f t="shared" si="20"/>
        <v>#VALUE!</v>
      </c>
      <c r="I5221" s="5" t="e">
        <f t="array" aca="1" ref="I5221" ca="1">_xludf.XLOOKUP(H5221,'Billing sheet'!$CH$3:$CM$3,'Billing sheet'!$CH$2:$CM$2)</f>
        <v>#NAME?</v>
      </c>
    </row>
    <row r="5222" spans="8:9" ht="15.75" customHeight="1" x14ac:dyDescent="0.2">
      <c r="H5222" s="5" t="e">
        <f t="shared" si="20"/>
        <v>#VALUE!</v>
      </c>
      <c r="I5222" s="5" t="e">
        <f t="array" aca="1" ref="I5222" ca="1">_xludf.XLOOKUP(H5222,'Billing sheet'!$CH$3:$CM$3,'Billing sheet'!$CH$2:$CM$2)</f>
        <v>#NAME?</v>
      </c>
    </row>
    <row r="5223" spans="8:9" ht="15.75" customHeight="1" x14ac:dyDescent="0.2">
      <c r="H5223" s="5" t="e">
        <f t="shared" si="20"/>
        <v>#VALUE!</v>
      </c>
      <c r="I5223" s="5" t="e">
        <f t="array" aca="1" ref="I5223" ca="1">_xludf.XLOOKUP(H5223,'Billing sheet'!$CH$3:$CM$3,'Billing sheet'!$CH$2:$CM$2)</f>
        <v>#NAME?</v>
      </c>
    </row>
    <row r="5224" spans="8:9" ht="15.75" customHeight="1" x14ac:dyDescent="0.2">
      <c r="H5224" s="5" t="e">
        <f t="shared" si="20"/>
        <v>#VALUE!</v>
      </c>
      <c r="I5224" s="5" t="e">
        <f t="array" aca="1" ref="I5224" ca="1">_xludf.XLOOKUP(H5224,'Billing sheet'!$CH$3:$CM$3,'Billing sheet'!$CH$2:$CM$2)</f>
        <v>#NAME?</v>
      </c>
    </row>
    <row r="5225" spans="8:9" ht="15.75" customHeight="1" x14ac:dyDescent="0.2">
      <c r="H5225" s="5" t="e">
        <f t="shared" si="20"/>
        <v>#VALUE!</v>
      </c>
      <c r="I5225" s="5" t="e">
        <f t="array" aca="1" ref="I5225" ca="1">_xludf.XLOOKUP(H5225,'Billing sheet'!$CH$3:$CM$3,'Billing sheet'!$CH$2:$CM$2)</f>
        <v>#NAME?</v>
      </c>
    </row>
    <row r="5226" spans="8:9" ht="15.75" customHeight="1" x14ac:dyDescent="0.2">
      <c r="H5226" s="5" t="e">
        <f t="shared" si="20"/>
        <v>#VALUE!</v>
      </c>
      <c r="I5226" s="5" t="e">
        <f t="array" aca="1" ref="I5226" ca="1">_xludf.XLOOKUP(H5226,'Billing sheet'!$CH$3:$CM$3,'Billing sheet'!$CH$2:$CM$2)</f>
        <v>#NAME?</v>
      </c>
    </row>
    <row r="5227" spans="8:9" ht="15.75" customHeight="1" x14ac:dyDescent="0.2">
      <c r="H5227" s="5" t="e">
        <f t="shared" si="20"/>
        <v>#VALUE!</v>
      </c>
      <c r="I5227" s="5" t="e">
        <f t="array" aca="1" ref="I5227" ca="1">_xludf.XLOOKUP(H5227,'Billing sheet'!$CH$3:$CM$3,'Billing sheet'!$CH$2:$CM$2)</f>
        <v>#NAME?</v>
      </c>
    </row>
    <row r="5228" spans="8:9" ht="15.75" customHeight="1" x14ac:dyDescent="0.2">
      <c r="H5228" s="5" t="e">
        <f t="shared" si="20"/>
        <v>#VALUE!</v>
      </c>
      <c r="I5228" s="5" t="e">
        <f t="array" aca="1" ref="I5228" ca="1">_xludf.XLOOKUP(H5228,'Billing sheet'!$CH$3:$CM$3,'Billing sheet'!$CH$2:$CM$2)</f>
        <v>#NAME?</v>
      </c>
    </row>
    <row r="5229" spans="8:9" ht="15.75" customHeight="1" x14ac:dyDescent="0.2">
      <c r="H5229" s="5" t="e">
        <f t="shared" si="20"/>
        <v>#VALUE!</v>
      </c>
      <c r="I5229" s="5" t="e">
        <f t="array" aca="1" ref="I5229" ca="1">_xludf.XLOOKUP(H5229,'Billing sheet'!$CH$3:$CM$3,'Billing sheet'!$CH$2:$CM$2)</f>
        <v>#NAME?</v>
      </c>
    </row>
    <row r="5230" spans="8:9" ht="15.75" customHeight="1" x14ac:dyDescent="0.2">
      <c r="H5230" s="5" t="e">
        <f t="shared" si="20"/>
        <v>#VALUE!</v>
      </c>
      <c r="I5230" s="5" t="e">
        <f t="array" aca="1" ref="I5230" ca="1">_xludf.XLOOKUP(H5230,'Billing sheet'!$CH$3:$CM$3,'Billing sheet'!$CH$2:$CM$2)</f>
        <v>#NAME?</v>
      </c>
    </row>
    <row r="5231" spans="8:9" ht="15.75" customHeight="1" x14ac:dyDescent="0.2">
      <c r="H5231" s="5" t="e">
        <f t="shared" si="20"/>
        <v>#VALUE!</v>
      </c>
      <c r="I5231" s="5" t="e">
        <f t="array" aca="1" ref="I5231" ca="1">_xludf.XLOOKUP(H5231,'Billing sheet'!$CH$3:$CM$3,'Billing sheet'!$CH$2:$CM$2)</f>
        <v>#NAME?</v>
      </c>
    </row>
    <row r="5232" spans="8:9" ht="15.75" customHeight="1" x14ac:dyDescent="0.2">
      <c r="H5232" s="5" t="e">
        <f t="shared" si="20"/>
        <v>#VALUE!</v>
      </c>
      <c r="I5232" s="5" t="e">
        <f t="array" aca="1" ref="I5232" ca="1">_xludf.XLOOKUP(H5232,'Billing sheet'!$CH$3:$CM$3,'Billing sheet'!$CH$2:$CM$2)</f>
        <v>#NAME?</v>
      </c>
    </row>
    <row r="5233" spans="8:9" ht="15.75" customHeight="1" x14ac:dyDescent="0.2">
      <c r="H5233" s="5" t="e">
        <f t="shared" si="20"/>
        <v>#VALUE!</v>
      </c>
      <c r="I5233" s="5" t="e">
        <f t="array" aca="1" ref="I5233" ca="1">_xludf.XLOOKUP(H5233,'Billing sheet'!$CH$3:$CM$3,'Billing sheet'!$CH$2:$CM$2)</f>
        <v>#NAME?</v>
      </c>
    </row>
    <row r="5234" spans="8:9" ht="15.75" customHeight="1" x14ac:dyDescent="0.2">
      <c r="H5234" s="5" t="e">
        <f t="shared" si="20"/>
        <v>#VALUE!</v>
      </c>
      <c r="I5234" s="5" t="e">
        <f t="array" aca="1" ref="I5234" ca="1">_xludf.XLOOKUP(H5234,'Billing sheet'!$CH$3:$CM$3,'Billing sheet'!$CH$2:$CM$2)</f>
        <v>#NAME?</v>
      </c>
    </row>
    <row r="5235" spans="8:9" ht="15.75" customHeight="1" x14ac:dyDescent="0.2">
      <c r="H5235" s="5" t="e">
        <f t="shared" si="20"/>
        <v>#VALUE!</v>
      </c>
      <c r="I5235" s="5" t="e">
        <f t="array" aca="1" ref="I5235" ca="1">_xludf.XLOOKUP(H5235,'Billing sheet'!$CH$3:$CM$3,'Billing sheet'!$CH$2:$CM$2)</f>
        <v>#NAME?</v>
      </c>
    </row>
    <row r="5236" spans="8:9" ht="15.75" customHeight="1" x14ac:dyDescent="0.2">
      <c r="H5236" s="5" t="e">
        <f t="shared" si="20"/>
        <v>#VALUE!</v>
      </c>
      <c r="I5236" s="5" t="e">
        <f t="array" aca="1" ref="I5236" ca="1">_xludf.XLOOKUP(H5236,'Billing sheet'!$CH$3:$CM$3,'Billing sheet'!$CH$2:$CM$2)</f>
        <v>#NAME?</v>
      </c>
    </row>
    <row r="5237" spans="8:9" ht="15.75" customHeight="1" x14ac:dyDescent="0.2">
      <c r="H5237" s="5" t="e">
        <f t="shared" si="20"/>
        <v>#VALUE!</v>
      </c>
      <c r="I5237" s="5" t="e">
        <f t="array" aca="1" ref="I5237" ca="1">_xludf.XLOOKUP(H5237,'Billing sheet'!$CH$3:$CM$3,'Billing sheet'!$CH$2:$CM$2)</f>
        <v>#NAME?</v>
      </c>
    </row>
    <row r="5238" spans="8:9" ht="15.75" customHeight="1" x14ac:dyDescent="0.2">
      <c r="H5238" s="5" t="e">
        <f t="shared" si="20"/>
        <v>#VALUE!</v>
      </c>
      <c r="I5238" s="5" t="e">
        <f t="array" aca="1" ref="I5238" ca="1">_xludf.XLOOKUP(H5238,'Billing sheet'!$CH$3:$CM$3,'Billing sheet'!$CH$2:$CM$2)</f>
        <v>#NAME?</v>
      </c>
    </row>
    <row r="5239" spans="8:9" ht="15.75" customHeight="1" x14ac:dyDescent="0.2">
      <c r="H5239" s="5" t="e">
        <f t="shared" si="20"/>
        <v>#VALUE!</v>
      </c>
      <c r="I5239" s="5" t="e">
        <f t="array" aca="1" ref="I5239" ca="1">_xludf.XLOOKUP(H5239,'Billing sheet'!$CH$3:$CM$3,'Billing sheet'!$CH$2:$CM$2)</f>
        <v>#NAME?</v>
      </c>
    </row>
    <row r="5240" spans="8:9" ht="15.75" customHeight="1" x14ac:dyDescent="0.2">
      <c r="H5240" s="5" t="e">
        <f t="shared" si="20"/>
        <v>#VALUE!</v>
      </c>
      <c r="I5240" s="5" t="e">
        <f t="array" aca="1" ref="I5240" ca="1">_xludf.XLOOKUP(H5240,'Billing sheet'!$CH$3:$CM$3,'Billing sheet'!$CH$2:$CM$2)</f>
        <v>#NAME?</v>
      </c>
    </row>
    <row r="5241" spans="8:9" ht="15.75" customHeight="1" x14ac:dyDescent="0.2">
      <c r="H5241" s="5" t="e">
        <f t="shared" si="20"/>
        <v>#VALUE!</v>
      </c>
      <c r="I5241" s="5" t="e">
        <f t="array" aca="1" ref="I5241" ca="1">_xludf.XLOOKUP(H5241,'Billing sheet'!$CH$3:$CM$3,'Billing sheet'!$CH$2:$CM$2)</f>
        <v>#NAME?</v>
      </c>
    </row>
    <row r="5242" spans="8:9" ht="15.75" customHeight="1" x14ac:dyDescent="0.2">
      <c r="H5242" s="5" t="e">
        <f t="shared" si="20"/>
        <v>#VALUE!</v>
      </c>
      <c r="I5242" s="5" t="e">
        <f t="array" aca="1" ref="I5242" ca="1">_xludf.XLOOKUP(H5242,'Billing sheet'!$CH$3:$CM$3,'Billing sheet'!$CH$2:$CM$2)</f>
        <v>#NAME?</v>
      </c>
    </row>
    <row r="5243" spans="8:9" ht="15.75" customHeight="1" x14ac:dyDescent="0.2">
      <c r="H5243" s="5" t="e">
        <f t="shared" si="20"/>
        <v>#VALUE!</v>
      </c>
      <c r="I5243" s="5" t="e">
        <f t="array" aca="1" ref="I5243" ca="1">_xludf.XLOOKUP(H5243,'Billing sheet'!$CH$3:$CM$3,'Billing sheet'!$CH$2:$CM$2)</f>
        <v>#NAME?</v>
      </c>
    </row>
    <row r="5244" spans="8:9" ht="15.75" customHeight="1" x14ac:dyDescent="0.2">
      <c r="H5244" s="5" t="e">
        <f t="shared" si="20"/>
        <v>#VALUE!</v>
      </c>
      <c r="I5244" s="5" t="e">
        <f t="array" aca="1" ref="I5244" ca="1">_xludf.XLOOKUP(H5244,'Billing sheet'!$CH$3:$CM$3,'Billing sheet'!$CH$2:$CM$2)</f>
        <v>#NAME?</v>
      </c>
    </row>
    <row r="5245" spans="8:9" ht="15.75" customHeight="1" x14ac:dyDescent="0.2">
      <c r="H5245" s="5" t="e">
        <f t="shared" si="20"/>
        <v>#VALUE!</v>
      </c>
      <c r="I5245" s="5" t="e">
        <f t="array" aca="1" ref="I5245" ca="1">_xludf.XLOOKUP(H5245,'Billing sheet'!$CH$3:$CM$3,'Billing sheet'!$CH$2:$CM$2)</f>
        <v>#NAME?</v>
      </c>
    </row>
    <row r="5246" spans="8:9" ht="15.75" customHeight="1" x14ac:dyDescent="0.2">
      <c r="H5246" s="5" t="e">
        <f t="shared" si="20"/>
        <v>#VALUE!</v>
      </c>
      <c r="I5246" s="5" t="e">
        <f t="array" aca="1" ref="I5246" ca="1">_xludf.XLOOKUP(H5246,'Billing sheet'!$CH$3:$CM$3,'Billing sheet'!$CH$2:$CM$2)</f>
        <v>#NAME?</v>
      </c>
    </row>
    <row r="5247" spans="8:9" ht="15.75" customHeight="1" x14ac:dyDescent="0.2">
      <c r="H5247" s="5" t="e">
        <f t="shared" si="20"/>
        <v>#VALUE!</v>
      </c>
      <c r="I5247" s="5" t="e">
        <f t="array" aca="1" ref="I5247" ca="1">_xludf.XLOOKUP(H5247,'Billing sheet'!$CH$3:$CM$3,'Billing sheet'!$CH$2:$CM$2)</f>
        <v>#NAME?</v>
      </c>
    </row>
    <row r="5248" spans="8:9" ht="15.75" customHeight="1" x14ac:dyDescent="0.2">
      <c r="H5248" s="5" t="e">
        <f t="shared" si="20"/>
        <v>#VALUE!</v>
      </c>
      <c r="I5248" s="5" t="e">
        <f t="array" aca="1" ref="I5248" ca="1">_xludf.XLOOKUP(H5248,'Billing sheet'!$CH$3:$CM$3,'Billing sheet'!$CH$2:$CM$2)</f>
        <v>#NAME?</v>
      </c>
    </row>
    <row r="5249" spans="8:9" ht="15.75" customHeight="1" x14ac:dyDescent="0.2">
      <c r="H5249" s="5" t="e">
        <f t="shared" si="20"/>
        <v>#VALUE!</v>
      </c>
      <c r="I5249" s="5" t="e">
        <f t="array" aca="1" ref="I5249" ca="1">_xludf.XLOOKUP(H5249,'Billing sheet'!$CH$3:$CM$3,'Billing sheet'!$CH$2:$CM$2)</f>
        <v>#NAME?</v>
      </c>
    </row>
    <row r="5250" spans="8:9" ht="15.75" customHeight="1" x14ac:dyDescent="0.2">
      <c r="H5250" s="5" t="e">
        <f t="shared" si="20"/>
        <v>#VALUE!</v>
      </c>
      <c r="I5250" s="5" t="e">
        <f t="array" aca="1" ref="I5250" ca="1">_xludf.XLOOKUP(H5250,'Billing sheet'!$CH$3:$CM$3,'Billing sheet'!$CH$2:$CM$2)</f>
        <v>#NAME?</v>
      </c>
    </row>
    <row r="5251" spans="8:9" ht="15.75" customHeight="1" x14ac:dyDescent="0.2">
      <c r="H5251" s="5" t="e">
        <f t="shared" si="20"/>
        <v>#VALUE!</v>
      </c>
      <c r="I5251" s="5" t="e">
        <f t="array" aca="1" ref="I5251" ca="1">_xludf.XLOOKUP(H5251,'Billing sheet'!$CH$3:$CM$3,'Billing sheet'!$CH$2:$CM$2)</f>
        <v>#NAME?</v>
      </c>
    </row>
    <row r="5252" spans="8:9" ht="15.75" customHeight="1" x14ac:dyDescent="0.2">
      <c r="H5252" s="5" t="e">
        <f t="shared" si="20"/>
        <v>#VALUE!</v>
      </c>
      <c r="I5252" s="5" t="e">
        <f t="array" aca="1" ref="I5252" ca="1">_xludf.XLOOKUP(H5252,'Billing sheet'!$CH$3:$CM$3,'Billing sheet'!$CH$2:$CM$2)</f>
        <v>#NAME?</v>
      </c>
    </row>
    <row r="5253" spans="8:9" ht="15.75" customHeight="1" x14ac:dyDescent="0.2">
      <c r="H5253" s="5" t="e">
        <f t="shared" si="20"/>
        <v>#VALUE!</v>
      </c>
      <c r="I5253" s="5" t="e">
        <f t="array" aca="1" ref="I5253" ca="1">_xludf.XLOOKUP(H5253,'Billing sheet'!$CH$3:$CM$3,'Billing sheet'!$CH$2:$CM$2)</f>
        <v>#NAME?</v>
      </c>
    </row>
    <row r="5254" spans="8:9" ht="15.75" customHeight="1" x14ac:dyDescent="0.2">
      <c r="H5254" s="5" t="e">
        <f t="shared" si="20"/>
        <v>#VALUE!</v>
      </c>
      <c r="I5254" s="5" t="e">
        <f t="array" aca="1" ref="I5254" ca="1">_xludf.XLOOKUP(H5254,'Billing sheet'!$CH$3:$CM$3,'Billing sheet'!$CH$2:$CM$2)</f>
        <v>#NAME?</v>
      </c>
    </row>
    <row r="5255" spans="8:9" ht="15.75" customHeight="1" x14ac:dyDescent="0.2">
      <c r="H5255" s="5" t="e">
        <f t="shared" si="20"/>
        <v>#VALUE!</v>
      </c>
      <c r="I5255" s="5" t="e">
        <f t="array" aca="1" ref="I5255" ca="1">_xludf.XLOOKUP(H5255,'Billing sheet'!$CH$3:$CM$3,'Billing sheet'!$CH$2:$CM$2)</f>
        <v>#NAME?</v>
      </c>
    </row>
    <row r="5256" spans="8:9" ht="15.75" customHeight="1" x14ac:dyDescent="0.2">
      <c r="H5256" s="5" t="e">
        <f t="shared" si="20"/>
        <v>#VALUE!</v>
      </c>
      <c r="I5256" s="5" t="e">
        <f t="array" aca="1" ref="I5256" ca="1">_xludf.XLOOKUP(H5256,'Billing sheet'!$CH$3:$CM$3,'Billing sheet'!$CH$2:$CM$2)</f>
        <v>#NAME?</v>
      </c>
    </row>
    <row r="5257" spans="8:9" ht="15.75" customHeight="1" x14ac:dyDescent="0.2">
      <c r="H5257" s="5" t="e">
        <f t="shared" si="20"/>
        <v>#VALUE!</v>
      </c>
      <c r="I5257" s="5" t="e">
        <f t="array" aca="1" ref="I5257" ca="1">_xludf.XLOOKUP(H5257,'Billing sheet'!$CH$3:$CM$3,'Billing sheet'!$CH$2:$CM$2)</f>
        <v>#NAME?</v>
      </c>
    </row>
    <row r="5258" spans="8:9" ht="15.75" customHeight="1" x14ac:dyDescent="0.2">
      <c r="H5258" s="5" t="e">
        <f t="shared" si="20"/>
        <v>#VALUE!</v>
      </c>
      <c r="I5258" s="5" t="e">
        <f t="array" aca="1" ref="I5258" ca="1">_xludf.XLOOKUP(H5258,'Billing sheet'!$CH$3:$CM$3,'Billing sheet'!$CH$2:$CM$2)</f>
        <v>#NAME?</v>
      </c>
    </row>
    <row r="5259" spans="8:9" ht="15.75" customHeight="1" x14ac:dyDescent="0.2">
      <c r="H5259" s="5" t="e">
        <f t="shared" si="20"/>
        <v>#VALUE!</v>
      </c>
      <c r="I5259" s="5" t="e">
        <f t="array" aca="1" ref="I5259" ca="1">_xludf.XLOOKUP(H5259,'Billing sheet'!$CH$3:$CM$3,'Billing sheet'!$CH$2:$CM$2)</f>
        <v>#NAME?</v>
      </c>
    </row>
    <row r="5260" spans="8:9" ht="15.75" customHeight="1" x14ac:dyDescent="0.2">
      <c r="H5260" s="5" t="e">
        <f t="shared" si="20"/>
        <v>#VALUE!</v>
      </c>
      <c r="I5260" s="5" t="e">
        <f t="array" aca="1" ref="I5260" ca="1">_xludf.XLOOKUP(H5260,'Billing sheet'!$CH$3:$CM$3,'Billing sheet'!$CH$2:$CM$2)</f>
        <v>#NAME?</v>
      </c>
    </row>
    <row r="5261" spans="8:9" ht="15.75" customHeight="1" x14ac:dyDescent="0.2">
      <c r="H5261" s="5" t="e">
        <f t="shared" si="20"/>
        <v>#VALUE!</v>
      </c>
      <c r="I5261" s="5" t="e">
        <f t="array" aca="1" ref="I5261" ca="1">_xludf.XLOOKUP(H5261,'Billing sheet'!$CH$3:$CM$3,'Billing sheet'!$CH$2:$CM$2)</f>
        <v>#NAME?</v>
      </c>
    </row>
    <row r="5262" spans="8:9" ht="15.75" customHeight="1" x14ac:dyDescent="0.2">
      <c r="H5262" s="5" t="e">
        <f t="shared" si="20"/>
        <v>#VALUE!</v>
      </c>
      <c r="I5262" s="5" t="e">
        <f t="array" aca="1" ref="I5262" ca="1">_xludf.XLOOKUP(H5262,'Billing sheet'!$CH$3:$CM$3,'Billing sheet'!$CH$2:$CM$2)</f>
        <v>#NAME?</v>
      </c>
    </row>
    <row r="5263" spans="8:9" ht="15.75" customHeight="1" x14ac:dyDescent="0.2">
      <c r="H5263" s="5" t="e">
        <f t="shared" si="20"/>
        <v>#VALUE!</v>
      </c>
      <c r="I5263" s="5" t="e">
        <f t="array" aca="1" ref="I5263" ca="1">_xludf.XLOOKUP(H5263,'Billing sheet'!$CH$3:$CM$3,'Billing sheet'!$CH$2:$CM$2)</f>
        <v>#NAME?</v>
      </c>
    </row>
    <row r="5264" spans="8:9" ht="15.75" customHeight="1" x14ac:dyDescent="0.2">
      <c r="H5264" s="5" t="e">
        <f t="shared" si="20"/>
        <v>#VALUE!</v>
      </c>
      <c r="I5264" s="5" t="e">
        <f t="array" aca="1" ref="I5264" ca="1">_xludf.XLOOKUP(H5264,'Billing sheet'!$CH$3:$CM$3,'Billing sheet'!$CH$2:$CM$2)</f>
        <v>#NAME?</v>
      </c>
    </row>
    <row r="5265" spans="8:9" ht="15.75" customHeight="1" x14ac:dyDescent="0.2">
      <c r="H5265" s="5" t="e">
        <f t="shared" si="20"/>
        <v>#VALUE!</v>
      </c>
      <c r="I5265" s="5" t="e">
        <f t="array" aca="1" ref="I5265" ca="1">_xludf.XLOOKUP(H5265,'Billing sheet'!$CH$3:$CM$3,'Billing sheet'!$CH$2:$CM$2)</f>
        <v>#NAME?</v>
      </c>
    </row>
    <row r="5266" spans="8:9" ht="15.75" customHeight="1" x14ac:dyDescent="0.2">
      <c r="H5266" s="5" t="e">
        <f t="shared" si="20"/>
        <v>#VALUE!</v>
      </c>
      <c r="I5266" s="5" t="e">
        <f t="array" aca="1" ref="I5266" ca="1">_xludf.XLOOKUP(H5266,'Billing sheet'!$CH$3:$CM$3,'Billing sheet'!$CH$2:$CM$2)</f>
        <v>#NAME?</v>
      </c>
    </row>
    <row r="5267" spans="8:9" ht="15.75" customHeight="1" x14ac:dyDescent="0.2">
      <c r="H5267" s="5" t="e">
        <f t="shared" si="20"/>
        <v>#VALUE!</v>
      </c>
      <c r="I5267" s="5" t="e">
        <f t="array" aca="1" ref="I5267" ca="1">_xludf.XLOOKUP(H5267,'Billing sheet'!$CH$3:$CM$3,'Billing sheet'!$CH$2:$CM$2)</f>
        <v>#NAME?</v>
      </c>
    </row>
    <row r="5268" spans="8:9" ht="15.75" customHeight="1" x14ac:dyDescent="0.2">
      <c r="H5268" s="5" t="e">
        <f t="shared" si="20"/>
        <v>#VALUE!</v>
      </c>
      <c r="I5268" s="5" t="e">
        <f t="array" aca="1" ref="I5268" ca="1">_xludf.XLOOKUP(H5268,'Billing sheet'!$CH$3:$CM$3,'Billing sheet'!$CH$2:$CM$2)</f>
        <v>#NAME?</v>
      </c>
    </row>
    <row r="5269" spans="8:9" ht="15.75" customHeight="1" x14ac:dyDescent="0.2">
      <c r="H5269" s="5" t="e">
        <f t="shared" si="20"/>
        <v>#VALUE!</v>
      </c>
      <c r="I5269" s="5" t="e">
        <f t="array" aca="1" ref="I5269" ca="1">_xludf.XLOOKUP(H5269,'Billing sheet'!$CH$3:$CM$3,'Billing sheet'!$CH$2:$CM$2)</f>
        <v>#NAME?</v>
      </c>
    </row>
    <row r="5270" spans="8:9" ht="15.75" customHeight="1" x14ac:dyDescent="0.2">
      <c r="H5270" s="5" t="e">
        <f t="shared" si="20"/>
        <v>#VALUE!</v>
      </c>
      <c r="I5270" s="5" t="e">
        <f t="array" aca="1" ref="I5270" ca="1">_xludf.XLOOKUP(H5270,'Billing sheet'!$CH$3:$CM$3,'Billing sheet'!$CH$2:$CM$2)</f>
        <v>#NAME?</v>
      </c>
    </row>
    <row r="5271" spans="8:9" ht="15.75" customHeight="1" x14ac:dyDescent="0.2">
      <c r="H5271" s="5" t="e">
        <f t="shared" si="20"/>
        <v>#VALUE!</v>
      </c>
      <c r="I5271" s="5" t="e">
        <f t="array" aca="1" ref="I5271" ca="1">_xludf.XLOOKUP(H5271,'Billing sheet'!$CH$3:$CM$3,'Billing sheet'!$CH$2:$CM$2)</f>
        <v>#NAME?</v>
      </c>
    </row>
    <row r="5272" spans="8:9" ht="15.75" customHeight="1" x14ac:dyDescent="0.2">
      <c r="H5272" s="5" t="e">
        <f t="shared" si="20"/>
        <v>#VALUE!</v>
      </c>
      <c r="I5272" s="5" t="e">
        <f t="array" aca="1" ref="I5272" ca="1">_xludf.XLOOKUP(H5272,'Billing sheet'!$CH$3:$CM$3,'Billing sheet'!$CH$2:$CM$2)</f>
        <v>#NAME?</v>
      </c>
    </row>
    <row r="5273" spans="8:9" ht="15.75" customHeight="1" x14ac:dyDescent="0.2">
      <c r="H5273" s="5" t="e">
        <f t="shared" si="20"/>
        <v>#VALUE!</v>
      </c>
      <c r="I5273" s="5" t="e">
        <f t="array" aca="1" ref="I5273" ca="1">_xludf.XLOOKUP(H5273,'Billing sheet'!$CH$3:$CM$3,'Billing sheet'!$CH$2:$CM$2)</f>
        <v>#NAME?</v>
      </c>
    </row>
    <row r="5274" spans="8:9" ht="15.75" customHeight="1" x14ac:dyDescent="0.2">
      <c r="H5274" s="5" t="e">
        <f t="shared" si="20"/>
        <v>#VALUE!</v>
      </c>
      <c r="I5274" s="5" t="e">
        <f t="array" aca="1" ref="I5274" ca="1">_xludf.XLOOKUP(H5274,'Billing sheet'!$CH$3:$CM$3,'Billing sheet'!$CH$2:$CM$2)</f>
        <v>#NAME?</v>
      </c>
    </row>
    <row r="5275" spans="8:9" ht="15.75" customHeight="1" x14ac:dyDescent="0.2">
      <c r="H5275" s="5" t="e">
        <f t="shared" si="20"/>
        <v>#VALUE!</v>
      </c>
      <c r="I5275" s="5" t="e">
        <f t="array" aca="1" ref="I5275" ca="1">_xludf.XLOOKUP(H5275,'Billing sheet'!$CH$3:$CM$3,'Billing sheet'!$CH$2:$CM$2)</f>
        <v>#NAME?</v>
      </c>
    </row>
    <row r="5276" spans="8:9" ht="15.75" customHeight="1" x14ac:dyDescent="0.2">
      <c r="H5276" s="5" t="e">
        <f t="shared" si="20"/>
        <v>#VALUE!</v>
      </c>
      <c r="I5276" s="5" t="e">
        <f t="array" aca="1" ref="I5276" ca="1">_xludf.XLOOKUP(H5276,'Billing sheet'!$CH$3:$CM$3,'Billing sheet'!$CH$2:$CM$2)</f>
        <v>#NAME?</v>
      </c>
    </row>
    <row r="5277" spans="8:9" ht="15.75" customHeight="1" x14ac:dyDescent="0.2">
      <c r="H5277" s="5" t="e">
        <f t="shared" si="20"/>
        <v>#VALUE!</v>
      </c>
      <c r="I5277" s="5" t="e">
        <f t="array" aca="1" ref="I5277" ca="1">_xludf.XLOOKUP(H5277,'Billing sheet'!$CH$3:$CM$3,'Billing sheet'!$CH$2:$CM$2)</f>
        <v>#NAME?</v>
      </c>
    </row>
    <row r="5278" spans="8:9" ht="15.75" customHeight="1" x14ac:dyDescent="0.2">
      <c r="H5278" s="5" t="e">
        <f t="shared" si="20"/>
        <v>#VALUE!</v>
      </c>
      <c r="I5278" s="5" t="e">
        <f t="array" aca="1" ref="I5278" ca="1">_xludf.XLOOKUP(H5278,'Billing sheet'!$CH$3:$CM$3,'Billing sheet'!$CH$2:$CM$2)</f>
        <v>#NAME?</v>
      </c>
    </row>
    <row r="5279" spans="8:9" ht="15.75" customHeight="1" x14ac:dyDescent="0.2">
      <c r="H5279" s="5" t="e">
        <f t="shared" si="20"/>
        <v>#VALUE!</v>
      </c>
      <c r="I5279" s="5" t="e">
        <f t="array" aca="1" ref="I5279" ca="1">_xludf.XLOOKUP(H5279,'Billing sheet'!$CH$3:$CM$3,'Billing sheet'!$CH$2:$CM$2)</f>
        <v>#NAME?</v>
      </c>
    </row>
    <row r="5280" spans="8:9" ht="15.75" customHeight="1" x14ac:dyDescent="0.2">
      <c r="H5280" s="5" t="e">
        <f t="shared" si="20"/>
        <v>#VALUE!</v>
      </c>
      <c r="I5280" s="5" t="e">
        <f t="array" aca="1" ref="I5280" ca="1">_xludf.XLOOKUP(H5280,'Billing sheet'!$CH$3:$CM$3,'Billing sheet'!$CH$2:$CM$2)</f>
        <v>#NAME?</v>
      </c>
    </row>
    <row r="5281" spans="8:9" ht="15.75" customHeight="1" x14ac:dyDescent="0.2">
      <c r="H5281" s="5" t="e">
        <f t="shared" si="20"/>
        <v>#VALUE!</v>
      </c>
      <c r="I5281" s="5" t="e">
        <f t="array" aca="1" ref="I5281" ca="1">_xludf.XLOOKUP(H5281,'Billing sheet'!$CH$3:$CM$3,'Billing sheet'!$CH$2:$CM$2)</f>
        <v>#NAME?</v>
      </c>
    </row>
    <row r="5282" spans="8:9" ht="15.75" customHeight="1" x14ac:dyDescent="0.2">
      <c r="H5282" s="5" t="e">
        <f t="shared" si="20"/>
        <v>#VALUE!</v>
      </c>
      <c r="I5282" s="5" t="e">
        <f t="array" aca="1" ref="I5282" ca="1">_xludf.XLOOKUP(H5282,'Billing sheet'!$CH$3:$CM$3,'Billing sheet'!$CH$2:$CM$2)</f>
        <v>#NAME?</v>
      </c>
    </row>
    <row r="5283" spans="8:9" ht="15.75" customHeight="1" x14ac:dyDescent="0.2">
      <c r="H5283" s="5" t="e">
        <f t="shared" si="20"/>
        <v>#VALUE!</v>
      </c>
      <c r="I5283" s="5" t="e">
        <f t="array" aca="1" ref="I5283" ca="1">_xludf.XLOOKUP(H5283,'Billing sheet'!$CH$3:$CM$3,'Billing sheet'!$CH$2:$CM$2)</f>
        <v>#NAME?</v>
      </c>
    </row>
    <row r="5284" spans="8:9" ht="15.75" customHeight="1" x14ac:dyDescent="0.2">
      <c r="H5284" s="5" t="e">
        <f t="shared" si="20"/>
        <v>#VALUE!</v>
      </c>
      <c r="I5284" s="5" t="e">
        <f t="array" aca="1" ref="I5284" ca="1">_xludf.XLOOKUP(H5284,'Billing sheet'!$CH$3:$CM$3,'Billing sheet'!$CH$2:$CM$2)</f>
        <v>#NAME?</v>
      </c>
    </row>
    <row r="5285" spans="8:9" ht="15.75" customHeight="1" x14ac:dyDescent="0.2">
      <c r="H5285" s="5" t="e">
        <f t="shared" si="20"/>
        <v>#VALUE!</v>
      </c>
      <c r="I5285" s="5" t="e">
        <f t="array" aca="1" ref="I5285" ca="1">_xludf.XLOOKUP(H5285,'Billing sheet'!$CH$3:$CM$3,'Billing sheet'!$CH$2:$CM$2)</f>
        <v>#NAME?</v>
      </c>
    </row>
    <row r="5286" spans="8:9" ht="15.75" customHeight="1" x14ac:dyDescent="0.2">
      <c r="H5286" s="5" t="e">
        <f t="shared" si="20"/>
        <v>#VALUE!</v>
      </c>
      <c r="I5286" s="5" t="e">
        <f t="array" aca="1" ref="I5286" ca="1">_xludf.XLOOKUP(H5286,'Billing sheet'!$CH$3:$CM$3,'Billing sheet'!$CH$2:$CM$2)</f>
        <v>#NAME?</v>
      </c>
    </row>
    <row r="5287" spans="8:9" ht="15.75" customHeight="1" x14ac:dyDescent="0.2">
      <c r="H5287" s="5" t="e">
        <f t="shared" si="20"/>
        <v>#VALUE!</v>
      </c>
      <c r="I5287" s="5" t="e">
        <f t="array" aca="1" ref="I5287" ca="1">_xludf.XLOOKUP(H5287,'Billing sheet'!$CH$3:$CM$3,'Billing sheet'!$CH$2:$CM$2)</f>
        <v>#NAME?</v>
      </c>
    </row>
    <row r="5288" spans="8:9" ht="15.75" customHeight="1" x14ac:dyDescent="0.2">
      <c r="H5288" s="5" t="e">
        <f t="shared" si="20"/>
        <v>#VALUE!</v>
      </c>
      <c r="I5288" s="5" t="e">
        <f t="array" aca="1" ref="I5288" ca="1">_xludf.XLOOKUP(H5288,'Billing sheet'!$CH$3:$CM$3,'Billing sheet'!$CH$2:$CM$2)</f>
        <v>#NAME?</v>
      </c>
    </row>
    <row r="5289" spans="8:9" ht="15.75" customHeight="1" x14ac:dyDescent="0.2">
      <c r="H5289" s="5" t="e">
        <f t="shared" si="20"/>
        <v>#VALUE!</v>
      </c>
      <c r="I5289" s="5" t="e">
        <f t="array" aca="1" ref="I5289" ca="1">_xludf.XLOOKUP(H5289,'Billing sheet'!$CH$3:$CM$3,'Billing sheet'!$CH$2:$CM$2)</f>
        <v>#NAME?</v>
      </c>
    </row>
    <row r="5290" spans="8:9" ht="15.75" customHeight="1" x14ac:dyDescent="0.2">
      <c r="H5290" s="5" t="e">
        <f t="shared" si="20"/>
        <v>#VALUE!</v>
      </c>
      <c r="I5290" s="5" t="e">
        <f t="array" aca="1" ref="I5290" ca="1">_xludf.XLOOKUP(H5290,'Billing sheet'!$CH$3:$CM$3,'Billing sheet'!$CH$2:$CM$2)</f>
        <v>#NAME?</v>
      </c>
    </row>
    <row r="5291" spans="8:9" ht="15.75" customHeight="1" x14ac:dyDescent="0.2">
      <c r="H5291" s="5" t="e">
        <f t="shared" si="20"/>
        <v>#VALUE!</v>
      </c>
      <c r="I5291" s="5" t="e">
        <f t="array" aca="1" ref="I5291" ca="1">_xludf.XLOOKUP(H5291,'Billing sheet'!$CH$3:$CM$3,'Billing sheet'!$CH$2:$CM$2)</f>
        <v>#NAME?</v>
      </c>
    </row>
    <row r="5292" spans="8:9" ht="15.75" customHeight="1" x14ac:dyDescent="0.2">
      <c r="H5292" s="5" t="e">
        <f t="shared" si="20"/>
        <v>#VALUE!</v>
      </c>
      <c r="I5292" s="5" t="e">
        <f t="array" aca="1" ref="I5292" ca="1">_xludf.XLOOKUP(H5292,'Billing sheet'!$CH$3:$CM$3,'Billing sheet'!$CH$2:$CM$2)</f>
        <v>#NAME?</v>
      </c>
    </row>
    <row r="5293" spans="8:9" ht="15.75" customHeight="1" x14ac:dyDescent="0.2">
      <c r="H5293" s="5" t="e">
        <f t="shared" si="20"/>
        <v>#VALUE!</v>
      </c>
      <c r="I5293" s="5" t="e">
        <f t="array" aca="1" ref="I5293" ca="1">_xludf.XLOOKUP(H5293,'Billing sheet'!$CH$3:$CM$3,'Billing sheet'!$CH$2:$CM$2)</f>
        <v>#NAME?</v>
      </c>
    </row>
    <row r="5294" spans="8:9" ht="15.75" customHeight="1" x14ac:dyDescent="0.2">
      <c r="H5294" s="5" t="e">
        <f t="shared" si="20"/>
        <v>#VALUE!</v>
      </c>
      <c r="I5294" s="5" t="e">
        <f t="array" aca="1" ref="I5294" ca="1">_xludf.XLOOKUP(H5294,'Billing sheet'!$CH$3:$CM$3,'Billing sheet'!$CH$2:$CM$2)</f>
        <v>#NAME?</v>
      </c>
    </row>
    <row r="5295" spans="8:9" ht="15.75" customHeight="1" x14ac:dyDescent="0.2">
      <c r="H5295" s="5" t="e">
        <f t="shared" si="20"/>
        <v>#VALUE!</v>
      </c>
      <c r="I5295" s="5" t="e">
        <f t="array" aca="1" ref="I5295" ca="1">_xludf.XLOOKUP(H5295,'Billing sheet'!$CH$3:$CM$3,'Billing sheet'!$CH$2:$CM$2)</f>
        <v>#NAME?</v>
      </c>
    </row>
    <row r="5296" spans="8:9" ht="15.75" customHeight="1" x14ac:dyDescent="0.2">
      <c r="H5296" s="5" t="e">
        <f t="shared" si="20"/>
        <v>#VALUE!</v>
      </c>
      <c r="I5296" s="5" t="e">
        <f t="array" aca="1" ref="I5296" ca="1">_xludf.XLOOKUP(H5296,'Billing sheet'!$CH$3:$CM$3,'Billing sheet'!$CH$2:$CM$2)</f>
        <v>#NAME?</v>
      </c>
    </row>
    <row r="5297" spans="8:9" ht="15.75" customHeight="1" x14ac:dyDescent="0.2">
      <c r="H5297" s="5" t="e">
        <f t="shared" si="20"/>
        <v>#VALUE!</v>
      </c>
      <c r="I5297" s="5" t="e">
        <f t="array" aca="1" ref="I5297" ca="1">_xludf.XLOOKUP(H5297,'Billing sheet'!$CH$3:$CM$3,'Billing sheet'!$CH$2:$CM$2)</f>
        <v>#NAME?</v>
      </c>
    </row>
    <row r="5298" spans="8:9" ht="15.75" customHeight="1" x14ac:dyDescent="0.2">
      <c r="H5298" s="5" t="e">
        <f t="shared" si="20"/>
        <v>#VALUE!</v>
      </c>
      <c r="I5298" s="5" t="e">
        <f t="array" aca="1" ref="I5298" ca="1">_xludf.XLOOKUP(H5298,'Billing sheet'!$CH$3:$CM$3,'Billing sheet'!$CH$2:$CM$2)</f>
        <v>#NAME?</v>
      </c>
    </row>
    <row r="5299" spans="8:9" ht="15.75" customHeight="1" x14ac:dyDescent="0.2">
      <c r="H5299" s="5" t="e">
        <f t="shared" si="20"/>
        <v>#VALUE!</v>
      </c>
      <c r="I5299" s="5" t="e">
        <f t="array" aca="1" ref="I5299" ca="1">_xludf.XLOOKUP(H5299,'Billing sheet'!$CH$3:$CM$3,'Billing sheet'!$CH$2:$CM$2)</f>
        <v>#NAME?</v>
      </c>
    </row>
    <row r="5300" spans="8:9" ht="15.75" customHeight="1" x14ac:dyDescent="0.2">
      <c r="H5300" s="5" t="e">
        <f t="shared" si="20"/>
        <v>#VALUE!</v>
      </c>
      <c r="I5300" s="5" t="e">
        <f t="array" aca="1" ref="I5300" ca="1">_xludf.XLOOKUP(H5300,'Billing sheet'!$CH$3:$CM$3,'Billing sheet'!$CH$2:$CM$2)</f>
        <v>#NAME?</v>
      </c>
    </row>
    <row r="5301" spans="8:9" ht="15.75" customHeight="1" x14ac:dyDescent="0.2">
      <c r="H5301" s="5" t="e">
        <f t="shared" si="20"/>
        <v>#VALUE!</v>
      </c>
      <c r="I5301" s="5" t="e">
        <f t="array" aca="1" ref="I5301" ca="1">_xludf.XLOOKUP(H5301,'Billing sheet'!$CH$3:$CM$3,'Billing sheet'!$CH$2:$CM$2)</f>
        <v>#NAME?</v>
      </c>
    </row>
    <row r="5302" spans="8:9" ht="15.75" customHeight="1" x14ac:dyDescent="0.2">
      <c r="H5302" s="5" t="e">
        <f t="shared" si="20"/>
        <v>#VALUE!</v>
      </c>
      <c r="I5302" s="5" t="e">
        <f t="array" aca="1" ref="I5302" ca="1">_xludf.XLOOKUP(H5302,'Billing sheet'!$CH$3:$CM$3,'Billing sheet'!$CH$2:$CM$2)</f>
        <v>#NAME?</v>
      </c>
    </row>
    <row r="5303" spans="8:9" ht="15.75" customHeight="1" x14ac:dyDescent="0.2">
      <c r="H5303" s="5" t="e">
        <f t="shared" si="20"/>
        <v>#VALUE!</v>
      </c>
      <c r="I5303" s="5" t="e">
        <f t="array" aca="1" ref="I5303" ca="1">_xludf.XLOOKUP(H5303,'Billing sheet'!$CH$3:$CM$3,'Billing sheet'!$CH$2:$CM$2)</f>
        <v>#NAME?</v>
      </c>
    </row>
    <row r="5304" spans="8:9" ht="15.75" customHeight="1" x14ac:dyDescent="0.2">
      <c r="H5304" s="5" t="e">
        <f t="shared" si="20"/>
        <v>#VALUE!</v>
      </c>
      <c r="I5304" s="5" t="e">
        <f t="array" aca="1" ref="I5304" ca="1">_xludf.XLOOKUP(H5304,'Billing sheet'!$CH$3:$CM$3,'Billing sheet'!$CH$2:$CM$2)</f>
        <v>#NAME?</v>
      </c>
    </row>
    <row r="5305" spans="8:9" ht="15.75" customHeight="1" x14ac:dyDescent="0.2">
      <c r="H5305" s="5" t="e">
        <f t="shared" si="20"/>
        <v>#VALUE!</v>
      </c>
      <c r="I5305" s="5" t="e">
        <f t="array" aca="1" ref="I5305" ca="1">_xludf.XLOOKUP(H5305,'Billing sheet'!$CH$3:$CM$3,'Billing sheet'!$CH$2:$CM$2)</f>
        <v>#NAME?</v>
      </c>
    </row>
    <row r="5306" spans="8:9" ht="15.75" customHeight="1" x14ac:dyDescent="0.2">
      <c r="H5306" s="5" t="e">
        <f t="shared" si="20"/>
        <v>#VALUE!</v>
      </c>
      <c r="I5306" s="5" t="e">
        <f t="array" aca="1" ref="I5306" ca="1">_xludf.XLOOKUP(H5306,'Billing sheet'!$CH$3:$CM$3,'Billing sheet'!$CH$2:$CM$2)</f>
        <v>#NAME?</v>
      </c>
    </row>
    <row r="5307" spans="8:9" ht="15.75" customHeight="1" x14ac:dyDescent="0.2">
      <c r="H5307" s="5" t="e">
        <f t="shared" si="20"/>
        <v>#VALUE!</v>
      </c>
      <c r="I5307" s="5" t="e">
        <f t="array" aca="1" ref="I5307" ca="1">_xludf.XLOOKUP(H5307,'Billing sheet'!$CH$3:$CM$3,'Billing sheet'!$CH$2:$CM$2)</f>
        <v>#NAME?</v>
      </c>
    </row>
    <row r="5308" spans="8:9" ht="15.75" customHeight="1" x14ac:dyDescent="0.2">
      <c r="H5308" s="5" t="e">
        <f t="shared" si="20"/>
        <v>#VALUE!</v>
      </c>
      <c r="I5308" s="5" t="e">
        <f t="array" aca="1" ref="I5308" ca="1">_xludf.XLOOKUP(H5308,'Billing sheet'!$CH$3:$CM$3,'Billing sheet'!$CH$2:$CM$2)</f>
        <v>#NAME?</v>
      </c>
    </row>
    <row r="5309" spans="8:9" ht="15.75" customHeight="1" x14ac:dyDescent="0.2">
      <c r="H5309" s="5" t="e">
        <f t="shared" si="20"/>
        <v>#VALUE!</v>
      </c>
      <c r="I5309" s="5" t="e">
        <f t="array" aca="1" ref="I5309" ca="1">_xludf.XLOOKUP(H5309,'Billing sheet'!$CH$3:$CM$3,'Billing sheet'!$CH$2:$CM$2)</f>
        <v>#NAME?</v>
      </c>
    </row>
    <row r="5310" spans="8:9" ht="15.75" customHeight="1" x14ac:dyDescent="0.2">
      <c r="H5310" s="5" t="e">
        <f t="shared" si="20"/>
        <v>#VALUE!</v>
      </c>
      <c r="I5310" s="5" t="e">
        <f t="array" aca="1" ref="I5310" ca="1">_xludf.XLOOKUP(H5310,'Billing sheet'!$CH$3:$CM$3,'Billing sheet'!$CH$2:$CM$2)</f>
        <v>#NAME?</v>
      </c>
    </row>
    <row r="5311" spans="8:9" ht="15.75" customHeight="1" x14ac:dyDescent="0.2">
      <c r="H5311" s="5" t="e">
        <f t="shared" si="20"/>
        <v>#VALUE!</v>
      </c>
      <c r="I5311" s="5" t="e">
        <f t="array" aca="1" ref="I5311" ca="1">_xludf.XLOOKUP(H5311,'Billing sheet'!$CH$3:$CM$3,'Billing sheet'!$CH$2:$CM$2)</f>
        <v>#NAME?</v>
      </c>
    </row>
    <row r="5312" spans="8:9" ht="15.75" customHeight="1" x14ac:dyDescent="0.2">
      <c r="H5312" s="5" t="e">
        <f t="shared" si="20"/>
        <v>#VALUE!</v>
      </c>
      <c r="I5312" s="5" t="e">
        <f t="array" aca="1" ref="I5312" ca="1">_xludf.XLOOKUP(H5312,'Billing sheet'!$CH$3:$CM$3,'Billing sheet'!$CH$2:$CM$2)</f>
        <v>#NAME?</v>
      </c>
    </row>
    <row r="5313" spans="8:9" ht="15.75" customHeight="1" x14ac:dyDescent="0.2">
      <c r="H5313" s="5" t="e">
        <f t="shared" si="20"/>
        <v>#VALUE!</v>
      </c>
      <c r="I5313" s="5" t="e">
        <f t="array" aca="1" ref="I5313" ca="1">_xludf.XLOOKUP(H5313,'Billing sheet'!$CH$3:$CM$3,'Billing sheet'!$CH$2:$CM$2)</f>
        <v>#NAME?</v>
      </c>
    </row>
    <row r="5314" spans="8:9" ht="15.75" customHeight="1" x14ac:dyDescent="0.2">
      <c r="H5314" s="5" t="e">
        <f t="shared" si="20"/>
        <v>#VALUE!</v>
      </c>
      <c r="I5314" s="5" t="e">
        <f t="array" aca="1" ref="I5314" ca="1">_xludf.XLOOKUP(H5314,'Billing sheet'!$CH$3:$CM$3,'Billing sheet'!$CH$2:$CM$2)</f>
        <v>#NAME?</v>
      </c>
    </row>
    <row r="5315" spans="8:9" ht="15.75" customHeight="1" x14ac:dyDescent="0.2">
      <c r="H5315" s="5" t="e">
        <f t="shared" si="20"/>
        <v>#VALUE!</v>
      </c>
      <c r="I5315" s="5" t="e">
        <f t="array" aca="1" ref="I5315" ca="1">_xludf.XLOOKUP(H5315,'Billing sheet'!$CH$3:$CM$3,'Billing sheet'!$CH$2:$CM$2)</f>
        <v>#NAME?</v>
      </c>
    </row>
    <row r="5316" spans="8:9" ht="15.75" customHeight="1" x14ac:dyDescent="0.2">
      <c r="H5316" s="5" t="e">
        <f t="shared" si="20"/>
        <v>#VALUE!</v>
      </c>
      <c r="I5316" s="5" t="e">
        <f t="array" aca="1" ref="I5316" ca="1">_xludf.XLOOKUP(H5316,'Billing sheet'!$CH$3:$CM$3,'Billing sheet'!$CH$2:$CM$2)</f>
        <v>#NAME?</v>
      </c>
    </row>
    <row r="5317" spans="8:9" ht="15.75" customHeight="1" x14ac:dyDescent="0.2">
      <c r="H5317" s="5" t="e">
        <f t="shared" si="20"/>
        <v>#VALUE!</v>
      </c>
      <c r="I5317" s="5" t="e">
        <f t="array" aca="1" ref="I5317" ca="1">_xludf.XLOOKUP(H5317,'Billing sheet'!$CH$3:$CM$3,'Billing sheet'!$CH$2:$CM$2)</f>
        <v>#NAME?</v>
      </c>
    </row>
    <row r="5318" spans="8:9" ht="15.75" customHeight="1" x14ac:dyDescent="0.2">
      <c r="H5318" s="5" t="e">
        <f t="shared" si="20"/>
        <v>#VALUE!</v>
      </c>
      <c r="I5318" s="5" t="e">
        <f t="array" aca="1" ref="I5318" ca="1">_xludf.XLOOKUP(H5318,'Billing sheet'!$CH$3:$CM$3,'Billing sheet'!$CH$2:$CM$2)</f>
        <v>#NAME?</v>
      </c>
    </row>
    <row r="5319" spans="8:9" ht="15.75" customHeight="1" x14ac:dyDescent="0.2">
      <c r="H5319" s="5" t="e">
        <f t="shared" si="20"/>
        <v>#VALUE!</v>
      </c>
      <c r="I5319" s="5" t="e">
        <f t="array" aca="1" ref="I5319" ca="1">_xludf.XLOOKUP(H5319,'Billing sheet'!$CH$3:$CM$3,'Billing sheet'!$CH$2:$CM$2)</f>
        <v>#NAME?</v>
      </c>
    </row>
    <row r="5320" spans="8:9" ht="15.75" customHeight="1" x14ac:dyDescent="0.2">
      <c r="H5320" s="5" t="e">
        <f t="shared" si="20"/>
        <v>#VALUE!</v>
      </c>
      <c r="I5320" s="5" t="e">
        <f t="array" aca="1" ref="I5320" ca="1">_xludf.XLOOKUP(H5320,'Billing sheet'!$CH$3:$CM$3,'Billing sheet'!$CH$2:$CM$2)</f>
        <v>#NAME?</v>
      </c>
    </row>
    <row r="5321" spans="8:9" ht="15.75" customHeight="1" x14ac:dyDescent="0.2">
      <c r="H5321" s="5" t="e">
        <f t="shared" si="20"/>
        <v>#VALUE!</v>
      </c>
      <c r="I5321" s="5" t="e">
        <f t="array" aca="1" ref="I5321" ca="1">_xludf.XLOOKUP(H5321,'Billing sheet'!$CH$3:$CM$3,'Billing sheet'!$CH$2:$CM$2)</f>
        <v>#NAME?</v>
      </c>
    </row>
    <row r="5322" spans="8:9" ht="15.75" customHeight="1" x14ac:dyDescent="0.2">
      <c r="H5322" s="5" t="e">
        <f t="shared" si="20"/>
        <v>#VALUE!</v>
      </c>
      <c r="I5322" s="5" t="e">
        <f t="array" aca="1" ref="I5322" ca="1">_xludf.XLOOKUP(H5322,'Billing sheet'!$CH$3:$CM$3,'Billing sheet'!$CH$2:$CM$2)</f>
        <v>#NAME?</v>
      </c>
    </row>
    <row r="5323" spans="8:9" ht="15.75" customHeight="1" x14ac:dyDescent="0.2">
      <c r="H5323" s="5" t="e">
        <f t="shared" si="20"/>
        <v>#VALUE!</v>
      </c>
      <c r="I5323" s="5" t="e">
        <f t="array" aca="1" ref="I5323" ca="1">_xludf.XLOOKUP(H5323,'Billing sheet'!$CH$3:$CM$3,'Billing sheet'!$CH$2:$CM$2)</f>
        <v>#NAME?</v>
      </c>
    </row>
    <row r="5324" spans="8:9" ht="15.75" customHeight="1" x14ac:dyDescent="0.2">
      <c r="H5324" s="5" t="e">
        <f t="shared" si="20"/>
        <v>#VALUE!</v>
      </c>
      <c r="I5324" s="5" t="e">
        <f t="array" aca="1" ref="I5324" ca="1">_xludf.XLOOKUP(H5324,'Billing sheet'!$CH$3:$CM$3,'Billing sheet'!$CH$2:$CM$2)</f>
        <v>#NAME?</v>
      </c>
    </row>
    <row r="5325" spans="8:9" ht="15.75" customHeight="1" x14ac:dyDescent="0.2">
      <c r="H5325" s="5" t="e">
        <f t="shared" si="20"/>
        <v>#VALUE!</v>
      </c>
      <c r="I5325" s="5" t="e">
        <f t="array" aca="1" ref="I5325" ca="1">_xludf.XLOOKUP(H5325,'Billing sheet'!$CH$3:$CM$3,'Billing sheet'!$CH$2:$CM$2)</f>
        <v>#NAME?</v>
      </c>
    </row>
    <row r="5326" spans="8:9" ht="15.75" customHeight="1" x14ac:dyDescent="0.2">
      <c r="H5326" s="5" t="e">
        <f t="shared" si="20"/>
        <v>#VALUE!</v>
      </c>
      <c r="I5326" s="5" t="e">
        <f t="array" aca="1" ref="I5326" ca="1">_xludf.XLOOKUP(H5326,'Billing sheet'!$CH$3:$CM$3,'Billing sheet'!$CH$2:$CM$2)</f>
        <v>#NAME?</v>
      </c>
    </row>
    <row r="5327" spans="8:9" ht="15.75" customHeight="1" x14ac:dyDescent="0.2">
      <c r="H5327" s="5" t="e">
        <f t="shared" si="20"/>
        <v>#VALUE!</v>
      </c>
      <c r="I5327" s="5" t="e">
        <f t="array" aca="1" ref="I5327" ca="1">_xludf.XLOOKUP(H5327,'Billing sheet'!$CH$3:$CM$3,'Billing sheet'!$CH$2:$CM$2)</f>
        <v>#NAME?</v>
      </c>
    </row>
    <row r="5328" spans="8:9" ht="15.75" customHeight="1" x14ac:dyDescent="0.2">
      <c r="H5328" s="5" t="e">
        <f t="shared" si="20"/>
        <v>#VALUE!</v>
      </c>
      <c r="I5328" s="5" t="e">
        <f t="array" aca="1" ref="I5328" ca="1">_xludf.XLOOKUP(H5328,'Billing sheet'!$CH$3:$CM$3,'Billing sheet'!$CH$2:$CM$2)</f>
        <v>#NAME?</v>
      </c>
    </row>
    <row r="5329" spans="8:9" ht="15.75" customHeight="1" x14ac:dyDescent="0.2">
      <c r="H5329" s="5" t="e">
        <f t="shared" si="20"/>
        <v>#VALUE!</v>
      </c>
      <c r="I5329" s="5" t="e">
        <f t="array" aca="1" ref="I5329" ca="1">_xludf.XLOOKUP(H5329,'Billing sheet'!$CH$3:$CM$3,'Billing sheet'!$CH$2:$CM$2)</f>
        <v>#NAME?</v>
      </c>
    </row>
    <row r="5330" spans="8:9" ht="15.75" customHeight="1" x14ac:dyDescent="0.2">
      <c r="H5330" s="5" t="e">
        <f t="shared" si="20"/>
        <v>#VALUE!</v>
      </c>
      <c r="I5330" s="5" t="e">
        <f t="array" aca="1" ref="I5330" ca="1">_xludf.XLOOKUP(H5330,'Billing sheet'!$CH$3:$CM$3,'Billing sheet'!$CH$2:$CM$2)</f>
        <v>#NAME?</v>
      </c>
    </row>
    <row r="5331" spans="8:9" ht="15.75" customHeight="1" x14ac:dyDescent="0.2">
      <c r="H5331" s="5" t="e">
        <f t="shared" si="20"/>
        <v>#VALUE!</v>
      </c>
      <c r="I5331" s="5" t="e">
        <f t="array" aca="1" ref="I5331" ca="1">_xludf.XLOOKUP(H5331,'Billing sheet'!$CH$3:$CM$3,'Billing sheet'!$CH$2:$CM$2)</f>
        <v>#NAME?</v>
      </c>
    </row>
    <row r="5332" spans="8:9" ht="15.75" customHeight="1" x14ac:dyDescent="0.2">
      <c r="H5332" s="5" t="e">
        <f t="shared" si="20"/>
        <v>#VALUE!</v>
      </c>
      <c r="I5332" s="5" t="e">
        <f t="array" aca="1" ref="I5332" ca="1">_xludf.XLOOKUP(H5332,'Billing sheet'!$CH$3:$CM$3,'Billing sheet'!$CH$2:$CM$2)</f>
        <v>#NAME?</v>
      </c>
    </row>
    <row r="5333" spans="8:9" ht="15.75" customHeight="1" x14ac:dyDescent="0.2">
      <c r="H5333" s="5" t="e">
        <f t="shared" si="20"/>
        <v>#VALUE!</v>
      </c>
      <c r="I5333" s="5" t="e">
        <f t="array" aca="1" ref="I5333" ca="1">_xludf.XLOOKUP(H5333,'Billing sheet'!$CH$3:$CM$3,'Billing sheet'!$CH$2:$CM$2)</f>
        <v>#NAME?</v>
      </c>
    </row>
    <row r="5334" spans="8:9" ht="15.75" customHeight="1" x14ac:dyDescent="0.2">
      <c r="H5334" s="5" t="e">
        <f t="shared" si="20"/>
        <v>#VALUE!</v>
      </c>
      <c r="I5334" s="5" t="e">
        <f t="array" aca="1" ref="I5334" ca="1">_xludf.XLOOKUP(H5334,'Billing sheet'!$CH$3:$CM$3,'Billing sheet'!$CH$2:$CM$2)</f>
        <v>#NAME?</v>
      </c>
    </row>
    <row r="5335" spans="8:9" ht="15.75" customHeight="1" x14ac:dyDescent="0.2">
      <c r="H5335" s="5" t="e">
        <f t="shared" si="20"/>
        <v>#VALUE!</v>
      </c>
      <c r="I5335" s="5" t="e">
        <f t="array" aca="1" ref="I5335" ca="1">_xludf.XLOOKUP(H5335,'Billing sheet'!$CH$3:$CM$3,'Billing sheet'!$CH$2:$CM$2)</f>
        <v>#NAME?</v>
      </c>
    </row>
    <row r="5336" spans="8:9" ht="15.75" customHeight="1" x14ac:dyDescent="0.2">
      <c r="H5336" s="5" t="e">
        <f t="shared" si="20"/>
        <v>#VALUE!</v>
      </c>
      <c r="I5336" s="5" t="e">
        <f t="array" aca="1" ref="I5336" ca="1">_xludf.XLOOKUP(H5336,'Billing sheet'!$CH$3:$CM$3,'Billing sheet'!$CH$2:$CM$2)</f>
        <v>#NAME?</v>
      </c>
    </row>
    <row r="5337" spans="8:9" ht="15.75" customHeight="1" x14ac:dyDescent="0.2">
      <c r="H5337" s="5" t="e">
        <f t="shared" si="20"/>
        <v>#VALUE!</v>
      </c>
      <c r="I5337" s="5" t="e">
        <f t="array" aca="1" ref="I5337" ca="1">_xludf.XLOOKUP(H5337,'Billing sheet'!$CH$3:$CM$3,'Billing sheet'!$CH$2:$CM$2)</f>
        <v>#NAME?</v>
      </c>
    </row>
    <row r="5338" spans="8:9" ht="15.75" customHeight="1" x14ac:dyDescent="0.2">
      <c r="H5338" s="5" t="e">
        <f t="shared" si="20"/>
        <v>#VALUE!</v>
      </c>
      <c r="I5338" s="5" t="e">
        <f t="array" aca="1" ref="I5338" ca="1">_xludf.XLOOKUP(H5338,'Billing sheet'!$CH$3:$CM$3,'Billing sheet'!$CH$2:$CM$2)</f>
        <v>#NAME?</v>
      </c>
    </row>
    <row r="5339" spans="8:9" ht="15.75" customHeight="1" x14ac:dyDescent="0.2">
      <c r="H5339" s="5" t="e">
        <f t="shared" si="20"/>
        <v>#VALUE!</v>
      </c>
      <c r="I5339" s="5" t="e">
        <f t="array" aca="1" ref="I5339" ca="1">_xludf.XLOOKUP(H5339,'Billing sheet'!$CH$3:$CM$3,'Billing sheet'!$CH$2:$CM$2)</f>
        <v>#NAME?</v>
      </c>
    </row>
    <row r="5340" spans="8:9" ht="15.75" customHeight="1" x14ac:dyDescent="0.2">
      <c r="H5340" s="5" t="e">
        <f t="shared" si="20"/>
        <v>#VALUE!</v>
      </c>
      <c r="I5340" s="5" t="e">
        <f t="array" aca="1" ref="I5340" ca="1">_xludf.XLOOKUP(H5340,'Billing sheet'!$CH$3:$CM$3,'Billing sheet'!$CH$2:$CM$2)</f>
        <v>#NAME?</v>
      </c>
    </row>
    <row r="5341" spans="8:9" ht="15.75" customHeight="1" x14ac:dyDescent="0.2">
      <c r="H5341" s="5" t="e">
        <f t="shared" si="20"/>
        <v>#VALUE!</v>
      </c>
      <c r="I5341" s="5" t="e">
        <f t="array" aca="1" ref="I5341" ca="1">_xludf.XLOOKUP(H5341,'Billing sheet'!$CH$3:$CM$3,'Billing sheet'!$CH$2:$CM$2)</f>
        <v>#NAME?</v>
      </c>
    </row>
    <row r="5342" spans="8:9" ht="15.75" customHeight="1" x14ac:dyDescent="0.2">
      <c r="H5342" s="5" t="e">
        <f t="shared" si="20"/>
        <v>#VALUE!</v>
      </c>
      <c r="I5342" s="5" t="e">
        <f t="array" aca="1" ref="I5342" ca="1">_xludf.XLOOKUP(H5342,'Billing sheet'!$CH$3:$CM$3,'Billing sheet'!$CH$2:$CM$2)</f>
        <v>#NAME?</v>
      </c>
    </row>
    <row r="5343" spans="8:9" ht="15.75" customHeight="1" x14ac:dyDescent="0.2">
      <c r="H5343" s="5" t="e">
        <f t="shared" si="20"/>
        <v>#VALUE!</v>
      </c>
      <c r="I5343" s="5" t="e">
        <f t="array" aca="1" ref="I5343" ca="1">_xludf.XLOOKUP(H5343,'Billing sheet'!$CH$3:$CM$3,'Billing sheet'!$CH$2:$CM$2)</f>
        <v>#NAME?</v>
      </c>
    </row>
    <row r="5344" spans="8:9" ht="15.75" customHeight="1" x14ac:dyDescent="0.2">
      <c r="H5344" s="5" t="e">
        <f t="shared" si="20"/>
        <v>#VALUE!</v>
      </c>
      <c r="I5344" s="5" t="e">
        <f t="array" aca="1" ref="I5344" ca="1">_xludf.XLOOKUP(H5344,'Billing sheet'!$CH$3:$CM$3,'Billing sheet'!$CH$2:$CM$2)</f>
        <v>#NAME?</v>
      </c>
    </row>
    <row r="5345" spans="8:9" ht="15.75" customHeight="1" x14ac:dyDescent="0.2">
      <c r="H5345" s="5" t="e">
        <f t="shared" si="20"/>
        <v>#VALUE!</v>
      </c>
      <c r="I5345" s="5" t="e">
        <f t="array" aca="1" ref="I5345" ca="1">_xludf.XLOOKUP(H5345,'Billing sheet'!$CH$3:$CM$3,'Billing sheet'!$CH$2:$CM$2)</f>
        <v>#NAME?</v>
      </c>
    </row>
    <row r="5346" spans="8:9" ht="15.75" customHeight="1" x14ac:dyDescent="0.2">
      <c r="H5346" s="5" t="e">
        <f t="shared" si="20"/>
        <v>#VALUE!</v>
      </c>
      <c r="I5346" s="5" t="e">
        <f t="array" aca="1" ref="I5346" ca="1">_xludf.XLOOKUP(H5346,'Billing sheet'!$CH$3:$CM$3,'Billing sheet'!$CH$2:$CM$2)</f>
        <v>#NAME?</v>
      </c>
    </row>
    <row r="5347" spans="8:9" ht="15.75" customHeight="1" x14ac:dyDescent="0.2">
      <c r="H5347" s="5" t="e">
        <f t="shared" si="20"/>
        <v>#VALUE!</v>
      </c>
      <c r="I5347" s="5" t="e">
        <f t="array" aca="1" ref="I5347" ca="1">_xludf.XLOOKUP(H5347,'Billing sheet'!$CH$3:$CM$3,'Billing sheet'!$CH$2:$CM$2)</f>
        <v>#NAME?</v>
      </c>
    </row>
    <row r="5348" spans="8:9" ht="15.75" customHeight="1" x14ac:dyDescent="0.2">
      <c r="H5348" s="5" t="e">
        <f t="shared" si="20"/>
        <v>#VALUE!</v>
      </c>
      <c r="I5348" s="5" t="e">
        <f t="array" aca="1" ref="I5348" ca="1">_xludf.XLOOKUP(H5348,'Billing sheet'!$CH$3:$CM$3,'Billing sheet'!$CH$2:$CM$2)</f>
        <v>#NAME?</v>
      </c>
    </row>
    <row r="5349" spans="8:9" ht="15.75" customHeight="1" x14ac:dyDescent="0.2">
      <c r="H5349" s="5" t="e">
        <f t="shared" si="20"/>
        <v>#VALUE!</v>
      </c>
      <c r="I5349" s="5" t="e">
        <f t="array" aca="1" ref="I5349" ca="1">_xludf.XLOOKUP(H5349,'Billing sheet'!$CH$3:$CM$3,'Billing sheet'!$CH$2:$CM$2)</f>
        <v>#NAME?</v>
      </c>
    </row>
    <row r="5350" spans="8:9" ht="15.75" customHeight="1" x14ac:dyDescent="0.2">
      <c r="H5350" s="5" t="e">
        <f t="shared" si="20"/>
        <v>#VALUE!</v>
      </c>
      <c r="I5350" s="5" t="e">
        <f t="array" aca="1" ref="I5350" ca="1">_xludf.XLOOKUP(H5350,'Billing sheet'!$CH$3:$CM$3,'Billing sheet'!$CH$2:$CM$2)</f>
        <v>#NAME?</v>
      </c>
    </row>
    <row r="5351" spans="8:9" ht="15.75" customHeight="1" x14ac:dyDescent="0.2">
      <c r="H5351" s="5" t="e">
        <f t="shared" si="20"/>
        <v>#VALUE!</v>
      </c>
      <c r="I5351" s="5" t="e">
        <f t="array" aca="1" ref="I5351" ca="1">_xludf.XLOOKUP(H5351,'Billing sheet'!$CH$3:$CM$3,'Billing sheet'!$CH$2:$CM$2)</f>
        <v>#NAME?</v>
      </c>
    </row>
    <row r="5352" spans="8:9" ht="15.75" customHeight="1" x14ac:dyDescent="0.2">
      <c r="H5352" s="5" t="e">
        <f t="shared" si="20"/>
        <v>#VALUE!</v>
      </c>
      <c r="I5352" s="5" t="e">
        <f t="array" aca="1" ref="I5352" ca="1">_xludf.XLOOKUP(H5352,'Billing sheet'!$CH$3:$CM$3,'Billing sheet'!$CH$2:$CM$2)</f>
        <v>#NAME?</v>
      </c>
    </row>
    <row r="5353" spans="8:9" ht="15.75" customHeight="1" x14ac:dyDescent="0.2">
      <c r="H5353" s="5" t="e">
        <f t="shared" si="20"/>
        <v>#VALUE!</v>
      </c>
      <c r="I5353" s="5" t="e">
        <f t="array" aca="1" ref="I5353" ca="1">_xludf.XLOOKUP(H5353,'Billing sheet'!$CH$3:$CM$3,'Billing sheet'!$CH$2:$CM$2)</f>
        <v>#NAME?</v>
      </c>
    </row>
    <row r="5354" spans="8:9" ht="15.75" customHeight="1" x14ac:dyDescent="0.2">
      <c r="H5354" s="5" t="e">
        <f t="shared" si="20"/>
        <v>#VALUE!</v>
      </c>
      <c r="I5354" s="5" t="e">
        <f t="array" aca="1" ref="I5354" ca="1">_xludf.XLOOKUP(H5354,'Billing sheet'!$CH$3:$CM$3,'Billing sheet'!$CH$2:$CM$2)</f>
        <v>#NAME?</v>
      </c>
    </row>
    <row r="5355" spans="8:9" ht="15.75" customHeight="1" x14ac:dyDescent="0.2">
      <c r="H5355" s="5" t="e">
        <f t="shared" si="20"/>
        <v>#VALUE!</v>
      </c>
      <c r="I5355" s="5" t="e">
        <f t="array" aca="1" ref="I5355" ca="1">_xludf.XLOOKUP(H5355,'Billing sheet'!$CH$3:$CM$3,'Billing sheet'!$CH$2:$CM$2)</f>
        <v>#NAME?</v>
      </c>
    </row>
    <row r="5356" spans="8:9" ht="15.75" customHeight="1" x14ac:dyDescent="0.2">
      <c r="H5356" s="5" t="e">
        <f t="shared" si="20"/>
        <v>#VALUE!</v>
      </c>
      <c r="I5356" s="5" t="e">
        <f t="array" aca="1" ref="I5356" ca="1">_xludf.XLOOKUP(H5356,'Billing sheet'!$CH$3:$CM$3,'Billing sheet'!$CH$2:$CM$2)</f>
        <v>#NAME?</v>
      </c>
    </row>
    <row r="5357" spans="8:9" ht="15.75" customHeight="1" x14ac:dyDescent="0.2">
      <c r="H5357" s="5" t="e">
        <f t="shared" si="20"/>
        <v>#VALUE!</v>
      </c>
      <c r="I5357" s="5" t="e">
        <f t="array" aca="1" ref="I5357" ca="1">_xludf.XLOOKUP(H5357,'Billing sheet'!$CH$3:$CM$3,'Billing sheet'!$CH$2:$CM$2)</f>
        <v>#NAME?</v>
      </c>
    </row>
    <row r="5358" spans="8:9" ht="15.75" customHeight="1" x14ac:dyDescent="0.2">
      <c r="H5358" s="5" t="e">
        <f t="shared" si="20"/>
        <v>#VALUE!</v>
      </c>
      <c r="I5358" s="5" t="e">
        <f t="array" aca="1" ref="I5358" ca="1">_xludf.XLOOKUP(H5358,'Billing sheet'!$CH$3:$CM$3,'Billing sheet'!$CH$2:$CM$2)</f>
        <v>#NAME?</v>
      </c>
    </row>
    <row r="5359" spans="8:9" ht="15.75" customHeight="1" x14ac:dyDescent="0.2">
      <c r="H5359" s="5" t="e">
        <f t="shared" ref="H5359:H5613" si="21">MID(F5359,8,LEN(F5359)-7)</f>
        <v>#VALUE!</v>
      </c>
      <c r="I5359" s="5" t="e">
        <f t="array" aca="1" ref="I5359" ca="1">_xludf.XLOOKUP(H5359,'Billing sheet'!$CH$3:$CM$3,'Billing sheet'!$CH$2:$CM$2)</f>
        <v>#NAME?</v>
      </c>
    </row>
    <row r="5360" spans="8:9" ht="15.75" customHeight="1" x14ac:dyDescent="0.2">
      <c r="H5360" s="5" t="e">
        <f t="shared" si="21"/>
        <v>#VALUE!</v>
      </c>
      <c r="I5360" s="5" t="e">
        <f t="array" aca="1" ref="I5360" ca="1">_xludf.XLOOKUP(H5360,'Billing sheet'!$CH$3:$CM$3,'Billing sheet'!$CH$2:$CM$2)</f>
        <v>#NAME?</v>
      </c>
    </row>
    <row r="5361" spans="8:9" ht="15.75" customHeight="1" x14ac:dyDescent="0.2">
      <c r="H5361" s="5" t="e">
        <f t="shared" si="21"/>
        <v>#VALUE!</v>
      </c>
      <c r="I5361" s="5" t="e">
        <f t="array" aca="1" ref="I5361" ca="1">_xludf.XLOOKUP(H5361,'Billing sheet'!$CH$3:$CM$3,'Billing sheet'!$CH$2:$CM$2)</f>
        <v>#NAME?</v>
      </c>
    </row>
    <row r="5362" spans="8:9" ht="15.75" customHeight="1" x14ac:dyDescent="0.2">
      <c r="H5362" s="5" t="e">
        <f t="shared" si="21"/>
        <v>#VALUE!</v>
      </c>
      <c r="I5362" s="5" t="e">
        <f t="array" aca="1" ref="I5362" ca="1">_xludf.XLOOKUP(H5362,'Billing sheet'!$CH$3:$CM$3,'Billing sheet'!$CH$2:$CM$2)</f>
        <v>#NAME?</v>
      </c>
    </row>
    <row r="5363" spans="8:9" ht="15.75" customHeight="1" x14ac:dyDescent="0.2">
      <c r="H5363" s="5" t="e">
        <f t="shared" si="21"/>
        <v>#VALUE!</v>
      </c>
      <c r="I5363" s="5" t="e">
        <f t="array" aca="1" ref="I5363" ca="1">_xludf.XLOOKUP(H5363,'Billing sheet'!$CH$3:$CM$3,'Billing sheet'!$CH$2:$CM$2)</f>
        <v>#NAME?</v>
      </c>
    </row>
    <row r="5364" spans="8:9" ht="15.75" customHeight="1" x14ac:dyDescent="0.2">
      <c r="H5364" s="5" t="e">
        <f t="shared" si="21"/>
        <v>#VALUE!</v>
      </c>
      <c r="I5364" s="5" t="e">
        <f t="array" aca="1" ref="I5364" ca="1">_xludf.XLOOKUP(H5364,'Billing sheet'!$CH$3:$CM$3,'Billing sheet'!$CH$2:$CM$2)</f>
        <v>#NAME?</v>
      </c>
    </row>
    <row r="5365" spans="8:9" ht="15.75" customHeight="1" x14ac:dyDescent="0.2">
      <c r="H5365" s="5" t="e">
        <f t="shared" si="21"/>
        <v>#VALUE!</v>
      </c>
      <c r="I5365" s="5" t="e">
        <f t="array" aca="1" ref="I5365" ca="1">_xludf.XLOOKUP(H5365,'Billing sheet'!$CH$3:$CM$3,'Billing sheet'!$CH$2:$CM$2)</f>
        <v>#NAME?</v>
      </c>
    </row>
    <row r="5366" spans="8:9" ht="15.75" customHeight="1" x14ac:dyDescent="0.2">
      <c r="H5366" s="5" t="e">
        <f t="shared" si="21"/>
        <v>#VALUE!</v>
      </c>
      <c r="I5366" s="5" t="e">
        <f t="array" aca="1" ref="I5366" ca="1">_xludf.XLOOKUP(H5366,'Billing sheet'!$CH$3:$CM$3,'Billing sheet'!$CH$2:$CM$2)</f>
        <v>#NAME?</v>
      </c>
    </row>
    <row r="5367" spans="8:9" ht="15.75" customHeight="1" x14ac:dyDescent="0.2">
      <c r="H5367" s="5" t="e">
        <f t="shared" si="21"/>
        <v>#VALUE!</v>
      </c>
      <c r="I5367" s="5" t="e">
        <f t="array" aca="1" ref="I5367" ca="1">_xludf.XLOOKUP(H5367,'Billing sheet'!$CH$3:$CM$3,'Billing sheet'!$CH$2:$CM$2)</f>
        <v>#NAME?</v>
      </c>
    </row>
    <row r="5368" spans="8:9" ht="15.75" customHeight="1" x14ac:dyDescent="0.2">
      <c r="H5368" s="5" t="e">
        <f t="shared" si="21"/>
        <v>#VALUE!</v>
      </c>
      <c r="I5368" s="5" t="e">
        <f t="array" aca="1" ref="I5368" ca="1">_xludf.XLOOKUP(H5368,'Billing sheet'!$CH$3:$CM$3,'Billing sheet'!$CH$2:$CM$2)</f>
        <v>#NAME?</v>
      </c>
    </row>
    <row r="5369" spans="8:9" ht="15.75" customHeight="1" x14ac:dyDescent="0.2">
      <c r="H5369" s="5" t="e">
        <f t="shared" si="21"/>
        <v>#VALUE!</v>
      </c>
      <c r="I5369" s="5" t="e">
        <f t="array" aca="1" ref="I5369" ca="1">_xludf.XLOOKUP(H5369,'Billing sheet'!$CH$3:$CM$3,'Billing sheet'!$CH$2:$CM$2)</f>
        <v>#NAME?</v>
      </c>
    </row>
    <row r="5370" spans="8:9" ht="15.75" customHeight="1" x14ac:dyDescent="0.2">
      <c r="H5370" s="5" t="e">
        <f t="shared" si="21"/>
        <v>#VALUE!</v>
      </c>
      <c r="I5370" s="5" t="e">
        <f t="array" aca="1" ref="I5370" ca="1">_xludf.XLOOKUP(H5370,'Billing sheet'!$CH$3:$CM$3,'Billing sheet'!$CH$2:$CM$2)</f>
        <v>#NAME?</v>
      </c>
    </row>
    <row r="5371" spans="8:9" ht="15.75" customHeight="1" x14ac:dyDescent="0.2">
      <c r="H5371" s="5" t="e">
        <f t="shared" si="21"/>
        <v>#VALUE!</v>
      </c>
      <c r="I5371" s="5" t="e">
        <f t="array" aca="1" ref="I5371" ca="1">_xludf.XLOOKUP(H5371,'Billing sheet'!$CH$3:$CM$3,'Billing sheet'!$CH$2:$CM$2)</f>
        <v>#NAME?</v>
      </c>
    </row>
    <row r="5372" spans="8:9" ht="15.75" customHeight="1" x14ac:dyDescent="0.2">
      <c r="H5372" s="5" t="e">
        <f t="shared" si="21"/>
        <v>#VALUE!</v>
      </c>
      <c r="I5372" s="5" t="e">
        <f t="array" aca="1" ref="I5372" ca="1">_xludf.XLOOKUP(H5372,'Billing sheet'!$CH$3:$CM$3,'Billing sheet'!$CH$2:$CM$2)</f>
        <v>#NAME?</v>
      </c>
    </row>
    <row r="5373" spans="8:9" ht="15.75" customHeight="1" x14ac:dyDescent="0.2">
      <c r="H5373" s="5" t="e">
        <f t="shared" si="21"/>
        <v>#VALUE!</v>
      </c>
      <c r="I5373" s="5" t="e">
        <f t="array" aca="1" ref="I5373" ca="1">_xludf.XLOOKUP(H5373,'Billing sheet'!$CH$3:$CM$3,'Billing sheet'!$CH$2:$CM$2)</f>
        <v>#NAME?</v>
      </c>
    </row>
    <row r="5374" spans="8:9" ht="15.75" customHeight="1" x14ac:dyDescent="0.2">
      <c r="H5374" s="5" t="e">
        <f t="shared" si="21"/>
        <v>#VALUE!</v>
      </c>
      <c r="I5374" s="5" t="e">
        <f t="array" aca="1" ref="I5374" ca="1">_xludf.XLOOKUP(H5374,'Billing sheet'!$CH$3:$CM$3,'Billing sheet'!$CH$2:$CM$2)</f>
        <v>#NAME?</v>
      </c>
    </row>
    <row r="5375" spans="8:9" ht="15.75" customHeight="1" x14ac:dyDescent="0.2">
      <c r="H5375" s="5" t="e">
        <f t="shared" si="21"/>
        <v>#VALUE!</v>
      </c>
      <c r="I5375" s="5" t="e">
        <f t="array" aca="1" ref="I5375" ca="1">_xludf.XLOOKUP(H5375,'Billing sheet'!$CH$3:$CM$3,'Billing sheet'!$CH$2:$CM$2)</f>
        <v>#NAME?</v>
      </c>
    </row>
    <row r="5376" spans="8:9" ht="15.75" customHeight="1" x14ac:dyDescent="0.2">
      <c r="H5376" s="5" t="e">
        <f t="shared" si="21"/>
        <v>#VALUE!</v>
      </c>
      <c r="I5376" s="5" t="e">
        <f t="array" aca="1" ref="I5376" ca="1">_xludf.XLOOKUP(H5376,'Billing sheet'!$CH$3:$CM$3,'Billing sheet'!$CH$2:$CM$2)</f>
        <v>#NAME?</v>
      </c>
    </row>
    <row r="5377" spans="8:9" ht="15.75" customHeight="1" x14ac:dyDescent="0.2">
      <c r="H5377" s="5" t="e">
        <f t="shared" si="21"/>
        <v>#VALUE!</v>
      </c>
      <c r="I5377" s="5" t="e">
        <f t="array" aca="1" ref="I5377" ca="1">_xludf.XLOOKUP(H5377,'Billing sheet'!$CH$3:$CM$3,'Billing sheet'!$CH$2:$CM$2)</f>
        <v>#NAME?</v>
      </c>
    </row>
    <row r="5378" spans="8:9" ht="15.75" customHeight="1" x14ac:dyDescent="0.2">
      <c r="H5378" s="5" t="e">
        <f t="shared" si="21"/>
        <v>#VALUE!</v>
      </c>
      <c r="I5378" s="5" t="e">
        <f t="array" aca="1" ref="I5378" ca="1">_xludf.XLOOKUP(H5378,'Billing sheet'!$CH$3:$CM$3,'Billing sheet'!$CH$2:$CM$2)</f>
        <v>#NAME?</v>
      </c>
    </row>
    <row r="5379" spans="8:9" ht="15.75" customHeight="1" x14ac:dyDescent="0.2">
      <c r="H5379" s="5" t="e">
        <f t="shared" si="21"/>
        <v>#VALUE!</v>
      </c>
      <c r="I5379" s="5" t="e">
        <f t="array" aca="1" ref="I5379" ca="1">_xludf.XLOOKUP(H5379,'Billing sheet'!$CH$3:$CM$3,'Billing sheet'!$CH$2:$CM$2)</f>
        <v>#NAME?</v>
      </c>
    </row>
    <row r="5380" spans="8:9" ht="15.75" customHeight="1" x14ac:dyDescent="0.2">
      <c r="H5380" s="5" t="e">
        <f t="shared" si="21"/>
        <v>#VALUE!</v>
      </c>
      <c r="I5380" s="5" t="e">
        <f t="array" aca="1" ref="I5380" ca="1">_xludf.XLOOKUP(H5380,'Billing sheet'!$CH$3:$CM$3,'Billing sheet'!$CH$2:$CM$2)</f>
        <v>#NAME?</v>
      </c>
    </row>
    <row r="5381" spans="8:9" ht="15.75" customHeight="1" x14ac:dyDescent="0.2">
      <c r="H5381" s="5" t="e">
        <f t="shared" si="21"/>
        <v>#VALUE!</v>
      </c>
      <c r="I5381" s="5" t="e">
        <f t="array" aca="1" ref="I5381" ca="1">_xludf.XLOOKUP(H5381,'Billing sheet'!$CH$3:$CM$3,'Billing sheet'!$CH$2:$CM$2)</f>
        <v>#NAME?</v>
      </c>
    </row>
    <row r="5382" spans="8:9" ht="15.75" customHeight="1" x14ac:dyDescent="0.2">
      <c r="H5382" s="5" t="e">
        <f t="shared" si="21"/>
        <v>#VALUE!</v>
      </c>
      <c r="I5382" s="5" t="e">
        <f t="array" aca="1" ref="I5382" ca="1">_xludf.XLOOKUP(H5382,'Billing sheet'!$CH$3:$CM$3,'Billing sheet'!$CH$2:$CM$2)</f>
        <v>#NAME?</v>
      </c>
    </row>
    <row r="5383" spans="8:9" ht="15.75" customHeight="1" x14ac:dyDescent="0.2">
      <c r="H5383" s="5" t="e">
        <f t="shared" si="21"/>
        <v>#VALUE!</v>
      </c>
      <c r="I5383" s="5" t="e">
        <f t="array" aca="1" ref="I5383" ca="1">_xludf.XLOOKUP(H5383,'Billing sheet'!$CH$3:$CM$3,'Billing sheet'!$CH$2:$CM$2)</f>
        <v>#NAME?</v>
      </c>
    </row>
    <row r="5384" spans="8:9" ht="15.75" customHeight="1" x14ac:dyDescent="0.2">
      <c r="H5384" s="5" t="e">
        <f t="shared" si="21"/>
        <v>#VALUE!</v>
      </c>
      <c r="I5384" s="5" t="e">
        <f t="array" aca="1" ref="I5384" ca="1">_xludf.XLOOKUP(H5384,'Billing sheet'!$CH$3:$CM$3,'Billing sheet'!$CH$2:$CM$2)</f>
        <v>#NAME?</v>
      </c>
    </row>
    <row r="5385" spans="8:9" ht="15.75" customHeight="1" x14ac:dyDescent="0.2">
      <c r="H5385" s="5" t="e">
        <f t="shared" si="21"/>
        <v>#VALUE!</v>
      </c>
      <c r="I5385" s="5" t="e">
        <f t="array" aca="1" ref="I5385" ca="1">_xludf.XLOOKUP(H5385,'Billing sheet'!$CH$3:$CM$3,'Billing sheet'!$CH$2:$CM$2)</f>
        <v>#NAME?</v>
      </c>
    </row>
    <row r="5386" spans="8:9" ht="15.75" customHeight="1" x14ac:dyDescent="0.2">
      <c r="H5386" s="5" t="e">
        <f t="shared" si="21"/>
        <v>#VALUE!</v>
      </c>
      <c r="I5386" s="5" t="e">
        <f t="array" aca="1" ref="I5386" ca="1">_xludf.XLOOKUP(H5386,'Billing sheet'!$CH$3:$CM$3,'Billing sheet'!$CH$2:$CM$2)</f>
        <v>#NAME?</v>
      </c>
    </row>
    <row r="5387" spans="8:9" ht="15.75" customHeight="1" x14ac:dyDescent="0.2">
      <c r="H5387" s="5" t="e">
        <f t="shared" si="21"/>
        <v>#VALUE!</v>
      </c>
      <c r="I5387" s="5" t="e">
        <f t="array" aca="1" ref="I5387" ca="1">_xludf.XLOOKUP(H5387,'Billing sheet'!$CH$3:$CM$3,'Billing sheet'!$CH$2:$CM$2)</f>
        <v>#NAME?</v>
      </c>
    </row>
    <row r="5388" spans="8:9" ht="15.75" customHeight="1" x14ac:dyDescent="0.2">
      <c r="H5388" s="5" t="e">
        <f t="shared" si="21"/>
        <v>#VALUE!</v>
      </c>
      <c r="I5388" s="5" t="e">
        <f t="array" aca="1" ref="I5388" ca="1">_xludf.XLOOKUP(H5388,'Billing sheet'!$CH$3:$CM$3,'Billing sheet'!$CH$2:$CM$2)</f>
        <v>#NAME?</v>
      </c>
    </row>
    <row r="5389" spans="8:9" ht="15.75" customHeight="1" x14ac:dyDescent="0.2">
      <c r="H5389" s="5" t="e">
        <f t="shared" si="21"/>
        <v>#VALUE!</v>
      </c>
      <c r="I5389" s="5" t="e">
        <f t="array" aca="1" ref="I5389" ca="1">_xludf.XLOOKUP(H5389,'Billing sheet'!$CH$3:$CM$3,'Billing sheet'!$CH$2:$CM$2)</f>
        <v>#NAME?</v>
      </c>
    </row>
    <row r="5390" spans="8:9" ht="15.75" customHeight="1" x14ac:dyDescent="0.2">
      <c r="H5390" s="5" t="e">
        <f t="shared" si="21"/>
        <v>#VALUE!</v>
      </c>
      <c r="I5390" s="5" t="e">
        <f t="array" aca="1" ref="I5390" ca="1">_xludf.XLOOKUP(H5390,'Billing sheet'!$CH$3:$CM$3,'Billing sheet'!$CH$2:$CM$2)</f>
        <v>#NAME?</v>
      </c>
    </row>
    <row r="5391" spans="8:9" ht="15.75" customHeight="1" x14ac:dyDescent="0.2">
      <c r="H5391" s="5" t="e">
        <f t="shared" si="21"/>
        <v>#VALUE!</v>
      </c>
      <c r="I5391" s="5" t="e">
        <f t="array" aca="1" ref="I5391" ca="1">_xludf.XLOOKUP(H5391,'Billing sheet'!$CH$3:$CM$3,'Billing sheet'!$CH$2:$CM$2)</f>
        <v>#NAME?</v>
      </c>
    </row>
    <row r="5392" spans="8:9" ht="15.75" customHeight="1" x14ac:dyDescent="0.2">
      <c r="H5392" s="5" t="e">
        <f t="shared" si="21"/>
        <v>#VALUE!</v>
      </c>
      <c r="I5392" s="5" t="e">
        <f t="array" aca="1" ref="I5392" ca="1">_xludf.XLOOKUP(H5392,'Billing sheet'!$CH$3:$CM$3,'Billing sheet'!$CH$2:$CM$2)</f>
        <v>#NAME?</v>
      </c>
    </row>
    <row r="5393" spans="8:9" ht="15.75" customHeight="1" x14ac:dyDescent="0.2">
      <c r="H5393" s="5" t="e">
        <f t="shared" si="21"/>
        <v>#VALUE!</v>
      </c>
      <c r="I5393" s="5" t="e">
        <f t="array" aca="1" ref="I5393" ca="1">_xludf.XLOOKUP(H5393,'Billing sheet'!$CH$3:$CM$3,'Billing sheet'!$CH$2:$CM$2)</f>
        <v>#NAME?</v>
      </c>
    </row>
    <row r="5394" spans="8:9" ht="15.75" customHeight="1" x14ac:dyDescent="0.2">
      <c r="H5394" s="5" t="e">
        <f t="shared" si="21"/>
        <v>#VALUE!</v>
      </c>
      <c r="I5394" s="5" t="e">
        <f t="array" aca="1" ref="I5394" ca="1">_xludf.XLOOKUP(H5394,'Billing sheet'!$CH$3:$CM$3,'Billing sheet'!$CH$2:$CM$2)</f>
        <v>#NAME?</v>
      </c>
    </row>
    <row r="5395" spans="8:9" ht="15.75" customHeight="1" x14ac:dyDescent="0.2">
      <c r="H5395" s="5" t="e">
        <f t="shared" si="21"/>
        <v>#VALUE!</v>
      </c>
      <c r="I5395" s="5" t="e">
        <f t="array" aca="1" ref="I5395" ca="1">_xludf.XLOOKUP(H5395,'Billing sheet'!$CH$3:$CM$3,'Billing sheet'!$CH$2:$CM$2)</f>
        <v>#NAME?</v>
      </c>
    </row>
    <row r="5396" spans="8:9" ht="15.75" customHeight="1" x14ac:dyDescent="0.2">
      <c r="H5396" s="5" t="e">
        <f t="shared" si="21"/>
        <v>#VALUE!</v>
      </c>
      <c r="I5396" s="5" t="e">
        <f t="array" aca="1" ref="I5396" ca="1">_xludf.XLOOKUP(H5396,'Billing sheet'!$CH$3:$CM$3,'Billing sheet'!$CH$2:$CM$2)</f>
        <v>#NAME?</v>
      </c>
    </row>
    <row r="5397" spans="8:9" ht="15.75" customHeight="1" x14ac:dyDescent="0.2">
      <c r="H5397" s="5" t="e">
        <f t="shared" si="21"/>
        <v>#VALUE!</v>
      </c>
      <c r="I5397" s="5" t="e">
        <f t="array" aca="1" ref="I5397" ca="1">_xludf.XLOOKUP(H5397,'Billing sheet'!$CH$3:$CM$3,'Billing sheet'!$CH$2:$CM$2)</f>
        <v>#NAME?</v>
      </c>
    </row>
    <row r="5398" spans="8:9" ht="15.75" customHeight="1" x14ac:dyDescent="0.2">
      <c r="H5398" s="5" t="e">
        <f t="shared" si="21"/>
        <v>#VALUE!</v>
      </c>
      <c r="I5398" s="5" t="e">
        <f t="array" aca="1" ref="I5398" ca="1">_xludf.XLOOKUP(H5398,'Billing sheet'!$CH$3:$CM$3,'Billing sheet'!$CH$2:$CM$2)</f>
        <v>#NAME?</v>
      </c>
    </row>
    <row r="5399" spans="8:9" ht="15.75" customHeight="1" x14ac:dyDescent="0.2">
      <c r="H5399" s="5" t="e">
        <f t="shared" si="21"/>
        <v>#VALUE!</v>
      </c>
      <c r="I5399" s="5" t="e">
        <f t="array" aca="1" ref="I5399" ca="1">_xludf.XLOOKUP(H5399,'Billing sheet'!$CH$3:$CM$3,'Billing sheet'!$CH$2:$CM$2)</f>
        <v>#NAME?</v>
      </c>
    </row>
    <row r="5400" spans="8:9" ht="15.75" customHeight="1" x14ac:dyDescent="0.2">
      <c r="H5400" s="5" t="e">
        <f t="shared" si="21"/>
        <v>#VALUE!</v>
      </c>
      <c r="I5400" s="5" t="e">
        <f t="array" aca="1" ref="I5400" ca="1">_xludf.XLOOKUP(H5400,'Billing sheet'!$CH$3:$CM$3,'Billing sheet'!$CH$2:$CM$2)</f>
        <v>#NAME?</v>
      </c>
    </row>
    <row r="5401" spans="8:9" ht="15.75" customHeight="1" x14ac:dyDescent="0.2">
      <c r="H5401" s="5" t="e">
        <f t="shared" si="21"/>
        <v>#VALUE!</v>
      </c>
      <c r="I5401" s="5" t="e">
        <f t="array" aca="1" ref="I5401" ca="1">_xludf.XLOOKUP(H5401,'Billing sheet'!$CH$3:$CM$3,'Billing sheet'!$CH$2:$CM$2)</f>
        <v>#NAME?</v>
      </c>
    </row>
    <row r="5402" spans="8:9" ht="15.75" customHeight="1" x14ac:dyDescent="0.2">
      <c r="H5402" s="5" t="e">
        <f t="shared" si="21"/>
        <v>#VALUE!</v>
      </c>
      <c r="I5402" s="5" t="e">
        <f t="array" aca="1" ref="I5402" ca="1">_xludf.XLOOKUP(H5402,'Billing sheet'!$CH$3:$CM$3,'Billing sheet'!$CH$2:$CM$2)</f>
        <v>#NAME?</v>
      </c>
    </row>
    <row r="5403" spans="8:9" ht="15.75" customHeight="1" x14ac:dyDescent="0.2">
      <c r="H5403" s="5" t="e">
        <f t="shared" si="21"/>
        <v>#VALUE!</v>
      </c>
      <c r="I5403" s="5" t="e">
        <f t="array" aca="1" ref="I5403" ca="1">_xludf.XLOOKUP(H5403,'Billing sheet'!$CH$3:$CM$3,'Billing sheet'!$CH$2:$CM$2)</f>
        <v>#NAME?</v>
      </c>
    </row>
    <row r="5404" spans="8:9" ht="15.75" customHeight="1" x14ac:dyDescent="0.2">
      <c r="H5404" s="5" t="e">
        <f t="shared" si="21"/>
        <v>#VALUE!</v>
      </c>
      <c r="I5404" s="5" t="e">
        <f t="array" aca="1" ref="I5404" ca="1">_xludf.XLOOKUP(H5404,'Billing sheet'!$CH$3:$CM$3,'Billing sheet'!$CH$2:$CM$2)</f>
        <v>#NAME?</v>
      </c>
    </row>
    <row r="5405" spans="8:9" ht="15.75" customHeight="1" x14ac:dyDescent="0.2">
      <c r="H5405" s="5" t="e">
        <f t="shared" si="21"/>
        <v>#VALUE!</v>
      </c>
      <c r="I5405" s="5" t="e">
        <f t="array" aca="1" ref="I5405" ca="1">_xludf.XLOOKUP(H5405,'Billing sheet'!$CH$3:$CM$3,'Billing sheet'!$CH$2:$CM$2)</f>
        <v>#NAME?</v>
      </c>
    </row>
    <row r="5406" spans="8:9" ht="15.75" customHeight="1" x14ac:dyDescent="0.2">
      <c r="H5406" s="5" t="e">
        <f t="shared" si="21"/>
        <v>#VALUE!</v>
      </c>
      <c r="I5406" s="5" t="e">
        <f t="array" aca="1" ref="I5406" ca="1">_xludf.XLOOKUP(H5406,'Billing sheet'!$CH$3:$CM$3,'Billing sheet'!$CH$2:$CM$2)</f>
        <v>#NAME?</v>
      </c>
    </row>
    <row r="5407" spans="8:9" ht="15.75" customHeight="1" x14ac:dyDescent="0.2">
      <c r="H5407" s="5" t="e">
        <f t="shared" si="21"/>
        <v>#VALUE!</v>
      </c>
      <c r="I5407" s="5" t="e">
        <f t="array" aca="1" ref="I5407" ca="1">_xludf.XLOOKUP(H5407,'Billing sheet'!$CH$3:$CM$3,'Billing sheet'!$CH$2:$CM$2)</f>
        <v>#NAME?</v>
      </c>
    </row>
    <row r="5408" spans="8:9" ht="15.75" customHeight="1" x14ac:dyDescent="0.2">
      <c r="H5408" s="5" t="e">
        <f t="shared" si="21"/>
        <v>#VALUE!</v>
      </c>
      <c r="I5408" s="5" t="e">
        <f t="array" aca="1" ref="I5408" ca="1">_xludf.XLOOKUP(H5408,'Billing sheet'!$CH$3:$CM$3,'Billing sheet'!$CH$2:$CM$2)</f>
        <v>#NAME?</v>
      </c>
    </row>
    <row r="5409" spans="8:9" ht="15.75" customHeight="1" x14ac:dyDescent="0.2">
      <c r="H5409" s="5" t="e">
        <f t="shared" si="21"/>
        <v>#VALUE!</v>
      </c>
      <c r="I5409" s="5" t="e">
        <f t="array" aca="1" ref="I5409" ca="1">_xludf.XLOOKUP(H5409,'Billing sheet'!$CH$3:$CM$3,'Billing sheet'!$CH$2:$CM$2)</f>
        <v>#NAME?</v>
      </c>
    </row>
    <row r="5410" spans="8:9" ht="15.75" customHeight="1" x14ac:dyDescent="0.2">
      <c r="H5410" s="5" t="e">
        <f t="shared" si="21"/>
        <v>#VALUE!</v>
      </c>
      <c r="I5410" s="5" t="e">
        <f t="array" aca="1" ref="I5410" ca="1">_xludf.XLOOKUP(H5410,'Billing sheet'!$CH$3:$CM$3,'Billing sheet'!$CH$2:$CM$2)</f>
        <v>#NAME?</v>
      </c>
    </row>
    <row r="5411" spans="8:9" ht="15.75" customHeight="1" x14ac:dyDescent="0.2">
      <c r="H5411" s="5" t="e">
        <f t="shared" si="21"/>
        <v>#VALUE!</v>
      </c>
      <c r="I5411" s="5" t="e">
        <f t="array" aca="1" ref="I5411" ca="1">_xludf.XLOOKUP(H5411,'Billing sheet'!$CH$3:$CM$3,'Billing sheet'!$CH$2:$CM$2)</f>
        <v>#NAME?</v>
      </c>
    </row>
    <row r="5412" spans="8:9" ht="15.75" customHeight="1" x14ac:dyDescent="0.2">
      <c r="H5412" s="5" t="e">
        <f t="shared" si="21"/>
        <v>#VALUE!</v>
      </c>
      <c r="I5412" s="5" t="e">
        <f t="array" aca="1" ref="I5412" ca="1">_xludf.XLOOKUP(H5412,'Billing sheet'!$CH$3:$CM$3,'Billing sheet'!$CH$2:$CM$2)</f>
        <v>#NAME?</v>
      </c>
    </row>
    <row r="5413" spans="8:9" ht="15.75" customHeight="1" x14ac:dyDescent="0.2">
      <c r="H5413" s="5" t="e">
        <f t="shared" si="21"/>
        <v>#VALUE!</v>
      </c>
      <c r="I5413" s="5" t="e">
        <f t="array" aca="1" ref="I5413" ca="1">_xludf.XLOOKUP(H5413,'Billing sheet'!$CH$3:$CM$3,'Billing sheet'!$CH$2:$CM$2)</f>
        <v>#NAME?</v>
      </c>
    </row>
    <row r="5414" spans="8:9" ht="15.75" customHeight="1" x14ac:dyDescent="0.2">
      <c r="H5414" s="5" t="e">
        <f t="shared" si="21"/>
        <v>#VALUE!</v>
      </c>
      <c r="I5414" s="5" t="e">
        <f t="array" aca="1" ref="I5414" ca="1">_xludf.XLOOKUP(H5414,'Billing sheet'!$CH$3:$CM$3,'Billing sheet'!$CH$2:$CM$2)</f>
        <v>#NAME?</v>
      </c>
    </row>
    <row r="5415" spans="8:9" ht="15.75" customHeight="1" x14ac:dyDescent="0.2">
      <c r="H5415" s="5" t="e">
        <f t="shared" si="21"/>
        <v>#VALUE!</v>
      </c>
      <c r="I5415" s="5" t="e">
        <f t="array" aca="1" ref="I5415" ca="1">_xludf.XLOOKUP(H5415,'Billing sheet'!$CH$3:$CM$3,'Billing sheet'!$CH$2:$CM$2)</f>
        <v>#NAME?</v>
      </c>
    </row>
    <row r="5416" spans="8:9" ht="15.75" customHeight="1" x14ac:dyDescent="0.2">
      <c r="H5416" s="5" t="e">
        <f t="shared" si="21"/>
        <v>#VALUE!</v>
      </c>
      <c r="I5416" s="5" t="e">
        <f t="array" aca="1" ref="I5416" ca="1">_xludf.XLOOKUP(H5416,'Billing sheet'!$CH$3:$CM$3,'Billing sheet'!$CH$2:$CM$2)</f>
        <v>#NAME?</v>
      </c>
    </row>
    <row r="5417" spans="8:9" ht="15.75" customHeight="1" x14ac:dyDescent="0.2">
      <c r="H5417" s="5" t="e">
        <f t="shared" si="21"/>
        <v>#VALUE!</v>
      </c>
      <c r="I5417" s="5" t="e">
        <f t="array" aca="1" ref="I5417" ca="1">_xludf.XLOOKUP(H5417,'Billing sheet'!$CH$3:$CM$3,'Billing sheet'!$CH$2:$CM$2)</f>
        <v>#NAME?</v>
      </c>
    </row>
    <row r="5418" spans="8:9" ht="15.75" customHeight="1" x14ac:dyDescent="0.2">
      <c r="H5418" s="5" t="e">
        <f t="shared" si="21"/>
        <v>#VALUE!</v>
      </c>
      <c r="I5418" s="5" t="e">
        <f t="array" aca="1" ref="I5418" ca="1">_xludf.XLOOKUP(H5418,'Billing sheet'!$CH$3:$CM$3,'Billing sheet'!$CH$2:$CM$2)</f>
        <v>#NAME?</v>
      </c>
    </row>
    <row r="5419" spans="8:9" ht="15.75" customHeight="1" x14ac:dyDescent="0.2">
      <c r="H5419" s="5" t="e">
        <f t="shared" si="21"/>
        <v>#VALUE!</v>
      </c>
      <c r="I5419" s="5" t="e">
        <f t="array" aca="1" ref="I5419" ca="1">_xludf.XLOOKUP(H5419,'Billing sheet'!$CH$3:$CM$3,'Billing sheet'!$CH$2:$CM$2)</f>
        <v>#NAME?</v>
      </c>
    </row>
    <row r="5420" spans="8:9" ht="15.75" customHeight="1" x14ac:dyDescent="0.2">
      <c r="H5420" s="5" t="e">
        <f t="shared" si="21"/>
        <v>#VALUE!</v>
      </c>
      <c r="I5420" s="5" t="e">
        <f t="array" aca="1" ref="I5420" ca="1">_xludf.XLOOKUP(H5420,'Billing sheet'!$CH$3:$CM$3,'Billing sheet'!$CH$2:$CM$2)</f>
        <v>#NAME?</v>
      </c>
    </row>
    <row r="5421" spans="8:9" ht="15.75" customHeight="1" x14ac:dyDescent="0.2">
      <c r="H5421" s="5" t="e">
        <f t="shared" si="21"/>
        <v>#VALUE!</v>
      </c>
      <c r="I5421" s="5" t="e">
        <f t="array" aca="1" ref="I5421" ca="1">_xludf.XLOOKUP(H5421,'Billing sheet'!$CH$3:$CM$3,'Billing sheet'!$CH$2:$CM$2)</f>
        <v>#NAME?</v>
      </c>
    </row>
    <row r="5422" spans="8:9" ht="15.75" customHeight="1" x14ac:dyDescent="0.2">
      <c r="H5422" s="5" t="e">
        <f t="shared" si="21"/>
        <v>#VALUE!</v>
      </c>
      <c r="I5422" s="5" t="e">
        <f t="array" aca="1" ref="I5422" ca="1">_xludf.XLOOKUP(H5422,'Billing sheet'!$CH$3:$CM$3,'Billing sheet'!$CH$2:$CM$2)</f>
        <v>#NAME?</v>
      </c>
    </row>
    <row r="5423" spans="8:9" ht="15.75" customHeight="1" x14ac:dyDescent="0.2">
      <c r="H5423" s="5" t="e">
        <f t="shared" si="21"/>
        <v>#VALUE!</v>
      </c>
      <c r="I5423" s="5" t="e">
        <f t="array" aca="1" ref="I5423" ca="1">_xludf.XLOOKUP(H5423,'Billing sheet'!$CH$3:$CM$3,'Billing sheet'!$CH$2:$CM$2)</f>
        <v>#NAME?</v>
      </c>
    </row>
    <row r="5424" spans="8:9" ht="15.75" customHeight="1" x14ac:dyDescent="0.2">
      <c r="H5424" s="5" t="e">
        <f t="shared" si="21"/>
        <v>#VALUE!</v>
      </c>
      <c r="I5424" s="5" t="e">
        <f t="array" aca="1" ref="I5424" ca="1">_xludf.XLOOKUP(H5424,'Billing sheet'!$CH$3:$CM$3,'Billing sheet'!$CH$2:$CM$2)</f>
        <v>#NAME?</v>
      </c>
    </row>
    <row r="5425" spans="8:9" ht="15.75" customHeight="1" x14ac:dyDescent="0.2">
      <c r="H5425" s="5" t="e">
        <f t="shared" si="21"/>
        <v>#VALUE!</v>
      </c>
      <c r="I5425" s="5" t="e">
        <f t="array" aca="1" ref="I5425" ca="1">_xludf.XLOOKUP(H5425,'Billing sheet'!$CH$3:$CM$3,'Billing sheet'!$CH$2:$CM$2)</f>
        <v>#NAME?</v>
      </c>
    </row>
    <row r="5426" spans="8:9" ht="15.75" customHeight="1" x14ac:dyDescent="0.2">
      <c r="H5426" s="5" t="e">
        <f t="shared" si="21"/>
        <v>#VALUE!</v>
      </c>
      <c r="I5426" s="5" t="e">
        <f t="array" aca="1" ref="I5426" ca="1">_xludf.XLOOKUP(H5426,'Billing sheet'!$CH$3:$CM$3,'Billing sheet'!$CH$2:$CM$2)</f>
        <v>#NAME?</v>
      </c>
    </row>
    <row r="5427" spans="8:9" ht="15.75" customHeight="1" x14ac:dyDescent="0.2">
      <c r="H5427" s="5" t="e">
        <f t="shared" si="21"/>
        <v>#VALUE!</v>
      </c>
      <c r="I5427" s="5" t="e">
        <f t="array" aca="1" ref="I5427" ca="1">_xludf.XLOOKUP(H5427,'Billing sheet'!$CH$3:$CM$3,'Billing sheet'!$CH$2:$CM$2)</f>
        <v>#NAME?</v>
      </c>
    </row>
    <row r="5428" spans="8:9" ht="15.75" customHeight="1" x14ac:dyDescent="0.2">
      <c r="H5428" s="5" t="e">
        <f t="shared" si="21"/>
        <v>#VALUE!</v>
      </c>
      <c r="I5428" s="5" t="e">
        <f t="array" aca="1" ref="I5428" ca="1">_xludf.XLOOKUP(H5428,'Billing sheet'!$CH$3:$CM$3,'Billing sheet'!$CH$2:$CM$2)</f>
        <v>#NAME?</v>
      </c>
    </row>
    <row r="5429" spans="8:9" ht="15.75" customHeight="1" x14ac:dyDescent="0.2">
      <c r="H5429" s="5" t="e">
        <f t="shared" si="21"/>
        <v>#VALUE!</v>
      </c>
      <c r="I5429" s="5" t="e">
        <f t="array" aca="1" ref="I5429" ca="1">_xludf.XLOOKUP(H5429,'Billing sheet'!$CH$3:$CM$3,'Billing sheet'!$CH$2:$CM$2)</f>
        <v>#NAME?</v>
      </c>
    </row>
    <row r="5430" spans="8:9" ht="15.75" customHeight="1" x14ac:dyDescent="0.2">
      <c r="H5430" s="5" t="e">
        <f t="shared" si="21"/>
        <v>#VALUE!</v>
      </c>
      <c r="I5430" s="5" t="e">
        <f t="array" aca="1" ref="I5430" ca="1">_xludf.XLOOKUP(H5430,'Billing sheet'!$CH$3:$CM$3,'Billing sheet'!$CH$2:$CM$2)</f>
        <v>#NAME?</v>
      </c>
    </row>
    <row r="5431" spans="8:9" ht="15.75" customHeight="1" x14ac:dyDescent="0.2">
      <c r="H5431" s="5" t="e">
        <f t="shared" si="21"/>
        <v>#VALUE!</v>
      </c>
      <c r="I5431" s="5" t="e">
        <f t="array" aca="1" ref="I5431" ca="1">_xludf.XLOOKUP(H5431,'Billing sheet'!$CH$3:$CM$3,'Billing sheet'!$CH$2:$CM$2)</f>
        <v>#NAME?</v>
      </c>
    </row>
    <row r="5432" spans="8:9" ht="15.75" customHeight="1" x14ac:dyDescent="0.2">
      <c r="H5432" s="5" t="e">
        <f t="shared" si="21"/>
        <v>#VALUE!</v>
      </c>
      <c r="I5432" s="5" t="e">
        <f t="array" aca="1" ref="I5432" ca="1">_xludf.XLOOKUP(H5432,'Billing sheet'!$CH$3:$CM$3,'Billing sheet'!$CH$2:$CM$2)</f>
        <v>#NAME?</v>
      </c>
    </row>
    <row r="5433" spans="8:9" ht="15.75" customHeight="1" x14ac:dyDescent="0.2">
      <c r="H5433" s="5" t="e">
        <f t="shared" si="21"/>
        <v>#VALUE!</v>
      </c>
      <c r="I5433" s="5" t="e">
        <f t="array" aca="1" ref="I5433" ca="1">_xludf.XLOOKUP(H5433,'Billing sheet'!$CH$3:$CM$3,'Billing sheet'!$CH$2:$CM$2)</f>
        <v>#NAME?</v>
      </c>
    </row>
    <row r="5434" spans="8:9" ht="15.75" customHeight="1" x14ac:dyDescent="0.2">
      <c r="H5434" s="5" t="e">
        <f t="shared" si="21"/>
        <v>#VALUE!</v>
      </c>
      <c r="I5434" s="5" t="e">
        <f t="array" aca="1" ref="I5434" ca="1">_xludf.XLOOKUP(H5434,'Billing sheet'!$CH$3:$CM$3,'Billing sheet'!$CH$2:$CM$2)</f>
        <v>#NAME?</v>
      </c>
    </row>
    <row r="5435" spans="8:9" ht="15.75" customHeight="1" x14ac:dyDescent="0.2">
      <c r="H5435" s="5" t="e">
        <f t="shared" si="21"/>
        <v>#VALUE!</v>
      </c>
      <c r="I5435" s="5" t="e">
        <f t="array" aca="1" ref="I5435" ca="1">_xludf.XLOOKUP(H5435,'Billing sheet'!$CH$3:$CM$3,'Billing sheet'!$CH$2:$CM$2)</f>
        <v>#NAME?</v>
      </c>
    </row>
    <row r="5436" spans="8:9" ht="15.75" customHeight="1" x14ac:dyDescent="0.2">
      <c r="H5436" s="5" t="e">
        <f t="shared" si="21"/>
        <v>#VALUE!</v>
      </c>
      <c r="I5436" s="5" t="e">
        <f t="array" aca="1" ref="I5436" ca="1">_xludf.XLOOKUP(H5436,'Billing sheet'!$CH$3:$CM$3,'Billing sheet'!$CH$2:$CM$2)</f>
        <v>#NAME?</v>
      </c>
    </row>
    <row r="5437" spans="8:9" ht="15.75" customHeight="1" x14ac:dyDescent="0.2">
      <c r="H5437" s="5" t="e">
        <f t="shared" si="21"/>
        <v>#VALUE!</v>
      </c>
      <c r="I5437" s="5" t="e">
        <f t="array" aca="1" ref="I5437" ca="1">_xludf.XLOOKUP(H5437,'Billing sheet'!$CH$3:$CM$3,'Billing sheet'!$CH$2:$CM$2)</f>
        <v>#NAME?</v>
      </c>
    </row>
    <row r="5438" spans="8:9" ht="15.75" customHeight="1" x14ac:dyDescent="0.2">
      <c r="H5438" s="5" t="e">
        <f t="shared" si="21"/>
        <v>#VALUE!</v>
      </c>
      <c r="I5438" s="5" t="e">
        <f t="array" aca="1" ref="I5438" ca="1">_xludf.XLOOKUP(H5438,'Billing sheet'!$CH$3:$CM$3,'Billing sheet'!$CH$2:$CM$2)</f>
        <v>#NAME?</v>
      </c>
    </row>
    <row r="5439" spans="8:9" ht="15.75" customHeight="1" x14ac:dyDescent="0.2">
      <c r="H5439" s="5" t="e">
        <f t="shared" si="21"/>
        <v>#VALUE!</v>
      </c>
      <c r="I5439" s="5" t="e">
        <f t="array" aca="1" ref="I5439" ca="1">_xludf.XLOOKUP(H5439,'Billing sheet'!$CH$3:$CM$3,'Billing sheet'!$CH$2:$CM$2)</f>
        <v>#NAME?</v>
      </c>
    </row>
    <row r="5440" spans="8:9" ht="15.75" customHeight="1" x14ac:dyDescent="0.2">
      <c r="H5440" s="5" t="e">
        <f t="shared" si="21"/>
        <v>#VALUE!</v>
      </c>
      <c r="I5440" s="5" t="e">
        <f t="array" aca="1" ref="I5440" ca="1">_xludf.XLOOKUP(H5440,'Billing sheet'!$CH$3:$CM$3,'Billing sheet'!$CH$2:$CM$2)</f>
        <v>#NAME?</v>
      </c>
    </row>
    <row r="5441" spans="8:9" ht="15.75" customHeight="1" x14ac:dyDescent="0.2">
      <c r="H5441" s="5" t="e">
        <f t="shared" si="21"/>
        <v>#VALUE!</v>
      </c>
      <c r="I5441" s="5" t="e">
        <f t="array" aca="1" ref="I5441" ca="1">_xludf.XLOOKUP(H5441,'Billing sheet'!$CH$3:$CM$3,'Billing sheet'!$CH$2:$CM$2)</f>
        <v>#NAME?</v>
      </c>
    </row>
    <row r="5442" spans="8:9" ht="15.75" customHeight="1" x14ac:dyDescent="0.2">
      <c r="H5442" s="5" t="e">
        <f t="shared" si="21"/>
        <v>#VALUE!</v>
      </c>
      <c r="I5442" s="5" t="e">
        <f t="array" aca="1" ref="I5442" ca="1">_xludf.XLOOKUP(H5442,'Billing sheet'!$CH$3:$CM$3,'Billing sheet'!$CH$2:$CM$2)</f>
        <v>#NAME?</v>
      </c>
    </row>
    <row r="5443" spans="8:9" ht="15.75" customHeight="1" x14ac:dyDescent="0.2">
      <c r="H5443" s="5" t="e">
        <f t="shared" si="21"/>
        <v>#VALUE!</v>
      </c>
      <c r="I5443" s="5" t="e">
        <f t="array" aca="1" ref="I5443" ca="1">_xludf.XLOOKUP(H5443,'Billing sheet'!$CH$3:$CM$3,'Billing sheet'!$CH$2:$CM$2)</f>
        <v>#NAME?</v>
      </c>
    </row>
    <row r="5444" spans="8:9" ht="15.75" customHeight="1" x14ac:dyDescent="0.2">
      <c r="H5444" s="5" t="e">
        <f t="shared" si="21"/>
        <v>#VALUE!</v>
      </c>
      <c r="I5444" s="5" t="e">
        <f t="array" aca="1" ref="I5444" ca="1">_xludf.XLOOKUP(H5444,'Billing sheet'!$CH$3:$CM$3,'Billing sheet'!$CH$2:$CM$2)</f>
        <v>#NAME?</v>
      </c>
    </row>
    <row r="5445" spans="8:9" ht="15.75" customHeight="1" x14ac:dyDescent="0.2">
      <c r="H5445" s="5" t="e">
        <f t="shared" si="21"/>
        <v>#VALUE!</v>
      </c>
      <c r="I5445" s="5" t="e">
        <f t="array" aca="1" ref="I5445" ca="1">_xludf.XLOOKUP(H5445,'Billing sheet'!$CH$3:$CM$3,'Billing sheet'!$CH$2:$CM$2)</f>
        <v>#NAME?</v>
      </c>
    </row>
    <row r="5446" spans="8:9" ht="15.75" customHeight="1" x14ac:dyDescent="0.2">
      <c r="H5446" s="5" t="e">
        <f t="shared" si="21"/>
        <v>#VALUE!</v>
      </c>
      <c r="I5446" s="5" t="e">
        <f t="array" aca="1" ref="I5446" ca="1">_xludf.XLOOKUP(H5446,'Billing sheet'!$CH$3:$CM$3,'Billing sheet'!$CH$2:$CM$2)</f>
        <v>#NAME?</v>
      </c>
    </row>
    <row r="5447" spans="8:9" ht="15.75" customHeight="1" x14ac:dyDescent="0.2">
      <c r="H5447" s="5" t="e">
        <f t="shared" si="21"/>
        <v>#VALUE!</v>
      </c>
      <c r="I5447" s="5" t="e">
        <f t="array" aca="1" ref="I5447" ca="1">_xludf.XLOOKUP(H5447,'Billing sheet'!$CH$3:$CM$3,'Billing sheet'!$CH$2:$CM$2)</f>
        <v>#NAME?</v>
      </c>
    </row>
    <row r="5448" spans="8:9" ht="15.75" customHeight="1" x14ac:dyDescent="0.2">
      <c r="H5448" s="5" t="e">
        <f t="shared" si="21"/>
        <v>#VALUE!</v>
      </c>
      <c r="I5448" s="5" t="e">
        <f t="array" aca="1" ref="I5448" ca="1">_xludf.XLOOKUP(H5448,'Billing sheet'!$CH$3:$CM$3,'Billing sheet'!$CH$2:$CM$2)</f>
        <v>#NAME?</v>
      </c>
    </row>
    <row r="5449" spans="8:9" ht="15.75" customHeight="1" x14ac:dyDescent="0.2">
      <c r="H5449" s="5" t="e">
        <f t="shared" si="21"/>
        <v>#VALUE!</v>
      </c>
      <c r="I5449" s="5" t="e">
        <f t="array" aca="1" ref="I5449" ca="1">_xludf.XLOOKUP(H5449,'Billing sheet'!$CH$3:$CM$3,'Billing sheet'!$CH$2:$CM$2)</f>
        <v>#NAME?</v>
      </c>
    </row>
    <row r="5450" spans="8:9" ht="15.75" customHeight="1" x14ac:dyDescent="0.2">
      <c r="H5450" s="5" t="e">
        <f t="shared" si="21"/>
        <v>#VALUE!</v>
      </c>
      <c r="I5450" s="5" t="e">
        <f t="array" aca="1" ref="I5450" ca="1">_xludf.XLOOKUP(H5450,'Billing sheet'!$CH$3:$CM$3,'Billing sheet'!$CH$2:$CM$2)</f>
        <v>#NAME?</v>
      </c>
    </row>
    <row r="5451" spans="8:9" ht="15.75" customHeight="1" x14ac:dyDescent="0.2">
      <c r="H5451" s="5" t="e">
        <f t="shared" si="21"/>
        <v>#VALUE!</v>
      </c>
      <c r="I5451" s="5" t="e">
        <f t="array" aca="1" ref="I5451" ca="1">_xludf.XLOOKUP(H5451,'Billing sheet'!$CH$3:$CM$3,'Billing sheet'!$CH$2:$CM$2)</f>
        <v>#NAME?</v>
      </c>
    </row>
    <row r="5452" spans="8:9" ht="15.75" customHeight="1" x14ac:dyDescent="0.2">
      <c r="H5452" s="5" t="e">
        <f t="shared" si="21"/>
        <v>#VALUE!</v>
      </c>
      <c r="I5452" s="5" t="e">
        <f t="array" aca="1" ref="I5452" ca="1">_xludf.XLOOKUP(H5452,'Billing sheet'!$CH$3:$CM$3,'Billing sheet'!$CH$2:$CM$2)</f>
        <v>#NAME?</v>
      </c>
    </row>
    <row r="5453" spans="8:9" ht="15.75" customHeight="1" x14ac:dyDescent="0.2">
      <c r="H5453" s="5" t="e">
        <f t="shared" si="21"/>
        <v>#VALUE!</v>
      </c>
      <c r="I5453" s="5" t="e">
        <f t="array" aca="1" ref="I5453" ca="1">_xludf.XLOOKUP(H5453,'Billing sheet'!$CH$3:$CM$3,'Billing sheet'!$CH$2:$CM$2)</f>
        <v>#NAME?</v>
      </c>
    </row>
    <row r="5454" spans="8:9" ht="15.75" customHeight="1" x14ac:dyDescent="0.2">
      <c r="H5454" s="5" t="e">
        <f t="shared" si="21"/>
        <v>#VALUE!</v>
      </c>
      <c r="I5454" s="5" t="e">
        <f t="array" aca="1" ref="I5454" ca="1">_xludf.XLOOKUP(H5454,'Billing sheet'!$CH$3:$CM$3,'Billing sheet'!$CH$2:$CM$2)</f>
        <v>#NAME?</v>
      </c>
    </row>
    <row r="5455" spans="8:9" ht="15.75" customHeight="1" x14ac:dyDescent="0.2">
      <c r="H5455" s="5" t="e">
        <f t="shared" si="21"/>
        <v>#VALUE!</v>
      </c>
      <c r="I5455" s="5" t="e">
        <f t="array" aca="1" ref="I5455" ca="1">_xludf.XLOOKUP(H5455,'Billing sheet'!$CH$3:$CM$3,'Billing sheet'!$CH$2:$CM$2)</f>
        <v>#NAME?</v>
      </c>
    </row>
    <row r="5456" spans="8:9" ht="15.75" customHeight="1" x14ac:dyDescent="0.2">
      <c r="H5456" s="5" t="e">
        <f t="shared" si="21"/>
        <v>#VALUE!</v>
      </c>
      <c r="I5456" s="5" t="e">
        <f t="array" aca="1" ref="I5456" ca="1">_xludf.XLOOKUP(H5456,'Billing sheet'!$CH$3:$CM$3,'Billing sheet'!$CH$2:$CM$2)</f>
        <v>#NAME?</v>
      </c>
    </row>
    <row r="5457" spans="8:9" ht="15.75" customHeight="1" x14ac:dyDescent="0.2">
      <c r="H5457" s="5" t="e">
        <f t="shared" si="21"/>
        <v>#VALUE!</v>
      </c>
      <c r="I5457" s="5" t="e">
        <f t="array" aca="1" ref="I5457" ca="1">_xludf.XLOOKUP(H5457,'Billing sheet'!$CH$3:$CM$3,'Billing sheet'!$CH$2:$CM$2)</f>
        <v>#NAME?</v>
      </c>
    </row>
    <row r="5458" spans="8:9" ht="15.75" customHeight="1" x14ac:dyDescent="0.2">
      <c r="H5458" s="5" t="e">
        <f t="shared" si="21"/>
        <v>#VALUE!</v>
      </c>
      <c r="I5458" s="5" t="e">
        <f t="array" aca="1" ref="I5458" ca="1">_xludf.XLOOKUP(H5458,'Billing sheet'!$CH$3:$CM$3,'Billing sheet'!$CH$2:$CM$2)</f>
        <v>#NAME?</v>
      </c>
    </row>
    <row r="5459" spans="8:9" ht="15.75" customHeight="1" x14ac:dyDescent="0.2">
      <c r="H5459" s="5" t="e">
        <f t="shared" si="21"/>
        <v>#VALUE!</v>
      </c>
      <c r="I5459" s="5" t="e">
        <f t="array" aca="1" ref="I5459" ca="1">_xludf.XLOOKUP(H5459,'Billing sheet'!$CH$3:$CM$3,'Billing sheet'!$CH$2:$CM$2)</f>
        <v>#NAME?</v>
      </c>
    </row>
    <row r="5460" spans="8:9" ht="15.75" customHeight="1" x14ac:dyDescent="0.2">
      <c r="H5460" s="5" t="e">
        <f t="shared" si="21"/>
        <v>#VALUE!</v>
      </c>
      <c r="I5460" s="5" t="e">
        <f t="array" aca="1" ref="I5460" ca="1">_xludf.XLOOKUP(H5460,'Billing sheet'!$CH$3:$CM$3,'Billing sheet'!$CH$2:$CM$2)</f>
        <v>#NAME?</v>
      </c>
    </row>
    <row r="5461" spans="8:9" ht="15.75" customHeight="1" x14ac:dyDescent="0.2">
      <c r="H5461" s="5" t="e">
        <f t="shared" si="21"/>
        <v>#VALUE!</v>
      </c>
      <c r="I5461" s="5" t="e">
        <f t="array" aca="1" ref="I5461" ca="1">_xludf.XLOOKUP(H5461,'Billing sheet'!$CH$3:$CM$3,'Billing sheet'!$CH$2:$CM$2)</f>
        <v>#NAME?</v>
      </c>
    </row>
    <row r="5462" spans="8:9" ht="15.75" customHeight="1" x14ac:dyDescent="0.2">
      <c r="H5462" s="5" t="e">
        <f t="shared" si="21"/>
        <v>#VALUE!</v>
      </c>
      <c r="I5462" s="5" t="e">
        <f t="array" aca="1" ref="I5462" ca="1">_xludf.XLOOKUP(H5462,'Billing sheet'!$CH$3:$CM$3,'Billing sheet'!$CH$2:$CM$2)</f>
        <v>#NAME?</v>
      </c>
    </row>
    <row r="5463" spans="8:9" ht="15.75" customHeight="1" x14ac:dyDescent="0.2">
      <c r="H5463" s="5" t="e">
        <f t="shared" si="21"/>
        <v>#VALUE!</v>
      </c>
      <c r="I5463" s="5" t="e">
        <f t="array" aca="1" ref="I5463" ca="1">_xludf.XLOOKUP(H5463,'Billing sheet'!$CH$3:$CM$3,'Billing sheet'!$CH$2:$CM$2)</f>
        <v>#NAME?</v>
      </c>
    </row>
    <row r="5464" spans="8:9" ht="15.75" customHeight="1" x14ac:dyDescent="0.2">
      <c r="H5464" s="5" t="e">
        <f t="shared" si="21"/>
        <v>#VALUE!</v>
      </c>
      <c r="I5464" s="5" t="e">
        <f t="array" aca="1" ref="I5464" ca="1">_xludf.XLOOKUP(H5464,'Billing sheet'!$CH$3:$CM$3,'Billing sheet'!$CH$2:$CM$2)</f>
        <v>#NAME?</v>
      </c>
    </row>
    <row r="5465" spans="8:9" ht="15.75" customHeight="1" x14ac:dyDescent="0.2">
      <c r="H5465" s="5" t="e">
        <f t="shared" si="21"/>
        <v>#VALUE!</v>
      </c>
      <c r="I5465" s="5" t="e">
        <f t="array" aca="1" ref="I5465" ca="1">_xludf.XLOOKUP(H5465,'Billing sheet'!$CH$3:$CM$3,'Billing sheet'!$CH$2:$CM$2)</f>
        <v>#NAME?</v>
      </c>
    </row>
    <row r="5466" spans="8:9" ht="15.75" customHeight="1" x14ac:dyDescent="0.2">
      <c r="H5466" s="5" t="e">
        <f t="shared" si="21"/>
        <v>#VALUE!</v>
      </c>
      <c r="I5466" s="5" t="e">
        <f t="array" aca="1" ref="I5466" ca="1">_xludf.XLOOKUP(H5466,'Billing sheet'!$CH$3:$CM$3,'Billing sheet'!$CH$2:$CM$2)</f>
        <v>#NAME?</v>
      </c>
    </row>
    <row r="5467" spans="8:9" ht="15.75" customHeight="1" x14ac:dyDescent="0.2">
      <c r="H5467" s="5" t="e">
        <f t="shared" si="21"/>
        <v>#VALUE!</v>
      </c>
      <c r="I5467" s="5" t="e">
        <f t="array" aca="1" ref="I5467" ca="1">_xludf.XLOOKUP(H5467,'Billing sheet'!$CH$3:$CM$3,'Billing sheet'!$CH$2:$CM$2)</f>
        <v>#NAME?</v>
      </c>
    </row>
    <row r="5468" spans="8:9" ht="15.75" customHeight="1" x14ac:dyDescent="0.2">
      <c r="H5468" s="5" t="e">
        <f t="shared" si="21"/>
        <v>#VALUE!</v>
      </c>
      <c r="I5468" s="5" t="e">
        <f t="array" aca="1" ref="I5468" ca="1">_xludf.XLOOKUP(H5468,'Billing sheet'!$CH$3:$CM$3,'Billing sheet'!$CH$2:$CM$2)</f>
        <v>#NAME?</v>
      </c>
    </row>
    <row r="5469" spans="8:9" ht="15.75" customHeight="1" x14ac:dyDescent="0.2">
      <c r="H5469" s="5" t="e">
        <f t="shared" si="21"/>
        <v>#VALUE!</v>
      </c>
      <c r="I5469" s="5" t="e">
        <f t="array" aca="1" ref="I5469" ca="1">_xludf.XLOOKUP(H5469,'Billing sheet'!$CH$3:$CM$3,'Billing sheet'!$CH$2:$CM$2)</f>
        <v>#NAME?</v>
      </c>
    </row>
    <row r="5470" spans="8:9" ht="15.75" customHeight="1" x14ac:dyDescent="0.2">
      <c r="H5470" s="5" t="e">
        <f t="shared" si="21"/>
        <v>#VALUE!</v>
      </c>
      <c r="I5470" s="5" t="e">
        <f t="array" aca="1" ref="I5470" ca="1">_xludf.XLOOKUP(H5470,'Billing sheet'!$CH$3:$CM$3,'Billing sheet'!$CH$2:$CM$2)</f>
        <v>#NAME?</v>
      </c>
    </row>
    <row r="5471" spans="8:9" ht="15.75" customHeight="1" x14ac:dyDescent="0.2">
      <c r="H5471" s="5" t="e">
        <f t="shared" si="21"/>
        <v>#VALUE!</v>
      </c>
      <c r="I5471" s="5" t="e">
        <f t="array" aca="1" ref="I5471" ca="1">_xludf.XLOOKUP(H5471,'Billing sheet'!$CH$3:$CM$3,'Billing sheet'!$CH$2:$CM$2)</f>
        <v>#NAME?</v>
      </c>
    </row>
    <row r="5472" spans="8:9" ht="15.75" customHeight="1" x14ac:dyDescent="0.2">
      <c r="H5472" s="5" t="e">
        <f t="shared" si="21"/>
        <v>#VALUE!</v>
      </c>
      <c r="I5472" s="5" t="e">
        <f t="array" aca="1" ref="I5472" ca="1">_xludf.XLOOKUP(H5472,'Billing sheet'!$CH$3:$CM$3,'Billing sheet'!$CH$2:$CM$2)</f>
        <v>#NAME?</v>
      </c>
    </row>
    <row r="5473" spans="8:9" ht="15.75" customHeight="1" x14ac:dyDescent="0.2">
      <c r="H5473" s="5" t="e">
        <f t="shared" si="21"/>
        <v>#VALUE!</v>
      </c>
      <c r="I5473" s="5" t="e">
        <f t="array" aca="1" ref="I5473" ca="1">_xludf.XLOOKUP(H5473,'Billing sheet'!$CH$3:$CM$3,'Billing sheet'!$CH$2:$CM$2)</f>
        <v>#NAME?</v>
      </c>
    </row>
    <row r="5474" spans="8:9" ht="15.75" customHeight="1" x14ac:dyDescent="0.2">
      <c r="H5474" s="5" t="e">
        <f t="shared" si="21"/>
        <v>#VALUE!</v>
      </c>
      <c r="I5474" s="5" t="e">
        <f t="array" aca="1" ref="I5474" ca="1">_xludf.XLOOKUP(H5474,'Billing sheet'!$CH$3:$CM$3,'Billing sheet'!$CH$2:$CM$2)</f>
        <v>#NAME?</v>
      </c>
    </row>
    <row r="5475" spans="8:9" ht="15.75" customHeight="1" x14ac:dyDescent="0.2">
      <c r="H5475" s="5" t="e">
        <f t="shared" si="21"/>
        <v>#VALUE!</v>
      </c>
      <c r="I5475" s="5" t="e">
        <f t="array" aca="1" ref="I5475" ca="1">_xludf.XLOOKUP(H5475,'Billing sheet'!$CH$3:$CM$3,'Billing sheet'!$CH$2:$CM$2)</f>
        <v>#NAME?</v>
      </c>
    </row>
    <row r="5476" spans="8:9" ht="15.75" customHeight="1" x14ac:dyDescent="0.2">
      <c r="H5476" s="5" t="e">
        <f t="shared" si="21"/>
        <v>#VALUE!</v>
      </c>
      <c r="I5476" s="5" t="e">
        <f t="array" aca="1" ref="I5476" ca="1">_xludf.XLOOKUP(H5476,'Billing sheet'!$CH$3:$CM$3,'Billing sheet'!$CH$2:$CM$2)</f>
        <v>#NAME?</v>
      </c>
    </row>
    <row r="5477" spans="8:9" ht="15.75" customHeight="1" x14ac:dyDescent="0.2">
      <c r="H5477" s="5" t="e">
        <f t="shared" si="21"/>
        <v>#VALUE!</v>
      </c>
      <c r="I5477" s="5" t="e">
        <f t="array" aca="1" ref="I5477" ca="1">_xludf.XLOOKUP(H5477,'Billing sheet'!$CH$3:$CM$3,'Billing sheet'!$CH$2:$CM$2)</f>
        <v>#NAME?</v>
      </c>
    </row>
    <row r="5478" spans="8:9" ht="15.75" customHeight="1" x14ac:dyDescent="0.2">
      <c r="H5478" s="5" t="e">
        <f t="shared" si="21"/>
        <v>#VALUE!</v>
      </c>
      <c r="I5478" s="5" t="e">
        <f t="array" aca="1" ref="I5478" ca="1">_xludf.XLOOKUP(H5478,'Billing sheet'!$CH$3:$CM$3,'Billing sheet'!$CH$2:$CM$2)</f>
        <v>#NAME?</v>
      </c>
    </row>
    <row r="5479" spans="8:9" ht="15.75" customHeight="1" x14ac:dyDescent="0.2">
      <c r="H5479" s="5" t="e">
        <f t="shared" si="21"/>
        <v>#VALUE!</v>
      </c>
      <c r="I5479" s="5" t="e">
        <f t="array" aca="1" ref="I5479" ca="1">_xludf.XLOOKUP(H5479,'Billing sheet'!$CH$3:$CM$3,'Billing sheet'!$CH$2:$CM$2)</f>
        <v>#NAME?</v>
      </c>
    </row>
    <row r="5480" spans="8:9" ht="15.75" customHeight="1" x14ac:dyDescent="0.2">
      <c r="H5480" s="5" t="e">
        <f t="shared" si="21"/>
        <v>#VALUE!</v>
      </c>
      <c r="I5480" s="5" t="e">
        <f t="array" aca="1" ref="I5480" ca="1">_xludf.XLOOKUP(H5480,'Billing sheet'!$CH$3:$CM$3,'Billing sheet'!$CH$2:$CM$2)</f>
        <v>#NAME?</v>
      </c>
    </row>
    <row r="5481" spans="8:9" ht="15.75" customHeight="1" x14ac:dyDescent="0.2">
      <c r="H5481" s="5" t="e">
        <f t="shared" si="21"/>
        <v>#VALUE!</v>
      </c>
      <c r="I5481" s="5" t="e">
        <f t="array" aca="1" ref="I5481" ca="1">_xludf.XLOOKUP(H5481,'Billing sheet'!$CH$3:$CM$3,'Billing sheet'!$CH$2:$CM$2)</f>
        <v>#NAME?</v>
      </c>
    </row>
    <row r="5482" spans="8:9" ht="15.75" customHeight="1" x14ac:dyDescent="0.2">
      <c r="H5482" s="5" t="e">
        <f t="shared" si="21"/>
        <v>#VALUE!</v>
      </c>
      <c r="I5482" s="5" t="e">
        <f t="array" aca="1" ref="I5482" ca="1">_xludf.XLOOKUP(H5482,'Billing sheet'!$CH$3:$CM$3,'Billing sheet'!$CH$2:$CM$2)</f>
        <v>#NAME?</v>
      </c>
    </row>
    <row r="5483" spans="8:9" ht="15.75" customHeight="1" x14ac:dyDescent="0.2">
      <c r="H5483" s="5" t="e">
        <f t="shared" si="21"/>
        <v>#VALUE!</v>
      </c>
      <c r="I5483" s="5" t="e">
        <f t="array" aca="1" ref="I5483" ca="1">_xludf.XLOOKUP(H5483,'Billing sheet'!$CH$3:$CM$3,'Billing sheet'!$CH$2:$CM$2)</f>
        <v>#NAME?</v>
      </c>
    </row>
    <row r="5484" spans="8:9" ht="15.75" customHeight="1" x14ac:dyDescent="0.2">
      <c r="H5484" s="5" t="e">
        <f t="shared" si="21"/>
        <v>#VALUE!</v>
      </c>
      <c r="I5484" s="5" t="e">
        <f t="array" aca="1" ref="I5484" ca="1">_xludf.XLOOKUP(H5484,'Billing sheet'!$CH$3:$CM$3,'Billing sheet'!$CH$2:$CM$2)</f>
        <v>#NAME?</v>
      </c>
    </row>
    <row r="5485" spans="8:9" ht="15.75" customHeight="1" x14ac:dyDescent="0.2">
      <c r="H5485" s="5" t="e">
        <f t="shared" si="21"/>
        <v>#VALUE!</v>
      </c>
      <c r="I5485" s="5" t="e">
        <f t="array" aca="1" ref="I5485" ca="1">_xludf.XLOOKUP(H5485,'Billing sheet'!$CH$3:$CM$3,'Billing sheet'!$CH$2:$CM$2)</f>
        <v>#NAME?</v>
      </c>
    </row>
    <row r="5486" spans="8:9" ht="15.75" customHeight="1" x14ac:dyDescent="0.2">
      <c r="H5486" s="5" t="e">
        <f t="shared" si="21"/>
        <v>#VALUE!</v>
      </c>
      <c r="I5486" s="5" t="e">
        <f t="array" aca="1" ref="I5486" ca="1">_xludf.XLOOKUP(H5486,'Billing sheet'!$CH$3:$CM$3,'Billing sheet'!$CH$2:$CM$2)</f>
        <v>#NAME?</v>
      </c>
    </row>
    <row r="5487" spans="8:9" ht="15.75" customHeight="1" x14ac:dyDescent="0.2">
      <c r="H5487" s="5" t="e">
        <f t="shared" si="21"/>
        <v>#VALUE!</v>
      </c>
      <c r="I5487" s="5" t="e">
        <f t="array" aca="1" ref="I5487" ca="1">_xludf.XLOOKUP(H5487,'Billing sheet'!$CH$3:$CM$3,'Billing sheet'!$CH$2:$CM$2)</f>
        <v>#NAME?</v>
      </c>
    </row>
    <row r="5488" spans="8:9" ht="15.75" customHeight="1" x14ac:dyDescent="0.2">
      <c r="H5488" s="5" t="e">
        <f t="shared" si="21"/>
        <v>#VALUE!</v>
      </c>
      <c r="I5488" s="5" t="e">
        <f t="array" aca="1" ref="I5488" ca="1">_xludf.XLOOKUP(H5488,'Billing sheet'!$CH$3:$CM$3,'Billing sheet'!$CH$2:$CM$2)</f>
        <v>#NAME?</v>
      </c>
    </row>
    <row r="5489" spans="8:9" ht="15.75" customHeight="1" x14ac:dyDescent="0.2">
      <c r="H5489" s="5" t="e">
        <f t="shared" si="21"/>
        <v>#VALUE!</v>
      </c>
      <c r="I5489" s="5" t="e">
        <f t="array" aca="1" ref="I5489" ca="1">_xludf.XLOOKUP(H5489,'Billing sheet'!$CH$3:$CM$3,'Billing sheet'!$CH$2:$CM$2)</f>
        <v>#NAME?</v>
      </c>
    </row>
    <row r="5490" spans="8:9" ht="15.75" customHeight="1" x14ac:dyDescent="0.2">
      <c r="H5490" s="5" t="e">
        <f t="shared" si="21"/>
        <v>#VALUE!</v>
      </c>
      <c r="I5490" s="5" t="e">
        <f t="array" aca="1" ref="I5490" ca="1">_xludf.XLOOKUP(H5490,'Billing sheet'!$CH$3:$CM$3,'Billing sheet'!$CH$2:$CM$2)</f>
        <v>#NAME?</v>
      </c>
    </row>
    <row r="5491" spans="8:9" ht="15.75" customHeight="1" x14ac:dyDescent="0.2">
      <c r="H5491" s="5" t="e">
        <f t="shared" si="21"/>
        <v>#VALUE!</v>
      </c>
      <c r="I5491" s="5" t="e">
        <f t="array" aca="1" ref="I5491" ca="1">_xludf.XLOOKUP(H5491,'Billing sheet'!$CH$3:$CM$3,'Billing sheet'!$CH$2:$CM$2)</f>
        <v>#NAME?</v>
      </c>
    </row>
    <row r="5492" spans="8:9" ht="15.75" customHeight="1" x14ac:dyDescent="0.2">
      <c r="H5492" s="5" t="e">
        <f t="shared" si="21"/>
        <v>#VALUE!</v>
      </c>
      <c r="I5492" s="5" t="e">
        <f t="array" aca="1" ref="I5492" ca="1">_xludf.XLOOKUP(H5492,'Billing sheet'!$CH$3:$CM$3,'Billing sheet'!$CH$2:$CM$2)</f>
        <v>#NAME?</v>
      </c>
    </row>
    <row r="5493" spans="8:9" ht="15.75" customHeight="1" x14ac:dyDescent="0.2">
      <c r="H5493" s="5" t="e">
        <f t="shared" si="21"/>
        <v>#VALUE!</v>
      </c>
      <c r="I5493" s="5" t="e">
        <f t="array" aca="1" ref="I5493" ca="1">_xludf.XLOOKUP(H5493,'Billing sheet'!$CH$3:$CM$3,'Billing sheet'!$CH$2:$CM$2)</f>
        <v>#NAME?</v>
      </c>
    </row>
    <row r="5494" spans="8:9" ht="15.75" customHeight="1" x14ac:dyDescent="0.2">
      <c r="H5494" s="5" t="e">
        <f t="shared" si="21"/>
        <v>#VALUE!</v>
      </c>
      <c r="I5494" s="5" t="e">
        <f t="array" aca="1" ref="I5494" ca="1">_xludf.XLOOKUP(H5494,'Billing sheet'!$CH$3:$CM$3,'Billing sheet'!$CH$2:$CM$2)</f>
        <v>#NAME?</v>
      </c>
    </row>
    <row r="5495" spans="8:9" ht="15.75" customHeight="1" x14ac:dyDescent="0.2">
      <c r="H5495" s="5" t="e">
        <f t="shared" si="21"/>
        <v>#VALUE!</v>
      </c>
      <c r="I5495" s="5" t="e">
        <f t="array" aca="1" ref="I5495" ca="1">_xludf.XLOOKUP(H5495,'Billing sheet'!$CH$3:$CM$3,'Billing sheet'!$CH$2:$CM$2)</f>
        <v>#NAME?</v>
      </c>
    </row>
    <row r="5496" spans="8:9" ht="15.75" customHeight="1" x14ac:dyDescent="0.2">
      <c r="H5496" s="5" t="e">
        <f t="shared" si="21"/>
        <v>#VALUE!</v>
      </c>
      <c r="I5496" s="5" t="e">
        <f t="array" aca="1" ref="I5496" ca="1">_xludf.XLOOKUP(H5496,'Billing sheet'!$CH$3:$CM$3,'Billing sheet'!$CH$2:$CM$2)</f>
        <v>#NAME?</v>
      </c>
    </row>
    <row r="5497" spans="8:9" ht="15.75" customHeight="1" x14ac:dyDescent="0.2">
      <c r="H5497" s="5" t="e">
        <f t="shared" si="21"/>
        <v>#VALUE!</v>
      </c>
      <c r="I5497" s="5" t="e">
        <f t="array" aca="1" ref="I5497" ca="1">_xludf.XLOOKUP(H5497,'Billing sheet'!$CH$3:$CM$3,'Billing sheet'!$CH$2:$CM$2)</f>
        <v>#NAME?</v>
      </c>
    </row>
    <row r="5498" spans="8:9" ht="15.75" customHeight="1" x14ac:dyDescent="0.2">
      <c r="H5498" s="5" t="e">
        <f t="shared" si="21"/>
        <v>#VALUE!</v>
      </c>
      <c r="I5498" s="5" t="e">
        <f t="array" aca="1" ref="I5498" ca="1">_xludf.XLOOKUP(H5498,'Billing sheet'!$CH$3:$CM$3,'Billing sheet'!$CH$2:$CM$2)</f>
        <v>#NAME?</v>
      </c>
    </row>
    <row r="5499" spans="8:9" ht="15.75" customHeight="1" x14ac:dyDescent="0.2">
      <c r="H5499" s="5" t="e">
        <f t="shared" si="21"/>
        <v>#VALUE!</v>
      </c>
      <c r="I5499" s="5" t="e">
        <f t="array" aca="1" ref="I5499" ca="1">_xludf.XLOOKUP(H5499,'Billing sheet'!$CH$3:$CM$3,'Billing sheet'!$CH$2:$CM$2)</f>
        <v>#NAME?</v>
      </c>
    </row>
    <row r="5500" spans="8:9" ht="15.75" customHeight="1" x14ac:dyDescent="0.2">
      <c r="H5500" s="5" t="e">
        <f t="shared" si="21"/>
        <v>#VALUE!</v>
      </c>
      <c r="I5500" s="5" t="e">
        <f t="array" aca="1" ref="I5500" ca="1">_xludf.XLOOKUP(H5500,'Billing sheet'!$CH$3:$CM$3,'Billing sheet'!$CH$2:$CM$2)</f>
        <v>#NAME?</v>
      </c>
    </row>
    <row r="5501" spans="8:9" ht="15.75" customHeight="1" x14ac:dyDescent="0.2">
      <c r="H5501" s="5" t="e">
        <f t="shared" si="21"/>
        <v>#VALUE!</v>
      </c>
      <c r="I5501" s="5" t="e">
        <f t="array" aca="1" ref="I5501" ca="1">_xludf.XLOOKUP(H5501,'Billing sheet'!$CH$3:$CM$3,'Billing sheet'!$CH$2:$CM$2)</f>
        <v>#NAME?</v>
      </c>
    </row>
    <row r="5502" spans="8:9" ht="15.75" customHeight="1" x14ac:dyDescent="0.2">
      <c r="H5502" s="5" t="e">
        <f t="shared" si="21"/>
        <v>#VALUE!</v>
      </c>
      <c r="I5502" s="5" t="e">
        <f t="array" aca="1" ref="I5502" ca="1">_xludf.XLOOKUP(H5502,'Billing sheet'!$CH$3:$CM$3,'Billing sheet'!$CH$2:$CM$2)</f>
        <v>#NAME?</v>
      </c>
    </row>
    <row r="5503" spans="8:9" ht="15.75" customHeight="1" x14ac:dyDescent="0.2">
      <c r="H5503" s="5" t="e">
        <f t="shared" si="21"/>
        <v>#VALUE!</v>
      </c>
      <c r="I5503" s="5" t="e">
        <f t="array" aca="1" ref="I5503" ca="1">_xludf.XLOOKUP(H5503,'Billing sheet'!$CH$3:$CM$3,'Billing sheet'!$CH$2:$CM$2)</f>
        <v>#NAME?</v>
      </c>
    </row>
    <row r="5504" spans="8:9" ht="15.75" customHeight="1" x14ac:dyDescent="0.2">
      <c r="H5504" s="5" t="e">
        <f t="shared" si="21"/>
        <v>#VALUE!</v>
      </c>
      <c r="I5504" s="5" t="e">
        <f t="array" aca="1" ref="I5504" ca="1">_xludf.XLOOKUP(H5504,'Billing sheet'!$CH$3:$CM$3,'Billing sheet'!$CH$2:$CM$2)</f>
        <v>#NAME?</v>
      </c>
    </row>
    <row r="5505" spans="8:9" ht="15.75" customHeight="1" x14ac:dyDescent="0.2">
      <c r="H5505" s="5" t="e">
        <f t="shared" si="21"/>
        <v>#VALUE!</v>
      </c>
      <c r="I5505" s="5" t="e">
        <f t="array" aca="1" ref="I5505" ca="1">_xludf.XLOOKUP(H5505,'Billing sheet'!$CH$3:$CM$3,'Billing sheet'!$CH$2:$CM$2)</f>
        <v>#NAME?</v>
      </c>
    </row>
    <row r="5506" spans="8:9" ht="15.75" customHeight="1" x14ac:dyDescent="0.2">
      <c r="H5506" s="5" t="e">
        <f t="shared" si="21"/>
        <v>#VALUE!</v>
      </c>
      <c r="I5506" s="5" t="e">
        <f t="array" aca="1" ref="I5506" ca="1">_xludf.XLOOKUP(H5506,'Billing sheet'!$CH$3:$CM$3,'Billing sheet'!$CH$2:$CM$2)</f>
        <v>#NAME?</v>
      </c>
    </row>
    <row r="5507" spans="8:9" ht="15.75" customHeight="1" x14ac:dyDescent="0.2">
      <c r="H5507" s="5" t="e">
        <f t="shared" si="21"/>
        <v>#VALUE!</v>
      </c>
      <c r="I5507" s="5" t="e">
        <f t="array" aca="1" ref="I5507" ca="1">_xludf.XLOOKUP(H5507,'Billing sheet'!$CH$3:$CM$3,'Billing sheet'!$CH$2:$CM$2)</f>
        <v>#NAME?</v>
      </c>
    </row>
    <row r="5508" spans="8:9" ht="15.75" customHeight="1" x14ac:dyDescent="0.2">
      <c r="H5508" s="5" t="e">
        <f t="shared" si="21"/>
        <v>#VALUE!</v>
      </c>
      <c r="I5508" s="5" t="e">
        <f t="array" aca="1" ref="I5508" ca="1">_xludf.XLOOKUP(H5508,'Billing sheet'!$CH$3:$CM$3,'Billing sheet'!$CH$2:$CM$2)</f>
        <v>#NAME?</v>
      </c>
    </row>
    <row r="5509" spans="8:9" ht="15.75" customHeight="1" x14ac:dyDescent="0.2">
      <c r="H5509" s="5" t="e">
        <f t="shared" si="21"/>
        <v>#VALUE!</v>
      </c>
      <c r="I5509" s="5" t="e">
        <f t="array" aca="1" ref="I5509" ca="1">_xludf.XLOOKUP(H5509,'Billing sheet'!$CH$3:$CM$3,'Billing sheet'!$CH$2:$CM$2)</f>
        <v>#NAME?</v>
      </c>
    </row>
    <row r="5510" spans="8:9" ht="15.75" customHeight="1" x14ac:dyDescent="0.2">
      <c r="H5510" s="5" t="e">
        <f t="shared" si="21"/>
        <v>#VALUE!</v>
      </c>
      <c r="I5510" s="5" t="e">
        <f t="array" aca="1" ref="I5510" ca="1">_xludf.XLOOKUP(H5510,'Billing sheet'!$CH$3:$CM$3,'Billing sheet'!$CH$2:$CM$2)</f>
        <v>#NAME?</v>
      </c>
    </row>
    <row r="5511" spans="8:9" ht="15.75" customHeight="1" x14ac:dyDescent="0.2">
      <c r="H5511" s="5" t="e">
        <f t="shared" si="21"/>
        <v>#VALUE!</v>
      </c>
      <c r="I5511" s="5" t="e">
        <f t="array" aca="1" ref="I5511" ca="1">_xludf.XLOOKUP(H5511,'Billing sheet'!$CH$3:$CM$3,'Billing sheet'!$CH$2:$CM$2)</f>
        <v>#NAME?</v>
      </c>
    </row>
    <row r="5512" spans="8:9" ht="15.75" customHeight="1" x14ac:dyDescent="0.2">
      <c r="H5512" s="5" t="e">
        <f t="shared" si="21"/>
        <v>#VALUE!</v>
      </c>
      <c r="I5512" s="5" t="e">
        <f t="array" aca="1" ref="I5512" ca="1">_xludf.XLOOKUP(H5512,'Billing sheet'!$CH$3:$CM$3,'Billing sheet'!$CH$2:$CM$2)</f>
        <v>#NAME?</v>
      </c>
    </row>
    <row r="5513" spans="8:9" ht="15.75" customHeight="1" x14ac:dyDescent="0.2">
      <c r="H5513" s="5" t="e">
        <f t="shared" si="21"/>
        <v>#VALUE!</v>
      </c>
      <c r="I5513" s="5" t="e">
        <f t="array" aca="1" ref="I5513" ca="1">_xludf.XLOOKUP(H5513,'Billing sheet'!$CH$3:$CM$3,'Billing sheet'!$CH$2:$CM$2)</f>
        <v>#NAME?</v>
      </c>
    </row>
    <row r="5514" spans="8:9" ht="15.75" customHeight="1" x14ac:dyDescent="0.2">
      <c r="H5514" s="5" t="e">
        <f t="shared" si="21"/>
        <v>#VALUE!</v>
      </c>
      <c r="I5514" s="5" t="e">
        <f t="array" aca="1" ref="I5514" ca="1">_xludf.XLOOKUP(H5514,'Billing sheet'!$CH$3:$CM$3,'Billing sheet'!$CH$2:$CM$2)</f>
        <v>#NAME?</v>
      </c>
    </row>
    <row r="5515" spans="8:9" ht="15.75" customHeight="1" x14ac:dyDescent="0.2">
      <c r="H5515" s="5" t="e">
        <f t="shared" si="21"/>
        <v>#VALUE!</v>
      </c>
      <c r="I5515" s="5" t="e">
        <f t="array" aca="1" ref="I5515" ca="1">_xludf.XLOOKUP(H5515,'Billing sheet'!$CH$3:$CM$3,'Billing sheet'!$CH$2:$CM$2)</f>
        <v>#NAME?</v>
      </c>
    </row>
    <row r="5516" spans="8:9" ht="15.75" customHeight="1" x14ac:dyDescent="0.2">
      <c r="H5516" s="5" t="e">
        <f t="shared" si="21"/>
        <v>#VALUE!</v>
      </c>
      <c r="I5516" s="5" t="e">
        <f t="array" aca="1" ref="I5516" ca="1">_xludf.XLOOKUP(H5516,'Billing sheet'!$CH$3:$CM$3,'Billing sheet'!$CH$2:$CM$2)</f>
        <v>#NAME?</v>
      </c>
    </row>
    <row r="5517" spans="8:9" ht="15.75" customHeight="1" x14ac:dyDescent="0.2">
      <c r="H5517" s="5" t="e">
        <f t="shared" si="21"/>
        <v>#VALUE!</v>
      </c>
      <c r="I5517" s="5" t="e">
        <f t="array" aca="1" ref="I5517" ca="1">_xludf.XLOOKUP(H5517,'Billing sheet'!$CH$3:$CM$3,'Billing sheet'!$CH$2:$CM$2)</f>
        <v>#NAME?</v>
      </c>
    </row>
    <row r="5518" spans="8:9" ht="15.75" customHeight="1" x14ac:dyDescent="0.2">
      <c r="H5518" s="5" t="e">
        <f t="shared" si="21"/>
        <v>#VALUE!</v>
      </c>
      <c r="I5518" s="5" t="e">
        <f t="array" aca="1" ref="I5518" ca="1">_xludf.XLOOKUP(H5518,'Billing sheet'!$CH$3:$CM$3,'Billing sheet'!$CH$2:$CM$2)</f>
        <v>#NAME?</v>
      </c>
    </row>
    <row r="5519" spans="8:9" ht="15.75" customHeight="1" x14ac:dyDescent="0.2">
      <c r="H5519" s="5" t="e">
        <f t="shared" si="21"/>
        <v>#VALUE!</v>
      </c>
      <c r="I5519" s="5" t="e">
        <f t="array" aca="1" ref="I5519" ca="1">_xludf.XLOOKUP(H5519,'Billing sheet'!$CH$3:$CM$3,'Billing sheet'!$CH$2:$CM$2)</f>
        <v>#NAME?</v>
      </c>
    </row>
    <row r="5520" spans="8:9" ht="15.75" customHeight="1" x14ac:dyDescent="0.2">
      <c r="H5520" s="5" t="e">
        <f t="shared" si="21"/>
        <v>#VALUE!</v>
      </c>
      <c r="I5520" s="5" t="e">
        <f t="array" aca="1" ref="I5520" ca="1">_xludf.XLOOKUP(H5520,'Billing sheet'!$CH$3:$CM$3,'Billing sheet'!$CH$2:$CM$2)</f>
        <v>#NAME?</v>
      </c>
    </row>
    <row r="5521" spans="8:9" ht="15.75" customHeight="1" x14ac:dyDescent="0.2">
      <c r="H5521" s="5" t="e">
        <f t="shared" si="21"/>
        <v>#VALUE!</v>
      </c>
      <c r="I5521" s="5" t="e">
        <f t="array" aca="1" ref="I5521" ca="1">_xludf.XLOOKUP(H5521,'Billing sheet'!$CH$3:$CM$3,'Billing sheet'!$CH$2:$CM$2)</f>
        <v>#NAME?</v>
      </c>
    </row>
    <row r="5522" spans="8:9" ht="15.75" customHeight="1" x14ac:dyDescent="0.2">
      <c r="H5522" s="5" t="e">
        <f t="shared" si="21"/>
        <v>#VALUE!</v>
      </c>
      <c r="I5522" s="5" t="e">
        <f t="array" aca="1" ref="I5522" ca="1">_xludf.XLOOKUP(H5522,'Billing sheet'!$CH$3:$CM$3,'Billing sheet'!$CH$2:$CM$2)</f>
        <v>#NAME?</v>
      </c>
    </row>
    <row r="5523" spans="8:9" ht="15.75" customHeight="1" x14ac:dyDescent="0.2">
      <c r="H5523" s="5" t="e">
        <f t="shared" si="21"/>
        <v>#VALUE!</v>
      </c>
      <c r="I5523" s="5" t="e">
        <f t="array" aca="1" ref="I5523" ca="1">_xludf.XLOOKUP(H5523,'Billing sheet'!$CH$3:$CM$3,'Billing sheet'!$CH$2:$CM$2)</f>
        <v>#NAME?</v>
      </c>
    </row>
    <row r="5524" spans="8:9" ht="15.75" customHeight="1" x14ac:dyDescent="0.2">
      <c r="H5524" s="5" t="e">
        <f t="shared" si="21"/>
        <v>#VALUE!</v>
      </c>
      <c r="I5524" s="5" t="e">
        <f t="array" aca="1" ref="I5524" ca="1">_xludf.XLOOKUP(H5524,'Billing sheet'!$CH$3:$CM$3,'Billing sheet'!$CH$2:$CM$2)</f>
        <v>#NAME?</v>
      </c>
    </row>
    <row r="5525" spans="8:9" ht="15.75" customHeight="1" x14ac:dyDescent="0.2">
      <c r="H5525" s="5" t="e">
        <f t="shared" si="21"/>
        <v>#VALUE!</v>
      </c>
      <c r="I5525" s="5" t="e">
        <f t="array" aca="1" ref="I5525" ca="1">_xludf.XLOOKUP(H5525,'Billing sheet'!$CH$3:$CM$3,'Billing sheet'!$CH$2:$CM$2)</f>
        <v>#NAME?</v>
      </c>
    </row>
    <row r="5526" spans="8:9" ht="15.75" customHeight="1" x14ac:dyDescent="0.2">
      <c r="H5526" s="5" t="e">
        <f t="shared" si="21"/>
        <v>#VALUE!</v>
      </c>
      <c r="I5526" s="5" t="e">
        <f t="array" aca="1" ref="I5526" ca="1">_xludf.XLOOKUP(H5526,'Billing sheet'!$CH$3:$CM$3,'Billing sheet'!$CH$2:$CM$2)</f>
        <v>#NAME?</v>
      </c>
    </row>
    <row r="5527" spans="8:9" ht="15.75" customHeight="1" x14ac:dyDescent="0.2">
      <c r="H5527" s="5" t="e">
        <f t="shared" si="21"/>
        <v>#VALUE!</v>
      </c>
      <c r="I5527" s="5" t="e">
        <f t="array" aca="1" ref="I5527" ca="1">_xludf.XLOOKUP(H5527,'Billing sheet'!$CH$3:$CM$3,'Billing sheet'!$CH$2:$CM$2)</f>
        <v>#NAME?</v>
      </c>
    </row>
    <row r="5528" spans="8:9" ht="15.75" customHeight="1" x14ac:dyDescent="0.2">
      <c r="H5528" s="5" t="e">
        <f t="shared" si="21"/>
        <v>#VALUE!</v>
      </c>
      <c r="I5528" s="5" t="e">
        <f t="array" aca="1" ref="I5528" ca="1">_xludf.XLOOKUP(H5528,'Billing sheet'!$CH$3:$CM$3,'Billing sheet'!$CH$2:$CM$2)</f>
        <v>#NAME?</v>
      </c>
    </row>
    <row r="5529" spans="8:9" ht="15.75" customHeight="1" x14ac:dyDescent="0.2">
      <c r="H5529" s="5" t="e">
        <f t="shared" si="21"/>
        <v>#VALUE!</v>
      </c>
      <c r="I5529" s="5" t="e">
        <f t="array" aca="1" ref="I5529" ca="1">_xludf.XLOOKUP(H5529,'Billing sheet'!$CH$3:$CM$3,'Billing sheet'!$CH$2:$CM$2)</f>
        <v>#NAME?</v>
      </c>
    </row>
    <row r="5530" spans="8:9" ht="15.75" customHeight="1" x14ac:dyDescent="0.2">
      <c r="H5530" s="5" t="e">
        <f t="shared" si="21"/>
        <v>#VALUE!</v>
      </c>
      <c r="I5530" s="5" t="e">
        <f t="array" aca="1" ref="I5530" ca="1">_xludf.XLOOKUP(H5530,'Billing sheet'!$CH$3:$CM$3,'Billing sheet'!$CH$2:$CM$2)</f>
        <v>#NAME?</v>
      </c>
    </row>
    <row r="5531" spans="8:9" ht="15.75" customHeight="1" x14ac:dyDescent="0.2">
      <c r="H5531" s="5" t="e">
        <f t="shared" si="21"/>
        <v>#VALUE!</v>
      </c>
      <c r="I5531" s="5" t="e">
        <f t="array" aca="1" ref="I5531" ca="1">_xludf.XLOOKUP(H5531,'Billing sheet'!$CH$3:$CM$3,'Billing sheet'!$CH$2:$CM$2)</f>
        <v>#NAME?</v>
      </c>
    </row>
    <row r="5532" spans="8:9" ht="15.75" customHeight="1" x14ac:dyDescent="0.2">
      <c r="H5532" s="5" t="e">
        <f t="shared" si="21"/>
        <v>#VALUE!</v>
      </c>
      <c r="I5532" s="5" t="e">
        <f t="array" aca="1" ref="I5532" ca="1">_xludf.XLOOKUP(H5532,'Billing sheet'!$CH$3:$CM$3,'Billing sheet'!$CH$2:$CM$2)</f>
        <v>#NAME?</v>
      </c>
    </row>
    <row r="5533" spans="8:9" ht="15.75" customHeight="1" x14ac:dyDescent="0.2">
      <c r="H5533" s="5" t="e">
        <f t="shared" si="21"/>
        <v>#VALUE!</v>
      </c>
      <c r="I5533" s="5" t="e">
        <f t="array" aca="1" ref="I5533" ca="1">_xludf.XLOOKUP(H5533,'Billing sheet'!$CH$3:$CM$3,'Billing sheet'!$CH$2:$CM$2)</f>
        <v>#NAME?</v>
      </c>
    </row>
    <row r="5534" spans="8:9" ht="15.75" customHeight="1" x14ac:dyDescent="0.2">
      <c r="H5534" s="5" t="e">
        <f t="shared" si="21"/>
        <v>#VALUE!</v>
      </c>
      <c r="I5534" s="5" t="e">
        <f t="array" aca="1" ref="I5534" ca="1">_xludf.XLOOKUP(H5534,'Billing sheet'!$CH$3:$CM$3,'Billing sheet'!$CH$2:$CM$2)</f>
        <v>#NAME?</v>
      </c>
    </row>
    <row r="5535" spans="8:9" ht="15.75" customHeight="1" x14ac:dyDescent="0.2">
      <c r="H5535" s="5" t="e">
        <f t="shared" si="21"/>
        <v>#VALUE!</v>
      </c>
      <c r="I5535" s="5" t="e">
        <f t="array" aca="1" ref="I5535" ca="1">_xludf.XLOOKUP(H5535,'Billing sheet'!$CH$3:$CM$3,'Billing sheet'!$CH$2:$CM$2)</f>
        <v>#NAME?</v>
      </c>
    </row>
    <row r="5536" spans="8:9" ht="15.75" customHeight="1" x14ac:dyDescent="0.2">
      <c r="H5536" s="5" t="e">
        <f t="shared" si="21"/>
        <v>#VALUE!</v>
      </c>
      <c r="I5536" s="5" t="e">
        <f t="array" aca="1" ref="I5536" ca="1">_xludf.XLOOKUP(H5536,'Billing sheet'!$CH$3:$CM$3,'Billing sheet'!$CH$2:$CM$2)</f>
        <v>#NAME?</v>
      </c>
    </row>
    <row r="5537" spans="8:9" ht="15.75" customHeight="1" x14ac:dyDescent="0.2">
      <c r="H5537" s="5" t="e">
        <f t="shared" si="21"/>
        <v>#VALUE!</v>
      </c>
      <c r="I5537" s="5" t="e">
        <f t="array" aca="1" ref="I5537" ca="1">_xludf.XLOOKUP(H5537,'Billing sheet'!$CH$3:$CM$3,'Billing sheet'!$CH$2:$CM$2)</f>
        <v>#NAME?</v>
      </c>
    </row>
    <row r="5538" spans="8:9" ht="15.75" customHeight="1" x14ac:dyDescent="0.2">
      <c r="H5538" s="5" t="e">
        <f t="shared" si="21"/>
        <v>#VALUE!</v>
      </c>
      <c r="I5538" s="5" t="e">
        <f t="array" aca="1" ref="I5538" ca="1">_xludf.XLOOKUP(H5538,'Billing sheet'!$CH$3:$CM$3,'Billing sheet'!$CH$2:$CM$2)</f>
        <v>#NAME?</v>
      </c>
    </row>
    <row r="5539" spans="8:9" ht="15.75" customHeight="1" x14ac:dyDescent="0.2">
      <c r="H5539" s="5" t="e">
        <f t="shared" si="21"/>
        <v>#VALUE!</v>
      </c>
      <c r="I5539" s="5" t="e">
        <f t="array" aca="1" ref="I5539" ca="1">_xludf.XLOOKUP(H5539,'Billing sheet'!$CH$3:$CM$3,'Billing sheet'!$CH$2:$CM$2)</f>
        <v>#NAME?</v>
      </c>
    </row>
    <row r="5540" spans="8:9" ht="15.75" customHeight="1" x14ac:dyDescent="0.2">
      <c r="H5540" s="5" t="e">
        <f t="shared" si="21"/>
        <v>#VALUE!</v>
      </c>
      <c r="I5540" s="5" t="e">
        <f t="array" aca="1" ref="I5540" ca="1">_xludf.XLOOKUP(H5540,'Billing sheet'!$CH$3:$CM$3,'Billing sheet'!$CH$2:$CM$2)</f>
        <v>#NAME?</v>
      </c>
    </row>
    <row r="5541" spans="8:9" ht="15.75" customHeight="1" x14ac:dyDescent="0.2">
      <c r="H5541" s="5" t="e">
        <f t="shared" si="21"/>
        <v>#VALUE!</v>
      </c>
      <c r="I5541" s="5" t="e">
        <f t="array" aca="1" ref="I5541" ca="1">_xludf.XLOOKUP(H5541,'Billing sheet'!$CH$3:$CM$3,'Billing sheet'!$CH$2:$CM$2)</f>
        <v>#NAME?</v>
      </c>
    </row>
    <row r="5542" spans="8:9" ht="15.75" customHeight="1" x14ac:dyDescent="0.2">
      <c r="H5542" s="5" t="e">
        <f t="shared" si="21"/>
        <v>#VALUE!</v>
      </c>
      <c r="I5542" s="5" t="e">
        <f t="array" aca="1" ref="I5542" ca="1">_xludf.XLOOKUP(H5542,'Billing sheet'!$CH$3:$CM$3,'Billing sheet'!$CH$2:$CM$2)</f>
        <v>#NAME?</v>
      </c>
    </row>
    <row r="5543" spans="8:9" ht="15.75" customHeight="1" x14ac:dyDescent="0.2">
      <c r="H5543" s="5" t="e">
        <f t="shared" si="21"/>
        <v>#VALUE!</v>
      </c>
      <c r="I5543" s="5" t="e">
        <f t="array" aca="1" ref="I5543" ca="1">_xludf.XLOOKUP(H5543,'Billing sheet'!$CH$3:$CM$3,'Billing sheet'!$CH$2:$CM$2)</f>
        <v>#NAME?</v>
      </c>
    </row>
    <row r="5544" spans="8:9" ht="15.75" customHeight="1" x14ac:dyDescent="0.2">
      <c r="H5544" s="5" t="e">
        <f t="shared" si="21"/>
        <v>#VALUE!</v>
      </c>
      <c r="I5544" s="5" t="e">
        <f t="array" aca="1" ref="I5544" ca="1">_xludf.XLOOKUP(H5544,'Billing sheet'!$CH$3:$CM$3,'Billing sheet'!$CH$2:$CM$2)</f>
        <v>#NAME?</v>
      </c>
    </row>
    <row r="5545" spans="8:9" ht="15.75" customHeight="1" x14ac:dyDescent="0.2">
      <c r="H5545" s="5" t="e">
        <f t="shared" si="21"/>
        <v>#VALUE!</v>
      </c>
      <c r="I5545" s="5" t="e">
        <f t="array" aca="1" ref="I5545" ca="1">_xludf.XLOOKUP(H5545,'Billing sheet'!$CH$3:$CM$3,'Billing sheet'!$CH$2:$CM$2)</f>
        <v>#NAME?</v>
      </c>
    </row>
    <row r="5546" spans="8:9" ht="15.75" customHeight="1" x14ac:dyDescent="0.2">
      <c r="H5546" s="5" t="e">
        <f t="shared" si="21"/>
        <v>#VALUE!</v>
      </c>
      <c r="I5546" s="5" t="e">
        <f t="array" aca="1" ref="I5546" ca="1">_xludf.XLOOKUP(H5546,'Billing sheet'!$CH$3:$CM$3,'Billing sheet'!$CH$2:$CM$2)</f>
        <v>#NAME?</v>
      </c>
    </row>
    <row r="5547" spans="8:9" ht="15.75" customHeight="1" x14ac:dyDescent="0.2">
      <c r="H5547" s="5" t="e">
        <f t="shared" si="21"/>
        <v>#VALUE!</v>
      </c>
      <c r="I5547" s="5" t="e">
        <f t="array" aca="1" ref="I5547" ca="1">_xludf.XLOOKUP(H5547,'Billing sheet'!$CH$3:$CM$3,'Billing sheet'!$CH$2:$CM$2)</f>
        <v>#NAME?</v>
      </c>
    </row>
    <row r="5548" spans="8:9" ht="15.75" customHeight="1" x14ac:dyDescent="0.2">
      <c r="H5548" s="5" t="e">
        <f t="shared" si="21"/>
        <v>#VALUE!</v>
      </c>
      <c r="I5548" s="5" t="e">
        <f t="array" aca="1" ref="I5548" ca="1">_xludf.XLOOKUP(H5548,'Billing sheet'!$CH$3:$CM$3,'Billing sheet'!$CH$2:$CM$2)</f>
        <v>#NAME?</v>
      </c>
    </row>
    <row r="5549" spans="8:9" ht="15.75" customHeight="1" x14ac:dyDescent="0.2">
      <c r="H5549" s="5" t="e">
        <f t="shared" si="21"/>
        <v>#VALUE!</v>
      </c>
      <c r="I5549" s="5" t="e">
        <f t="array" aca="1" ref="I5549" ca="1">_xludf.XLOOKUP(H5549,'Billing sheet'!$CH$3:$CM$3,'Billing sheet'!$CH$2:$CM$2)</f>
        <v>#NAME?</v>
      </c>
    </row>
    <row r="5550" spans="8:9" ht="15.75" customHeight="1" x14ac:dyDescent="0.2">
      <c r="H5550" s="5" t="e">
        <f t="shared" si="21"/>
        <v>#VALUE!</v>
      </c>
      <c r="I5550" s="5" t="e">
        <f t="array" aca="1" ref="I5550" ca="1">_xludf.XLOOKUP(H5550,'Billing sheet'!$CH$3:$CM$3,'Billing sheet'!$CH$2:$CM$2)</f>
        <v>#NAME?</v>
      </c>
    </row>
    <row r="5551" spans="8:9" ht="15.75" customHeight="1" x14ac:dyDescent="0.2">
      <c r="H5551" s="5" t="e">
        <f t="shared" si="21"/>
        <v>#VALUE!</v>
      </c>
      <c r="I5551" s="5" t="e">
        <f t="array" aca="1" ref="I5551" ca="1">_xludf.XLOOKUP(H5551,'Billing sheet'!$CH$3:$CM$3,'Billing sheet'!$CH$2:$CM$2)</f>
        <v>#NAME?</v>
      </c>
    </row>
    <row r="5552" spans="8:9" ht="15.75" customHeight="1" x14ac:dyDescent="0.2">
      <c r="H5552" s="5" t="e">
        <f t="shared" si="21"/>
        <v>#VALUE!</v>
      </c>
      <c r="I5552" s="5" t="e">
        <f t="array" aca="1" ref="I5552" ca="1">_xludf.XLOOKUP(H5552,'Billing sheet'!$CH$3:$CM$3,'Billing sheet'!$CH$2:$CM$2)</f>
        <v>#NAME?</v>
      </c>
    </row>
    <row r="5553" spans="8:9" ht="15.75" customHeight="1" x14ac:dyDescent="0.2">
      <c r="H5553" s="5" t="e">
        <f t="shared" si="21"/>
        <v>#VALUE!</v>
      </c>
      <c r="I5553" s="5" t="e">
        <f t="array" aca="1" ref="I5553" ca="1">_xludf.XLOOKUP(H5553,'Billing sheet'!$CH$3:$CM$3,'Billing sheet'!$CH$2:$CM$2)</f>
        <v>#NAME?</v>
      </c>
    </row>
    <row r="5554" spans="8:9" ht="15.75" customHeight="1" x14ac:dyDescent="0.2">
      <c r="H5554" s="5" t="e">
        <f t="shared" si="21"/>
        <v>#VALUE!</v>
      </c>
      <c r="I5554" s="5" t="e">
        <f t="array" aca="1" ref="I5554" ca="1">_xludf.XLOOKUP(H5554,'Billing sheet'!$CH$3:$CM$3,'Billing sheet'!$CH$2:$CM$2)</f>
        <v>#NAME?</v>
      </c>
    </row>
    <row r="5555" spans="8:9" ht="15.75" customHeight="1" x14ac:dyDescent="0.2">
      <c r="H5555" s="5" t="e">
        <f t="shared" si="21"/>
        <v>#VALUE!</v>
      </c>
      <c r="I5555" s="5" t="e">
        <f t="array" aca="1" ref="I5555" ca="1">_xludf.XLOOKUP(H5555,'Billing sheet'!$CH$3:$CM$3,'Billing sheet'!$CH$2:$CM$2)</f>
        <v>#NAME?</v>
      </c>
    </row>
    <row r="5556" spans="8:9" ht="15.75" customHeight="1" x14ac:dyDescent="0.2">
      <c r="H5556" s="5" t="e">
        <f t="shared" si="21"/>
        <v>#VALUE!</v>
      </c>
      <c r="I5556" s="5" t="e">
        <f t="array" aca="1" ref="I5556" ca="1">_xludf.XLOOKUP(H5556,'Billing sheet'!$CH$3:$CM$3,'Billing sheet'!$CH$2:$CM$2)</f>
        <v>#NAME?</v>
      </c>
    </row>
    <row r="5557" spans="8:9" ht="15.75" customHeight="1" x14ac:dyDescent="0.2">
      <c r="H5557" s="5" t="e">
        <f t="shared" si="21"/>
        <v>#VALUE!</v>
      </c>
      <c r="I5557" s="5" t="e">
        <f t="array" aca="1" ref="I5557" ca="1">_xludf.XLOOKUP(H5557,'Billing sheet'!$CH$3:$CM$3,'Billing sheet'!$CH$2:$CM$2)</f>
        <v>#NAME?</v>
      </c>
    </row>
    <row r="5558" spans="8:9" ht="15.75" customHeight="1" x14ac:dyDescent="0.2">
      <c r="H5558" s="5" t="e">
        <f t="shared" si="21"/>
        <v>#VALUE!</v>
      </c>
      <c r="I5558" s="5" t="e">
        <f t="array" aca="1" ref="I5558" ca="1">_xludf.XLOOKUP(H5558,'Billing sheet'!$CH$3:$CM$3,'Billing sheet'!$CH$2:$CM$2)</f>
        <v>#NAME?</v>
      </c>
    </row>
    <row r="5559" spans="8:9" ht="15.75" customHeight="1" x14ac:dyDescent="0.2">
      <c r="H5559" s="5" t="e">
        <f t="shared" si="21"/>
        <v>#VALUE!</v>
      </c>
      <c r="I5559" s="5" t="e">
        <f t="array" aca="1" ref="I5559" ca="1">_xludf.XLOOKUP(H5559,'Billing sheet'!$CH$3:$CM$3,'Billing sheet'!$CH$2:$CM$2)</f>
        <v>#NAME?</v>
      </c>
    </row>
    <row r="5560" spans="8:9" ht="15.75" customHeight="1" x14ac:dyDescent="0.2">
      <c r="H5560" s="5" t="e">
        <f t="shared" si="21"/>
        <v>#VALUE!</v>
      </c>
      <c r="I5560" s="5" t="e">
        <f t="array" aca="1" ref="I5560" ca="1">_xludf.XLOOKUP(H5560,'Billing sheet'!$CH$3:$CM$3,'Billing sheet'!$CH$2:$CM$2)</f>
        <v>#NAME?</v>
      </c>
    </row>
    <row r="5561" spans="8:9" ht="15.75" customHeight="1" x14ac:dyDescent="0.2">
      <c r="H5561" s="5" t="e">
        <f t="shared" si="21"/>
        <v>#VALUE!</v>
      </c>
      <c r="I5561" s="5" t="e">
        <f t="array" aca="1" ref="I5561" ca="1">_xludf.XLOOKUP(H5561,'Billing sheet'!$CH$3:$CM$3,'Billing sheet'!$CH$2:$CM$2)</f>
        <v>#NAME?</v>
      </c>
    </row>
    <row r="5562" spans="8:9" ht="15.75" customHeight="1" x14ac:dyDescent="0.2">
      <c r="H5562" s="5" t="e">
        <f t="shared" si="21"/>
        <v>#VALUE!</v>
      </c>
      <c r="I5562" s="5" t="e">
        <f t="array" aca="1" ref="I5562" ca="1">_xludf.XLOOKUP(H5562,'Billing sheet'!$CH$3:$CM$3,'Billing sheet'!$CH$2:$CM$2)</f>
        <v>#NAME?</v>
      </c>
    </row>
    <row r="5563" spans="8:9" ht="15.75" customHeight="1" x14ac:dyDescent="0.2">
      <c r="H5563" s="5" t="e">
        <f t="shared" si="21"/>
        <v>#VALUE!</v>
      </c>
      <c r="I5563" s="5" t="e">
        <f t="array" aca="1" ref="I5563" ca="1">_xludf.XLOOKUP(H5563,'Billing sheet'!$CH$3:$CM$3,'Billing sheet'!$CH$2:$CM$2)</f>
        <v>#NAME?</v>
      </c>
    </row>
    <row r="5564" spans="8:9" ht="15.75" customHeight="1" x14ac:dyDescent="0.2">
      <c r="H5564" s="5" t="e">
        <f t="shared" si="21"/>
        <v>#VALUE!</v>
      </c>
      <c r="I5564" s="5" t="e">
        <f t="array" aca="1" ref="I5564" ca="1">_xludf.XLOOKUP(H5564,'Billing sheet'!$CH$3:$CM$3,'Billing sheet'!$CH$2:$CM$2)</f>
        <v>#NAME?</v>
      </c>
    </row>
    <row r="5565" spans="8:9" ht="15.75" customHeight="1" x14ac:dyDescent="0.2">
      <c r="H5565" s="5" t="e">
        <f t="shared" si="21"/>
        <v>#VALUE!</v>
      </c>
      <c r="I5565" s="5" t="e">
        <f t="array" aca="1" ref="I5565" ca="1">_xludf.XLOOKUP(H5565,'Billing sheet'!$CH$3:$CM$3,'Billing sheet'!$CH$2:$CM$2)</f>
        <v>#NAME?</v>
      </c>
    </row>
    <row r="5566" spans="8:9" ht="15.75" customHeight="1" x14ac:dyDescent="0.2">
      <c r="H5566" s="5" t="e">
        <f t="shared" si="21"/>
        <v>#VALUE!</v>
      </c>
      <c r="I5566" s="5" t="e">
        <f t="array" aca="1" ref="I5566" ca="1">_xludf.XLOOKUP(H5566,'Billing sheet'!$CH$3:$CM$3,'Billing sheet'!$CH$2:$CM$2)</f>
        <v>#NAME?</v>
      </c>
    </row>
    <row r="5567" spans="8:9" ht="15.75" customHeight="1" x14ac:dyDescent="0.2">
      <c r="H5567" s="5" t="e">
        <f t="shared" si="21"/>
        <v>#VALUE!</v>
      </c>
      <c r="I5567" s="5" t="e">
        <f t="array" aca="1" ref="I5567" ca="1">_xludf.XLOOKUP(H5567,'Billing sheet'!$CH$3:$CM$3,'Billing sheet'!$CH$2:$CM$2)</f>
        <v>#NAME?</v>
      </c>
    </row>
    <row r="5568" spans="8:9" ht="15.75" customHeight="1" x14ac:dyDescent="0.2">
      <c r="H5568" s="5" t="e">
        <f t="shared" si="21"/>
        <v>#VALUE!</v>
      </c>
      <c r="I5568" s="5" t="e">
        <f t="array" aca="1" ref="I5568" ca="1">_xludf.XLOOKUP(H5568,'Billing sheet'!$CH$3:$CM$3,'Billing sheet'!$CH$2:$CM$2)</f>
        <v>#NAME?</v>
      </c>
    </row>
    <row r="5569" spans="8:9" ht="15.75" customHeight="1" x14ac:dyDescent="0.2">
      <c r="H5569" s="5" t="e">
        <f t="shared" si="21"/>
        <v>#VALUE!</v>
      </c>
      <c r="I5569" s="5" t="e">
        <f t="array" aca="1" ref="I5569" ca="1">_xludf.XLOOKUP(H5569,'Billing sheet'!$CH$3:$CM$3,'Billing sheet'!$CH$2:$CM$2)</f>
        <v>#NAME?</v>
      </c>
    </row>
    <row r="5570" spans="8:9" ht="15.75" customHeight="1" x14ac:dyDescent="0.2">
      <c r="H5570" s="5" t="e">
        <f t="shared" si="21"/>
        <v>#VALUE!</v>
      </c>
      <c r="I5570" s="5" t="e">
        <f t="array" aca="1" ref="I5570" ca="1">_xludf.XLOOKUP(H5570,'Billing sheet'!$CH$3:$CM$3,'Billing sheet'!$CH$2:$CM$2)</f>
        <v>#NAME?</v>
      </c>
    </row>
    <row r="5571" spans="8:9" ht="15.75" customHeight="1" x14ac:dyDescent="0.2">
      <c r="H5571" s="5" t="e">
        <f t="shared" si="21"/>
        <v>#VALUE!</v>
      </c>
      <c r="I5571" s="5" t="e">
        <f t="array" aca="1" ref="I5571" ca="1">_xludf.XLOOKUP(H5571,'Billing sheet'!$CH$3:$CM$3,'Billing sheet'!$CH$2:$CM$2)</f>
        <v>#NAME?</v>
      </c>
    </row>
    <row r="5572" spans="8:9" ht="15.75" customHeight="1" x14ac:dyDescent="0.2">
      <c r="H5572" s="5" t="e">
        <f t="shared" si="21"/>
        <v>#VALUE!</v>
      </c>
      <c r="I5572" s="5" t="e">
        <f t="array" aca="1" ref="I5572" ca="1">_xludf.XLOOKUP(H5572,'Billing sheet'!$CH$3:$CM$3,'Billing sheet'!$CH$2:$CM$2)</f>
        <v>#NAME?</v>
      </c>
    </row>
    <row r="5573" spans="8:9" ht="15.75" customHeight="1" x14ac:dyDescent="0.2">
      <c r="H5573" s="5" t="e">
        <f t="shared" si="21"/>
        <v>#VALUE!</v>
      </c>
      <c r="I5573" s="5" t="e">
        <f t="array" aca="1" ref="I5573" ca="1">_xludf.XLOOKUP(H5573,'Billing sheet'!$CH$3:$CM$3,'Billing sheet'!$CH$2:$CM$2)</f>
        <v>#NAME?</v>
      </c>
    </row>
    <row r="5574" spans="8:9" ht="15.75" customHeight="1" x14ac:dyDescent="0.2">
      <c r="H5574" s="5" t="e">
        <f t="shared" si="21"/>
        <v>#VALUE!</v>
      </c>
      <c r="I5574" s="5" t="e">
        <f t="array" aca="1" ref="I5574" ca="1">_xludf.XLOOKUP(H5574,'Billing sheet'!$CH$3:$CM$3,'Billing sheet'!$CH$2:$CM$2)</f>
        <v>#NAME?</v>
      </c>
    </row>
    <row r="5575" spans="8:9" ht="15.75" customHeight="1" x14ac:dyDescent="0.2">
      <c r="H5575" s="5" t="e">
        <f t="shared" si="21"/>
        <v>#VALUE!</v>
      </c>
      <c r="I5575" s="5" t="e">
        <f t="array" aca="1" ref="I5575" ca="1">_xludf.XLOOKUP(H5575,'Billing sheet'!$CH$3:$CM$3,'Billing sheet'!$CH$2:$CM$2)</f>
        <v>#NAME?</v>
      </c>
    </row>
    <row r="5576" spans="8:9" ht="15.75" customHeight="1" x14ac:dyDescent="0.2">
      <c r="H5576" s="5" t="e">
        <f t="shared" si="21"/>
        <v>#VALUE!</v>
      </c>
      <c r="I5576" s="5" t="e">
        <f t="array" aca="1" ref="I5576" ca="1">_xludf.XLOOKUP(H5576,'Billing sheet'!$CH$3:$CM$3,'Billing sheet'!$CH$2:$CM$2)</f>
        <v>#NAME?</v>
      </c>
    </row>
    <row r="5577" spans="8:9" ht="15.75" customHeight="1" x14ac:dyDescent="0.2">
      <c r="H5577" s="5" t="e">
        <f t="shared" si="21"/>
        <v>#VALUE!</v>
      </c>
      <c r="I5577" s="5" t="e">
        <f t="array" aca="1" ref="I5577" ca="1">_xludf.XLOOKUP(H5577,'Billing sheet'!$CH$3:$CM$3,'Billing sheet'!$CH$2:$CM$2)</f>
        <v>#NAME?</v>
      </c>
    </row>
    <row r="5578" spans="8:9" ht="15.75" customHeight="1" x14ac:dyDescent="0.2">
      <c r="H5578" s="5" t="e">
        <f t="shared" si="21"/>
        <v>#VALUE!</v>
      </c>
      <c r="I5578" s="5" t="e">
        <f t="array" aca="1" ref="I5578" ca="1">_xludf.XLOOKUP(H5578,'Billing sheet'!$CH$3:$CM$3,'Billing sheet'!$CH$2:$CM$2)</f>
        <v>#NAME?</v>
      </c>
    </row>
    <row r="5579" spans="8:9" ht="15.75" customHeight="1" x14ac:dyDescent="0.2">
      <c r="H5579" s="5" t="e">
        <f t="shared" si="21"/>
        <v>#VALUE!</v>
      </c>
      <c r="I5579" s="5" t="e">
        <f t="array" aca="1" ref="I5579" ca="1">_xludf.XLOOKUP(H5579,'Billing sheet'!$CH$3:$CM$3,'Billing sheet'!$CH$2:$CM$2)</f>
        <v>#NAME?</v>
      </c>
    </row>
    <row r="5580" spans="8:9" ht="15.75" customHeight="1" x14ac:dyDescent="0.2">
      <c r="H5580" s="5" t="e">
        <f t="shared" si="21"/>
        <v>#VALUE!</v>
      </c>
      <c r="I5580" s="5" t="e">
        <f t="array" aca="1" ref="I5580" ca="1">_xludf.XLOOKUP(H5580,'Billing sheet'!$CH$3:$CM$3,'Billing sheet'!$CH$2:$CM$2)</f>
        <v>#NAME?</v>
      </c>
    </row>
    <row r="5581" spans="8:9" ht="15.75" customHeight="1" x14ac:dyDescent="0.2">
      <c r="H5581" s="5" t="e">
        <f t="shared" si="21"/>
        <v>#VALUE!</v>
      </c>
      <c r="I5581" s="5" t="e">
        <f t="array" aca="1" ref="I5581" ca="1">_xludf.XLOOKUP(H5581,'Billing sheet'!$CH$3:$CM$3,'Billing sheet'!$CH$2:$CM$2)</f>
        <v>#NAME?</v>
      </c>
    </row>
    <row r="5582" spans="8:9" ht="15.75" customHeight="1" x14ac:dyDescent="0.2">
      <c r="H5582" s="5" t="e">
        <f t="shared" si="21"/>
        <v>#VALUE!</v>
      </c>
      <c r="I5582" s="5" t="e">
        <f t="array" aca="1" ref="I5582" ca="1">_xludf.XLOOKUP(H5582,'Billing sheet'!$CH$3:$CM$3,'Billing sheet'!$CH$2:$CM$2)</f>
        <v>#NAME?</v>
      </c>
    </row>
    <row r="5583" spans="8:9" ht="15.75" customHeight="1" x14ac:dyDescent="0.2">
      <c r="H5583" s="5" t="e">
        <f t="shared" si="21"/>
        <v>#VALUE!</v>
      </c>
      <c r="I5583" s="5" t="e">
        <f t="array" aca="1" ref="I5583" ca="1">_xludf.XLOOKUP(H5583,'Billing sheet'!$CH$3:$CM$3,'Billing sheet'!$CH$2:$CM$2)</f>
        <v>#NAME?</v>
      </c>
    </row>
    <row r="5584" spans="8:9" ht="15.75" customHeight="1" x14ac:dyDescent="0.2">
      <c r="H5584" s="5" t="e">
        <f t="shared" si="21"/>
        <v>#VALUE!</v>
      </c>
      <c r="I5584" s="5" t="e">
        <f t="array" aca="1" ref="I5584" ca="1">_xludf.XLOOKUP(H5584,'Billing sheet'!$CH$3:$CM$3,'Billing sheet'!$CH$2:$CM$2)</f>
        <v>#NAME?</v>
      </c>
    </row>
    <row r="5585" spans="8:9" ht="15.75" customHeight="1" x14ac:dyDescent="0.2">
      <c r="H5585" s="5" t="e">
        <f t="shared" si="21"/>
        <v>#VALUE!</v>
      </c>
      <c r="I5585" s="5" t="e">
        <f t="array" aca="1" ref="I5585" ca="1">_xludf.XLOOKUP(H5585,'Billing sheet'!$CH$3:$CM$3,'Billing sheet'!$CH$2:$CM$2)</f>
        <v>#NAME?</v>
      </c>
    </row>
    <row r="5586" spans="8:9" ht="15.75" customHeight="1" x14ac:dyDescent="0.2">
      <c r="H5586" s="5" t="e">
        <f t="shared" si="21"/>
        <v>#VALUE!</v>
      </c>
      <c r="I5586" s="5" t="e">
        <f t="array" aca="1" ref="I5586" ca="1">_xludf.XLOOKUP(H5586,'Billing sheet'!$CH$3:$CM$3,'Billing sheet'!$CH$2:$CM$2)</f>
        <v>#NAME?</v>
      </c>
    </row>
    <row r="5587" spans="8:9" ht="15.75" customHeight="1" x14ac:dyDescent="0.2">
      <c r="H5587" s="5" t="e">
        <f t="shared" si="21"/>
        <v>#VALUE!</v>
      </c>
      <c r="I5587" s="5" t="e">
        <f t="array" aca="1" ref="I5587" ca="1">_xludf.XLOOKUP(H5587,'Billing sheet'!$CH$3:$CM$3,'Billing sheet'!$CH$2:$CM$2)</f>
        <v>#NAME?</v>
      </c>
    </row>
    <row r="5588" spans="8:9" ht="15.75" customHeight="1" x14ac:dyDescent="0.2">
      <c r="H5588" s="5" t="e">
        <f t="shared" si="21"/>
        <v>#VALUE!</v>
      </c>
      <c r="I5588" s="5" t="e">
        <f t="array" aca="1" ref="I5588" ca="1">_xludf.XLOOKUP(H5588,'Billing sheet'!$CH$3:$CM$3,'Billing sheet'!$CH$2:$CM$2)</f>
        <v>#NAME?</v>
      </c>
    </row>
    <row r="5589" spans="8:9" ht="15.75" customHeight="1" x14ac:dyDescent="0.2">
      <c r="H5589" s="5" t="e">
        <f t="shared" si="21"/>
        <v>#VALUE!</v>
      </c>
      <c r="I5589" s="5" t="e">
        <f t="array" aca="1" ref="I5589" ca="1">_xludf.XLOOKUP(H5589,'Billing sheet'!$CH$3:$CM$3,'Billing sheet'!$CH$2:$CM$2)</f>
        <v>#NAME?</v>
      </c>
    </row>
    <row r="5590" spans="8:9" ht="15.75" customHeight="1" x14ac:dyDescent="0.2">
      <c r="H5590" s="5" t="e">
        <f t="shared" si="21"/>
        <v>#VALUE!</v>
      </c>
      <c r="I5590" s="5" t="e">
        <f t="array" aca="1" ref="I5590" ca="1">_xludf.XLOOKUP(H5590,'Billing sheet'!$CH$3:$CM$3,'Billing sheet'!$CH$2:$CM$2)</f>
        <v>#NAME?</v>
      </c>
    </row>
    <row r="5591" spans="8:9" ht="15.75" customHeight="1" x14ac:dyDescent="0.2">
      <c r="H5591" s="5" t="e">
        <f t="shared" si="21"/>
        <v>#VALUE!</v>
      </c>
      <c r="I5591" s="5" t="e">
        <f t="array" aca="1" ref="I5591" ca="1">_xludf.XLOOKUP(H5591,'Billing sheet'!$CH$3:$CM$3,'Billing sheet'!$CH$2:$CM$2)</f>
        <v>#NAME?</v>
      </c>
    </row>
    <row r="5592" spans="8:9" ht="15.75" customHeight="1" x14ac:dyDescent="0.2">
      <c r="H5592" s="5" t="e">
        <f t="shared" si="21"/>
        <v>#VALUE!</v>
      </c>
      <c r="I5592" s="5" t="e">
        <f t="array" aca="1" ref="I5592" ca="1">_xludf.XLOOKUP(H5592,'Billing sheet'!$CH$3:$CM$3,'Billing sheet'!$CH$2:$CM$2)</f>
        <v>#NAME?</v>
      </c>
    </row>
    <row r="5593" spans="8:9" ht="15.75" customHeight="1" x14ac:dyDescent="0.2">
      <c r="H5593" s="5" t="e">
        <f t="shared" si="21"/>
        <v>#VALUE!</v>
      </c>
      <c r="I5593" s="5" t="e">
        <f t="array" aca="1" ref="I5593" ca="1">_xludf.XLOOKUP(H5593,'Billing sheet'!$CH$3:$CM$3,'Billing sheet'!$CH$2:$CM$2)</f>
        <v>#NAME?</v>
      </c>
    </row>
    <row r="5594" spans="8:9" ht="15.75" customHeight="1" x14ac:dyDescent="0.2">
      <c r="H5594" s="5" t="e">
        <f t="shared" si="21"/>
        <v>#VALUE!</v>
      </c>
      <c r="I5594" s="5" t="e">
        <f t="array" aca="1" ref="I5594" ca="1">_xludf.XLOOKUP(H5594,'Billing sheet'!$CH$3:$CM$3,'Billing sheet'!$CH$2:$CM$2)</f>
        <v>#NAME?</v>
      </c>
    </row>
    <row r="5595" spans="8:9" ht="15.75" customHeight="1" x14ac:dyDescent="0.2">
      <c r="H5595" s="5" t="e">
        <f t="shared" si="21"/>
        <v>#VALUE!</v>
      </c>
      <c r="I5595" s="5" t="e">
        <f t="array" aca="1" ref="I5595" ca="1">_xludf.XLOOKUP(H5595,'Billing sheet'!$CH$3:$CM$3,'Billing sheet'!$CH$2:$CM$2)</f>
        <v>#NAME?</v>
      </c>
    </row>
    <row r="5596" spans="8:9" ht="15.75" customHeight="1" x14ac:dyDescent="0.2">
      <c r="H5596" s="5" t="e">
        <f t="shared" si="21"/>
        <v>#VALUE!</v>
      </c>
      <c r="I5596" s="5" t="e">
        <f t="array" aca="1" ref="I5596" ca="1">_xludf.XLOOKUP(H5596,'Billing sheet'!$CH$3:$CM$3,'Billing sheet'!$CH$2:$CM$2)</f>
        <v>#NAME?</v>
      </c>
    </row>
    <row r="5597" spans="8:9" ht="15.75" customHeight="1" x14ac:dyDescent="0.2">
      <c r="H5597" s="5" t="e">
        <f t="shared" si="21"/>
        <v>#VALUE!</v>
      </c>
      <c r="I5597" s="5" t="e">
        <f t="array" aca="1" ref="I5597" ca="1">_xludf.XLOOKUP(H5597,'Billing sheet'!$CH$3:$CM$3,'Billing sheet'!$CH$2:$CM$2)</f>
        <v>#NAME?</v>
      </c>
    </row>
    <row r="5598" spans="8:9" ht="15.75" customHeight="1" x14ac:dyDescent="0.2">
      <c r="H5598" s="5" t="e">
        <f t="shared" si="21"/>
        <v>#VALUE!</v>
      </c>
      <c r="I5598" s="5" t="e">
        <f t="array" aca="1" ref="I5598" ca="1">_xludf.XLOOKUP(H5598,'Billing sheet'!$CH$3:$CM$3,'Billing sheet'!$CH$2:$CM$2)</f>
        <v>#NAME?</v>
      </c>
    </row>
    <row r="5599" spans="8:9" ht="15.75" customHeight="1" x14ac:dyDescent="0.2">
      <c r="H5599" s="5" t="e">
        <f t="shared" si="21"/>
        <v>#VALUE!</v>
      </c>
      <c r="I5599" s="5" t="e">
        <f t="array" aca="1" ref="I5599" ca="1">_xludf.XLOOKUP(H5599,'Billing sheet'!$CH$3:$CM$3,'Billing sheet'!$CH$2:$CM$2)</f>
        <v>#NAME?</v>
      </c>
    </row>
    <row r="5600" spans="8:9" ht="15.75" customHeight="1" x14ac:dyDescent="0.2">
      <c r="H5600" s="5" t="e">
        <f t="shared" si="21"/>
        <v>#VALUE!</v>
      </c>
      <c r="I5600" s="5" t="e">
        <f t="array" aca="1" ref="I5600" ca="1">_xludf.XLOOKUP(H5600,'Billing sheet'!$CH$3:$CM$3,'Billing sheet'!$CH$2:$CM$2)</f>
        <v>#NAME?</v>
      </c>
    </row>
    <row r="5601" spans="8:9" ht="15.75" customHeight="1" x14ac:dyDescent="0.2">
      <c r="H5601" s="5" t="e">
        <f t="shared" si="21"/>
        <v>#VALUE!</v>
      </c>
      <c r="I5601" s="5" t="e">
        <f t="array" aca="1" ref="I5601" ca="1">_xludf.XLOOKUP(H5601,'Billing sheet'!$CH$3:$CM$3,'Billing sheet'!$CH$2:$CM$2)</f>
        <v>#NAME?</v>
      </c>
    </row>
    <row r="5602" spans="8:9" ht="15.75" customHeight="1" x14ac:dyDescent="0.2">
      <c r="H5602" s="5" t="e">
        <f t="shared" si="21"/>
        <v>#VALUE!</v>
      </c>
      <c r="I5602" s="5" t="e">
        <f t="array" aca="1" ref="I5602" ca="1">_xludf.XLOOKUP(H5602,'Billing sheet'!$CH$3:$CM$3,'Billing sheet'!$CH$2:$CM$2)</f>
        <v>#NAME?</v>
      </c>
    </row>
    <row r="5603" spans="8:9" ht="15.75" customHeight="1" x14ac:dyDescent="0.2">
      <c r="H5603" s="5" t="e">
        <f t="shared" si="21"/>
        <v>#VALUE!</v>
      </c>
      <c r="I5603" s="5" t="e">
        <f t="array" aca="1" ref="I5603" ca="1">_xludf.XLOOKUP(H5603,'Billing sheet'!$CH$3:$CM$3,'Billing sheet'!$CH$2:$CM$2)</f>
        <v>#NAME?</v>
      </c>
    </row>
    <row r="5604" spans="8:9" ht="15.75" customHeight="1" x14ac:dyDescent="0.2">
      <c r="H5604" s="5" t="e">
        <f t="shared" si="21"/>
        <v>#VALUE!</v>
      </c>
      <c r="I5604" s="5" t="e">
        <f t="array" aca="1" ref="I5604" ca="1">_xludf.XLOOKUP(H5604,'Billing sheet'!$CH$3:$CM$3,'Billing sheet'!$CH$2:$CM$2)</f>
        <v>#NAME?</v>
      </c>
    </row>
    <row r="5605" spans="8:9" ht="15.75" customHeight="1" x14ac:dyDescent="0.2">
      <c r="H5605" s="5" t="e">
        <f t="shared" si="21"/>
        <v>#VALUE!</v>
      </c>
      <c r="I5605" s="5" t="e">
        <f t="array" aca="1" ref="I5605" ca="1">_xludf.XLOOKUP(H5605,'Billing sheet'!$CH$3:$CM$3,'Billing sheet'!$CH$2:$CM$2)</f>
        <v>#NAME?</v>
      </c>
    </row>
    <row r="5606" spans="8:9" ht="15.75" customHeight="1" x14ac:dyDescent="0.2">
      <c r="H5606" s="5" t="e">
        <f t="shared" si="21"/>
        <v>#VALUE!</v>
      </c>
      <c r="I5606" s="5" t="e">
        <f t="array" aca="1" ref="I5606" ca="1">_xludf.XLOOKUP(H5606,'Billing sheet'!$CH$3:$CM$3,'Billing sheet'!$CH$2:$CM$2)</f>
        <v>#NAME?</v>
      </c>
    </row>
    <row r="5607" spans="8:9" ht="15.75" customHeight="1" x14ac:dyDescent="0.2">
      <c r="H5607" s="5" t="e">
        <f t="shared" si="21"/>
        <v>#VALUE!</v>
      </c>
      <c r="I5607" s="5" t="e">
        <f t="array" aca="1" ref="I5607" ca="1">_xludf.XLOOKUP(H5607,'Billing sheet'!$CH$3:$CM$3,'Billing sheet'!$CH$2:$CM$2)</f>
        <v>#NAME?</v>
      </c>
    </row>
    <row r="5608" spans="8:9" ht="15.75" customHeight="1" x14ac:dyDescent="0.2">
      <c r="H5608" s="5" t="e">
        <f t="shared" si="21"/>
        <v>#VALUE!</v>
      </c>
      <c r="I5608" s="5" t="e">
        <f t="array" aca="1" ref="I5608" ca="1">_xludf.XLOOKUP(H5608,'Billing sheet'!$CH$3:$CM$3,'Billing sheet'!$CH$2:$CM$2)</f>
        <v>#NAME?</v>
      </c>
    </row>
    <row r="5609" spans="8:9" ht="15.75" customHeight="1" x14ac:dyDescent="0.2">
      <c r="H5609" s="5" t="e">
        <f t="shared" si="21"/>
        <v>#VALUE!</v>
      </c>
      <c r="I5609" s="5" t="e">
        <f t="array" aca="1" ref="I5609" ca="1">_xludf.XLOOKUP(H5609,'Billing sheet'!$CH$3:$CM$3,'Billing sheet'!$CH$2:$CM$2)</f>
        <v>#NAME?</v>
      </c>
    </row>
    <row r="5610" spans="8:9" ht="15.75" customHeight="1" x14ac:dyDescent="0.2">
      <c r="H5610" s="5" t="e">
        <f t="shared" si="21"/>
        <v>#VALUE!</v>
      </c>
      <c r="I5610" s="5" t="e">
        <f t="array" aca="1" ref="I5610" ca="1">_xludf.XLOOKUP(H5610,'Billing sheet'!$CH$3:$CM$3,'Billing sheet'!$CH$2:$CM$2)</f>
        <v>#NAME?</v>
      </c>
    </row>
    <row r="5611" spans="8:9" ht="15.75" customHeight="1" x14ac:dyDescent="0.2">
      <c r="H5611" s="5" t="e">
        <f t="shared" si="21"/>
        <v>#VALUE!</v>
      </c>
      <c r="I5611" s="5" t="e">
        <f t="array" aca="1" ref="I5611" ca="1">_xludf.XLOOKUP(H5611,'Billing sheet'!$CH$3:$CM$3,'Billing sheet'!$CH$2:$CM$2)</f>
        <v>#NAME?</v>
      </c>
    </row>
    <row r="5612" spans="8:9" ht="15.75" customHeight="1" x14ac:dyDescent="0.2">
      <c r="H5612" s="5" t="e">
        <f t="shared" si="21"/>
        <v>#VALUE!</v>
      </c>
      <c r="I5612" s="5" t="e">
        <f t="array" aca="1" ref="I5612" ca="1">_xludf.XLOOKUP(H5612,'Billing sheet'!$CH$3:$CM$3,'Billing sheet'!$CH$2:$CM$2)</f>
        <v>#NAME?</v>
      </c>
    </row>
    <row r="5613" spans="8:9" ht="15.75" customHeight="1" x14ac:dyDescent="0.2">
      <c r="H5613" s="5" t="e">
        <f t="shared" si="21"/>
        <v>#VALUE!</v>
      </c>
      <c r="I5613" s="5" t="e">
        <f t="array" aca="1" ref="I5613" ca="1">_xludf.XLOOKUP(H5613,'Billing sheet'!$CH$3:$CM$3,'Billing sheet'!$CH$2:$CM$2)</f>
        <v>#NAME?</v>
      </c>
    </row>
    <row r="5614" spans="8:9" ht="15.75" customHeight="1" x14ac:dyDescent="0.2">
      <c r="H5614" s="5" t="e">
        <f t="shared" ref="H5614:H5868" si="22">MID(F5614,8,LEN(F5614)-7)</f>
        <v>#VALUE!</v>
      </c>
      <c r="I5614" s="5" t="e">
        <f t="array" aca="1" ref="I5614" ca="1">_xludf.XLOOKUP(H5614,'Billing sheet'!$CH$3:$CM$3,'Billing sheet'!$CH$2:$CM$2)</f>
        <v>#NAME?</v>
      </c>
    </row>
    <row r="5615" spans="8:9" ht="15.75" customHeight="1" x14ac:dyDescent="0.2">
      <c r="H5615" s="5" t="e">
        <f t="shared" si="22"/>
        <v>#VALUE!</v>
      </c>
      <c r="I5615" s="5" t="e">
        <f t="array" aca="1" ref="I5615" ca="1">_xludf.XLOOKUP(H5615,'Billing sheet'!$CH$3:$CM$3,'Billing sheet'!$CH$2:$CM$2)</f>
        <v>#NAME?</v>
      </c>
    </row>
    <row r="5616" spans="8:9" ht="15.75" customHeight="1" x14ac:dyDescent="0.2">
      <c r="H5616" s="5" t="e">
        <f t="shared" si="22"/>
        <v>#VALUE!</v>
      </c>
      <c r="I5616" s="5" t="e">
        <f t="array" aca="1" ref="I5616" ca="1">_xludf.XLOOKUP(H5616,'Billing sheet'!$CH$3:$CM$3,'Billing sheet'!$CH$2:$CM$2)</f>
        <v>#NAME?</v>
      </c>
    </row>
    <row r="5617" spans="8:9" ht="15.75" customHeight="1" x14ac:dyDescent="0.2">
      <c r="H5617" s="5" t="e">
        <f t="shared" si="22"/>
        <v>#VALUE!</v>
      </c>
      <c r="I5617" s="5" t="e">
        <f t="array" aca="1" ref="I5617" ca="1">_xludf.XLOOKUP(H5617,'Billing sheet'!$CH$3:$CM$3,'Billing sheet'!$CH$2:$CM$2)</f>
        <v>#NAME?</v>
      </c>
    </row>
    <row r="5618" spans="8:9" ht="15.75" customHeight="1" x14ac:dyDescent="0.2">
      <c r="H5618" s="5" t="e">
        <f t="shared" si="22"/>
        <v>#VALUE!</v>
      </c>
      <c r="I5618" s="5" t="e">
        <f t="array" aca="1" ref="I5618" ca="1">_xludf.XLOOKUP(H5618,'Billing sheet'!$CH$3:$CM$3,'Billing sheet'!$CH$2:$CM$2)</f>
        <v>#NAME?</v>
      </c>
    </row>
    <row r="5619" spans="8:9" ht="15.75" customHeight="1" x14ac:dyDescent="0.2">
      <c r="H5619" s="5" t="e">
        <f t="shared" si="22"/>
        <v>#VALUE!</v>
      </c>
      <c r="I5619" s="5" t="e">
        <f t="array" aca="1" ref="I5619" ca="1">_xludf.XLOOKUP(H5619,'Billing sheet'!$CH$3:$CM$3,'Billing sheet'!$CH$2:$CM$2)</f>
        <v>#NAME?</v>
      </c>
    </row>
    <row r="5620" spans="8:9" ht="15.75" customHeight="1" x14ac:dyDescent="0.2">
      <c r="H5620" s="5" t="e">
        <f t="shared" si="22"/>
        <v>#VALUE!</v>
      </c>
      <c r="I5620" s="5" t="e">
        <f t="array" aca="1" ref="I5620" ca="1">_xludf.XLOOKUP(H5620,'Billing sheet'!$CH$3:$CM$3,'Billing sheet'!$CH$2:$CM$2)</f>
        <v>#NAME?</v>
      </c>
    </row>
    <row r="5621" spans="8:9" ht="15.75" customHeight="1" x14ac:dyDescent="0.2">
      <c r="H5621" s="5" t="e">
        <f t="shared" si="22"/>
        <v>#VALUE!</v>
      </c>
      <c r="I5621" s="5" t="e">
        <f t="array" aca="1" ref="I5621" ca="1">_xludf.XLOOKUP(H5621,'Billing sheet'!$CH$3:$CM$3,'Billing sheet'!$CH$2:$CM$2)</f>
        <v>#NAME?</v>
      </c>
    </row>
    <row r="5622" spans="8:9" ht="15.75" customHeight="1" x14ac:dyDescent="0.2">
      <c r="H5622" s="5" t="e">
        <f t="shared" si="22"/>
        <v>#VALUE!</v>
      </c>
      <c r="I5622" s="5" t="e">
        <f t="array" aca="1" ref="I5622" ca="1">_xludf.XLOOKUP(H5622,'Billing sheet'!$CH$3:$CM$3,'Billing sheet'!$CH$2:$CM$2)</f>
        <v>#NAME?</v>
      </c>
    </row>
    <row r="5623" spans="8:9" ht="15.75" customHeight="1" x14ac:dyDescent="0.2">
      <c r="H5623" s="5" t="e">
        <f t="shared" si="22"/>
        <v>#VALUE!</v>
      </c>
      <c r="I5623" s="5" t="e">
        <f t="array" aca="1" ref="I5623" ca="1">_xludf.XLOOKUP(H5623,'Billing sheet'!$CH$3:$CM$3,'Billing sheet'!$CH$2:$CM$2)</f>
        <v>#NAME?</v>
      </c>
    </row>
    <row r="5624" spans="8:9" ht="15.75" customHeight="1" x14ac:dyDescent="0.2">
      <c r="H5624" s="5" t="e">
        <f t="shared" si="22"/>
        <v>#VALUE!</v>
      </c>
      <c r="I5624" s="5" t="e">
        <f t="array" aca="1" ref="I5624" ca="1">_xludf.XLOOKUP(H5624,'Billing sheet'!$CH$3:$CM$3,'Billing sheet'!$CH$2:$CM$2)</f>
        <v>#NAME?</v>
      </c>
    </row>
    <row r="5625" spans="8:9" ht="15.75" customHeight="1" x14ac:dyDescent="0.2">
      <c r="H5625" s="5" t="e">
        <f t="shared" si="22"/>
        <v>#VALUE!</v>
      </c>
      <c r="I5625" s="5" t="e">
        <f t="array" aca="1" ref="I5625" ca="1">_xludf.XLOOKUP(H5625,'Billing sheet'!$CH$3:$CM$3,'Billing sheet'!$CH$2:$CM$2)</f>
        <v>#NAME?</v>
      </c>
    </row>
    <row r="5626" spans="8:9" ht="15.75" customHeight="1" x14ac:dyDescent="0.2">
      <c r="H5626" s="5" t="e">
        <f t="shared" si="22"/>
        <v>#VALUE!</v>
      </c>
      <c r="I5626" s="5" t="e">
        <f t="array" aca="1" ref="I5626" ca="1">_xludf.XLOOKUP(H5626,'Billing sheet'!$CH$3:$CM$3,'Billing sheet'!$CH$2:$CM$2)</f>
        <v>#NAME?</v>
      </c>
    </row>
    <row r="5627" spans="8:9" ht="15.75" customHeight="1" x14ac:dyDescent="0.2">
      <c r="H5627" s="5" t="e">
        <f t="shared" si="22"/>
        <v>#VALUE!</v>
      </c>
      <c r="I5627" s="5" t="e">
        <f t="array" aca="1" ref="I5627" ca="1">_xludf.XLOOKUP(H5627,'Billing sheet'!$CH$3:$CM$3,'Billing sheet'!$CH$2:$CM$2)</f>
        <v>#NAME?</v>
      </c>
    </row>
    <row r="5628" spans="8:9" ht="15.75" customHeight="1" x14ac:dyDescent="0.2">
      <c r="H5628" s="5" t="e">
        <f t="shared" si="22"/>
        <v>#VALUE!</v>
      </c>
      <c r="I5628" s="5" t="e">
        <f t="array" aca="1" ref="I5628" ca="1">_xludf.XLOOKUP(H5628,'Billing sheet'!$CH$3:$CM$3,'Billing sheet'!$CH$2:$CM$2)</f>
        <v>#NAME?</v>
      </c>
    </row>
    <row r="5629" spans="8:9" ht="15.75" customHeight="1" x14ac:dyDescent="0.2">
      <c r="H5629" s="5" t="e">
        <f t="shared" si="22"/>
        <v>#VALUE!</v>
      </c>
      <c r="I5629" s="5" t="e">
        <f t="array" aca="1" ref="I5629" ca="1">_xludf.XLOOKUP(H5629,'Billing sheet'!$CH$3:$CM$3,'Billing sheet'!$CH$2:$CM$2)</f>
        <v>#NAME?</v>
      </c>
    </row>
    <row r="5630" spans="8:9" ht="15.75" customHeight="1" x14ac:dyDescent="0.2">
      <c r="H5630" s="5" t="e">
        <f t="shared" si="22"/>
        <v>#VALUE!</v>
      </c>
      <c r="I5630" s="5" t="e">
        <f t="array" aca="1" ref="I5630" ca="1">_xludf.XLOOKUP(H5630,'Billing sheet'!$CH$3:$CM$3,'Billing sheet'!$CH$2:$CM$2)</f>
        <v>#NAME?</v>
      </c>
    </row>
    <row r="5631" spans="8:9" ht="15.75" customHeight="1" x14ac:dyDescent="0.2">
      <c r="H5631" s="5" t="e">
        <f t="shared" si="22"/>
        <v>#VALUE!</v>
      </c>
      <c r="I5631" s="5" t="e">
        <f t="array" aca="1" ref="I5631" ca="1">_xludf.XLOOKUP(H5631,'Billing sheet'!$CH$3:$CM$3,'Billing sheet'!$CH$2:$CM$2)</f>
        <v>#NAME?</v>
      </c>
    </row>
    <row r="5632" spans="8:9" ht="15.75" customHeight="1" x14ac:dyDescent="0.2">
      <c r="H5632" s="5" t="e">
        <f t="shared" si="22"/>
        <v>#VALUE!</v>
      </c>
      <c r="I5632" s="5" t="e">
        <f t="array" aca="1" ref="I5632" ca="1">_xludf.XLOOKUP(H5632,'Billing sheet'!$CH$3:$CM$3,'Billing sheet'!$CH$2:$CM$2)</f>
        <v>#NAME?</v>
      </c>
    </row>
    <row r="5633" spans="8:9" ht="15.75" customHeight="1" x14ac:dyDescent="0.2">
      <c r="H5633" s="5" t="e">
        <f t="shared" si="22"/>
        <v>#VALUE!</v>
      </c>
      <c r="I5633" s="5" t="e">
        <f t="array" aca="1" ref="I5633" ca="1">_xludf.XLOOKUP(H5633,'Billing sheet'!$CH$3:$CM$3,'Billing sheet'!$CH$2:$CM$2)</f>
        <v>#NAME?</v>
      </c>
    </row>
    <row r="5634" spans="8:9" ht="15.75" customHeight="1" x14ac:dyDescent="0.2">
      <c r="H5634" s="5" t="e">
        <f t="shared" si="22"/>
        <v>#VALUE!</v>
      </c>
      <c r="I5634" s="5" t="e">
        <f t="array" aca="1" ref="I5634" ca="1">_xludf.XLOOKUP(H5634,'Billing sheet'!$CH$3:$CM$3,'Billing sheet'!$CH$2:$CM$2)</f>
        <v>#NAME?</v>
      </c>
    </row>
    <row r="5635" spans="8:9" ht="15.75" customHeight="1" x14ac:dyDescent="0.2">
      <c r="H5635" s="5" t="e">
        <f t="shared" si="22"/>
        <v>#VALUE!</v>
      </c>
      <c r="I5635" s="5" t="e">
        <f t="array" aca="1" ref="I5635" ca="1">_xludf.XLOOKUP(H5635,'Billing sheet'!$CH$3:$CM$3,'Billing sheet'!$CH$2:$CM$2)</f>
        <v>#NAME?</v>
      </c>
    </row>
    <row r="5636" spans="8:9" ht="15.75" customHeight="1" x14ac:dyDescent="0.2">
      <c r="H5636" s="5" t="e">
        <f t="shared" si="22"/>
        <v>#VALUE!</v>
      </c>
      <c r="I5636" s="5" t="e">
        <f t="array" aca="1" ref="I5636" ca="1">_xludf.XLOOKUP(H5636,'Billing sheet'!$CH$3:$CM$3,'Billing sheet'!$CH$2:$CM$2)</f>
        <v>#NAME?</v>
      </c>
    </row>
    <row r="5637" spans="8:9" ht="15.75" customHeight="1" x14ac:dyDescent="0.2">
      <c r="H5637" s="5" t="e">
        <f t="shared" si="22"/>
        <v>#VALUE!</v>
      </c>
      <c r="I5637" s="5" t="e">
        <f t="array" aca="1" ref="I5637" ca="1">_xludf.XLOOKUP(H5637,'Billing sheet'!$CH$3:$CM$3,'Billing sheet'!$CH$2:$CM$2)</f>
        <v>#NAME?</v>
      </c>
    </row>
    <row r="5638" spans="8:9" ht="15.75" customHeight="1" x14ac:dyDescent="0.2">
      <c r="H5638" s="5" t="e">
        <f t="shared" si="22"/>
        <v>#VALUE!</v>
      </c>
      <c r="I5638" s="5" t="e">
        <f t="array" aca="1" ref="I5638" ca="1">_xludf.XLOOKUP(H5638,'Billing sheet'!$CH$3:$CM$3,'Billing sheet'!$CH$2:$CM$2)</f>
        <v>#NAME?</v>
      </c>
    </row>
    <row r="5639" spans="8:9" ht="15.75" customHeight="1" x14ac:dyDescent="0.2">
      <c r="H5639" s="5" t="e">
        <f t="shared" si="22"/>
        <v>#VALUE!</v>
      </c>
      <c r="I5639" s="5" t="e">
        <f t="array" aca="1" ref="I5639" ca="1">_xludf.XLOOKUP(H5639,'Billing sheet'!$CH$3:$CM$3,'Billing sheet'!$CH$2:$CM$2)</f>
        <v>#NAME?</v>
      </c>
    </row>
    <row r="5640" spans="8:9" ht="15.75" customHeight="1" x14ac:dyDescent="0.2">
      <c r="H5640" s="5" t="e">
        <f t="shared" si="22"/>
        <v>#VALUE!</v>
      </c>
      <c r="I5640" s="5" t="e">
        <f t="array" aca="1" ref="I5640" ca="1">_xludf.XLOOKUP(H5640,'Billing sheet'!$CH$3:$CM$3,'Billing sheet'!$CH$2:$CM$2)</f>
        <v>#NAME?</v>
      </c>
    </row>
    <row r="5641" spans="8:9" ht="15.75" customHeight="1" x14ac:dyDescent="0.2">
      <c r="H5641" s="5" t="e">
        <f t="shared" si="22"/>
        <v>#VALUE!</v>
      </c>
      <c r="I5641" s="5" t="e">
        <f t="array" aca="1" ref="I5641" ca="1">_xludf.XLOOKUP(H5641,'Billing sheet'!$CH$3:$CM$3,'Billing sheet'!$CH$2:$CM$2)</f>
        <v>#NAME?</v>
      </c>
    </row>
    <row r="5642" spans="8:9" ht="15.75" customHeight="1" x14ac:dyDescent="0.2">
      <c r="H5642" s="5" t="e">
        <f t="shared" si="22"/>
        <v>#VALUE!</v>
      </c>
      <c r="I5642" s="5" t="e">
        <f t="array" aca="1" ref="I5642" ca="1">_xludf.XLOOKUP(H5642,'Billing sheet'!$CH$3:$CM$3,'Billing sheet'!$CH$2:$CM$2)</f>
        <v>#NAME?</v>
      </c>
    </row>
    <row r="5643" spans="8:9" ht="15.75" customHeight="1" x14ac:dyDescent="0.2">
      <c r="H5643" s="5" t="e">
        <f t="shared" si="22"/>
        <v>#VALUE!</v>
      </c>
      <c r="I5643" s="5" t="e">
        <f t="array" aca="1" ref="I5643" ca="1">_xludf.XLOOKUP(H5643,'Billing sheet'!$CH$3:$CM$3,'Billing sheet'!$CH$2:$CM$2)</f>
        <v>#NAME?</v>
      </c>
    </row>
    <row r="5644" spans="8:9" ht="15.75" customHeight="1" x14ac:dyDescent="0.2">
      <c r="H5644" s="5" t="e">
        <f t="shared" si="22"/>
        <v>#VALUE!</v>
      </c>
      <c r="I5644" s="5" t="e">
        <f t="array" aca="1" ref="I5644" ca="1">_xludf.XLOOKUP(H5644,'Billing sheet'!$CH$3:$CM$3,'Billing sheet'!$CH$2:$CM$2)</f>
        <v>#NAME?</v>
      </c>
    </row>
    <row r="5645" spans="8:9" ht="15.75" customHeight="1" x14ac:dyDescent="0.2">
      <c r="H5645" s="5" t="e">
        <f t="shared" si="22"/>
        <v>#VALUE!</v>
      </c>
      <c r="I5645" s="5" t="e">
        <f t="array" aca="1" ref="I5645" ca="1">_xludf.XLOOKUP(H5645,'Billing sheet'!$CH$3:$CM$3,'Billing sheet'!$CH$2:$CM$2)</f>
        <v>#NAME?</v>
      </c>
    </row>
    <row r="5646" spans="8:9" ht="15.75" customHeight="1" x14ac:dyDescent="0.2">
      <c r="H5646" s="5" t="e">
        <f t="shared" si="22"/>
        <v>#VALUE!</v>
      </c>
      <c r="I5646" s="5" t="e">
        <f t="array" aca="1" ref="I5646" ca="1">_xludf.XLOOKUP(H5646,'Billing sheet'!$CH$3:$CM$3,'Billing sheet'!$CH$2:$CM$2)</f>
        <v>#NAME?</v>
      </c>
    </row>
    <row r="5647" spans="8:9" ht="15.75" customHeight="1" x14ac:dyDescent="0.2">
      <c r="H5647" s="5" t="e">
        <f t="shared" si="22"/>
        <v>#VALUE!</v>
      </c>
      <c r="I5647" s="5" t="e">
        <f t="array" aca="1" ref="I5647" ca="1">_xludf.XLOOKUP(H5647,'Billing sheet'!$CH$3:$CM$3,'Billing sheet'!$CH$2:$CM$2)</f>
        <v>#NAME?</v>
      </c>
    </row>
    <row r="5648" spans="8:9" ht="15.75" customHeight="1" x14ac:dyDescent="0.2">
      <c r="H5648" s="5" t="e">
        <f t="shared" si="22"/>
        <v>#VALUE!</v>
      </c>
      <c r="I5648" s="5" t="e">
        <f t="array" aca="1" ref="I5648" ca="1">_xludf.XLOOKUP(H5648,'Billing sheet'!$CH$3:$CM$3,'Billing sheet'!$CH$2:$CM$2)</f>
        <v>#NAME?</v>
      </c>
    </row>
    <row r="5649" spans="8:9" ht="15.75" customHeight="1" x14ac:dyDescent="0.2">
      <c r="H5649" s="5" t="e">
        <f t="shared" si="22"/>
        <v>#VALUE!</v>
      </c>
      <c r="I5649" s="5" t="e">
        <f t="array" aca="1" ref="I5649" ca="1">_xludf.XLOOKUP(H5649,'Billing sheet'!$CH$3:$CM$3,'Billing sheet'!$CH$2:$CM$2)</f>
        <v>#NAME?</v>
      </c>
    </row>
    <row r="5650" spans="8:9" ht="15.75" customHeight="1" x14ac:dyDescent="0.2">
      <c r="H5650" s="5" t="e">
        <f t="shared" si="22"/>
        <v>#VALUE!</v>
      </c>
      <c r="I5650" s="5" t="e">
        <f t="array" aca="1" ref="I5650" ca="1">_xludf.XLOOKUP(H5650,'Billing sheet'!$CH$3:$CM$3,'Billing sheet'!$CH$2:$CM$2)</f>
        <v>#NAME?</v>
      </c>
    </row>
    <row r="5651" spans="8:9" ht="15.75" customHeight="1" x14ac:dyDescent="0.2">
      <c r="H5651" s="5" t="e">
        <f t="shared" si="22"/>
        <v>#VALUE!</v>
      </c>
      <c r="I5651" s="5" t="e">
        <f t="array" aca="1" ref="I5651" ca="1">_xludf.XLOOKUP(H5651,'Billing sheet'!$CH$3:$CM$3,'Billing sheet'!$CH$2:$CM$2)</f>
        <v>#NAME?</v>
      </c>
    </row>
    <row r="5652" spans="8:9" ht="15.75" customHeight="1" x14ac:dyDescent="0.2">
      <c r="H5652" s="5" t="e">
        <f t="shared" si="22"/>
        <v>#VALUE!</v>
      </c>
      <c r="I5652" s="5" t="e">
        <f t="array" aca="1" ref="I5652" ca="1">_xludf.XLOOKUP(H5652,'Billing sheet'!$CH$3:$CM$3,'Billing sheet'!$CH$2:$CM$2)</f>
        <v>#NAME?</v>
      </c>
    </row>
    <row r="5653" spans="8:9" ht="15.75" customHeight="1" x14ac:dyDescent="0.2">
      <c r="H5653" s="5" t="e">
        <f t="shared" si="22"/>
        <v>#VALUE!</v>
      </c>
      <c r="I5653" s="5" t="e">
        <f t="array" aca="1" ref="I5653" ca="1">_xludf.XLOOKUP(H5653,'Billing sheet'!$CH$3:$CM$3,'Billing sheet'!$CH$2:$CM$2)</f>
        <v>#NAME?</v>
      </c>
    </row>
    <row r="5654" spans="8:9" ht="15.75" customHeight="1" x14ac:dyDescent="0.2">
      <c r="H5654" s="5" t="e">
        <f t="shared" si="22"/>
        <v>#VALUE!</v>
      </c>
      <c r="I5654" s="5" t="e">
        <f t="array" aca="1" ref="I5654" ca="1">_xludf.XLOOKUP(H5654,'Billing sheet'!$CH$3:$CM$3,'Billing sheet'!$CH$2:$CM$2)</f>
        <v>#NAME?</v>
      </c>
    </row>
    <row r="5655" spans="8:9" ht="15.75" customHeight="1" x14ac:dyDescent="0.2">
      <c r="H5655" s="5" t="e">
        <f t="shared" si="22"/>
        <v>#VALUE!</v>
      </c>
      <c r="I5655" s="5" t="e">
        <f t="array" aca="1" ref="I5655" ca="1">_xludf.XLOOKUP(H5655,'Billing sheet'!$CH$3:$CM$3,'Billing sheet'!$CH$2:$CM$2)</f>
        <v>#NAME?</v>
      </c>
    </row>
    <row r="5656" spans="8:9" ht="15.75" customHeight="1" x14ac:dyDescent="0.2">
      <c r="H5656" s="5" t="e">
        <f t="shared" si="22"/>
        <v>#VALUE!</v>
      </c>
      <c r="I5656" s="5" t="e">
        <f t="array" aca="1" ref="I5656" ca="1">_xludf.XLOOKUP(H5656,'Billing sheet'!$CH$3:$CM$3,'Billing sheet'!$CH$2:$CM$2)</f>
        <v>#NAME?</v>
      </c>
    </row>
    <row r="5657" spans="8:9" ht="15.75" customHeight="1" x14ac:dyDescent="0.2">
      <c r="H5657" s="5" t="e">
        <f t="shared" si="22"/>
        <v>#VALUE!</v>
      </c>
      <c r="I5657" s="5" t="e">
        <f t="array" aca="1" ref="I5657" ca="1">_xludf.XLOOKUP(H5657,'Billing sheet'!$CH$3:$CM$3,'Billing sheet'!$CH$2:$CM$2)</f>
        <v>#NAME?</v>
      </c>
    </row>
    <row r="5658" spans="8:9" ht="15.75" customHeight="1" x14ac:dyDescent="0.2">
      <c r="H5658" s="5" t="e">
        <f t="shared" si="22"/>
        <v>#VALUE!</v>
      </c>
      <c r="I5658" s="5" t="e">
        <f t="array" aca="1" ref="I5658" ca="1">_xludf.XLOOKUP(H5658,'Billing sheet'!$CH$3:$CM$3,'Billing sheet'!$CH$2:$CM$2)</f>
        <v>#NAME?</v>
      </c>
    </row>
    <row r="5659" spans="8:9" ht="15.75" customHeight="1" x14ac:dyDescent="0.2">
      <c r="H5659" s="5" t="e">
        <f t="shared" si="22"/>
        <v>#VALUE!</v>
      </c>
      <c r="I5659" s="5" t="e">
        <f t="array" aca="1" ref="I5659" ca="1">_xludf.XLOOKUP(H5659,'Billing sheet'!$CH$3:$CM$3,'Billing sheet'!$CH$2:$CM$2)</f>
        <v>#NAME?</v>
      </c>
    </row>
    <row r="5660" spans="8:9" ht="15.75" customHeight="1" x14ac:dyDescent="0.2">
      <c r="H5660" s="5" t="e">
        <f t="shared" si="22"/>
        <v>#VALUE!</v>
      </c>
      <c r="I5660" s="5" t="e">
        <f t="array" aca="1" ref="I5660" ca="1">_xludf.XLOOKUP(H5660,'Billing sheet'!$CH$3:$CM$3,'Billing sheet'!$CH$2:$CM$2)</f>
        <v>#NAME?</v>
      </c>
    </row>
    <row r="5661" spans="8:9" ht="15.75" customHeight="1" x14ac:dyDescent="0.2">
      <c r="H5661" s="5" t="e">
        <f t="shared" si="22"/>
        <v>#VALUE!</v>
      </c>
      <c r="I5661" s="5" t="e">
        <f t="array" aca="1" ref="I5661" ca="1">_xludf.XLOOKUP(H5661,'Billing sheet'!$CH$3:$CM$3,'Billing sheet'!$CH$2:$CM$2)</f>
        <v>#NAME?</v>
      </c>
    </row>
    <row r="5662" spans="8:9" ht="15.75" customHeight="1" x14ac:dyDescent="0.2">
      <c r="H5662" s="5" t="e">
        <f t="shared" si="22"/>
        <v>#VALUE!</v>
      </c>
      <c r="I5662" s="5" t="e">
        <f t="array" aca="1" ref="I5662" ca="1">_xludf.XLOOKUP(H5662,'Billing sheet'!$CH$3:$CM$3,'Billing sheet'!$CH$2:$CM$2)</f>
        <v>#NAME?</v>
      </c>
    </row>
    <row r="5663" spans="8:9" ht="15.75" customHeight="1" x14ac:dyDescent="0.2">
      <c r="H5663" s="5" t="e">
        <f t="shared" si="22"/>
        <v>#VALUE!</v>
      </c>
      <c r="I5663" s="5" t="e">
        <f t="array" aca="1" ref="I5663" ca="1">_xludf.XLOOKUP(H5663,'Billing sheet'!$CH$3:$CM$3,'Billing sheet'!$CH$2:$CM$2)</f>
        <v>#NAME?</v>
      </c>
    </row>
    <row r="5664" spans="8:9" ht="15.75" customHeight="1" x14ac:dyDescent="0.2">
      <c r="H5664" s="5" t="e">
        <f t="shared" si="22"/>
        <v>#VALUE!</v>
      </c>
      <c r="I5664" s="5" t="e">
        <f t="array" aca="1" ref="I5664" ca="1">_xludf.XLOOKUP(H5664,'Billing sheet'!$CH$3:$CM$3,'Billing sheet'!$CH$2:$CM$2)</f>
        <v>#NAME?</v>
      </c>
    </row>
    <row r="5665" spans="8:9" ht="15.75" customHeight="1" x14ac:dyDescent="0.2">
      <c r="H5665" s="5" t="e">
        <f t="shared" si="22"/>
        <v>#VALUE!</v>
      </c>
      <c r="I5665" s="5" t="e">
        <f t="array" aca="1" ref="I5665" ca="1">_xludf.XLOOKUP(H5665,'Billing sheet'!$CH$3:$CM$3,'Billing sheet'!$CH$2:$CM$2)</f>
        <v>#NAME?</v>
      </c>
    </row>
    <row r="5666" spans="8:9" ht="15.75" customHeight="1" x14ac:dyDescent="0.2">
      <c r="H5666" s="5" t="e">
        <f t="shared" si="22"/>
        <v>#VALUE!</v>
      </c>
      <c r="I5666" s="5" t="e">
        <f t="array" aca="1" ref="I5666" ca="1">_xludf.XLOOKUP(H5666,'Billing sheet'!$CH$3:$CM$3,'Billing sheet'!$CH$2:$CM$2)</f>
        <v>#NAME?</v>
      </c>
    </row>
    <row r="5667" spans="8:9" ht="15.75" customHeight="1" x14ac:dyDescent="0.2">
      <c r="H5667" s="5" t="e">
        <f t="shared" si="22"/>
        <v>#VALUE!</v>
      </c>
      <c r="I5667" s="5" t="e">
        <f t="array" aca="1" ref="I5667" ca="1">_xludf.XLOOKUP(H5667,'Billing sheet'!$CH$3:$CM$3,'Billing sheet'!$CH$2:$CM$2)</f>
        <v>#NAME?</v>
      </c>
    </row>
    <row r="5668" spans="8:9" ht="15.75" customHeight="1" x14ac:dyDescent="0.2">
      <c r="H5668" s="5" t="e">
        <f t="shared" si="22"/>
        <v>#VALUE!</v>
      </c>
      <c r="I5668" s="5" t="e">
        <f t="array" aca="1" ref="I5668" ca="1">_xludf.XLOOKUP(H5668,'Billing sheet'!$CH$3:$CM$3,'Billing sheet'!$CH$2:$CM$2)</f>
        <v>#NAME?</v>
      </c>
    </row>
    <row r="5669" spans="8:9" ht="15.75" customHeight="1" x14ac:dyDescent="0.2">
      <c r="H5669" s="5" t="e">
        <f t="shared" si="22"/>
        <v>#VALUE!</v>
      </c>
      <c r="I5669" s="5" t="e">
        <f t="array" aca="1" ref="I5669" ca="1">_xludf.XLOOKUP(H5669,'Billing sheet'!$CH$3:$CM$3,'Billing sheet'!$CH$2:$CM$2)</f>
        <v>#NAME?</v>
      </c>
    </row>
    <row r="5670" spans="8:9" ht="15.75" customHeight="1" x14ac:dyDescent="0.2">
      <c r="H5670" s="5" t="e">
        <f t="shared" si="22"/>
        <v>#VALUE!</v>
      </c>
      <c r="I5670" s="5" t="e">
        <f t="array" aca="1" ref="I5670" ca="1">_xludf.XLOOKUP(H5670,'Billing sheet'!$CH$3:$CM$3,'Billing sheet'!$CH$2:$CM$2)</f>
        <v>#NAME?</v>
      </c>
    </row>
    <row r="5671" spans="8:9" ht="15.75" customHeight="1" x14ac:dyDescent="0.2">
      <c r="H5671" s="5" t="e">
        <f t="shared" si="22"/>
        <v>#VALUE!</v>
      </c>
      <c r="I5671" s="5" t="e">
        <f t="array" aca="1" ref="I5671" ca="1">_xludf.XLOOKUP(H5671,'Billing sheet'!$CH$3:$CM$3,'Billing sheet'!$CH$2:$CM$2)</f>
        <v>#NAME?</v>
      </c>
    </row>
    <row r="5672" spans="8:9" ht="15.75" customHeight="1" x14ac:dyDescent="0.2">
      <c r="H5672" s="5" t="e">
        <f t="shared" si="22"/>
        <v>#VALUE!</v>
      </c>
      <c r="I5672" s="5" t="e">
        <f t="array" aca="1" ref="I5672" ca="1">_xludf.XLOOKUP(H5672,'Billing sheet'!$CH$3:$CM$3,'Billing sheet'!$CH$2:$CM$2)</f>
        <v>#NAME?</v>
      </c>
    </row>
    <row r="5673" spans="8:9" ht="15.75" customHeight="1" x14ac:dyDescent="0.2">
      <c r="H5673" s="5" t="e">
        <f t="shared" si="22"/>
        <v>#VALUE!</v>
      </c>
      <c r="I5673" s="5" t="e">
        <f t="array" aca="1" ref="I5673" ca="1">_xludf.XLOOKUP(H5673,'Billing sheet'!$CH$3:$CM$3,'Billing sheet'!$CH$2:$CM$2)</f>
        <v>#NAME?</v>
      </c>
    </row>
    <row r="5674" spans="8:9" ht="15.75" customHeight="1" x14ac:dyDescent="0.2">
      <c r="H5674" s="5" t="e">
        <f t="shared" si="22"/>
        <v>#VALUE!</v>
      </c>
      <c r="I5674" s="5" t="e">
        <f t="array" aca="1" ref="I5674" ca="1">_xludf.XLOOKUP(H5674,'Billing sheet'!$CH$3:$CM$3,'Billing sheet'!$CH$2:$CM$2)</f>
        <v>#NAME?</v>
      </c>
    </row>
    <row r="5675" spans="8:9" ht="15.75" customHeight="1" x14ac:dyDescent="0.2">
      <c r="H5675" s="5" t="e">
        <f t="shared" si="22"/>
        <v>#VALUE!</v>
      </c>
      <c r="I5675" s="5" t="e">
        <f t="array" aca="1" ref="I5675" ca="1">_xludf.XLOOKUP(H5675,'Billing sheet'!$CH$3:$CM$3,'Billing sheet'!$CH$2:$CM$2)</f>
        <v>#NAME?</v>
      </c>
    </row>
    <row r="5676" spans="8:9" ht="15.75" customHeight="1" x14ac:dyDescent="0.2">
      <c r="H5676" s="5" t="e">
        <f t="shared" si="22"/>
        <v>#VALUE!</v>
      </c>
      <c r="I5676" s="5" t="e">
        <f t="array" aca="1" ref="I5676" ca="1">_xludf.XLOOKUP(H5676,'Billing sheet'!$CH$3:$CM$3,'Billing sheet'!$CH$2:$CM$2)</f>
        <v>#NAME?</v>
      </c>
    </row>
    <row r="5677" spans="8:9" ht="15.75" customHeight="1" x14ac:dyDescent="0.2">
      <c r="H5677" s="5" t="e">
        <f t="shared" si="22"/>
        <v>#VALUE!</v>
      </c>
      <c r="I5677" s="5" t="e">
        <f t="array" aca="1" ref="I5677" ca="1">_xludf.XLOOKUP(H5677,'Billing sheet'!$CH$3:$CM$3,'Billing sheet'!$CH$2:$CM$2)</f>
        <v>#NAME?</v>
      </c>
    </row>
    <row r="5678" spans="8:9" ht="15.75" customHeight="1" x14ac:dyDescent="0.2">
      <c r="H5678" s="5" t="e">
        <f t="shared" si="22"/>
        <v>#VALUE!</v>
      </c>
      <c r="I5678" s="5" t="e">
        <f t="array" aca="1" ref="I5678" ca="1">_xludf.XLOOKUP(H5678,'Billing sheet'!$CH$3:$CM$3,'Billing sheet'!$CH$2:$CM$2)</f>
        <v>#NAME?</v>
      </c>
    </row>
    <row r="5679" spans="8:9" ht="15.75" customHeight="1" x14ac:dyDescent="0.2">
      <c r="H5679" s="5" t="e">
        <f t="shared" si="22"/>
        <v>#VALUE!</v>
      </c>
      <c r="I5679" s="5" t="e">
        <f t="array" aca="1" ref="I5679" ca="1">_xludf.XLOOKUP(H5679,'Billing sheet'!$CH$3:$CM$3,'Billing sheet'!$CH$2:$CM$2)</f>
        <v>#NAME?</v>
      </c>
    </row>
    <row r="5680" spans="8:9" ht="15.75" customHeight="1" x14ac:dyDescent="0.2">
      <c r="H5680" s="5" t="e">
        <f t="shared" si="22"/>
        <v>#VALUE!</v>
      </c>
      <c r="I5680" s="5" t="e">
        <f t="array" aca="1" ref="I5680" ca="1">_xludf.XLOOKUP(H5680,'Billing sheet'!$CH$3:$CM$3,'Billing sheet'!$CH$2:$CM$2)</f>
        <v>#NAME?</v>
      </c>
    </row>
    <row r="5681" spans="8:9" ht="15.75" customHeight="1" x14ac:dyDescent="0.2">
      <c r="H5681" s="5" t="e">
        <f t="shared" si="22"/>
        <v>#VALUE!</v>
      </c>
      <c r="I5681" s="5" t="e">
        <f t="array" aca="1" ref="I5681" ca="1">_xludf.XLOOKUP(H5681,'Billing sheet'!$CH$3:$CM$3,'Billing sheet'!$CH$2:$CM$2)</f>
        <v>#NAME?</v>
      </c>
    </row>
    <row r="5682" spans="8:9" ht="15.75" customHeight="1" x14ac:dyDescent="0.2">
      <c r="H5682" s="5" t="e">
        <f t="shared" si="22"/>
        <v>#VALUE!</v>
      </c>
      <c r="I5682" s="5" t="e">
        <f t="array" aca="1" ref="I5682" ca="1">_xludf.XLOOKUP(H5682,'Billing sheet'!$CH$3:$CM$3,'Billing sheet'!$CH$2:$CM$2)</f>
        <v>#NAME?</v>
      </c>
    </row>
    <row r="5683" spans="8:9" ht="15.75" customHeight="1" x14ac:dyDescent="0.2">
      <c r="H5683" s="5" t="e">
        <f t="shared" si="22"/>
        <v>#VALUE!</v>
      </c>
      <c r="I5683" s="5" t="e">
        <f t="array" aca="1" ref="I5683" ca="1">_xludf.XLOOKUP(H5683,'Billing sheet'!$CH$3:$CM$3,'Billing sheet'!$CH$2:$CM$2)</f>
        <v>#NAME?</v>
      </c>
    </row>
    <row r="5684" spans="8:9" ht="15.75" customHeight="1" x14ac:dyDescent="0.2">
      <c r="H5684" s="5" t="e">
        <f t="shared" si="22"/>
        <v>#VALUE!</v>
      </c>
      <c r="I5684" s="5" t="e">
        <f t="array" aca="1" ref="I5684" ca="1">_xludf.XLOOKUP(H5684,'Billing sheet'!$CH$3:$CM$3,'Billing sheet'!$CH$2:$CM$2)</f>
        <v>#NAME?</v>
      </c>
    </row>
    <row r="5685" spans="8:9" ht="15.75" customHeight="1" x14ac:dyDescent="0.2">
      <c r="H5685" s="5" t="e">
        <f t="shared" si="22"/>
        <v>#VALUE!</v>
      </c>
      <c r="I5685" s="5" t="e">
        <f t="array" aca="1" ref="I5685" ca="1">_xludf.XLOOKUP(H5685,'Billing sheet'!$CH$3:$CM$3,'Billing sheet'!$CH$2:$CM$2)</f>
        <v>#NAME?</v>
      </c>
    </row>
    <row r="5686" spans="8:9" ht="15.75" customHeight="1" x14ac:dyDescent="0.2">
      <c r="H5686" s="5" t="e">
        <f t="shared" si="22"/>
        <v>#VALUE!</v>
      </c>
      <c r="I5686" s="5" t="e">
        <f t="array" aca="1" ref="I5686" ca="1">_xludf.XLOOKUP(H5686,'Billing sheet'!$CH$3:$CM$3,'Billing sheet'!$CH$2:$CM$2)</f>
        <v>#NAME?</v>
      </c>
    </row>
    <row r="5687" spans="8:9" ht="15.75" customHeight="1" x14ac:dyDescent="0.2">
      <c r="H5687" s="5" t="e">
        <f t="shared" si="22"/>
        <v>#VALUE!</v>
      </c>
      <c r="I5687" s="5" t="e">
        <f t="array" aca="1" ref="I5687" ca="1">_xludf.XLOOKUP(H5687,'Billing sheet'!$CH$3:$CM$3,'Billing sheet'!$CH$2:$CM$2)</f>
        <v>#NAME?</v>
      </c>
    </row>
    <row r="5688" spans="8:9" ht="15.75" customHeight="1" x14ac:dyDescent="0.2">
      <c r="H5688" s="5" t="e">
        <f t="shared" si="22"/>
        <v>#VALUE!</v>
      </c>
      <c r="I5688" s="5" t="e">
        <f t="array" aca="1" ref="I5688" ca="1">_xludf.XLOOKUP(H5688,'Billing sheet'!$CH$3:$CM$3,'Billing sheet'!$CH$2:$CM$2)</f>
        <v>#NAME?</v>
      </c>
    </row>
    <row r="5689" spans="8:9" ht="15.75" customHeight="1" x14ac:dyDescent="0.2">
      <c r="H5689" s="5" t="e">
        <f t="shared" si="22"/>
        <v>#VALUE!</v>
      </c>
      <c r="I5689" s="5" t="e">
        <f t="array" aca="1" ref="I5689" ca="1">_xludf.XLOOKUP(H5689,'Billing sheet'!$CH$3:$CM$3,'Billing sheet'!$CH$2:$CM$2)</f>
        <v>#NAME?</v>
      </c>
    </row>
    <row r="5690" spans="8:9" ht="15.75" customHeight="1" x14ac:dyDescent="0.2">
      <c r="H5690" s="5" t="e">
        <f t="shared" si="22"/>
        <v>#VALUE!</v>
      </c>
      <c r="I5690" s="5" t="e">
        <f t="array" aca="1" ref="I5690" ca="1">_xludf.XLOOKUP(H5690,'Billing sheet'!$CH$3:$CM$3,'Billing sheet'!$CH$2:$CM$2)</f>
        <v>#NAME?</v>
      </c>
    </row>
    <row r="5691" spans="8:9" ht="15.75" customHeight="1" x14ac:dyDescent="0.2">
      <c r="H5691" s="5" t="e">
        <f t="shared" si="22"/>
        <v>#VALUE!</v>
      </c>
      <c r="I5691" s="5" t="e">
        <f t="array" aca="1" ref="I5691" ca="1">_xludf.XLOOKUP(H5691,'Billing sheet'!$CH$3:$CM$3,'Billing sheet'!$CH$2:$CM$2)</f>
        <v>#NAME?</v>
      </c>
    </row>
    <row r="5692" spans="8:9" ht="15.75" customHeight="1" x14ac:dyDescent="0.2">
      <c r="H5692" s="5" t="e">
        <f t="shared" si="22"/>
        <v>#VALUE!</v>
      </c>
      <c r="I5692" s="5" t="e">
        <f t="array" aca="1" ref="I5692" ca="1">_xludf.XLOOKUP(H5692,'Billing sheet'!$CH$3:$CM$3,'Billing sheet'!$CH$2:$CM$2)</f>
        <v>#NAME?</v>
      </c>
    </row>
    <row r="5693" spans="8:9" ht="15.75" customHeight="1" x14ac:dyDescent="0.2">
      <c r="H5693" s="5" t="e">
        <f t="shared" si="22"/>
        <v>#VALUE!</v>
      </c>
      <c r="I5693" s="5" t="e">
        <f t="array" aca="1" ref="I5693" ca="1">_xludf.XLOOKUP(H5693,'Billing sheet'!$CH$3:$CM$3,'Billing sheet'!$CH$2:$CM$2)</f>
        <v>#NAME?</v>
      </c>
    </row>
    <row r="5694" spans="8:9" ht="15.75" customHeight="1" x14ac:dyDescent="0.2">
      <c r="H5694" s="5" t="e">
        <f t="shared" si="22"/>
        <v>#VALUE!</v>
      </c>
      <c r="I5694" s="5" t="e">
        <f t="array" aca="1" ref="I5694" ca="1">_xludf.XLOOKUP(H5694,'Billing sheet'!$CH$3:$CM$3,'Billing sheet'!$CH$2:$CM$2)</f>
        <v>#NAME?</v>
      </c>
    </row>
    <row r="5695" spans="8:9" ht="15.75" customHeight="1" x14ac:dyDescent="0.2">
      <c r="H5695" s="5" t="e">
        <f t="shared" si="22"/>
        <v>#VALUE!</v>
      </c>
      <c r="I5695" s="5" t="e">
        <f t="array" aca="1" ref="I5695" ca="1">_xludf.XLOOKUP(H5695,'Billing sheet'!$CH$3:$CM$3,'Billing sheet'!$CH$2:$CM$2)</f>
        <v>#NAME?</v>
      </c>
    </row>
    <row r="5696" spans="8:9" ht="15.75" customHeight="1" x14ac:dyDescent="0.2">
      <c r="H5696" s="5" t="e">
        <f t="shared" si="22"/>
        <v>#VALUE!</v>
      </c>
      <c r="I5696" s="5" t="e">
        <f t="array" aca="1" ref="I5696" ca="1">_xludf.XLOOKUP(H5696,'Billing sheet'!$CH$3:$CM$3,'Billing sheet'!$CH$2:$CM$2)</f>
        <v>#NAME?</v>
      </c>
    </row>
    <row r="5697" spans="8:9" ht="15.75" customHeight="1" x14ac:dyDescent="0.2">
      <c r="H5697" s="5" t="e">
        <f t="shared" si="22"/>
        <v>#VALUE!</v>
      </c>
      <c r="I5697" s="5" t="e">
        <f t="array" aca="1" ref="I5697" ca="1">_xludf.XLOOKUP(H5697,'Billing sheet'!$CH$3:$CM$3,'Billing sheet'!$CH$2:$CM$2)</f>
        <v>#NAME?</v>
      </c>
    </row>
    <row r="5698" spans="8:9" ht="15.75" customHeight="1" x14ac:dyDescent="0.2">
      <c r="H5698" s="5" t="e">
        <f t="shared" si="22"/>
        <v>#VALUE!</v>
      </c>
      <c r="I5698" s="5" t="e">
        <f t="array" aca="1" ref="I5698" ca="1">_xludf.XLOOKUP(H5698,'Billing sheet'!$CH$3:$CM$3,'Billing sheet'!$CH$2:$CM$2)</f>
        <v>#NAME?</v>
      </c>
    </row>
    <row r="5699" spans="8:9" ht="15.75" customHeight="1" x14ac:dyDescent="0.2">
      <c r="H5699" s="5" t="e">
        <f t="shared" si="22"/>
        <v>#VALUE!</v>
      </c>
      <c r="I5699" s="5" t="e">
        <f t="array" aca="1" ref="I5699" ca="1">_xludf.XLOOKUP(H5699,'Billing sheet'!$CH$3:$CM$3,'Billing sheet'!$CH$2:$CM$2)</f>
        <v>#NAME?</v>
      </c>
    </row>
    <row r="5700" spans="8:9" ht="15.75" customHeight="1" x14ac:dyDescent="0.2">
      <c r="H5700" s="5" t="e">
        <f t="shared" si="22"/>
        <v>#VALUE!</v>
      </c>
      <c r="I5700" s="5" t="e">
        <f t="array" aca="1" ref="I5700" ca="1">_xludf.XLOOKUP(H5700,'Billing sheet'!$CH$3:$CM$3,'Billing sheet'!$CH$2:$CM$2)</f>
        <v>#NAME?</v>
      </c>
    </row>
    <row r="5701" spans="8:9" ht="15.75" customHeight="1" x14ac:dyDescent="0.2">
      <c r="H5701" s="5" t="e">
        <f t="shared" si="22"/>
        <v>#VALUE!</v>
      </c>
      <c r="I5701" s="5" t="e">
        <f t="array" aca="1" ref="I5701" ca="1">_xludf.XLOOKUP(H5701,'Billing sheet'!$CH$3:$CM$3,'Billing sheet'!$CH$2:$CM$2)</f>
        <v>#NAME?</v>
      </c>
    </row>
    <row r="5702" spans="8:9" ht="15.75" customHeight="1" x14ac:dyDescent="0.2">
      <c r="H5702" s="5" t="e">
        <f t="shared" si="22"/>
        <v>#VALUE!</v>
      </c>
      <c r="I5702" s="5" t="e">
        <f t="array" aca="1" ref="I5702" ca="1">_xludf.XLOOKUP(H5702,'Billing sheet'!$CH$3:$CM$3,'Billing sheet'!$CH$2:$CM$2)</f>
        <v>#NAME?</v>
      </c>
    </row>
    <row r="5703" spans="8:9" ht="15.75" customHeight="1" x14ac:dyDescent="0.2">
      <c r="H5703" s="5" t="e">
        <f t="shared" si="22"/>
        <v>#VALUE!</v>
      </c>
      <c r="I5703" s="5" t="e">
        <f t="array" aca="1" ref="I5703" ca="1">_xludf.XLOOKUP(H5703,'Billing sheet'!$CH$3:$CM$3,'Billing sheet'!$CH$2:$CM$2)</f>
        <v>#NAME?</v>
      </c>
    </row>
    <row r="5704" spans="8:9" ht="15.75" customHeight="1" x14ac:dyDescent="0.2">
      <c r="H5704" s="5" t="e">
        <f t="shared" si="22"/>
        <v>#VALUE!</v>
      </c>
      <c r="I5704" s="5" t="e">
        <f t="array" aca="1" ref="I5704" ca="1">_xludf.XLOOKUP(H5704,'Billing sheet'!$CH$3:$CM$3,'Billing sheet'!$CH$2:$CM$2)</f>
        <v>#NAME?</v>
      </c>
    </row>
    <row r="5705" spans="8:9" ht="15.75" customHeight="1" x14ac:dyDescent="0.2">
      <c r="H5705" s="5" t="e">
        <f t="shared" si="22"/>
        <v>#VALUE!</v>
      </c>
      <c r="I5705" s="5" t="e">
        <f t="array" aca="1" ref="I5705" ca="1">_xludf.XLOOKUP(H5705,'Billing sheet'!$CH$3:$CM$3,'Billing sheet'!$CH$2:$CM$2)</f>
        <v>#NAME?</v>
      </c>
    </row>
    <row r="5706" spans="8:9" ht="15.75" customHeight="1" x14ac:dyDescent="0.2">
      <c r="H5706" s="5" t="e">
        <f t="shared" si="22"/>
        <v>#VALUE!</v>
      </c>
      <c r="I5706" s="5" t="e">
        <f t="array" aca="1" ref="I5706" ca="1">_xludf.XLOOKUP(H5706,'Billing sheet'!$CH$3:$CM$3,'Billing sheet'!$CH$2:$CM$2)</f>
        <v>#NAME?</v>
      </c>
    </row>
    <row r="5707" spans="8:9" ht="15.75" customHeight="1" x14ac:dyDescent="0.2">
      <c r="H5707" s="5" t="e">
        <f t="shared" si="22"/>
        <v>#VALUE!</v>
      </c>
      <c r="I5707" s="5" t="e">
        <f t="array" aca="1" ref="I5707" ca="1">_xludf.XLOOKUP(H5707,'Billing sheet'!$CH$3:$CM$3,'Billing sheet'!$CH$2:$CM$2)</f>
        <v>#NAME?</v>
      </c>
    </row>
    <row r="5708" spans="8:9" ht="15.75" customHeight="1" x14ac:dyDescent="0.2">
      <c r="H5708" s="5" t="e">
        <f t="shared" si="22"/>
        <v>#VALUE!</v>
      </c>
      <c r="I5708" s="5" t="e">
        <f t="array" aca="1" ref="I5708" ca="1">_xludf.XLOOKUP(H5708,'Billing sheet'!$CH$3:$CM$3,'Billing sheet'!$CH$2:$CM$2)</f>
        <v>#NAME?</v>
      </c>
    </row>
    <row r="5709" spans="8:9" ht="15.75" customHeight="1" x14ac:dyDescent="0.2">
      <c r="H5709" s="5" t="e">
        <f t="shared" si="22"/>
        <v>#VALUE!</v>
      </c>
      <c r="I5709" s="5" t="e">
        <f t="array" aca="1" ref="I5709" ca="1">_xludf.XLOOKUP(H5709,'Billing sheet'!$CH$3:$CM$3,'Billing sheet'!$CH$2:$CM$2)</f>
        <v>#NAME?</v>
      </c>
    </row>
    <row r="5710" spans="8:9" ht="15.75" customHeight="1" x14ac:dyDescent="0.2">
      <c r="H5710" s="5" t="e">
        <f t="shared" si="22"/>
        <v>#VALUE!</v>
      </c>
      <c r="I5710" s="5" t="e">
        <f t="array" aca="1" ref="I5710" ca="1">_xludf.XLOOKUP(H5710,'Billing sheet'!$CH$3:$CM$3,'Billing sheet'!$CH$2:$CM$2)</f>
        <v>#NAME?</v>
      </c>
    </row>
    <row r="5711" spans="8:9" ht="15.75" customHeight="1" x14ac:dyDescent="0.2">
      <c r="H5711" s="5" t="e">
        <f t="shared" si="22"/>
        <v>#VALUE!</v>
      </c>
      <c r="I5711" s="5" t="e">
        <f t="array" aca="1" ref="I5711" ca="1">_xludf.XLOOKUP(H5711,'Billing sheet'!$CH$3:$CM$3,'Billing sheet'!$CH$2:$CM$2)</f>
        <v>#NAME?</v>
      </c>
    </row>
    <row r="5712" spans="8:9" ht="15.75" customHeight="1" x14ac:dyDescent="0.2">
      <c r="H5712" s="5" t="e">
        <f t="shared" si="22"/>
        <v>#VALUE!</v>
      </c>
      <c r="I5712" s="5" t="e">
        <f t="array" aca="1" ref="I5712" ca="1">_xludf.XLOOKUP(H5712,'Billing sheet'!$CH$3:$CM$3,'Billing sheet'!$CH$2:$CM$2)</f>
        <v>#NAME?</v>
      </c>
    </row>
    <row r="5713" spans="8:9" ht="15.75" customHeight="1" x14ac:dyDescent="0.2">
      <c r="H5713" s="5" t="e">
        <f t="shared" si="22"/>
        <v>#VALUE!</v>
      </c>
      <c r="I5713" s="5" t="e">
        <f t="array" aca="1" ref="I5713" ca="1">_xludf.XLOOKUP(H5713,'Billing sheet'!$CH$3:$CM$3,'Billing sheet'!$CH$2:$CM$2)</f>
        <v>#NAME?</v>
      </c>
    </row>
    <row r="5714" spans="8:9" ht="15.75" customHeight="1" x14ac:dyDescent="0.2">
      <c r="H5714" s="5" t="e">
        <f t="shared" si="22"/>
        <v>#VALUE!</v>
      </c>
      <c r="I5714" s="5" t="e">
        <f t="array" aca="1" ref="I5714" ca="1">_xludf.XLOOKUP(H5714,'Billing sheet'!$CH$3:$CM$3,'Billing sheet'!$CH$2:$CM$2)</f>
        <v>#NAME?</v>
      </c>
    </row>
    <row r="5715" spans="8:9" ht="15.75" customHeight="1" x14ac:dyDescent="0.2">
      <c r="H5715" s="5" t="e">
        <f t="shared" si="22"/>
        <v>#VALUE!</v>
      </c>
      <c r="I5715" s="5" t="e">
        <f t="array" aca="1" ref="I5715" ca="1">_xludf.XLOOKUP(H5715,'Billing sheet'!$CH$3:$CM$3,'Billing sheet'!$CH$2:$CM$2)</f>
        <v>#NAME?</v>
      </c>
    </row>
    <row r="5716" spans="8:9" ht="15.75" customHeight="1" x14ac:dyDescent="0.2">
      <c r="H5716" s="5" t="e">
        <f t="shared" si="22"/>
        <v>#VALUE!</v>
      </c>
      <c r="I5716" s="5" t="e">
        <f t="array" aca="1" ref="I5716" ca="1">_xludf.XLOOKUP(H5716,'Billing sheet'!$CH$3:$CM$3,'Billing sheet'!$CH$2:$CM$2)</f>
        <v>#NAME?</v>
      </c>
    </row>
    <row r="5717" spans="8:9" ht="15.75" customHeight="1" x14ac:dyDescent="0.2">
      <c r="H5717" s="5" t="e">
        <f t="shared" si="22"/>
        <v>#VALUE!</v>
      </c>
      <c r="I5717" s="5" t="e">
        <f t="array" aca="1" ref="I5717" ca="1">_xludf.XLOOKUP(H5717,'Billing sheet'!$CH$3:$CM$3,'Billing sheet'!$CH$2:$CM$2)</f>
        <v>#NAME?</v>
      </c>
    </row>
    <row r="5718" spans="8:9" ht="15.75" customHeight="1" x14ac:dyDescent="0.2">
      <c r="H5718" s="5" t="e">
        <f t="shared" si="22"/>
        <v>#VALUE!</v>
      </c>
      <c r="I5718" s="5" t="e">
        <f t="array" aca="1" ref="I5718" ca="1">_xludf.XLOOKUP(H5718,'Billing sheet'!$CH$3:$CM$3,'Billing sheet'!$CH$2:$CM$2)</f>
        <v>#NAME?</v>
      </c>
    </row>
    <row r="5719" spans="8:9" ht="15.75" customHeight="1" x14ac:dyDescent="0.2">
      <c r="H5719" s="5" t="e">
        <f t="shared" si="22"/>
        <v>#VALUE!</v>
      </c>
      <c r="I5719" s="5" t="e">
        <f t="array" aca="1" ref="I5719" ca="1">_xludf.XLOOKUP(H5719,'Billing sheet'!$CH$3:$CM$3,'Billing sheet'!$CH$2:$CM$2)</f>
        <v>#NAME?</v>
      </c>
    </row>
    <row r="5720" spans="8:9" ht="15.75" customHeight="1" x14ac:dyDescent="0.2">
      <c r="H5720" s="5" t="e">
        <f t="shared" si="22"/>
        <v>#VALUE!</v>
      </c>
      <c r="I5720" s="5" t="e">
        <f t="array" aca="1" ref="I5720" ca="1">_xludf.XLOOKUP(H5720,'Billing sheet'!$CH$3:$CM$3,'Billing sheet'!$CH$2:$CM$2)</f>
        <v>#NAME?</v>
      </c>
    </row>
    <row r="5721" spans="8:9" ht="15.75" customHeight="1" x14ac:dyDescent="0.2">
      <c r="H5721" s="5" t="e">
        <f t="shared" si="22"/>
        <v>#VALUE!</v>
      </c>
      <c r="I5721" s="5" t="e">
        <f t="array" aca="1" ref="I5721" ca="1">_xludf.XLOOKUP(H5721,'Billing sheet'!$CH$3:$CM$3,'Billing sheet'!$CH$2:$CM$2)</f>
        <v>#NAME?</v>
      </c>
    </row>
    <row r="5722" spans="8:9" ht="15.75" customHeight="1" x14ac:dyDescent="0.2">
      <c r="H5722" s="5" t="e">
        <f t="shared" si="22"/>
        <v>#VALUE!</v>
      </c>
      <c r="I5722" s="5" t="e">
        <f t="array" aca="1" ref="I5722" ca="1">_xludf.XLOOKUP(H5722,'Billing sheet'!$CH$3:$CM$3,'Billing sheet'!$CH$2:$CM$2)</f>
        <v>#NAME?</v>
      </c>
    </row>
    <row r="5723" spans="8:9" ht="15.75" customHeight="1" x14ac:dyDescent="0.2">
      <c r="H5723" s="5" t="e">
        <f t="shared" si="22"/>
        <v>#VALUE!</v>
      </c>
      <c r="I5723" s="5" t="e">
        <f t="array" aca="1" ref="I5723" ca="1">_xludf.XLOOKUP(H5723,'Billing sheet'!$CH$3:$CM$3,'Billing sheet'!$CH$2:$CM$2)</f>
        <v>#NAME?</v>
      </c>
    </row>
    <row r="5724" spans="8:9" ht="15.75" customHeight="1" x14ac:dyDescent="0.2">
      <c r="H5724" s="5" t="e">
        <f t="shared" si="22"/>
        <v>#VALUE!</v>
      </c>
      <c r="I5724" s="5" t="e">
        <f t="array" aca="1" ref="I5724" ca="1">_xludf.XLOOKUP(H5724,'Billing sheet'!$CH$3:$CM$3,'Billing sheet'!$CH$2:$CM$2)</f>
        <v>#NAME?</v>
      </c>
    </row>
    <row r="5725" spans="8:9" ht="15.75" customHeight="1" x14ac:dyDescent="0.2">
      <c r="H5725" s="5" t="e">
        <f t="shared" si="22"/>
        <v>#VALUE!</v>
      </c>
      <c r="I5725" s="5" t="e">
        <f t="array" aca="1" ref="I5725" ca="1">_xludf.XLOOKUP(H5725,'Billing sheet'!$CH$3:$CM$3,'Billing sheet'!$CH$2:$CM$2)</f>
        <v>#NAME?</v>
      </c>
    </row>
    <row r="5726" spans="8:9" ht="15.75" customHeight="1" x14ac:dyDescent="0.2">
      <c r="H5726" s="5" t="e">
        <f t="shared" si="22"/>
        <v>#VALUE!</v>
      </c>
      <c r="I5726" s="5" t="e">
        <f t="array" aca="1" ref="I5726" ca="1">_xludf.XLOOKUP(H5726,'Billing sheet'!$CH$3:$CM$3,'Billing sheet'!$CH$2:$CM$2)</f>
        <v>#NAME?</v>
      </c>
    </row>
    <row r="5727" spans="8:9" ht="15.75" customHeight="1" x14ac:dyDescent="0.2">
      <c r="H5727" s="5" t="e">
        <f t="shared" si="22"/>
        <v>#VALUE!</v>
      </c>
      <c r="I5727" s="5" t="e">
        <f t="array" aca="1" ref="I5727" ca="1">_xludf.XLOOKUP(H5727,'Billing sheet'!$CH$3:$CM$3,'Billing sheet'!$CH$2:$CM$2)</f>
        <v>#NAME?</v>
      </c>
    </row>
    <row r="5728" spans="8:9" ht="15.75" customHeight="1" x14ac:dyDescent="0.2">
      <c r="H5728" s="5" t="e">
        <f t="shared" si="22"/>
        <v>#VALUE!</v>
      </c>
      <c r="I5728" s="5" t="e">
        <f t="array" aca="1" ref="I5728" ca="1">_xludf.XLOOKUP(H5728,'Billing sheet'!$CH$3:$CM$3,'Billing sheet'!$CH$2:$CM$2)</f>
        <v>#NAME?</v>
      </c>
    </row>
    <row r="5729" spans="8:9" ht="15.75" customHeight="1" x14ac:dyDescent="0.2">
      <c r="H5729" s="5" t="e">
        <f t="shared" si="22"/>
        <v>#VALUE!</v>
      </c>
      <c r="I5729" s="5" t="e">
        <f t="array" aca="1" ref="I5729" ca="1">_xludf.XLOOKUP(H5729,'Billing sheet'!$CH$3:$CM$3,'Billing sheet'!$CH$2:$CM$2)</f>
        <v>#NAME?</v>
      </c>
    </row>
    <row r="5730" spans="8:9" ht="15.75" customHeight="1" x14ac:dyDescent="0.2">
      <c r="H5730" s="5" t="e">
        <f t="shared" si="22"/>
        <v>#VALUE!</v>
      </c>
      <c r="I5730" s="5" t="e">
        <f t="array" aca="1" ref="I5730" ca="1">_xludf.XLOOKUP(H5730,'Billing sheet'!$CH$3:$CM$3,'Billing sheet'!$CH$2:$CM$2)</f>
        <v>#NAME?</v>
      </c>
    </row>
    <row r="5731" spans="8:9" ht="15.75" customHeight="1" x14ac:dyDescent="0.2">
      <c r="H5731" s="5" t="e">
        <f t="shared" si="22"/>
        <v>#VALUE!</v>
      </c>
      <c r="I5731" s="5" t="e">
        <f t="array" aca="1" ref="I5731" ca="1">_xludf.XLOOKUP(H5731,'Billing sheet'!$CH$3:$CM$3,'Billing sheet'!$CH$2:$CM$2)</f>
        <v>#NAME?</v>
      </c>
    </row>
    <row r="5732" spans="8:9" ht="15.75" customHeight="1" x14ac:dyDescent="0.2">
      <c r="H5732" s="5" t="e">
        <f t="shared" si="22"/>
        <v>#VALUE!</v>
      </c>
      <c r="I5732" s="5" t="e">
        <f t="array" aca="1" ref="I5732" ca="1">_xludf.XLOOKUP(H5732,'Billing sheet'!$CH$3:$CM$3,'Billing sheet'!$CH$2:$CM$2)</f>
        <v>#NAME?</v>
      </c>
    </row>
    <row r="5733" spans="8:9" ht="15.75" customHeight="1" x14ac:dyDescent="0.2">
      <c r="H5733" s="5" t="e">
        <f t="shared" si="22"/>
        <v>#VALUE!</v>
      </c>
      <c r="I5733" s="5" t="e">
        <f t="array" aca="1" ref="I5733" ca="1">_xludf.XLOOKUP(H5733,'Billing sheet'!$CH$3:$CM$3,'Billing sheet'!$CH$2:$CM$2)</f>
        <v>#NAME?</v>
      </c>
    </row>
    <row r="5734" spans="8:9" ht="15.75" customHeight="1" x14ac:dyDescent="0.2">
      <c r="H5734" s="5" t="e">
        <f t="shared" si="22"/>
        <v>#VALUE!</v>
      </c>
      <c r="I5734" s="5" t="e">
        <f t="array" aca="1" ref="I5734" ca="1">_xludf.XLOOKUP(H5734,'Billing sheet'!$CH$3:$CM$3,'Billing sheet'!$CH$2:$CM$2)</f>
        <v>#NAME?</v>
      </c>
    </row>
    <row r="5735" spans="8:9" ht="15.75" customHeight="1" x14ac:dyDescent="0.2">
      <c r="H5735" s="5" t="e">
        <f t="shared" si="22"/>
        <v>#VALUE!</v>
      </c>
      <c r="I5735" s="5" t="e">
        <f t="array" aca="1" ref="I5735" ca="1">_xludf.XLOOKUP(H5735,'Billing sheet'!$CH$3:$CM$3,'Billing sheet'!$CH$2:$CM$2)</f>
        <v>#NAME?</v>
      </c>
    </row>
    <row r="5736" spans="8:9" ht="15.75" customHeight="1" x14ac:dyDescent="0.2">
      <c r="H5736" s="5" t="e">
        <f t="shared" si="22"/>
        <v>#VALUE!</v>
      </c>
      <c r="I5736" s="5" t="e">
        <f t="array" aca="1" ref="I5736" ca="1">_xludf.XLOOKUP(H5736,'Billing sheet'!$CH$3:$CM$3,'Billing sheet'!$CH$2:$CM$2)</f>
        <v>#NAME?</v>
      </c>
    </row>
    <row r="5737" spans="8:9" ht="15.75" customHeight="1" x14ac:dyDescent="0.2">
      <c r="H5737" s="5" t="e">
        <f t="shared" si="22"/>
        <v>#VALUE!</v>
      </c>
      <c r="I5737" s="5" t="e">
        <f t="array" aca="1" ref="I5737" ca="1">_xludf.XLOOKUP(H5737,'Billing sheet'!$CH$3:$CM$3,'Billing sheet'!$CH$2:$CM$2)</f>
        <v>#NAME?</v>
      </c>
    </row>
    <row r="5738" spans="8:9" ht="15.75" customHeight="1" x14ac:dyDescent="0.2">
      <c r="H5738" s="5" t="e">
        <f t="shared" si="22"/>
        <v>#VALUE!</v>
      </c>
      <c r="I5738" s="5" t="e">
        <f t="array" aca="1" ref="I5738" ca="1">_xludf.XLOOKUP(H5738,'Billing sheet'!$CH$3:$CM$3,'Billing sheet'!$CH$2:$CM$2)</f>
        <v>#NAME?</v>
      </c>
    </row>
    <row r="5739" spans="8:9" ht="15.75" customHeight="1" x14ac:dyDescent="0.2">
      <c r="H5739" s="5" t="e">
        <f t="shared" si="22"/>
        <v>#VALUE!</v>
      </c>
      <c r="I5739" s="5" t="e">
        <f t="array" aca="1" ref="I5739" ca="1">_xludf.XLOOKUP(H5739,'Billing sheet'!$CH$3:$CM$3,'Billing sheet'!$CH$2:$CM$2)</f>
        <v>#NAME?</v>
      </c>
    </row>
    <row r="5740" spans="8:9" ht="15.75" customHeight="1" x14ac:dyDescent="0.2">
      <c r="H5740" s="5" t="e">
        <f t="shared" si="22"/>
        <v>#VALUE!</v>
      </c>
      <c r="I5740" s="5" t="e">
        <f t="array" aca="1" ref="I5740" ca="1">_xludf.XLOOKUP(H5740,'Billing sheet'!$CH$3:$CM$3,'Billing sheet'!$CH$2:$CM$2)</f>
        <v>#NAME?</v>
      </c>
    </row>
    <row r="5741" spans="8:9" ht="15.75" customHeight="1" x14ac:dyDescent="0.2">
      <c r="H5741" s="5" t="e">
        <f t="shared" si="22"/>
        <v>#VALUE!</v>
      </c>
      <c r="I5741" s="5" t="e">
        <f t="array" aca="1" ref="I5741" ca="1">_xludf.XLOOKUP(H5741,'Billing sheet'!$CH$3:$CM$3,'Billing sheet'!$CH$2:$CM$2)</f>
        <v>#NAME?</v>
      </c>
    </row>
    <row r="5742" spans="8:9" ht="15.75" customHeight="1" x14ac:dyDescent="0.2">
      <c r="H5742" s="5" t="e">
        <f t="shared" si="22"/>
        <v>#VALUE!</v>
      </c>
      <c r="I5742" s="5" t="e">
        <f t="array" aca="1" ref="I5742" ca="1">_xludf.XLOOKUP(H5742,'Billing sheet'!$CH$3:$CM$3,'Billing sheet'!$CH$2:$CM$2)</f>
        <v>#NAME?</v>
      </c>
    </row>
    <row r="5743" spans="8:9" ht="15.75" customHeight="1" x14ac:dyDescent="0.2">
      <c r="H5743" s="5" t="e">
        <f t="shared" si="22"/>
        <v>#VALUE!</v>
      </c>
      <c r="I5743" s="5" t="e">
        <f t="array" aca="1" ref="I5743" ca="1">_xludf.XLOOKUP(H5743,'Billing sheet'!$CH$3:$CM$3,'Billing sheet'!$CH$2:$CM$2)</f>
        <v>#NAME?</v>
      </c>
    </row>
    <row r="5744" spans="8:9" ht="15.75" customHeight="1" x14ac:dyDescent="0.2">
      <c r="H5744" s="5" t="e">
        <f t="shared" si="22"/>
        <v>#VALUE!</v>
      </c>
      <c r="I5744" s="5" t="e">
        <f t="array" aca="1" ref="I5744" ca="1">_xludf.XLOOKUP(H5744,'Billing sheet'!$CH$3:$CM$3,'Billing sheet'!$CH$2:$CM$2)</f>
        <v>#NAME?</v>
      </c>
    </row>
    <row r="5745" spans="8:9" ht="15.75" customHeight="1" x14ac:dyDescent="0.2">
      <c r="H5745" s="5" t="e">
        <f t="shared" si="22"/>
        <v>#VALUE!</v>
      </c>
      <c r="I5745" s="5" t="e">
        <f t="array" aca="1" ref="I5745" ca="1">_xludf.XLOOKUP(H5745,'Billing sheet'!$CH$3:$CM$3,'Billing sheet'!$CH$2:$CM$2)</f>
        <v>#NAME?</v>
      </c>
    </row>
    <row r="5746" spans="8:9" ht="15.75" customHeight="1" x14ac:dyDescent="0.2">
      <c r="H5746" s="5" t="e">
        <f t="shared" si="22"/>
        <v>#VALUE!</v>
      </c>
      <c r="I5746" s="5" t="e">
        <f t="array" aca="1" ref="I5746" ca="1">_xludf.XLOOKUP(H5746,'Billing sheet'!$CH$3:$CM$3,'Billing sheet'!$CH$2:$CM$2)</f>
        <v>#NAME?</v>
      </c>
    </row>
    <row r="5747" spans="8:9" ht="15.75" customHeight="1" x14ac:dyDescent="0.2">
      <c r="H5747" s="5" t="e">
        <f t="shared" si="22"/>
        <v>#VALUE!</v>
      </c>
      <c r="I5747" s="5" t="e">
        <f t="array" aca="1" ref="I5747" ca="1">_xludf.XLOOKUP(H5747,'Billing sheet'!$CH$3:$CM$3,'Billing sheet'!$CH$2:$CM$2)</f>
        <v>#NAME?</v>
      </c>
    </row>
    <row r="5748" spans="8:9" ht="15.75" customHeight="1" x14ac:dyDescent="0.2">
      <c r="H5748" s="5" t="e">
        <f t="shared" si="22"/>
        <v>#VALUE!</v>
      </c>
      <c r="I5748" s="5" t="e">
        <f t="array" aca="1" ref="I5748" ca="1">_xludf.XLOOKUP(H5748,'Billing sheet'!$CH$3:$CM$3,'Billing sheet'!$CH$2:$CM$2)</f>
        <v>#NAME?</v>
      </c>
    </row>
    <row r="5749" spans="8:9" ht="15.75" customHeight="1" x14ac:dyDescent="0.2">
      <c r="H5749" s="5" t="e">
        <f t="shared" si="22"/>
        <v>#VALUE!</v>
      </c>
      <c r="I5749" s="5" t="e">
        <f t="array" aca="1" ref="I5749" ca="1">_xludf.XLOOKUP(H5749,'Billing sheet'!$CH$3:$CM$3,'Billing sheet'!$CH$2:$CM$2)</f>
        <v>#NAME?</v>
      </c>
    </row>
    <row r="5750" spans="8:9" ht="15.75" customHeight="1" x14ac:dyDescent="0.2">
      <c r="H5750" s="5" t="e">
        <f t="shared" si="22"/>
        <v>#VALUE!</v>
      </c>
      <c r="I5750" s="5" t="e">
        <f t="array" aca="1" ref="I5750" ca="1">_xludf.XLOOKUP(H5750,'Billing sheet'!$CH$3:$CM$3,'Billing sheet'!$CH$2:$CM$2)</f>
        <v>#NAME?</v>
      </c>
    </row>
    <row r="5751" spans="8:9" ht="15.75" customHeight="1" x14ac:dyDescent="0.2">
      <c r="H5751" s="5" t="e">
        <f t="shared" si="22"/>
        <v>#VALUE!</v>
      </c>
      <c r="I5751" s="5" t="e">
        <f t="array" aca="1" ref="I5751" ca="1">_xludf.XLOOKUP(H5751,'Billing sheet'!$CH$3:$CM$3,'Billing sheet'!$CH$2:$CM$2)</f>
        <v>#NAME?</v>
      </c>
    </row>
    <row r="5752" spans="8:9" ht="15.75" customHeight="1" x14ac:dyDescent="0.2">
      <c r="H5752" s="5" t="e">
        <f t="shared" si="22"/>
        <v>#VALUE!</v>
      </c>
      <c r="I5752" s="5" t="e">
        <f t="array" aca="1" ref="I5752" ca="1">_xludf.XLOOKUP(H5752,'Billing sheet'!$CH$3:$CM$3,'Billing sheet'!$CH$2:$CM$2)</f>
        <v>#NAME?</v>
      </c>
    </row>
    <row r="5753" spans="8:9" ht="15.75" customHeight="1" x14ac:dyDescent="0.2">
      <c r="H5753" s="5" t="e">
        <f t="shared" si="22"/>
        <v>#VALUE!</v>
      </c>
      <c r="I5753" s="5" t="e">
        <f t="array" aca="1" ref="I5753" ca="1">_xludf.XLOOKUP(H5753,'Billing sheet'!$CH$3:$CM$3,'Billing sheet'!$CH$2:$CM$2)</f>
        <v>#NAME?</v>
      </c>
    </row>
    <row r="5754" spans="8:9" ht="15.75" customHeight="1" x14ac:dyDescent="0.2">
      <c r="H5754" s="5" t="e">
        <f t="shared" si="22"/>
        <v>#VALUE!</v>
      </c>
      <c r="I5754" s="5" t="e">
        <f t="array" aca="1" ref="I5754" ca="1">_xludf.XLOOKUP(H5754,'Billing sheet'!$CH$3:$CM$3,'Billing sheet'!$CH$2:$CM$2)</f>
        <v>#NAME?</v>
      </c>
    </row>
    <row r="5755" spans="8:9" ht="15.75" customHeight="1" x14ac:dyDescent="0.2">
      <c r="H5755" s="5" t="e">
        <f t="shared" si="22"/>
        <v>#VALUE!</v>
      </c>
      <c r="I5755" s="5" t="e">
        <f t="array" aca="1" ref="I5755" ca="1">_xludf.XLOOKUP(H5755,'Billing sheet'!$CH$3:$CM$3,'Billing sheet'!$CH$2:$CM$2)</f>
        <v>#NAME?</v>
      </c>
    </row>
    <row r="5756" spans="8:9" ht="15.75" customHeight="1" x14ac:dyDescent="0.2">
      <c r="H5756" s="5" t="e">
        <f t="shared" si="22"/>
        <v>#VALUE!</v>
      </c>
      <c r="I5756" s="5" t="e">
        <f t="array" aca="1" ref="I5756" ca="1">_xludf.XLOOKUP(H5756,'Billing sheet'!$CH$3:$CM$3,'Billing sheet'!$CH$2:$CM$2)</f>
        <v>#NAME?</v>
      </c>
    </row>
    <row r="5757" spans="8:9" ht="15.75" customHeight="1" x14ac:dyDescent="0.2">
      <c r="H5757" s="5" t="e">
        <f t="shared" si="22"/>
        <v>#VALUE!</v>
      </c>
      <c r="I5757" s="5" t="e">
        <f t="array" aca="1" ref="I5757" ca="1">_xludf.XLOOKUP(H5757,'Billing sheet'!$CH$3:$CM$3,'Billing sheet'!$CH$2:$CM$2)</f>
        <v>#NAME?</v>
      </c>
    </row>
    <row r="5758" spans="8:9" ht="15.75" customHeight="1" x14ac:dyDescent="0.2">
      <c r="H5758" s="5" t="e">
        <f t="shared" si="22"/>
        <v>#VALUE!</v>
      </c>
      <c r="I5758" s="5" t="e">
        <f t="array" aca="1" ref="I5758" ca="1">_xludf.XLOOKUP(H5758,'Billing sheet'!$CH$3:$CM$3,'Billing sheet'!$CH$2:$CM$2)</f>
        <v>#NAME?</v>
      </c>
    </row>
    <row r="5759" spans="8:9" ht="15.75" customHeight="1" x14ac:dyDescent="0.2">
      <c r="H5759" s="5" t="e">
        <f t="shared" si="22"/>
        <v>#VALUE!</v>
      </c>
      <c r="I5759" s="5" t="e">
        <f t="array" aca="1" ref="I5759" ca="1">_xludf.XLOOKUP(H5759,'Billing sheet'!$CH$3:$CM$3,'Billing sheet'!$CH$2:$CM$2)</f>
        <v>#NAME?</v>
      </c>
    </row>
    <row r="5760" spans="8:9" ht="15.75" customHeight="1" x14ac:dyDescent="0.2">
      <c r="H5760" s="5" t="e">
        <f t="shared" si="22"/>
        <v>#VALUE!</v>
      </c>
      <c r="I5760" s="5" t="e">
        <f t="array" aca="1" ref="I5760" ca="1">_xludf.XLOOKUP(H5760,'Billing sheet'!$CH$3:$CM$3,'Billing sheet'!$CH$2:$CM$2)</f>
        <v>#NAME?</v>
      </c>
    </row>
    <row r="5761" spans="8:9" ht="15.75" customHeight="1" x14ac:dyDescent="0.2">
      <c r="H5761" s="5" t="e">
        <f t="shared" si="22"/>
        <v>#VALUE!</v>
      </c>
      <c r="I5761" s="5" t="e">
        <f t="array" aca="1" ref="I5761" ca="1">_xludf.XLOOKUP(H5761,'Billing sheet'!$CH$3:$CM$3,'Billing sheet'!$CH$2:$CM$2)</f>
        <v>#NAME?</v>
      </c>
    </row>
    <row r="5762" spans="8:9" ht="15.75" customHeight="1" x14ac:dyDescent="0.2">
      <c r="H5762" s="5" t="e">
        <f t="shared" si="22"/>
        <v>#VALUE!</v>
      </c>
      <c r="I5762" s="5" t="e">
        <f t="array" aca="1" ref="I5762" ca="1">_xludf.XLOOKUP(H5762,'Billing sheet'!$CH$3:$CM$3,'Billing sheet'!$CH$2:$CM$2)</f>
        <v>#NAME?</v>
      </c>
    </row>
    <row r="5763" spans="8:9" ht="15.75" customHeight="1" x14ac:dyDescent="0.2">
      <c r="H5763" s="5" t="e">
        <f t="shared" si="22"/>
        <v>#VALUE!</v>
      </c>
      <c r="I5763" s="5" t="e">
        <f t="array" aca="1" ref="I5763" ca="1">_xludf.XLOOKUP(H5763,'Billing sheet'!$CH$3:$CM$3,'Billing sheet'!$CH$2:$CM$2)</f>
        <v>#NAME?</v>
      </c>
    </row>
    <row r="5764" spans="8:9" ht="15.75" customHeight="1" x14ac:dyDescent="0.2">
      <c r="H5764" s="5" t="e">
        <f t="shared" si="22"/>
        <v>#VALUE!</v>
      </c>
      <c r="I5764" s="5" t="e">
        <f t="array" aca="1" ref="I5764" ca="1">_xludf.XLOOKUP(H5764,'Billing sheet'!$CH$3:$CM$3,'Billing sheet'!$CH$2:$CM$2)</f>
        <v>#NAME?</v>
      </c>
    </row>
    <row r="5765" spans="8:9" ht="15.75" customHeight="1" x14ac:dyDescent="0.2">
      <c r="H5765" s="5" t="e">
        <f t="shared" si="22"/>
        <v>#VALUE!</v>
      </c>
      <c r="I5765" s="5" t="e">
        <f t="array" aca="1" ref="I5765" ca="1">_xludf.XLOOKUP(H5765,'Billing sheet'!$CH$3:$CM$3,'Billing sheet'!$CH$2:$CM$2)</f>
        <v>#NAME?</v>
      </c>
    </row>
    <row r="5766" spans="8:9" ht="15.75" customHeight="1" x14ac:dyDescent="0.2">
      <c r="H5766" s="5" t="e">
        <f t="shared" si="22"/>
        <v>#VALUE!</v>
      </c>
      <c r="I5766" s="5" t="e">
        <f t="array" aca="1" ref="I5766" ca="1">_xludf.XLOOKUP(H5766,'Billing sheet'!$CH$3:$CM$3,'Billing sheet'!$CH$2:$CM$2)</f>
        <v>#NAME?</v>
      </c>
    </row>
    <row r="5767" spans="8:9" ht="15.75" customHeight="1" x14ac:dyDescent="0.2">
      <c r="H5767" s="5" t="e">
        <f t="shared" si="22"/>
        <v>#VALUE!</v>
      </c>
      <c r="I5767" s="5" t="e">
        <f t="array" aca="1" ref="I5767" ca="1">_xludf.XLOOKUP(H5767,'Billing sheet'!$CH$3:$CM$3,'Billing sheet'!$CH$2:$CM$2)</f>
        <v>#NAME?</v>
      </c>
    </row>
    <row r="5768" spans="8:9" ht="15.75" customHeight="1" x14ac:dyDescent="0.2">
      <c r="H5768" s="5" t="e">
        <f t="shared" si="22"/>
        <v>#VALUE!</v>
      </c>
      <c r="I5768" s="5" t="e">
        <f t="array" aca="1" ref="I5768" ca="1">_xludf.XLOOKUP(H5768,'Billing sheet'!$CH$3:$CM$3,'Billing sheet'!$CH$2:$CM$2)</f>
        <v>#NAME?</v>
      </c>
    </row>
    <row r="5769" spans="8:9" ht="15.75" customHeight="1" x14ac:dyDescent="0.2">
      <c r="H5769" s="5" t="e">
        <f t="shared" si="22"/>
        <v>#VALUE!</v>
      </c>
      <c r="I5769" s="5" t="e">
        <f t="array" aca="1" ref="I5769" ca="1">_xludf.XLOOKUP(H5769,'Billing sheet'!$CH$3:$CM$3,'Billing sheet'!$CH$2:$CM$2)</f>
        <v>#NAME?</v>
      </c>
    </row>
    <row r="5770" spans="8:9" ht="15.75" customHeight="1" x14ac:dyDescent="0.2">
      <c r="H5770" s="5" t="e">
        <f t="shared" si="22"/>
        <v>#VALUE!</v>
      </c>
      <c r="I5770" s="5" t="e">
        <f t="array" aca="1" ref="I5770" ca="1">_xludf.XLOOKUP(H5770,'Billing sheet'!$CH$3:$CM$3,'Billing sheet'!$CH$2:$CM$2)</f>
        <v>#NAME?</v>
      </c>
    </row>
    <row r="5771" spans="8:9" ht="15.75" customHeight="1" x14ac:dyDescent="0.2">
      <c r="H5771" s="5" t="e">
        <f t="shared" si="22"/>
        <v>#VALUE!</v>
      </c>
      <c r="I5771" s="5" t="e">
        <f t="array" aca="1" ref="I5771" ca="1">_xludf.XLOOKUP(H5771,'Billing sheet'!$CH$3:$CM$3,'Billing sheet'!$CH$2:$CM$2)</f>
        <v>#NAME?</v>
      </c>
    </row>
    <row r="5772" spans="8:9" ht="15.75" customHeight="1" x14ac:dyDescent="0.2">
      <c r="H5772" s="5" t="e">
        <f t="shared" si="22"/>
        <v>#VALUE!</v>
      </c>
      <c r="I5772" s="5" t="e">
        <f t="array" aca="1" ref="I5772" ca="1">_xludf.XLOOKUP(H5772,'Billing sheet'!$CH$3:$CM$3,'Billing sheet'!$CH$2:$CM$2)</f>
        <v>#NAME?</v>
      </c>
    </row>
    <row r="5773" spans="8:9" ht="15.75" customHeight="1" x14ac:dyDescent="0.2">
      <c r="H5773" s="5" t="e">
        <f t="shared" si="22"/>
        <v>#VALUE!</v>
      </c>
      <c r="I5773" s="5" t="e">
        <f t="array" aca="1" ref="I5773" ca="1">_xludf.XLOOKUP(H5773,'Billing sheet'!$CH$3:$CM$3,'Billing sheet'!$CH$2:$CM$2)</f>
        <v>#NAME?</v>
      </c>
    </row>
    <row r="5774" spans="8:9" ht="15.75" customHeight="1" x14ac:dyDescent="0.2">
      <c r="H5774" s="5" t="e">
        <f t="shared" si="22"/>
        <v>#VALUE!</v>
      </c>
      <c r="I5774" s="5" t="e">
        <f t="array" aca="1" ref="I5774" ca="1">_xludf.XLOOKUP(H5774,'Billing sheet'!$CH$3:$CM$3,'Billing sheet'!$CH$2:$CM$2)</f>
        <v>#NAME?</v>
      </c>
    </row>
    <row r="5775" spans="8:9" ht="15.75" customHeight="1" x14ac:dyDescent="0.2">
      <c r="H5775" s="5" t="e">
        <f t="shared" si="22"/>
        <v>#VALUE!</v>
      </c>
      <c r="I5775" s="5" t="e">
        <f t="array" aca="1" ref="I5775" ca="1">_xludf.XLOOKUP(H5775,'Billing sheet'!$CH$3:$CM$3,'Billing sheet'!$CH$2:$CM$2)</f>
        <v>#NAME?</v>
      </c>
    </row>
    <row r="5776" spans="8:9" ht="15.75" customHeight="1" x14ac:dyDescent="0.2">
      <c r="H5776" s="5" t="e">
        <f t="shared" si="22"/>
        <v>#VALUE!</v>
      </c>
      <c r="I5776" s="5" t="e">
        <f t="array" aca="1" ref="I5776" ca="1">_xludf.XLOOKUP(H5776,'Billing sheet'!$CH$3:$CM$3,'Billing sheet'!$CH$2:$CM$2)</f>
        <v>#NAME?</v>
      </c>
    </row>
    <row r="5777" spans="8:9" ht="15.75" customHeight="1" x14ac:dyDescent="0.2">
      <c r="H5777" s="5" t="e">
        <f t="shared" si="22"/>
        <v>#VALUE!</v>
      </c>
      <c r="I5777" s="5" t="e">
        <f t="array" aca="1" ref="I5777" ca="1">_xludf.XLOOKUP(H5777,'Billing sheet'!$CH$3:$CM$3,'Billing sheet'!$CH$2:$CM$2)</f>
        <v>#NAME?</v>
      </c>
    </row>
    <row r="5778" spans="8:9" ht="15.75" customHeight="1" x14ac:dyDescent="0.2">
      <c r="H5778" s="5" t="e">
        <f t="shared" si="22"/>
        <v>#VALUE!</v>
      </c>
      <c r="I5778" s="5" t="e">
        <f t="array" aca="1" ref="I5778" ca="1">_xludf.XLOOKUP(H5778,'Billing sheet'!$CH$3:$CM$3,'Billing sheet'!$CH$2:$CM$2)</f>
        <v>#NAME?</v>
      </c>
    </row>
    <row r="5779" spans="8:9" ht="15.75" customHeight="1" x14ac:dyDescent="0.2">
      <c r="H5779" s="5" t="e">
        <f t="shared" si="22"/>
        <v>#VALUE!</v>
      </c>
      <c r="I5779" s="5" t="e">
        <f t="array" aca="1" ref="I5779" ca="1">_xludf.XLOOKUP(H5779,'Billing sheet'!$CH$3:$CM$3,'Billing sheet'!$CH$2:$CM$2)</f>
        <v>#NAME?</v>
      </c>
    </row>
    <row r="5780" spans="8:9" ht="15.75" customHeight="1" x14ac:dyDescent="0.2">
      <c r="H5780" s="5" t="e">
        <f t="shared" si="22"/>
        <v>#VALUE!</v>
      </c>
      <c r="I5780" s="5" t="e">
        <f t="array" aca="1" ref="I5780" ca="1">_xludf.XLOOKUP(H5780,'Billing sheet'!$CH$3:$CM$3,'Billing sheet'!$CH$2:$CM$2)</f>
        <v>#NAME?</v>
      </c>
    </row>
    <row r="5781" spans="8:9" ht="15.75" customHeight="1" x14ac:dyDescent="0.2">
      <c r="H5781" s="5" t="e">
        <f t="shared" si="22"/>
        <v>#VALUE!</v>
      </c>
      <c r="I5781" s="5" t="e">
        <f t="array" aca="1" ref="I5781" ca="1">_xludf.XLOOKUP(H5781,'Billing sheet'!$CH$3:$CM$3,'Billing sheet'!$CH$2:$CM$2)</f>
        <v>#NAME?</v>
      </c>
    </row>
    <row r="5782" spans="8:9" ht="15.75" customHeight="1" x14ac:dyDescent="0.2">
      <c r="H5782" s="5" t="e">
        <f t="shared" si="22"/>
        <v>#VALUE!</v>
      </c>
      <c r="I5782" s="5" t="e">
        <f t="array" aca="1" ref="I5782" ca="1">_xludf.XLOOKUP(H5782,'Billing sheet'!$CH$3:$CM$3,'Billing sheet'!$CH$2:$CM$2)</f>
        <v>#NAME?</v>
      </c>
    </row>
    <row r="5783" spans="8:9" ht="15.75" customHeight="1" x14ac:dyDescent="0.2">
      <c r="H5783" s="5" t="e">
        <f t="shared" si="22"/>
        <v>#VALUE!</v>
      </c>
      <c r="I5783" s="5" t="e">
        <f t="array" aca="1" ref="I5783" ca="1">_xludf.XLOOKUP(H5783,'Billing sheet'!$CH$3:$CM$3,'Billing sheet'!$CH$2:$CM$2)</f>
        <v>#NAME?</v>
      </c>
    </row>
    <row r="5784" spans="8:9" ht="15.75" customHeight="1" x14ac:dyDescent="0.2">
      <c r="H5784" s="5" t="e">
        <f t="shared" si="22"/>
        <v>#VALUE!</v>
      </c>
      <c r="I5784" s="5" t="e">
        <f t="array" aca="1" ref="I5784" ca="1">_xludf.XLOOKUP(H5784,'Billing sheet'!$CH$3:$CM$3,'Billing sheet'!$CH$2:$CM$2)</f>
        <v>#NAME?</v>
      </c>
    </row>
    <row r="5785" spans="8:9" ht="15.75" customHeight="1" x14ac:dyDescent="0.2">
      <c r="H5785" s="5" t="e">
        <f t="shared" si="22"/>
        <v>#VALUE!</v>
      </c>
      <c r="I5785" s="5" t="e">
        <f t="array" aca="1" ref="I5785" ca="1">_xludf.XLOOKUP(H5785,'Billing sheet'!$CH$3:$CM$3,'Billing sheet'!$CH$2:$CM$2)</f>
        <v>#NAME?</v>
      </c>
    </row>
    <row r="5786" spans="8:9" ht="15.75" customHeight="1" x14ac:dyDescent="0.2">
      <c r="H5786" s="5" t="e">
        <f t="shared" si="22"/>
        <v>#VALUE!</v>
      </c>
      <c r="I5786" s="5" t="e">
        <f t="array" aca="1" ref="I5786" ca="1">_xludf.XLOOKUP(H5786,'Billing sheet'!$CH$3:$CM$3,'Billing sheet'!$CH$2:$CM$2)</f>
        <v>#NAME?</v>
      </c>
    </row>
    <row r="5787" spans="8:9" ht="15.75" customHeight="1" x14ac:dyDescent="0.2">
      <c r="H5787" s="5" t="e">
        <f t="shared" si="22"/>
        <v>#VALUE!</v>
      </c>
      <c r="I5787" s="5" t="e">
        <f t="array" aca="1" ref="I5787" ca="1">_xludf.XLOOKUP(H5787,'Billing sheet'!$CH$3:$CM$3,'Billing sheet'!$CH$2:$CM$2)</f>
        <v>#NAME?</v>
      </c>
    </row>
    <row r="5788" spans="8:9" ht="15.75" customHeight="1" x14ac:dyDescent="0.2">
      <c r="H5788" s="5" t="e">
        <f t="shared" si="22"/>
        <v>#VALUE!</v>
      </c>
      <c r="I5788" s="5" t="e">
        <f t="array" aca="1" ref="I5788" ca="1">_xludf.XLOOKUP(H5788,'Billing sheet'!$CH$3:$CM$3,'Billing sheet'!$CH$2:$CM$2)</f>
        <v>#NAME?</v>
      </c>
    </row>
    <row r="5789" spans="8:9" ht="15.75" customHeight="1" x14ac:dyDescent="0.2">
      <c r="H5789" s="5" t="e">
        <f t="shared" si="22"/>
        <v>#VALUE!</v>
      </c>
      <c r="I5789" s="5" t="e">
        <f t="array" aca="1" ref="I5789" ca="1">_xludf.XLOOKUP(H5789,'Billing sheet'!$CH$3:$CM$3,'Billing sheet'!$CH$2:$CM$2)</f>
        <v>#NAME?</v>
      </c>
    </row>
    <row r="5790" spans="8:9" ht="15.75" customHeight="1" x14ac:dyDescent="0.2">
      <c r="H5790" s="5" t="e">
        <f t="shared" si="22"/>
        <v>#VALUE!</v>
      </c>
      <c r="I5790" s="5" t="e">
        <f t="array" aca="1" ref="I5790" ca="1">_xludf.XLOOKUP(H5790,'Billing sheet'!$CH$3:$CM$3,'Billing sheet'!$CH$2:$CM$2)</f>
        <v>#NAME?</v>
      </c>
    </row>
    <row r="5791" spans="8:9" ht="15.75" customHeight="1" x14ac:dyDescent="0.2">
      <c r="H5791" s="5" t="e">
        <f t="shared" si="22"/>
        <v>#VALUE!</v>
      </c>
      <c r="I5791" s="5" t="e">
        <f t="array" aca="1" ref="I5791" ca="1">_xludf.XLOOKUP(H5791,'Billing sheet'!$CH$3:$CM$3,'Billing sheet'!$CH$2:$CM$2)</f>
        <v>#NAME?</v>
      </c>
    </row>
    <row r="5792" spans="8:9" ht="15.75" customHeight="1" x14ac:dyDescent="0.2">
      <c r="H5792" s="5" t="e">
        <f t="shared" si="22"/>
        <v>#VALUE!</v>
      </c>
      <c r="I5792" s="5" t="e">
        <f t="array" aca="1" ref="I5792" ca="1">_xludf.XLOOKUP(H5792,'Billing sheet'!$CH$3:$CM$3,'Billing sheet'!$CH$2:$CM$2)</f>
        <v>#NAME?</v>
      </c>
    </row>
    <row r="5793" spans="8:9" ht="15.75" customHeight="1" x14ac:dyDescent="0.2">
      <c r="H5793" s="5" t="e">
        <f t="shared" si="22"/>
        <v>#VALUE!</v>
      </c>
      <c r="I5793" s="5" t="e">
        <f t="array" aca="1" ref="I5793" ca="1">_xludf.XLOOKUP(H5793,'Billing sheet'!$CH$3:$CM$3,'Billing sheet'!$CH$2:$CM$2)</f>
        <v>#NAME?</v>
      </c>
    </row>
    <row r="5794" spans="8:9" ht="15.75" customHeight="1" x14ac:dyDescent="0.2">
      <c r="H5794" s="5" t="e">
        <f t="shared" si="22"/>
        <v>#VALUE!</v>
      </c>
      <c r="I5794" s="5" t="e">
        <f t="array" aca="1" ref="I5794" ca="1">_xludf.XLOOKUP(H5794,'Billing sheet'!$CH$3:$CM$3,'Billing sheet'!$CH$2:$CM$2)</f>
        <v>#NAME?</v>
      </c>
    </row>
    <row r="5795" spans="8:9" ht="15.75" customHeight="1" x14ac:dyDescent="0.2">
      <c r="H5795" s="5" t="e">
        <f t="shared" si="22"/>
        <v>#VALUE!</v>
      </c>
      <c r="I5795" s="5" t="e">
        <f t="array" aca="1" ref="I5795" ca="1">_xludf.XLOOKUP(H5795,'Billing sheet'!$CH$3:$CM$3,'Billing sheet'!$CH$2:$CM$2)</f>
        <v>#NAME?</v>
      </c>
    </row>
    <row r="5796" spans="8:9" ht="15.75" customHeight="1" x14ac:dyDescent="0.2">
      <c r="H5796" s="5" t="e">
        <f t="shared" si="22"/>
        <v>#VALUE!</v>
      </c>
      <c r="I5796" s="5" t="e">
        <f t="array" aca="1" ref="I5796" ca="1">_xludf.XLOOKUP(H5796,'Billing sheet'!$CH$3:$CM$3,'Billing sheet'!$CH$2:$CM$2)</f>
        <v>#NAME?</v>
      </c>
    </row>
    <row r="5797" spans="8:9" ht="15.75" customHeight="1" x14ac:dyDescent="0.2">
      <c r="H5797" s="5" t="e">
        <f t="shared" si="22"/>
        <v>#VALUE!</v>
      </c>
      <c r="I5797" s="5" t="e">
        <f t="array" aca="1" ref="I5797" ca="1">_xludf.XLOOKUP(H5797,'Billing sheet'!$CH$3:$CM$3,'Billing sheet'!$CH$2:$CM$2)</f>
        <v>#NAME?</v>
      </c>
    </row>
    <row r="5798" spans="8:9" ht="15.75" customHeight="1" x14ac:dyDescent="0.2">
      <c r="H5798" s="5" t="e">
        <f t="shared" si="22"/>
        <v>#VALUE!</v>
      </c>
      <c r="I5798" s="5" t="e">
        <f t="array" aca="1" ref="I5798" ca="1">_xludf.XLOOKUP(H5798,'Billing sheet'!$CH$3:$CM$3,'Billing sheet'!$CH$2:$CM$2)</f>
        <v>#NAME?</v>
      </c>
    </row>
    <row r="5799" spans="8:9" ht="15.75" customHeight="1" x14ac:dyDescent="0.2">
      <c r="H5799" s="5" t="e">
        <f t="shared" si="22"/>
        <v>#VALUE!</v>
      </c>
      <c r="I5799" s="5" t="e">
        <f t="array" aca="1" ref="I5799" ca="1">_xludf.XLOOKUP(H5799,'Billing sheet'!$CH$3:$CM$3,'Billing sheet'!$CH$2:$CM$2)</f>
        <v>#NAME?</v>
      </c>
    </row>
    <row r="5800" spans="8:9" ht="15.75" customHeight="1" x14ac:dyDescent="0.2">
      <c r="H5800" s="5" t="e">
        <f t="shared" si="22"/>
        <v>#VALUE!</v>
      </c>
      <c r="I5800" s="5" t="e">
        <f t="array" aca="1" ref="I5800" ca="1">_xludf.XLOOKUP(H5800,'Billing sheet'!$CH$3:$CM$3,'Billing sheet'!$CH$2:$CM$2)</f>
        <v>#NAME?</v>
      </c>
    </row>
    <row r="5801" spans="8:9" ht="15.75" customHeight="1" x14ac:dyDescent="0.2">
      <c r="H5801" s="5" t="e">
        <f t="shared" si="22"/>
        <v>#VALUE!</v>
      </c>
      <c r="I5801" s="5" t="e">
        <f t="array" aca="1" ref="I5801" ca="1">_xludf.XLOOKUP(H5801,'Billing sheet'!$CH$3:$CM$3,'Billing sheet'!$CH$2:$CM$2)</f>
        <v>#NAME?</v>
      </c>
    </row>
    <row r="5802" spans="8:9" ht="15.75" customHeight="1" x14ac:dyDescent="0.2">
      <c r="H5802" s="5" t="e">
        <f t="shared" si="22"/>
        <v>#VALUE!</v>
      </c>
      <c r="I5802" s="5" t="e">
        <f t="array" aca="1" ref="I5802" ca="1">_xludf.XLOOKUP(H5802,'Billing sheet'!$CH$3:$CM$3,'Billing sheet'!$CH$2:$CM$2)</f>
        <v>#NAME?</v>
      </c>
    </row>
    <row r="5803" spans="8:9" ht="15.75" customHeight="1" x14ac:dyDescent="0.2">
      <c r="H5803" s="5" t="e">
        <f t="shared" si="22"/>
        <v>#VALUE!</v>
      </c>
      <c r="I5803" s="5" t="e">
        <f t="array" aca="1" ref="I5803" ca="1">_xludf.XLOOKUP(H5803,'Billing sheet'!$CH$3:$CM$3,'Billing sheet'!$CH$2:$CM$2)</f>
        <v>#NAME?</v>
      </c>
    </row>
    <row r="5804" spans="8:9" ht="15.75" customHeight="1" x14ac:dyDescent="0.2">
      <c r="H5804" s="5" t="e">
        <f t="shared" si="22"/>
        <v>#VALUE!</v>
      </c>
      <c r="I5804" s="5" t="e">
        <f t="array" aca="1" ref="I5804" ca="1">_xludf.XLOOKUP(H5804,'Billing sheet'!$CH$3:$CM$3,'Billing sheet'!$CH$2:$CM$2)</f>
        <v>#NAME?</v>
      </c>
    </row>
    <row r="5805" spans="8:9" ht="15.75" customHeight="1" x14ac:dyDescent="0.2">
      <c r="H5805" s="5" t="e">
        <f t="shared" si="22"/>
        <v>#VALUE!</v>
      </c>
      <c r="I5805" s="5" t="e">
        <f t="array" aca="1" ref="I5805" ca="1">_xludf.XLOOKUP(H5805,'Billing sheet'!$CH$3:$CM$3,'Billing sheet'!$CH$2:$CM$2)</f>
        <v>#NAME?</v>
      </c>
    </row>
    <row r="5806" spans="8:9" ht="15.75" customHeight="1" x14ac:dyDescent="0.2">
      <c r="H5806" s="5" t="e">
        <f t="shared" si="22"/>
        <v>#VALUE!</v>
      </c>
      <c r="I5806" s="5" t="e">
        <f t="array" aca="1" ref="I5806" ca="1">_xludf.XLOOKUP(H5806,'Billing sheet'!$CH$3:$CM$3,'Billing sheet'!$CH$2:$CM$2)</f>
        <v>#NAME?</v>
      </c>
    </row>
    <row r="5807" spans="8:9" ht="15.75" customHeight="1" x14ac:dyDescent="0.2">
      <c r="H5807" s="5" t="e">
        <f t="shared" si="22"/>
        <v>#VALUE!</v>
      </c>
      <c r="I5807" s="5" t="e">
        <f t="array" aca="1" ref="I5807" ca="1">_xludf.XLOOKUP(H5807,'Billing sheet'!$CH$3:$CM$3,'Billing sheet'!$CH$2:$CM$2)</f>
        <v>#NAME?</v>
      </c>
    </row>
    <row r="5808" spans="8:9" ht="15.75" customHeight="1" x14ac:dyDescent="0.2">
      <c r="H5808" s="5" t="e">
        <f t="shared" si="22"/>
        <v>#VALUE!</v>
      </c>
      <c r="I5808" s="5" t="e">
        <f t="array" aca="1" ref="I5808" ca="1">_xludf.XLOOKUP(H5808,'Billing sheet'!$CH$3:$CM$3,'Billing sheet'!$CH$2:$CM$2)</f>
        <v>#NAME?</v>
      </c>
    </row>
    <row r="5809" spans="8:9" ht="15.75" customHeight="1" x14ac:dyDescent="0.2">
      <c r="H5809" s="5" t="e">
        <f t="shared" si="22"/>
        <v>#VALUE!</v>
      </c>
      <c r="I5809" s="5" t="e">
        <f t="array" aca="1" ref="I5809" ca="1">_xludf.XLOOKUP(H5809,'Billing sheet'!$CH$3:$CM$3,'Billing sheet'!$CH$2:$CM$2)</f>
        <v>#NAME?</v>
      </c>
    </row>
    <row r="5810" spans="8:9" ht="15.75" customHeight="1" x14ac:dyDescent="0.2">
      <c r="H5810" s="5" t="e">
        <f t="shared" si="22"/>
        <v>#VALUE!</v>
      </c>
      <c r="I5810" s="5" t="e">
        <f t="array" aca="1" ref="I5810" ca="1">_xludf.XLOOKUP(H5810,'Billing sheet'!$CH$3:$CM$3,'Billing sheet'!$CH$2:$CM$2)</f>
        <v>#NAME?</v>
      </c>
    </row>
    <row r="5811" spans="8:9" ht="15.75" customHeight="1" x14ac:dyDescent="0.2">
      <c r="H5811" s="5" t="e">
        <f t="shared" si="22"/>
        <v>#VALUE!</v>
      </c>
      <c r="I5811" s="5" t="e">
        <f t="array" aca="1" ref="I5811" ca="1">_xludf.XLOOKUP(H5811,'Billing sheet'!$CH$3:$CM$3,'Billing sheet'!$CH$2:$CM$2)</f>
        <v>#NAME?</v>
      </c>
    </row>
    <row r="5812" spans="8:9" ht="15.75" customHeight="1" x14ac:dyDescent="0.2">
      <c r="H5812" s="5" t="e">
        <f t="shared" si="22"/>
        <v>#VALUE!</v>
      </c>
      <c r="I5812" s="5" t="e">
        <f t="array" aca="1" ref="I5812" ca="1">_xludf.XLOOKUP(H5812,'Billing sheet'!$CH$3:$CM$3,'Billing sheet'!$CH$2:$CM$2)</f>
        <v>#NAME?</v>
      </c>
    </row>
    <row r="5813" spans="8:9" ht="15.75" customHeight="1" x14ac:dyDescent="0.2">
      <c r="H5813" s="5" t="e">
        <f t="shared" si="22"/>
        <v>#VALUE!</v>
      </c>
      <c r="I5813" s="5" t="e">
        <f t="array" aca="1" ref="I5813" ca="1">_xludf.XLOOKUP(H5813,'Billing sheet'!$CH$3:$CM$3,'Billing sheet'!$CH$2:$CM$2)</f>
        <v>#NAME?</v>
      </c>
    </row>
    <row r="5814" spans="8:9" ht="15.75" customHeight="1" x14ac:dyDescent="0.2">
      <c r="H5814" s="5" t="e">
        <f t="shared" si="22"/>
        <v>#VALUE!</v>
      </c>
      <c r="I5814" s="5" t="e">
        <f t="array" aca="1" ref="I5814" ca="1">_xludf.XLOOKUP(H5814,'Billing sheet'!$CH$3:$CM$3,'Billing sheet'!$CH$2:$CM$2)</f>
        <v>#NAME?</v>
      </c>
    </row>
    <row r="5815" spans="8:9" ht="15.75" customHeight="1" x14ac:dyDescent="0.2">
      <c r="H5815" s="5" t="e">
        <f t="shared" si="22"/>
        <v>#VALUE!</v>
      </c>
      <c r="I5815" s="5" t="e">
        <f t="array" aca="1" ref="I5815" ca="1">_xludf.XLOOKUP(H5815,'Billing sheet'!$CH$3:$CM$3,'Billing sheet'!$CH$2:$CM$2)</f>
        <v>#NAME?</v>
      </c>
    </row>
    <row r="5816" spans="8:9" ht="15.75" customHeight="1" x14ac:dyDescent="0.2">
      <c r="H5816" s="5" t="e">
        <f t="shared" si="22"/>
        <v>#VALUE!</v>
      </c>
      <c r="I5816" s="5" t="e">
        <f t="array" aca="1" ref="I5816" ca="1">_xludf.XLOOKUP(H5816,'Billing sheet'!$CH$3:$CM$3,'Billing sheet'!$CH$2:$CM$2)</f>
        <v>#NAME?</v>
      </c>
    </row>
    <row r="5817" spans="8:9" ht="15.75" customHeight="1" x14ac:dyDescent="0.2">
      <c r="H5817" s="5" t="e">
        <f t="shared" si="22"/>
        <v>#VALUE!</v>
      </c>
      <c r="I5817" s="5" t="e">
        <f t="array" aca="1" ref="I5817" ca="1">_xludf.XLOOKUP(H5817,'Billing sheet'!$CH$3:$CM$3,'Billing sheet'!$CH$2:$CM$2)</f>
        <v>#NAME?</v>
      </c>
    </row>
    <row r="5818" spans="8:9" ht="15.75" customHeight="1" x14ac:dyDescent="0.2">
      <c r="H5818" s="5" t="e">
        <f t="shared" si="22"/>
        <v>#VALUE!</v>
      </c>
      <c r="I5818" s="5" t="e">
        <f t="array" aca="1" ref="I5818" ca="1">_xludf.XLOOKUP(H5818,'Billing sheet'!$CH$3:$CM$3,'Billing sheet'!$CH$2:$CM$2)</f>
        <v>#NAME?</v>
      </c>
    </row>
    <row r="5819" spans="8:9" ht="15.75" customHeight="1" x14ac:dyDescent="0.2">
      <c r="H5819" s="5" t="e">
        <f t="shared" si="22"/>
        <v>#VALUE!</v>
      </c>
      <c r="I5819" s="5" t="e">
        <f t="array" aca="1" ref="I5819" ca="1">_xludf.XLOOKUP(H5819,'Billing sheet'!$CH$3:$CM$3,'Billing sheet'!$CH$2:$CM$2)</f>
        <v>#NAME?</v>
      </c>
    </row>
    <row r="5820" spans="8:9" ht="15.75" customHeight="1" x14ac:dyDescent="0.2">
      <c r="H5820" s="5" t="e">
        <f t="shared" si="22"/>
        <v>#VALUE!</v>
      </c>
      <c r="I5820" s="5" t="e">
        <f t="array" aca="1" ref="I5820" ca="1">_xludf.XLOOKUP(H5820,'Billing sheet'!$CH$3:$CM$3,'Billing sheet'!$CH$2:$CM$2)</f>
        <v>#NAME?</v>
      </c>
    </row>
    <row r="5821" spans="8:9" ht="15.75" customHeight="1" x14ac:dyDescent="0.2">
      <c r="H5821" s="5" t="e">
        <f t="shared" si="22"/>
        <v>#VALUE!</v>
      </c>
      <c r="I5821" s="5" t="e">
        <f t="array" aca="1" ref="I5821" ca="1">_xludf.XLOOKUP(H5821,'Billing sheet'!$CH$3:$CM$3,'Billing sheet'!$CH$2:$CM$2)</f>
        <v>#NAME?</v>
      </c>
    </row>
    <row r="5822" spans="8:9" ht="15.75" customHeight="1" x14ac:dyDescent="0.2">
      <c r="H5822" s="5" t="e">
        <f t="shared" si="22"/>
        <v>#VALUE!</v>
      </c>
      <c r="I5822" s="5" t="e">
        <f t="array" aca="1" ref="I5822" ca="1">_xludf.XLOOKUP(H5822,'Billing sheet'!$CH$3:$CM$3,'Billing sheet'!$CH$2:$CM$2)</f>
        <v>#NAME?</v>
      </c>
    </row>
    <row r="5823" spans="8:9" ht="15.75" customHeight="1" x14ac:dyDescent="0.2">
      <c r="H5823" s="5" t="e">
        <f t="shared" si="22"/>
        <v>#VALUE!</v>
      </c>
      <c r="I5823" s="5" t="e">
        <f t="array" aca="1" ref="I5823" ca="1">_xludf.XLOOKUP(H5823,'Billing sheet'!$CH$3:$CM$3,'Billing sheet'!$CH$2:$CM$2)</f>
        <v>#NAME?</v>
      </c>
    </row>
    <row r="5824" spans="8:9" ht="15.75" customHeight="1" x14ac:dyDescent="0.2">
      <c r="H5824" s="5" t="e">
        <f t="shared" si="22"/>
        <v>#VALUE!</v>
      </c>
      <c r="I5824" s="5" t="e">
        <f t="array" aca="1" ref="I5824" ca="1">_xludf.XLOOKUP(H5824,'Billing sheet'!$CH$3:$CM$3,'Billing sheet'!$CH$2:$CM$2)</f>
        <v>#NAME?</v>
      </c>
    </row>
    <row r="5825" spans="8:9" ht="15.75" customHeight="1" x14ac:dyDescent="0.2">
      <c r="H5825" s="5" t="e">
        <f t="shared" si="22"/>
        <v>#VALUE!</v>
      </c>
      <c r="I5825" s="5" t="e">
        <f t="array" aca="1" ref="I5825" ca="1">_xludf.XLOOKUP(H5825,'Billing sheet'!$CH$3:$CM$3,'Billing sheet'!$CH$2:$CM$2)</f>
        <v>#NAME?</v>
      </c>
    </row>
    <row r="5826" spans="8:9" ht="15.75" customHeight="1" x14ac:dyDescent="0.2">
      <c r="H5826" s="5" t="e">
        <f t="shared" si="22"/>
        <v>#VALUE!</v>
      </c>
      <c r="I5826" s="5" t="e">
        <f t="array" aca="1" ref="I5826" ca="1">_xludf.XLOOKUP(H5826,'Billing sheet'!$CH$3:$CM$3,'Billing sheet'!$CH$2:$CM$2)</f>
        <v>#NAME?</v>
      </c>
    </row>
    <row r="5827" spans="8:9" ht="15.75" customHeight="1" x14ac:dyDescent="0.2">
      <c r="H5827" s="5" t="e">
        <f t="shared" si="22"/>
        <v>#VALUE!</v>
      </c>
      <c r="I5827" s="5" t="e">
        <f t="array" aca="1" ref="I5827" ca="1">_xludf.XLOOKUP(H5827,'Billing sheet'!$CH$3:$CM$3,'Billing sheet'!$CH$2:$CM$2)</f>
        <v>#NAME?</v>
      </c>
    </row>
    <row r="5828" spans="8:9" ht="15.75" customHeight="1" x14ac:dyDescent="0.2">
      <c r="H5828" s="5" t="e">
        <f t="shared" si="22"/>
        <v>#VALUE!</v>
      </c>
      <c r="I5828" s="5" t="e">
        <f t="array" aca="1" ref="I5828" ca="1">_xludf.XLOOKUP(H5828,'Billing sheet'!$CH$3:$CM$3,'Billing sheet'!$CH$2:$CM$2)</f>
        <v>#NAME?</v>
      </c>
    </row>
    <row r="5829" spans="8:9" ht="15.75" customHeight="1" x14ac:dyDescent="0.2">
      <c r="H5829" s="5" t="e">
        <f t="shared" si="22"/>
        <v>#VALUE!</v>
      </c>
      <c r="I5829" s="5" t="e">
        <f t="array" aca="1" ref="I5829" ca="1">_xludf.XLOOKUP(H5829,'Billing sheet'!$CH$3:$CM$3,'Billing sheet'!$CH$2:$CM$2)</f>
        <v>#NAME?</v>
      </c>
    </row>
    <row r="5830" spans="8:9" ht="15.75" customHeight="1" x14ac:dyDescent="0.2">
      <c r="H5830" s="5" t="e">
        <f t="shared" si="22"/>
        <v>#VALUE!</v>
      </c>
      <c r="I5830" s="5" t="e">
        <f t="array" aca="1" ref="I5830" ca="1">_xludf.XLOOKUP(H5830,'Billing sheet'!$CH$3:$CM$3,'Billing sheet'!$CH$2:$CM$2)</f>
        <v>#NAME?</v>
      </c>
    </row>
    <row r="5831" spans="8:9" ht="15.75" customHeight="1" x14ac:dyDescent="0.2">
      <c r="H5831" s="5" t="e">
        <f t="shared" si="22"/>
        <v>#VALUE!</v>
      </c>
      <c r="I5831" s="5" t="e">
        <f t="array" aca="1" ref="I5831" ca="1">_xludf.XLOOKUP(H5831,'Billing sheet'!$CH$3:$CM$3,'Billing sheet'!$CH$2:$CM$2)</f>
        <v>#NAME?</v>
      </c>
    </row>
    <row r="5832" spans="8:9" ht="15.75" customHeight="1" x14ac:dyDescent="0.2">
      <c r="H5832" s="5" t="e">
        <f t="shared" si="22"/>
        <v>#VALUE!</v>
      </c>
      <c r="I5832" s="5" t="e">
        <f t="array" aca="1" ref="I5832" ca="1">_xludf.XLOOKUP(H5832,'Billing sheet'!$CH$3:$CM$3,'Billing sheet'!$CH$2:$CM$2)</f>
        <v>#NAME?</v>
      </c>
    </row>
    <row r="5833" spans="8:9" ht="15.75" customHeight="1" x14ac:dyDescent="0.2">
      <c r="H5833" s="5" t="e">
        <f t="shared" si="22"/>
        <v>#VALUE!</v>
      </c>
      <c r="I5833" s="5" t="e">
        <f t="array" aca="1" ref="I5833" ca="1">_xludf.XLOOKUP(H5833,'Billing sheet'!$CH$3:$CM$3,'Billing sheet'!$CH$2:$CM$2)</f>
        <v>#NAME?</v>
      </c>
    </row>
    <row r="5834" spans="8:9" ht="15.75" customHeight="1" x14ac:dyDescent="0.2">
      <c r="H5834" s="5" t="e">
        <f t="shared" si="22"/>
        <v>#VALUE!</v>
      </c>
      <c r="I5834" s="5" t="e">
        <f t="array" aca="1" ref="I5834" ca="1">_xludf.XLOOKUP(H5834,'Billing sheet'!$CH$3:$CM$3,'Billing sheet'!$CH$2:$CM$2)</f>
        <v>#NAME?</v>
      </c>
    </row>
    <row r="5835" spans="8:9" ht="15.75" customHeight="1" x14ac:dyDescent="0.2">
      <c r="H5835" s="5" t="e">
        <f t="shared" si="22"/>
        <v>#VALUE!</v>
      </c>
      <c r="I5835" s="5" t="e">
        <f t="array" aca="1" ref="I5835" ca="1">_xludf.XLOOKUP(H5835,'Billing sheet'!$CH$3:$CM$3,'Billing sheet'!$CH$2:$CM$2)</f>
        <v>#NAME?</v>
      </c>
    </row>
    <row r="5836" spans="8:9" ht="15.75" customHeight="1" x14ac:dyDescent="0.2">
      <c r="H5836" s="5" t="e">
        <f t="shared" si="22"/>
        <v>#VALUE!</v>
      </c>
      <c r="I5836" s="5" t="e">
        <f t="array" aca="1" ref="I5836" ca="1">_xludf.XLOOKUP(H5836,'Billing sheet'!$CH$3:$CM$3,'Billing sheet'!$CH$2:$CM$2)</f>
        <v>#NAME?</v>
      </c>
    </row>
    <row r="5837" spans="8:9" ht="15.75" customHeight="1" x14ac:dyDescent="0.2">
      <c r="H5837" s="5" t="e">
        <f t="shared" si="22"/>
        <v>#VALUE!</v>
      </c>
      <c r="I5837" s="5" t="e">
        <f t="array" aca="1" ref="I5837" ca="1">_xludf.XLOOKUP(H5837,'Billing sheet'!$CH$3:$CM$3,'Billing sheet'!$CH$2:$CM$2)</f>
        <v>#NAME?</v>
      </c>
    </row>
    <row r="5838" spans="8:9" ht="15.75" customHeight="1" x14ac:dyDescent="0.2">
      <c r="H5838" s="5" t="e">
        <f t="shared" si="22"/>
        <v>#VALUE!</v>
      </c>
      <c r="I5838" s="5" t="e">
        <f t="array" aca="1" ref="I5838" ca="1">_xludf.XLOOKUP(H5838,'Billing sheet'!$CH$3:$CM$3,'Billing sheet'!$CH$2:$CM$2)</f>
        <v>#NAME?</v>
      </c>
    </row>
    <row r="5839" spans="8:9" ht="15.75" customHeight="1" x14ac:dyDescent="0.2">
      <c r="H5839" s="5" t="e">
        <f t="shared" si="22"/>
        <v>#VALUE!</v>
      </c>
      <c r="I5839" s="5" t="e">
        <f t="array" aca="1" ref="I5839" ca="1">_xludf.XLOOKUP(H5839,'Billing sheet'!$CH$3:$CM$3,'Billing sheet'!$CH$2:$CM$2)</f>
        <v>#NAME?</v>
      </c>
    </row>
    <row r="5840" spans="8:9" ht="15.75" customHeight="1" x14ac:dyDescent="0.2">
      <c r="H5840" s="5" t="e">
        <f t="shared" si="22"/>
        <v>#VALUE!</v>
      </c>
      <c r="I5840" s="5" t="e">
        <f t="array" aca="1" ref="I5840" ca="1">_xludf.XLOOKUP(H5840,'Billing sheet'!$CH$3:$CM$3,'Billing sheet'!$CH$2:$CM$2)</f>
        <v>#NAME?</v>
      </c>
    </row>
    <row r="5841" spans="8:9" ht="15.75" customHeight="1" x14ac:dyDescent="0.2">
      <c r="H5841" s="5" t="e">
        <f t="shared" si="22"/>
        <v>#VALUE!</v>
      </c>
      <c r="I5841" s="5" t="e">
        <f t="array" aca="1" ref="I5841" ca="1">_xludf.XLOOKUP(H5841,'Billing sheet'!$CH$3:$CM$3,'Billing sheet'!$CH$2:$CM$2)</f>
        <v>#NAME?</v>
      </c>
    </row>
    <row r="5842" spans="8:9" ht="15.75" customHeight="1" x14ac:dyDescent="0.2">
      <c r="H5842" s="5" t="e">
        <f t="shared" si="22"/>
        <v>#VALUE!</v>
      </c>
      <c r="I5842" s="5" t="e">
        <f t="array" aca="1" ref="I5842" ca="1">_xludf.XLOOKUP(H5842,'Billing sheet'!$CH$3:$CM$3,'Billing sheet'!$CH$2:$CM$2)</f>
        <v>#NAME?</v>
      </c>
    </row>
    <row r="5843" spans="8:9" ht="15.75" customHeight="1" x14ac:dyDescent="0.2">
      <c r="H5843" s="5" t="e">
        <f t="shared" si="22"/>
        <v>#VALUE!</v>
      </c>
      <c r="I5843" s="5" t="e">
        <f t="array" aca="1" ref="I5843" ca="1">_xludf.XLOOKUP(H5843,'Billing sheet'!$CH$3:$CM$3,'Billing sheet'!$CH$2:$CM$2)</f>
        <v>#NAME?</v>
      </c>
    </row>
    <row r="5844" spans="8:9" ht="15.75" customHeight="1" x14ac:dyDescent="0.2">
      <c r="H5844" s="5" t="e">
        <f t="shared" si="22"/>
        <v>#VALUE!</v>
      </c>
      <c r="I5844" s="5" t="e">
        <f t="array" aca="1" ref="I5844" ca="1">_xludf.XLOOKUP(H5844,'Billing sheet'!$CH$3:$CM$3,'Billing sheet'!$CH$2:$CM$2)</f>
        <v>#NAME?</v>
      </c>
    </row>
    <row r="5845" spans="8:9" ht="15.75" customHeight="1" x14ac:dyDescent="0.2">
      <c r="H5845" s="5" t="e">
        <f t="shared" si="22"/>
        <v>#VALUE!</v>
      </c>
      <c r="I5845" s="5" t="e">
        <f t="array" aca="1" ref="I5845" ca="1">_xludf.XLOOKUP(H5845,'Billing sheet'!$CH$3:$CM$3,'Billing sheet'!$CH$2:$CM$2)</f>
        <v>#NAME?</v>
      </c>
    </row>
    <row r="5846" spans="8:9" ht="15.75" customHeight="1" x14ac:dyDescent="0.2">
      <c r="H5846" s="5" t="e">
        <f t="shared" si="22"/>
        <v>#VALUE!</v>
      </c>
      <c r="I5846" s="5" t="e">
        <f t="array" aca="1" ref="I5846" ca="1">_xludf.XLOOKUP(H5846,'Billing sheet'!$CH$3:$CM$3,'Billing sheet'!$CH$2:$CM$2)</f>
        <v>#NAME?</v>
      </c>
    </row>
    <row r="5847" spans="8:9" ht="15.75" customHeight="1" x14ac:dyDescent="0.2">
      <c r="H5847" s="5" t="e">
        <f t="shared" si="22"/>
        <v>#VALUE!</v>
      </c>
      <c r="I5847" s="5" t="e">
        <f t="array" aca="1" ref="I5847" ca="1">_xludf.XLOOKUP(H5847,'Billing sheet'!$CH$3:$CM$3,'Billing sheet'!$CH$2:$CM$2)</f>
        <v>#NAME?</v>
      </c>
    </row>
    <row r="5848" spans="8:9" ht="15.75" customHeight="1" x14ac:dyDescent="0.2">
      <c r="H5848" s="5" t="e">
        <f t="shared" si="22"/>
        <v>#VALUE!</v>
      </c>
      <c r="I5848" s="5" t="e">
        <f t="array" aca="1" ref="I5848" ca="1">_xludf.XLOOKUP(H5848,'Billing sheet'!$CH$3:$CM$3,'Billing sheet'!$CH$2:$CM$2)</f>
        <v>#NAME?</v>
      </c>
    </row>
    <row r="5849" spans="8:9" ht="15.75" customHeight="1" x14ac:dyDescent="0.2">
      <c r="H5849" s="5" t="e">
        <f t="shared" si="22"/>
        <v>#VALUE!</v>
      </c>
      <c r="I5849" s="5" t="e">
        <f t="array" aca="1" ref="I5849" ca="1">_xludf.XLOOKUP(H5849,'Billing sheet'!$CH$3:$CM$3,'Billing sheet'!$CH$2:$CM$2)</f>
        <v>#NAME?</v>
      </c>
    </row>
    <row r="5850" spans="8:9" ht="15.75" customHeight="1" x14ac:dyDescent="0.2">
      <c r="H5850" s="5" t="e">
        <f t="shared" si="22"/>
        <v>#VALUE!</v>
      </c>
      <c r="I5850" s="5" t="e">
        <f t="array" aca="1" ref="I5850" ca="1">_xludf.XLOOKUP(H5850,'Billing sheet'!$CH$3:$CM$3,'Billing sheet'!$CH$2:$CM$2)</f>
        <v>#NAME?</v>
      </c>
    </row>
    <row r="5851" spans="8:9" ht="15.75" customHeight="1" x14ac:dyDescent="0.2">
      <c r="H5851" s="5" t="e">
        <f t="shared" si="22"/>
        <v>#VALUE!</v>
      </c>
      <c r="I5851" s="5" t="e">
        <f t="array" aca="1" ref="I5851" ca="1">_xludf.XLOOKUP(H5851,'Billing sheet'!$CH$3:$CM$3,'Billing sheet'!$CH$2:$CM$2)</f>
        <v>#NAME?</v>
      </c>
    </row>
    <row r="5852" spans="8:9" ht="15.75" customHeight="1" x14ac:dyDescent="0.2">
      <c r="H5852" s="5" t="e">
        <f t="shared" si="22"/>
        <v>#VALUE!</v>
      </c>
      <c r="I5852" s="5" t="e">
        <f t="array" aca="1" ref="I5852" ca="1">_xludf.XLOOKUP(H5852,'Billing sheet'!$CH$3:$CM$3,'Billing sheet'!$CH$2:$CM$2)</f>
        <v>#NAME?</v>
      </c>
    </row>
    <row r="5853" spans="8:9" ht="15.75" customHeight="1" x14ac:dyDescent="0.2">
      <c r="H5853" s="5" t="e">
        <f t="shared" si="22"/>
        <v>#VALUE!</v>
      </c>
      <c r="I5853" s="5" t="e">
        <f t="array" aca="1" ref="I5853" ca="1">_xludf.XLOOKUP(H5853,'Billing sheet'!$CH$3:$CM$3,'Billing sheet'!$CH$2:$CM$2)</f>
        <v>#NAME?</v>
      </c>
    </row>
    <row r="5854" spans="8:9" ht="15.75" customHeight="1" x14ac:dyDescent="0.2">
      <c r="H5854" s="5" t="e">
        <f t="shared" si="22"/>
        <v>#VALUE!</v>
      </c>
      <c r="I5854" s="5" t="e">
        <f t="array" aca="1" ref="I5854" ca="1">_xludf.XLOOKUP(H5854,'Billing sheet'!$CH$3:$CM$3,'Billing sheet'!$CH$2:$CM$2)</f>
        <v>#NAME?</v>
      </c>
    </row>
    <row r="5855" spans="8:9" ht="15.75" customHeight="1" x14ac:dyDescent="0.2">
      <c r="H5855" s="5" t="e">
        <f t="shared" si="22"/>
        <v>#VALUE!</v>
      </c>
      <c r="I5855" s="5" t="e">
        <f t="array" aca="1" ref="I5855" ca="1">_xludf.XLOOKUP(H5855,'Billing sheet'!$CH$3:$CM$3,'Billing sheet'!$CH$2:$CM$2)</f>
        <v>#NAME?</v>
      </c>
    </row>
    <row r="5856" spans="8:9" ht="15.75" customHeight="1" x14ac:dyDescent="0.2">
      <c r="H5856" s="5" t="e">
        <f t="shared" si="22"/>
        <v>#VALUE!</v>
      </c>
      <c r="I5856" s="5" t="e">
        <f t="array" aca="1" ref="I5856" ca="1">_xludf.XLOOKUP(H5856,'Billing sheet'!$CH$3:$CM$3,'Billing sheet'!$CH$2:$CM$2)</f>
        <v>#NAME?</v>
      </c>
    </row>
    <row r="5857" spans="8:9" ht="15.75" customHeight="1" x14ac:dyDescent="0.2">
      <c r="H5857" s="5" t="e">
        <f t="shared" si="22"/>
        <v>#VALUE!</v>
      </c>
      <c r="I5857" s="5" t="e">
        <f t="array" aca="1" ref="I5857" ca="1">_xludf.XLOOKUP(H5857,'Billing sheet'!$CH$3:$CM$3,'Billing sheet'!$CH$2:$CM$2)</f>
        <v>#NAME?</v>
      </c>
    </row>
    <row r="5858" spans="8:9" ht="15.75" customHeight="1" x14ac:dyDescent="0.2">
      <c r="H5858" s="5" t="e">
        <f t="shared" si="22"/>
        <v>#VALUE!</v>
      </c>
      <c r="I5858" s="5" t="e">
        <f t="array" aca="1" ref="I5858" ca="1">_xludf.XLOOKUP(H5858,'Billing sheet'!$CH$3:$CM$3,'Billing sheet'!$CH$2:$CM$2)</f>
        <v>#NAME?</v>
      </c>
    </row>
    <row r="5859" spans="8:9" ht="15.75" customHeight="1" x14ac:dyDescent="0.2">
      <c r="H5859" s="5" t="e">
        <f t="shared" si="22"/>
        <v>#VALUE!</v>
      </c>
      <c r="I5859" s="5" t="e">
        <f t="array" aca="1" ref="I5859" ca="1">_xludf.XLOOKUP(H5859,'Billing sheet'!$CH$3:$CM$3,'Billing sheet'!$CH$2:$CM$2)</f>
        <v>#NAME?</v>
      </c>
    </row>
    <row r="5860" spans="8:9" ht="15.75" customHeight="1" x14ac:dyDescent="0.2">
      <c r="H5860" s="5" t="e">
        <f t="shared" si="22"/>
        <v>#VALUE!</v>
      </c>
      <c r="I5860" s="5" t="e">
        <f t="array" aca="1" ref="I5860" ca="1">_xludf.XLOOKUP(H5860,'Billing sheet'!$CH$3:$CM$3,'Billing sheet'!$CH$2:$CM$2)</f>
        <v>#NAME?</v>
      </c>
    </row>
    <row r="5861" spans="8:9" ht="15.75" customHeight="1" x14ac:dyDescent="0.2">
      <c r="H5861" s="5" t="e">
        <f t="shared" si="22"/>
        <v>#VALUE!</v>
      </c>
      <c r="I5861" s="5" t="e">
        <f t="array" aca="1" ref="I5861" ca="1">_xludf.XLOOKUP(H5861,'Billing sheet'!$CH$3:$CM$3,'Billing sheet'!$CH$2:$CM$2)</f>
        <v>#NAME?</v>
      </c>
    </row>
    <row r="5862" spans="8:9" ht="15.75" customHeight="1" x14ac:dyDescent="0.2">
      <c r="H5862" s="5" t="e">
        <f t="shared" si="22"/>
        <v>#VALUE!</v>
      </c>
      <c r="I5862" s="5" t="e">
        <f t="array" aca="1" ref="I5862" ca="1">_xludf.XLOOKUP(H5862,'Billing sheet'!$CH$3:$CM$3,'Billing sheet'!$CH$2:$CM$2)</f>
        <v>#NAME?</v>
      </c>
    </row>
    <row r="5863" spans="8:9" ht="15.75" customHeight="1" x14ac:dyDescent="0.2">
      <c r="H5863" s="5" t="e">
        <f t="shared" si="22"/>
        <v>#VALUE!</v>
      </c>
      <c r="I5863" s="5" t="e">
        <f t="array" aca="1" ref="I5863" ca="1">_xludf.XLOOKUP(H5863,'Billing sheet'!$CH$3:$CM$3,'Billing sheet'!$CH$2:$CM$2)</f>
        <v>#NAME?</v>
      </c>
    </row>
    <row r="5864" spans="8:9" ht="15.75" customHeight="1" x14ac:dyDescent="0.2">
      <c r="H5864" s="5" t="e">
        <f t="shared" si="22"/>
        <v>#VALUE!</v>
      </c>
      <c r="I5864" s="5" t="e">
        <f t="array" aca="1" ref="I5864" ca="1">_xludf.XLOOKUP(H5864,'Billing sheet'!$CH$3:$CM$3,'Billing sheet'!$CH$2:$CM$2)</f>
        <v>#NAME?</v>
      </c>
    </row>
    <row r="5865" spans="8:9" ht="15.75" customHeight="1" x14ac:dyDescent="0.2">
      <c r="H5865" s="5" t="e">
        <f t="shared" si="22"/>
        <v>#VALUE!</v>
      </c>
      <c r="I5865" s="5" t="e">
        <f t="array" aca="1" ref="I5865" ca="1">_xludf.XLOOKUP(H5865,'Billing sheet'!$CH$3:$CM$3,'Billing sheet'!$CH$2:$CM$2)</f>
        <v>#NAME?</v>
      </c>
    </row>
    <row r="5866" spans="8:9" ht="15.75" customHeight="1" x14ac:dyDescent="0.2">
      <c r="H5866" s="5" t="e">
        <f t="shared" si="22"/>
        <v>#VALUE!</v>
      </c>
      <c r="I5866" s="5" t="e">
        <f t="array" aca="1" ref="I5866" ca="1">_xludf.XLOOKUP(H5866,'Billing sheet'!$CH$3:$CM$3,'Billing sheet'!$CH$2:$CM$2)</f>
        <v>#NAME?</v>
      </c>
    </row>
    <row r="5867" spans="8:9" ht="15.75" customHeight="1" x14ac:dyDescent="0.2">
      <c r="H5867" s="5" t="e">
        <f t="shared" si="22"/>
        <v>#VALUE!</v>
      </c>
      <c r="I5867" s="5" t="e">
        <f t="array" aca="1" ref="I5867" ca="1">_xludf.XLOOKUP(H5867,'Billing sheet'!$CH$3:$CM$3,'Billing sheet'!$CH$2:$CM$2)</f>
        <v>#NAME?</v>
      </c>
    </row>
    <row r="5868" spans="8:9" ht="15.75" customHeight="1" x14ac:dyDescent="0.2">
      <c r="H5868" s="5" t="e">
        <f t="shared" si="22"/>
        <v>#VALUE!</v>
      </c>
      <c r="I5868" s="5" t="e">
        <f t="array" aca="1" ref="I5868" ca="1">_xludf.XLOOKUP(H5868,'Billing sheet'!$CH$3:$CM$3,'Billing sheet'!$CH$2:$CM$2)</f>
        <v>#NAME?</v>
      </c>
    </row>
    <row r="5869" spans="8:9" ht="15.75" customHeight="1" x14ac:dyDescent="0.2">
      <c r="H5869" s="5" t="e">
        <f t="shared" ref="H5869:H6123" si="23">MID(F5869,8,LEN(F5869)-7)</f>
        <v>#VALUE!</v>
      </c>
      <c r="I5869" s="5" t="e">
        <f t="array" aca="1" ref="I5869" ca="1">_xludf.XLOOKUP(H5869,'Billing sheet'!$CH$3:$CM$3,'Billing sheet'!$CH$2:$CM$2)</f>
        <v>#NAME?</v>
      </c>
    </row>
    <row r="5870" spans="8:9" ht="15.75" customHeight="1" x14ac:dyDescent="0.2">
      <c r="H5870" s="5" t="e">
        <f t="shared" si="23"/>
        <v>#VALUE!</v>
      </c>
      <c r="I5870" s="5" t="e">
        <f t="array" aca="1" ref="I5870" ca="1">_xludf.XLOOKUP(H5870,'Billing sheet'!$CH$3:$CM$3,'Billing sheet'!$CH$2:$CM$2)</f>
        <v>#NAME?</v>
      </c>
    </row>
    <row r="5871" spans="8:9" ht="15.75" customHeight="1" x14ac:dyDescent="0.2">
      <c r="H5871" s="5" t="e">
        <f t="shared" si="23"/>
        <v>#VALUE!</v>
      </c>
      <c r="I5871" s="5" t="e">
        <f t="array" aca="1" ref="I5871" ca="1">_xludf.XLOOKUP(H5871,'Billing sheet'!$CH$3:$CM$3,'Billing sheet'!$CH$2:$CM$2)</f>
        <v>#NAME?</v>
      </c>
    </row>
    <row r="5872" spans="8:9" ht="15.75" customHeight="1" x14ac:dyDescent="0.2">
      <c r="H5872" s="5" t="e">
        <f t="shared" si="23"/>
        <v>#VALUE!</v>
      </c>
      <c r="I5872" s="5" t="e">
        <f t="array" aca="1" ref="I5872" ca="1">_xludf.XLOOKUP(H5872,'Billing sheet'!$CH$3:$CM$3,'Billing sheet'!$CH$2:$CM$2)</f>
        <v>#NAME?</v>
      </c>
    </row>
    <row r="5873" spans="8:9" ht="15.75" customHeight="1" x14ac:dyDescent="0.2">
      <c r="H5873" s="5" t="e">
        <f t="shared" si="23"/>
        <v>#VALUE!</v>
      </c>
      <c r="I5873" s="5" t="e">
        <f t="array" aca="1" ref="I5873" ca="1">_xludf.XLOOKUP(H5873,'Billing sheet'!$CH$3:$CM$3,'Billing sheet'!$CH$2:$CM$2)</f>
        <v>#NAME?</v>
      </c>
    </row>
    <row r="5874" spans="8:9" ht="15.75" customHeight="1" x14ac:dyDescent="0.2">
      <c r="H5874" s="5" t="e">
        <f t="shared" si="23"/>
        <v>#VALUE!</v>
      </c>
      <c r="I5874" s="5" t="e">
        <f t="array" aca="1" ref="I5874" ca="1">_xludf.XLOOKUP(H5874,'Billing sheet'!$CH$3:$CM$3,'Billing sheet'!$CH$2:$CM$2)</f>
        <v>#NAME?</v>
      </c>
    </row>
    <row r="5875" spans="8:9" ht="15.75" customHeight="1" x14ac:dyDescent="0.2">
      <c r="H5875" s="5" t="e">
        <f t="shared" si="23"/>
        <v>#VALUE!</v>
      </c>
      <c r="I5875" s="5" t="e">
        <f t="array" aca="1" ref="I5875" ca="1">_xludf.XLOOKUP(H5875,'Billing sheet'!$CH$3:$CM$3,'Billing sheet'!$CH$2:$CM$2)</f>
        <v>#NAME?</v>
      </c>
    </row>
    <row r="5876" spans="8:9" ht="15.75" customHeight="1" x14ac:dyDescent="0.2">
      <c r="H5876" s="5" t="e">
        <f t="shared" si="23"/>
        <v>#VALUE!</v>
      </c>
      <c r="I5876" s="5" t="e">
        <f t="array" aca="1" ref="I5876" ca="1">_xludf.XLOOKUP(H5876,'Billing sheet'!$CH$3:$CM$3,'Billing sheet'!$CH$2:$CM$2)</f>
        <v>#NAME?</v>
      </c>
    </row>
    <row r="5877" spans="8:9" ht="15.75" customHeight="1" x14ac:dyDescent="0.2">
      <c r="H5877" s="5" t="e">
        <f t="shared" si="23"/>
        <v>#VALUE!</v>
      </c>
      <c r="I5877" s="5" t="e">
        <f t="array" aca="1" ref="I5877" ca="1">_xludf.XLOOKUP(H5877,'Billing sheet'!$CH$3:$CM$3,'Billing sheet'!$CH$2:$CM$2)</f>
        <v>#NAME?</v>
      </c>
    </row>
    <row r="5878" spans="8:9" ht="15.75" customHeight="1" x14ac:dyDescent="0.2">
      <c r="H5878" s="5" t="e">
        <f t="shared" si="23"/>
        <v>#VALUE!</v>
      </c>
      <c r="I5878" s="5" t="e">
        <f t="array" aca="1" ref="I5878" ca="1">_xludf.XLOOKUP(H5878,'Billing sheet'!$CH$3:$CM$3,'Billing sheet'!$CH$2:$CM$2)</f>
        <v>#NAME?</v>
      </c>
    </row>
    <row r="5879" spans="8:9" ht="15.75" customHeight="1" x14ac:dyDescent="0.2">
      <c r="H5879" s="5" t="e">
        <f t="shared" si="23"/>
        <v>#VALUE!</v>
      </c>
      <c r="I5879" s="5" t="e">
        <f t="array" aca="1" ref="I5879" ca="1">_xludf.XLOOKUP(H5879,'Billing sheet'!$CH$3:$CM$3,'Billing sheet'!$CH$2:$CM$2)</f>
        <v>#NAME?</v>
      </c>
    </row>
    <row r="5880" spans="8:9" ht="15.75" customHeight="1" x14ac:dyDescent="0.2">
      <c r="H5880" s="5" t="e">
        <f t="shared" si="23"/>
        <v>#VALUE!</v>
      </c>
      <c r="I5880" s="5" t="e">
        <f t="array" aca="1" ref="I5880" ca="1">_xludf.XLOOKUP(H5880,'Billing sheet'!$CH$3:$CM$3,'Billing sheet'!$CH$2:$CM$2)</f>
        <v>#NAME?</v>
      </c>
    </row>
    <row r="5881" spans="8:9" ht="15.75" customHeight="1" x14ac:dyDescent="0.2">
      <c r="H5881" s="5" t="e">
        <f t="shared" si="23"/>
        <v>#VALUE!</v>
      </c>
      <c r="I5881" s="5" t="e">
        <f t="array" aca="1" ref="I5881" ca="1">_xludf.XLOOKUP(H5881,'Billing sheet'!$CH$3:$CM$3,'Billing sheet'!$CH$2:$CM$2)</f>
        <v>#NAME?</v>
      </c>
    </row>
    <row r="5882" spans="8:9" ht="15.75" customHeight="1" x14ac:dyDescent="0.2">
      <c r="H5882" s="5" t="e">
        <f t="shared" si="23"/>
        <v>#VALUE!</v>
      </c>
      <c r="I5882" s="5" t="e">
        <f t="array" aca="1" ref="I5882" ca="1">_xludf.XLOOKUP(H5882,'Billing sheet'!$CH$3:$CM$3,'Billing sheet'!$CH$2:$CM$2)</f>
        <v>#NAME?</v>
      </c>
    </row>
    <row r="5883" spans="8:9" ht="15.75" customHeight="1" x14ac:dyDescent="0.2">
      <c r="H5883" s="5" t="e">
        <f t="shared" si="23"/>
        <v>#VALUE!</v>
      </c>
      <c r="I5883" s="5" t="e">
        <f t="array" aca="1" ref="I5883" ca="1">_xludf.XLOOKUP(H5883,'Billing sheet'!$CH$3:$CM$3,'Billing sheet'!$CH$2:$CM$2)</f>
        <v>#NAME?</v>
      </c>
    </row>
    <row r="5884" spans="8:9" ht="15.75" customHeight="1" x14ac:dyDescent="0.2">
      <c r="H5884" s="5" t="e">
        <f t="shared" si="23"/>
        <v>#VALUE!</v>
      </c>
      <c r="I5884" s="5" t="e">
        <f t="array" aca="1" ref="I5884" ca="1">_xludf.XLOOKUP(H5884,'Billing sheet'!$CH$3:$CM$3,'Billing sheet'!$CH$2:$CM$2)</f>
        <v>#NAME?</v>
      </c>
    </row>
    <row r="5885" spans="8:9" ht="15.75" customHeight="1" x14ac:dyDescent="0.2">
      <c r="H5885" s="5" t="e">
        <f t="shared" si="23"/>
        <v>#VALUE!</v>
      </c>
      <c r="I5885" s="5" t="e">
        <f t="array" aca="1" ref="I5885" ca="1">_xludf.XLOOKUP(H5885,'Billing sheet'!$CH$3:$CM$3,'Billing sheet'!$CH$2:$CM$2)</f>
        <v>#NAME?</v>
      </c>
    </row>
    <row r="5886" spans="8:9" ht="15.75" customHeight="1" x14ac:dyDescent="0.2">
      <c r="H5886" s="5" t="e">
        <f t="shared" si="23"/>
        <v>#VALUE!</v>
      </c>
      <c r="I5886" s="5" t="e">
        <f t="array" aca="1" ref="I5886" ca="1">_xludf.XLOOKUP(H5886,'Billing sheet'!$CH$3:$CM$3,'Billing sheet'!$CH$2:$CM$2)</f>
        <v>#NAME?</v>
      </c>
    </row>
    <row r="5887" spans="8:9" ht="15.75" customHeight="1" x14ac:dyDescent="0.2">
      <c r="H5887" s="5" t="e">
        <f t="shared" si="23"/>
        <v>#VALUE!</v>
      </c>
      <c r="I5887" s="5" t="e">
        <f t="array" aca="1" ref="I5887" ca="1">_xludf.XLOOKUP(H5887,'Billing sheet'!$CH$3:$CM$3,'Billing sheet'!$CH$2:$CM$2)</f>
        <v>#NAME?</v>
      </c>
    </row>
    <row r="5888" spans="8:9" ht="15.75" customHeight="1" x14ac:dyDescent="0.2">
      <c r="H5888" s="5" t="e">
        <f t="shared" si="23"/>
        <v>#VALUE!</v>
      </c>
      <c r="I5888" s="5" t="e">
        <f t="array" aca="1" ref="I5888" ca="1">_xludf.XLOOKUP(H5888,'Billing sheet'!$CH$3:$CM$3,'Billing sheet'!$CH$2:$CM$2)</f>
        <v>#NAME?</v>
      </c>
    </row>
    <row r="5889" spans="8:9" ht="15.75" customHeight="1" x14ac:dyDescent="0.2">
      <c r="H5889" s="5" t="e">
        <f t="shared" si="23"/>
        <v>#VALUE!</v>
      </c>
      <c r="I5889" s="5" t="e">
        <f t="array" aca="1" ref="I5889" ca="1">_xludf.XLOOKUP(H5889,'Billing sheet'!$CH$3:$CM$3,'Billing sheet'!$CH$2:$CM$2)</f>
        <v>#NAME?</v>
      </c>
    </row>
    <row r="5890" spans="8:9" ht="15.75" customHeight="1" x14ac:dyDescent="0.2">
      <c r="H5890" s="5" t="e">
        <f t="shared" si="23"/>
        <v>#VALUE!</v>
      </c>
      <c r="I5890" s="5" t="e">
        <f t="array" aca="1" ref="I5890" ca="1">_xludf.XLOOKUP(H5890,'Billing sheet'!$CH$3:$CM$3,'Billing sheet'!$CH$2:$CM$2)</f>
        <v>#NAME?</v>
      </c>
    </row>
    <row r="5891" spans="8:9" ht="15.75" customHeight="1" x14ac:dyDescent="0.2">
      <c r="H5891" s="5" t="e">
        <f t="shared" si="23"/>
        <v>#VALUE!</v>
      </c>
      <c r="I5891" s="5" t="e">
        <f t="array" aca="1" ref="I5891" ca="1">_xludf.XLOOKUP(H5891,'Billing sheet'!$CH$3:$CM$3,'Billing sheet'!$CH$2:$CM$2)</f>
        <v>#NAME?</v>
      </c>
    </row>
    <row r="5892" spans="8:9" ht="15.75" customHeight="1" x14ac:dyDescent="0.2">
      <c r="H5892" s="5" t="e">
        <f t="shared" si="23"/>
        <v>#VALUE!</v>
      </c>
      <c r="I5892" s="5" t="e">
        <f t="array" aca="1" ref="I5892" ca="1">_xludf.XLOOKUP(H5892,'Billing sheet'!$CH$3:$CM$3,'Billing sheet'!$CH$2:$CM$2)</f>
        <v>#NAME?</v>
      </c>
    </row>
    <row r="5893" spans="8:9" ht="15.75" customHeight="1" x14ac:dyDescent="0.2">
      <c r="H5893" s="5" t="e">
        <f t="shared" si="23"/>
        <v>#VALUE!</v>
      </c>
      <c r="I5893" s="5" t="e">
        <f t="array" aca="1" ref="I5893" ca="1">_xludf.XLOOKUP(H5893,'Billing sheet'!$CH$3:$CM$3,'Billing sheet'!$CH$2:$CM$2)</f>
        <v>#NAME?</v>
      </c>
    </row>
    <row r="5894" spans="8:9" ht="15.75" customHeight="1" x14ac:dyDescent="0.2">
      <c r="H5894" s="5" t="e">
        <f t="shared" si="23"/>
        <v>#VALUE!</v>
      </c>
      <c r="I5894" s="5" t="e">
        <f t="array" aca="1" ref="I5894" ca="1">_xludf.XLOOKUP(H5894,'Billing sheet'!$CH$3:$CM$3,'Billing sheet'!$CH$2:$CM$2)</f>
        <v>#NAME?</v>
      </c>
    </row>
    <row r="5895" spans="8:9" ht="15.75" customHeight="1" x14ac:dyDescent="0.2">
      <c r="H5895" s="5" t="e">
        <f t="shared" si="23"/>
        <v>#VALUE!</v>
      </c>
      <c r="I5895" s="5" t="e">
        <f t="array" aca="1" ref="I5895" ca="1">_xludf.XLOOKUP(H5895,'Billing sheet'!$CH$3:$CM$3,'Billing sheet'!$CH$2:$CM$2)</f>
        <v>#NAME?</v>
      </c>
    </row>
    <row r="5896" spans="8:9" ht="15.75" customHeight="1" x14ac:dyDescent="0.2">
      <c r="H5896" s="5" t="e">
        <f t="shared" si="23"/>
        <v>#VALUE!</v>
      </c>
      <c r="I5896" s="5" t="e">
        <f t="array" aca="1" ref="I5896" ca="1">_xludf.XLOOKUP(H5896,'Billing sheet'!$CH$3:$CM$3,'Billing sheet'!$CH$2:$CM$2)</f>
        <v>#NAME?</v>
      </c>
    </row>
    <row r="5897" spans="8:9" ht="15.75" customHeight="1" x14ac:dyDescent="0.2">
      <c r="H5897" s="5" t="e">
        <f t="shared" si="23"/>
        <v>#VALUE!</v>
      </c>
      <c r="I5897" s="5" t="e">
        <f t="array" aca="1" ref="I5897" ca="1">_xludf.XLOOKUP(H5897,'Billing sheet'!$CH$3:$CM$3,'Billing sheet'!$CH$2:$CM$2)</f>
        <v>#NAME?</v>
      </c>
    </row>
    <row r="5898" spans="8:9" ht="15.75" customHeight="1" x14ac:dyDescent="0.2">
      <c r="H5898" s="5" t="e">
        <f t="shared" si="23"/>
        <v>#VALUE!</v>
      </c>
      <c r="I5898" s="5" t="e">
        <f t="array" aca="1" ref="I5898" ca="1">_xludf.XLOOKUP(H5898,'Billing sheet'!$CH$3:$CM$3,'Billing sheet'!$CH$2:$CM$2)</f>
        <v>#NAME?</v>
      </c>
    </row>
    <row r="5899" spans="8:9" ht="15.75" customHeight="1" x14ac:dyDescent="0.2">
      <c r="H5899" s="5" t="e">
        <f t="shared" si="23"/>
        <v>#VALUE!</v>
      </c>
      <c r="I5899" s="5" t="e">
        <f t="array" aca="1" ref="I5899" ca="1">_xludf.XLOOKUP(H5899,'Billing sheet'!$CH$3:$CM$3,'Billing sheet'!$CH$2:$CM$2)</f>
        <v>#NAME?</v>
      </c>
    </row>
    <row r="5900" spans="8:9" ht="15.75" customHeight="1" x14ac:dyDescent="0.2">
      <c r="H5900" s="5" t="e">
        <f t="shared" si="23"/>
        <v>#VALUE!</v>
      </c>
      <c r="I5900" s="5" t="e">
        <f t="array" aca="1" ref="I5900" ca="1">_xludf.XLOOKUP(H5900,'Billing sheet'!$CH$3:$CM$3,'Billing sheet'!$CH$2:$CM$2)</f>
        <v>#NAME?</v>
      </c>
    </row>
    <row r="5901" spans="8:9" ht="15.75" customHeight="1" x14ac:dyDescent="0.2">
      <c r="H5901" s="5" t="e">
        <f t="shared" si="23"/>
        <v>#VALUE!</v>
      </c>
      <c r="I5901" s="5" t="e">
        <f t="array" aca="1" ref="I5901" ca="1">_xludf.XLOOKUP(H5901,'Billing sheet'!$CH$3:$CM$3,'Billing sheet'!$CH$2:$CM$2)</f>
        <v>#NAME?</v>
      </c>
    </row>
    <row r="5902" spans="8:9" ht="15.75" customHeight="1" x14ac:dyDescent="0.2">
      <c r="H5902" s="5" t="e">
        <f t="shared" si="23"/>
        <v>#VALUE!</v>
      </c>
      <c r="I5902" s="5" t="e">
        <f t="array" aca="1" ref="I5902" ca="1">_xludf.XLOOKUP(H5902,'Billing sheet'!$CH$3:$CM$3,'Billing sheet'!$CH$2:$CM$2)</f>
        <v>#NAME?</v>
      </c>
    </row>
    <row r="5903" spans="8:9" ht="15.75" customHeight="1" x14ac:dyDescent="0.2">
      <c r="H5903" s="5" t="e">
        <f t="shared" si="23"/>
        <v>#VALUE!</v>
      </c>
      <c r="I5903" s="5" t="e">
        <f t="array" aca="1" ref="I5903" ca="1">_xludf.XLOOKUP(H5903,'Billing sheet'!$CH$3:$CM$3,'Billing sheet'!$CH$2:$CM$2)</f>
        <v>#NAME?</v>
      </c>
    </row>
    <row r="5904" spans="8:9" ht="15.75" customHeight="1" x14ac:dyDescent="0.2">
      <c r="H5904" s="5" t="e">
        <f t="shared" si="23"/>
        <v>#VALUE!</v>
      </c>
      <c r="I5904" s="5" t="e">
        <f t="array" aca="1" ref="I5904" ca="1">_xludf.XLOOKUP(H5904,'Billing sheet'!$CH$3:$CM$3,'Billing sheet'!$CH$2:$CM$2)</f>
        <v>#NAME?</v>
      </c>
    </row>
    <row r="5905" spans="8:9" ht="15.75" customHeight="1" x14ac:dyDescent="0.2">
      <c r="H5905" s="5" t="e">
        <f t="shared" si="23"/>
        <v>#VALUE!</v>
      </c>
      <c r="I5905" s="5" t="e">
        <f t="array" aca="1" ref="I5905" ca="1">_xludf.XLOOKUP(H5905,'Billing sheet'!$CH$3:$CM$3,'Billing sheet'!$CH$2:$CM$2)</f>
        <v>#NAME?</v>
      </c>
    </row>
    <row r="5906" spans="8:9" ht="15.75" customHeight="1" x14ac:dyDescent="0.2">
      <c r="H5906" s="5" t="e">
        <f t="shared" si="23"/>
        <v>#VALUE!</v>
      </c>
      <c r="I5906" s="5" t="e">
        <f t="array" aca="1" ref="I5906" ca="1">_xludf.XLOOKUP(H5906,'Billing sheet'!$CH$3:$CM$3,'Billing sheet'!$CH$2:$CM$2)</f>
        <v>#NAME?</v>
      </c>
    </row>
    <row r="5907" spans="8:9" ht="15.75" customHeight="1" x14ac:dyDescent="0.2">
      <c r="H5907" s="5" t="e">
        <f t="shared" si="23"/>
        <v>#VALUE!</v>
      </c>
      <c r="I5907" s="5" t="e">
        <f t="array" aca="1" ref="I5907" ca="1">_xludf.XLOOKUP(H5907,'Billing sheet'!$CH$3:$CM$3,'Billing sheet'!$CH$2:$CM$2)</f>
        <v>#NAME?</v>
      </c>
    </row>
    <row r="5908" spans="8:9" ht="15.75" customHeight="1" x14ac:dyDescent="0.2">
      <c r="H5908" s="5" t="e">
        <f t="shared" si="23"/>
        <v>#VALUE!</v>
      </c>
      <c r="I5908" s="5" t="e">
        <f t="array" aca="1" ref="I5908" ca="1">_xludf.XLOOKUP(H5908,'Billing sheet'!$CH$3:$CM$3,'Billing sheet'!$CH$2:$CM$2)</f>
        <v>#NAME?</v>
      </c>
    </row>
    <row r="5909" spans="8:9" ht="15.75" customHeight="1" x14ac:dyDescent="0.2">
      <c r="H5909" s="5" t="e">
        <f t="shared" si="23"/>
        <v>#VALUE!</v>
      </c>
      <c r="I5909" s="5" t="e">
        <f t="array" aca="1" ref="I5909" ca="1">_xludf.XLOOKUP(H5909,'Billing sheet'!$CH$3:$CM$3,'Billing sheet'!$CH$2:$CM$2)</f>
        <v>#NAME?</v>
      </c>
    </row>
    <row r="5910" spans="8:9" ht="15.75" customHeight="1" x14ac:dyDescent="0.2">
      <c r="H5910" s="5" t="e">
        <f t="shared" si="23"/>
        <v>#VALUE!</v>
      </c>
      <c r="I5910" s="5" t="e">
        <f t="array" aca="1" ref="I5910" ca="1">_xludf.XLOOKUP(H5910,'Billing sheet'!$CH$3:$CM$3,'Billing sheet'!$CH$2:$CM$2)</f>
        <v>#NAME?</v>
      </c>
    </row>
    <row r="5911" spans="8:9" ht="15.75" customHeight="1" x14ac:dyDescent="0.2">
      <c r="H5911" s="5" t="e">
        <f t="shared" si="23"/>
        <v>#VALUE!</v>
      </c>
      <c r="I5911" s="5" t="e">
        <f t="array" aca="1" ref="I5911" ca="1">_xludf.XLOOKUP(H5911,'Billing sheet'!$CH$3:$CM$3,'Billing sheet'!$CH$2:$CM$2)</f>
        <v>#NAME?</v>
      </c>
    </row>
    <row r="5912" spans="8:9" ht="15.75" customHeight="1" x14ac:dyDescent="0.2">
      <c r="H5912" s="5" t="e">
        <f t="shared" si="23"/>
        <v>#VALUE!</v>
      </c>
      <c r="I5912" s="5" t="e">
        <f t="array" aca="1" ref="I5912" ca="1">_xludf.XLOOKUP(H5912,'Billing sheet'!$CH$3:$CM$3,'Billing sheet'!$CH$2:$CM$2)</f>
        <v>#NAME?</v>
      </c>
    </row>
    <row r="5913" spans="8:9" ht="15.75" customHeight="1" x14ac:dyDescent="0.2">
      <c r="H5913" s="5" t="e">
        <f t="shared" si="23"/>
        <v>#VALUE!</v>
      </c>
      <c r="I5913" s="5" t="e">
        <f t="array" aca="1" ref="I5913" ca="1">_xludf.XLOOKUP(H5913,'Billing sheet'!$CH$3:$CM$3,'Billing sheet'!$CH$2:$CM$2)</f>
        <v>#NAME?</v>
      </c>
    </row>
    <row r="5914" spans="8:9" ht="15.75" customHeight="1" x14ac:dyDescent="0.2">
      <c r="H5914" s="5" t="e">
        <f t="shared" si="23"/>
        <v>#VALUE!</v>
      </c>
      <c r="I5914" s="5" t="e">
        <f t="array" aca="1" ref="I5914" ca="1">_xludf.XLOOKUP(H5914,'Billing sheet'!$CH$3:$CM$3,'Billing sheet'!$CH$2:$CM$2)</f>
        <v>#NAME?</v>
      </c>
    </row>
    <row r="5915" spans="8:9" ht="15.75" customHeight="1" x14ac:dyDescent="0.2">
      <c r="H5915" s="5" t="e">
        <f t="shared" si="23"/>
        <v>#VALUE!</v>
      </c>
      <c r="I5915" s="5" t="e">
        <f t="array" aca="1" ref="I5915" ca="1">_xludf.XLOOKUP(H5915,'Billing sheet'!$CH$3:$CM$3,'Billing sheet'!$CH$2:$CM$2)</f>
        <v>#NAME?</v>
      </c>
    </row>
    <row r="5916" spans="8:9" ht="15.75" customHeight="1" x14ac:dyDescent="0.2">
      <c r="H5916" s="5" t="e">
        <f t="shared" si="23"/>
        <v>#VALUE!</v>
      </c>
      <c r="I5916" s="5" t="e">
        <f t="array" aca="1" ref="I5916" ca="1">_xludf.XLOOKUP(H5916,'Billing sheet'!$CH$3:$CM$3,'Billing sheet'!$CH$2:$CM$2)</f>
        <v>#NAME?</v>
      </c>
    </row>
    <row r="5917" spans="8:9" ht="15.75" customHeight="1" x14ac:dyDescent="0.2">
      <c r="H5917" s="5" t="e">
        <f t="shared" si="23"/>
        <v>#VALUE!</v>
      </c>
      <c r="I5917" s="5" t="e">
        <f t="array" aca="1" ref="I5917" ca="1">_xludf.XLOOKUP(H5917,'Billing sheet'!$CH$3:$CM$3,'Billing sheet'!$CH$2:$CM$2)</f>
        <v>#NAME?</v>
      </c>
    </row>
    <row r="5918" spans="8:9" ht="15.75" customHeight="1" x14ac:dyDescent="0.2">
      <c r="H5918" s="5" t="e">
        <f t="shared" si="23"/>
        <v>#VALUE!</v>
      </c>
      <c r="I5918" s="5" t="e">
        <f t="array" aca="1" ref="I5918" ca="1">_xludf.XLOOKUP(H5918,'Billing sheet'!$CH$3:$CM$3,'Billing sheet'!$CH$2:$CM$2)</f>
        <v>#NAME?</v>
      </c>
    </row>
    <row r="5919" spans="8:9" ht="15.75" customHeight="1" x14ac:dyDescent="0.2">
      <c r="H5919" s="5" t="e">
        <f t="shared" si="23"/>
        <v>#VALUE!</v>
      </c>
      <c r="I5919" s="5" t="e">
        <f t="array" aca="1" ref="I5919" ca="1">_xludf.XLOOKUP(H5919,'Billing sheet'!$CH$3:$CM$3,'Billing sheet'!$CH$2:$CM$2)</f>
        <v>#NAME?</v>
      </c>
    </row>
    <row r="5920" spans="8:9" ht="15.75" customHeight="1" x14ac:dyDescent="0.2">
      <c r="H5920" s="5" t="e">
        <f t="shared" si="23"/>
        <v>#VALUE!</v>
      </c>
      <c r="I5920" s="5" t="e">
        <f t="array" aca="1" ref="I5920" ca="1">_xludf.XLOOKUP(H5920,'Billing sheet'!$CH$3:$CM$3,'Billing sheet'!$CH$2:$CM$2)</f>
        <v>#NAME?</v>
      </c>
    </row>
    <row r="5921" spans="8:9" ht="15.75" customHeight="1" x14ac:dyDescent="0.2">
      <c r="H5921" s="5" t="e">
        <f t="shared" si="23"/>
        <v>#VALUE!</v>
      </c>
      <c r="I5921" s="5" t="e">
        <f t="array" aca="1" ref="I5921" ca="1">_xludf.XLOOKUP(H5921,'Billing sheet'!$CH$3:$CM$3,'Billing sheet'!$CH$2:$CM$2)</f>
        <v>#NAME?</v>
      </c>
    </row>
    <row r="5922" spans="8:9" ht="15.75" customHeight="1" x14ac:dyDescent="0.2">
      <c r="H5922" s="5" t="e">
        <f t="shared" si="23"/>
        <v>#VALUE!</v>
      </c>
      <c r="I5922" s="5" t="e">
        <f t="array" aca="1" ref="I5922" ca="1">_xludf.XLOOKUP(H5922,'Billing sheet'!$CH$3:$CM$3,'Billing sheet'!$CH$2:$CM$2)</f>
        <v>#NAME?</v>
      </c>
    </row>
    <row r="5923" spans="8:9" ht="15.75" customHeight="1" x14ac:dyDescent="0.2">
      <c r="H5923" s="5" t="e">
        <f t="shared" si="23"/>
        <v>#VALUE!</v>
      </c>
      <c r="I5923" s="5" t="e">
        <f t="array" aca="1" ref="I5923" ca="1">_xludf.XLOOKUP(H5923,'Billing sheet'!$CH$3:$CM$3,'Billing sheet'!$CH$2:$CM$2)</f>
        <v>#NAME?</v>
      </c>
    </row>
    <row r="5924" spans="8:9" ht="15.75" customHeight="1" x14ac:dyDescent="0.2">
      <c r="H5924" s="5" t="e">
        <f t="shared" si="23"/>
        <v>#VALUE!</v>
      </c>
      <c r="I5924" s="5" t="e">
        <f t="array" aca="1" ref="I5924" ca="1">_xludf.XLOOKUP(H5924,'Billing sheet'!$CH$3:$CM$3,'Billing sheet'!$CH$2:$CM$2)</f>
        <v>#NAME?</v>
      </c>
    </row>
    <row r="5925" spans="8:9" ht="15.75" customHeight="1" x14ac:dyDescent="0.2">
      <c r="H5925" s="5" t="e">
        <f t="shared" si="23"/>
        <v>#VALUE!</v>
      </c>
      <c r="I5925" s="5" t="e">
        <f t="array" aca="1" ref="I5925" ca="1">_xludf.XLOOKUP(H5925,'Billing sheet'!$CH$3:$CM$3,'Billing sheet'!$CH$2:$CM$2)</f>
        <v>#NAME?</v>
      </c>
    </row>
    <row r="5926" spans="8:9" ht="15.75" customHeight="1" x14ac:dyDescent="0.2">
      <c r="H5926" s="5" t="e">
        <f t="shared" si="23"/>
        <v>#VALUE!</v>
      </c>
      <c r="I5926" s="5" t="e">
        <f t="array" aca="1" ref="I5926" ca="1">_xludf.XLOOKUP(H5926,'Billing sheet'!$CH$3:$CM$3,'Billing sheet'!$CH$2:$CM$2)</f>
        <v>#NAME?</v>
      </c>
    </row>
    <row r="5927" spans="8:9" ht="15.75" customHeight="1" x14ac:dyDescent="0.2">
      <c r="H5927" s="5" t="e">
        <f t="shared" si="23"/>
        <v>#VALUE!</v>
      </c>
      <c r="I5927" s="5" t="e">
        <f t="array" aca="1" ref="I5927" ca="1">_xludf.XLOOKUP(H5927,'Billing sheet'!$CH$3:$CM$3,'Billing sheet'!$CH$2:$CM$2)</f>
        <v>#NAME?</v>
      </c>
    </row>
    <row r="5928" spans="8:9" ht="15.75" customHeight="1" x14ac:dyDescent="0.2">
      <c r="H5928" s="5" t="e">
        <f t="shared" si="23"/>
        <v>#VALUE!</v>
      </c>
      <c r="I5928" s="5" t="e">
        <f t="array" aca="1" ref="I5928" ca="1">_xludf.XLOOKUP(H5928,'Billing sheet'!$CH$3:$CM$3,'Billing sheet'!$CH$2:$CM$2)</f>
        <v>#NAME?</v>
      </c>
    </row>
    <row r="5929" spans="8:9" ht="15.75" customHeight="1" x14ac:dyDescent="0.2">
      <c r="H5929" s="5" t="e">
        <f t="shared" si="23"/>
        <v>#VALUE!</v>
      </c>
      <c r="I5929" s="5" t="e">
        <f t="array" aca="1" ref="I5929" ca="1">_xludf.XLOOKUP(H5929,'Billing sheet'!$CH$3:$CM$3,'Billing sheet'!$CH$2:$CM$2)</f>
        <v>#NAME?</v>
      </c>
    </row>
    <row r="5930" spans="8:9" ht="15.75" customHeight="1" x14ac:dyDescent="0.2">
      <c r="H5930" s="5" t="e">
        <f t="shared" si="23"/>
        <v>#VALUE!</v>
      </c>
      <c r="I5930" s="5" t="e">
        <f t="array" aca="1" ref="I5930" ca="1">_xludf.XLOOKUP(H5930,'Billing sheet'!$CH$3:$CM$3,'Billing sheet'!$CH$2:$CM$2)</f>
        <v>#NAME?</v>
      </c>
    </row>
    <row r="5931" spans="8:9" ht="15.75" customHeight="1" x14ac:dyDescent="0.2">
      <c r="H5931" s="5" t="e">
        <f t="shared" si="23"/>
        <v>#VALUE!</v>
      </c>
      <c r="I5931" s="5" t="e">
        <f t="array" aca="1" ref="I5931" ca="1">_xludf.XLOOKUP(H5931,'Billing sheet'!$CH$3:$CM$3,'Billing sheet'!$CH$2:$CM$2)</f>
        <v>#NAME?</v>
      </c>
    </row>
    <row r="5932" spans="8:9" ht="15.75" customHeight="1" x14ac:dyDescent="0.2">
      <c r="H5932" s="5" t="e">
        <f t="shared" si="23"/>
        <v>#VALUE!</v>
      </c>
      <c r="I5932" s="5" t="e">
        <f t="array" aca="1" ref="I5932" ca="1">_xludf.XLOOKUP(H5932,'Billing sheet'!$CH$3:$CM$3,'Billing sheet'!$CH$2:$CM$2)</f>
        <v>#NAME?</v>
      </c>
    </row>
    <row r="5933" spans="8:9" ht="15.75" customHeight="1" x14ac:dyDescent="0.2">
      <c r="H5933" s="5" t="e">
        <f t="shared" si="23"/>
        <v>#VALUE!</v>
      </c>
      <c r="I5933" s="5" t="e">
        <f t="array" aca="1" ref="I5933" ca="1">_xludf.XLOOKUP(H5933,'Billing sheet'!$CH$3:$CM$3,'Billing sheet'!$CH$2:$CM$2)</f>
        <v>#NAME?</v>
      </c>
    </row>
    <row r="5934" spans="8:9" ht="15.75" customHeight="1" x14ac:dyDescent="0.2">
      <c r="H5934" s="5" t="e">
        <f t="shared" si="23"/>
        <v>#VALUE!</v>
      </c>
      <c r="I5934" s="5" t="e">
        <f t="array" aca="1" ref="I5934" ca="1">_xludf.XLOOKUP(H5934,'Billing sheet'!$CH$3:$CM$3,'Billing sheet'!$CH$2:$CM$2)</f>
        <v>#NAME?</v>
      </c>
    </row>
    <row r="5935" spans="8:9" ht="15.75" customHeight="1" x14ac:dyDescent="0.2">
      <c r="H5935" s="5" t="e">
        <f t="shared" si="23"/>
        <v>#VALUE!</v>
      </c>
      <c r="I5935" s="5" t="e">
        <f t="array" aca="1" ref="I5935" ca="1">_xludf.XLOOKUP(H5935,'Billing sheet'!$CH$3:$CM$3,'Billing sheet'!$CH$2:$CM$2)</f>
        <v>#NAME?</v>
      </c>
    </row>
    <row r="5936" spans="8:9" ht="15.75" customHeight="1" x14ac:dyDescent="0.2">
      <c r="H5936" s="5" t="e">
        <f t="shared" si="23"/>
        <v>#VALUE!</v>
      </c>
      <c r="I5936" s="5" t="e">
        <f t="array" aca="1" ref="I5936" ca="1">_xludf.XLOOKUP(H5936,'Billing sheet'!$CH$3:$CM$3,'Billing sheet'!$CH$2:$CM$2)</f>
        <v>#NAME?</v>
      </c>
    </row>
    <row r="5937" spans="8:9" ht="15.75" customHeight="1" x14ac:dyDescent="0.2">
      <c r="H5937" s="5" t="e">
        <f t="shared" si="23"/>
        <v>#VALUE!</v>
      </c>
      <c r="I5937" s="5" t="e">
        <f t="array" aca="1" ref="I5937" ca="1">_xludf.XLOOKUP(H5937,'Billing sheet'!$CH$3:$CM$3,'Billing sheet'!$CH$2:$CM$2)</f>
        <v>#NAME?</v>
      </c>
    </row>
    <row r="5938" spans="8:9" ht="15.75" customHeight="1" x14ac:dyDescent="0.2">
      <c r="H5938" s="5" t="e">
        <f t="shared" si="23"/>
        <v>#VALUE!</v>
      </c>
      <c r="I5938" s="5" t="e">
        <f t="array" aca="1" ref="I5938" ca="1">_xludf.XLOOKUP(H5938,'Billing sheet'!$CH$3:$CM$3,'Billing sheet'!$CH$2:$CM$2)</f>
        <v>#NAME?</v>
      </c>
    </row>
    <row r="5939" spans="8:9" ht="15.75" customHeight="1" x14ac:dyDescent="0.2">
      <c r="H5939" s="5" t="e">
        <f t="shared" si="23"/>
        <v>#VALUE!</v>
      </c>
      <c r="I5939" s="5" t="e">
        <f t="array" aca="1" ref="I5939" ca="1">_xludf.XLOOKUP(H5939,'Billing sheet'!$CH$3:$CM$3,'Billing sheet'!$CH$2:$CM$2)</f>
        <v>#NAME?</v>
      </c>
    </row>
    <row r="5940" spans="8:9" ht="15.75" customHeight="1" x14ac:dyDescent="0.2">
      <c r="H5940" s="5" t="e">
        <f t="shared" si="23"/>
        <v>#VALUE!</v>
      </c>
      <c r="I5940" s="5" t="e">
        <f t="array" aca="1" ref="I5940" ca="1">_xludf.XLOOKUP(H5940,'Billing sheet'!$CH$3:$CM$3,'Billing sheet'!$CH$2:$CM$2)</f>
        <v>#NAME?</v>
      </c>
    </row>
    <row r="5941" spans="8:9" ht="15.75" customHeight="1" x14ac:dyDescent="0.2">
      <c r="H5941" s="5" t="e">
        <f t="shared" si="23"/>
        <v>#VALUE!</v>
      </c>
      <c r="I5941" s="5" t="e">
        <f t="array" aca="1" ref="I5941" ca="1">_xludf.XLOOKUP(H5941,'Billing sheet'!$CH$3:$CM$3,'Billing sheet'!$CH$2:$CM$2)</f>
        <v>#NAME?</v>
      </c>
    </row>
    <row r="5942" spans="8:9" ht="15.75" customHeight="1" x14ac:dyDescent="0.2">
      <c r="H5942" s="5" t="e">
        <f t="shared" si="23"/>
        <v>#VALUE!</v>
      </c>
      <c r="I5942" s="5" t="e">
        <f t="array" aca="1" ref="I5942" ca="1">_xludf.XLOOKUP(H5942,'Billing sheet'!$CH$3:$CM$3,'Billing sheet'!$CH$2:$CM$2)</f>
        <v>#NAME?</v>
      </c>
    </row>
    <row r="5943" spans="8:9" ht="15.75" customHeight="1" x14ac:dyDescent="0.2">
      <c r="H5943" s="5" t="e">
        <f t="shared" si="23"/>
        <v>#VALUE!</v>
      </c>
      <c r="I5943" s="5" t="e">
        <f t="array" aca="1" ref="I5943" ca="1">_xludf.XLOOKUP(H5943,'Billing sheet'!$CH$3:$CM$3,'Billing sheet'!$CH$2:$CM$2)</f>
        <v>#NAME?</v>
      </c>
    </row>
    <row r="5944" spans="8:9" ht="15.75" customHeight="1" x14ac:dyDescent="0.2">
      <c r="H5944" s="5" t="e">
        <f t="shared" si="23"/>
        <v>#VALUE!</v>
      </c>
      <c r="I5944" s="5" t="e">
        <f t="array" aca="1" ref="I5944" ca="1">_xludf.XLOOKUP(H5944,'Billing sheet'!$CH$3:$CM$3,'Billing sheet'!$CH$2:$CM$2)</f>
        <v>#NAME?</v>
      </c>
    </row>
    <row r="5945" spans="8:9" ht="15.75" customHeight="1" x14ac:dyDescent="0.2">
      <c r="H5945" s="5" t="e">
        <f t="shared" si="23"/>
        <v>#VALUE!</v>
      </c>
      <c r="I5945" s="5" t="e">
        <f t="array" aca="1" ref="I5945" ca="1">_xludf.XLOOKUP(H5945,'Billing sheet'!$CH$3:$CM$3,'Billing sheet'!$CH$2:$CM$2)</f>
        <v>#NAME?</v>
      </c>
    </row>
    <row r="5946" spans="8:9" ht="15.75" customHeight="1" x14ac:dyDescent="0.2">
      <c r="H5946" s="5" t="e">
        <f t="shared" si="23"/>
        <v>#VALUE!</v>
      </c>
      <c r="I5946" s="5" t="e">
        <f t="array" aca="1" ref="I5946" ca="1">_xludf.XLOOKUP(H5946,'Billing sheet'!$CH$3:$CM$3,'Billing sheet'!$CH$2:$CM$2)</f>
        <v>#NAME?</v>
      </c>
    </row>
    <row r="5947" spans="8:9" ht="15.75" customHeight="1" x14ac:dyDescent="0.2">
      <c r="H5947" s="5" t="e">
        <f t="shared" si="23"/>
        <v>#VALUE!</v>
      </c>
      <c r="I5947" s="5" t="e">
        <f t="array" aca="1" ref="I5947" ca="1">_xludf.XLOOKUP(H5947,'Billing sheet'!$CH$3:$CM$3,'Billing sheet'!$CH$2:$CM$2)</f>
        <v>#NAME?</v>
      </c>
    </row>
    <row r="5948" spans="8:9" ht="15.75" customHeight="1" x14ac:dyDescent="0.2">
      <c r="H5948" s="5" t="e">
        <f t="shared" si="23"/>
        <v>#VALUE!</v>
      </c>
      <c r="I5948" s="5" t="e">
        <f t="array" aca="1" ref="I5948" ca="1">_xludf.XLOOKUP(H5948,'Billing sheet'!$CH$3:$CM$3,'Billing sheet'!$CH$2:$CM$2)</f>
        <v>#NAME?</v>
      </c>
    </row>
    <row r="5949" spans="8:9" ht="15.75" customHeight="1" x14ac:dyDescent="0.2">
      <c r="H5949" s="5" t="e">
        <f t="shared" si="23"/>
        <v>#VALUE!</v>
      </c>
      <c r="I5949" s="5" t="e">
        <f t="array" aca="1" ref="I5949" ca="1">_xludf.XLOOKUP(H5949,'Billing sheet'!$CH$3:$CM$3,'Billing sheet'!$CH$2:$CM$2)</f>
        <v>#NAME?</v>
      </c>
    </row>
    <row r="5950" spans="8:9" ht="15.75" customHeight="1" x14ac:dyDescent="0.2">
      <c r="H5950" s="5" t="e">
        <f t="shared" si="23"/>
        <v>#VALUE!</v>
      </c>
      <c r="I5950" s="5" t="e">
        <f t="array" aca="1" ref="I5950" ca="1">_xludf.XLOOKUP(H5950,'Billing sheet'!$CH$3:$CM$3,'Billing sheet'!$CH$2:$CM$2)</f>
        <v>#NAME?</v>
      </c>
    </row>
    <row r="5951" spans="8:9" ht="15.75" customHeight="1" x14ac:dyDescent="0.2">
      <c r="H5951" s="5" t="e">
        <f t="shared" si="23"/>
        <v>#VALUE!</v>
      </c>
      <c r="I5951" s="5" t="e">
        <f t="array" aca="1" ref="I5951" ca="1">_xludf.XLOOKUP(H5951,'Billing sheet'!$CH$3:$CM$3,'Billing sheet'!$CH$2:$CM$2)</f>
        <v>#NAME?</v>
      </c>
    </row>
    <row r="5952" spans="8:9" ht="15.75" customHeight="1" x14ac:dyDescent="0.2">
      <c r="H5952" s="5" t="e">
        <f t="shared" si="23"/>
        <v>#VALUE!</v>
      </c>
      <c r="I5952" s="5" t="e">
        <f t="array" aca="1" ref="I5952" ca="1">_xludf.XLOOKUP(H5952,'Billing sheet'!$CH$3:$CM$3,'Billing sheet'!$CH$2:$CM$2)</f>
        <v>#NAME?</v>
      </c>
    </row>
    <row r="5953" spans="8:9" ht="15.75" customHeight="1" x14ac:dyDescent="0.2">
      <c r="H5953" s="5" t="e">
        <f t="shared" si="23"/>
        <v>#VALUE!</v>
      </c>
      <c r="I5953" s="5" t="e">
        <f t="array" aca="1" ref="I5953" ca="1">_xludf.XLOOKUP(H5953,'Billing sheet'!$CH$3:$CM$3,'Billing sheet'!$CH$2:$CM$2)</f>
        <v>#NAME?</v>
      </c>
    </row>
    <row r="5954" spans="8:9" ht="15.75" customHeight="1" x14ac:dyDescent="0.2">
      <c r="H5954" s="5" t="e">
        <f t="shared" si="23"/>
        <v>#VALUE!</v>
      </c>
      <c r="I5954" s="5" t="e">
        <f t="array" aca="1" ref="I5954" ca="1">_xludf.XLOOKUP(H5954,'Billing sheet'!$CH$3:$CM$3,'Billing sheet'!$CH$2:$CM$2)</f>
        <v>#NAME?</v>
      </c>
    </row>
    <row r="5955" spans="8:9" ht="15.75" customHeight="1" x14ac:dyDescent="0.2">
      <c r="H5955" s="5" t="e">
        <f t="shared" si="23"/>
        <v>#VALUE!</v>
      </c>
      <c r="I5955" s="5" t="e">
        <f t="array" aca="1" ref="I5955" ca="1">_xludf.XLOOKUP(H5955,'Billing sheet'!$CH$3:$CM$3,'Billing sheet'!$CH$2:$CM$2)</f>
        <v>#NAME?</v>
      </c>
    </row>
    <row r="5956" spans="8:9" ht="15.75" customHeight="1" x14ac:dyDescent="0.2">
      <c r="H5956" s="5" t="e">
        <f t="shared" si="23"/>
        <v>#VALUE!</v>
      </c>
      <c r="I5956" s="5" t="e">
        <f t="array" aca="1" ref="I5956" ca="1">_xludf.XLOOKUP(H5956,'Billing sheet'!$CH$3:$CM$3,'Billing sheet'!$CH$2:$CM$2)</f>
        <v>#NAME?</v>
      </c>
    </row>
    <row r="5957" spans="8:9" ht="15.75" customHeight="1" x14ac:dyDescent="0.2">
      <c r="H5957" s="5" t="e">
        <f t="shared" si="23"/>
        <v>#VALUE!</v>
      </c>
      <c r="I5957" s="5" t="e">
        <f t="array" aca="1" ref="I5957" ca="1">_xludf.XLOOKUP(H5957,'Billing sheet'!$CH$3:$CM$3,'Billing sheet'!$CH$2:$CM$2)</f>
        <v>#NAME?</v>
      </c>
    </row>
    <row r="5958" spans="8:9" ht="15.75" customHeight="1" x14ac:dyDescent="0.2">
      <c r="H5958" s="5" t="e">
        <f t="shared" si="23"/>
        <v>#VALUE!</v>
      </c>
      <c r="I5958" s="5" t="e">
        <f t="array" aca="1" ref="I5958" ca="1">_xludf.XLOOKUP(H5958,'Billing sheet'!$CH$3:$CM$3,'Billing sheet'!$CH$2:$CM$2)</f>
        <v>#NAME?</v>
      </c>
    </row>
    <row r="5959" spans="8:9" ht="15.75" customHeight="1" x14ac:dyDescent="0.2">
      <c r="H5959" s="5" t="e">
        <f t="shared" si="23"/>
        <v>#VALUE!</v>
      </c>
      <c r="I5959" s="5" t="e">
        <f t="array" aca="1" ref="I5959" ca="1">_xludf.XLOOKUP(H5959,'Billing sheet'!$CH$3:$CM$3,'Billing sheet'!$CH$2:$CM$2)</f>
        <v>#NAME?</v>
      </c>
    </row>
    <row r="5960" spans="8:9" ht="15.75" customHeight="1" x14ac:dyDescent="0.2">
      <c r="H5960" s="5" t="e">
        <f t="shared" si="23"/>
        <v>#VALUE!</v>
      </c>
      <c r="I5960" s="5" t="e">
        <f t="array" aca="1" ref="I5960" ca="1">_xludf.XLOOKUP(H5960,'Billing sheet'!$CH$3:$CM$3,'Billing sheet'!$CH$2:$CM$2)</f>
        <v>#NAME?</v>
      </c>
    </row>
    <row r="5961" spans="8:9" ht="15.75" customHeight="1" x14ac:dyDescent="0.2">
      <c r="H5961" s="5" t="e">
        <f t="shared" si="23"/>
        <v>#VALUE!</v>
      </c>
      <c r="I5961" s="5" t="e">
        <f t="array" aca="1" ref="I5961" ca="1">_xludf.XLOOKUP(H5961,'Billing sheet'!$CH$3:$CM$3,'Billing sheet'!$CH$2:$CM$2)</f>
        <v>#NAME?</v>
      </c>
    </row>
    <row r="5962" spans="8:9" ht="15.75" customHeight="1" x14ac:dyDescent="0.2">
      <c r="H5962" s="5" t="e">
        <f t="shared" si="23"/>
        <v>#VALUE!</v>
      </c>
      <c r="I5962" s="5" t="e">
        <f t="array" aca="1" ref="I5962" ca="1">_xludf.XLOOKUP(H5962,'Billing sheet'!$CH$3:$CM$3,'Billing sheet'!$CH$2:$CM$2)</f>
        <v>#NAME?</v>
      </c>
    </row>
    <row r="5963" spans="8:9" ht="15.75" customHeight="1" x14ac:dyDescent="0.2">
      <c r="H5963" s="5" t="e">
        <f t="shared" si="23"/>
        <v>#VALUE!</v>
      </c>
      <c r="I5963" s="5" t="e">
        <f t="array" aca="1" ref="I5963" ca="1">_xludf.XLOOKUP(H5963,'Billing sheet'!$CH$3:$CM$3,'Billing sheet'!$CH$2:$CM$2)</f>
        <v>#NAME?</v>
      </c>
    </row>
    <row r="5964" spans="8:9" ht="15.75" customHeight="1" x14ac:dyDescent="0.2">
      <c r="H5964" s="5" t="e">
        <f t="shared" si="23"/>
        <v>#VALUE!</v>
      </c>
      <c r="I5964" s="5" t="e">
        <f t="array" aca="1" ref="I5964" ca="1">_xludf.XLOOKUP(H5964,'Billing sheet'!$CH$3:$CM$3,'Billing sheet'!$CH$2:$CM$2)</f>
        <v>#NAME?</v>
      </c>
    </row>
    <row r="5965" spans="8:9" ht="15.75" customHeight="1" x14ac:dyDescent="0.2">
      <c r="H5965" s="5" t="e">
        <f t="shared" si="23"/>
        <v>#VALUE!</v>
      </c>
      <c r="I5965" s="5" t="e">
        <f t="array" aca="1" ref="I5965" ca="1">_xludf.XLOOKUP(H5965,'Billing sheet'!$CH$3:$CM$3,'Billing sheet'!$CH$2:$CM$2)</f>
        <v>#NAME?</v>
      </c>
    </row>
    <row r="5966" spans="8:9" ht="15.75" customHeight="1" x14ac:dyDescent="0.2">
      <c r="H5966" s="5" t="e">
        <f t="shared" si="23"/>
        <v>#VALUE!</v>
      </c>
      <c r="I5966" s="5" t="e">
        <f t="array" aca="1" ref="I5966" ca="1">_xludf.XLOOKUP(H5966,'Billing sheet'!$CH$3:$CM$3,'Billing sheet'!$CH$2:$CM$2)</f>
        <v>#NAME?</v>
      </c>
    </row>
    <row r="5967" spans="8:9" ht="15.75" customHeight="1" x14ac:dyDescent="0.2">
      <c r="H5967" s="5" t="e">
        <f t="shared" si="23"/>
        <v>#VALUE!</v>
      </c>
      <c r="I5967" s="5" t="e">
        <f t="array" aca="1" ref="I5967" ca="1">_xludf.XLOOKUP(H5967,'Billing sheet'!$CH$3:$CM$3,'Billing sheet'!$CH$2:$CM$2)</f>
        <v>#NAME?</v>
      </c>
    </row>
    <row r="5968" spans="8:9" ht="15.75" customHeight="1" x14ac:dyDescent="0.2">
      <c r="H5968" s="5" t="e">
        <f t="shared" si="23"/>
        <v>#VALUE!</v>
      </c>
      <c r="I5968" s="5" t="e">
        <f t="array" aca="1" ref="I5968" ca="1">_xludf.XLOOKUP(H5968,'Billing sheet'!$CH$3:$CM$3,'Billing sheet'!$CH$2:$CM$2)</f>
        <v>#NAME?</v>
      </c>
    </row>
    <row r="5969" spans="8:9" ht="15.75" customHeight="1" x14ac:dyDescent="0.2">
      <c r="H5969" s="5" t="e">
        <f t="shared" si="23"/>
        <v>#VALUE!</v>
      </c>
      <c r="I5969" s="5" t="e">
        <f t="array" aca="1" ref="I5969" ca="1">_xludf.XLOOKUP(H5969,'Billing sheet'!$CH$3:$CM$3,'Billing sheet'!$CH$2:$CM$2)</f>
        <v>#NAME?</v>
      </c>
    </row>
    <row r="5970" spans="8:9" ht="15.75" customHeight="1" x14ac:dyDescent="0.2">
      <c r="H5970" s="5" t="e">
        <f t="shared" si="23"/>
        <v>#VALUE!</v>
      </c>
      <c r="I5970" s="5" t="e">
        <f t="array" aca="1" ref="I5970" ca="1">_xludf.XLOOKUP(H5970,'Billing sheet'!$CH$3:$CM$3,'Billing sheet'!$CH$2:$CM$2)</f>
        <v>#NAME?</v>
      </c>
    </row>
    <row r="5971" spans="8:9" ht="15.75" customHeight="1" x14ac:dyDescent="0.2">
      <c r="H5971" s="5" t="e">
        <f t="shared" si="23"/>
        <v>#VALUE!</v>
      </c>
      <c r="I5971" s="5" t="e">
        <f t="array" aca="1" ref="I5971" ca="1">_xludf.XLOOKUP(H5971,'Billing sheet'!$CH$3:$CM$3,'Billing sheet'!$CH$2:$CM$2)</f>
        <v>#NAME?</v>
      </c>
    </row>
    <row r="5972" spans="8:9" ht="15.75" customHeight="1" x14ac:dyDescent="0.2">
      <c r="H5972" s="5" t="e">
        <f t="shared" si="23"/>
        <v>#VALUE!</v>
      </c>
      <c r="I5972" s="5" t="e">
        <f t="array" aca="1" ref="I5972" ca="1">_xludf.XLOOKUP(H5972,'Billing sheet'!$CH$3:$CM$3,'Billing sheet'!$CH$2:$CM$2)</f>
        <v>#NAME?</v>
      </c>
    </row>
    <row r="5973" spans="8:9" ht="15.75" customHeight="1" x14ac:dyDescent="0.2">
      <c r="H5973" s="5" t="e">
        <f t="shared" si="23"/>
        <v>#VALUE!</v>
      </c>
      <c r="I5973" s="5" t="e">
        <f t="array" aca="1" ref="I5973" ca="1">_xludf.XLOOKUP(H5973,'Billing sheet'!$CH$3:$CM$3,'Billing sheet'!$CH$2:$CM$2)</f>
        <v>#NAME?</v>
      </c>
    </row>
    <row r="5974" spans="8:9" ht="15.75" customHeight="1" x14ac:dyDescent="0.2">
      <c r="H5974" s="5" t="e">
        <f t="shared" si="23"/>
        <v>#VALUE!</v>
      </c>
      <c r="I5974" s="5" t="e">
        <f t="array" aca="1" ref="I5974" ca="1">_xludf.XLOOKUP(H5974,'Billing sheet'!$CH$3:$CM$3,'Billing sheet'!$CH$2:$CM$2)</f>
        <v>#NAME?</v>
      </c>
    </row>
    <row r="5975" spans="8:9" ht="15.75" customHeight="1" x14ac:dyDescent="0.2">
      <c r="H5975" s="5" t="e">
        <f t="shared" si="23"/>
        <v>#VALUE!</v>
      </c>
      <c r="I5975" s="5" t="e">
        <f t="array" aca="1" ref="I5975" ca="1">_xludf.XLOOKUP(H5975,'Billing sheet'!$CH$3:$CM$3,'Billing sheet'!$CH$2:$CM$2)</f>
        <v>#NAME?</v>
      </c>
    </row>
    <row r="5976" spans="8:9" ht="15.75" customHeight="1" x14ac:dyDescent="0.2">
      <c r="H5976" s="5" t="e">
        <f t="shared" si="23"/>
        <v>#VALUE!</v>
      </c>
      <c r="I5976" s="5" t="e">
        <f t="array" aca="1" ref="I5976" ca="1">_xludf.XLOOKUP(H5976,'Billing sheet'!$CH$3:$CM$3,'Billing sheet'!$CH$2:$CM$2)</f>
        <v>#NAME?</v>
      </c>
    </row>
    <row r="5977" spans="8:9" ht="15.75" customHeight="1" x14ac:dyDescent="0.2">
      <c r="H5977" s="5" t="e">
        <f t="shared" si="23"/>
        <v>#VALUE!</v>
      </c>
      <c r="I5977" s="5" t="e">
        <f t="array" aca="1" ref="I5977" ca="1">_xludf.XLOOKUP(H5977,'Billing sheet'!$CH$3:$CM$3,'Billing sheet'!$CH$2:$CM$2)</f>
        <v>#NAME?</v>
      </c>
    </row>
    <row r="5978" spans="8:9" ht="15.75" customHeight="1" x14ac:dyDescent="0.2">
      <c r="H5978" s="5" t="e">
        <f t="shared" si="23"/>
        <v>#VALUE!</v>
      </c>
      <c r="I5978" s="5" t="e">
        <f t="array" aca="1" ref="I5978" ca="1">_xludf.XLOOKUP(H5978,'Billing sheet'!$CH$3:$CM$3,'Billing sheet'!$CH$2:$CM$2)</f>
        <v>#NAME?</v>
      </c>
    </row>
    <row r="5979" spans="8:9" ht="15.75" customHeight="1" x14ac:dyDescent="0.2">
      <c r="H5979" s="5" t="e">
        <f t="shared" si="23"/>
        <v>#VALUE!</v>
      </c>
      <c r="I5979" s="5" t="e">
        <f t="array" aca="1" ref="I5979" ca="1">_xludf.XLOOKUP(H5979,'Billing sheet'!$CH$3:$CM$3,'Billing sheet'!$CH$2:$CM$2)</f>
        <v>#NAME?</v>
      </c>
    </row>
    <row r="5980" spans="8:9" ht="15.75" customHeight="1" x14ac:dyDescent="0.2">
      <c r="H5980" s="5" t="e">
        <f t="shared" si="23"/>
        <v>#VALUE!</v>
      </c>
      <c r="I5980" s="5" t="e">
        <f t="array" aca="1" ref="I5980" ca="1">_xludf.XLOOKUP(H5980,'Billing sheet'!$CH$3:$CM$3,'Billing sheet'!$CH$2:$CM$2)</f>
        <v>#NAME?</v>
      </c>
    </row>
    <row r="5981" spans="8:9" ht="15.75" customHeight="1" x14ac:dyDescent="0.2">
      <c r="H5981" s="5" t="e">
        <f t="shared" si="23"/>
        <v>#VALUE!</v>
      </c>
      <c r="I5981" s="5" t="e">
        <f t="array" aca="1" ref="I5981" ca="1">_xludf.XLOOKUP(H5981,'Billing sheet'!$CH$3:$CM$3,'Billing sheet'!$CH$2:$CM$2)</f>
        <v>#NAME?</v>
      </c>
    </row>
    <row r="5982" spans="8:9" ht="15.75" customHeight="1" x14ac:dyDescent="0.2">
      <c r="H5982" s="5" t="e">
        <f t="shared" si="23"/>
        <v>#VALUE!</v>
      </c>
      <c r="I5982" s="5" t="e">
        <f t="array" aca="1" ref="I5982" ca="1">_xludf.XLOOKUP(H5982,'Billing sheet'!$CH$3:$CM$3,'Billing sheet'!$CH$2:$CM$2)</f>
        <v>#NAME?</v>
      </c>
    </row>
    <row r="5983" spans="8:9" ht="15.75" customHeight="1" x14ac:dyDescent="0.2">
      <c r="H5983" s="5" t="e">
        <f t="shared" si="23"/>
        <v>#VALUE!</v>
      </c>
      <c r="I5983" s="5" t="e">
        <f t="array" aca="1" ref="I5983" ca="1">_xludf.XLOOKUP(H5983,'Billing sheet'!$CH$3:$CM$3,'Billing sheet'!$CH$2:$CM$2)</f>
        <v>#NAME?</v>
      </c>
    </row>
    <row r="5984" spans="8:9" ht="15.75" customHeight="1" x14ac:dyDescent="0.2">
      <c r="H5984" s="5" t="e">
        <f t="shared" si="23"/>
        <v>#VALUE!</v>
      </c>
      <c r="I5984" s="5" t="e">
        <f t="array" aca="1" ref="I5984" ca="1">_xludf.XLOOKUP(H5984,'Billing sheet'!$CH$3:$CM$3,'Billing sheet'!$CH$2:$CM$2)</f>
        <v>#NAME?</v>
      </c>
    </row>
    <row r="5985" spans="8:9" ht="15.75" customHeight="1" x14ac:dyDescent="0.2">
      <c r="H5985" s="5" t="e">
        <f t="shared" si="23"/>
        <v>#VALUE!</v>
      </c>
      <c r="I5985" s="5" t="e">
        <f t="array" aca="1" ref="I5985" ca="1">_xludf.XLOOKUP(H5985,'Billing sheet'!$CH$3:$CM$3,'Billing sheet'!$CH$2:$CM$2)</f>
        <v>#NAME?</v>
      </c>
    </row>
    <row r="5986" spans="8:9" ht="15.75" customHeight="1" x14ac:dyDescent="0.2">
      <c r="H5986" s="5" t="e">
        <f t="shared" si="23"/>
        <v>#VALUE!</v>
      </c>
      <c r="I5986" s="5" t="e">
        <f t="array" aca="1" ref="I5986" ca="1">_xludf.XLOOKUP(H5986,'Billing sheet'!$CH$3:$CM$3,'Billing sheet'!$CH$2:$CM$2)</f>
        <v>#NAME?</v>
      </c>
    </row>
    <row r="5987" spans="8:9" ht="15.75" customHeight="1" x14ac:dyDescent="0.2">
      <c r="H5987" s="5" t="e">
        <f t="shared" si="23"/>
        <v>#VALUE!</v>
      </c>
      <c r="I5987" s="5" t="e">
        <f t="array" aca="1" ref="I5987" ca="1">_xludf.XLOOKUP(H5987,'Billing sheet'!$CH$3:$CM$3,'Billing sheet'!$CH$2:$CM$2)</f>
        <v>#NAME?</v>
      </c>
    </row>
    <row r="5988" spans="8:9" ht="15.75" customHeight="1" x14ac:dyDescent="0.2">
      <c r="H5988" s="5" t="e">
        <f t="shared" si="23"/>
        <v>#VALUE!</v>
      </c>
      <c r="I5988" s="5" t="e">
        <f t="array" aca="1" ref="I5988" ca="1">_xludf.XLOOKUP(H5988,'Billing sheet'!$CH$3:$CM$3,'Billing sheet'!$CH$2:$CM$2)</f>
        <v>#NAME?</v>
      </c>
    </row>
    <row r="5989" spans="8:9" ht="15.75" customHeight="1" x14ac:dyDescent="0.2">
      <c r="H5989" s="5" t="e">
        <f t="shared" si="23"/>
        <v>#VALUE!</v>
      </c>
      <c r="I5989" s="5" t="e">
        <f t="array" aca="1" ref="I5989" ca="1">_xludf.XLOOKUP(H5989,'Billing sheet'!$CH$3:$CM$3,'Billing sheet'!$CH$2:$CM$2)</f>
        <v>#NAME?</v>
      </c>
    </row>
    <row r="5990" spans="8:9" ht="15.75" customHeight="1" x14ac:dyDescent="0.2">
      <c r="H5990" s="5" t="e">
        <f t="shared" si="23"/>
        <v>#VALUE!</v>
      </c>
      <c r="I5990" s="5" t="e">
        <f t="array" aca="1" ref="I5990" ca="1">_xludf.XLOOKUP(H5990,'Billing sheet'!$CH$3:$CM$3,'Billing sheet'!$CH$2:$CM$2)</f>
        <v>#NAME?</v>
      </c>
    </row>
    <row r="5991" spans="8:9" ht="15.75" customHeight="1" x14ac:dyDescent="0.2">
      <c r="H5991" s="5" t="e">
        <f t="shared" si="23"/>
        <v>#VALUE!</v>
      </c>
      <c r="I5991" s="5" t="e">
        <f t="array" aca="1" ref="I5991" ca="1">_xludf.XLOOKUP(H5991,'Billing sheet'!$CH$3:$CM$3,'Billing sheet'!$CH$2:$CM$2)</f>
        <v>#NAME?</v>
      </c>
    </row>
    <row r="5992" spans="8:9" ht="15.75" customHeight="1" x14ac:dyDescent="0.2">
      <c r="H5992" s="5" t="e">
        <f t="shared" si="23"/>
        <v>#VALUE!</v>
      </c>
      <c r="I5992" s="5" t="e">
        <f t="array" aca="1" ref="I5992" ca="1">_xludf.XLOOKUP(H5992,'Billing sheet'!$CH$3:$CM$3,'Billing sheet'!$CH$2:$CM$2)</f>
        <v>#NAME?</v>
      </c>
    </row>
    <row r="5993" spans="8:9" ht="15.75" customHeight="1" x14ac:dyDescent="0.2">
      <c r="H5993" s="5" t="e">
        <f t="shared" si="23"/>
        <v>#VALUE!</v>
      </c>
      <c r="I5993" s="5" t="e">
        <f t="array" aca="1" ref="I5993" ca="1">_xludf.XLOOKUP(H5993,'Billing sheet'!$CH$3:$CM$3,'Billing sheet'!$CH$2:$CM$2)</f>
        <v>#NAME?</v>
      </c>
    </row>
    <row r="5994" spans="8:9" ht="15.75" customHeight="1" x14ac:dyDescent="0.2">
      <c r="H5994" s="5" t="e">
        <f t="shared" si="23"/>
        <v>#VALUE!</v>
      </c>
      <c r="I5994" s="5" t="e">
        <f t="array" aca="1" ref="I5994" ca="1">_xludf.XLOOKUP(H5994,'Billing sheet'!$CH$3:$CM$3,'Billing sheet'!$CH$2:$CM$2)</f>
        <v>#NAME?</v>
      </c>
    </row>
    <row r="5995" spans="8:9" ht="15.75" customHeight="1" x14ac:dyDescent="0.2">
      <c r="H5995" s="5" t="e">
        <f t="shared" si="23"/>
        <v>#VALUE!</v>
      </c>
      <c r="I5995" s="5" t="e">
        <f t="array" aca="1" ref="I5995" ca="1">_xludf.XLOOKUP(H5995,'Billing sheet'!$CH$3:$CM$3,'Billing sheet'!$CH$2:$CM$2)</f>
        <v>#NAME?</v>
      </c>
    </row>
    <row r="5996" spans="8:9" ht="15.75" customHeight="1" x14ac:dyDescent="0.2">
      <c r="H5996" s="5" t="e">
        <f t="shared" si="23"/>
        <v>#VALUE!</v>
      </c>
      <c r="I5996" s="5" t="e">
        <f t="array" aca="1" ref="I5996" ca="1">_xludf.XLOOKUP(H5996,'Billing sheet'!$CH$3:$CM$3,'Billing sheet'!$CH$2:$CM$2)</f>
        <v>#NAME?</v>
      </c>
    </row>
    <row r="5997" spans="8:9" ht="15.75" customHeight="1" x14ac:dyDescent="0.2">
      <c r="H5997" s="5" t="e">
        <f t="shared" si="23"/>
        <v>#VALUE!</v>
      </c>
      <c r="I5997" s="5" t="e">
        <f t="array" aca="1" ref="I5997" ca="1">_xludf.XLOOKUP(H5997,'Billing sheet'!$CH$3:$CM$3,'Billing sheet'!$CH$2:$CM$2)</f>
        <v>#NAME?</v>
      </c>
    </row>
    <row r="5998" spans="8:9" ht="15.75" customHeight="1" x14ac:dyDescent="0.2">
      <c r="H5998" s="5" t="e">
        <f t="shared" si="23"/>
        <v>#VALUE!</v>
      </c>
      <c r="I5998" s="5" t="e">
        <f t="array" aca="1" ref="I5998" ca="1">_xludf.XLOOKUP(H5998,'Billing sheet'!$CH$3:$CM$3,'Billing sheet'!$CH$2:$CM$2)</f>
        <v>#NAME?</v>
      </c>
    </row>
    <row r="5999" spans="8:9" ht="15.75" customHeight="1" x14ac:dyDescent="0.2">
      <c r="H5999" s="5" t="e">
        <f t="shared" si="23"/>
        <v>#VALUE!</v>
      </c>
      <c r="I5999" s="5" t="e">
        <f t="array" aca="1" ref="I5999" ca="1">_xludf.XLOOKUP(H5999,'Billing sheet'!$CH$3:$CM$3,'Billing sheet'!$CH$2:$CM$2)</f>
        <v>#NAME?</v>
      </c>
    </row>
    <row r="6000" spans="8:9" ht="15.75" customHeight="1" x14ac:dyDescent="0.2">
      <c r="H6000" s="5" t="e">
        <f t="shared" si="23"/>
        <v>#VALUE!</v>
      </c>
      <c r="I6000" s="5" t="e">
        <f t="array" aca="1" ref="I6000" ca="1">_xludf.XLOOKUP(H6000,'Billing sheet'!$CH$3:$CM$3,'Billing sheet'!$CH$2:$CM$2)</f>
        <v>#NAME?</v>
      </c>
    </row>
    <row r="6001" spans="8:9" ht="15.75" customHeight="1" x14ac:dyDescent="0.2">
      <c r="H6001" s="5" t="e">
        <f t="shared" si="23"/>
        <v>#VALUE!</v>
      </c>
      <c r="I6001" s="5" t="e">
        <f t="array" aca="1" ref="I6001" ca="1">_xludf.XLOOKUP(H6001,'Billing sheet'!$CH$3:$CM$3,'Billing sheet'!$CH$2:$CM$2)</f>
        <v>#NAME?</v>
      </c>
    </row>
    <row r="6002" spans="8:9" ht="15.75" customHeight="1" x14ac:dyDescent="0.2">
      <c r="H6002" s="5" t="e">
        <f t="shared" si="23"/>
        <v>#VALUE!</v>
      </c>
      <c r="I6002" s="5" t="e">
        <f t="array" aca="1" ref="I6002" ca="1">_xludf.XLOOKUP(H6002,'Billing sheet'!$CH$3:$CM$3,'Billing sheet'!$CH$2:$CM$2)</f>
        <v>#NAME?</v>
      </c>
    </row>
    <row r="6003" spans="8:9" ht="15.75" customHeight="1" x14ac:dyDescent="0.2">
      <c r="H6003" s="5" t="e">
        <f t="shared" si="23"/>
        <v>#VALUE!</v>
      </c>
      <c r="I6003" s="5" t="e">
        <f t="array" aca="1" ref="I6003" ca="1">_xludf.XLOOKUP(H6003,'Billing sheet'!$CH$3:$CM$3,'Billing sheet'!$CH$2:$CM$2)</f>
        <v>#NAME?</v>
      </c>
    </row>
    <row r="6004" spans="8:9" ht="15.75" customHeight="1" x14ac:dyDescent="0.2">
      <c r="H6004" s="5" t="e">
        <f t="shared" si="23"/>
        <v>#VALUE!</v>
      </c>
      <c r="I6004" s="5" t="e">
        <f t="array" aca="1" ref="I6004" ca="1">_xludf.XLOOKUP(H6004,'Billing sheet'!$CH$3:$CM$3,'Billing sheet'!$CH$2:$CM$2)</f>
        <v>#NAME?</v>
      </c>
    </row>
    <row r="6005" spans="8:9" ht="15.75" customHeight="1" x14ac:dyDescent="0.2">
      <c r="H6005" s="5" t="e">
        <f t="shared" si="23"/>
        <v>#VALUE!</v>
      </c>
      <c r="I6005" s="5" t="e">
        <f t="array" aca="1" ref="I6005" ca="1">_xludf.XLOOKUP(H6005,'Billing sheet'!$CH$3:$CM$3,'Billing sheet'!$CH$2:$CM$2)</f>
        <v>#NAME?</v>
      </c>
    </row>
    <row r="6006" spans="8:9" ht="15.75" customHeight="1" x14ac:dyDescent="0.2">
      <c r="H6006" s="5" t="e">
        <f t="shared" si="23"/>
        <v>#VALUE!</v>
      </c>
      <c r="I6006" s="5" t="e">
        <f t="array" aca="1" ref="I6006" ca="1">_xludf.XLOOKUP(H6006,'Billing sheet'!$CH$3:$CM$3,'Billing sheet'!$CH$2:$CM$2)</f>
        <v>#NAME?</v>
      </c>
    </row>
    <row r="6007" spans="8:9" ht="15.75" customHeight="1" x14ac:dyDescent="0.2">
      <c r="H6007" s="5" t="e">
        <f t="shared" si="23"/>
        <v>#VALUE!</v>
      </c>
      <c r="I6007" s="5" t="e">
        <f t="array" aca="1" ref="I6007" ca="1">_xludf.XLOOKUP(H6007,'Billing sheet'!$CH$3:$CM$3,'Billing sheet'!$CH$2:$CM$2)</f>
        <v>#NAME?</v>
      </c>
    </row>
    <row r="6008" spans="8:9" ht="15.75" customHeight="1" x14ac:dyDescent="0.2">
      <c r="H6008" s="5" t="e">
        <f t="shared" si="23"/>
        <v>#VALUE!</v>
      </c>
      <c r="I6008" s="5" t="e">
        <f t="array" aca="1" ref="I6008" ca="1">_xludf.XLOOKUP(H6008,'Billing sheet'!$CH$3:$CM$3,'Billing sheet'!$CH$2:$CM$2)</f>
        <v>#NAME?</v>
      </c>
    </row>
    <row r="6009" spans="8:9" ht="15.75" customHeight="1" x14ac:dyDescent="0.2">
      <c r="H6009" s="5" t="e">
        <f t="shared" si="23"/>
        <v>#VALUE!</v>
      </c>
      <c r="I6009" s="5" t="e">
        <f t="array" aca="1" ref="I6009" ca="1">_xludf.XLOOKUP(H6009,'Billing sheet'!$CH$3:$CM$3,'Billing sheet'!$CH$2:$CM$2)</f>
        <v>#NAME?</v>
      </c>
    </row>
    <row r="6010" spans="8:9" ht="15.75" customHeight="1" x14ac:dyDescent="0.2">
      <c r="H6010" s="5" t="e">
        <f t="shared" si="23"/>
        <v>#VALUE!</v>
      </c>
      <c r="I6010" s="5" t="e">
        <f t="array" aca="1" ref="I6010" ca="1">_xludf.XLOOKUP(H6010,'Billing sheet'!$CH$3:$CM$3,'Billing sheet'!$CH$2:$CM$2)</f>
        <v>#NAME?</v>
      </c>
    </row>
    <row r="6011" spans="8:9" ht="15.75" customHeight="1" x14ac:dyDescent="0.2">
      <c r="H6011" s="5" t="e">
        <f t="shared" si="23"/>
        <v>#VALUE!</v>
      </c>
      <c r="I6011" s="5" t="e">
        <f t="array" aca="1" ref="I6011" ca="1">_xludf.XLOOKUP(H6011,'Billing sheet'!$CH$3:$CM$3,'Billing sheet'!$CH$2:$CM$2)</f>
        <v>#NAME?</v>
      </c>
    </row>
    <row r="6012" spans="8:9" ht="15.75" customHeight="1" x14ac:dyDescent="0.2">
      <c r="H6012" s="5" t="e">
        <f t="shared" si="23"/>
        <v>#VALUE!</v>
      </c>
      <c r="I6012" s="5" t="e">
        <f t="array" aca="1" ref="I6012" ca="1">_xludf.XLOOKUP(H6012,'Billing sheet'!$CH$3:$CM$3,'Billing sheet'!$CH$2:$CM$2)</f>
        <v>#NAME?</v>
      </c>
    </row>
    <row r="6013" spans="8:9" ht="15.75" customHeight="1" x14ac:dyDescent="0.2">
      <c r="H6013" s="5" t="e">
        <f t="shared" si="23"/>
        <v>#VALUE!</v>
      </c>
      <c r="I6013" s="5" t="e">
        <f t="array" aca="1" ref="I6013" ca="1">_xludf.XLOOKUP(H6013,'Billing sheet'!$CH$3:$CM$3,'Billing sheet'!$CH$2:$CM$2)</f>
        <v>#NAME?</v>
      </c>
    </row>
    <row r="6014" spans="8:9" ht="15.75" customHeight="1" x14ac:dyDescent="0.2">
      <c r="H6014" s="5" t="e">
        <f t="shared" si="23"/>
        <v>#VALUE!</v>
      </c>
      <c r="I6014" s="5" t="e">
        <f t="array" aca="1" ref="I6014" ca="1">_xludf.XLOOKUP(H6014,'Billing sheet'!$CH$3:$CM$3,'Billing sheet'!$CH$2:$CM$2)</f>
        <v>#NAME?</v>
      </c>
    </row>
    <row r="6015" spans="8:9" ht="15.75" customHeight="1" x14ac:dyDescent="0.2">
      <c r="H6015" s="5" t="e">
        <f t="shared" si="23"/>
        <v>#VALUE!</v>
      </c>
      <c r="I6015" s="5" t="e">
        <f t="array" aca="1" ref="I6015" ca="1">_xludf.XLOOKUP(H6015,'Billing sheet'!$CH$3:$CM$3,'Billing sheet'!$CH$2:$CM$2)</f>
        <v>#NAME?</v>
      </c>
    </row>
    <row r="6016" spans="8:9" ht="15.75" customHeight="1" x14ac:dyDescent="0.2">
      <c r="H6016" s="5" t="e">
        <f t="shared" si="23"/>
        <v>#VALUE!</v>
      </c>
      <c r="I6016" s="5" t="e">
        <f t="array" aca="1" ref="I6016" ca="1">_xludf.XLOOKUP(H6016,'Billing sheet'!$CH$3:$CM$3,'Billing sheet'!$CH$2:$CM$2)</f>
        <v>#NAME?</v>
      </c>
    </row>
    <row r="6017" spans="8:9" ht="15.75" customHeight="1" x14ac:dyDescent="0.2">
      <c r="H6017" s="5" t="e">
        <f t="shared" si="23"/>
        <v>#VALUE!</v>
      </c>
      <c r="I6017" s="5" t="e">
        <f t="array" aca="1" ref="I6017" ca="1">_xludf.XLOOKUP(H6017,'Billing sheet'!$CH$3:$CM$3,'Billing sheet'!$CH$2:$CM$2)</f>
        <v>#NAME?</v>
      </c>
    </row>
    <row r="6018" spans="8:9" ht="15.75" customHeight="1" x14ac:dyDescent="0.2">
      <c r="H6018" s="5" t="e">
        <f t="shared" si="23"/>
        <v>#VALUE!</v>
      </c>
      <c r="I6018" s="5" t="e">
        <f t="array" aca="1" ref="I6018" ca="1">_xludf.XLOOKUP(H6018,'Billing sheet'!$CH$3:$CM$3,'Billing sheet'!$CH$2:$CM$2)</f>
        <v>#NAME?</v>
      </c>
    </row>
    <row r="6019" spans="8:9" ht="15.75" customHeight="1" x14ac:dyDescent="0.2">
      <c r="H6019" s="5" t="e">
        <f t="shared" si="23"/>
        <v>#VALUE!</v>
      </c>
      <c r="I6019" s="5" t="e">
        <f t="array" aca="1" ref="I6019" ca="1">_xludf.XLOOKUP(H6019,'Billing sheet'!$CH$3:$CM$3,'Billing sheet'!$CH$2:$CM$2)</f>
        <v>#NAME?</v>
      </c>
    </row>
    <row r="6020" spans="8:9" ht="15.75" customHeight="1" x14ac:dyDescent="0.2">
      <c r="H6020" s="5" t="e">
        <f t="shared" si="23"/>
        <v>#VALUE!</v>
      </c>
      <c r="I6020" s="5" t="e">
        <f t="array" aca="1" ref="I6020" ca="1">_xludf.XLOOKUP(H6020,'Billing sheet'!$CH$3:$CM$3,'Billing sheet'!$CH$2:$CM$2)</f>
        <v>#NAME?</v>
      </c>
    </row>
    <row r="6021" spans="8:9" ht="15.75" customHeight="1" x14ac:dyDescent="0.2">
      <c r="H6021" s="5" t="e">
        <f t="shared" si="23"/>
        <v>#VALUE!</v>
      </c>
      <c r="I6021" s="5" t="e">
        <f t="array" aca="1" ref="I6021" ca="1">_xludf.XLOOKUP(H6021,'Billing sheet'!$CH$3:$CM$3,'Billing sheet'!$CH$2:$CM$2)</f>
        <v>#NAME?</v>
      </c>
    </row>
    <row r="6022" spans="8:9" ht="15.75" customHeight="1" x14ac:dyDescent="0.2">
      <c r="H6022" s="5" t="e">
        <f t="shared" si="23"/>
        <v>#VALUE!</v>
      </c>
      <c r="I6022" s="5" t="e">
        <f t="array" aca="1" ref="I6022" ca="1">_xludf.XLOOKUP(H6022,'Billing sheet'!$CH$3:$CM$3,'Billing sheet'!$CH$2:$CM$2)</f>
        <v>#NAME?</v>
      </c>
    </row>
    <row r="6023" spans="8:9" ht="15.75" customHeight="1" x14ac:dyDescent="0.2">
      <c r="H6023" s="5" t="e">
        <f t="shared" si="23"/>
        <v>#VALUE!</v>
      </c>
      <c r="I6023" s="5" t="e">
        <f t="array" aca="1" ref="I6023" ca="1">_xludf.XLOOKUP(H6023,'Billing sheet'!$CH$3:$CM$3,'Billing sheet'!$CH$2:$CM$2)</f>
        <v>#NAME?</v>
      </c>
    </row>
    <row r="6024" spans="8:9" ht="15.75" customHeight="1" x14ac:dyDescent="0.2">
      <c r="H6024" s="5" t="e">
        <f t="shared" si="23"/>
        <v>#VALUE!</v>
      </c>
      <c r="I6024" s="5" t="e">
        <f t="array" aca="1" ref="I6024" ca="1">_xludf.XLOOKUP(H6024,'Billing sheet'!$CH$3:$CM$3,'Billing sheet'!$CH$2:$CM$2)</f>
        <v>#NAME?</v>
      </c>
    </row>
    <row r="6025" spans="8:9" ht="15.75" customHeight="1" x14ac:dyDescent="0.2">
      <c r="H6025" s="5" t="e">
        <f t="shared" si="23"/>
        <v>#VALUE!</v>
      </c>
      <c r="I6025" s="5" t="e">
        <f t="array" aca="1" ref="I6025" ca="1">_xludf.XLOOKUP(H6025,'Billing sheet'!$CH$3:$CM$3,'Billing sheet'!$CH$2:$CM$2)</f>
        <v>#NAME?</v>
      </c>
    </row>
    <row r="6026" spans="8:9" ht="15.75" customHeight="1" x14ac:dyDescent="0.2">
      <c r="H6026" s="5" t="e">
        <f t="shared" si="23"/>
        <v>#VALUE!</v>
      </c>
      <c r="I6026" s="5" t="e">
        <f t="array" aca="1" ref="I6026" ca="1">_xludf.XLOOKUP(H6026,'Billing sheet'!$CH$3:$CM$3,'Billing sheet'!$CH$2:$CM$2)</f>
        <v>#NAME?</v>
      </c>
    </row>
    <row r="6027" spans="8:9" ht="15.75" customHeight="1" x14ac:dyDescent="0.2">
      <c r="H6027" s="5" t="e">
        <f t="shared" si="23"/>
        <v>#VALUE!</v>
      </c>
      <c r="I6027" s="5" t="e">
        <f t="array" aca="1" ref="I6027" ca="1">_xludf.XLOOKUP(H6027,'Billing sheet'!$CH$3:$CM$3,'Billing sheet'!$CH$2:$CM$2)</f>
        <v>#NAME?</v>
      </c>
    </row>
    <row r="6028" spans="8:9" ht="15.75" customHeight="1" x14ac:dyDescent="0.2">
      <c r="H6028" s="5" t="e">
        <f t="shared" si="23"/>
        <v>#VALUE!</v>
      </c>
      <c r="I6028" s="5" t="e">
        <f t="array" aca="1" ref="I6028" ca="1">_xludf.XLOOKUP(H6028,'Billing sheet'!$CH$3:$CM$3,'Billing sheet'!$CH$2:$CM$2)</f>
        <v>#NAME?</v>
      </c>
    </row>
    <row r="6029" spans="8:9" ht="15.75" customHeight="1" x14ac:dyDescent="0.2">
      <c r="H6029" s="5" t="e">
        <f t="shared" si="23"/>
        <v>#VALUE!</v>
      </c>
      <c r="I6029" s="5" t="e">
        <f t="array" aca="1" ref="I6029" ca="1">_xludf.XLOOKUP(H6029,'Billing sheet'!$CH$3:$CM$3,'Billing sheet'!$CH$2:$CM$2)</f>
        <v>#NAME?</v>
      </c>
    </row>
    <row r="6030" spans="8:9" ht="15.75" customHeight="1" x14ac:dyDescent="0.2">
      <c r="H6030" s="5" t="e">
        <f t="shared" si="23"/>
        <v>#VALUE!</v>
      </c>
      <c r="I6030" s="5" t="e">
        <f t="array" aca="1" ref="I6030" ca="1">_xludf.XLOOKUP(H6030,'Billing sheet'!$CH$3:$CM$3,'Billing sheet'!$CH$2:$CM$2)</f>
        <v>#NAME?</v>
      </c>
    </row>
    <row r="6031" spans="8:9" ht="15.75" customHeight="1" x14ac:dyDescent="0.2">
      <c r="H6031" s="5" t="e">
        <f t="shared" si="23"/>
        <v>#VALUE!</v>
      </c>
      <c r="I6031" s="5" t="e">
        <f t="array" aca="1" ref="I6031" ca="1">_xludf.XLOOKUP(H6031,'Billing sheet'!$CH$3:$CM$3,'Billing sheet'!$CH$2:$CM$2)</f>
        <v>#NAME?</v>
      </c>
    </row>
    <row r="6032" spans="8:9" ht="15.75" customHeight="1" x14ac:dyDescent="0.2">
      <c r="H6032" s="5" t="e">
        <f t="shared" si="23"/>
        <v>#VALUE!</v>
      </c>
      <c r="I6032" s="5" t="e">
        <f t="array" aca="1" ref="I6032" ca="1">_xludf.XLOOKUP(H6032,'Billing sheet'!$CH$3:$CM$3,'Billing sheet'!$CH$2:$CM$2)</f>
        <v>#NAME?</v>
      </c>
    </row>
    <row r="6033" spans="8:9" ht="15.75" customHeight="1" x14ac:dyDescent="0.2">
      <c r="H6033" s="5" t="e">
        <f t="shared" si="23"/>
        <v>#VALUE!</v>
      </c>
      <c r="I6033" s="5" t="e">
        <f t="array" aca="1" ref="I6033" ca="1">_xludf.XLOOKUP(H6033,'Billing sheet'!$CH$3:$CM$3,'Billing sheet'!$CH$2:$CM$2)</f>
        <v>#NAME?</v>
      </c>
    </row>
    <row r="6034" spans="8:9" ht="15.75" customHeight="1" x14ac:dyDescent="0.2">
      <c r="H6034" s="5" t="e">
        <f t="shared" si="23"/>
        <v>#VALUE!</v>
      </c>
      <c r="I6034" s="5" t="e">
        <f t="array" aca="1" ref="I6034" ca="1">_xludf.XLOOKUP(H6034,'Billing sheet'!$CH$3:$CM$3,'Billing sheet'!$CH$2:$CM$2)</f>
        <v>#NAME?</v>
      </c>
    </row>
    <row r="6035" spans="8:9" ht="15.75" customHeight="1" x14ac:dyDescent="0.2">
      <c r="H6035" s="5" t="e">
        <f t="shared" si="23"/>
        <v>#VALUE!</v>
      </c>
      <c r="I6035" s="5" t="e">
        <f t="array" aca="1" ref="I6035" ca="1">_xludf.XLOOKUP(H6035,'Billing sheet'!$CH$3:$CM$3,'Billing sheet'!$CH$2:$CM$2)</f>
        <v>#NAME?</v>
      </c>
    </row>
    <row r="6036" spans="8:9" ht="15.75" customHeight="1" x14ac:dyDescent="0.2">
      <c r="H6036" s="5" t="e">
        <f t="shared" si="23"/>
        <v>#VALUE!</v>
      </c>
      <c r="I6036" s="5" t="e">
        <f t="array" aca="1" ref="I6036" ca="1">_xludf.XLOOKUP(H6036,'Billing sheet'!$CH$3:$CM$3,'Billing sheet'!$CH$2:$CM$2)</f>
        <v>#NAME?</v>
      </c>
    </row>
    <row r="6037" spans="8:9" ht="15.75" customHeight="1" x14ac:dyDescent="0.2">
      <c r="H6037" s="5" t="e">
        <f t="shared" si="23"/>
        <v>#VALUE!</v>
      </c>
      <c r="I6037" s="5" t="e">
        <f t="array" aca="1" ref="I6037" ca="1">_xludf.XLOOKUP(H6037,'Billing sheet'!$CH$3:$CM$3,'Billing sheet'!$CH$2:$CM$2)</f>
        <v>#NAME?</v>
      </c>
    </row>
    <row r="6038" spans="8:9" ht="15.75" customHeight="1" x14ac:dyDescent="0.2">
      <c r="H6038" s="5" t="e">
        <f t="shared" si="23"/>
        <v>#VALUE!</v>
      </c>
      <c r="I6038" s="5" t="e">
        <f t="array" aca="1" ref="I6038" ca="1">_xludf.XLOOKUP(H6038,'Billing sheet'!$CH$3:$CM$3,'Billing sheet'!$CH$2:$CM$2)</f>
        <v>#NAME?</v>
      </c>
    </row>
    <row r="6039" spans="8:9" ht="15.75" customHeight="1" x14ac:dyDescent="0.2">
      <c r="H6039" s="5" t="e">
        <f t="shared" si="23"/>
        <v>#VALUE!</v>
      </c>
      <c r="I6039" s="5" t="e">
        <f t="array" aca="1" ref="I6039" ca="1">_xludf.XLOOKUP(H6039,'Billing sheet'!$CH$3:$CM$3,'Billing sheet'!$CH$2:$CM$2)</f>
        <v>#NAME?</v>
      </c>
    </row>
    <row r="6040" spans="8:9" ht="15.75" customHeight="1" x14ac:dyDescent="0.2">
      <c r="H6040" s="5" t="e">
        <f t="shared" si="23"/>
        <v>#VALUE!</v>
      </c>
      <c r="I6040" s="5" t="e">
        <f t="array" aca="1" ref="I6040" ca="1">_xludf.XLOOKUP(H6040,'Billing sheet'!$CH$3:$CM$3,'Billing sheet'!$CH$2:$CM$2)</f>
        <v>#NAME?</v>
      </c>
    </row>
    <row r="6041" spans="8:9" ht="15.75" customHeight="1" x14ac:dyDescent="0.2">
      <c r="H6041" s="5" t="e">
        <f t="shared" si="23"/>
        <v>#VALUE!</v>
      </c>
      <c r="I6041" s="5" t="e">
        <f t="array" aca="1" ref="I6041" ca="1">_xludf.XLOOKUP(H6041,'Billing sheet'!$CH$3:$CM$3,'Billing sheet'!$CH$2:$CM$2)</f>
        <v>#NAME?</v>
      </c>
    </row>
    <row r="6042" spans="8:9" ht="15.75" customHeight="1" x14ac:dyDescent="0.2">
      <c r="H6042" s="5" t="e">
        <f t="shared" si="23"/>
        <v>#VALUE!</v>
      </c>
      <c r="I6042" s="5" t="e">
        <f t="array" aca="1" ref="I6042" ca="1">_xludf.XLOOKUP(H6042,'Billing sheet'!$CH$3:$CM$3,'Billing sheet'!$CH$2:$CM$2)</f>
        <v>#NAME?</v>
      </c>
    </row>
    <row r="6043" spans="8:9" ht="15.75" customHeight="1" x14ac:dyDescent="0.2">
      <c r="H6043" s="5" t="e">
        <f t="shared" si="23"/>
        <v>#VALUE!</v>
      </c>
      <c r="I6043" s="5" t="e">
        <f t="array" aca="1" ref="I6043" ca="1">_xludf.XLOOKUP(H6043,'Billing sheet'!$CH$3:$CM$3,'Billing sheet'!$CH$2:$CM$2)</f>
        <v>#NAME?</v>
      </c>
    </row>
    <row r="6044" spans="8:9" ht="15.75" customHeight="1" x14ac:dyDescent="0.2">
      <c r="H6044" s="5" t="e">
        <f t="shared" si="23"/>
        <v>#VALUE!</v>
      </c>
      <c r="I6044" s="5" t="e">
        <f t="array" aca="1" ref="I6044" ca="1">_xludf.XLOOKUP(H6044,'Billing sheet'!$CH$3:$CM$3,'Billing sheet'!$CH$2:$CM$2)</f>
        <v>#NAME?</v>
      </c>
    </row>
    <row r="6045" spans="8:9" ht="15.75" customHeight="1" x14ac:dyDescent="0.2">
      <c r="H6045" s="5" t="e">
        <f t="shared" si="23"/>
        <v>#VALUE!</v>
      </c>
      <c r="I6045" s="5" t="e">
        <f t="array" aca="1" ref="I6045" ca="1">_xludf.XLOOKUP(H6045,'Billing sheet'!$CH$3:$CM$3,'Billing sheet'!$CH$2:$CM$2)</f>
        <v>#NAME?</v>
      </c>
    </row>
    <row r="6046" spans="8:9" ht="15.75" customHeight="1" x14ac:dyDescent="0.2">
      <c r="H6046" s="5" t="e">
        <f t="shared" si="23"/>
        <v>#VALUE!</v>
      </c>
      <c r="I6046" s="5" t="e">
        <f t="array" aca="1" ref="I6046" ca="1">_xludf.XLOOKUP(H6046,'Billing sheet'!$CH$3:$CM$3,'Billing sheet'!$CH$2:$CM$2)</f>
        <v>#NAME?</v>
      </c>
    </row>
    <row r="6047" spans="8:9" ht="15.75" customHeight="1" x14ac:dyDescent="0.2">
      <c r="H6047" s="5" t="e">
        <f t="shared" si="23"/>
        <v>#VALUE!</v>
      </c>
      <c r="I6047" s="5" t="e">
        <f t="array" aca="1" ref="I6047" ca="1">_xludf.XLOOKUP(H6047,'Billing sheet'!$CH$3:$CM$3,'Billing sheet'!$CH$2:$CM$2)</f>
        <v>#NAME?</v>
      </c>
    </row>
    <row r="6048" spans="8:9" ht="15.75" customHeight="1" x14ac:dyDescent="0.2">
      <c r="H6048" s="5" t="e">
        <f t="shared" si="23"/>
        <v>#VALUE!</v>
      </c>
      <c r="I6048" s="5" t="e">
        <f t="array" aca="1" ref="I6048" ca="1">_xludf.XLOOKUP(H6048,'Billing sheet'!$CH$3:$CM$3,'Billing sheet'!$CH$2:$CM$2)</f>
        <v>#NAME?</v>
      </c>
    </row>
    <row r="6049" spans="8:9" ht="15.75" customHeight="1" x14ac:dyDescent="0.2">
      <c r="H6049" s="5" t="e">
        <f t="shared" si="23"/>
        <v>#VALUE!</v>
      </c>
      <c r="I6049" s="5" t="e">
        <f t="array" aca="1" ref="I6049" ca="1">_xludf.XLOOKUP(H6049,'Billing sheet'!$CH$3:$CM$3,'Billing sheet'!$CH$2:$CM$2)</f>
        <v>#NAME?</v>
      </c>
    </row>
    <row r="6050" spans="8:9" ht="15.75" customHeight="1" x14ac:dyDescent="0.2">
      <c r="H6050" s="5" t="e">
        <f t="shared" si="23"/>
        <v>#VALUE!</v>
      </c>
      <c r="I6050" s="5" t="e">
        <f t="array" aca="1" ref="I6050" ca="1">_xludf.XLOOKUP(H6050,'Billing sheet'!$CH$3:$CM$3,'Billing sheet'!$CH$2:$CM$2)</f>
        <v>#NAME?</v>
      </c>
    </row>
    <row r="6051" spans="8:9" ht="15.75" customHeight="1" x14ac:dyDescent="0.2">
      <c r="H6051" s="5" t="e">
        <f t="shared" si="23"/>
        <v>#VALUE!</v>
      </c>
      <c r="I6051" s="5" t="e">
        <f t="array" aca="1" ref="I6051" ca="1">_xludf.XLOOKUP(H6051,'Billing sheet'!$CH$3:$CM$3,'Billing sheet'!$CH$2:$CM$2)</f>
        <v>#NAME?</v>
      </c>
    </row>
    <row r="6052" spans="8:9" ht="15.75" customHeight="1" x14ac:dyDescent="0.2">
      <c r="H6052" s="5" t="e">
        <f t="shared" si="23"/>
        <v>#VALUE!</v>
      </c>
      <c r="I6052" s="5" t="e">
        <f t="array" aca="1" ref="I6052" ca="1">_xludf.XLOOKUP(H6052,'Billing sheet'!$CH$3:$CM$3,'Billing sheet'!$CH$2:$CM$2)</f>
        <v>#NAME?</v>
      </c>
    </row>
    <row r="6053" spans="8:9" ht="15.75" customHeight="1" x14ac:dyDescent="0.2">
      <c r="H6053" s="5" t="e">
        <f t="shared" si="23"/>
        <v>#VALUE!</v>
      </c>
      <c r="I6053" s="5" t="e">
        <f t="array" aca="1" ref="I6053" ca="1">_xludf.XLOOKUP(H6053,'Billing sheet'!$CH$3:$CM$3,'Billing sheet'!$CH$2:$CM$2)</f>
        <v>#NAME?</v>
      </c>
    </row>
    <row r="6054" spans="8:9" ht="15.75" customHeight="1" x14ac:dyDescent="0.2">
      <c r="H6054" s="5" t="e">
        <f t="shared" si="23"/>
        <v>#VALUE!</v>
      </c>
      <c r="I6054" s="5" t="e">
        <f t="array" aca="1" ref="I6054" ca="1">_xludf.XLOOKUP(H6054,'Billing sheet'!$CH$3:$CM$3,'Billing sheet'!$CH$2:$CM$2)</f>
        <v>#NAME?</v>
      </c>
    </row>
    <row r="6055" spans="8:9" ht="15.75" customHeight="1" x14ac:dyDescent="0.2">
      <c r="H6055" s="5" t="e">
        <f t="shared" si="23"/>
        <v>#VALUE!</v>
      </c>
      <c r="I6055" s="5" t="e">
        <f t="array" aca="1" ref="I6055" ca="1">_xludf.XLOOKUP(H6055,'Billing sheet'!$CH$3:$CM$3,'Billing sheet'!$CH$2:$CM$2)</f>
        <v>#NAME?</v>
      </c>
    </row>
    <row r="6056" spans="8:9" ht="15.75" customHeight="1" x14ac:dyDescent="0.2">
      <c r="H6056" s="5" t="e">
        <f t="shared" si="23"/>
        <v>#VALUE!</v>
      </c>
      <c r="I6056" s="5" t="e">
        <f t="array" aca="1" ref="I6056" ca="1">_xludf.XLOOKUP(H6056,'Billing sheet'!$CH$3:$CM$3,'Billing sheet'!$CH$2:$CM$2)</f>
        <v>#NAME?</v>
      </c>
    </row>
    <row r="6057" spans="8:9" ht="15.75" customHeight="1" x14ac:dyDescent="0.2">
      <c r="H6057" s="5" t="e">
        <f t="shared" si="23"/>
        <v>#VALUE!</v>
      </c>
      <c r="I6057" s="5" t="e">
        <f t="array" aca="1" ref="I6057" ca="1">_xludf.XLOOKUP(H6057,'Billing sheet'!$CH$3:$CM$3,'Billing sheet'!$CH$2:$CM$2)</f>
        <v>#NAME?</v>
      </c>
    </row>
    <row r="6058" spans="8:9" ht="15.75" customHeight="1" x14ac:dyDescent="0.2">
      <c r="H6058" s="5" t="e">
        <f t="shared" si="23"/>
        <v>#VALUE!</v>
      </c>
      <c r="I6058" s="5" t="e">
        <f t="array" aca="1" ref="I6058" ca="1">_xludf.XLOOKUP(H6058,'Billing sheet'!$CH$3:$CM$3,'Billing sheet'!$CH$2:$CM$2)</f>
        <v>#NAME?</v>
      </c>
    </row>
    <row r="6059" spans="8:9" ht="15.75" customHeight="1" x14ac:dyDescent="0.2">
      <c r="H6059" s="5" t="e">
        <f t="shared" si="23"/>
        <v>#VALUE!</v>
      </c>
      <c r="I6059" s="5" t="e">
        <f t="array" aca="1" ref="I6059" ca="1">_xludf.XLOOKUP(H6059,'Billing sheet'!$CH$3:$CM$3,'Billing sheet'!$CH$2:$CM$2)</f>
        <v>#NAME?</v>
      </c>
    </row>
    <row r="6060" spans="8:9" ht="15.75" customHeight="1" x14ac:dyDescent="0.2">
      <c r="H6060" s="5" t="e">
        <f t="shared" si="23"/>
        <v>#VALUE!</v>
      </c>
      <c r="I6060" s="5" t="e">
        <f t="array" aca="1" ref="I6060" ca="1">_xludf.XLOOKUP(H6060,'Billing sheet'!$CH$3:$CM$3,'Billing sheet'!$CH$2:$CM$2)</f>
        <v>#NAME?</v>
      </c>
    </row>
    <row r="6061" spans="8:9" ht="15.75" customHeight="1" x14ac:dyDescent="0.2">
      <c r="H6061" s="5" t="e">
        <f t="shared" si="23"/>
        <v>#VALUE!</v>
      </c>
      <c r="I6061" s="5" t="e">
        <f t="array" aca="1" ref="I6061" ca="1">_xludf.XLOOKUP(H6061,'Billing sheet'!$CH$3:$CM$3,'Billing sheet'!$CH$2:$CM$2)</f>
        <v>#NAME?</v>
      </c>
    </row>
    <row r="6062" spans="8:9" ht="15.75" customHeight="1" x14ac:dyDescent="0.2">
      <c r="H6062" s="5" t="e">
        <f t="shared" si="23"/>
        <v>#VALUE!</v>
      </c>
      <c r="I6062" s="5" t="e">
        <f t="array" aca="1" ref="I6062" ca="1">_xludf.XLOOKUP(H6062,'Billing sheet'!$CH$3:$CM$3,'Billing sheet'!$CH$2:$CM$2)</f>
        <v>#NAME?</v>
      </c>
    </row>
    <row r="6063" spans="8:9" ht="15.75" customHeight="1" x14ac:dyDescent="0.2">
      <c r="H6063" s="5" t="e">
        <f t="shared" si="23"/>
        <v>#VALUE!</v>
      </c>
      <c r="I6063" s="5" t="e">
        <f t="array" aca="1" ref="I6063" ca="1">_xludf.XLOOKUP(H6063,'Billing sheet'!$CH$3:$CM$3,'Billing sheet'!$CH$2:$CM$2)</f>
        <v>#NAME?</v>
      </c>
    </row>
    <row r="6064" spans="8:9" ht="15.75" customHeight="1" x14ac:dyDescent="0.2">
      <c r="H6064" s="5" t="e">
        <f t="shared" si="23"/>
        <v>#VALUE!</v>
      </c>
      <c r="I6064" s="5" t="e">
        <f t="array" aca="1" ref="I6064" ca="1">_xludf.XLOOKUP(H6064,'Billing sheet'!$CH$3:$CM$3,'Billing sheet'!$CH$2:$CM$2)</f>
        <v>#NAME?</v>
      </c>
    </row>
    <row r="6065" spans="8:9" ht="15.75" customHeight="1" x14ac:dyDescent="0.2">
      <c r="H6065" s="5" t="e">
        <f t="shared" si="23"/>
        <v>#VALUE!</v>
      </c>
      <c r="I6065" s="5" t="e">
        <f t="array" aca="1" ref="I6065" ca="1">_xludf.XLOOKUP(H6065,'Billing sheet'!$CH$3:$CM$3,'Billing sheet'!$CH$2:$CM$2)</f>
        <v>#NAME?</v>
      </c>
    </row>
    <row r="6066" spans="8:9" ht="15.75" customHeight="1" x14ac:dyDescent="0.2">
      <c r="H6066" s="5" t="e">
        <f t="shared" si="23"/>
        <v>#VALUE!</v>
      </c>
      <c r="I6066" s="5" t="e">
        <f t="array" aca="1" ref="I6066" ca="1">_xludf.XLOOKUP(H6066,'Billing sheet'!$CH$3:$CM$3,'Billing sheet'!$CH$2:$CM$2)</f>
        <v>#NAME?</v>
      </c>
    </row>
    <row r="6067" spans="8:9" ht="15.75" customHeight="1" x14ac:dyDescent="0.2">
      <c r="H6067" s="5" t="e">
        <f t="shared" si="23"/>
        <v>#VALUE!</v>
      </c>
      <c r="I6067" s="5" t="e">
        <f t="array" aca="1" ref="I6067" ca="1">_xludf.XLOOKUP(H6067,'Billing sheet'!$CH$3:$CM$3,'Billing sheet'!$CH$2:$CM$2)</f>
        <v>#NAME?</v>
      </c>
    </row>
    <row r="6068" spans="8:9" ht="15.75" customHeight="1" x14ac:dyDescent="0.2">
      <c r="H6068" s="5" t="e">
        <f t="shared" si="23"/>
        <v>#VALUE!</v>
      </c>
      <c r="I6068" s="5" t="e">
        <f t="array" aca="1" ref="I6068" ca="1">_xludf.XLOOKUP(H6068,'Billing sheet'!$CH$3:$CM$3,'Billing sheet'!$CH$2:$CM$2)</f>
        <v>#NAME?</v>
      </c>
    </row>
    <row r="6069" spans="8:9" ht="15.75" customHeight="1" x14ac:dyDescent="0.2">
      <c r="H6069" s="5" t="e">
        <f t="shared" si="23"/>
        <v>#VALUE!</v>
      </c>
      <c r="I6069" s="5" t="e">
        <f t="array" aca="1" ref="I6069" ca="1">_xludf.XLOOKUP(H6069,'Billing sheet'!$CH$3:$CM$3,'Billing sheet'!$CH$2:$CM$2)</f>
        <v>#NAME?</v>
      </c>
    </row>
    <row r="6070" spans="8:9" ht="15.75" customHeight="1" x14ac:dyDescent="0.2">
      <c r="H6070" s="5" t="e">
        <f t="shared" si="23"/>
        <v>#VALUE!</v>
      </c>
      <c r="I6070" s="5" t="e">
        <f t="array" aca="1" ref="I6070" ca="1">_xludf.XLOOKUP(H6070,'Billing sheet'!$CH$3:$CM$3,'Billing sheet'!$CH$2:$CM$2)</f>
        <v>#NAME?</v>
      </c>
    </row>
    <row r="6071" spans="8:9" ht="15.75" customHeight="1" x14ac:dyDescent="0.2">
      <c r="H6071" s="5" t="e">
        <f t="shared" si="23"/>
        <v>#VALUE!</v>
      </c>
      <c r="I6071" s="5" t="e">
        <f t="array" aca="1" ref="I6071" ca="1">_xludf.XLOOKUP(H6071,'Billing sheet'!$CH$3:$CM$3,'Billing sheet'!$CH$2:$CM$2)</f>
        <v>#NAME?</v>
      </c>
    </row>
    <row r="6072" spans="8:9" ht="15.75" customHeight="1" x14ac:dyDescent="0.2">
      <c r="H6072" s="5" t="e">
        <f t="shared" si="23"/>
        <v>#VALUE!</v>
      </c>
      <c r="I6072" s="5" t="e">
        <f t="array" aca="1" ref="I6072" ca="1">_xludf.XLOOKUP(H6072,'Billing sheet'!$CH$3:$CM$3,'Billing sheet'!$CH$2:$CM$2)</f>
        <v>#NAME?</v>
      </c>
    </row>
    <row r="6073" spans="8:9" ht="15.75" customHeight="1" x14ac:dyDescent="0.2">
      <c r="H6073" s="5" t="e">
        <f t="shared" si="23"/>
        <v>#VALUE!</v>
      </c>
      <c r="I6073" s="5" t="e">
        <f t="array" aca="1" ref="I6073" ca="1">_xludf.XLOOKUP(H6073,'Billing sheet'!$CH$3:$CM$3,'Billing sheet'!$CH$2:$CM$2)</f>
        <v>#NAME?</v>
      </c>
    </row>
    <row r="6074" spans="8:9" ht="15.75" customHeight="1" x14ac:dyDescent="0.2">
      <c r="H6074" s="5" t="e">
        <f t="shared" si="23"/>
        <v>#VALUE!</v>
      </c>
      <c r="I6074" s="5" t="e">
        <f t="array" aca="1" ref="I6074" ca="1">_xludf.XLOOKUP(H6074,'Billing sheet'!$CH$3:$CM$3,'Billing sheet'!$CH$2:$CM$2)</f>
        <v>#NAME?</v>
      </c>
    </row>
    <row r="6075" spans="8:9" ht="15.75" customHeight="1" x14ac:dyDescent="0.2">
      <c r="H6075" s="5" t="e">
        <f t="shared" si="23"/>
        <v>#VALUE!</v>
      </c>
      <c r="I6075" s="5" t="e">
        <f t="array" aca="1" ref="I6075" ca="1">_xludf.XLOOKUP(H6075,'Billing sheet'!$CH$3:$CM$3,'Billing sheet'!$CH$2:$CM$2)</f>
        <v>#NAME?</v>
      </c>
    </row>
    <row r="6076" spans="8:9" ht="15.75" customHeight="1" x14ac:dyDescent="0.2">
      <c r="H6076" s="5" t="e">
        <f t="shared" si="23"/>
        <v>#VALUE!</v>
      </c>
      <c r="I6076" s="5" t="e">
        <f t="array" aca="1" ref="I6076" ca="1">_xludf.XLOOKUP(H6076,'Billing sheet'!$CH$3:$CM$3,'Billing sheet'!$CH$2:$CM$2)</f>
        <v>#NAME?</v>
      </c>
    </row>
    <row r="6077" spans="8:9" ht="15.75" customHeight="1" x14ac:dyDescent="0.2">
      <c r="H6077" s="5" t="e">
        <f t="shared" si="23"/>
        <v>#VALUE!</v>
      </c>
      <c r="I6077" s="5" t="e">
        <f t="array" aca="1" ref="I6077" ca="1">_xludf.XLOOKUP(H6077,'Billing sheet'!$CH$3:$CM$3,'Billing sheet'!$CH$2:$CM$2)</f>
        <v>#NAME?</v>
      </c>
    </row>
    <row r="6078" spans="8:9" ht="15.75" customHeight="1" x14ac:dyDescent="0.2">
      <c r="H6078" s="5" t="e">
        <f t="shared" si="23"/>
        <v>#VALUE!</v>
      </c>
      <c r="I6078" s="5" t="e">
        <f t="array" aca="1" ref="I6078" ca="1">_xludf.XLOOKUP(H6078,'Billing sheet'!$CH$3:$CM$3,'Billing sheet'!$CH$2:$CM$2)</f>
        <v>#NAME?</v>
      </c>
    </row>
    <row r="6079" spans="8:9" ht="15.75" customHeight="1" x14ac:dyDescent="0.2">
      <c r="H6079" s="5" t="e">
        <f t="shared" si="23"/>
        <v>#VALUE!</v>
      </c>
      <c r="I6079" s="5" t="e">
        <f t="array" aca="1" ref="I6079" ca="1">_xludf.XLOOKUP(H6079,'Billing sheet'!$CH$3:$CM$3,'Billing sheet'!$CH$2:$CM$2)</f>
        <v>#NAME?</v>
      </c>
    </row>
    <row r="6080" spans="8:9" ht="15.75" customHeight="1" x14ac:dyDescent="0.2">
      <c r="H6080" s="5" t="e">
        <f t="shared" si="23"/>
        <v>#VALUE!</v>
      </c>
      <c r="I6080" s="5" t="e">
        <f t="array" aca="1" ref="I6080" ca="1">_xludf.XLOOKUP(H6080,'Billing sheet'!$CH$3:$CM$3,'Billing sheet'!$CH$2:$CM$2)</f>
        <v>#NAME?</v>
      </c>
    </row>
    <row r="6081" spans="8:9" ht="15.75" customHeight="1" x14ac:dyDescent="0.2">
      <c r="H6081" s="5" t="e">
        <f t="shared" si="23"/>
        <v>#VALUE!</v>
      </c>
      <c r="I6081" s="5" t="e">
        <f t="array" aca="1" ref="I6081" ca="1">_xludf.XLOOKUP(H6081,'Billing sheet'!$CH$3:$CM$3,'Billing sheet'!$CH$2:$CM$2)</f>
        <v>#NAME?</v>
      </c>
    </row>
    <row r="6082" spans="8:9" ht="15.75" customHeight="1" x14ac:dyDescent="0.2">
      <c r="H6082" s="5" t="e">
        <f t="shared" si="23"/>
        <v>#VALUE!</v>
      </c>
      <c r="I6082" s="5" t="e">
        <f t="array" aca="1" ref="I6082" ca="1">_xludf.XLOOKUP(H6082,'Billing sheet'!$CH$3:$CM$3,'Billing sheet'!$CH$2:$CM$2)</f>
        <v>#NAME?</v>
      </c>
    </row>
    <row r="6083" spans="8:9" ht="15.75" customHeight="1" x14ac:dyDescent="0.2">
      <c r="H6083" s="5" t="e">
        <f t="shared" si="23"/>
        <v>#VALUE!</v>
      </c>
      <c r="I6083" s="5" t="e">
        <f t="array" aca="1" ref="I6083" ca="1">_xludf.XLOOKUP(H6083,'Billing sheet'!$CH$3:$CM$3,'Billing sheet'!$CH$2:$CM$2)</f>
        <v>#NAME?</v>
      </c>
    </row>
    <row r="6084" spans="8:9" ht="15.75" customHeight="1" x14ac:dyDescent="0.2">
      <c r="H6084" s="5" t="e">
        <f t="shared" si="23"/>
        <v>#VALUE!</v>
      </c>
      <c r="I6084" s="5" t="e">
        <f t="array" aca="1" ref="I6084" ca="1">_xludf.XLOOKUP(H6084,'Billing sheet'!$CH$3:$CM$3,'Billing sheet'!$CH$2:$CM$2)</f>
        <v>#NAME?</v>
      </c>
    </row>
    <row r="6085" spans="8:9" ht="15.75" customHeight="1" x14ac:dyDescent="0.2">
      <c r="H6085" s="5" t="e">
        <f t="shared" si="23"/>
        <v>#VALUE!</v>
      </c>
      <c r="I6085" s="5" t="e">
        <f t="array" aca="1" ref="I6085" ca="1">_xludf.XLOOKUP(H6085,'Billing sheet'!$CH$3:$CM$3,'Billing sheet'!$CH$2:$CM$2)</f>
        <v>#NAME?</v>
      </c>
    </row>
    <row r="6086" spans="8:9" ht="15.75" customHeight="1" x14ac:dyDescent="0.2">
      <c r="H6086" s="5" t="e">
        <f t="shared" si="23"/>
        <v>#VALUE!</v>
      </c>
      <c r="I6086" s="5" t="e">
        <f t="array" aca="1" ref="I6086" ca="1">_xludf.XLOOKUP(H6086,'Billing sheet'!$CH$3:$CM$3,'Billing sheet'!$CH$2:$CM$2)</f>
        <v>#NAME?</v>
      </c>
    </row>
    <row r="6087" spans="8:9" ht="15.75" customHeight="1" x14ac:dyDescent="0.2">
      <c r="H6087" s="5" t="e">
        <f t="shared" si="23"/>
        <v>#VALUE!</v>
      </c>
      <c r="I6087" s="5" t="e">
        <f t="array" aca="1" ref="I6087" ca="1">_xludf.XLOOKUP(H6087,'Billing sheet'!$CH$3:$CM$3,'Billing sheet'!$CH$2:$CM$2)</f>
        <v>#NAME?</v>
      </c>
    </row>
    <row r="6088" spans="8:9" ht="15.75" customHeight="1" x14ac:dyDescent="0.2">
      <c r="H6088" s="5" t="e">
        <f t="shared" si="23"/>
        <v>#VALUE!</v>
      </c>
      <c r="I6088" s="5" t="e">
        <f t="array" aca="1" ref="I6088" ca="1">_xludf.XLOOKUP(H6088,'Billing sheet'!$CH$3:$CM$3,'Billing sheet'!$CH$2:$CM$2)</f>
        <v>#NAME?</v>
      </c>
    </row>
    <row r="6089" spans="8:9" ht="15.75" customHeight="1" x14ac:dyDescent="0.2">
      <c r="H6089" s="5" t="e">
        <f t="shared" si="23"/>
        <v>#VALUE!</v>
      </c>
      <c r="I6089" s="5" t="e">
        <f t="array" aca="1" ref="I6089" ca="1">_xludf.XLOOKUP(H6089,'Billing sheet'!$CH$3:$CM$3,'Billing sheet'!$CH$2:$CM$2)</f>
        <v>#NAME?</v>
      </c>
    </row>
    <row r="6090" spans="8:9" ht="15.75" customHeight="1" x14ac:dyDescent="0.2">
      <c r="H6090" s="5" t="e">
        <f t="shared" si="23"/>
        <v>#VALUE!</v>
      </c>
      <c r="I6090" s="5" t="e">
        <f t="array" aca="1" ref="I6090" ca="1">_xludf.XLOOKUP(H6090,'Billing sheet'!$CH$3:$CM$3,'Billing sheet'!$CH$2:$CM$2)</f>
        <v>#NAME?</v>
      </c>
    </row>
    <row r="6091" spans="8:9" ht="15.75" customHeight="1" x14ac:dyDescent="0.2">
      <c r="H6091" s="5" t="e">
        <f t="shared" si="23"/>
        <v>#VALUE!</v>
      </c>
      <c r="I6091" s="5" t="e">
        <f t="array" aca="1" ref="I6091" ca="1">_xludf.XLOOKUP(H6091,'Billing sheet'!$CH$3:$CM$3,'Billing sheet'!$CH$2:$CM$2)</f>
        <v>#NAME?</v>
      </c>
    </row>
    <row r="6092" spans="8:9" ht="15.75" customHeight="1" x14ac:dyDescent="0.2">
      <c r="H6092" s="5" t="e">
        <f t="shared" si="23"/>
        <v>#VALUE!</v>
      </c>
      <c r="I6092" s="5" t="e">
        <f t="array" aca="1" ref="I6092" ca="1">_xludf.XLOOKUP(H6092,'Billing sheet'!$CH$3:$CM$3,'Billing sheet'!$CH$2:$CM$2)</f>
        <v>#NAME?</v>
      </c>
    </row>
    <row r="6093" spans="8:9" ht="15.75" customHeight="1" x14ac:dyDescent="0.2">
      <c r="H6093" s="5" t="e">
        <f t="shared" si="23"/>
        <v>#VALUE!</v>
      </c>
      <c r="I6093" s="5" t="e">
        <f t="array" aca="1" ref="I6093" ca="1">_xludf.XLOOKUP(H6093,'Billing sheet'!$CH$3:$CM$3,'Billing sheet'!$CH$2:$CM$2)</f>
        <v>#NAME?</v>
      </c>
    </row>
    <row r="6094" spans="8:9" ht="15.75" customHeight="1" x14ac:dyDescent="0.2">
      <c r="H6094" s="5" t="e">
        <f t="shared" si="23"/>
        <v>#VALUE!</v>
      </c>
      <c r="I6094" s="5" t="e">
        <f t="array" aca="1" ref="I6094" ca="1">_xludf.XLOOKUP(H6094,'Billing sheet'!$CH$3:$CM$3,'Billing sheet'!$CH$2:$CM$2)</f>
        <v>#NAME?</v>
      </c>
    </row>
    <row r="6095" spans="8:9" ht="15.75" customHeight="1" x14ac:dyDescent="0.2">
      <c r="H6095" s="5" t="e">
        <f t="shared" si="23"/>
        <v>#VALUE!</v>
      </c>
      <c r="I6095" s="5" t="e">
        <f t="array" aca="1" ref="I6095" ca="1">_xludf.XLOOKUP(H6095,'Billing sheet'!$CH$3:$CM$3,'Billing sheet'!$CH$2:$CM$2)</f>
        <v>#NAME?</v>
      </c>
    </row>
    <row r="6096" spans="8:9" ht="15.75" customHeight="1" x14ac:dyDescent="0.2">
      <c r="H6096" s="5" t="e">
        <f t="shared" si="23"/>
        <v>#VALUE!</v>
      </c>
      <c r="I6096" s="5" t="e">
        <f t="array" aca="1" ref="I6096" ca="1">_xludf.XLOOKUP(H6096,'Billing sheet'!$CH$3:$CM$3,'Billing sheet'!$CH$2:$CM$2)</f>
        <v>#NAME?</v>
      </c>
    </row>
    <row r="6097" spans="8:9" ht="15.75" customHeight="1" x14ac:dyDescent="0.2">
      <c r="H6097" s="5" t="e">
        <f t="shared" si="23"/>
        <v>#VALUE!</v>
      </c>
      <c r="I6097" s="5" t="e">
        <f t="array" aca="1" ref="I6097" ca="1">_xludf.XLOOKUP(H6097,'Billing sheet'!$CH$3:$CM$3,'Billing sheet'!$CH$2:$CM$2)</f>
        <v>#NAME?</v>
      </c>
    </row>
    <row r="6098" spans="8:9" ht="15.75" customHeight="1" x14ac:dyDescent="0.2">
      <c r="H6098" s="5" t="e">
        <f t="shared" si="23"/>
        <v>#VALUE!</v>
      </c>
      <c r="I6098" s="5" t="e">
        <f t="array" aca="1" ref="I6098" ca="1">_xludf.XLOOKUP(H6098,'Billing sheet'!$CH$3:$CM$3,'Billing sheet'!$CH$2:$CM$2)</f>
        <v>#NAME?</v>
      </c>
    </row>
    <row r="6099" spans="8:9" ht="15.75" customHeight="1" x14ac:dyDescent="0.2">
      <c r="H6099" s="5" t="e">
        <f t="shared" si="23"/>
        <v>#VALUE!</v>
      </c>
      <c r="I6099" s="5" t="e">
        <f t="array" aca="1" ref="I6099" ca="1">_xludf.XLOOKUP(H6099,'Billing sheet'!$CH$3:$CM$3,'Billing sheet'!$CH$2:$CM$2)</f>
        <v>#NAME?</v>
      </c>
    </row>
    <row r="6100" spans="8:9" ht="15.75" customHeight="1" x14ac:dyDescent="0.2">
      <c r="H6100" s="5" t="e">
        <f t="shared" si="23"/>
        <v>#VALUE!</v>
      </c>
      <c r="I6100" s="5" t="e">
        <f t="array" aca="1" ref="I6100" ca="1">_xludf.XLOOKUP(H6100,'Billing sheet'!$CH$3:$CM$3,'Billing sheet'!$CH$2:$CM$2)</f>
        <v>#NAME?</v>
      </c>
    </row>
    <row r="6101" spans="8:9" ht="15.75" customHeight="1" x14ac:dyDescent="0.2">
      <c r="H6101" s="5" t="e">
        <f t="shared" si="23"/>
        <v>#VALUE!</v>
      </c>
      <c r="I6101" s="5" t="e">
        <f t="array" aca="1" ref="I6101" ca="1">_xludf.XLOOKUP(H6101,'Billing sheet'!$CH$3:$CM$3,'Billing sheet'!$CH$2:$CM$2)</f>
        <v>#NAME?</v>
      </c>
    </row>
    <row r="6102" spans="8:9" ht="15.75" customHeight="1" x14ac:dyDescent="0.2">
      <c r="H6102" s="5" t="e">
        <f t="shared" si="23"/>
        <v>#VALUE!</v>
      </c>
      <c r="I6102" s="5" t="e">
        <f t="array" aca="1" ref="I6102" ca="1">_xludf.XLOOKUP(H6102,'Billing sheet'!$CH$3:$CM$3,'Billing sheet'!$CH$2:$CM$2)</f>
        <v>#NAME?</v>
      </c>
    </row>
    <row r="6103" spans="8:9" ht="15.75" customHeight="1" x14ac:dyDescent="0.2">
      <c r="H6103" s="5" t="e">
        <f t="shared" si="23"/>
        <v>#VALUE!</v>
      </c>
      <c r="I6103" s="5" t="e">
        <f t="array" aca="1" ref="I6103" ca="1">_xludf.XLOOKUP(H6103,'Billing sheet'!$CH$3:$CM$3,'Billing sheet'!$CH$2:$CM$2)</f>
        <v>#NAME?</v>
      </c>
    </row>
    <row r="6104" spans="8:9" ht="15.75" customHeight="1" x14ac:dyDescent="0.2">
      <c r="H6104" s="5" t="e">
        <f t="shared" si="23"/>
        <v>#VALUE!</v>
      </c>
      <c r="I6104" s="5" t="e">
        <f t="array" aca="1" ref="I6104" ca="1">_xludf.XLOOKUP(H6104,'Billing sheet'!$CH$3:$CM$3,'Billing sheet'!$CH$2:$CM$2)</f>
        <v>#NAME?</v>
      </c>
    </row>
    <row r="6105" spans="8:9" ht="15.75" customHeight="1" x14ac:dyDescent="0.2">
      <c r="H6105" s="5" t="e">
        <f t="shared" si="23"/>
        <v>#VALUE!</v>
      </c>
      <c r="I6105" s="5" t="e">
        <f t="array" aca="1" ref="I6105" ca="1">_xludf.XLOOKUP(H6105,'Billing sheet'!$CH$3:$CM$3,'Billing sheet'!$CH$2:$CM$2)</f>
        <v>#NAME?</v>
      </c>
    </row>
    <row r="6106" spans="8:9" ht="15.75" customHeight="1" x14ac:dyDescent="0.2">
      <c r="H6106" s="5" t="e">
        <f t="shared" si="23"/>
        <v>#VALUE!</v>
      </c>
      <c r="I6106" s="5" t="e">
        <f t="array" aca="1" ref="I6106" ca="1">_xludf.XLOOKUP(H6106,'Billing sheet'!$CH$3:$CM$3,'Billing sheet'!$CH$2:$CM$2)</f>
        <v>#NAME?</v>
      </c>
    </row>
    <row r="6107" spans="8:9" ht="15.75" customHeight="1" x14ac:dyDescent="0.2">
      <c r="H6107" s="5" t="e">
        <f t="shared" si="23"/>
        <v>#VALUE!</v>
      </c>
      <c r="I6107" s="5" t="e">
        <f t="array" aca="1" ref="I6107" ca="1">_xludf.XLOOKUP(H6107,'Billing sheet'!$CH$3:$CM$3,'Billing sheet'!$CH$2:$CM$2)</f>
        <v>#NAME?</v>
      </c>
    </row>
    <row r="6108" spans="8:9" ht="15.75" customHeight="1" x14ac:dyDescent="0.2">
      <c r="H6108" s="5" t="e">
        <f t="shared" si="23"/>
        <v>#VALUE!</v>
      </c>
      <c r="I6108" s="5" t="e">
        <f t="array" aca="1" ref="I6108" ca="1">_xludf.XLOOKUP(H6108,'Billing sheet'!$CH$3:$CM$3,'Billing sheet'!$CH$2:$CM$2)</f>
        <v>#NAME?</v>
      </c>
    </row>
    <row r="6109" spans="8:9" ht="15.75" customHeight="1" x14ac:dyDescent="0.2">
      <c r="H6109" s="5" t="e">
        <f t="shared" si="23"/>
        <v>#VALUE!</v>
      </c>
      <c r="I6109" s="5" t="e">
        <f t="array" aca="1" ref="I6109" ca="1">_xludf.XLOOKUP(H6109,'Billing sheet'!$CH$3:$CM$3,'Billing sheet'!$CH$2:$CM$2)</f>
        <v>#NAME?</v>
      </c>
    </row>
    <row r="6110" spans="8:9" ht="15.75" customHeight="1" x14ac:dyDescent="0.2">
      <c r="H6110" s="5" t="e">
        <f t="shared" si="23"/>
        <v>#VALUE!</v>
      </c>
      <c r="I6110" s="5" t="e">
        <f t="array" aca="1" ref="I6110" ca="1">_xludf.XLOOKUP(H6110,'Billing sheet'!$CH$3:$CM$3,'Billing sheet'!$CH$2:$CM$2)</f>
        <v>#NAME?</v>
      </c>
    </row>
    <row r="6111" spans="8:9" ht="15.75" customHeight="1" x14ac:dyDescent="0.2">
      <c r="H6111" s="5" t="e">
        <f t="shared" si="23"/>
        <v>#VALUE!</v>
      </c>
      <c r="I6111" s="5" t="e">
        <f t="array" aca="1" ref="I6111" ca="1">_xludf.XLOOKUP(H6111,'Billing sheet'!$CH$3:$CM$3,'Billing sheet'!$CH$2:$CM$2)</f>
        <v>#NAME?</v>
      </c>
    </row>
    <row r="6112" spans="8:9" ht="15.75" customHeight="1" x14ac:dyDescent="0.2">
      <c r="H6112" s="5" t="e">
        <f t="shared" si="23"/>
        <v>#VALUE!</v>
      </c>
      <c r="I6112" s="5" t="e">
        <f t="array" aca="1" ref="I6112" ca="1">_xludf.XLOOKUP(H6112,'Billing sheet'!$CH$3:$CM$3,'Billing sheet'!$CH$2:$CM$2)</f>
        <v>#NAME?</v>
      </c>
    </row>
    <row r="6113" spans="8:9" ht="15.75" customHeight="1" x14ac:dyDescent="0.2">
      <c r="H6113" s="5" t="e">
        <f t="shared" si="23"/>
        <v>#VALUE!</v>
      </c>
      <c r="I6113" s="5" t="e">
        <f t="array" aca="1" ref="I6113" ca="1">_xludf.XLOOKUP(H6113,'Billing sheet'!$CH$3:$CM$3,'Billing sheet'!$CH$2:$CM$2)</f>
        <v>#NAME?</v>
      </c>
    </row>
    <row r="6114" spans="8:9" ht="15.75" customHeight="1" x14ac:dyDescent="0.2">
      <c r="H6114" s="5" t="e">
        <f t="shared" si="23"/>
        <v>#VALUE!</v>
      </c>
      <c r="I6114" s="5" t="e">
        <f t="array" aca="1" ref="I6114" ca="1">_xludf.XLOOKUP(H6114,'Billing sheet'!$CH$3:$CM$3,'Billing sheet'!$CH$2:$CM$2)</f>
        <v>#NAME?</v>
      </c>
    </row>
    <row r="6115" spans="8:9" ht="15.75" customHeight="1" x14ac:dyDescent="0.2">
      <c r="H6115" s="5" t="e">
        <f t="shared" si="23"/>
        <v>#VALUE!</v>
      </c>
      <c r="I6115" s="5" t="e">
        <f t="array" aca="1" ref="I6115" ca="1">_xludf.XLOOKUP(H6115,'Billing sheet'!$CH$3:$CM$3,'Billing sheet'!$CH$2:$CM$2)</f>
        <v>#NAME?</v>
      </c>
    </row>
    <row r="6116" spans="8:9" ht="15.75" customHeight="1" x14ac:dyDescent="0.2">
      <c r="H6116" s="5" t="e">
        <f t="shared" si="23"/>
        <v>#VALUE!</v>
      </c>
      <c r="I6116" s="5" t="e">
        <f t="array" aca="1" ref="I6116" ca="1">_xludf.XLOOKUP(H6116,'Billing sheet'!$CH$3:$CM$3,'Billing sheet'!$CH$2:$CM$2)</f>
        <v>#NAME?</v>
      </c>
    </row>
    <row r="6117" spans="8:9" ht="15.75" customHeight="1" x14ac:dyDescent="0.2">
      <c r="H6117" s="5" t="e">
        <f t="shared" si="23"/>
        <v>#VALUE!</v>
      </c>
      <c r="I6117" s="5" t="e">
        <f t="array" aca="1" ref="I6117" ca="1">_xludf.XLOOKUP(H6117,'Billing sheet'!$CH$3:$CM$3,'Billing sheet'!$CH$2:$CM$2)</f>
        <v>#NAME?</v>
      </c>
    </row>
    <row r="6118" spans="8:9" ht="15.75" customHeight="1" x14ac:dyDescent="0.2">
      <c r="H6118" s="5" t="e">
        <f t="shared" si="23"/>
        <v>#VALUE!</v>
      </c>
      <c r="I6118" s="5" t="e">
        <f t="array" aca="1" ref="I6118" ca="1">_xludf.XLOOKUP(H6118,'Billing sheet'!$CH$3:$CM$3,'Billing sheet'!$CH$2:$CM$2)</f>
        <v>#NAME?</v>
      </c>
    </row>
    <row r="6119" spans="8:9" ht="15.75" customHeight="1" x14ac:dyDescent="0.2">
      <c r="H6119" s="5" t="e">
        <f t="shared" si="23"/>
        <v>#VALUE!</v>
      </c>
      <c r="I6119" s="5" t="e">
        <f t="array" aca="1" ref="I6119" ca="1">_xludf.XLOOKUP(H6119,'Billing sheet'!$CH$3:$CM$3,'Billing sheet'!$CH$2:$CM$2)</f>
        <v>#NAME?</v>
      </c>
    </row>
    <row r="6120" spans="8:9" ht="15.75" customHeight="1" x14ac:dyDescent="0.2">
      <c r="H6120" s="5" t="e">
        <f t="shared" si="23"/>
        <v>#VALUE!</v>
      </c>
      <c r="I6120" s="5" t="e">
        <f t="array" aca="1" ref="I6120" ca="1">_xludf.XLOOKUP(H6120,'Billing sheet'!$CH$3:$CM$3,'Billing sheet'!$CH$2:$CM$2)</f>
        <v>#NAME?</v>
      </c>
    </row>
    <row r="6121" spans="8:9" ht="15.75" customHeight="1" x14ac:dyDescent="0.2">
      <c r="H6121" s="5" t="e">
        <f t="shared" si="23"/>
        <v>#VALUE!</v>
      </c>
      <c r="I6121" s="5" t="e">
        <f t="array" aca="1" ref="I6121" ca="1">_xludf.XLOOKUP(H6121,'Billing sheet'!$CH$3:$CM$3,'Billing sheet'!$CH$2:$CM$2)</f>
        <v>#NAME?</v>
      </c>
    </row>
    <row r="6122" spans="8:9" ht="15.75" customHeight="1" x14ac:dyDescent="0.2">
      <c r="H6122" s="5" t="e">
        <f t="shared" si="23"/>
        <v>#VALUE!</v>
      </c>
      <c r="I6122" s="5" t="e">
        <f t="array" aca="1" ref="I6122" ca="1">_xludf.XLOOKUP(H6122,'Billing sheet'!$CH$3:$CM$3,'Billing sheet'!$CH$2:$CM$2)</f>
        <v>#NAME?</v>
      </c>
    </row>
    <row r="6123" spans="8:9" ht="15.75" customHeight="1" x14ac:dyDescent="0.2">
      <c r="H6123" s="5" t="e">
        <f t="shared" si="23"/>
        <v>#VALUE!</v>
      </c>
      <c r="I6123" s="5" t="e">
        <f t="array" aca="1" ref="I6123" ca="1">_xludf.XLOOKUP(H6123,'Billing sheet'!$CH$3:$CM$3,'Billing sheet'!$CH$2:$CM$2)</f>
        <v>#NAME?</v>
      </c>
    </row>
    <row r="6124" spans="8:9" ht="15.75" customHeight="1" x14ac:dyDescent="0.2">
      <c r="H6124" s="5" t="e">
        <f t="shared" ref="H6124:H6378" si="24">MID(F6124,8,LEN(F6124)-7)</f>
        <v>#VALUE!</v>
      </c>
      <c r="I6124" s="5" t="e">
        <f t="array" aca="1" ref="I6124" ca="1">_xludf.XLOOKUP(H6124,'Billing sheet'!$CH$3:$CM$3,'Billing sheet'!$CH$2:$CM$2)</f>
        <v>#NAME?</v>
      </c>
    </row>
    <row r="6125" spans="8:9" ht="15.75" customHeight="1" x14ac:dyDescent="0.2">
      <c r="H6125" s="5" t="e">
        <f t="shared" si="24"/>
        <v>#VALUE!</v>
      </c>
      <c r="I6125" s="5" t="e">
        <f t="array" aca="1" ref="I6125" ca="1">_xludf.XLOOKUP(H6125,'Billing sheet'!$CH$3:$CM$3,'Billing sheet'!$CH$2:$CM$2)</f>
        <v>#NAME?</v>
      </c>
    </row>
    <row r="6126" spans="8:9" ht="15.75" customHeight="1" x14ac:dyDescent="0.2">
      <c r="H6126" s="5" t="e">
        <f t="shared" si="24"/>
        <v>#VALUE!</v>
      </c>
      <c r="I6126" s="5" t="e">
        <f t="array" aca="1" ref="I6126" ca="1">_xludf.XLOOKUP(H6126,'Billing sheet'!$CH$3:$CM$3,'Billing sheet'!$CH$2:$CM$2)</f>
        <v>#NAME?</v>
      </c>
    </row>
    <row r="6127" spans="8:9" ht="15.75" customHeight="1" x14ac:dyDescent="0.2">
      <c r="H6127" s="5" t="e">
        <f t="shared" si="24"/>
        <v>#VALUE!</v>
      </c>
      <c r="I6127" s="5" t="e">
        <f t="array" aca="1" ref="I6127" ca="1">_xludf.XLOOKUP(H6127,'Billing sheet'!$CH$3:$CM$3,'Billing sheet'!$CH$2:$CM$2)</f>
        <v>#NAME?</v>
      </c>
    </row>
    <row r="6128" spans="8:9" ht="15.75" customHeight="1" x14ac:dyDescent="0.2">
      <c r="H6128" s="5" t="e">
        <f t="shared" si="24"/>
        <v>#VALUE!</v>
      </c>
      <c r="I6128" s="5" t="e">
        <f t="array" aca="1" ref="I6128" ca="1">_xludf.XLOOKUP(H6128,'Billing sheet'!$CH$3:$CM$3,'Billing sheet'!$CH$2:$CM$2)</f>
        <v>#NAME?</v>
      </c>
    </row>
    <row r="6129" spans="8:9" ht="15.75" customHeight="1" x14ac:dyDescent="0.2">
      <c r="H6129" s="5" t="e">
        <f t="shared" si="24"/>
        <v>#VALUE!</v>
      </c>
      <c r="I6129" s="5" t="e">
        <f t="array" aca="1" ref="I6129" ca="1">_xludf.XLOOKUP(H6129,'Billing sheet'!$CH$3:$CM$3,'Billing sheet'!$CH$2:$CM$2)</f>
        <v>#NAME?</v>
      </c>
    </row>
    <row r="6130" spans="8:9" ht="15.75" customHeight="1" x14ac:dyDescent="0.2">
      <c r="H6130" s="5" t="e">
        <f t="shared" si="24"/>
        <v>#VALUE!</v>
      </c>
      <c r="I6130" s="5" t="e">
        <f t="array" aca="1" ref="I6130" ca="1">_xludf.XLOOKUP(H6130,'Billing sheet'!$CH$3:$CM$3,'Billing sheet'!$CH$2:$CM$2)</f>
        <v>#NAME?</v>
      </c>
    </row>
    <row r="6131" spans="8:9" ht="15.75" customHeight="1" x14ac:dyDescent="0.2">
      <c r="H6131" s="5" t="e">
        <f t="shared" si="24"/>
        <v>#VALUE!</v>
      </c>
      <c r="I6131" s="5" t="e">
        <f t="array" aca="1" ref="I6131" ca="1">_xludf.XLOOKUP(H6131,'Billing sheet'!$CH$3:$CM$3,'Billing sheet'!$CH$2:$CM$2)</f>
        <v>#NAME?</v>
      </c>
    </row>
    <row r="6132" spans="8:9" ht="15.75" customHeight="1" x14ac:dyDescent="0.2">
      <c r="H6132" s="5" t="e">
        <f t="shared" si="24"/>
        <v>#VALUE!</v>
      </c>
      <c r="I6132" s="5" t="e">
        <f t="array" aca="1" ref="I6132" ca="1">_xludf.XLOOKUP(H6132,'Billing sheet'!$CH$3:$CM$3,'Billing sheet'!$CH$2:$CM$2)</f>
        <v>#NAME?</v>
      </c>
    </row>
    <row r="6133" spans="8:9" ht="15.75" customHeight="1" x14ac:dyDescent="0.2">
      <c r="H6133" s="5" t="e">
        <f t="shared" si="24"/>
        <v>#VALUE!</v>
      </c>
      <c r="I6133" s="5" t="e">
        <f t="array" aca="1" ref="I6133" ca="1">_xludf.XLOOKUP(H6133,'Billing sheet'!$CH$3:$CM$3,'Billing sheet'!$CH$2:$CM$2)</f>
        <v>#NAME?</v>
      </c>
    </row>
    <row r="6134" spans="8:9" ht="15.75" customHeight="1" x14ac:dyDescent="0.2">
      <c r="H6134" s="5" t="e">
        <f t="shared" si="24"/>
        <v>#VALUE!</v>
      </c>
      <c r="I6134" s="5" t="e">
        <f t="array" aca="1" ref="I6134" ca="1">_xludf.XLOOKUP(H6134,'Billing sheet'!$CH$3:$CM$3,'Billing sheet'!$CH$2:$CM$2)</f>
        <v>#NAME?</v>
      </c>
    </row>
    <row r="6135" spans="8:9" ht="15.75" customHeight="1" x14ac:dyDescent="0.2">
      <c r="H6135" s="5" t="e">
        <f t="shared" si="24"/>
        <v>#VALUE!</v>
      </c>
      <c r="I6135" s="5" t="e">
        <f t="array" aca="1" ref="I6135" ca="1">_xludf.XLOOKUP(H6135,'Billing sheet'!$CH$3:$CM$3,'Billing sheet'!$CH$2:$CM$2)</f>
        <v>#NAME?</v>
      </c>
    </row>
    <row r="6136" spans="8:9" ht="15.75" customHeight="1" x14ac:dyDescent="0.2">
      <c r="H6136" s="5" t="e">
        <f t="shared" si="24"/>
        <v>#VALUE!</v>
      </c>
      <c r="I6136" s="5" t="e">
        <f t="array" aca="1" ref="I6136" ca="1">_xludf.XLOOKUP(H6136,'Billing sheet'!$CH$3:$CM$3,'Billing sheet'!$CH$2:$CM$2)</f>
        <v>#NAME?</v>
      </c>
    </row>
    <row r="6137" spans="8:9" ht="15.75" customHeight="1" x14ac:dyDescent="0.2">
      <c r="H6137" s="5" t="e">
        <f t="shared" si="24"/>
        <v>#VALUE!</v>
      </c>
      <c r="I6137" s="5" t="e">
        <f t="array" aca="1" ref="I6137" ca="1">_xludf.XLOOKUP(H6137,'Billing sheet'!$CH$3:$CM$3,'Billing sheet'!$CH$2:$CM$2)</f>
        <v>#NAME?</v>
      </c>
    </row>
    <row r="6138" spans="8:9" ht="15.75" customHeight="1" x14ac:dyDescent="0.2">
      <c r="H6138" s="5" t="e">
        <f t="shared" si="24"/>
        <v>#VALUE!</v>
      </c>
      <c r="I6138" s="5" t="e">
        <f t="array" aca="1" ref="I6138" ca="1">_xludf.XLOOKUP(H6138,'Billing sheet'!$CH$3:$CM$3,'Billing sheet'!$CH$2:$CM$2)</f>
        <v>#NAME?</v>
      </c>
    </row>
    <row r="6139" spans="8:9" ht="15.75" customHeight="1" x14ac:dyDescent="0.2">
      <c r="H6139" s="5" t="e">
        <f t="shared" si="24"/>
        <v>#VALUE!</v>
      </c>
      <c r="I6139" s="5" t="e">
        <f t="array" aca="1" ref="I6139" ca="1">_xludf.XLOOKUP(H6139,'Billing sheet'!$CH$3:$CM$3,'Billing sheet'!$CH$2:$CM$2)</f>
        <v>#NAME?</v>
      </c>
    </row>
    <row r="6140" spans="8:9" ht="15.75" customHeight="1" x14ac:dyDescent="0.2">
      <c r="H6140" s="5" t="e">
        <f t="shared" si="24"/>
        <v>#VALUE!</v>
      </c>
      <c r="I6140" s="5" t="e">
        <f t="array" aca="1" ref="I6140" ca="1">_xludf.XLOOKUP(H6140,'Billing sheet'!$CH$3:$CM$3,'Billing sheet'!$CH$2:$CM$2)</f>
        <v>#NAME?</v>
      </c>
    </row>
    <row r="6141" spans="8:9" ht="15.75" customHeight="1" x14ac:dyDescent="0.2">
      <c r="H6141" s="5" t="e">
        <f t="shared" si="24"/>
        <v>#VALUE!</v>
      </c>
      <c r="I6141" s="5" t="e">
        <f t="array" aca="1" ref="I6141" ca="1">_xludf.XLOOKUP(H6141,'Billing sheet'!$CH$3:$CM$3,'Billing sheet'!$CH$2:$CM$2)</f>
        <v>#NAME?</v>
      </c>
    </row>
    <row r="6142" spans="8:9" ht="15.75" customHeight="1" x14ac:dyDescent="0.2">
      <c r="H6142" s="5" t="e">
        <f t="shared" si="24"/>
        <v>#VALUE!</v>
      </c>
      <c r="I6142" s="5" t="e">
        <f t="array" aca="1" ref="I6142" ca="1">_xludf.XLOOKUP(H6142,'Billing sheet'!$CH$3:$CM$3,'Billing sheet'!$CH$2:$CM$2)</f>
        <v>#NAME?</v>
      </c>
    </row>
    <row r="6143" spans="8:9" ht="15.75" customHeight="1" x14ac:dyDescent="0.2">
      <c r="H6143" s="5" t="e">
        <f t="shared" si="24"/>
        <v>#VALUE!</v>
      </c>
      <c r="I6143" s="5" t="e">
        <f t="array" aca="1" ref="I6143" ca="1">_xludf.XLOOKUP(H6143,'Billing sheet'!$CH$3:$CM$3,'Billing sheet'!$CH$2:$CM$2)</f>
        <v>#NAME?</v>
      </c>
    </row>
    <row r="6144" spans="8:9" ht="15.75" customHeight="1" x14ac:dyDescent="0.2">
      <c r="H6144" s="5" t="e">
        <f t="shared" si="24"/>
        <v>#VALUE!</v>
      </c>
      <c r="I6144" s="5" t="e">
        <f t="array" aca="1" ref="I6144" ca="1">_xludf.XLOOKUP(H6144,'Billing sheet'!$CH$3:$CM$3,'Billing sheet'!$CH$2:$CM$2)</f>
        <v>#NAME?</v>
      </c>
    </row>
    <row r="6145" spans="8:9" ht="15.75" customHeight="1" x14ac:dyDescent="0.2">
      <c r="H6145" s="5" t="e">
        <f t="shared" si="24"/>
        <v>#VALUE!</v>
      </c>
      <c r="I6145" s="5" t="e">
        <f t="array" aca="1" ref="I6145" ca="1">_xludf.XLOOKUP(H6145,'Billing sheet'!$CH$3:$CM$3,'Billing sheet'!$CH$2:$CM$2)</f>
        <v>#NAME?</v>
      </c>
    </row>
    <row r="6146" spans="8:9" ht="15.75" customHeight="1" x14ac:dyDescent="0.2">
      <c r="H6146" s="5" t="e">
        <f t="shared" si="24"/>
        <v>#VALUE!</v>
      </c>
      <c r="I6146" s="5" t="e">
        <f t="array" aca="1" ref="I6146" ca="1">_xludf.XLOOKUP(H6146,'Billing sheet'!$CH$3:$CM$3,'Billing sheet'!$CH$2:$CM$2)</f>
        <v>#NAME?</v>
      </c>
    </row>
    <row r="6147" spans="8:9" ht="15.75" customHeight="1" x14ac:dyDescent="0.2">
      <c r="H6147" s="5" t="e">
        <f t="shared" si="24"/>
        <v>#VALUE!</v>
      </c>
      <c r="I6147" s="5" t="e">
        <f t="array" aca="1" ref="I6147" ca="1">_xludf.XLOOKUP(H6147,'Billing sheet'!$CH$3:$CM$3,'Billing sheet'!$CH$2:$CM$2)</f>
        <v>#NAME?</v>
      </c>
    </row>
    <row r="6148" spans="8:9" ht="15.75" customHeight="1" x14ac:dyDescent="0.2">
      <c r="H6148" s="5" t="e">
        <f t="shared" si="24"/>
        <v>#VALUE!</v>
      </c>
      <c r="I6148" s="5" t="e">
        <f t="array" aca="1" ref="I6148" ca="1">_xludf.XLOOKUP(H6148,'Billing sheet'!$CH$3:$CM$3,'Billing sheet'!$CH$2:$CM$2)</f>
        <v>#NAME?</v>
      </c>
    </row>
    <row r="6149" spans="8:9" ht="15.75" customHeight="1" x14ac:dyDescent="0.2">
      <c r="H6149" s="5" t="e">
        <f t="shared" si="24"/>
        <v>#VALUE!</v>
      </c>
      <c r="I6149" s="5" t="e">
        <f t="array" aca="1" ref="I6149" ca="1">_xludf.XLOOKUP(H6149,'Billing sheet'!$CH$3:$CM$3,'Billing sheet'!$CH$2:$CM$2)</f>
        <v>#NAME?</v>
      </c>
    </row>
    <row r="6150" spans="8:9" ht="15.75" customHeight="1" x14ac:dyDescent="0.2">
      <c r="H6150" s="5" t="e">
        <f t="shared" si="24"/>
        <v>#VALUE!</v>
      </c>
      <c r="I6150" s="5" t="e">
        <f t="array" aca="1" ref="I6150" ca="1">_xludf.XLOOKUP(H6150,'Billing sheet'!$CH$3:$CM$3,'Billing sheet'!$CH$2:$CM$2)</f>
        <v>#NAME?</v>
      </c>
    </row>
    <row r="6151" spans="8:9" ht="15.75" customHeight="1" x14ac:dyDescent="0.2">
      <c r="H6151" s="5" t="e">
        <f t="shared" si="24"/>
        <v>#VALUE!</v>
      </c>
      <c r="I6151" s="5" t="e">
        <f t="array" aca="1" ref="I6151" ca="1">_xludf.XLOOKUP(H6151,'Billing sheet'!$CH$3:$CM$3,'Billing sheet'!$CH$2:$CM$2)</f>
        <v>#NAME?</v>
      </c>
    </row>
    <row r="6152" spans="8:9" ht="15.75" customHeight="1" x14ac:dyDescent="0.2">
      <c r="H6152" s="5" t="e">
        <f t="shared" si="24"/>
        <v>#VALUE!</v>
      </c>
      <c r="I6152" s="5" t="e">
        <f t="array" aca="1" ref="I6152" ca="1">_xludf.XLOOKUP(H6152,'Billing sheet'!$CH$3:$CM$3,'Billing sheet'!$CH$2:$CM$2)</f>
        <v>#NAME?</v>
      </c>
    </row>
    <row r="6153" spans="8:9" ht="15.75" customHeight="1" x14ac:dyDescent="0.2">
      <c r="H6153" s="5" t="e">
        <f t="shared" si="24"/>
        <v>#VALUE!</v>
      </c>
      <c r="I6153" s="5" t="e">
        <f t="array" aca="1" ref="I6153" ca="1">_xludf.XLOOKUP(H6153,'Billing sheet'!$CH$3:$CM$3,'Billing sheet'!$CH$2:$CM$2)</f>
        <v>#NAME?</v>
      </c>
    </row>
    <row r="6154" spans="8:9" ht="15.75" customHeight="1" x14ac:dyDescent="0.2">
      <c r="H6154" s="5" t="e">
        <f t="shared" si="24"/>
        <v>#VALUE!</v>
      </c>
      <c r="I6154" s="5" t="e">
        <f t="array" aca="1" ref="I6154" ca="1">_xludf.XLOOKUP(H6154,'Billing sheet'!$CH$3:$CM$3,'Billing sheet'!$CH$2:$CM$2)</f>
        <v>#NAME?</v>
      </c>
    </row>
    <row r="6155" spans="8:9" ht="15.75" customHeight="1" x14ac:dyDescent="0.2">
      <c r="H6155" s="5" t="e">
        <f t="shared" si="24"/>
        <v>#VALUE!</v>
      </c>
      <c r="I6155" s="5" t="e">
        <f t="array" aca="1" ref="I6155" ca="1">_xludf.XLOOKUP(H6155,'Billing sheet'!$CH$3:$CM$3,'Billing sheet'!$CH$2:$CM$2)</f>
        <v>#NAME?</v>
      </c>
    </row>
    <row r="6156" spans="8:9" ht="15.75" customHeight="1" x14ac:dyDescent="0.2">
      <c r="H6156" s="5" t="e">
        <f t="shared" si="24"/>
        <v>#VALUE!</v>
      </c>
      <c r="I6156" s="5" t="e">
        <f t="array" aca="1" ref="I6156" ca="1">_xludf.XLOOKUP(H6156,'Billing sheet'!$CH$3:$CM$3,'Billing sheet'!$CH$2:$CM$2)</f>
        <v>#NAME?</v>
      </c>
    </row>
    <row r="6157" spans="8:9" ht="15.75" customHeight="1" x14ac:dyDescent="0.2">
      <c r="H6157" s="5" t="e">
        <f t="shared" si="24"/>
        <v>#VALUE!</v>
      </c>
      <c r="I6157" s="5" t="e">
        <f t="array" aca="1" ref="I6157" ca="1">_xludf.XLOOKUP(H6157,'Billing sheet'!$CH$3:$CM$3,'Billing sheet'!$CH$2:$CM$2)</f>
        <v>#NAME?</v>
      </c>
    </row>
    <row r="6158" spans="8:9" ht="15.75" customHeight="1" x14ac:dyDescent="0.2">
      <c r="H6158" s="5" t="e">
        <f t="shared" si="24"/>
        <v>#VALUE!</v>
      </c>
      <c r="I6158" s="5" t="e">
        <f t="array" aca="1" ref="I6158" ca="1">_xludf.XLOOKUP(H6158,'Billing sheet'!$CH$3:$CM$3,'Billing sheet'!$CH$2:$CM$2)</f>
        <v>#NAME?</v>
      </c>
    </row>
    <row r="6159" spans="8:9" ht="15.75" customHeight="1" x14ac:dyDescent="0.2">
      <c r="H6159" s="5" t="e">
        <f t="shared" si="24"/>
        <v>#VALUE!</v>
      </c>
      <c r="I6159" s="5" t="e">
        <f t="array" aca="1" ref="I6159" ca="1">_xludf.XLOOKUP(H6159,'Billing sheet'!$CH$3:$CM$3,'Billing sheet'!$CH$2:$CM$2)</f>
        <v>#NAME?</v>
      </c>
    </row>
    <row r="6160" spans="8:9" ht="15.75" customHeight="1" x14ac:dyDescent="0.2">
      <c r="H6160" s="5" t="e">
        <f t="shared" si="24"/>
        <v>#VALUE!</v>
      </c>
      <c r="I6160" s="5" t="e">
        <f t="array" aca="1" ref="I6160" ca="1">_xludf.XLOOKUP(H6160,'Billing sheet'!$CH$3:$CM$3,'Billing sheet'!$CH$2:$CM$2)</f>
        <v>#NAME?</v>
      </c>
    </row>
    <row r="6161" spans="8:9" ht="15.75" customHeight="1" x14ac:dyDescent="0.2">
      <c r="H6161" s="5" t="e">
        <f t="shared" si="24"/>
        <v>#VALUE!</v>
      </c>
      <c r="I6161" s="5" t="e">
        <f t="array" aca="1" ref="I6161" ca="1">_xludf.XLOOKUP(H6161,'Billing sheet'!$CH$3:$CM$3,'Billing sheet'!$CH$2:$CM$2)</f>
        <v>#NAME?</v>
      </c>
    </row>
    <row r="6162" spans="8:9" ht="15.75" customHeight="1" x14ac:dyDescent="0.2">
      <c r="H6162" s="5" t="e">
        <f t="shared" si="24"/>
        <v>#VALUE!</v>
      </c>
      <c r="I6162" s="5" t="e">
        <f t="array" aca="1" ref="I6162" ca="1">_xludf.XLOOKUP(H6162,'Billing sheet'!$CH$3:$CM$3,'Billing sheet'!$CH$2:$CM$2)</f>
        <v>#NAME?</v>
      </c>
    </row>
    <row r="6163" spans="8:9" ht="15.75" customHeight="1" x14ac:dyDescent="0.2">
      <c r="H6163" s="5" t="e">
        <f t="shared" si="24"/>
        <v>#VALUE!</v>
      </c>
      <c r="I6163" s="5" t="e">
        <f t="array" aca="1" ref="I6163" ca="1">_xludf.XLOOKUP(H6163,'Billing sheet'!$CH$3:$CM$3,'Billing sheet'!$CH$2:$CM$2)</f>
        <v>#NAME?</v>
      </c>
    </row>
    <row r="6164" spans="8:9" ht="15.75" customHeight="1" x14ac:dyDescent="0.2">
      <c r="H6164" s="5" t="e">
        <f t="shared" si="24"/>
        <v>#VALUE!</v>
      </c>
      <c r="I6164" s="5" t="e">
        <f t="array" aca="1" ref="I6164" ca="1">_xludf.XLOOKUP(H6164,'Billing sheet'!$CH$3:$CM$3,'Billing sheet'!$CH$2:$CM$2)</f>
        <v>#NAME?</v>
      </c>
    </row>
    <row r="6165" spans="8:9" ht="15.75" customHeight="1" x14ac:dyDescent="0.2">
      <c r="H6165" s="5" t="e">
        <f t="shared" si="24"/>
        <v>#VALUE!</v>
      </c>
      <c r="I6165" s="5" t="e">
        <f t="array" aca="1" ref="I6165" ca="1">_xludf.XLOOKUP(H6165,'Billing sheet'!$CH$3:$CM$3,'Billing sheet'!$CH$2:$CM$2)</f>
        <v>#NAME?</v>
      </c>
    </row>
    <row r="6166" spans="8:9" ht="15.75" customHeight="1" x14ac:dyDescent="0.2">
      <c r="H6166" s="5" t="e">
        <f t="shared" si="24"/>
        <v>#VALUE!</v>
      </c>
      <c r="I6166" s="5" t="e">
        <f t="array" aca="1" ref="I6166" ca="1">_xludf.XLOOKUP(H6166,'Billing sheet'!$CH$3:$CM$3,'Billing sheet'!$CH$2:$CM$2)</f>
        <v>#NAME?</v>
      </c>
    </row>
    <row r="6167" spans="8:9" ht="15.75" customHeight="1" x14ac:dyDescent="0.2">
      <c r="H6167" s="5" t="e">
        <f t="shared" si="24"/>
        <v>#VALUE!</v>
      </c>
      <c r="I6167" s="5" t="e">
        <f t="array" aca="1" ref="I6167" ca="1">_xludf.XLOOKUP(H6167,'Billing sheet'!$CH$3:$CM$3,'Billing sheet'!$CH$2:$CM$2)</f>
        <v>#NAME?</v>
      </c>
    </row>
    <row r="6168" spans="8:9" ht="15.75" customHeight="1" x14ac:dyDescent="0.2">
      <c r="H6168" s="5" t="e">
        <f t="shared" si="24"/>
        <v>#VALUE!</v>
      </c>
      <c r="I6168" s="5" t="e">
        <f t="array" aca="1" ref="I6168" ca="1">_xludf.XLOOKUP(H6168,'Billing sheet'!$CH$3:$CM$3,'Billing sheet'!$CH$2:$CM$2)</f>
        <v>#NAME?</v>
      </c>
    </row>
    <row r="6169" spans="8:9" ht="15.75" customHeight="1" x14ac:dyDescent="0.2">
      <c r="H6169" s="5" t="e">
        <f t="shared" si="24"/>
        <v>#VALUE!</v>
      </c>
      <c r="I6169" s="5" t="e">
        <f t="array" aca="1" ref="I6169" ca="1">_xludf.XLOOKUP(H6169,'Billing sheet'!$CH$3:$CM$3,'Billing sheet'!$CH$2:$CM$2)</f>
        <v>#NAME?</v>
      </c>
    </row>
    <row r="6170" spans="8:9" ht="15.75" customHeight="1" x14ac:dyDescent="0.2">
      <c r="H6170" s="5" t="e">
        <f t="shared" si="24"/>
        <v>#VALUE!</v>
      </c>
      <c r="I6170" s="5" t="e">
        <f t="array" aca="1" ref="I6170" ca="1">_xludf.XLOOKUP(H6170,'Billing sheet'!$CH$3:$CM$3,'Billing sheet'!$CH$2:$CM$2)</f>
        <v>#NAME?</v>
      </c>
    </row>
    <row r="6171" spans="8:9" ht="15.75" customHeight="1" x14ac:dyDescent="0.2">
      <c r="H6171" s="5" t="e">
        <f t="shared" si="24"/>
        <v>#VALUE!</v>
      </c>
      <c r="I6171" s="5" t="e">
        <f t="array" aca="1" ref="I6171" ca="1">_xludf.XLOOKUP(H6171,'Billing sheet'!$CH$3:$CM$3,'Billing sheet'!$CH$2:$CM$2)</f>
        <v>#NAME?</v>
      </c>
    </row>
    <row r="6172" spans="8:9" ht="15.75" customHeight="1" x14ac:dyDescent="0.2">
      <c r="H6172" s="5" t="e">
        <f t="shared" si="24"/>
        <v>#VALUE!</v>
      </c>
      <c r="I6172" s="5" t="e">
        <f t="array" aca="1" ref="I6172" ca="1">_xludf.XLOOKUP(H6172,'Billing sheet'!$CH$3:$CM$3,'Billing sheet'!$CH$2:$CM$2)</f>
        <v>#NAME?</v>
      </c>
    </row>
    <row r="6173" spans="8:9" ht="15.75" customHeight="1" x14ac:dyDescent="0.2">
      <c r="H6173" s="5" t="e">
        <f t="shared" si="24"/>
        <v>#VALUE!</v>
      </c>
      <c r="I6173" s="5" t="e">
        <f t="array" aca="1" ref="I6173" ca="1">_xludf.XLOOKUP(H6173,'Billing sheet'!$CH$3:$CM$3,'Billing sheet'!$CH$2:$CM$2)</f>
        <v>#NAME?</v>
      </c>
    </row>
    <row r="6174" spans="8:9" ht="15.75" customHeight="1" x14ac:dyDescent="0.2">
      <c r="H6174" s="5" t="e">
        <f t="shared" si="24"/>
        <v>#VALUE!</v>
      </c>
      <c r="I6174" s="5" t="e">
        <f t="array" aca="1" ref="I6174" ca="1">_xludf.XLOOKUP(H6174,'Billing sheet'!$CH$3:$CM$3,'Billing sheet'!$CH$2:$CM$2)</f>
        <v>#NAME?</v>
      </c>
    </row>
    <row r="6175" spans="8:9" ht="15.75" customHeight="1" x14ac:dyDescent="0.2">
      <c r="H6175" s="5" t="e">
        <f t="shared" si="24"/>
        <v>#VALUE!</v>
      </c>
      <c r="I6175" s="5" t="e">
        <f t="array" aca="1" ref="I6175" ca="1">_xludf.XLOOKUP(H6175,'Billing sheet'!$CH$3:$CM$3,'Billing sheet'!$CH$2:$CM$2)</f>
        <v>#NAME?</v>
      </c>
    </row>
    <row r="6176" spans="8:9" ht="15.75" customHeight="1" x14ac:dyDescent="0.2">
      <c r="H6176" s="5" t="e">
        <f t="shared" si="24"/>
        <v>#VALUE!</v>
      </c>
      <c r="I6176" s="5" t="e">
        <f t="array" aca="1" ref="I6176" ca="1">_xludf.XLOOKUP(H6176,'Billing sheet'!$CH$3:$CM$3,'Billing sheet'!$CH$2:$CM$2)</f>
        <v>#NAME?</v>
      </c>
    </row>
    <row r="6177" spans="8:9" ht="15.75" customHeight="1" x14ac:dyDescent="0.2">
      <c r="H6177" s="5" t="e">
        <f t="shared" si="24"/>
        <v>#VALUE!</v>
      </c>
      <c r="I6177" s="5" t="e">
        <f t="array" aca="1" ref="I6177" ca="1">_xludf.XLOOKUP(H6177,'Billing sheet'!$CH$3:$CM$3,'Billing sheet'!$CH$2:$CM$2)</f>
        <v>#NAME?</v>
      </c>
    </row>
    <row r="6178" spans="8:9" ht="15.75" customHeight="1" x14ac:dyDescent="0.2">
      <c r="H6178" s="5" t="e">
        <f t="shared" si="24"/>
        <v>#VALUE!</v>
      </c>
      <c r="I6178" s="5" t="e">
        <f t="array" aca="1" ref="I6178" ca="1">_xludf.XLOOKUP(H6178,'Billing sheet'!$CH$3:$CM$3,'Billing sheet'!$CH$2:$CM$2)</f>
        <v>#NAME?</v>
      </c>
    </row>
    <row r="6179" spans="8:9" ht="15.75" customHeight="1" x14ac:dyDescent="0.2">
      <c r="H6179" s="5" t="e">
        <f t="shared" si="24"/>
        <v>#VALUE!</v>
      </c>
      <c r="I6179" s="5" t="e">
        <f t="array" aca="1" ref="I6179" ca="1">_xludf.XLOOKUP(H6179,'Billing sheet'!$CH$3:$CM$3,'Billing sheet'!$CH$2:$CM$2)</f>
        <v>#NAME?</v>
      </c>
    </row>
    <row r="6180" spans="8:9" ht="15.75" customHeight="1" x14ac:dyDescent="0.2">
      <c r="H6180" s="5" t="e">
        <f t="shared" si="24"/>
        <v>#VALUE!</v>
      </c>
      <c r="I6180" s="5" t="e">
        <f t="array" aca="1" ref="I6180" ca="1">_xludf.XLOOKUP(H6180,'Billing sheet'!$CH$3:$CM$3,'Billing sheet'!$CH$2:$CM$2)</f>
        <v>#NAME?</v>
      </c>
    </row>
    <row r="6181" spans="8:9" ht="15.75" customHeight="1" x14ac:dyDescent="0.2">
      <c r="H6181" s="5" t="e">
        <f t="shared" si="24"/>
        <v>#VALUE!</v>
      </c>
      <c r="I6181" s="5" t="e">
        <f t="array" aca="1" ref="I6181" ca="1">_xludf.XLOOKUP(H6181,'Billing sheet'!$CH$3:$CM$3,'Billing sheet'!$CH$2:$CM$2)</f>
        <v>#NAME?</v>
      </c>
    </row>
    <row r="6182" spans="8:9" ht="15.75" customHeight="1" x14ac:dyDescent="0.2">
      <c r="H6182" s="5" t="e">
        <f t="shared" si="24"/>
        <v>#VALUE!</v>
      </c>
      <c r="I6182" s="5" t="e">
        <f t="array" aca="1" ref="I6182" ca="1">_xludf.XLOOKUP(H6182,'Billing sheet'!$CH$3:$CM$3,'Billing sheet'!$CH$2:$CM$2)</f>
        <v>#NAME?</v>
      </c>
    </row>
    <row r="6183" spans="8:9" ht="15.75" customHeight="1" x14ac:dyDescent="0.2">
      <c r="H6183" s="5" t="e">
        <f t="shared" si="24"/>
        <v>#VALUE!</v>
      </c>
      <c r="I6183" s="5" t="e">
        <f t="array" aca="1" ref="I6183" ca="1">_xludf.XLOOKUP(H6183,'Billing sheet'!$CH$3:$CM$3,'Billing sheet'!$CH$2:$CM$2)</f>
        <v>#NAME?</v>
      </c>
    </row>
    <row r="6184" spans="8:9" ht="15.75" customHeight="1" x14ac:dyDescent="0.2">
      <c r="H6184" s="5" t="e">
        <f t="shared" si="24"/>
        <v>#VALUE!</v>
      </c>
      <c r="I6184" s="5" t="e">
        <f t="array" aca="1" ref="I6184" ca="1">_xludf.XLOOKUP(H6184,'Billing sheet'!$CH$3:$CM$3,'Billing sheet'!$CH$2:$CM$2)</f>
        <v>#NAME?</v>
      </c>
    </row>
    <row r="6185" spans="8:9" ht="15.75" customHeight="1" x14ac:dyDescent="0.2">
      <c r="H6185" s="5" t="e">
        <f t="shared" si="24"/>
        <v>#VALUE!</v>
      </c>
      <c r="I6185" s="5" t="e">
        <f t="array" aca="1" ref="I6185" ca="1">_xludf.XLOOKUP(H6185,'Billing sheet'!$CH$3:$CM$3,'Billing sheet'!$CH$2:$CM$2)</f>
        <v>#NAME?</v>
      </c>
    </row>
    <row r="6186" spans="8:9" ht="15.75" customHeight="1" x14ac:dyDescent="0.2">
      <c r="H6186" s="5" t="e">
        <f t="shared" si="24"/>
        <v>#VALUE!</v>
      </c>
      <c r="I6186" s="5" t="e">
        <f t="array" aca="1" ref="I6186" ca="1">_xludf.XLOOKUP(H6186,'Billing sheet'!$CH$3:$CM$3,'Billing sheet'!$CH$2:$CM$2)</f>
        <v>#NAME?</v>
      </c>
    </row>
    <row r="6187" spans="8:9" ht="15.75" customHeight="1" x14ac:dyDescent="0.2">
      <c r="H6187" s="5" t="e">
        <f t="shared" si="24"/>
        <v>#VALUE!</v>
      </c>
      <c r="I6187" s="5" t="e">
        <f t="array" aca="1" ref="I6187" ca="1">_xludf.XLOOKUP(H6187,'Billing sheet'!$CH$3:$CM$3,'Billing sheet'!$CH$2:$CM$2)</f>
        <v>#NAME?</v>
      </c>
    </row>
    <row r="6188" spans="8:9" ht="15.75" customHeight="1" x14ac:dyDescent="0.2">
      <c r="H6188" s="5" t="e">
        <f t="shared" si="24"/>
        <v>#VALUE!</v>
      </c>
      <c r="I6188" s="5" t="e">
        <f t="array" aca="1" ref="I6188" ca="1">_xludf.XLOOKUP(H6188,'Billing sheet'!$CH$3:$CM$3,'Billing sheet'!$CH$2:$CM$2)</f>
        <v>#NAME?</v>
      </c>
    </row>
    <row r="6189" spans="8:9" ht="15.75" customHeight="1" x14ac:dyDescent="0.2">
      <c r="H6189" s="5" t="e">
        <f t="shared" si="24"/>
        <v>#VALUE!</v>
      </c>
      <c r="I6189" s="5" t="e">
        <f t="array" aca="1" ref="I6189" ca="1">_xludf.XLOOKUP(H6189,'Billing sheet'!$CH$3:$CM$3,'Billing sheet'!$CH$2:$CM$2)</f>
        <v>#NAME?</v>
      </c>
    </row>
    <row r="6190" spans="8:9" ht="15.75" customHeight="1" x14ac:dyDescent="0.2">
      <c r="H6190" s="5" t="e">
        <f t="shared" si="24"/>
        <v>#VALUE!</v>
      </c>
      <c r="I6190" s="5" t="e">
        <f t="array" aca="1" ref="I6190" ca="1">_xludf.XLOOKUP(H6190,'Billing sheet'!$CH$3:$CM$3,'Billing sheet'!$CH$2:$CM$2)</f>
        <v>#NAME?</v>
      </c>
    </row>
    <row r="6191" spans="8:9" ht="15.75" customHeight="1" x14ac:dyDescent="0.2">
      <c r="H6191" s="5" t="e">
        <f t="shared" si="24"/>
        <v>#VALUE!</v>
      </c>
      <c r="I6191" s="5" t="e">
        <f t="array" aca="1" ref="I6191" ca="1">_xludf.XLOOKUP(H6191,'Billing sheet'!$CH$3:$CM$3,'Billing sheet'!$CH$2:$CM$2)</f>
        <v>#NAME?</v>
      </c>
    </row>
    <row r="6192" spans="8:9" ht="15.75" customHeight="1" x14ac:dyDescent="0.2">
      <c r="H6192" s="5" t="e">
        <f t="shared" si="24"/>
        <v>#VALUE!</v>
      </c>
      <c r="I6192" s="5" t="e">
        <f t="array" aca="1" ref="I6192" ca="1">_xludf.XLOOKUP(H6192,'Billing sheet'!$CH$3:$CM$3,'Billing sheet'!$CH$2:$CM$2)</f>
        <v>#NAME?</v>
      </c>
    </row>
    <row r="6193" spans="8:9" ht="15.75" customHeight="1" x14ac:dyDescent="0.2">
      <c r="H6193" s="5" t="e">
        <f t="shared" si="24"/>
        <v>#VALUE!</v>
      </c>
      <c r="I6193" s="5" t="e">
        <f t="array" aca="1" ref="I6193" ca="1">_xludf.XLOOKUP(H6193,'Billing sheet'!$CH$3:$CM$3,'Billing sheet'!$CH$2:$CM$2)</f>
        <v>#NAME?</v>
      </c>
    </row>
    <row r="6194" spans="8:9" ht="15.75" customHeight="1" x14ac:dyDescent="0.2">
      <c r="H6194" s="5" t="e">
        <f t="shared" si="24"/>
        <v>#VALUE!</v>
      </c>
      <c r="I6194" s="5" t="e">
        <f t="array" aca="1" ref="I6194" ca="1">_xludf.XLOOKUP(H6194,'Billing sheet'!$CH$3:$CM$3,'Billing sheet'!$CH$2:$CM$2)</f>
        <v>#NAME?</v>
      </c>
    </row>
    <row r="6195" spans="8:9" ht="15.75" customHeight="1" x14ac:dyDescent="0.2">
      <c r="H6195" s="5" t="e">
        <f t="shared" si="24"/>
        <v>#VALUE!</v>
      </c>
      <c r="I6195" s="5" t="e">
        <f t="array" aca="1" ref="I6195" ca="1">_xludf.XLOOKUP(H6195,'Billing sheet'!$CH$3:$CM$3,'Billing sheet'!$CH$2:$CM$2)</f>
        <v>#NAME?</v>
      </c>
    </row>
    <row r="6196" spans="8:9" ht="15.75" customHeight="1" x14ac:dyDescent="0.2">
      <c r="H6196" s="5" t="e">
        <f t="shared" si="24"/>
        <v>#VALUE!</v>
      </c>
      <c r="I6196" s="5" t="e">
        <f t="array" aca="1" ref="I6196" ca="1">_xludf.XLOOKUP(H6196,'Billing sheet'!$CH$3:$CM$3,'Billing sheet'!$CH$2:$CM$2)</f>
        <v>#NAME?</v>
      </c>
    </row>
    <row r="6197" spans="8:9" ht="15.75" customHeight="1" x14ac:dyDescent="0.2">
      <c r="H6197" s="5" t="e">
        <f t="shared" si="24"/>
        <v>#VALUE!</v>
      </c>
      <c r="I6197" s="5" t="e">
        <f t="array" aca="1" ref="I6197" ca="1">_xludf.XLOOKUP(H6197,'Billing sheet'!$CH$3:$CM$3,'Billing sheet'!$CH$2:$CM$2)</f>
        <v>#NAME?</v>
      </c>
    </row>
    <row r="6198" spans="8:9" ht="15.75" customHeight="1" x14ac:dyDescent="0.2">
      <c r="H6198" s="5" t="e">
        <f t="shared" si="24"/>
        <v>#VALUE!</v>
      </c>
      <c r="I6198" s="5" t="e">
        <f t="array" aca="1" ref="I6198" ca="1">_xludf.XLOOKUP(H6198,'Billing sheet'!$CH$3:$CM$3,'Billing sheet'!$CH$2:$CM$2)</f>
        <v>#NAME?</v>
      </c>
    </row>
    <row r="6199" spans="8:9" ht="15.75" customHeight="1" x14ac:dyDescent="0.2">
      <c r="H6199" s="5" t="e">
        <f t="shared" si="24"/>
        <v>#VALUE!</v>
      </c>
      <c r="I6199" s="5" t="e">
        <f t="array" aca="1" ref="I6199" ca="1">_xludf.XLOOKUP(H6199,'Billing sheet'!$CH$3:$CM$3,'Billing sheet'!$CH$2:$CM$2)</f>
        <v>#NAME?</v>
      </c>
    </row>
    <row r="6200" spans="8:9" ht="15.75" customHeight="1" x14ac:dyDescent="0.2">
      <c r="H6200" s="5" t="e">
        <f t="shared" si="24"/>
        <v>#VALUE!</v>
      </c>
      <c r="I6200" s="5" t="e">
        <f t="array" aca="1" ref="I6200" ca="1">_xludf.XLOOKUP(H6200,'Billing sheet'!$CH$3:$CM$3,'Billing sheet'!$CH$2:$CM$2)</f>
        <v>#NAME?</v>
      </c>
    </row>
    <row r="6201" spans="8:9" ht="15.75" customHeight="1" x14ac:dyDescent="0.2">
      <c r="H6201" s="5" t="e">
        <f t="shared" si="24"/>
        <v>#VALUE!</v>
      </c>
      <c r="I6201" s="5" t="e">
        <f t="array" aca="1" ref="I6201" ca="1">_xludf.XLOOKUP(H6201,'Billing sheet'!$CH$3:$CM$3,'Billing sheet'!$CH$2:$CM$2)</f>
        <v>#NAME?</v>
      </c>
    </row>
    <row r="6202" spans="8:9" ht="15.75" customHeight="1" x14ac:dyDescent="0.2">
      <c r="H6202" s="5" t="e">
        <f t="shared" si="24"/>
        <v>#VALUE!</v>
      </c>
      <c r="I6202" s="5" t="e">
        <f t="array" aca="1" ref="I6202" ca="1">_xludf.XLOOKUP(H6202,'Billing sheet'!$CH$3:$CM$3,'Billing sheet'!$CH$2:$CM$2)</f>
        <v>#NAME?</v>
      </c>
    </row>
    <row r="6203" spans="8:9" ht="15.75" customHeight="1" x14ac:dyDescent="0.2">
      <c r="H6203" s="5" t="e">
        <f t="shared" si="24"/>
        <v>#VALUE!</v>
      </c>
      <c r="I6203" s="5" t="e">
        <f t="array" aca="1" ref="I6203" ca="1">_xludf.XLOOKUP(H6203,'Billing sheet'!$CH$3:$CM$3,'Billing sheet'!$CH$2:$CM$2)</f>
        <v>#NAME?</v>
      </c>
    </row>
    <row r="6204" spans="8:9" ht="15.75" customHeight="1" x14ac:dyDescent="0.2">
      <c r="H6204" s="5" t="e">
        <f t="shared" si="24"/>
        <v>#VALUE!</v>
      </c>
      <c r="I6204" s="5" t="e">
        <f t="array" aca="1" ref="I6204" ca="1">_xludf.XLOOKUP(H6204,'Billing sheet'!$CH$3:$CM$3,'Billing sheet'!$CH$2:$CM$2)</f>
        <v>#NAME?</v>
      </c>
    </row>
    <row r="6205" spans="8:9" ht="15.75" customHeight="1" x14ac:dyDescent="0.2">
      <c r="H6205" s="5" t="e">
        <f t="shared" si="24"/>
        <v>#VALUE!</v>
      </c>
      <c r="I6205" s="5" t="e">
        <f t="array" aca="1" ref="I6205" ca="1">_xludf.XLOOKUP(H6205,'Billing sheet'!$CH$3:$CM$3,'Billing sheet'!$CH$2:$CM$2)</f>
        <v>#NAME?</v>
      </c>
    </row>
    <row r="6206" spans="8:9" ht="15.75" customHeight="1" x14ac:dyDescent="0.2">
      <c r="H6206" s="5" t="e">
        <f t="shared" si="24"/>
        <v>#VALUE!</v>
      </c>
      <c r="I6206" s="5" t="e">
        <f t="array" aca="1" ref="I6206" ca="1">_xludf.XLOOKUP(H6206,'Billing sheet'!$CH$3:$CM$3,'Billing sheet'!$CH$2:$CM$2)</f>
        <v>#NAME?</v>
      </c>
    </row>
    <row r="6207" spans="8:9" ht="15.75" customHeight="1" x14ac:dyDescent="0.2">
      <c r="H6207" s="5" t="e">
        <f t="shared" si="24"/>
        <v>#VALUE!</v>
      </c>
      <c r="I6207" s="5" t="e">
        <f t="array" aca="1" ref="I6207" ca="1">_xludf.XLOOKUP(H6207,'Billing sheet'!$CH$3:$CM$3,'Billing sheet'!$CH$2:$CM$2)</f>
        <v>#NAME?</v>
      </c>
    </row>
    <row r="6208" spans="8:9" ht="15.75" customHeight="1" x14ac:dyDescent="0.2">
      <c r="H6208" s="5" t="e">
        <f t="shared" si="24"/>
        <v>#VALUE!</v>
      </c>
      <c r="I6208" s="5" t="e">
        <f t="array" aca="1" ref="I6208" ca="1">_xludf.XLOOKUP(H6208,'Billing sheet'!$CH$3:$CM$3,'Billing sheet'!$CH$2:$CM$2)</f>
        <v>#NAME?</v>
      </c>
    </row>
    <row r="6209" spans="8:9" ht="15.75" customHeight="1" x14ac:dyDescent="0.2">
      <c r="H6209" s="5" t="e">
        <f t="shared" si="24"/>
        <v>#VALUE!</v>
      </c>
      <c r="I6209" s="5" t="e">
        <f t="array" aca="1" ref="I6209" ca="1">_xludf.XLOOKUP(H6209,'Billing sheet'!$CH$3:$CM$3,'Billing sheet'!$CH$2:$CM$2)</f>
        <v>#NAME?</v>
      </c>
    </row>
    <row r="6210" spans="8:9" ht="15.75" customHeight="1" x14ac:dyDescent="0.2">
      <c r="H6210" s="5" t="e">
        <f t="shared" si="24"/>
        <v>#VALUE!</v>
      </c>
      <c r="I6210" s="5" t="e">
        <f t="array" aca="1" ref="I6210" ca="1">_xludf.XLOOKUP(H6210,'Billing sheet'!$CH$3:$CM$3,'Billing sheet'!$CH$2:$CM$2)</f>
        <v>#NAME?</v>
      </c>
    </row>
    <row r="6211" spans="8:9" ht="15.75" customHeight="1" x14ac:dyDescent="0.2">
      <c r="H6211" s="5" t="e">
        <f t="shared" si="24"/>
        <v>#VALUE!</v>
      </c>
      <c r="I6211" s="5" t="e">
        <f t="array" aca="1" ref="I6211" ca="1">_xludf.XLOOKUP(H6211,'Billing sheet'!$CH$3:$CM$3,'Billing sheet'!$CH$2:$CM$2)</f>
        <v>#NAME?</v>
      </c>
    </row>
    <row r="6212" spans="8:9" ht="15.75" customHeight="1" x14ac:dyDescent="0.2">
      <c r="H6212" s="5" t="e">
        <f t="shared" si="24"/>
        <v>#VALUE!</v>
      </c>
      <c r="I6212" s="5" t="e">
        <f t="array" aca="1" ref="I6212" ca="1">_xludf.XLOOKUP(H6212,'Billing sheet'!$CH$3:$CM$3,'Billing sheet'!$CH$2:$CM$2)</f>
        <v>#NAME?</v>
      </c>
    </row>
    <row r="6213" spans="8:9" ht="15.75" customHeight="1" x14ac:dyDescent="0.2">
      <c r="H6213" s="5" t="e">
        <f t="shared" si="24"/>
        <v>#VALUE!</v>
      </c>
      <c r="I6213" s="5" t="e">
        <f t="array" aca="1" ref="I6213" ca="1">_xludf.XLOOKUP(H6213,'Billing sheet'!$CH$3:$CM$3,'Billing sheet'!$CH$2:$CM$2)</f>
        <v>#NAME?</v>
      </c>
    </row>
    <row r="6214" spans="8:9" ht="15.75" customHeight="1" x14ac:dyDescent="0.2">
      <c r="H6214" s="5" t="e">
        <f t="shared" si="24"/>
        <v>#VALUE!</v>
      </c>
      <c r="I6214" s="5" t="e">
        <f t="array" aca="1" ref="I6214" ca="1">_xludf.XLOOKUP(H6214,'Billing sheet'!$CH$3:$CM$3,'Billing sheet'!$CH$2:$CM$2)</f>
        <v>#NAME?</v>
      </c>
    </row>
    <row r="6215" spans="8:9" ht="15.75" customHeight="1" x14ac:dyDescent="0.2">
      <c r="H6215" s="5" t="e">
        <f t="shared" si="24"/>
        <v>#VALUE!</v>
      </c>
      <c r="I6215" s="5" t="e">
        <f t="array" aca="1" ref="I6215" ca="1">_xludf.XLOOKUP(H6215,'Billing sheet'!$CH$3:$CM$3,'Billing sheet'!$CH$2:$CM$2)</f>
        <v>#NAME?</v>
      </c>
    </row>
    <row r="6216" spans="8:9" ht="15.75" customHeight="1" x14ac:dyDescent="0.2">
      <c r="H6216" s="5" t="e">
        <f t="shared" si="24"/>
        <v>#VALUE!</v>
      </c>
      <c r="I6216" s="5" t="e">
        <f t="array" aca="1" ref="I6216" ca="1">_xludf.XLOOKUP(H6216,'Billing sheet'!$CH$3:$CM$3,'Billing sheet'!$CH$2:$CM$2)</f>
        <v>#NAME?</v>
      </c>
    </row>
    <row r="6217" spans="8:9" ht="15.75" customHeight="1" x14ac:dyDescent="0.2">
      <c r="H6217" s="5" t="e">
        <f t="shared" si="24"/>
        <v>#VALUE!</v>
      </c>
      <c r="I6217" s="5" t="e">
        <f t="array" aca="1" ref="I6217" ca="1">_xludf.XLOOKUP(H6217,'Billing sheet'!$CH$3:$CM$3,'Billing sheet'!$CH$2:$CM$2)</f>
        <v>#NAME?</v>
      </c>
    </row>
    <row r="6218" spans="8:9" ht="15.75" customHeight="1" x14ac:dyDescent="0.2">
      <c r="H6218" s="5" t="e">
        <f t="shared" si="24"/>
        <v>#VALUE!</v>
      </c>
      <c r="I6218" s="5" t="e">
        <f t="array" aca="1" ref="I6218" ca="1">_xludf.XLOOKUP(H6218,'Billing sheet'!$CH$3:$CM$3,'Billing sheet'!$CH$2:$CM$2)</f>
        <v>#NAME?</v>
      </c>
    </row>
    <row r="6219" spans="8:9" ht="15.75" customHeight="1" x14ac:dyDescent="0.2">
      <c r="H6219" s="5" t="e">
        <f t="shared" si="24"/>
        <v>#VALUE!</v>
      </c>
      <c r="I6219" s="5" t="e">
        <f t="array" aca="1" ref="I6219" ca="1">_xludf.XLOOKUP(H6219,'Billing sheet'!$CH$3:$CM$3,'Billing sheet'!$CH$2:$CM$2)</f>
        <v>#NAME?</v>
      </c>
    </row>
    <row r="6220" spans="8:9" ht="15.75" customHeight="1" x14ac:dyDescent="0.2">
      <c r="H6220" s="5" t="e">
        <f t="shared" si="24"/>
        <v>#VALUE!</v>
      </c>
      <c r="I6220" s="5" t="e">
        <f t="array" aca="1" ref="I6220" ca="1">_xludf.XLOOKUP(H6220,'Billing sheet'!$CH$3:$CM$3,'Billing sheet'!$CH$2:$CM$2)</f>
        <v>#NAME?</v>
      </c>
    </row>
    <row r="6221" spans="8:9" ht="15.75" customHeight="1" x14ac:dyDescent="0.2">
      <c r="H6221" s="5" t="e">
        <f t="shared" si="24"/>
        <v>#VALUE!</v>
      </c>
      <c r="I6221" s="5" t="e">
        <f t="array" aca="1" ref="I6221" ca="1">_xludf.XLOOKUP(H6221,'Billing sheet'!$CH$3:$CM$3,'Billing sheet'!$CH$2:$CM$2)</f>
        <v>#NAME?</v>
      </c>
    </row>
    <row r="6222" spans="8:9" ht="15.75" customHeight="1" x14ac:dyDescent="0.2">
      <c r="H6222" s="5" t="e">
        <f t="shared" si="24"/>
        <v>#VALUE!</v>
      </c>
      <c r="I6222" s="5" t="e">
        <f t="array" aca="1" ref="I6222" ca="1">_xludf.XLOOKUP(H6222,'Billing sheet'!$CH$3:$CM$3,'Billing sheet'!$CH$2:$CM$2)</f>
        <v>#NAME?</v>
      </c>
    </row>
    <row r="6223" spans="8:9" ht="15.75" customHeight="1" x14ac:dyDescent="0.2">
      <c r="H6223" s="5" t="e">
        <f t="shared" si="24"/>
        <v>#VALUE!</v>
      </c>
      <c r="I6223" s="5" t="e">
        <f t="array" aca="1" ref="I6223" ca="1">_xludf.XLOOKUP(H6223,'Billing sheet'!$CH$3:$CM$3,'Billing sheet'!$CH$2:$CM$2)</f>
        <v>#NAME?</v>
      </c>
    </row>
    <row r="6224" spans="8:9" ht="15.75" customHeight="1" x14ac:dyDescent="0.2">
      <c r="H6224" s="5" t="e">
        <f t="shared" si="24"/>
        <v>#VALUE!</v>
      </c>
      <c r="I6224" s="5" t="e">
        <f t="array" aca="1" ref="I6224" ca="1">_xludf.XLOOKUP(H6224,'Billing sheet'!$CH$3:$CM$3,'Billing sheet'!$CH$2:$CM$2)</f>
        <v>#NAME?</v>
      </c>
    </row>
    <row r="6225" spans="8:9" ht="15.75" customHeight="1" x14ac:dyDescent="0.2">
      <c r="H6225" s="5" t="e">
        <f t="shared" si="24"/>
        <v>#VALUE!</v>
      </c>
      <c r="I6225" s="5" t="e">
        <f t="array" aca="1" ref="I6225" ca="1">_xludf.XLOOKUP(H6225,'Billing sheet'!$CH$3:$CM$3,'Billing sheet'!$CH$2:$CM$2)</f>
        <v>#NAME?</v>
      </c>
    </row>
    <row r="6226" spans="8:9" ht="15.75" customHeight="1" x14ac:dyDescent="0.2">
      <c r="H6226" s="5" t="e">
        <f t="shared" si="24"/>
        <v>#VALUE!</v>
      </c>
      <c r="I6226" s="5" t="e">
        <f t="array" aca="1" ref="I6226" ca="1">_xludf.XLOOKUP(H6226,'Billing sheet'!$CH$3:$CM$3,'Billing sheet'!$CH$2:$CM$2)</f>
        <v>#NAME?</v>
      </c>
    </row>
    <row r="6227" spans="8:9" ht="15.75" customHeight="1" x14ac:dyDescent="0.2">
      <c r="H6227" s="5" t="e">
        <f t="shared" si="24"/>
        <v>#VALUE!</v>
      </c>
      <c r="I6227" s="5" t="e">
        <f t="array" aca="1" ref="I6227" ca="1">_xludf.XLOOKUP(H6227,'Billing sheet'!$CH$3:$CM$3,'Billing sheet'!$CH$2:$CM$2)</f>
        <v>#NAME?</v>
      </c>
    </row>
    <row r="6228" spans="8:9" ht="15.75" customHeight="1" x14ac:dyDescent="0.2">
      <c r="H6228" s="5" t="e">
        <f t="shared" si="24"/>
        <v>#VALUE!</v>
      </c>
      <c r="I6228" s="5" t="e">
        <f t="array" aca="1" ref="I6228" ca="1">_xludf.XLOOKUP(H6228,'Billing sheet'!$CH$3:$CM$3,'Billing sheet'!$CH$2:$CM$2)</f>
        <v>#NAME?</v>
      </c>
    </row>
    <row r="6229" spans="8:9" ht="15.75" customHeight="1" x14ac:dyDescent="0.2">
      <c r="H6229" s="5" t="e">
        <f t="shared" si="24"/>
        <v>#VALUE!</v>
      </c>
      <c r="I6229" s="5" t="e">
        <f t="array" aca="1" ref="I6229" ca="1">_xludf.XLOOKUP(H6229,'Billing sheet'!$CH$3:$CM$3,'Billing sheet'!$CH$2:$CM$2)</f>
        <v>#NAME?</v>
      </c>
    </row>
    <row r="6230" spans="8:9" ht="15.75" customHeight="1" x14ac:dyDescent="0.2">
      <c r="H6230" s="5" t="e">
        <f t="shared" si="24"/>
        <v>#VALUE!</v>
      </c>
      <c r="I6230" s="5" t="e">
        <f t="array" aca="1" ref="I6230" ca="1">_xludf.XLOOKUP(H6230,'Billing sheet'!$CH$3:$CM$3,'Billing sheet'!$CH$2:$CM$2)</f>
        <v>#NAME?</v>
      </c>
    </row>
    <row r="6231" spans="8:9" ht="15.75" customHeight="1" x14ac:dyDescent="0.2">
      <c r="H6231" s="5" t="e">
        <f t="shared" si="24"/>
        <v>#VALUE!</v>
      </c>
      <c r="I6231" s="5" t="e">
        <f t="array" aca="1" ref="I6231" ca="1">_xludf.XLOOKUP(H6231,'Billing sheet'!$CH$3:$CM$3,'Billing sheet'!$CH$2:$CM$2)</f>
        <v>#NAME?</v>
      </c>
    </row>
    <row r="6232" spans="8:9" ht="15.75" customHeight="1" x14ac:dyDescent="0.2">
      <c r="H6232" s="5" t="e">
        <f t="shared" si="24"/>
        <v>#VALUE!</v>
      </c>
      <c r="I6232" s="5" t="e">
        <f t="array" aca="1" ref="I6232" ca="1">_xludf.XLOOKUP(H6232,'Billing sheet'!$CH$3:$CM$3,'Billing sheet'!$CH$2:$CM$2)</f>
        <v>#NAME?</v>
      </c>
    </row>
    <row r="6233" spans="8:9" ht="15.75" customHeight="1" x14ac:dyDescent="0.2">
      <c r="H6233" s="5" t="e">
        <f t="shared" si="24"/>
        <v>#VALUE!</v>
      </c>
      <c r="I6233" s="5" t="e">
        <f t="array" aca="1" ref="I6233" ca="1">_xludf.XLOOKUP(H6233,'Billing sheet'!$CH$3:$CM$3,'Billing sheet'!$CH$2:$CM$2)</f>
        <v>#NAME?</v>
      </c>
    </row>
    <row r="6234" spans="8:9" ht="15.75" customHeight="1" x14ac:dyDescent="0.2">
      <c r="H6234" s="5" t="e">
        <f t="shared" si="24"/>
        <v>#VALUE!</v>
      </c>
      <c r="I6234" s="5" t="e">
        <f t="array" aca="1" ref="I6234" ca="1">_xludf.XLOOKUP(H6234,'Billing sheet'!$CH$3:$CM$3,'Billing sheet'!$CH$2:$CM$2)</f>
        <v>#NAME?</v>
      </c>
    </row>
    <row r="6235" spans="8:9" ht="15.75" customHeight="1" x14ac:dyDescent="0.2">
      <c r="H6235" s="5" t="e">
        <f t="shared" si="24"/>
        <v>#VALUE!</v>
      </c>
      <c r="I6235" s="5" t="e">
        <f t="array" aca="1" ref="I6235" ca="1">_xludf.XLOOKUP(H6235,'Billing sheet'!$CH$3:$CM$3,'Billing sheet'!$CH$2:$CM$2)</f>
        <v>#NAME?</v>
      </c>
    </row>
    <row r="6236" spans="8:9" ht="15.75" customHeight="1" x14ac:dyDescent="0.2">
      <c r="H6236" s="5" t="e">
        <f t="shared" si="24"/>
        <v>#VALUE!</v>
      </c>
      <c r="I6236" s="5" t="e">
        <f t="array" aca="1" ref="I6236" ca="1">_xludf.XLOOKUP(H6236,'Billing sheet'!$CH$3:$CM$3,'Billing sheet'!$CH$2:$CM$2)</f>
        <v>#NAME?</v>
      </c>
    </row>
    <row r="6237" spans="8:9" ht="15.75" customHeight="1" x14ac:dyDescent="0.2">
      <c r="H6237" s="5" t="e">
        <f t="shared" si="24"/>
        <v>#VALUE!</v>
      </c>
      <c r="I6237" s="5" t="e">
        <f t="array" aca="1" ref="I6237" ca="1">_xludf.XLOOKUP(H6237,'Billing sheet'!$CH$3:$CM$3,'Billing sheet'!$CH$2:$CM$2)</f>
        <v>#NAME?</v>
      </c>
    </row>
    <row r="6238" spans="8:9" ht="15.75" customHeight="1" x14ac:dyDescent="0.2">
      <c r="H6238" s="5" t="e">
        <f t="shared" si="24"/>
        <v>#VALUE!</v>
      </c>
      <c r="I6238" s="5" t="e">
        <f t="array" aca="1" ref="I6238" ca="1">_xludf.XLOOKUP(H6238,'Billing sheet'!$CH$3:$CM$3,'Billing sheet'!$CH$2:$CM$2)</f>
        <v>#NAME?</v>
      </c>
    </row>
    <row r="6239" spans="8:9" ht="15.75" customHeight="1" x14ac:dyDescent="0.2">
      <c r="H6239" s="5" t="e">
        <f t="shared" si="24"/>
        <v>#VALUE!</v>
      </c>
      <c r="I6239" s="5" t="e">
        <f t="array" aca="1" ref="I6239" ca="1">_xludf.XLOOKUP(H6239,'Billing sheet'!$CH$3:$CM$3,'Billing sheet'!$CH$2:$CM$2)</f>
        <v>#NAME?</v>
      </c>
    </row>
    <row r="6240" spans="8:9" ht="15.75" customHeight="1" x14ac:dyDescent="0.2">
      <c r="H6240" s="5" t="e">
        <f t="shared" si="24"/>
        <v>#VALUE!</v>
      </c>
      <c r="I6240" s="5" t="e">
        <f t="array" aca="1" ref="I6240" ca="1">_xludf.XLOOKUP(H6240,'Billing sheet'!$CH$3:$CM$3,'Billing sheet'!$CH$2:$CM$2)</f>
        <v>#NAME?</v>
      </c>
    </row>
    <row r="6241" spans="8:9" ht="15.75" customHeight="1" x14ac:dyDescent="0.2">
      <c r="H6241" s="5" t="e">
        <f t="shared" si="24"/>
        <v>#VALUE!</v>
      </c>
      <c r="I6241" s="5" t="e">
        <f t="array" aca="1" ref="I6241" ca="1">_xludf.XLOOKUP(H6241,'Billing sheet'!$CH$3:$CM$3,'Billing sheet'!$CH$2:$CM$2)</f>
        <v>#NAME?</v>
      </c>
    </row>
    <row r="6242" spans="8:9" ht="15.75" customHeight="1" x14ac:dyDescent="0.2">
      <c r="H6242" s="5" t="e">
        <f t="shared" si="24"/>
        <v>#VALUE!</v>
      </c>
      <c r="I6242" s="5" t="e">
        <f t="array" aca="1" ref="I6242" ca="1">_xludf.XLOOKUP(H6242,'Billing sheet'!$CH$3:$CM$3,'Billing sheet'!$CH$2:$CM$2)</f>
        <v>#NAME?</v>
      </c>
    </row>
    <row r="6243" spans="8:9" ht="15.75" customHeight="1" x14ac:dyDescent="0.2">
      <c r="H6243" s="5" t="e">
        <f t="shared" si="24"/>
        <v>#VALUE!</v>
      </c>
      <c r="I6243" s="5" t="e">
        <f t="array" aca="1" ref="I6243" ca="1">_xludf.XLOOKUP(H6243,'Billing sheet'!$CH$3:$CM$3,'Billing sheet'!$CH$2:$CM$2)</f>
        <v>#NAME?</v>
      </c>
    </row>
    <row r="6244" spans="8:9" ht="15.75" customHeight="1" x14ac:dyDescent="0.2">
      <c r="H6244" s="5" t="e">
        <f t="shared" si="24"/>
        <v>#VALUE!</v>
      </c>
      <c r="I6244" s="5" t="e">
        <f t="array" aca="1" ref="I6244" ca="1">_xludf.XLOOKUP(H6244,'Billing sheet'!$CH$3:$CM$3,'Billing sheet'!$CH$2:$CM$2)</f>
        <v>#NAME?</v>
      </c>
    </row>
    <row r="6245" spans="8:9" ht="15.75" customHeight="1" x14ac:dyDescent="0.2">
      <c r="H6245" s="5" t="e">
        <f t="shared" si="24"/>
        <v>#VALUE!</v>
      </c>
      <c r="I6245" s="5" t="e">
        <f t="array" aca="1" ref="I6245" ca="1">_xludf.XLOOKUP(H6245,'Billing sheet'!$CH$3:$CM$3,'Billing sheet'!$CH$2:$CM$2)</f>
        <v>#NAME?</v>
      </c>
    </row>
    <row r="6246" spans="8:9" ht="15.75" customHeight="1" x14ac:dyDescent="0.2">
      <c r="H6246" s="5" t="e">
        <f t="shared" si="24"/>
        <v>#VALUE!</v>
      </c>
      <c r="I6246" s="5" t="e">
        <f t="array" aca="1" ref="I6246" ca="1">_xludf.XLOOKUP(H6246,'Billing sheet'!$CH$3:$CM$3,'Billing sheet'!$CH$2:$CM$2)</f>
        <v>#NAME?</v>
      </c>
    </row>
    <row r="6247" spans="8:9" ht="15.75" customHeight="1" x14ac:dyDescent="0.2">
      <c r="H6247" s="5" t="e">
        <f t="shared" si="24"/>
        <v>#VALUE!</v>
      </c>
      <c r="I6247" s="5" t="e">
        <f t="array" aca="1" ref="I6247" ca="1">_xludf.XLOOKUP(H6247,'Billing sheet'!$CH$3:$CM$3,'Billing sheet'!$CH$2:$CM$2)</f>
        <v>#NAME?</v>
      </c>
    </row>
    <row r="6248" spans="8:9" ht="15.75" customHeight="1" x14ac:dyDescent="0.2">
      <c r="H6248" s="5" t="e">
        <f t="shared" si="24"/>
        <v>#VALUE!</v>
      </c>
      <c r="I6248" s="5" t="e">
        <f t="array" aca="1" ref="I6248" ca="1">_xludf.XLOOKUP(H6248,'Billing sheet'!$CH$3:$CM$3,'Billing sheet'!$CH$2:$CM$2)</f>
        <v>#NAME?</v>
      </c>
    </row>
    <row r="6249" spans="8:9" ht="15.75" customHeight="1" x14ac:dyDescent="0.2">
      <c r="H6249" s="5" t="e">
        <f t="shared" si="24"/>
        <v>#VALUE!</v>
      </c>
      <c r="I6249" s="5" t="e">
        <f t="array" aca="1" ref="I6249" ca="1">_xludf.XLOOKUP(H6249,'Billing sheet'!$CH$3:$CM$3,'Billing sheet'!$CH$2:$CM$2)</f>
        <v>#NAME?</v>
      </c>
    </row>
    <row r="6250" spans="8:9" ht="15.75" customHeight="1" x14ac:dyDescent="0.2">
      <c r="H6250" s="5" t="e">
        <f t="shared" si="24"/>
        <v>#VALUE!</v>
      </c>
      <c r="I6250" s="5" t="e">
        <f t="array" aca="1" ref="I6250" ca="1">_xludf.XLOOKUP(H6250,'Billing sheet'!$CH$3:$CM$3,'Billing sheet'!$CH$2:$CM$2)</f>
        <v>#NAME?</v>
      </c>
    </row>
    <row r="6251" spans="8:9" ht="15.75" customHeight="1" x14ac:dyDescent="0.2">
      <c r="H6251" s="5" t="e">
        <f t="shared" si="24"/>
        <v>#VALUE!</v>
      </c>
      <c r="I6251" s="5" t="e">
        <f t="array" aca="1" ref="I6251" ca="1">_xludf.XLOOKUP(H6251,'Billing sheet'!$CH$3:$CM$3,'Billing sheet'!$CH$2:$CM$2)</f>
        <v>#NAME?</v>
      </c>
    </row>
    <row r="6252" spans="8:9" ht="15.75" customHeight="1" x14ac:dyDescent="0.2">
      <c r="H6252" s="5" t="e">
        <f t="shared" si="24"/>
        <v>#VALUE!</v>
      </c>
      <c r="I6252" s="5" t="e">
        <f t="array" aca="1" ref="I6252" ca="1">_xludf.XLOOKUP(H6252,'Billing sheet'!$CH$3:$CM$3,'Billing sheet'!$CH$2:$CM$2)</f>
        <v>#NAME?</v>
      </c>
    </row>
    <row r="6253" spans="8:9" ht="15.75" customHeight="1" x14ac:dyDescent="0.2">
      <c r="H6253" s="5" t="e">
        <f t="shared" si="24"/>
        <v>#VALUE!</v>
      </c>
      <c r="I6253" s="5" t="e">
        <f t="array" aca="1" ref="I6253" ca="1">_xludf.XLOOKUP(H6253,'Billing sheet'!$CH$3:$CM$3,'Billing sheet'!$CH$2:$CM$2)</f>
        <v>#NAME?</v>
      </c>
    </row>
    <row r="6254" spans="8:9" ht="15.75" customHeight="1" x14ac:dyDescent="0.2">
      <c r="H6254" s="5" t="e">
        <f t="shared" si="24"/>
        <v>#VALUE!</v>
      </c>
      <c r="I6254" s="5" t="e">
        <f t="array" aca="1" ref="I6254" ca="1">_xludf.XLOOKUP(H6254,'Billing sheet'!$CH$3:$CM$3,'Billing sheet'!$CH$2:$CM$2)</f>
        <v>#NAME?</v>
      </c>
    </row>
    <row r="6255" spans="8:9" ht="15.75" customHeight="1" x14ac:dyDescent="0.2">
      <c r="H6255" s="5" t="e">
        <f t="shared" si="24"/>
        <v>#VALUE!</v>
      </c>
      <c r="I6255" s="5" t="e">
        <f t="array" aca="1" ref="I6255" ca="1">_xludf.XLOOKUP(H6255,'Billing sheet'!$CH$3:$CM$3,'Billing sheet'!$CH$2:$CM$2)</f>
        <v>#NAME?</v>
      </c>
    </row>
    <row r="6256" spans="8:9" ht="15.75" customHeight="1" x14ac:dyDescent="0.2">
      <c r="H6256" s="5" t="e">
        <f t="shared" si="24"/>
        <v>#VALUE!</v>
      </c>
      <c r="I6256" s="5" t="e">
        <f t="array" aca="1" ref="I6256" ca="1">_xludf.XLOOKUP(H6256,'Billing sheet'!$CH$3:$CM$3,'Billing sheet'!$CH$2:$CM$2)</f>
        <v>#NAME?</v>
      </c>
    </row>
    <row r="6257" spans="8:9" ht="15.75" customHeight="1" x14ac:dyDescent="0.2">
      <c r="H6257" s="5" t="e">
        <f t="shared" si="24"/>
        <v>#VALUE!</v>
      </c>
      <c r="I6257" s="5" t="e">
        <f t="array" aca="1" ref="I6257" ca="1">_xludf.XLOOKUP(H6257,'Billing sheet'!$CH$3:$CM$3,'Billing sheet'!$CH$2:$CM$2)</f>
        <v>#NAME?</v>
      </c>
    </row>
    <row r="6258" spans="8:9" ht="15.75" customHeight="1" x14ac:dyDescent="0.2">
      <c r="H6258" s="5" t="e">
        <f t="shared" si="24"/>
        <v>#VALUE!</v>
      </c>
      <c r="I6258" s="5" t="e">
        <f t="array" aca="1" ref="I6258" ca="1">_xludf.XLOOKUP(H6258,'Billing sheet'!$CH$3:$CM$3,'Billing sheet'!$CH$2:$CM$2)</f>
        <v>#NAME?</v>
      </c>
    </row>
    <row r="6259" spans="8:9" ht="15.75" customHeight="1" x14ac:dyDescent="0.2">
      <c r="H6259" s="5" t="e">
        <f t="shared" si="24"/>
        <v>#VALUE!</v>
      </c>
      <c r="I6259" s="5" t="e">
        <f t="array" aca="1" ref="I6259" ca="1">_xludf.XLOOKUP(H6259,'Billing sheet'!$CH$3:$CM$3,'Billing sheet'!$CH$2:$CM$2)</f>
        <v>#NAME?</v>
      </c>
    </row>
    <row r="6260" spans="8:9" ht="15.75" customHeight="1" x14ac:dyDescent="0.2">
      <c r="H6260" s="5" t="e">
        <f t="shared" si="24"/>
        <v>#VALUE!</v>
      </c>
      <c r="I6260" s="5" t="e">
        <f t="array" aca="1" ref="I6260" ca="1">_xludf.XLOOKUP(H6260,'Billing sheet'!$CH$3:$CM$3,'Billing sheet'!$CH$2:$CM$2)</f>
        <v>#NAME?</v>
      </c>
    </row>
    <row r="6261" spans="8:9" ht="15.75" customHeight="1" x14ac:dyDescent="0.2">
      <c r="H6261" s="5" t="e">
        <f t="shared" si="24"/>
        <v>#VALUE!</v>
      </c>
      <c r="I6261" s="5" t="e">
        <f t="array" aca="1" ref="I6261" ca="1">_xludf.XLOOKUP(H6261,'Billing sheet'!$CH$3:$CM$3,'Billing sheet'!$CH$2:$CM$2)</f>
        <v>#NAME?</v>
      </c>
    </row>
    <row r="6262" spans="8:9" ht="15.75" customHeight="1" x14ac:dyDescent="0.2">
      <c r="H6262" s="5" t="e">
        <f t="shared" si="24"/>
        <v>#VALUE!</v>
      </c>
      <c r="I6262" s="5" t="e">
        <f t="array" aca="1" ref="I6262" ca="1">_xludf.XLOOKUP(H6262,'Billing sheet'!$CH$3:$CM$3,'Billing sheet'!$CH$2:$CM$2)</f>
        <v>#NAME?</v>
      </c>
    </row>
    <row r="6263" spans="8:9" ht="15.75" customHeight="1" x14ac:dyDescent="0.2">
      <c r="H6263" s="5" t="e">
        <f t="shared" si="24"/>
        <v>#VALUE!</v>
      </c>
      <c r="I6263" s="5" t="e">
        <f t="array" aca="1" ref="I6263" ca="1">_xludf.XLOOKUP(H6263,'Billing sheet'!$CH$3:$CM$3,'Billing sheet'!$CH$2:$CM$2)</f>
        <v>#NAME?</v>
      </c>
    </row>
    <row r="6264" spans="8:9" ht="15.75" customHeight="1" x14ac:dyDescent="0.2">
      <c r="H6264" s="5" t="e">
        <f t="shared" si="24"/>
        <v>#VALUE!</v>
      </c>
      <c r="I6264" s="5" t="e">
        <f t="array" aca="1" ref="I6264" ca="1">_xludf.XLOOKUP(H6264,'Billing sheet'!$CH$3:$CM$3,'Billing sheet'!$CH$2:$CM$2)</f>
        <v>#NAME?</v>
      </c>
    </row>
    <row r="6265" spans="8:9" ht="15.75" customHeight="1" x14ac:dyDescent="0.2">
      <c r="H6265" s="5" t="e">
        <f t="shared" si="24"/>
        <v>#VALUE!</v>
      </c>
      <c r="I6265" s="5" t="e">
        <f t="array" aca="1" ref="I6265" ca="1">_xludf.XLOOKUP(H6265,'Billing sheet'!$CH$3:$CM$3,'Billing sheet'!$CH$2:$CM$2)</f>
        <v>#NAME?</v>
      </c>
    </row>
    <row r="6266" spans="8:9" ht="15.75" customHeight="1" x14ac:dyDescent="0.2">
      <c r="H6266" s="5" t="e">
        <f t="shared" si="24"/>
        <v>#VALUE!</v>
      </c>
      <c r="I6266" s="5" t="e">
        <f t="array" aca="1" ref="I6266" ca="1">_xludf.XLOOKUP(H6266,'Billing sheet'!$CH$3:$CM$3,'Billing sheet'!$CH$2:$CM$2)</f>
        <v>#NAME?</v>
      </c>
    </row>
    <row r="6267" spans="8:9" ht="15.75" customHeight="1" x14ac:dyDescent="0.2">
      <c r="H6267" s="5" t="e">
        <f t="shared" si="24"/>
        <v>#VALUE!</v>
      </c>
      <c r="I6267" s="5" t="e">
        <f t="array" aca="1" ref="I6267" ca="1">_xludf.XLOOKUP(H6267,'Billing sheet'!$CH$3:$CM$3,'Billing sheet'!$CH$2:$CM$2)</f>
        <v>#NAME?</v>
      </c>
    </row>
    <row r="6268" spans="8:9" ht="15.75" customHeight="1" x14ac:dyDescent="0.2">
      <c r="H6268" s="5" t="e">
        <f t="shared" si="24"/>
        <v>#VALUE!</v>
      </c>
      <c r="I6268" s="5" t="e">
        <f t="array" aca="1" ref="I6268" ca="1">_xludf.XLOOKUP(H6268,'Billing sheet'!$CH$3:$CM$3,'Billing sheet'!$CH$2:$CM$2)</f>
        <v>#NAME?</v>
      </c>
    </row>
    <row r="6269" spans="8:9" ht="15.75" customHeight="1" x14ac:dyDescent="0.2">
      <c r="H6269" s="5" t="e">
        <f t="shared" si="24"/>
        <v>#VALUE!</v>
      </c>
      <c r="I6269" s="5" t="e">
        <f t="array" aca="1" ref="I6269" ca="1">_xludf.XLOOKUP(H6269,'Billing sheet'!$CH$3:$CM$3,'Billing sheet'!$CH$2:$CM$2)</f>
        <v>#NAME?</v>
      </c>
    </row>
    <row r="6270" spans="8:9" ht="15.75" customHeight="1" x14ac:dyDescent="0.2">
      <c r="H6270" s="5" t="e">
        <f t="shared" si="24"/>
        <v>#VALUE!</v>
      </c>
      <c r="I6270" s="5" t="e">
        <f t="array" aca="1" ref="I6270" ca="1">_xludf.XLOOKUP(H6270,'Billing sheet'!$CH$3:$CM$3,'Billing sheet'!$CH$2:$CM$2)</f>
        <v>#NAME?</v>
      </c>
    </row>
    <row r="6271" spans="8:9" ht="15.75" customHeight="1" x14ac:dyDescent="0.2">
      <c r="H6271" s="5" t="e">
        <f t="shared" si="24"/>
        <v>#VALUE!</v>
      </c>
      <c r="I6271" s="5" t="e">
        <f t="array" aca="1" ref="I6271" ca="1">_xludf.XLOOKUP(H6271,'Billing sheet'!$CH$3:$CM$3,'Billing sheet'!$CH$2:$CM$2)</f>
        <v>#NAME?</v>
      </c>
    </row>
    <row r="6272" spans="8:9" ht="15.75" customHeight="1" x14ac:dyDescent="0.2">
      <c r="H6272" s="5" t="e">
        <f t="shared" si="24"/>
        <v>#VALUE!</v>
      </c>
      <c r="I6272" s="5" t="e">
        <f t="array" aca="1" ref="I6272" ca="1">_xludf.XLOOKUP(H6272,'Billing sheet'!$CH$3:$CM$3,'Billing sheet'!$CH$2:$CM$2)</f>
        <v>#NAME?</v>
      </c>
    </row>
    <row r="6273" spans="8:9" ht="15.75" customHeight="1" x14ac:dyDescent="0.2">
      <c r="H6273" s="5" t="e">
        <f t="shared" si="24"/>
        <v>#VALUE!</v>
      </c>
      <c r="I6273" s="5" t="e">
        <f t="array" aca="1" ref="I6273" ca="1">_xludf.XLOOKUP(H6273,'Billing sheet'!$CH$3:$CM$3,'Billing sheet'!$CH$2:$CM$2)</f>
        <v>#NAME?</v>
      </c>
    </row>
    <row r="6274" spans="8:9" ht="15.75" customHeight="1" x14ac:dyDescent="0.2">
      <c r="H6274" s="5" t="e">
        <f t="shared" si="24"/>
        <v>#VALUE!</v>
      </c>
      <c r="I6274" s="5" t="e">
        <f t="array" aca="1" ref="I6274" ca="1">_xludf.XLOOKUP(H6274,'Billing sheet'!$CH$3:$CM$3,'Billing sheet'!$CH$2:$CM$2)</f>
        <v>#NAME?</v>
      </c>
    </row>
    <row r="6275" spans="8:9" ht="15.75" customHeight="1" x14ac:dyDescent="0.2">
      <c r="H6275" s="5" t="e">
        <f t="shared" si="24"/>
        <v>#VALUE!</v>
      </c>
      <c r="I6275" s="5" t="e">
        <f t="array" aca="1" ref="I6275" ca="1">_xludf.XLOOKUP(H6275,'Billing sheet'!$CH$3:$CM$3,'Billing sheet'!$CH$2:$CM$2)</f>
        <v>#NAME?</v>
      </c>
    </row>
    <row r="6276" spans="8:9" ht="15.75" customHeight="1" x14ac:dyDescent="0.2">
      <c r="H6276" s="5" t="e">
        <f t="shared" si="24"/>
        <v>#VALUE!</v>
      </c>
      <c r="I6276" s="5" t="e">
        <f t="array" aca="1" ref="I6276" ca="1">_xludf.XLOOKUP(H6276,'Billing sheet'!$CH$3:$CM$3,'Billing sheet'!$CH$2:$CM$2)</f>
        <v>#NAME?</v>
      </c>
    </row>
    <row r="6277" spans="8:9" ht="15.75" customHeight="1" x14ac:dyDescent="0.2">
      <c r="H6277" s="5" t="e">
        <f t="shared" si="24"/>
        <v>#VALUE!</v>
      </c>
      <c r="I6277" s="5" t="e">
        <f t="array" aca="1" ref="I6277" ca="1">_xludf.XLOOKUP(H6277,'Billing sheet'!$CH$3:$CM$3,'Billing sheet'!$CH$2:$CM$2)</f>
        <v>#NAME?</v>
      </c>
    </row>
    <row r="6278" spans="8:9" ht="15.75" customHeight="1" x14ac:dyDescent="0.2">
      <c r="H6278" s="5" t="e">
        <f t="shared" si="24"/>
        <v>#VALUE!</v>
      </c>
      <c r="I6278" s="5" t="e">
        <f t="array" aca="1" ref="I6278" ca="1">_xludf.XLOOKUP(H6278,'Billing sheet'!$CH$3:$CM$3,'Billing sheet'!$CH$2:$CM$2)</f>
        <v>#NAME?</v>
      </c>
    </row>
    <row r="6279" spans="8:9" ht="15.75" customHeight="1" x14ac:dyDescent="0.2">
      <c r="H6279" s="5" t="e">
        <f t="shared" si="24"/>
        <v>#VALUE!</v>
      </c>
      <c r="I6279" s="5" t="e">
        <f t="array" aca="1" ref="I6279" ca="1">_xludf.XLOOKUP(H6279,'Billing sheet'!$CH$3:$CM$3,'Billing sheet'!$CH$2:$CM$2)</f>
        <v>#NAME?</v>
      </c>
    </row>
    <row r="6280" spans="8:9" ht="15.75" customHeight="1" x14ac:dyDescent="0.2">
      <c r="H6280" s="5" t="e">
        <f t="shared" si="24"/>
        <v>#VALUE!</v>
      </c>
      <c r="I6280" s="5" t="e">
        <f t="array" aca="1" ref="I6280" ca="1">_xludf.XLOOKUP(H6280,'Billing sheet'!$CH$3:$CM$3,'Billing sheet'!$CH$2:$CM$2)</f>
        <v>#NAME?</v>
      </c>
    </row>
    <row r="6281" spans="8:9" ht="15.75" customHeight="1" x14ac:dyDescent="0.2">
      <c r="H6281" s="5" t="e">
        <f t="shared" si="24"/>
        <v>#VALUE!</v>
      </c>
      <c r="I6281" s="5" t="e">
        <f t="array" aca="1" ref="I6281" ca="1">_xludf.XLOOKUP(H6281,'Billing sheet'!$CH$3:$CM$3,'Billing sheet'!$CH$2:$CM$2)</f>
        <v>#NAME?</v>
      </c>
    </row>
    <row r="6282" spans="8:9" ht="15.75" customHeight="1" x14ac:dyDescent="0.2">
      <c r="H6282" s="5" t="e">
        <f t="shared" si="24"/>
        <v>#VALUE!</v>
      </c>
      <c r="I6282" s="5" t="e">
        <f t="array" aca="1" ref="I6282" ca="1">_xludf.XLOOKUP(H6282,'Billing sheet'!$CH$3:$CM$3,'Billing sheet'!$CH$2:$CM$2)</f>
        <v>#NAME?</v>
      </c>
    </row>
    <row r="6283" spans="8:9" ht="15.75" customHeight="1" x14ac:dyDescent="0.2">
      <c r="H6283" s="5" t="e">
        <f t="shared" si="24"/>
        <v>#VALUE!</v>
      </c>
      <c r="I6283" s="5" t="e">
        <f t="array" aca="1" ref="I6283" ca="1">_xludf.XLOOKUP(H6283,'Billing sheet'!$CH$3:$CM$3,'Billing sheet'!$CH$2:$CM$2)</f>
        <v>#NAME?</v>
      </c>
    </row>
    <row r="6284" spans="8:9" ht="15.75" customHeight="1" x14ac:dyDescent="0.2">
      <c r="H6284" s="5" t="e">
        <f t="shared" si="24"/>
        <v>#VALUE!</v>
      </c>
      <c r="I6284" s="5" t="e">
        <f t="array" aca="1" ref="I6284" ca="1">_xludf.XLOOKUP(H6284,'Billing sheet'!$CH$3:$CM$3,'Billing sheet'!$CH$2:$CM$2)</f>
        <v>#NAME?</v>
      </c>
    </row>
    <row r="6285" spans="8:9" ht="15.75" customHeight="1" x14ac:dyDescent="0.2">
      <c r="H6285" s="5" t="e">
        <f t="shared" si="24"/>
        <v>#VALUE!</v>
      </c>
      <c r="I6285" s="5" t="e">
        <f t="array" aca="1" ref="I6285" ca="1">_xludf.XLOOKUP(H6285,'Billing sheet'!$CH$3:$CM$3,'Billing sheet'!$CH$2:$CM$2)</f>
        <v>#NAME?</v>
      </c>
    </row>
    <row r="6286" spans="8:9" ht="15.75" customHeight="1" x14ac:dyDescent="0.2">
      <c r="H6286" s="5" t="e">
        <f t="shared" si="24"/>
        <v>#VALUE!</v>
      </c>
      <c r="I6286" s="5" t="e">
        <f t="array" aca="1" ref="I6286" ca="1">_xludf.XLOOKUP(H6286,'Billing sheet'!$CH$3:$CM$3,'Billing sheet'!$CH$2:$CM$2)</f>
        <v>#NAME?</v>
      </c>
    </row>
    <row r="6287" spans="8:9" ht="15.75" customHeight="1" x14ac:dyDescent="0.2">
      <c r="H6287" s="5" t="e">
        <f t="shared" si="24"/>
        <v>#VALUE!</v>
      </c>
      <c r="I6287" s="5" t="e">
        <f t="array" aca="1" ref="I6287" ca="1">_xludf.XLOOKUP(H6287,'Billing sheet'!$CH$3:$CM$3,'Billing sheet'!$CH$2:$CM$2)</f>
        <v>#NAME?</v>
      </c>
    </row>
    <row r="6288" spans="8:9" ht="15.75" customHeight="1" x14ac:dyDescent="0.2">
      <c r="H6288" s="5" t="e">
        <f t="shared" si="24"/>
        <v>#VALUE!</v>
      </c>
      <c r="I6288" s="5" t="e">
        <f t="array" aca="1" ref="I6288" ca="1">_xludf.XLOOKUP(H6288,'Billing sheet'!$CH$3:$CM$3,'Billing sheet'!$CH$2:$CM$2)</f>
        <v>#NAME?</v>
      </c>
    </row>
    <row r="6289" spans="8:9" ht="15.75" customHeight="1" x14ac:dyDescent="0.2">
      <c r="H6289" s="5" t="e">
        <f t="shared" si="24"/>
        <v>#VALUE!</v>
      </c>
      <c r="I6289" s="5" t="e">
        <f t="array" aca="1" ref="I6289" ca="1">_xludf.XLOOKUP(H6289,'Billing sheet'!$CH$3:$CM$3,'Billing sheet'!$CH$2:$CM$2)</f>
        <v>#NAME?</v>
      </c>
    </row>
    <row r="6290" spans="8:9" ht="15.75" customHeight="1" x14ac:dyDescent="0.2">
      <c r="H6290" s="5" t="e">
        <f t="shared" si="24"/>
        <v>#VALUE!</v>
      </c>
      <c r="I6290" s="5" t="e">
        <f t="array" aca="1" ref="I6290" ca="1">_xludf.XLOOKUP(H6290,'Billing sheet'!$CH$3:$CM$3,'Billing sheet'!$CH$2:$CM$2)</f>
        <v>#NAME?</v>
      </c>
    </row>
    <row r="6291" spans="8:9" ht="15.75" customHeight="1" x14ac:dyDescent="0.2">
      <c r="H6291" s="5" t="e">
        <f t="shared" si="24"/>
        <v>#VALUE!</v>
      </c>
      <c r="I6291" s="5" t="e">
        <f t="array" aca="1" ref="I6291" ca="1">_xludf.XLOOKUP(H6291,'Billing sheet'!$CH$3:$CM$3,'Billing sheet'!$CH$2:$CM$2)</f>
        <v>#NAME?</v>
      </c>
    </row>
    <row r="6292" spans="8:9" ht="15.75" customHeight="1" x14ac:dyDescent="0.2">
      <c r="H6292" s="5" t="e">
        <f t="shared" si="24"/>
        <v>#VALUE!</v>
      </c>
      <c r="I6292" s="5" t="e">
        <f t="array" aca="1" ref="I6292" ca="1">_xludf.XLOOKUP(H6292,'Billing sheet'!$CH$3:$CM$3,'Billing sheet'!$CH$2:$CM$2)</f>
        <v>#NAME?</v>
      </c>
    </row>
    <row r="6293" spans="8:9" ht="15.75" customHeight="1" x14ac:dyDescent="0.2">
      <c r="H6293" s="5" t="e">
        <f t="shared" si="24"/>
        <v>#VALUE!</v>
      </c>
      <c r="I6293" s="5" t="e">
        <f t="array" aca="1" ref="I6293" ca="1">_xludf.XLOOKUP(H6293,'Billing sheet'!$CH$3:$CM$3,'Billing sheet'!$CH$2:$CM$2)</f>
        <v>#NAME?</v>
      </c>
    </row>
    <row r="6294" spans="8:9" ht="15.75" customHeight="1" x14ac:dyDescent="0.2">
      <c r="H6294" s="5" t="e">
        <f t="shared" si="24"/>
        <v>#VALUE!</v>
      </c>
      <c r="I6294" s="5" t="e">
        <f t="array" aca="1" ref="I6294" ca="1">_xludf.XLOOKUP(H6294,'Billing sheet'!$CH$3:$CM$3,'Billing sheet'!$CH$2:$CM$2)</f>
        <v>#NAME?</v>
      </c>
    </row>
    <row r="6295" spans="8:9" ht="15.75" customHeight="1" x14ac:dyDescent="0.2">
      <c r="H6295" s="5" t="e">
        <f t="shared" si="24"/>
        <v>#VALUE!</v>
      </c>
      <c r="I6295" s="5" t="e">
        <f t="array" aca="1" ref="I6295" ca="1">_xludf.XLOOKUP(H6295,'Billing sheet'!$CH$3:$CM$3,'Billing sheet'!$CH$2:$CM$2)</f>
        <v>#NAME?</v>
      </c>
    </row>
    <row r="6296" spans="8:9" ht="15.75" customHeight="1" x14ac:dyDescent="0.2">
      <c r="H6296" s="5" t="e">
        <f t="shared" si="24"/>
        <v>#VALUE!</v>
      </c>
      <c r="I6296" s="5" t="e">
        <f t="array" aca="1" ref="I6296" ca="1">_xludf.XLOOKUP(H6296,'Billing sheet'!$CH$3:$CM$3,'Billing sheet'!$CH$2:$CM$2)</f>
        <v>#NAME?</v>
      </c>
    </row>
    <row r="6297" spans="8:9" ht="15.75" customHeight="1" x14ac:dyDescent="0.2">
      <c r="H6297" s="5" t="e">
        <f t="shared" si="24"/>
        <v>#VALUE!</v>
      </c>
      <c r="I6297" s="5" t="e">
        <f t="array" aca="1" ref="I6297" ca="1">_xludf.XLOOKUP(H6297,'Billing sheet'!$CH$3:$CM$3,'Billing sheet'!$CH$2:$CM$2)</f>
        <v>#NAME?</v>
      </c>
    </row>
    <row r="6298" spans="8:9" ht="15.75" customHeight="1" x14ac:dyDescent="0.2">
      <c r="H6298" s="5" t="e">
        <f t="shared" si="24"/>
        <v>#VALUE!</v>
      </c>
      <c r="I6298" s="5" t="e">
        <f t="array" aca="1" ref="I6298" ca="1">_xludf.XLOOKUP(H6298,'Billing sheet'!$CH$3:$CM$3,'Billing sheet'!$CH$2:$CM$2)</f>
        <v>#NAME?</v>
      </c>
    </row>
    <row r="6299" spans="8:9" ht="15.75" customHeight="1" x14ac:dyDescent="0.2">
      <c r="H6299" s="5" t="e">
        <f t="shared" si="24"/>
        <v>#VALUE!</v>
      </c>
      <c r="I6299" s="5" t="e">
        <f t="array" aca="1" ref="I6299" ca="1">_xludf.XLOOKUP(H6299,'Billing sheet'!$CH$3:$CM$3,'Billing sheet'!$CH$2:$CM$2)</f>
        <v>#NAME?</v>
      </c>
    </row>
    <row r="6300" spans="8:9" ht="15.75" customHeight="1" x14ac:dyDescent="0.2">
      <c r="H6300" s="5" t="e">
        <f t="shared" si="24"/>
        <v>#VALUE!</v>
      </c>
      <c r="I6300" s="5" t="e">
        <f t="array" aca="1" ref="I6300" ca="1">_xludf.XLOOKUP(H6300,'Billing sheet'!$CH$3:$CM$3,'Billing sheet'!$CH$2:$CM$2)</f>
        <v>#NAME?</v>
      </c>
    </row>
    <row r="6301" spans="8:9" ht="15.75" customHeight="1" x14ac:dyDescent="0.2">
      <c r="H6301" s="5" t="e">
        <f t="shared" si="24"/>
        <v>#VALUE!</v>
      </c>
      <c r="I6301" s="5" t="e">
        <f t="array" aca="1" ref="I6301" ca="1">_xludf.XLOOKUP(H6301,'Billing sheet'!$CH$3:$CM$3,'Billing sheet'!$CH$2:$CM$2)</f>
        <v>#NAME?</v>
      </c>
    </row>
    <row r="6302" spans="8:9" ht="15.75" customHeight="1" x14ac:dyDescent="0.2">
      <c r="H6302" s="5" t="e">
        <f t="shared" si="24"/>
        <v>#VALUE!</v>
      </c>
      <c r="I6302" s="5" t="e">
        <f t="array" aca="1" ref="I6302" ca="1">_xludf.XLOOKUP(H6302,'Billing sheet'!$CH$3:$CM$3,'Billing sheet'!$CH$2:$CM$2)</f>
        <v>#NAME?</v>
      </c>
    </row>
    <row r="6303" spans="8:9" ht="15.75" customHeight="1" x14ac:dyDescent="0.2">
      <c r="H6303" s="5" t="e">
        <f t="shared" si="24"/>
        <v>#VALUE!</v>
      </c>
      <c r="I6303" s="5" t="e">
        <f t="array" aca="1" ref="I6303" ca="1">_xludf.XLOOKUP(H6303,'Billing sheet'!$CH$3:$CM$3,'Billing sheet'!$CH$2:$CM$2)</f>
        <v>#NAME?</v>
      </c>
    </row>
    <row r="6304" spans="8:9" ht="15.75" customHeight="1" x14ac:dyDescent="0.2">
      <c r="H6304" s="5" t="e">
        <f t="shared" si="24"/>
        <v>#VALUE!</v>
      </c>
      <c r="I6304" s="5" t="e">
        <f t="array" aca="1" ref="I6304" ca="1">_xludf.XLOOKUP(H6304,'Billing sheet'!$CH$3:$CM$3,'Billing sheet'!$CH$2:$CM$2)</f>
        <v>#NAME?</v>
      </c>
    </row>
    <row r="6305" spans="8:9" ht="15.75" customHeight="1" x14ac:dyDescent="0.2">
      <c r="H6305" s="5" t="e">
        <f t="shared" si="24"/>
        <v>#VALUE!</v>
      </c>
      <c r="I6305" s="5" t="e">
        <f t="array" aca="1" ref="I6305" ca="1">_xludf.XLOOKUP(H6305,'Billing sheet'!$CH$3:$CM$3,'Billing sheet'!$CH$2:$CM$2)</f>
        <v>#NAME?</v>
      </c>
    </row>
    <row r="6306" spans="8:9" ht="15.75" customHeight="1" x14ac:dyDescent="0.2">
      <c r="H6306" s="5" t="e">
        <f t="shared" si="24"/>
        <v>#VALUE!</v>
      </c>
      <c r="I6306" s="5" t="e">
        <f t="array" aca="1" ref="I6306" ca="1">_xludf.XLOOKUP(H6306,'Billing sheet'!$CH$3:$CM$3,'Billing sheet'!$CH$2:$CM$2)</f>
        <v>#NAME?</v>
      </c>
    </row>
    <row r="6307" spans="8:9" ht="15.75" customHeight="1" x14ac:dyDescent="0.2">
      <c r="H6307" s="5" t="e">
        <f t="shared" si="24"/>
        <v>#VALUE!</v>
      </c>
      <c r="I6307" s="5" t="e">
        <f t="array" aca="1" ref="I6307" ca="1">_xludf.XLOOKUP(H6307,'Billing sheet'!$CH$3:$CM$3,'Billing sheet'!$CH$2:$CM$2)</f>
        <v>#NAME?</v>
      </c>
    </row>
    <row r="6308" spans="8:9" ht="15.75" customHeight="1" x14ac:dyDescent="0.2">
      <c r="H6308" s="5" t="e">
        <f t="shared" si="24"/>
        <v>#VALUE!</v>
      </c>
      <c r="I6308" s="5" t="e">
        <f t="array" aca="1" ref="I6308" ca="1">_xludf.XLOOKUP(H6308,'Billing sheet'!$CH$3:$CM$3,'Billing sheet'!$CH$2:$CM$2)</f>
        <v>#NAME?</v>
      </c>
    </row>
    <row r="6309" spans="8:9" ht="15.75" customHeight="1" x14ac:dyDescent="0.2">
      <c r="H6309" s="5" t="e">
        <f t="shared" si="24"/>
        <v>#VALUE!</v>
      </c>
      <c r="I6309" s="5" t="e">
        <f t="array" aca="1" ref="I6309" ca="1">_xludf.XLOOKUP(H6309,'Billing sheet'!$CH$3:$CM$3,'Billing sheet'!$CH$2:$CM$2)</f>
        <v>#NAME?</v>
      </c>
    </row>
    <row r="6310" spans="8:9" ht="15.75" customHeight="1" x14ac:dyDescent="0.2">
      <c r="H6310" s="5" t="e">
        <f t="shared" si="24"/>
        <v>#VALUE!</v>
      </c>
      <c r="I6310" s="5" t="e">
        <f t="array" aca="1" ref="I6310" ca="1">_xludf.XLOOKUP(H6310,'Billing sheet'!$CH$3:$CM$3,'Billing sheet'!$CH$2:$CM$2)</f>
        <v>#NAME?</v>
      </c>
    </row>
    <row r="6311" spans="8:9" ht="15.75" customHeight="1" x14ac:dyDescent="0.2">
      <c r="H6311" s="5" t="e">
        <f t="shared" si="24"/>
        <v>#VALUE!</v>
      </c>
      <c r="I6311" s="5" t="e">
        <f t="array" aca="1" ref="I6311" ca="1">_xludf.XLOOKUP(H6311,'Billing sheet'!$CH$3:$CM$3,'Billing sheet'!$CH$2:$CM$2)</f>
        <v>#NAME?</v>
      </c>
    </row>
    <row r="6312" spans="8:9" ht="15.75" customHeight="1" x14ac:dyDescent="0.2">
      <c r="H6312" s="5" t="e">
        <f t="shared" si="24"/>
        <v>#VALUE!</v>
      </c>
      <c r="I6312" s="5" t="e">
        <f t="array" aca="1" ref="I6312" ca="1">_xludf.XLOOKUP(H6312,'Billing sheet'!$CH$3:$CM$3,'Billing sheet'!$CH$2:$CM$2)</f>
        <v>#NAME?</v>
      </c>
    </row>
    <row r="6313" spans="8:9" ht="15.75" customHeight="1" x14ac:dyDescent="0.2">
      <c r="H6313" s="5" t="e">
        <f t="shared" si="24"/>
        <v>#VALUE!</v>
      </c>
      <c r="I6313" s="5" t="e">
        <f t="array" aca="1" ref="I6313" ca="1">_xludf.XLOOKUP(H6313,'Billing sheet'!$CH$3:$CM$3,'Billing sheet'!$CH$2:$CM$2)</f>
        <v>#NAME?</v>
      </c>
    </row>
    <row r="6314" spans="8:9" ht="15.75" customHeight="1" x14ac:dyDescent="0.2">
      <c r="H6314" s="5" t="e">
        <f t="shared" si="24"/>
        <v>#VALUE!</v>
      </c>
      <c r="I6314" s="5" t="e">
        <f t="array" aca="1" ref="I6314" ca="1">_xludf.XLOOKUP(H6314,'Billing sheet'!$CH$3:$CM$3,'Billing sheet'!$CH$2:$CM$2)</f>
        <v>#NAME?</v>
      </c>
    </row>
    <row r="6315" spans="8:9" ht="15.75" customHeight="1" x14ac:dyDescent="0.2">
      <c r="H6315" s="5" t="e">
        <f t="shared" si="24"/>
        <v>#VALUE!</v>
      </c>
      <c r="I6315" s="5" t="e">
        <f t="array" aca="1" ref="I6315" ca="1">_xludf.XLOOKUP(H6315,'Billing sheet'!$CH$3:$CM$3,'Billing sheet'!$CH$2:$CM$2)</f>
        <v>#NAME?</v>
      </c>
    </row>
    <row r="6316" spans="8:9" ht="15.75" customHeight="1" x14ac:dyDescent="0.2">
      <c r="H6316" s="5" t="e">
        <f t="shared" si="24"/>
        <v>#VALUE!</v>
      </c>
      <c r="I6316" s="5" t="e">
        <f t="array" aca="1" ref="I6316" ca="1">_xludf.XLOOKUP(H6316,'Billing sheet'!$CH$3:$CM$3,'Billing sheet'!$CH$2:$CM$2)</f>
        <v>#NAME?</v>
      </c>
    </row>
    <row r="6317" spans="8:9" ht="15.75" customHeight="1" x14ac:dyDescent="0.2">
      <c r="H6317" s="5" t="e">
        <f t="shared" si="24"/>
        <v>#VALUE!</v>
      </c>
      <c r="I6317" s="5" t="e">
        <f t="array" aca="1" ref="I6317" ca="1">_xludf.XLOOKUP(H6317,'Billing sheet'!$CH$3:$CM$3,'Billing sheet'!$CH$2:$CM$2)</f>
        <v>#NAME?</v>
      </c>
    </row>
    <row r="6318" spans="8:9" ht="15.75" customHeight="1" x14ac:dyDescent="0.2">
      <c r="H6318" s="5" t="e">
        <f t="shared" si="24"/>
        <v>#VALUE!</v>
      </c>
      <c r="I6318" s="5" t="e">
        <f t="array" aca="1" ref="I6318" ca="1">_xludf.XLOOKUP(H6318,'Billing sheet'!$CH$3:$CM$3,'Billing sheet'!$CH$2:$CM$2)</f>
        <v>#NAME?</v>
      </c>
    </row>
    <row r="6319" spans="8:9" ht="15.75" customHeight="1" x14ac:dyDescent="0.2">
      <c r="H6319" s="5" t="e">
        <f t="shared" si="24"/>
        <v>#VALUE!</v>
      </c>
      <c r="I6319" s="5" t="e">
        <f t="array" aca="1" ref="I6319" ca="1">_xludf.XLOOKUP(H6319,'Billing sheet'!$CH$3:$CM$3,'Billing sheet'!$CH$2:$CM$2)</f>
        <v>#NAME?</v>
      </c>
    </row>
    <row r="6320" spans="8:9" ht="15.75" customHeight="1" x14ac:dyDescent="0.2">
      <c r="H6320" s="5" t="e">
        <f t="shared" si="24"/>
        <v>#VALUE!</v>
      </c>
      <c r="I6320" s="5" t="e">
        <f t="array" aca="1" ref="I6320" ca="1">_xludf.XLOOKUP(H6320,'Billing sheet'!$CH$3:$CM$3,'Billing sheet'!$CH$2:$CM$2)</f>
        <v>#NAME?</v>
      </c>
    </row>
    <row r="6321" spans="8:9" ht="15.75" customHeight="1" x14ac:dyDescent="0.2">
      <c r="H6321" s="5" t="e">
        <f t="shared" si="24"/>
        <v>#VALUE!</v>
      </c>
      <c r="I6321" s="5" t="e">
        <f t="array" aca="1" ref="I6321" ca="1">_xludf.XLOOKUP(H6321,'Billing sheet'!$CH$3:$CM$3,'Billing sheet'!$CH$2:$CM$2)</f>
        <v>#NAME?</v>
      </c>
    </row>
    <row r="6322" spans="8:9" ht="15.75" customHeight="1" x14ac:dyDescent="0.2">
      <c r="H6322" s="5" t="e">
        <f t="shared" si="24"/>
        <v>#VALUE!</v>
      </c>
      <c r="I6322" s="5" t="e">
        <f t="array" aca="1" ref="I6322" ca="1">_xludf.XLOOKUP(H6322,'Billing sheet'!$CH$3:$CM$3,'Billing sheet'!$CH$2:$CM$2)</f>
        <v>#NAME?</v>
      </c>
    </row>
    <row r="6323" spans="8:9" ht="15.75" customHeight="1" x14ac:dyDescent="0.2">
      <c r="H6323" s="5" t="e">
        <f t="shared" si="24"/>
        <v>#VALUE!</v>
      </c>
      <c r="I6323" s="5" t="e">
        <f t="array" aca="1" ref="I6323" ca="1">_xludf.XLOOKUP(H6323,'Billing sheet'!$CH$3:$CM$3,'Billing sheet'!$CH$2:$CM$2)</f>
        <v>#NAME?</v>
      </c>
    </row>
    <row r="6324" spans="8:9" ht="15.75" customHeight="1" x14ac:dyDescent="0.2">
      <c r="H6324" s="5" t="e">
        <f t="shared" si="24"/>
        <v>#VALUE!</v>
      </c>
      <c r="I6324" s="5" t="e">
        <f t="array" aca="1" ref="I6324" ca="1">_xludf.XLOOKUP(H6324,'Billing sheet'!$CH$3:$CM$3,'Billing sheet'!$CH$2:$CM$2)</f>
        <v>#NAME?</v>
      </c>
    </row>
    <row r="6325" spans="8:9" ht="15.75" customHeight="1" x14ac:dyDescent="0.2">
      <c r="H6325" s="5" t="e">
        <f t="shared" si="24"/>
        <v>#VALUE!</v>
      </c>
      <c r="I6325" s="5" t="e">
        <f t="array" aca="1" ref="I6325" ca="1">_xludf.XLOOKUP(H6325,'Billing sheet'!$CH$3:$CM$3,'Billing sheet'!$CH$2:$CM$2)</f>
        <v>#NAME?</v>
      </c>
    </row>
    <row r="6326" spans="8:9" ht="15.75" customHeight="1" x14ac:dyDescent="0.2">
      <c r="H6326" s="5" t="e">
        <f t="shared" si="24"/>
        <v>#VALUE!</v>
      </c>
      <c r="I6326" s="5" t="e">
        <f t="array" aca="1" ref="I6326" ca="1">_xludf.XLOOKUP(H6326,'Billing sheet'!$CH$3:$CM$3,'Billing sheet'!$CH$2:$CM$2)</f>
        <v>#NAME?</v>
      </c>
    </row>
    <row r="6327" spans="8:9" ht="15.75" customHeight="1" x14ac:dyDescent="0.2">
      <c r="H6327" s="5" t="e">
        <f t="shared" si="24"/>
        <v>#VALUE!</v>
      </c>
      <c r="I6327" s="5" t="e">
        <f t="array" aca="1" ref="I6327" ca="1">_xludf.XLOOKUP(H6327,'Billing sheet'!$CH$3:$CM$3,'Billing sheet'!$CH$2:$CM$2)</f>
        <v>#NAME?</v>
      </c>
    </row>
    <row r="6328" spans="8:9" ht="15.75" customHeight="1" x14ac:dyDescent="0.2">
      <c r="H6328" s="5" t="e">
        <f t="shared" si="24"/>
        <v>#VALUE!</v>
      </c>
      <c r="I6328" s="5" t="e">
        <f t="array" aca="1" ref="I6328" ca="1">_xludf.XLOOKUP(H6328,'Billing sheet'!$CH$3:$CM$3,'Billing sheet'!$CH$2:$CM$2)</f>
        <v>#NAME?</v>
      </c>
    </row>
    <row r="6329" spans="8:9" ht="15.75" customHeight="1" x14ac:dyDescent="0.2">
      <c r="H6329" s="5" t="e">
        <f t="shared" si="24"/>
        <v>#VALUE!</v>
      </c>
      <c r="I6329" s="5" t="e">
        <f t="array" aca="1" ref="I6329" ca="1">_xludf.XLOOKUP(H6329,'Billing sheet'!$CH$3:$CM$3,'Billing sheet'!$CH$2:$CM$2)</f>
        <v>#NAME?</v>
      </c>
    </row>
    <row r="6330" spans="8:9" ht="15.75" customHeight="1" x14ac:dyDescent="0.2">
      <c r="H6330" s="5" t="e">
        <f t="shared" si="24"/>
        <v>#VALUE!</v>
      </c>
      <c r="I6330" s="5" t="e">
        <f t="array" aca="1" ref="I6330" ca="1">_xludf.XLOOKUP(H6330,'Billing sheet'!$CH$3:$CM$3,'Billing sheet'!$CH$2:$CM$2)</f>
        <v>#NAME?</v>
      </c>
    </row>
    <row r="6331" spans="8:9" ht="15.75" customHeight="1" x14ac:dyDescent="0.2">
      <c r="H6331" s="5" t="e">
        <f t="shared" si="24"/>
        <v>#VALUE!</v>
      </c>
      <c r="I6331" s="5" t="e">
        <f t="array" aca="1" ref="I6331" ca="1">_xludf.XLOOKUP(H6331,'Billing sheet'!$CH$3:$CM$3,'Billing sheet'!$CH$2:$CM$2)</f>
        <v>#NAME?</v>
      </c>
    </row>
    <row r="6332" spans="8:9" ht="15.75" customHeight="1" x14ac:dyDescent="0.2">
      <c r="H6332" s="5" t="e">
        <f t="shared" si="24"/>
        <v>#VALUE!</v>
      </c>
      <c r="I6332" s="5" t="e">
        <f t="array" aca="1" ref="I6332" ca="1">_xludf.XLOOKUP(H6332,'Billing sheet'!$CH$3:$CM$3,'Billing sheet'!$CH$2:$CM$2)</f>
        <v>#NAME?</v>
      </c>
    </row>
    <row r="6333" spans="8:9" ht="15.75" customHeight="1" x14ac:dyDescent="0.2">
      <c r="H6333" s="5" t="e">
        <f t="shared" si="24"/>
        <v>#VALUE!</v>
      </c>
      <c r="I6333" s="5" t="e">
        <f t="array" aca="1" ref="I6333" ca="1">_xludf.XLOOKUP(H6333,'Billing sheet'!$CH$3:$CM$3,'Billing sheet'!$CH$2:$CM$2)</f>
        <v>#NAME?</v>
      </c>
    </row>
    <row r="6334" spans="8:9" ht="15.75" customHeight="1" x14ac:dyDescent="0.2">
      <c r="H6334" s="5" t="e">
        <f t="shared" si="24"/>
        <v>#VALUE!</v>
      </c>
      <c r="I6334" s="5" t="e">
        <f t="array" aca="1" ref="I6334" ca="1">_xludf.XLOOKUP(H6334,'Billing sheet'!$CH$3:$CM$3,'Billing sheet'!$CH$2:$CM$2)</f>
        <v>#NAME?</v>
      </c>
    </row>
    <row r="6335" spans="8:9" ht="15.75" customHeight="1" x14ac:dyDescent="0.2">
      <c r="H6335" s="5" t="e">
        <f t="shared" si="24"/>
        <v>#VALUE!</v>
      </c>
      <c r="I6335" s="5" t="e">
        <f t="array" aca="1" ref="I6335" ca="1">_xludf.XLOOKUP(H6335,'Billing sheet'!$CH$3:$CM$3,'Billing sheet'!$CH$2:$CM$2)</f>
        <v>#NAME?</v>
      </c>
    </row>
    <row r="6336" spans="8:9" ht="15.75" customHeight="1" x14ac:dyDescent="0.2">
      <c r="H6336" s="5" t="e">
        <f t="shared" si="24"/>
        <v>#VALUE!</v>
      </c>
      <c r="I6336" s="5" t="e">
        <f t="array" aca="1" ref="I6336" ca="1">_xludf.XLOOKUP(H6336,'Billing sheet'!$CH$3:$CM$3,'Billing sheet'!$CH$2:$CM$2)</f>
        <v>#NAME?</v>
      </c>
    </row>
    <row r="6337" spans="8:9" ht="15.75" customHeight="1" x14ac:dyDescent="0.2">
      <c r="H6337" s="5" t="e">
        <f t="shared" si="24"/>
        <v>#VALUE!</v>
      </c>
      <c r="I6337" s="5" t="e">
        <f t="array" aca="1" ref="I6337" ca="1">_xludf.XLOOKUP(H6337,'Billing sheet'!$CH$3:$CM$3,'Billing sheet'!$CH$2:$CM$2)</f>
        <v>#NAME?</v>
      </c>
    </row>
    <row r="6338" spans="8:9" ht="15.75" customHeight="1" x14ac:dyDescent="0.2">
      <c r="H6338" s="5" t="e">
        <f t="shared" si="24"/>
        <v>#VALUE!</v>
      </c>
      <c r="I6338" s="5" t="e">
        <f t="array" aca="1" ref="I6338" ca="1">_xludf.XLOOKUP(H6338,'Billing sheet'!$CH$3:$CM$3,'Billing sheet'!$CH$2:$CM$2)</f>
        <v>#NAME?</v>
      </c>
    </row>
    <row r="6339" spans="8:9" ht="15.75" customHeight="1" x14ac:dyDescent="0.2">
      <c r="H6339" s="5" t="e">
        <f t="shared" si="24"/>
        <v>#VALUE!</v>
      </c>
      <c r="I6339" s="5" t="e">
        <f t="array" aca="1" ref="I6339" ca="1">_xludf.XLOOKUP(H6339,'Billing sheet'!$CH$3:$CM$3,'Billing sheet'!$CH$2:$CM$2)</f>
        <v>#NAME?</v>
      </c>
    </row>
    <row r="6340" spans="8:9" ht="15.75" customHeight="1" x14ac:dyDescent="0.2">
      <c r="H6340" s="5" t="e">
        <f t="shared" si="24"/>
        <v>#VALUE!</v>
      </c>
      <c r="I6340" s="5" t="e">
        <f t="array" aca="1" ref="I6340" ca="1">_xludf.XLOOKUP(H6340,'Billing sheet'!$CH$3:$CM$3,'Billing sheet'!$CH$2:$CM$2)</f>
        <v>#NAME?</v>
      </c>
    </row>
    <row r="6341" spans="8:9" ht="15.75" customHeight="1" x14ac:dyDescent="0.2">
      <c r="H6341" s="5" t="e">
        <f t="shared" si="24"/>
        <v>#VALUE!</v>
      </c>
      <c r="I6341" s="5" t="e">
        <f t="array" aca="1" ref="I6341" ca="1">_xludf.XLOOKUP(H6341,'Billing sheet'!$CH$3:$CM$3,'Billing sheet'!$CH$2:$CM$2)</f>
        <v>#NAME?</v>
      </c>
    </row>
    <row r="6342" spans="8:9" ht="15.75" customHeight="1" x14ac:dyDescent="0.2">
      <c r="H6342" s="5" t="e">
        <f t="shared" si="24"/>
        <v>#VALUE!</v>
      </c>
      <c r="I6342" s="5" t="e">
        <f t="array" aca="1" ref="I6342" ca="1">_xludf.XLOOKUP(H6342,'Billing sheet'!$CH$3:$CM$3,'Billing sheet'!$CH$2:$CM$2)</f>
        <v>#NAME?</v>
      </c>
    </row>
    <row r="6343" spans="8:9" ht="15.75" customHeight="1" x14ac:dyDescent="0.2">
      <c r="H6343" s="5" t="e">
        <f t="shared" si="24"/>
        <v>#VALUE!</v>
      </c>
      <c r="I6343" s="5" t="e">
        <f t="array" aca="1" ref="I6343" ca="1">_xludf.XLOOKUP(H6343,'Billing sheet'!$CH$3:$CM$3,'Billing sheet'!$CH$2:$CM$2)</f>
        <v>#NAME?</v>
      </c>
    </row>
    <row r="6344" spans="8:9" ht="15.75" customHeight="1" x14ac:dyDescent="0.2">
      <c r="H6344" s="5" t="e">
        <f t="shared" si="24"/>
        <v>#VALUE!</v>
      </c>
      <c r="I6344" s="5" t="e">
        <f t="array" aca="1" ref="I6344" ca="1">_xludf.XLOOKUP(H6344,'Billing sheet'!$CH$3:$CM$3,'Billing sheet'!$CH$2:$CM$2)</f>
        <v>#NAME?</v>
      </c>
    </row>
    <row r="6345" spans="8:9" ht="15.75" customHeight="1" x14ac:dyDescent="0.2">
      <c r="H6345" s="5" t="e">
        <f t="shared" si="24"/>
        <v>#VALUE!</v>
      </c>
      <c r="I6345" s="5" t="e">
        <f t="array" aca="1" ref="I6345" ca="1">_xludf.XLOOKUP(H6345,'Billing sheet'!$CH$3:$CM$3,'Billing sheet'!$CH$2:$CM$2)</f>
        <v>#NAME?</v>
      </c>
    </row>
    <row r="6346" spans="8:9" ht="15.75" customHeight="1" x14ac:dyDescent="0.2">
      <c r="H6346" s="5" t="e">
        <f t="shared" si="24"/>
        <v>#VALUE!</v>
      </c>
      <c r="I6346" s="5" t="e">
        <f t="array" aca="1" ref="I6346" ca="1">_xludf.XLOOKUP(H6346,'Billing sheet'!$CH$3:$CM$3,'Billing sheet'!$CH$2:$CM$2)</f>
        <v>#NAME?</v>
      </c>
    </row>
    <row r="6347" spans="8:9" ht="15.75" customHeight="1" x14ac:dyDescent="0.2">
      <c r="H6347" s="5" t="e">
        <f t="shared" si="24"/>
        <v>#VALUE!</v>
      </c>
      <c r="I6347" s="5" t="e">
        <f t="array" aca="1" ref="I6347" ca="1">_xludf.XLOOKUP(H6347,'Billing sheet'!$CH$3:$CM$3,'Billing sheet'!$CH$2:$CM$2)</f>
        <v>#NAME?</v>
      </c>
    </row>
    <row r="6348" spans="8:9" ht="15.75" customHeight="1" x14ac:dyDescent="0.2">
      <c r="H6348" s="5" t="e">
        <f t="shared" si="24"/>
        <v>#VALUE!</v>
      </c>
      <c r="I6348" s="5" t="e">
        <f t="array" aca="1" ref="I6348" ca="1">_xludf.XLOOKUP(H6348,'Billing sheet'!$CH$3:$CM$3,'Billing sheet'!$CH$2:$CM$2)</f>
        <v>#NAME?</v>
      </c>
    </row>
    <row r="6349" spans="8:9" ht="15.75" customHeight="1" x14ac:dyDescent="0.2">
      <c r="H6349" s="5" t="e">
        <f t="shared" si="24"/>
        <v>#VALUE!</v>
      </c>
      <c r="I6349" s="5" t="e">
        <f t="array" aca="1" ref="I6349" ca="1">_xludf.XLOOKUP(H6349,'Billing sheet'!$CH$3:$CM$3,'Billing sheet'!$CH$2:$CM$2)</f>
        <v>#NAME?</v>
      </c>
    </row>
    <row r="6350" spans="8:9" ht="15.75" customHeight="1" x14ac:dyDescent="0.2">
      <c r="H6350" s="5" t="e">
        <f t="shared" si="24"/>
        <v>#VALUE!</v>
      </c>
      <c r="I6350" s="5" t="e">
        <f t="array" aca="1" ref="I6350" ca="1">_xludf.XLOOKUP(H6350,'Billing sheet'!$CH$3:$CM$3,'Billing sheet'!$CH$2:$CM$2)</f>
        <v>#NAME?</v>
      </c>
    </row>
    <row r="6351" spans="8:9" ht="15.75" customHeight="1" x14ac:dyDescent="0.2">
      <c r="H6351" s="5" t="e">
        <f t="shared" si="24"/>
        <v>#VALUE!</v>
      </c>
      <c r="I6351" s="5" t="e">
        <f t="array" aca="1" ref="I6351" ca="1">_xludf.XLOOKUP(H6351,'Billing sheet'!$CH$3:$CM$3,'Billing sheet'!$CH$2:$CM$2)</f>
        <v>#NAME?</v>
      </c>
    </row>
    <row r="6352" spans="8:9" ht="15.75" customHeight="1" x14ac:dyDescent="0.2">
      <c r="H6352" s="5" t="e">
        <f t="shared" si="24"/>
        <v>#VALUE!</v>
      </c>
      <c r="I6352" s="5" t="e">
        <f t="array" aca="1" ref="I6352" ca="1">_xludf.XLOOKUP(H6352,'Billing sheet'!$CH$3:$CM$3,'Billing sheet'!$CH$2:$CM$2)</f>
        <v>#NAME?</v>
      </c>
    </row>
    <row r="6353" spans="8:9" ht="15.75" customHeight="1" x14ac:dyDescent="0.2">
      <c r="H6353" s="5" t="e">
        <f t="shared" si="24"/>
        <v>#VALUE!</v>
      </c>
      <c r="I6353" s="5" t="e">
        <f t="array" aca="1" ref="I6353" ca="1">_xludf.XLOOKUP(H6353,'Billing sheet'!$CH$3:$CM$3,'Billing sheet'!$CH$2:$CM$2)</f>
        <v>#NAME?</v>
      </c>
    </row>
    <row r="6354" spans="8:9" ht="15.75" customHeight="1" x14ac:dyDescent="0.2">
      <c r="H6354" s="5" t="e">
        <f t="shared" si="24"/>
        <v>#VALUE!</v>
      </c>
      <c r="I6354" s="5" t="e">
        <f t="array" aca="1" ref="I6354" ca="1">_xludf.XLOOKUP(H6354,'Billing sheet'!$CH$3:$CM$3,'Billing sheet'!$CH$2:$CM$2)</f>
        <v>#NAME?</v>
      </c>
    </row>
    <row r="6355" spans="8:9" ht="15.75" customHeight="1" x14ac:dyDescent="0.2">
      <c r="H6355" s="5" t="e">
        <f t="shared" si="24"/>
        <v>#VALUE!</v>
      </c>
      <c r="I6355" s="5" t="e">
        <f t="array" aca="1" ref="I6355" ca="1">_xludf.XLOOKUP(H6355,'Billing sheet'!$CH$3:$CM$3,'Billing sheet'!$CH$2:$CM$2)</f>
        <v>#NAME?</v>
      </c>
    </row>
    <row r="6356" spans="8:9" ht="15.75" customHeight="1" x14ac:dyDescent="0.2">
      <c r="H6356" s="5" t="e">
        <f t="shared" si="24"/>
        <v>#VALUE!</v>
      </c>
      <c r="I6356" s="5" t="e">
        <f t="array" aca="1" ref="I6356" ca="1">_xludf.XLOOKUP(H6356,'Billing sheet'!$CH$3:$CM$3,'Billing sheet'!$CH$2:$CM$2)</f>
        <v>#NAME?</v>
      </c>
    </row>
    <row r="6357" spans="8:9" ht="15.75" customHeight="1" x14ac:dyDescent="0.2">
      <c r="H6357" s="5" t="e">
        <f t="shared" si="24"/>
        <v>#VALUE!</v>
      </c>
      <c r="I6357" s="5" t="e">
        <f t="array" aca="1" ref="I6357" ca="1">_xludf.XLOOKUP(H6357,'Billing sheet'!$CH$3:$CM$3,'Billing sheet'!$CH$2:$CM$2)</f>
        <v>#NAME?</v>
      </c>
    </row>
    <row r="6358" spans="8:9" ht="15.75" customHeight="1" x14ac:dyDescent="0.2">
      <c r="H6358" s="5" t="e">
        <f t="shared" si="24"/>
        <v>#VALUE!</v>
      </c>
      <c r="I6358" s="5" t="e">
        <f t="array" aca="1" ref="I6358" ca="1">_xludf.XLOOKUP(H6358,'Billing sheet'!$CH$3:$CM$3,'Billing sheet'!$CH$2:$CM$2)</f>
        <v>#NAME?</v>
      </c>
    </row>
    <row r="6359" spans="8:9" ht="15.75" customHeight="1" x14ac:dyDescent="0.2">
      <c r="H6359" s="5" t="e">
        <f t="shared" si="24"/>
        <v>#VALUE!</v>
      </c>
      <c r="I6359" s="5" t="e">
        <f t="array" aca="1" ref="I6359" ca="1">_xludf.XLOOKUP(H6359,'Billing sheet'!$CH$3:$CM$3,'Billing sheet'!$CH$2:$CM$2)</f>
        <v>#NAME?</v>
      </c>
    </row>
    <row r="6360" spans="8:9" ht="15.75" customHeight="1" x14ac:dyDescent="0.2">
      <c r="H6360" s="5" t="e">
        <f t="shared" si="24"/>
        <v>#VALUE!</v>
      </c>
      <c r="I6360" s="5" t="e">
        <f t="array" aca="1" ref="I6360" ca="1">_xludf.XLOOKUP(H6360,'Billing sheet'!$CH$3:$CM$3,'Billing sheet'!$CH$2:$CM$2)</f>
        <v>#NAME?</v>
      </c>
    </row>
    <row r="6361" spans="8:9" ht="15.75" customHeight="1" x14ac:dyDescent="0.2">
      <c r="H6361" s="5" t="e">
        <f t="shared" si="24"/>
        <v>#VALUE!</v>
      </c>
      <c r="I6361" s="5" t="e">
        <f t="array" aca="1" ref="I6361" ca="1">_xludf.XLOOKUP(H6361,'Billing sheet'!$CH$3:$CM$3,'Billing sheet'!$CH$2:$CM$2)</f>
        <v>#NAME?</v>
      </c>
    </row>
    <row r="6362" spans="8:9" ht="15.75" customHeight="1" x14ac:dyDescent="0.2">
      <c r="H6362" s="5" t="e">
        <f t="shared" si="24"/>
        <v>#VALUE!</v>
      </c>
      <c r="I6362" s="5" t="e">
        <f t="array" aca="1" ref="I6362" ca="1">_xludf.XLOOKUP(H6362,'Billing sheet'!$CH$3:$CM$3,'Billing sheet'!$CH$2:$CM$2)</f>
        <v>#NAME?</v>
      </c>
    </row>
    <row r="6363" spans="8:9" ht="15.75" customHeight="1" x14ac:dyDescent="0.2">
      <c r="H6363" s="5" t="e">
        <f t="shared" si="24"/>
        <v>#VALUE!</v>
      </c>
      <c r="I6363" s="5" t="e">
        <f t="array" aca="1" ref="I6363" ca="1">_xludf.XLOOKUP(H6363,'Billing sheet'!$CH$3:$CM$3,'Billing sheet'!$CH$2:$CM$2)</f>
        <v>#NAME?</v>
      </c>
    </row>
    <row r="6364" spans="8:9" ht="15.75" customHeight="1" x14ac:dyDescent="0.2">
      <c r="H6364" s="5" t="e">
        <f t="shared" si="24"/>
        <v>#VALUE!</v>
      </c>
      <c r="I6364" s="5" t="e">
        <f t="array" aca="1" ref="I6364" ca="1">_xludf.XLOOKUP(H6364,'Billing sheet'!$CH$3:$CM$3,'Billing sheet'!$CH$2:$CM$2)</f>
        <v>#NAME?</v>
      </c>
    </row>
    <row r="6365" spans="8:9" ht="15.75" customHeight="1" x14ac:dyDescent="0.2">
      <c r="H6365" s="5" t="e">
        <f t="shared" si="24"/>
        <v>#VALUE!</v>
      </c>
      <c r="I6365" s="5" t="e">
        <f t="array" aca="1" ref="I6365" ca="1">_xludf.XLOOKUP(H6365,'Billing sheet'!$CH$3:$CM$3,'Billing sheet'!$CH$2:$CM$2)</f>
        <v>#NAME?</v>
      </c>
    </row>
    <row r="6366" spans="8:9" ht="15.75" customHeight="1" x14ac:dyDescent="0.2">
      <c r="H6366" s="5" t="e">
        <f t="shared" si="24"/>
        <v>#VALUE!</v>
      </c>
      <c r="I6366" s="5" t="e">
        <f t="array" aca="1" ref="I6366" ca="1">_xludf.XLOOKUP(H6366,'Billing sheet'!$CH$3:$CM$3,'Billing sheet'!$CH$2:$CM$2)</f>
        <v>#NAME?</v>
      </c>
    </row>
    <row r="6367" spans="8:9" ht="15.75" customHeight="1" x14ac:dyDescent="0.2">
      <c r="H6367" s="5" t="e">
        <f t="shared" si="24"/>
        <v>#VALUE!</v>
      </c>
      <c r="I6367" s="5" t="e">
        <f t="array" aca="1" ref="I6367" ca="1">_xludf.XLOOKUP(H6367,'Billing sheet'!$CH$3:$CM$3,'Billing sheet'!$CH$2:$CM$2)</f>
        <v>#NAME?</v>
      </c>
    </row>
    <row r="6368" spans="8:9" ht="15.75" customHeight="1" x14ac:dyDescent="0.2">
      <c r="H6368" s="5" t="e">
        <f t="shared" si="24"/>
        <v>#VALUE!</v>
      </c>
      <c r="I6368" s="5" t="e">
        <f t="array" aca="1" ref="I6368" ca="1">_xludf.XLOOKUP(H6368,'Billing sheet'!$CH$3:$CM$3,'Billing sheet'!$CH$2:$CM$2)</f>
        <v>#NAME?</v>
      </c>
    </row>
    <row r="6369" spans="8:9" ht="15.75" customHeight="1" x14ac:dyDescent="0.2">
      <c r="H6369" s="5" t="e">
        <f t="shared" si="24"/>
        <v>#VALUE!</v>
      </c>
      <c r="I6369" s="5" t="e">
        <f t="array" aca="1" ref="I6369" ca="1">_xludf.XLOOKUP(H6369,'Billing sheet'!$CH$3:$CM$3,'Billing sheet'!$CH$2:$CM$2)</f>
        <v>#NAME?</v>
      </c>
    </row>
    <row r="6370" spans="8:9" ht="15.75" customHeight="1" x14ac:dyDescent="0.2">
      <c r="H6370" s="5" t="e">
        <f t="shared" si="24"/>
        <v>#VALUE!</v>
      </c>
      <c r="I6370" s="5" t="e">
        <f t="array" aca="1" ref="I6370" ca="1">_xludf.XLOOKUP(H6370,'Billing sheet'!$CH$3:$CM$3,'Billing sheet'!$CH$2:$CM$2)</f>
        <v>#NAME?</v>
      </c>
    </row>
    <row r="6371" spans="8:9" ht="15.75" customHeight="1" x14ac:dyDescent="0.2">
      <c r="H6371" s="5" t="e">
        <f t="shared" si="24"/>
        <v>#VALUE!</v>
      </c>
      <c r="I6371" s="5" t="e">
        <f t="array" aca="1" ref="I6371" ca="1">_xludf.XLOOKUP(H6371,'Billing sheet'!$CH$3:$CM$3,'Billing sheet'!$CH$2:$CM$2)</f>
        <v>#NAME?</v>
      </c>
    </row>
    <row r="6372" spans="8:9" ht="15.75" customHeight="1" x14ac:dyDescent="0.2">
      <c r="H6372" s="5" t="e">
        <f t="shared" si="24"/>
        <v>#VALUE!</v>
      </c>
      <c r="I6372" s="5" t="e">
        <f t="array" aca="1" ref="I6372" ca="1">_xludf.XLOOKUP(H6372,'Billing sheet'!$CH$3:$CM$3,'Billing sheet'!$CH$2:$CM$2)</f>
        <v>#NAME?</v>
      </c>
    </row>
    <row r="6373" spans="8:9" ht="15.75" customHeight="1" x14ac:dyDescent="0.2">
      <c r="H6373" s="5" t="e">
        <f t="shared" si="24"/>
        <v>#VALUE!</v>
      </c>
      <c r="I6373" s="5" t="e">
        <f t="array" aca="1" ref="I6373" ca="1">_xludf.XLOOKUP(H6373,'Billing sheet'!$CH$3:$CM$3,'Billing sheet'!$CH$2:$CM$2)</f>
        <v>#NAME?</v>
      </c>
    </row>
    <row r="6374" spans="8:9" ht="15.75" customHeight="1" x14ac:dyDescent="0.2">
      <c r="H6374" s="5" t="e">
        <f t="shared" si="24"/>
        <v>#VALUE!</v>
      </c>
      <c r="I6374" s="5" t="e">
        <f t="array" aca="1" ref="I6374" ca="1">_xludf.XLOOKUP(H6374,'Billing sheet'!$CH$3:$CM$3,'Billing sheet'!$CH$2:$CM$2)</f>
        <v>#NAME?</v>
      </c>
    </row>
    <row r="6375" spans="8:9" ht="15.75" customHeight="1" x14ac:dyDescent="0.2">
      <c r="H6375" s="5" t="e">
        <f t="shared" si="24"/>
        <v>#VALUE!</v>
      </c>
      <c r="I6375" s="5" t="e">
        <f t="array" aca="1" ref="I6375" ca="1">_xludf.XLOOKUP(H6375,'Billing sheet'!$CH$3:$CM$3,'Billing sheet'!$CH$2:$CM$2)</f>
        <v>#NAME?</v>
      </c>
    </row>
    <row r="6376" spans="8:9" ht="15.75" customHeight="1" x14ac:dyDescent="0.2">
      <c r="H6376" s="5" t="e">
        <f t="shared" si="24"/>
        <v>#VALUE!</v>
      </c>
      <c r="I6376" s="5" t="e">
        <f t="array" aca="1" ref="I6376" ca="1">_xludf.XLOOKUP(H6376,'Billing sheet'!$CH$3:$CM$3,'Billing sheet'!$CH$2:$CM$2)</f>
        <v>#NAME?</v>
      </c>
    </row>
    <row r="6377" spans="8:9" ht="15.75" customHeight="1" x14ac:dyDescent="0.2">
      <c r="H6377" s="5" t="e">
        <f t="shared" si="24"/>
        <v>#VALUE!</v>
      </c>
      <c r="I6377" s="5" t="e">
        <f t="array" aca="1" ref="I6377" ca="1">_xludf.XLOOKUP(H6377,'Billing sheet'!$CH$3:$CM$3,'Billing sheet'!$CH$2:$CM$2)</f>
        <v>#NAME?</v>
      </c>
    </row>
    <row r="6378" spans="8:9" ht="15.75" customHeight="1" x14ac:dyDescent="0.2">
      <c r="H6378" s="5" t="e">
        <f t="shared" si="24"/>
        <v>#VALUE!</v>
      </c>
      <c r="I6378" s="5" t="e">
        <f t="array" aca="1" ref="I6378" ca="1">_xludf.XLOOKUP(H6378,'Billing sheet'!$CH$3:$CM$3,'Billing sheet'!$CH$2:$CM$2)</f>
        <v>#NAME?</v>
      </c>
    </row>
    <row r="6379" spans="8:9" ht="15.75" customHeight="1" x14ac:dyDescent="0.2">
      <c r="H6379" s="5" t="e">
        <f t="shared" ref="H6379:H6633" si="25">MID(F6379,8,LEN(F6379)-7)</f>
        <v>#VALUE!</v>
      </c>
      <c r="I6379" s="5" t="e">
        <f t="array" aca="1" ref="I6379" ca="1">_xludf.XLOOKUP(H6379,'Billing sheet'!$CH$3:$CM$3,'Billing sheet'!$CH$2:$CM$2)</f>
        <v>#NAME?</v>
      </c>
    </row>
    <row r="6380" spans="8:9" ht="15.75" customHeight="1" x14ac:dyDescent="0.2">
      <c r="H6380" s="5" t="e">
        <f t="shared" si="25"/>
        <v>#VALUE!</v>
      </c>
      <c r="I6380" s="5" t="e">
        <f t="array" aca="1" ref="I6380" ca="1">_xludf.XLOOKUP(H6380,'Billing sheet'!$CH$3:$CM$3,'Billing sheet'!$CH$2:$CM$2)</f>
        <v>#NAME?</v>
      </c>
    </row>
    <row r="6381" spans="8:9" ht="15.75" customHeight="1" x14ac:dyDescent="0.2">
      <c r="H6381" s="5" t="e">
        <f t="shared" si="25"/>
        <v>#VALUE!</v>
      </c>
      <c r="I6381" s="5" t="e">
        <f t="array" aca="1" ref="I6381" ca="1">_xludf.XLOOKUP(H6381,'Billing sheet'!$CH$3:$CM$3,'Billing sheet'!$CH$2:$CM$2)</f>
        <v>#NAME?</v>
      </c>
    </row>
    <row r="6382" spans="8:9" ht="15.75" customHeight="1" x14ac:dyDescent="0.2">
      <c r="H6382" s="5" t="e">
        <f t="shared" si="25"/>
        <v>#VALUE!</v>
      </c>
      <c r="I6382" s="5" t="e">
        <f t="array" aca="1" ref="I6382" ca="1">_xludf.XLOOKUP(H6382,'Billing sheet'!$CH$3:$CM$3,'Billing sheet'!$CH$2:$CM$2)</f>
        <v>#NAME?</v>
      </c>
    </row>
    <row r="6383" spans="8:9" ht="15.75" customHeight="1" x14ac:dyDescent="0.2">
      <c r="H6383" s="5" t="e">
        <f t="shared" si="25"/>
        <v>#VALUE!</v>
      </c>
      <c r="I6383" s="5" t="e">
        <f t="array" aca="1" ref="I6383" ca="1">_xludf.XLOOKUP(H6383,'Billing sheet'!$CH$3:$CM$3,'Billing sheet'!$CH$2:$CM$2)</f>
        <v>#NAME?</v>
      </c>
    </row>
    <row r="6384" spans="8:9" ht="15.75" customHeight="1" x14ac:dyDescent="0.2">
      <c r="H6384" s="5" t="e">
        <f t="shared" si="25"/>
        <v>#VALUE!</v>
      </c>
      <c r="I6384" s="5" t="e">
        <f t="array" aca="1" ref="I6384" ca="1">_xludf.XLOOKUP(H6384,'Billing sheet'!$CH$3:$CM$3,'Billing sheet'!$CH$2:$CM$2)</f>
        <v>#NAME?</v>
      </c>
    </row>
    <row r="6385" spans="8:9" ht="15.75" customHeight="1" x14ac:dyDescent="0.2">
      <c r="H6385" s="5" t="e">
        <f t="shared" si="25"/>
        <v>#VALUE!</v>
      </c>
      <c r="I6385" s="5" t="e">
        <f t="array" aca="1" ref="I6385" ca="1">_xludf.XLOOKUP(H6385,'Billing sheet'!$CH$3:$CM$3,'Billing sheet'!$CH$2:$CM$2)</f>
        <v>#NAME?</v>
      </c>
    </row>
    <row r="6386" spans="8:9" ht="15.75" customHeight="1" x14ac:dyDescent="0.2">
      <c r="H6386" s="5" t="e">
        <f t="shared" si="25"/>
        <v>#VALUE!</v>
      </c>
      <c r="I6386" s="5" t="e">
        <f t="array" aca="1" ref="I6386" ca="1">_xludf.XLOOKUP(H6386,'Billing sheet'!$CH$3:$CM$3,'Billing sheet'!$CH$2:$CM$2)</f>
        <v>#NAME?</v>
      </c>
    </row>
    <row r="6387" spans="8:9" ht="15.75" customHeight="1" x14ac:dyDescent="0.2">
      <c r="H6387" s="5" t="e">
        <f t="shared" si="25"/>
        <v>#VALUE!</v>
      </c>
      <c r="I6387" s="5" t="e">
        <f t="array" aca="1" ref="I6387" ca="1">_xludf.XLOOKUP(H6387,'Billing sheet'!$CH$3:$CM$3,'Billing sheet'!$CH$2:$CM$2)</f>
        <v>#NAME?</v>
      </c>
    </row>
    <row r="6388" spans="8:9" ht="15.75" customHeight="1" x14ac:dyDescent="0.2">
      <c r="H6388" s="5" t="e">
        <f t="shared" si="25"/>
        <v>#VALUE!</v>
      </c>
      <c r="I6388" s="5" t="e">
        <f t="array" aca="1" ref="I6388" ca="1">_xludf.XLOOKUP(H6388,'Billing sheet'!$CH$3:$CM$3,'Billing sheet'!$CH$2:$CM$2)</f>
        <v>#NAME?</v>
      </c>
    </row>
    <row r="6389" spans="8:9" ht="15.75" customHeight="1" x14ac:dyDescent="0.2">
      <c r="H6389" s="5" t="e">
        <f t="shared" si="25"/>
        <v>#VALUE!</v>
      </c>
      <c r="I6389" s="5" t="e">
        <f t="array" aca="1" ref="I6389" ca="1">_xludf.XLOOKUP(H6389,'Billing sheet'!$CH$3:$CM$3,'Billing sheet'!$CH$2:$CM$2)</f>
        <v>#NAME?</v>
      </c>
    </row>
    <row r="6390" spans="8:9" ht="15.75" customHeight="1" x14ac:dyDescent="0.2">
      <c r="H6390" s="5" t="e">
        <f t="shared" si="25"/>
        <v>#VALUE!</v>
      </c>
      <c r="I6390" s="5" t="e">
        <f t="array" aca="1" ref="I6390" ca="1">_xludf.XLOOKUP(H6390,'Billing sheet'!$CH$3:$CM$3,'Billing sheet'!$CH$2:$CM$2)</f>
        <v>#NAME?</v>
      </c>
    </row>
    <row r="6391" spans="8:9" ht="15.75" customHeight="1" x14ac:dyDescent="0.2">
      <c r="H6391" s="5" t="e">
        <f t="shared" si="25"/>
        <v>#VALUE!</v>
      </c>
      <c r="I6391" s="5" t="e">
        <f t="array" aca="1" ref="I6391" ca="1">_xludf.XLOOKUP(H6391,'Billing sheet'!$CH$3:$CM$3,'Billing sheet'!$CH$2:$CM$2)</f>
        <v>#NAME?</v>
      </c>
    </row>
    <row r="6392" spans="8:9" ht="15.75" customHeight="1" x14ac:dyDescent="0.2">
      <c r="H6392" s="5" t="e">
        <f t="shared" si="25"/>
        <v>#VALUE!</v>
      </c>
      <c r="I6392" s="5" t="e">
        <f t="array" aca="1" ref="I6392" ca="1">_xludf.XLOOKUP(H6392,'Billing sheet'!$CH$3:$CM$3,'Billing sheet'!$CH$2:$CM$2)</f>
        <v>#NAME?</v>
      </c>
    </row>
    <row r="6393" spans="8:9" ht="15.75" customHeight="1" x14ac:dyDescent="0.2">
      <c r="H6393" s="5" t="e">
        <f t="shared" si="25"/>
        <v>#VALUE!</v>
      </c>
      <c r="I6393" s="5" t="e">
        <f t="array" aca="1" ref="I6393" ca="1">_xludf.XLOOKUP(H6393,'Billing sheet'!$CH$3:$CM$3,'Billing sheet'!$CH$2:$CM$2)</f>
        <v>#NAME?</v>
      </c>
    </row>
    <row r="6394" spans="8:9" ht="15.75" customHeight="1" x14ac:dyDescent="0.2">
      <c r="H6394" s="5" t="e">
        <f t="shared" si="25"/>
        <v>#VALUE!</v>
      </c>
      <c r="I6394" s="5" t="e">
        <f t="array" aca="1" ref="I6394" ca="1">_xludf.XLOOKUP(H6394,'Billing sheet'!$CH$3:$CM$3,'Billing sheet'!$CH$2:$CM$2)</f>
        <v>#NAME?</v>
      </c>
    </row>
    <row r="6395" spans="8:9" ht="15.75" customHeight="1" x14ac:dyDescent="0.2">
      <c r="H6395" s="5" t="e">
        <f t="shared" si="25"/>
        <v>#VALUE!</v>
      </c>
      <c r="I6395" s="5" t="e">
        <f t="array" aca="1" ref="I6395" ca="1">_xludf.XLOOKUP(H6395,'Billing sheet'!$CH$3:$CM$3,'Billing sheet'!$CH$2:$CM$2)</f>
        <v>#NAME?</v>
      </c>
    </row>
    <row r="6396" spans="8:9" ht="15.75" customHeight="1" x14ac:dyDescent="0.2">
      <c r="H6396" s="5" t="e">
        <f t="shared" si="25"/>
        <v>#VALUE!</v>
      </c>
      <c r="I6396" s="5" t="e">
        <f t="array" aca="1" ref="I6396" ca="1">_xludf.XLOOKUP(H6396,'Billing sheet'!$CH$3:$CM$3,'Billing sheet'!$CH$2:$CM$2)</f>
        <v>#NAME?</v>
      </c>
    </row>
    <row r="6397" spans="8:9" ht="15.75" customHeight="1" x14ac:dyDescent="0.2">
      <c r="H6397" s="5" t="e">
        <f t="shared" si="25"/>
        <v>#VALUE!</v>
      </c>
      <c r="I6397" s="5" t="e">
        <f t="array" aca="1" ref="I6397" ca="1">_xludf.XLOOKUP(H6397,'Billing sheet'!$CH$3:$CM$3,'Billing sheet'!$CH$2:$CM$2)</f>
        <v>#NAME?</v>
      </c>
    </row>
    <row r="6398" spans="8:9" ht="15.75" customHeight="1" x14ac:dyDescent="0.2">
      <c r="H6398" s="5" t="e">
        <f t="shared" si="25"/>
        <v>#VALUE!</v>
      </c>
      <c r="I6398" s="5" t="e">
        <f t="array" aca="1" ref="I6398" ca="1">_xludf.XLOOKUP(H6398,'Billing sheet'!$CH$3:$CM$3,'Billing sheet'!$CH$2:$CM$2)</f>
        <v>#NAME?</v>
      </c>
    </row>
    <row r="6399" spans="8:9" ht="15.75" customHeight="1" x14ac:dyDescent="0.2">
      <c r="H6399" s="5" t="e">
        <f t="shared" si="25"/>
        <v>#VALUE!</v>
      </c>
      <c r="I6399" s="5" t="e">
        <f t="array" aca="1" ref="I6399" ca="1">_xludf.XLOOKUP(H6399,'Billing sheet'!$CH$3:$CM$3,'Billing sheet'!$CH$2:$CM$2)</f>
        <v>#NAME?</v>
      </c>
    </row>
    <row r="6400" spans="8:9" ht="15.75" customHeight="1" x14ac:dyDescent="0.2">
      <c r="H6400" s="5" t="e">
        <f t="shared" si="25"/>
        <v>#VALUE!</v>
      </c>
      <c r="I6400" s="5" t="e">
        <f t="array" aca="1" ref="I6400" ca="1">_xludf.XLOOKUP(H6400,'Billing sheet'!$CH$3:$CM$3,'Billing sheet'!$CH$2:$CM$2)</f>
        <v>#NAME?</v>
      </c>
    </row>
    <row r="6401" spans="8:9" ht="15.75" customHeight="1" x14ac:dyDescent="0.2">
      <c r="H6401" s="5" t="e">
        <f t="shared" si="25"/>
        <v>#VALUE!</v>
      </c>
      <c r="I6401" s="5" t="e">
        <f t="array" aca="1" ref="I6401" ca="1">_xludf.XLOOKUP(H6401,'Billing sheet'!$CH$3:$CM$3,'Billing sheet'!$CH$2:$CM$2)</f>
        <v>#NAME?</v>
      </c>
    </row>
    <row r="6402" spans="8:9" ht="15.75" customHeight="1" x14ac:dyDescent="0.2">
      <c r="H6402" s="5" t="e">
        <f t="shared" si="25"/>
        <v>#VALUE!</v>
      </c>
      <c r="I6402" s="5" t="e">
        <f t="array" aca="1" ref="I6402" ca="1">_xludf.XLOOKUP(H6402,'Billing sheet'!$CH$3:$CM$3,'Billing sheet'!$CH$2:$CM$2)</f>
        <v>#NAME?</v>
      </c>
    </row>
    <row r="6403" spans="8:9" ht="15.75" customHeight="1" x14ac:dyDescent="0.2">
      <c r="H6403" s="5" t="e">
        <f t="shared" si="25"/>
        <v>#VALUE!</v>
      </c>
      <c r="I6403" s="5" t="e">
        <f t="array" aca="1" ref="I6403" ca="1">_xludf.XLOOKUP(H6403,'Billing sheet'!$CH$3:$CM$3,'Billing sheet'!$CH$2:$CM$2)</f>
        <v>#NAME?</v>
      </c>
    </row>
    <row r="6404" spans="8:9" ht="15.75" customHeight="1" x14ac:dyDescent="0.2">
      <c r="H6404" s="5" t="e">
        <f t="shared" si="25"/>
        <v>#VALUE!</v>
      </c>
      <c r="I6404" s="5" t="e">
        <f t="array" aca="1" ref="I6404" ca="1">_xludf.XLOOKUP(H6404,'Billing sheet'!$CH$3:$CM$3,'Billing sheet'!$CH$2:$CM$2)</f>
        <v>#NAME?</v>
      </c>
    </row>
    <row r="6405" spans="8:9" ht="15.75" customHeight="1" x14ac:dyDescent="0.2">
      <c r="H6405" s="5" t="e">
        <f t="shared" si="25"/>
        <v>#VALUE!</v>
      </c>
      <c r="I6405" s="5" t="e">
        <f t="array" aca="1" ref="I6405" ca="1">_xludf.XLOOKUP(H6405,'Billing sheet'!$CH$3:$CM$3,'Billing sheet'!$CH$2:$CM$2)</f>
        <v>#NAME?</v>
      </c>
    </row>
    <row r="6406" spans="8:9" ht="15.75" customHeight="1" x14ac:dyDescent="0.2">
      <c r="H6406" s="5" t="e">
        <f t="shared" si="25"/>
        <v>#VALUE!</v>
      </c>
      <c r="I6406" s="5" t="e">
        <f t="array" aca="1" ref="I6406" ca="1">_xludf.XLOOKUP(H6406,'Billing sheet'!$CH$3:$CM$3,'Billing sheet'!$CH$2:$CM$2)</f>
        <v>#NAME?</v>
      </c>
    </row>
    <row r="6407" spans="8:9" ht="15.75" customHeight="1" x14ac:dyDescent="0.2">
      <c r="H6407" s="5" t="e">
        <f t="shared" si="25"/>
        <v>#VALUE!</v>
      </c>
      <c r="I6407" s="5" t="e">
        <f t="array" aca="1" ref="I6407" ca="1">_xludf.XLOOKUP(H6407,'Billing sheet'!$CH$3:$CM$3,'Billing sheet'!$CH$2:$CM$2)</f>
        <v>#NAME?</v>
      </c>
    </row>
    <row r="6408" spans="8:9" ht="15.75" customHeight="1" x14ac:dyDescent="0.2">
      <c r="H6408" s="5" t="e">
        <f t="shared" si="25"/>
        <v>#VALUE!</v>
      </c>
      <c r="I6408" s="5" t="e">
        <f t="array" aca="1" ref="I6408" ca="1">_xludf.XLOOKUP(H6408,'Billing sheet'!$CH$3:$CM$3,'Billing sheet'!$CH$2:$CM$2)</f>
        <v>#NAME?</v>
      </c>
    </row>
    <row r="6409" spans="8:9" ht="15.75" customHeight="1" x14ac:dyDescent="0.2">
      <c r="H6409" s="5" t="e">
        <f t="shared" si="25"/>
        <v>#VALUE!</v>
      </c>
      <c r="I6409" s="5" t="e">
        <f t="array" aca="1" ref="I6409" ca="1">_xludf.XLOOKUP(H6409,'Billing sheet'!$CH$3:$CM$3,'Billing sheet'!$CH$2:$CM$2)</f>
        <v>#NAME?</v>
      </c>
    </row>
    <row r="6410" spans="8:9" ht="15.75" customHeight="1" x14ac:dyDescent="0.2">
      <c r="H6410" s="5" t="e">
        <f t="shared" si="25"/>
        <v>#VALUE!</v>
      </c>
      <c r="I6410" s="5" t="e">
        <f t="array" aca="1" ref="I6410" ca="1">_xludf.XLOOKUP(H6410,'Billing sheet'!$CH$3:$CM$3,'Billing sheet'!$CH$2:$CM$2)</f>
        <v>#NAME?</v>
      </c>
    </row>
    <row r="6411" spans="8:9" ht="15.75" customHeight="1" x14ac:dyDescent="0.2">
      <c r="H6411" s="5" t="e">
        <f t="shared" si="25"/>
        <v>#VALUE!</v>
      </c>
      <c r="I6411" s="5" t="e">
        <f t="array" aca="1" ref="I6411" ca="1">_xludf.XLOOKUP(H6411,'Billing sheet'!$CH$3:$CM$3,'Billing sheet'!$CH$2:$CM$2)</f>
        <v>#NAME?</v>
      </c>
    </row>
    <row r="6412" spans="8:9" ht="15.75" customHeight="1" x14ac:dyDescent="0.2">
      <c r="H6412" s="5" t="e">
        <f t="shared" si="25"/>
        <v>#VALUE!</v>
      </c>
      <c r="I6412" s="5" t="e">
        <f t="array" aca="1" ref="I6412" ca="1">_xludf.XLOOKUP(H6412,'Billing sheet'!$CH$3:$CM$3,'Billing sheet'!$CH$2:$CM$2)</f>
        <v>#NAME?</v>
      </c>
    </row>
    <row r="6413" spans="8:9" ht="15.75" customHeight="1" x14ac:dyDescent="0.2">
      <c r="H6413" s="5" t="e">
        <f t="shared" si="25"/>
        <v>#VALUE!</v>
      </c>
      <c r="I6413" s="5" t="e">
        <f t="array" aca="1" ref="I6413" ca="1">_xludf.XLOOKUP(H6413,'Billing sheet'!$CH$3:$CM$3,'Billing sheet'!$CH$2:$CM$2)</f>
        <v>#NAME?</v>
      </c>
    </row>
    <row r="6414" spans="8:9" ht="15.75" customHeight="1" x14ac:dyDescent="0.2">
      <c r="H6414" s="5" t="e">
        <f t="shared" si="25"/>
        <v>#VALUE!</v>
      </c>
      <c r="I6414" s="5" t="e">
        <f t="array" aca="1" ref="I6414" ca="1">_xludf.XLOOKUP(H6414,'Billing sheet'!$CH$3:$CM$3,'Billing sheet'!$CH$2:$CM$2)</f>
        <v>#NAME?</v>
      </c>
    </row>
    <row r="6415" spans="8:9" ht="15.75" customHeight="1" x14ac:dyDescent="0.2">
      <c r="H6415" s="5" t="e">
        <f t="shared" si="25"/>
        <v>#VALUE!</v>
      </c>
      <c r="I6415" s="5" t="e">
        <f t="array" aca="1" ref="I6415" ca="1">_xludf.XLOOKUP(H6415,'Billing sheet'!$CH$3:$CM$3,'Billing sheet'!$CH$2:$CM$2)</f>
        <v>#NAME?</v>
      </c>
    </row>
    <row r="6416" spans="8:9" ht="15.75" customHeight="1" x14ac:dyDescent="0.2">
      <c r="H6416" s="5" t="e">
        <f t="shared" si="25"/>
        <v>#VALUE!</v>
      </c>
      <c r="I6416" s="5" t="e">
        <f t="array" aca="1" ref="I6416" ca="1">_xludf.XLOOKUP(H6416,'Billing sheet'!$CH$3:$CM$3,'Billing sheet'!$CH$2:$CM$2)</f>
        <v>#NAME?</v>
      </c>
    </row>
    <row r="6417" spans="8:9" ht="15.75" customHeight="1" x14ac:dyDescent="0.2">
      <c r="H6417" s="5" t="e">
        <f t="shared" si="25"/>
        <v>#VALUE!</v>
      </c>
      <c r="I6417" s="5" t="e">
        <f t="array" aca="1" ref="I6417" ca="1">_xludf.XLOOKUP(H6417,'Billing sheet'!$CH$3:$CM$3,'Billing sheet'!$CH$2:$CM$2)</f>
        <v>#NAME?</v>
      </c>
    </row>
    <row r="6418" spans="8:9" ht="15.75" customHeight="1" x14ac:dyDescent="0.2">
      <c r="H6418" s="5" t="e">
        <f t="shared" si="25"/>
        <v>#VALUE!</v>
      </c>
      <c r="I6418" s="5" t="e">
        <f t="array" aca="1" ref="I6418" ca="1">_xludf.XLOOKUP(H6418,'Billing sheet'!$CH$3:$CM$3,'Billing sheet'!$CH$2:$CM$2)</f>
        <v>#NAME?</v>
      </c>
    </row>
    <row r="6419" spans="8:9" ht="15.75" customHeight="1" x14ac:dyDescent="0.2">
      <c r="H6419" s="5" t="e">
        <f t="shared" si="25"/>
        <v>#VALUE!</v>
      </c>
      <c r="I6419" s="5" t="e">
        <f t="array" aca="1" ref="I6419" ca="1">_xludf.XLOOKUP(H6419,'Billing sheet'!$CH$3:$CM$3,'Billing sheet'!$CH$2:$CM$2)</f>
        <v>#NAME?</v>
      </c>
    </row>
    <row r="6420" spans="8:9" ht="15.75" customHeight="1" x14ac:dyDescent="0.2">
      <c r="H6420" s="5" t="e">
        <f t="shared" si="25"/>
        <v>#VALUE!</v>
      </c>
      <c r="I6420" s="5" t="e">
        <f t="array" aca="1" ref="I6420" ca="1">_xludf.XLOOKUP(H6420,'Billing sheet'!$CH$3:$CM$3,'Billing sheet'!$CH$2:$CM$2)</f>
        <v>#NAME?</v>
      </c>
    </row>
    <row r="6421" spans="8:9" ht="15.75" customHeight="1" x14ac:dyDescent="0.2">
      <c r="H6421" s="5" t="e">
        <f t="shared" si="25"/>
        <v>#VALUE!</v>
      </c>
      <c r="I6421" s="5" t="e">
        <f t="array" aca="1" ref="I6421" ca="1">_xludf.XLOOKUP(H6421,'Billing sheet'!$CH$3:$CM$3,'Billing sheet'!$CH$2:$CM$2)</f>
        <v>#NAME?</v>
      </c>
    </row>
    <row r="6422" spans="8:9" ht="15.75" customHeight="1" x14ac:dyDescent="0.2">
      <c r="H6422" s="5" t="e">
        <f t="shared" si="25"/>
        <v>#VALUE!</v>
      </c>
      <c r="I6422" s="5" t="e">
        <f t="array" aca="1" ref="I6422" ca="1">_xludf.XLOOKUP(H6422,'Billing sheet'!$CH$3:$CM$3,'Billing sheet'!$CH$2:$CM$2)</f>
        <v>#NAME?</v>
      </c>
    </row>
    <row r="6423" spans="8:9" ht="15.75" customHeight="1" x14ac:dyDescent="0.2">
      <c r="H6423" s="5" t="e">
        <f t="shared" si="25"/>
        <v>#VALUE!</v>
      </c>
      <c r="I6423" s="5" t="e">
        <f t="array" aca="1" ref="I6423" ca="1">_xludf.XLOOKUP(H6423,'Billing sheet'!$CH$3:$CM$3,'Billing sheet'!$CH$2:$CM$2)</f>
        <v>#NAME?</v>
      </c>
    </row>
    <row r="6424" spans="8:9" ht="15.75" customHeight="1" x14ac:dyDescent="0.2">
      <c r="H6424" s="5" t="e">
        <f t="shared" si="25"/>
        <v>#VALUE!</v>
      </c>
      <c r="I6424" s="5" t="e">
        <f t="array" aca="1" ref="I6424" ca="1">_xludf.XLOOKUP(H6424,'Billing sheet'!$CH$3:$CM$3,'Billing sheet'!$CH$2:$CM$2)</f>
        <v>#NAME?</v>
      </c>
    </row>
    <row r="6425" spans="8:9" ht="15.75" customHeight="1" x14ac:dyDescent="0.2">
      <c r="H6425" s="5" t="e">
        <f t="shared" si="25"/>
        <v>#VALUE!</v>
      </c>
      <c r="I6425" s="5" t="e">
        <f t="array" aca="1" ref="I6425" ca="1">_xludf.XLOOKUP(H6425,'Billing sheet'!$CH$3:$CM$3,'Billing sheet'!$CH$2:$CM$2)</f>
        <v>#NAME?</v>
      </c>
    </row>
    <row r="6426" spans="8:9" ht="15.75" customHeight="1" x14ac:dyDescent="0.2">
      <c r="H6426" s="5" t="e">
        <f t="shared" si="25"/>
        <v>#VALUE!</v>
      </c>
      <c r="I6426" s="5" t="e">
        <f t="array" aca="1" ref="I6426" ca="1">_xludf.XLOOKUP(H6426,'Billing sheet'!$CH$3:$CM$3,'Billing sheet'!$CH$2:$CM$2)</f>
        <v>#NAME?</v>
      </c>
    </row>
    <row r="6427" spans="8:9" ht="15.75" customHeight="1" x14ac:dyDescent="0.2">
      <c r="H6427" s="5" t="e">
        <f t="shared" si="25"/>
        <v>#VALUE!</v>
      </c>
      <c r="I6427" s="5" t="e">
        <f t="array" aca="1" ref="I6427" ca="1">_xludf.XLOOKUP(H6427,'Billing sheet'!$CH$3:$CM$3,'Billing sheet'!$CH$2:$CM$2)</f>
        <v>#NAME?</v>
      </c>
    </row>
    <row r="6428" spans="8:9" ht="15.75" customHeight="1" x14ac:dyDescent="0.2">
      <c r="H6428" s="5" t="e">
        <f t="shared" si="25"/>
        <v>#VALUE!</v>
      </c>
      <c r="I6428" s="5" t="e">
        <f t="array" aca="1" ref="I6428" ca="1">_xludf.XLOOKUP(H6428,'Billing sheet'!$CH$3:$CM$3,'Billing sheet'!$CH$2:$CM$2)</f>
        <v>#NAME?</v>
      </c>
    </row>
    <row r="6429" spans="8:9" ht="15.75" customHeight="1" x14ac:dyDescent="0.2">
      <c r="H6429" s="5" t="e">
        <f t="shared" si="25"/>
        <v>#VALUE!</v>
      </c>
      <c r="I6429" s="5" t="e">
        <f t="array" aca="1" ref="I6429" ca="1">_xludf.XLOOKUP(H6429,'Billing sheet'!$CH$3:$CM$3,'Billing sheet'!$CH$2:$CM$2)</f>
        <v>#NAME?</v>
      </c>
    </row>
    <row r="6430" spans="8:9" ht="15.75" customHeight="1" x14ac:dyDescent="0.2">
      <c r="H6430" s="5" t="e">
        <f t="shared" si="25"/>
        <v>#VALUE!</v>
      </c>
      <c r="I6430" s="5" t="e">
        <f t="array" aca="1" ref="I6430" ca="1">_xludf.XLOOKUP(H6430,'Billing sheet'!$CH$3:$CM$3,'Billing sheet'!$CH$2:$CM$2)</f>
        <v>#NAME?</v>
      </c>
    </row>
    <row r="6431" spans="8:9" ht="15.75" customHeight="1" x14ac:dyDescent="0.2">
      <c r="H6431" s="5" t="e">
        <f t="shared" si="25"/>
        <v>#VALUE!</v>
      </c>
      <c r="I6431" s="5" t="e">
        <f t="array" aca="1" ref="I6431" ca="1">_xludf.XLOOKUP(H6431,'Billing sheet'!$CH$3:$CM$3,'Billing sheet'!$CH$2:$CM$2)</f>
        <v>#NAME?</v>
      </c>
    </row>
    <row r="6432" spans="8:9" ht="15.75" customHeight="1" x14ac:dyDescent="0.2">
      <c r="H6432" s="5" t="e">
        <f t="shared" si="25"/>
        <v>#VALUE!</v>
      </c>
      <c r="I6432" s="5" t="e">
        <f t="array" aca="1" ref="I6432" ca="1">_xludf.XLOOKUP(H6432,'Billing sheet'!$CH$3:$CM$3,'Billing sheet'!$CH$2:$CM$2)</f>
        <v>#NAME?</v>
      </c>
    </row>
    <row r="6433" spans="8:9" ht="15.75" customHeight="1" x14ac:dyDescent="0.2">
      <c r="H6433" s="5" t="e">
        <f t="shared" si="25"/>
        <v>#VALUE!</v>
      </c>
      <c r="I6433" s="5" t="e">
        <f t="array" aca="1" ref="I6433" ca="1">_xludf.XLOOKUP(H6433,'Billing sheet'!$CH$3:$CM$3,'Billing sheet'!$CH$2:$CM$2)</f>
        <v>#NAME?</v>
      </c>
    </row>
    <row r="6434" spans="8:9" ht="15.75" customHeight="1" x14ac:dyDescent="0.2">
      <c r="H6434" s="5" t="e">
        <f t="shared" si="25"/>
        <v>#VALUE!</v>
      </c>
      <c r="I6434" s="5" t="e">
        <f t="array" aca="1" ref="I6434" ca="1">_xludf.XLOOKUP(H6434,'Billing sheet'!$CH$3:$CM$3,'Billing sheet'!$CH$2:$CM$2)</f>
        <v>#NAME?</v>
      </c>
    </row>
    <row r="6435" spans="8:9" ht="15.75" customHeight="1" x14ac:dyDescent="0.2">
      <c r="H6435" s="5" t="e">
        <f t="shared" si="25"/>
        <v>#VALUE!</v>
      </c>
      <c r="I6435" s="5" t="e">
        <f t="array" aca="1" ref="I6435" ca="1">_xludf.XLOOKUP(H6435,'Billing sheet'!$CH$3:$CM$3,'Billing sheet'!$CH$2:$CM$2)</f>
        <v>#NAME?</v>
      </c>
    </row>
    <row r="6436" spans="8:9" ht="15.75" customHeight="1" x14ac:dyDescent="0.2">
      <c r="H6436" s="5" t="e">
        <f t="shared" si="25"/>
        <v>#VALUE!</v>
      </c>
      <c r="I6436" s="5" t="e">
        <f t="array" aca="1" ref="I6436" ca="1">_xludf.XLOOKUP(H6436,'Billing sheet'!$CH$3:$CM$3,'Billing sheet'!$CH$2:$CM$2)</f>
        <v>#NAME?</v>
      </c>
    </row>
    <row r="6437" spans="8:9" ht="15.75" customHeight="1" x14ac:dyDescent="0.2">
      <c r="H6437" s="5" t="e">
        <f t="shared" si="25"/>
        <v>#VALUE!</v>
      </c>
      <c r="I6437" s="5" t="e">
        <f t="array" aca="1" ref="I6437" ca="1">_xludf.XLOOKUP(H6437,'Billing sheet'!$CH$3:$CM$3,'Billing sheet'!$CH$2:$CM$2)</f>
        <v>#NAME?</v>
      </c>
    </row>
    <row r="6438" spans="8:9" ht="15.75" customHeight="1" x14ac:dyDescent="0.2">
      <c r="H6438" s="5" t="e">
        <f t="shared" si="25"/>
        <v>#VALUE!</v>
      </c>
      <c r="I6438" s="5" t="e">
        <f t="array" aca="1" ref="I6438" ca="1">_xludf.XLOOKUP(H6438,'Billing sheet'!$CH$3:$CM$3,'Billing sheet'!$CH$2:$CM$2)</f>
        <v>#NAME?</v>
      </c>
    </row>
    <row r="6439" spans="8:9" ht="15.75" customHeight="1" x14ac:dyDescent="0.2">
      <c r="H6439" s="5" t="e">
        <f t="shared" si="25"/>
        <v>#VALUE!</v>
      </c>
      <c r="I6439" s="5" t="e">
        <f t="array" aca="1" ref="I6439" ca="1">_xludf.XLOOKUP(H6439,'Billing sheet'!$CH$3:$CM$3,'Billing sheet'!$CH$2:$CM$2)</f>
        <v>#NAME?</v>
      </c>
    </row>
    <row r="6440" spans="8:9" ht="15.75" customHeight="1" x14ac:dyDescent="0.2">
      <c r="H6440" s="5" t="e">
        <f t="shared" si="25"/>
        <v>#VALUE!</v>
      </c>
      <c r="I6440" s="5" t="e">
        <f t="array" aca="1" ref="I6440" ca="1">_xludf.XLOOKUP(H6440,'Billing sheet'!$CH$3:$CM$3,'Billing sheet'!$CH$2:$CM$2)</f>
        <v>#NAME?</v>
      </c>
    </row>
    <row r="6441" spans="8:9" ht="15.75" customHeight="1" x14ac:dyDescent="0.2">
      <c r="H6441" s="5" t="e">
        <f t="shared" si="25"/>
        <v>#VALUE!</v>
      </c>
      <c r="I6441" s="5" t="e">
        <f t="array" aca="1" ref="I6441" ca="1">_xludf.XLOOKUP(H6441,'Billing sheet'!$CH$3:$CM$3,'Billing sheet'!$CH$2:$CM$2)</f>
        <v>#NAME?</v>
      </c>
    </row>
    <row r="6442" spans="8:9" ht="15.75" customHeight="1" x14ac:dyDescent="0.2">
      <c r="H6442" s="5" t="e">
        <f t="shared" si="25"/>
        <v>#VALUE!</v>
      </c>
      <c r="I6442" s="5" t="e">
        <f t="array" aca="1" ref="I6442" ca="1">_xludf.XLOOKUP(H6442,'Billing sheet'!$CH$3:$CM$3,'Billing sheet'!$CH$2:$CM$2)</f>
        <v>#NAME?</v>
      </c>
    </row>
    <row r="6443" spans="8:9" ht="15.75" customHeight="1" x14ac:dyDescent="0.2">
      <c r="H6443" s="5" t="e">
        <f t="shared" si="25"/>
        <v>#VALUE!</v>
      </c>
      <c r="I6443" s="5" t="e">
        <f t="array" aca="1" ref="I6443" ca="1">_xludf.XLOOKUP(H6443,'Billing sheet'!$CH$3:$CM$3,'Billing sheet'!$CH$2:$CM$2)</f>
        <v>#NAME?</v>
      </c>
    </row>
    <row r="6444" spans="8:9" ht="15.75" customHeight="1" x14ac:dyDescent="0.2">
      <c r="H6444" s="5" t="e">
        <f t="shared" si="25"/>
        <v>#VALUE!</v>
      </c>
      <c r="I6444" s="5" t="e">
        <f t="array" aca="1" ref="I6444" ca="1">_xludf.XLOOKUP(H6444,'Billing sheet'!$CH$3:$CM$3,'Billing sheet'!$CH$2:$CM$2)</f>
        <v>#NAME?</v>
      </c>
    </row>
    <row r="6445" spans="8:9" ht="15.75" customHeight="1" x14ac:dyDescent="0.2">
      <c r="H6445" s="5" t="e">
        <f t="shared" si="25"/>
        <v>#VALUE!</v>
      </c>
      <c r="I6445" s="5" t="e">
        <f t="array" aca="1" ref="I6445" ca="1">_xludf.XLOOKUP(H6445,'Billing sheet'!$CH$3:$CM$3,'Billing sheet'!$CH$2:$CM$2)</f>
        <v>#NAME?</v>
      </c>
    </row>
    <row r="6446" spans="8:9" ht="15.75" customHeight="1" x14ac:dyDescent="0.2">
      <c r="H6446" s="5" t="e">
        <f t="shared" si="25"/>
        <v>#VALUE!</v>
      </c>
      <c r="I6446" s="5" t="e">
        <f t="array" aca="1" ref="I6446" ca="1">_xludf.XLOOKUP(H6446,'Billing sheet'!$CH$3:$CM$3,'Billing sheet'!$CH$2:$CM$2)</f>
        <v>#NAME?</v>
      </c>
    </row>
    <row r="6447" spans="8:9" ht="15.75" customHeight="1" x14ac:dyDescent="0.2">
      <c r="H6447" s="5" t="e">
        <f t="shared" si="25"/>
        <v>#VALUE!</v>
      </c>
      <c r="I6447" s="5" t="e">
        <f t="array" aca="1" ref="I6447" ca="1">_xludf.XLOOKUP(H6447,'Billing sheet'!$CH$3:$CM$3,'Billing sheet'!$CH$2:$CM$2)</f>
        <v>#NAME?</v>
      </c>
    </row>
    <row r="6448" spans="8:9" ht="15.75" customHeight="1" x14ac:dyDescent="0.2">
      <c r="H6448" s="5" t="e">
        <f t="shared" si="25"/>
        <v>#VALUE!</v>
      </c>
      <c r="I6448" s="5" t="e">
        <f t="array" aca="1" ref="I6448" ca="1">_xludf.XLOOKUP(H6448,'Billing sheet'!$CH$3:$CM$3,'Billing sheet'!$CH$2:$CM$2)</f>
        <v>#NAME?</v>
      </c>
    </row>
    <row r="6449" spans="8:9" ht="15.75" customHeight="1" x14ac:dyDescent="0.2">
      <c r="H6449" s="5" t="e">
        <f t="shared" si="25"/>
        <v>#VALUE!</v>
      </c>
      <c r="I6449" s="5" t="e">
        <f t="array" aca="1" ref="I6449" ca="1">_xludf.XLOOKUP(H6449,'Billing sheet'!$CH$3:$CM$3,'Billing sheet'!$CH$2:$CM$2)</f>
        <v>#NAME?</v>
      </c>
    </row>
    <row r="6450" spans="8:9" ht="15.75" customHeight="1" x14ac:dyDescent="0.2">
      <c r="H6450" s="5" t="e">
        <f t="shared" si="25"/>
        <v>#VALUE!</v>
      </c>
      <c r="I6450" s="5" t="e">
        <f t="array" aca="1" ref="I6450" ca="1">_xludf.XLOOKUP(H6450,'Billing sheet'!$CH$3:$CM$3,'Billing sheet'!$CH$2:$CM$2)</f>
        <v>#NAME?</v>
      </c>
    </row>
    <row r="6451" spans="8:9" ht="15.75" customHeight="1" x14ac:dyDescent="0.2">
      <c r="H6451" s="5" t="e">
        <f t="shared" si="25"/>
        <v>#VALUE!</v>
      </c>
      <c r="I6451" s="5" t="e">
        <f t="array" aca="1" ref="I6451" ca="1">_xludf.XLOOKUP(H6451,'Billing sheet'!$CH$3:$CM$3,'Billing sheet'!$CH$2:$CM$2)</f>
        <v>#NAME?</v>
      </c>
    </row>
    <row r="6452" spans="8:9" ht="15.75" customHeight="1" x14ac:dyDescent="0.2">
      <c r="H6452" s="5" t="e">
        <f t="shared" si="25"/>
        <v>#VALUE!</v>
      </c>
      <c r="I6452" s="5" t="e">
        <f t="array" aca="1" ref="I6452" ca="1">_xludf.XLOOKUP(H6452,'Billing sheet'!$CH$3:$CM$3,'Billing sheet'!$CH$2:$CM$2)</f>
        <v>#NAME?</v>
      </c>
    </row>
    <row r="6453" spans="8:9" ht="15.75" customHeight="1" x14ac:dyDescent="0.2">
      <c r="H6453" s="5" t="e">
        <f t="shared" si="25"/>
        <v>#VALUE!</v>
      </c>
      <c r="I6453" s="5" t="e">
        <f t="array" aca="1" ref="I6453" ca="1">_xludf.XLOOKUP(H6453,'Billing sheet'!$CH$3:$CM$3,'Billing sheet'!$CH$2:$CM$2)</f>
        <v>#NAME?</v>
      </c>
    </row>
    <row r="6454" spans="8:9" ht="15.75" customHeight="1" x14ac:dyDescent="0.2">
      <c r="H6454" s="5" t="e">
        <f t="shared" si="25"/>
        <v>#VALUE!</v>
      </c>
      <c r="I6454" s="5" t="e">
        <f t="array" aca="1" ref="I6454" ca="1">_xludf.XLOOKUP(H6454,'Billing sheet'!$CH$3:$CM$3,'Billing sheet'!$CH$2:$CM$2)</f>
        <v>#NAME?</v>
      </c>
    </row>
    <row r="6455" spans="8:9" ht="15.75" customHeight="1" x14ac:dyDescent="0.2">
      <c r="H6455" s="5" t="e">
        <f t="shared" si="25"/>
        <v>#VALUE!</v>
      </c>
      <c r="I6455" s="5" t="e">
        <f t="array" aca="1" ref="I6455" ca="1">_xludf.XLOOKUP(H6455,'Billing sheet'!$CH$3:$CM$3,'Billing sheet'!$CH$2:$CM$2)</f>
        <v>#NAME?</v>
      </c>
    </row>
    <row r="6456" spans="8:9" ht="15.75" customHeight="1" x14ac:dyDescent="0.2">
      <c r="H6456" s="5" t="e">
        <f t="shared" si="25"/>
        <v>#VALUE!</v>
      </c>
      <c r="I6456" s="5" t="e">
        <f t="array" aca="1" ref="I6456" ca="1">_xludf.XLOOKUP(H6456,'Billing sheet'!$CH$3:$CM$3,'Billing sheet'!$CH$2:$CM$2)</f>
        <v>#NAME?</v>
      </c>
    </row>
    <row r="6457" spans="8:9" ht="15.75" customHeight="1" x14ac:dyDescent="0.2">
      <c r="H6457" s="5" t="e">
        <f t="shared" si="25"/>
        <v>#VALUE!</v>
      </c>
      <c r="I6457" s="5" t="e">
        <f t="array" aca="1" ref="I6457" ca="1">_xludf.XLOOKUP(H6457,'Billing sheet'!$CH$3:$CM$3,'Billing sheet'!$CH$2:$CM$2)</f>
        <v>#NAME?</v>
      </c>
    </row>
    <row r="6458" spans="8:9" ht="15.75" customHeight="1" x14ac:dyDescent="0.2">
      <c r="H6458" s="5" t="e">
        <f t="shared" si="25"/>
        <v>#VALUE!</v>
      </c>
      <c r="I6458" s="5" t="e">
        <f t="array" aca="1" ref="I6458" ca="1">_xludf.XLOOKUP(H6458,'Billing sheet'!$CH$3:$CM$3,'Billing sheet'!$CH$2:$CM$2)</f>
        <v>#NAME?</v>
      </c>
    </row>
    <row r="6459" spans="8:9" ht="15.75" customHeight="1" x14ac:dyDescent="0.2">
      <c r="H6459" s="5" t="e">
        <f t="shared" si="25"/>
        <v>#VALUE!</v>
      </c>
      <c r="I6459" s="5" t="e">
        <f t="array" aca="1" ref="I6459" ca="1">_xludf.XLOOKUP(H6459,'Billing sheet'!$CH$3:$CM$3,'Billing sheet'!$CH$2:$CM$2)</f>
        <v>#NAME?</v>
      </c>
    </row>
    <row r="6460" spans="8:9" ht="15.75" customHeight="1" x14ac:dyDescent="0.2">
      <c r="H6460" s="5" t="e">
        <f t="shared" si="25"/>
        <v>#VALUE!</v>
      </c>
      <c r="I6460" s="5" t="e">
        <f t="array" aca="1" ref="I6460" ca="1">_xludf.XLOOKUP(H6460,'Billing sheet'!$CH$3:$CM$3,'Billing sheet'!$CH$2:$CM$2)</f>
        <v>#NAME?</v>
      </c>
    </row>
    <row r="6461" spans="8:9" ht="15.75" customHeight="1" x14ac:dyDescent="0.2">
      <c r="H6461" s="5" t="e">
        <f t="shared" si="25"/>
        <v>#VALUE!</v>
      </c>
      <c r="I6461" s="5" t="e">
        <f t="array" aca="1" ref="I6461" ca="1">_xludf.XLOOKUP(H6461,'Billing sheet'!$CH$3:$CM$3,'Billing sheet'!$CH$2:$CM$2)</f>
        <v>#NAME?</v>
      </c>
    </row>
    <row r="6462" spans="8:9" ht="15.75" customHeight="1" x14ac:dyDescent="0.2">
      <c r="H6462" s="5" t="e">
        <f t="shared" si="25"/>
        <v>#VALUE!</v>
      </c>
      <c r="I6462" s="5" t="e">
        <f t="array" aca="1" ref="I6462" ca="1">_xludf.XLOOKUP(H6462,'Billing sheet'!$CH$3:$CM$3,'Billing sheet'!$CH$2:$CM$2)</f>
        <v>#NAME?</v>
      </c>
    </row>
    <row r="6463" spans="8:9" ht="15.75" customHeight="1" x14ac:dyDescent="0.2">
      <c r="H6463" s="5" t="e">
        <f t="shared" si="25"/>
        <v>#VALUE!</v>
      </c>
      <c r="I6463" s="5" t="e">
        <f t="array" aca="1" ref="I6463" ca="1">_xludf.XLOOKUP(H6463,'Billing sheet'!$CH$3:$CM$3,'Billing sheet'!$CH$2:$CM$2)</f>
        <v>#NAME?</v>
      </c>
    </row>
    <row r="6464" spans="8:9" ht="15.75" customHeight="1" x14ac:dyDescent="0.2">
      <c r="H6464" s="5" t="e">
        <f t="shared" si="25"/>
        <v>#VALUE!</v>
      </c>
      <c r="I6464" s="5" t="e">
        <f t="array" aca="1" ref="I6464" ca="1">_xludf.XLOOKUP(H6464,'Billing sheet'!$CH$3:$CM$3,'Billing sheet'!$CH$2:$CM$2)</f>
        <v>#NAME?</v>
      </c>
    </row>
    <row r="6465" spans="8:9" ht="15.75" customHeight="1" x14ac:dyDescent="0.2">
      <c r="H6465" s="5" t="e">
        <f t="shared" si="25"/>
        <v>#VALUE!</v>
      </c>
      <c r="I6465" s="5" t="e">
        <f t="array" aca="1" ref="I6465" ca="1">_xludf.XLOOKUP(H6465,'Billing sheet'!$CH$3:$CM$3,'Billing sheet'!$CH$2:$CM$2)</f>
        <v>#NAME?</v>
      </c>
    </row>
    <row r="6466" spans="8:9" ht="15.75" customHeight="1" x14ac:dyDescent="0.2">
      <c r="H6466" s="5" t="e">
        <f t="shared" si="25"/>
        <v>#VALUE!</v>
      </c>
      <c r="I6466" s="5" t="e">
        <f t="array" aca="1" ref="I6466" ca="1">_xludf.XLOOKUP(H6466,'Billing sheet'!$CH$3:$CM$3,'Billing sheet'!$CH$2:$CM$2)</f>
        <v>#NAME?</v>
      </c>
    </row>
    <row r="6467" spans="8:9" ht="15.75" customHeight="1" x14ac:dyDescent="0.2">
      <c r="H6467" s="5" t="e">
        <f t="shared" si="25"/>
        <v>#VALUE!</v>
      </c>
      <c r="I6467" s="5" t="e">
        <f t="array" aca="1" ref="I6467" ca="1">_xludf.XLOOKUP(H6467,'Billing sheet'!$CH$3:$CM$3,'Billing sheet'!$CH$2:$CM$2)</f>
        <v>#NAME?</v>
      </c>
    </row>
    <row r="6468" spans="8:9" ht="15.75" customHeight="1" x14ac:dyDescent="0.2">
      <c r="H6468" s="5" t="e">
        <f t="shared" si="25"/>
        <v>#VALUE!</v>
      </c>
      <c r="I6468" s="5" t="e">
        <f t="array" aca="1" ref="I6468" ca="1">_xludf.XLOOKUP(H6468,'Billing sheet'!$CH$3:$CM$3,'Billing sheet'!$CH$2:$CM$2)</f>
        <v>#NAME?</v>
      </c>
    </row>
    <row r="6469" spans="8:9" ht="15.75" customHeight="1" x14ac:dyDescent="0.2">
      <c r="H6469" s="5" t="e">
        <f t="shared" si="25"/>
        <v>#VALUE!</v>
      </c>
      <c r="I6469" s="5" t="e">
        <f t="array" aca="1" ref="I6469" ca="1">_xludf.XLOOKUP(H6469,'Billing sheet'!$CH$3:$CM$3,'Billing sheet'!$CH$2:$CM$2)</f>
        <v>#NAME?</v>
      </c>
    </row>
    <row r="6470" spans="8:9" ht="15.75" customHeight="1" x14ac:dyDescent="0.2">
      <c r="H6470" s="5" t="e">
        <f t="shared" si="25"/>
        <v>#VALUE!</v>
      </c>
      <c r="I6470" s="5" t="e">
        <f t="array" aca="1" ref="I6470" ca="1">_xludf.XLOOKUP(H6470,'Billing sheet'!$CH$3:$CM$3,'Billing sheet'!$CH$2:$CM$2)</f>
        <v>#NAME?</v>
      </c>
    </row>
    <row r="6471" spans="8:9" ht="15.75" customHeight="1" x14ac:dyDescent="0.2">
      <c r="H6471" s="5" t="e">
        <f t="shared" si="25"/>
        <v>#VALUE!</v>
      </c>
      <c r="I6471" s="5" t="e">
        <f t="array" aca="1" ref="I6471" ca="1">_xludf.XLOOKUP(H6471,'Billing sheet'!$CH$3:$CM$3,'Billing sheet'!$CH$2:$CM$2)</f>
        <v>#NAME?</v>
      </c>
    </row>
    <row r="6472" spans="8:9" ht="15.75" customHeight="1" x14ac:dyDescent="0.2">
      <c r="H6472" s="5" t="e">
        <f t="shared" si="25"/>
        <v>#VALUE!</v>
      </c>
      <c r="I6472" s="5" t="e">
        <f t="array" aca="1" ref="I6472" ca="1">_xludf.XLOOKUP(H6472,'Billing sheet'!$CH$3:$CM$3,'Billing sheet'!$CH$2:$CM$2)</f>
        <v>#NAME?</v>
      </c>
    </row>
    <row r="6473" spans="8:9" ht="15.75" customHeight="1" x14ac:dyDescent="0.2">
      <c r="H6473" s="5" t="e">
        <f t="shared" si="25"/>
        <v>#VALUE!</v>
      </c>
      <c r="I6473" s="5" t="e">
        <f t="array" aca="1" ref="I6473" ca="1">_xludf.XLOOKUP(H6473,'Billing sheet'!$CH$3:$CM$3,'Billing sheet'!$CH$2:$CM$2)</f>
        <v>#NAME?</v>
      </c>
    </row>
    <row r="6474" spans="8:9" ht="15.75" customHeight="1" x14ac:dyDescent="0.2">
      <c r="H6474" s="5" t="e">
        <f t="shared" si="25"/>
        <v>#VALUE!</v>
      </c>
      <c r="I6474" s="5" t="e">
        <f t="array" aca="1" ref="I6474" ca="1">_xludf.XLOOKUP(H6474,'Billing sheet'!$CH$3:$CM$3,'Billing sheet'!$CH$2:$CM$2)</f>
        <v>#NAME?</v>
      </c>
    </row>
    <row r="6475" spans="8:9" ht="15.75" customHeight="1" x14ac:dyDescent="0.2">
      <c r="H6475" s="5" t="e">
        <f t="shared" si="25"/>
        <v>#VALUE!</v>
      </c>
      <c r="I6475" s="5" t="e">
        <f t="array" aca="1" ref="I6475" ca="1">_xludf.XLOOKUP(H6475,'Billing sheet'!$CH$3:$CM$3,'Billing sheet'!$CH$2:$CM$2)</f>
        <v>#NAME?</v>
      </c>
    </row>
    <row r="6476" spans="8:9" ht="15.75" customHeight="1" x14ac:dyDescent="0.2">
      <c r="H6476" s="5" t="e">
        <f t="shared" si="25"/>
        <v>#VALUE!</v>
      </c>
      <c r="I6476" s="5" t="e">
        <f t="array" aca="1" ref="I6476" ca="1">_xludf.XLOOKUP(H6476,'Billing sheet'!$CH$3:$CM$3,'Billing sheet'!$CH$2:$CM$2)</f>
        <v>#NAME?</v>
      </c>
    </row>
    <row r="6477" spans="8:9" ht="15.75" customHeight="1" x14ac:dyDescent="0.2">
      <c r="H6477" s="5" t="e">
        <f t="shared" si="25"/>
        <v>#VALUE!</v>
      </c>
      <c r="I6477" s="5" t="e">
        <f t="array" aca="1" ref="I6477" ca="1">_xludf.XLOOKUP(H6477,'Billing sheet'!$CH$3:$CM$3,'Billing sheet'!$CH$2:$CM$2)</f>
        <v>#NAME?</v>
      </c>
    </row>
    <row r="6478" spans="8:9" ht="15.75" customHeight="1" x14ac:dyDescent="0.2">
      <c r="H6478" s="5" t="e">
        <f t="shared" si="25"/>
        <v>#VALUE!</v>
      </c>
      <c r="I6478" s="5" t="e">
        <f t="array" aca="1" ref="I6478" ca="1">_xludf.XLOOKUP(H6478,'Billing sheet'!$CH$3:$CM$3,'Billing sheet'!$CH$2:$CM$2)</f>
        <v>#NAME?</v>
      </c>
    </row>
    <row r="6479" spans="8:9" ht="15.75" customHeight="1" x14ac:dyDescent="0.2">
      <c r="H6479" s="5" t="e">
        <f t="shared" si="25"/>
        <v>#VALUE!</v>
      </c>
      <c r="I6479" s="5" t="e">
        <f t="array" aca="1" ref="I6479" ca="1">_xludf.XLOOKUP(H6479,'Billing sheet'!$CH$3:$CM$3,'Billing sheet'!$CH$2:$CM$2)</f>
        <v>#NAME?</v>
      </c>
    </row>
    <row r="6480" spans="8:9" ht="15.75" customHeight="1" x14ac:dyDescent="0.2">
      <c r="H6480" s="5" t="e">
        <f t="shared" si="25"/>
        <v>#VALUE!</v>
      </c>
      <c r="I6480" s="5" t="e">
        <f t="array" aca="1" ref="I6480" ca="1">_xludf.XLOOKUP(H6480,'Billing sheet'!$CH$3:$CM$3,'Billing sheet'!$CH$2:$CM$2)</f>
        <v>#NAME?</v>
      </c>
    </row>
    <row r="6481" spans="8:9" ht="15.75" customHeight="1" x14ac:dyDescent="0.2">
      <c r="H6481" s="5" t="e">
        <f t="shared" si="25"/>
        <v>#VALUE!</v>
      </c>
      <c r="I6481" s="5" t="e">
        <f t="array" aca="1" ref="I6481" ca="1">_xludf.XLOOKUP(H6481,'Billing sheet'!$CH$3:$CM$3,'Billing sheet'!$CH$2:$CM$2)</f>
        <v>#NAME?</v>
      </c>
    </row>
    <row r="6482" spans="8:9" ht="15.75" customHeight="1" x14ac:dyDescent="0.2">
      <c r="H6482" s="5" t="e">
        <f t="shared" si="25"/>
        <v>#VALUE!</v>
      </c>
      <c r="I6482" s="5" t="e">
        <f t="array" aca="1" ref="I6482" ca="1">_xludf.XLOOKUP(H6482,'Billing sheet'!$CH$3:$CM$3,'Billing sheet'!$CH$2:$CM$2)</f>
        <v>#NAME?</v>
      </c>
    </row>
    <row r="6483" spans="8:9" ht="15.75" customHeight="1" x14ac:dyDescent="0.2">
      <c r="H6483" s="5" t="e">
        <f t="shared" si="25"/>
        <v>#VALUE!</v>
      </c>
      <c r="I6483" s="5" t="e">
        <f t="array" aca="1" ref="I6483" ca="1">_xludf.XLOOKUP(H6483,'Billing sheet'!$CH$3:$CM$3,'Billing sheet'!$CH$2:$CM$2)</f>
        <v>#NAME?</v>
      </c>
    </row>
    <row r="6484" spans="8:9" ht="15.75" customHeight="1" x14ac:dyDescent="0.2">
      <c r="H6484" s="5" t="e">
        <f t="shared" si="25"/>
        <v>#VALUE!</v>
      </c>
      <c r="I6484" s="5" t="e">
        <f t="array" aca="1" ref="I6484" ca="1">_xludf.XLOOKUP(H6484,'Billing sheet'!$CH$3:$CM$3,'Billing sheet'!$CH$2:$CM$2)</f>
        <v>#NAME?</v>
      </c>
    </row>
    <row r="6485" spans="8:9" ht="15.75" customHeight="1" x14ac:dyDescent="0.2">
      <c r="H6485" s="5" t="e">
        <f t="shared" si="25"/>
        <v>#VALUE!</v>
      </c>
      <c r="I6485" s="5" t="e">
        <f t="array" aca="1" ref="I6485" ca="1">_xludf.XLOOKUP(H6485,'Billing sheet'!$CH$3:$CM$3,'Billing sheet'!$CH$2:$CM$2)</f>
        <v>#NAME?</v>
      </c>
    </row>
    <row r="6486" spans="8:9" ht="15.75" customHeight="1" x14ac:dyDescent="0.2">
      <c r="H6486" s="5" t="e">
        <f t="shared" si="25"/>
        <v>#VALUE!</v>
      </c>
      <c r="I6486" s="5" t="e">
        <f t="array" aca="1" ref="I6486" ca="1">_xludf.XLOOKUP(H6486,'Billing sheet'!$CH$3:$CM$3,'Billing sheet'!$CH$2:$CM$2)</f>
        <v>#NAME?</v>
      </c>
    </row>
    <row r="6487" spans="8:9" ht="15.75" customHeight="1" x14ac:dyDescent="0.2">
      <c r="H6487" s="5" t="e">
        <f t="shared" si="25"/>
        <v>#VALUE!</v>
      </c>
      <c r="I6487" s="5" t="e">
        <f t="array" aca="1" ref="I6487" ca="1">_xludf.XLOOKUP(H6487,'Billing sheet'!$CH$3:$CM$3,'Billing sheet'!$CH$2:$CM$2)</f>
        <v>#NAME?</v>
      </c>
    </row>
    <row r="6488" spans="8:9" ht="15.75" customHeight="1" x14ac:dyDescent="0.2">
      <c r="H6488" s="5" t="e">
        <f t="shared" si="25"/>
        <v>#VALUE!</v>
      </c>
      <c r="I6488" s="5" t="e">
        <f t="array" aca="1" ref="I6488" ca="1">_xludf.XLOOKUP(H6488,'Billing sheet'!$CH$3:$CM$3,'Billing sheet'!$CH$2:$CM$2)</f>
        <v>#NAME?</v>
      </c>
    </row>
    <row r="6489" spans="8:9" ht="15.75" customHeight="1" x14ac:dyDescent="0.2">
      <c r="H6489" s="5" t="e">
        <f t="shared" si="25"/>
        <v>#VALUE!</v>
      </c>
      <c r="I6489" s="5" t="e">
        <f t="array" aca="1" ref="I6489" ca="1">_xludf.XLOOKUP(H6489,'Billing sheet'!$CH$3:$CM$3,'Billing sheet'!$CH$2:$CM$2)</f>
        <v>#NAME?</v>
      </c>
    </row>
    <row r="6490" spans="8:9" ht="15.75" customHeight="1" x14ac:dyDescent="0.2">
      <c r="H6490" s="5" t="e">
        <f t="shared" si="25"/>
        <v>#VALUE!</v>
      </c>
      <c r="I6490" s="5" t="e">
        <f t="array" aca="1" ref="I6490" ca="1">_xludf.XLOOKUP(H6490,'Billing sheet'!$CH$3:$CM$3,'Billing sheet'!$CH$2:$CM$2)</f>
        <v>#NAME?</v>
      </c>
    </row>
    <row r="6491" spans="8:9" ht="15.75" customHeight="1" x14ac:dyDescent="0.2">
      <c r="H6491" s="5" t="e">
        <f t="shared" si="25"/>
        <v>#VALUE!</v>
      </c>
      <c r="I6491" s="5" t="e">
        <f t="array" aca="1" ref="I6491" ca="1">_xludf.XLOOKUP(H6491,'Billing sheet'!$CH$3:$CM$3,'Billing sheet'!$CH$2:$CM$2)</f>
        <v>#NAME?</v>
      </c>
    </row>
    <row r="6492" spans="8:9" ht="15.75" customHeight="1" x14ac:dyDescent="0.2">
      <c r="H6492" s="5" t="e">
        <f t="shared" si="25"/>
        <v>#VALUE!</v>
      </c>
      <c r="I6492" s="5" t="e">
        <f t="array" aca="1" ref="I6492" ca="1">_xludf.XLOOKUP(H6492,'Billing sheet'!$CH$3:$CM$3,'Billing sheet'!$CH$2:$CM$2)</f>
        <v>#NAME?</v>
      </c>
    </row>
    <row r="6493" spans="8:9" ht="15.75" customHeight="1" x14ac:dyDescent="0.2">
      <c r="H6493" s="5" t="e">
        <f t="shared" si="25"/>
        <v>#VALUE!</v>
      </c>
      <c r="I6493" s="5" t="e">
        <f t="array" aca="1" ref="I6493" ca="1">_xludf.XLOOKUP(H6493,'Billing sheet'!$CH$3:$CM$3,'Billing sheet'!$CH$2:$CM$2)</f>
        <v>#NAME?</v>
      </c>
    </row>
    <row r="6494" spans="8:9" ht="15.75" customHeight="1" x14ac:dyDescent="0.2">
      <c r="H6494" s="5" t="e">
        <f t="shared" si="25"/>
        <v>#VALUE!</v>
      </c>
      <c r="I6494" s="5" t="e">
        <f t="array" aca="1" ref="I6494" ca="1">_xludf.XLOOKUP(H6494,'Billing sheet'!$CH$3:$CM$3,'Billing sheet'!$CH$2:$CM$2)</f>
        <v>#NAME?</v>
      </c>
    </row>
    <row r="6495" spans="8:9" ht="15.75" customHeight="1" x14ac:dyDescent="0.2">
      <c r="H6495" s="5" t="e">
        <f t="shared" si="25"/>
        <v>#VALUE!</v>
      </c>
      <c r="I6495" s="5" t="e">
        <f t="array" aca="1" ref="I6495" ca="1">_xludf.XLOOKUP(H6495,'Billing sheet'!$CH$3:$CM$3,'Billing sheet'!$CH$2:$CM$2)</f>
        <v>#NAME?</v>
      </c>
    </row>
    <row r="6496" spans="8:9" ht="15.75" customHeight="1" x14ac:dyDescent="0.2">
      <c r="H6496" s="5" t="e">
        <f t="shared" si="25"/>
        <v>#VALUE!</v>
      </c>
      <c r="I6496" s="5" t="e">
        <f t="array" aca="1" ref="I6496" ca="1">_xludf.XLOOKUP(H6496,'Billing sheet'!$CH$3:$CM$3,'Billing sheet'!$CH$2:$CM$2)</f>
        <v>#NAME?</v>
      </c>
    </row>
    <row r="6497" spans="8:9" ht="15.75" customHeight="1" x14ac:dyDescent="0.2">
      <c r="H6497" s="5" t="e">
        <f t="shared" si="25"/>
        <v>#VALUE!</v>
      </c>
      <c r="I6497" s="5" t="e">
        <f t="array" aca="1" ref="I6497" ca="1">_xludf.XLOOKUP(H6497,'Billing sheet'!$CH$3:$CM$3,'Billing sheet'!$CH$2:$CM$2)</f>
        <v>#NAME?</v>
      </c>
    </row>
    <row r="6498" spans="8:9" ht="15.75" customHeight="1" x14ac:dyDescent="0.2">
      <c r="H6498" s="5" t="e">
        <f t="shared" si="25"/>
        <v>#VALUE!</v>
      </c>
      <c r="I6498" s="5" t="e">
        <f t="array" aca="1" ref="I6498" ca="1">_xludf.XLOOKUP(H6498,'Billing sheet'!$CH$3:$CM$3,'Billing sheet'!$CH$2:$CM$2)</f>
        <v>#NAME?</v>
      </c>
    </row>
    <row r="6499" spans="8:9" ht="15.75" customHeight="1" x14ac:dyDescent="0.2">
      <c r="H6499" s="5" t="e">
        <f t="shared" si="25"/>
        <v>#VALUE!</v>
      </c>
      <c r="I6499" s="5" t="e">
        <f t="array" aca="1" ref="I6499" ca="1">_xludf.XLOOKUP(H6499,'Billing sheet'!$CH$3:$CM$3,'Billing sheet'!$CH$2:$CM$2)</f>
        <v>#NAME?</v>
      </c>
    </row>
    <row r="6500" spans="8:9" ht="15.75" customHeight="1" x14ac:dyDescent="0.2">
      <c r="H6500" s="5" t="e">
        <f t="shared" si="25"/>
        <v>#VALUE!</v>
      </c>
      <c r="I6500" s="5" t="e">
        <f t="array" aca="1" ref="I6500" ca="1">_xludf.XLOOKUP(H6500,'Billing sheet'!$CH$3:$CM$3,'Billing sheet'!$CH$2:$CM$2)</f>
        <v>#NAME?</v>
      </c>
    </row>
    <row r="6501" spans="8:9" ht="15.75" customHeight="1" x14ac:dyDescent="0.2">
      <c r="H6501" s="5" t="e">
        <f t="shared" si="25"/>
        <v>#VALUE!</v>
      </c>
      <c r="I6501" s="5" t="e">
        <f t="array" aca="1" ref="I6501" ca="1">_xludf.XLOOKUP(H6501,'Billing sheet'!$CH$3:$CM$3,'Billing sheet'!$CH$2:$CM$2)</f>
        <v>#NAME?</v>
      </c>
    </row>
    <row r="6502" spans="8:9" ht="15.75" customHeight="1" x14ac:dyDescent="0.2">
      <c r="H6502" s="5" t="e">
        <f t="shared" si="25"/>
        <v>#VALUE!</v>
      </c>
      <c r="I6502" s="5" t="e">
        <f t="array" aca="1" ref="I6502" ca="1">_xludf.XLOOKUP(H6502,'Billing sheet'!$CH$3:$CM$3,'Billing sheet'!$CH$2:$CM$2)</f>
        <v>#NAME?</v>
      </c>
    </row>
    <row r="6503" spans="8:9" ht="15.75" customHeight="1" x14ac:dyDescent="0.2">
      <c r="H6503" s="5" t="e">
        <f t="shared" si="25"/>
        <v>#VALUE!</v>
      </c>
      <c r="I6503" s="5" t="e">
        <f t="array" aca="1" ref="I6503" ca="1">_xludf.XLOOKUP(H6503,'Billing sheet'!$CH$3:$CM$3,'Billing sheet'!$CH$2:$CM$2)</f>
        <v>#NAME?</v>
      </c>
    </row>
    <row r="6504" spans="8:9" ht="15.75" customHeight="1" x14ac:dyDescent="0.2">
      <c r="H6504" s="5" t="e">
        <f t="shared" si="25"/>
        <v>#VALUE!</v>
      </c>
      <c r="I6504" s="5" t="e">
        <f t="array" aca="1" ref="I6504" ca="1">_xludf.XLOOKUP(H6504,'Billing sheet'!$CH$3:$CM$3,'Billing sheet'!$CH$2:$CM$2)</f>
        <v>#NAME?</v>
      </c>
    </row>
    <row r="6505" spans="8:9" ht="15.75" customHeight="1" x14ac:dyDescent="0.2">
      <c r="H6505" s="5" t="e">
        <f t="shared" si="25"/>
        <v>#VALUE!</v>
      </c>
      <c r="I6505" s="5" t="e">
        <f t="array" aca="1" ref="I6505" ca="1">_xludf.XLOOKUP(H6505,'Billing sheet'!$CH$3:$CM$3,'Billing sheet'!$CH$2:$CM$2)</f>
        <v>#NAME?</v>
      </c>
    </row>
    <row r="6506" spans="8:9" ht="15.75" customHeight="1" x14ac:dyDescent="0.2">
      <c r="H6506" s="5" t="e">
        <f t="shared" si="25"/>
        <v>#VALUE!</v>
      </c>
      <c r="I6506" s="5" t="e">
        <f t="array" aca="1" ref="I6506" ca="1">_xludf.XLOOKUP(H6506,'Billing sheet'!$CH$3:$CM$3,'Billing sheet'!$CH$2:$CM$2)</f>
        <v>#NAME?</v>
      </c>
    </row>
    <row r="6507" spans="8:9" ht="15.75" customHeight="1" x14ac:dyDescent="0.2">
      <c r="H6507" s="5" t="e">
        <f t="shared" si="25"/>
        <v>#VALUE!</v>
      </c>
      <c r="I6507" s="5" t="e">
        <f t="array" aca="1" ref="I6507" ca="1">_xludf.XLOOKUP(H6507,'Billing sheet'!$CH$3:$CM$3,'Billing sheet'!$CH$2:$CM$2)</f>
        <v>#NAME?</v>
      </c>
    </row>
    <row r="6508" spans="8:9" ht="15.75" customHeight="1" x14ac:dyDescent="0.2">
      <c r="H6508" s="5" t="e">
        <f t="shared" si="25"/>
        <v>#VALUE!</v>
      </c>
      <c r="I6508" s="5" t="e">
        <f t="array" aca="1" ref="I6508" ca="1">_xludf.XLOOKUP(H6508,'Billing sheet'!$CH$3:$CM$3,'Billing sheet'!$CH$2:$CM$2)</f>
        <v>#NAME?</v>
      </c>
    </row>
    <row r="6509" spans="8:9" ht="15.75" customHeight="1" x14ac:dyDescent="0.2">
      <c r="H6509" s="5" t="e">
        <f t="shared" si="25"/>
        <v>#VALUE!</v>
      </c>
      <c r="I6509" s="5" t="e">
        <f t="array" aca="1" ref="I6509" ca="1">_xludf.XLOOKUP(H6509,'Billing sheet'!$CH$3:$CM$3,'Billing sheet'!$CH$2:$CM$2)</f>
        <v>#NAME?</v>
      </c>
    </row>
    <row r="6510" spans="8:9" ht="15.75" customHeight="1" x14ac:dyDescent="0.2">
      <c r="H6510" s="5" t="e">
        <f t="shared" si="25"/>
        <v>#VALUE!</v>
      </c>
      <c r="I6510" s="5" t="e">
        <f t="array" aca="1" ref="I6510" ca="1">_xludf.XLOOKUP(H6510,'Billing sheet'!$CH$3:$CM$3,'Billing sheet'!$CH$2:$CM$2)</f>
        <v>#NAME?</v>
      </c>
    </row>
    <row r="6511" spans="8:9" ht="15.75" customHeight="1" x14ac:dyDescent="0.2">
      <c r="H6511" s="5" t="e">
        <f t="shared" si="25"/>
        <v>#VALUE!</v>
      </c>
      <c r="I6511" s="5" t="e">
        <f t="array" aca="1" ref="I6511" ca="1">_xludf.XLOOKUP(H6511,'Billing sheet'!$CH$3:$CM$3,'Billing sheet'!$CH$2:$CM$2)</f>
        <v>#NAME?</v>
      </c>
    </row>
    <row r="6512" spans="8:9" ht="15.75" customHeight="1" x14ac:dyDescent="0.2">
      <c r="H6512" s="5" t="e">
        <f t="shared" si="25"/>
        <v>#VALUE!</v>
      </c>
      <c r="I6512" s="5" t="e">
        <f t="array" aca="1" ref="I6512" ca="1">_xludf.XLOOKUP(H6512,'Billing sheet'!$CH$3:$CM$3,'Billing sheet'!$CH$2:$CM$2)</f>
        <v>#NAME?</v>
      </c>
    </row>
    <row r="6513" spans="8:9" ht="15.75" customHeight="1" x14ac:dyDescent="0.2">
      <c r="H6513" s="5" t="e">
        <f t="shared" si="25"/>
        <v>#VALUE!</v>
      </c>
      <c r="I6513" s="5" t="e">
        <f t="array" aca="1" ref="I6513" ca="1">_xludf.XLOOKUP(H6513,'Billing sheet'!$CH$3:$CM$3,'Billing sheet'!$CH$2:$CM$2)</f>
        <v>#NAME?</v>
      </c>
    </row>
    <row r="6514" spans="8:9" ht="15.75" customHeight="1" x14ac:dyDescent="0.2">
      <c r="H6514" s="5" t="e">
        <f t="shared" si="25"/>
        <v>#VALUE!</v>
      </c>
      <c r="I6514" s="5" t="e">
        <f t="array" aca="1" ref="I6514" ca="1">_xludf.XLOOKUP(H6514,'Billing sheet'!$CH$3:$CM$3,'Billing sheet'!$CH$2:$CM$2)</f>
        <v>#NAME?</v>
      </c>
    </row>
    <row r="6515" spans="8:9" ht="15.75" customHeight="1" x14ac:dyDescent="0.2">
      <c r="H6515" s="5" t="e">
        <f t="shared" si="25"/>
        <v>#VALUE!</v>
      </c>
      <c r="I6515" s="5" t="e">
        <f t="array" aca="1" ref="I6515" ca="1">_xludf.XLOOKUP(H6515,'Billing sheet'!$CH$3:$CM$3,'Billing sheet'!$CH$2:$CM$2)</f>
        <v>#NAME?</v>
      </c>
    </row>
    <row r="6516" spans="8:9" ht="15.75" customHeight="1" x14ac:dyDescent="0.2">
      <c r="H6516" s="5" t="e">
        <f t="shared" si="25"/>
        <v>#VALUE!</v>
      </c>
      <c r="I6516" s="5" t="e">
        <f t="array" aca="1" ref="I6516" ca="1">_xludf.XLOOKUP(H6516,'Billing sheet'!$CH$3:$CM$3,'Billing sheet'!$CH$2:$CM$2)</f>
        <v>#NAME?</v>
      </c>
    </row>
    <row r="6517" spans="8:9" ht="15.75" customHeight="1" x14ac:dyDescent="0.2">
      <c r="H6517" s="5" t="e">
        <f t="shared" si="25"/>
        <v>#VALUE!</v>
      </c>
      <c r="I6517" s="5" t="e">
        <f t="array" aca="1" ref="I6517" ca="1">_xludf.XLOOKUP(H6517,'Billing sheet'!$CH$3:$CM$3,'Billing sheet'!$CH$2:$CM$2)</f>
        <v>#NAME?</v>
      </c>
    </row>
    <row r="6518" spans="8:9" ht="15.75" customHeight="1" x14ac:dyDescent="0.2">
      <c r="H6518" s="5" t="e">
        <f t="shared" si="25"/>
        <v>#VALUE!</v>
      </c>
      <c r="I6518" s="5" t="e">
        <f t="array" aca="1" ref="I6518" ca="1">_xludf.XLOOKUP(H6518,'Billing sheet'!$CH$3:$CM$3,'Billing sheet'!$CH$2:$CM$2)</f>
        <v>#NAME?</v>
      </c>
    </row>
    <row r="6519" spans="8:9" ht="15.75" customHeight="1" x14ac:dyDescent="0.2">
      <c r="H6519" s="5" t="e">
        <f t="shared" si="25"/>
        <v>#VALUE!</v>
      </c>
      <c r="I6519" s="5" t="e">
        <f t="array" aca="1" ref="I6519" ca="1">_xludf.XLOOKUP(H6519,'Billing sheet'!$CH$3:$CM$3,'Billing sheet'!$CH$2:$CM$2)</f>
        <v>#NAME?</v>
      </c>
    </row>
    <row r="6520" spans="8:9" ht="15.75" customHeight="1" x14ac:dyDescent="0.2">
      <c r="H6520" s="5" t="e">
        <f t="shared" si="25"/>
        <v>#VALUE!</v>
      </c>
      <c r="I6520" s="5" t="e">
        <f t="array" aca="1" ref="I6520" ca="1">_xludf.XLOOKUP(H6520,'Billing sheet'!$CH$3:$CM$3,'Billing sheet'!$CH$2:$CM$2)</f>
        <v>#NAME?</v>
      </c>
    </row>
    <row r="6521" spans="8:9" ht="15.75" customHeight="1" x14ac:dyDescent="0.2">
      <c r="H6521" s="5" t="e">
        <f t="shared" si="25"/>
        <v>#VALUE!</v>
      </c>
      <c r="I6521" s="5" t="e">
        <f t="array" aca="1" ref="I6521" ca="1">_xludf.XLOOKUP(H6521,'Billing sheet'!$CH$3:$CM$3,'Billing sheet'!$CH$2:$CM$2)</f>
        <v>#NAME?</v>
      </c>
    </row>
    <row r="6522" spans="8:9" ht="15.75" customHeight="1" x14ac:dyDescent="0.2">
      <c r="H6522" s="5" t="e">
        <f t="shared" si="25"/>
        <v>#VALUE!</v>
      </c>
      <c r="I6522" s="5" t="e">
        <f t="array" aca="1" ref="I6522" ca="1">_xludf.XLOOKUP(H6522,'Billing sheet'!$CH$3:$CM$3,'Billing sheet'!$CH$2:$CM$2)</f>
        <v>#NAME?</v>
      </c>
    </row>
    <row r="6523" spans="8:9" ht="15.75" customHeight="1" x14ac:dyDescent="0.2">
      <c r="H6523" s="5" t="e">
        <f t="shared" si="25"/>
        <v>#VALUE!</v>
      </c>
      <c r="I6523" s="5" t="e">
        <f t="array" aca="1" ref="I6523" ca="1">_xludf.XLOOKUP(H6523,'Billing sheet'!$CH$3:$CM$3,'Billing sheet'!$CH$2:$CM$2)</f>
        <v>#NAME?</v>
      </c>
    </row>
    <row r="6524" spans="8:9" ht="15.75" customHeight="1" x14ac:dyDescent="0.2">
      <c r="H6524" s="5" t="e">
        <f t="shared" si="25"/>
        <v>#VALUE!</v>
      </c>
      <c r="I6524" s="5" t="e">
        <f t="array" aca="1" ref="I6524" ca="1">_xludf.XLOOKUP(H6524,'Billing sheet'!$CH$3:$CM$3,'Billing sheet'!$CH$2:$CM$2)</f>
        <v>#NAME?</v>
      </c>
    </row>
    <row r="6525" spans="8:9" ht="15.75" customHeight="1" x14ac:dyDescent="0.2">
      <c r="H6525" s="5" t="e">
        <f t="shared" si="25"/>
        <v>#VALUE!</v>
      </c>
      <c r="I6525" s="5" t="e">
        <f t="array" aca="1" ref="I6525" ca="1">_xludf.XLOOKUP(H6525,'Billing sheet'!$CH$3:$CM$3,'Billing sheet'!$CH$2:$CM$2)</f>
        <v>#NAME?</v>
      </c>
    </row>
    <row r="6526" spans="8:9" ht="15.75" customHeight="1" x14ac:dyDescent="0.2">
      <c r="H6526" s="5" t="e">
        <f t="shared" si="25"/>
        <v>#VALUE!</v>
      </c>
      <c r="I6526" s="5" t="e">
        <f t="array" aca="1" ref="I6526" ca="1">_xludf.XLOOKUP(H6526,'Billing sheet'!$CH$3:$CM$3,'Billing sheet'!$CH$2:$CM$2)</f>
        <v>#NAME?</v>
      </c>
    </row>
    <row r="6527" spans="8:9" ht="15.75" customHeight="1" x14ac:dyDescent="0.2">
      <c r="H6527" s="5" t="e">
        <f t="shared" si="25"/>
        <v>#VALUE!</v>
      </c>
      <c r="I6527" s="5" t="e">
        <f t="array" aca="1" ref="I6527" ca="1">_xludf.XLOOKUP(H6527,'Billing sheet'!$CH$3:$CM$3,'Billing sheet'!$CH$2:$CM$2)</f>
        <v>#NAME?</v>
      </c>
    </row>
    <row r="6528" spans="8:9" ht="15.75" customHeight="1" x14ac:dyDescent="0.2">
      <c r="H6528" s="5" t="e">
        <f t="shared" si="25"/>
        <v>#VALUE!</v>
      </c>
      <c r="I6528" s="5" t="e">
        <f t="array" aca="1" ref="I6528" ca="1">_xludf.XLOOKUP(H6528,'Billing sheet'!$CH$3:$CM$3,'Billing sheet'!$CH$2:$CM$2)</f>
        <v>#NAME?</v>
      </c>
    </row>
    <row r="6529" spans="8:9" ht="15.75" customHeight="1" x14ac:dyDescent="0.2">
      <c r="H6529" s="5" t="e">
        <f t="shared" si="25"/>
        <v>#VALUE!</v>
      </c>
      <c r="I6529" s="5" t="e">
        <f t="array" aca="1" ref="I6529" ca="1">_xludf.XLOOKUP(H6529,'Billing sheet'!$CH$3:$CM$3,'Billing sheet'!$CH$2:$CM$2)</f>
        <v>#NAME?</v>
      </c>
    </row>
    <row r="6530" spans="8:9" ht="15.75" customHeight="1" x14ac:dyDescent="0.2">
      <c r="H6530" s="5" t="e">
        <f t="shared" si="25"/>
        <v>#VALUE!</v>
      </c>
      <c r="I6530" s="5" t="e">
        <f t="array" aca="1" ref="I6530" ca="1">_xludf.XLOOKUP(H6530,'Billing sheet'!$CH$3:$CM$3,'Billing sheet'!$CH$2:$CM$2)</f>
        <v>#NAME?</v>
      </c>
    </row>
    <row r="6531" spans="8:9" ht="15.75" customHeight="1" x14ac:dyDescent="0.2">
      <c r="H6531" s="5" t="e">
        <f t="shared" si="25"/>
        <v>#VALUE!</v>
      </c>
      <c r="I6531" s="5" t="e">
        <f t="array" aca="1" ref="I6531" ca="1">_xludf.XLOOKUP(H6531,'Billing sheet'!$CH$3:$CM$3,'Billing sheet'!$CH$2:$CM$2)</f>
        <v>#NAME?</v>
      </c>
    </row>
    <row r="6532" spans="8:9" ht="15.75" customHeight="1" x14ac:dyDescent="0.2">
      <c r="H6532" s="5" t="e">
        <f t="shared" si="25"/>
        <v>#VALUE!</v>
      </c>
      <c r="I6532" s="5" t="e">
        <f t="array" aca="1" ref="I6532" ca="1">_xludf.XLOOKUP(H6532,'Billing sheet'!$CH$3:$CM$3,'Billing sheet'!$CH$2:$CM$2)</f>
        <v>#NAME?</v>
      </c>
    </row>
    <row r="6533" spans="8:9" ht="15.75" customHeight="1" x14ac:dyDescent="0.2">
      <c r="H6533" s="5" t="e">
        <f t="shared" si="25"/>
        <v>#VALUE!</v>
      </c>
      <c r="I6533" s="5" t="e">
        <f t="array" aca="1" ref="I6533" ca="1">_xludf.XLOOKUP(H6533,'Billing sheet'!$CH$3:$CM$3,'Billing sheet'!$CH$2:$CM$2)</f>
        <v>#NAME?</v>
      </c>
    </row>
    <row r="6534" spans="8:9" ht="15.75" customHeight="1" x14ac:dyDescent="0.2">
      <c r="H6534" s="5" t="e">
        <f t="shared" si="25"/>
        <v>#VALUE!</v>
      </c>
      <c r="I6534" s="5" t="e">
        <f t="array" aca="1" ref="I6534" ca="1">_xludf.XLOOKUP(H6534,'Billing sheet'!$CH$3:$CM$3,'Billing sheet'!$CH$2:$CM$2)</f>
        <v>#NAME?</v>
      </c>
    </row>
    <row r="6535" spans="8:9" ht="15.75" customHeight="1" x14ac:dyDescent="0.2">
      <c r="H6535" s="5" t="e">
        <f t="shared" si="25"/>
        <v>#VALUE!</v>
      </c>
      <c r="I6535" s="5" t="e">
        <f t="array" aca="1" ref="I6535" ca="1">_xludf.XLOOKUP(H6535,'Billing sheet'!$CH$3:$CM$3,'Billing sheet'!$CH$2:$CM$2)</f>
        <v>#NAME?</v>
      </c>
    </row>
    <row r="6536" spans="8:9" ht="15.75" customHeight="1" x14ac:dyDescent="0.2">
      <c r="H6536" s="5" t="e">
        <f t="shared" si="25"/>
        <v>#VALUE!</v>
      </c>
      <c r="I6536" s="5" t="e">
        <f t="array" aca="1" ref="I6536" ca="1">_xludf.XLOOKUP(H6536,'Billing sheet'!$CH$3:$CM$3,'Billing sheet'!$CH$2:$CM$2)</f>
        <v>#NAME?</v>
      </c>
    </row>
    <row r="6537" spans="8:9" ht="15.75" customHeight="1" x14ac:dyDescent="0.2">
      <c r="H6537" s="5" t="e">
        <f t="shared" si="25"/>
        <v>#VALUE!</v>
      </c>
      <c r="I6537" s="5" t="e">
        <f t="array" aca="1" ref="I6537" ca="1">_xludf.XLOOKUP(H6537,'Billing sheet'!$CH$3:$CM$3,'Billing sheet'!$CH$2:$CM$2)</f>
        <v>#NAME?</v>
      </c>
    </row>
    <row r="6538" spans="8:9" ht="15.75" customHeight="1" x14ac:dyDescent="0.2">
      <c r="H6538" s="5" t="e">
        <f t="shared" si="25"/>
        <v>#VALUE!</v>
      </c>
      <c r="I6538" s="5" t="e">
        <f t="array" aca="1" ref="I6538" ca="1">_xludf.XLOOKUP(H6538,'Billing sheet'!$CH$3:$CM$3,'Billing sheet'!$CH$2:$CM$2)</f>
        <v>#NAME?</v>
      </c>
    </row>
    <row r="6539" spans="8:9" ht="15.75" customHeight="1" x14ac:dyDescent="0.2">
      <c r="H6539" s="5" t="e">
        <f t="shared" si="25"/>
        <v>#VALUE!</v>
      </c>
      <c r="I6539" s="5" t="e">
        <f t="array" aca="1" ref="I6539" ca="1">_xludf.XLOOKUP(H6539,'Billing sheet'!$CH$3:$CM$3,'Billing sheet'!$CH$2:$CM$2)</f>
        <v>#NAME?</v>
      </c>
    </row>
    <row r="6540" spans="8:9" ht="15.75" customHeight="1" x14ac:dyDescent="0.2">
      <c r="H6540" s="5" t="e">
        <f t="shared" si="25"/>
        <v>#VALUE!</v>
      </c>
      <c r="I6540" s="5" t="e">
        <f t="array" aca="1" ref="I6540" ca="1">_xludf.XLOOKUP(H6540,'Billing sheet'!$CH$3:$CM$3,'Billing sheet'!$CH$2:$CM$2)</f>
        <v>#NAME?</v>
      </c>
    </row>
    <row r="6541" spans="8:9" ht="15.75" customHeight="1" x14ac:dyDescent="0.2">
      <c r="H6541" s="5" t="e">
        <f t="shared" si="25"/>
        <v>#VALUE!</v>
      </c>
      <c r="I6541" s="5" t="e">
        <f t="array" aca="1" ref="I6541" ca="1">_xludf.XLOOKUP(H6541,'Billing sheet'!$CH$3:$CM$3,'Billing sheet'!$CH$2:$CM$2)</f>
        <v>#NAME?</v>
      </c>
    </row>
    <row r="6542" spans="8:9" ht="15.75" customHeight="1" x14ac:dyDescent="0.2">
      <c r="H6542" s="5" t="e">
        <f t="shared" si="25"/>
        <v>#VALUE!</v>
      </c>
      <c r="I6542" s="5" t="e">
        <f t="array" aca="1" ref="I6542" ca="1">_xludf.XLOOKUP(H6542,'Billing sheet'!$CH$3:$CM$3,'Billing sheet'!$CH$2:$CM$2)</f>
        <v>#NAME?</v>
      </c>
    </row>
    <row r="6543" spans="8:9" ht="15.75" customHeight="1" x14ac:dyDescent="0.2">
      <c r="H6543" s="5" t="e">
        <f t="shared" si="25"/>
        <v>#VALUE!</v>
      </c>
      <c r="I6543" s="5" t="e">
        <f t="array" aca="1" ref="I6543" ca="1">_xludf.XLOOKUP(H6543,'Billing sheet'!$CH$3:$CM$3,'Billing sheet'!$CH$2:$CM$2)</f>
        <v>#NAME?</v>
      </c>
    </row>
    <row r="6544" spans="8:9" ht="15.75" customHeight="1" x14ac:dyDescent="0.2">
      <c r="H6544" s="5" t="e">
        <f t="shared" si="25"/>
        <v>#VALUE!</v>
      </c>
      <c r="I6544" s="5" t="e">
        <f t="array" aca="1" ref="I6544" ca="1">_xludf.XLOOKUP(H6544,'Billing sheet'!$CH$3:$CM$3,'Billing sheet'!$CH$2:$CM$2)</f>
        <v>#NAME?</v>
      </c>
    </row>
    <row r="6545" spans="8:9" ht="15.75" customHeight="1" x14ac:dyDescent="0.2">
      <c r="H6545" s="5" t="e">
        <f t="shared" si="25"/>
        <v>#VALUE!</v>
      </c>
      <c r="I6545" s="5" t="e">
        <f t="array" aca="1" ref="I6545" ca="1">_xludf.XLOOKUP(H6545,'Billing sheet'!$CH$3:$CM$3,'Billing sheet'!$CH$2:$CM$2)</f>
        <v>#NAME?</v>
      </c>
    </row>
    <row r="6546" spans="8:9" ht="15.75" customHeight="1" x14ac:dyDescent="0.2">
      <c r="H6546" s="5" t="e">
        <f t="shared" si="25"/>
        <v>#VALUE!</v>
      </c>
      <c r="I6546" s="5" t="e">
        <f t="array" aca="1" ref="I6546" ca="1">_xludf.XLOOKUP(H6546,'Billing sheet'!$CH$3:$CM$3,'Billing sheet'!$CH$2:$CM$2)</f>
        <v>#NAME?</v>
      </c>
    </row>
    <row r="6547" spans="8:9" ht="15.75" customHeight="1" x14ac:dyDescent="0.2">
      <c r="H6547" s="5" t="e">
        <f t="shared" si="25"/>
        <v>#VALUE!</v>
      </c>
      <c r="I6547" s="5" t="e">
        <f t="array" aca="1" ref="I6547" ca="1">_xludf.XLOOKUP(H6547,'Billing sheet'!$CH$3:$CM$3,'Billing sheet'!$CH$2:$CM$2)</f>
        <v>#NAME?</v>
      </c>
    </row>
    <row r="6548" spans="8:9" ht="15.75" customHeight="1" x14ac:dyDescent="0.2">
      <c r="H6548" s="5" t="e">
        <f t="shared" si="25"/>
        <v>#VALUE!</v>
      </c>
      <c r="I6548" s="5" t="e">
        <f t="array" aca="1" ref="I6548" ca="1">_xludf.XLOOKUP(H6548,'Billing sheet'!$CH$3:$CM$3,'Billing sheet'!$CH$2:$CM$2)</f>
        <v>#NAME?</v>
      </c>
    </row>
    <row r="6549" spans="8:9" ht="15.75" customHeight="1" x14ac:dyDescent="0.2">
      <c r="H6549" s="5" t="e">
        <f t="shared" si="25"/>
        <v>#VALUE!</v>
      </c>
      <c r="I6549" s="5" t="e">
        <f t="array" aca="1" ref="I6549" ca="1">_xludf.XLOOKUP(H6549,'Billing sheet'!$CH$3:$CM$3,'Billing sheet'!$CH$2:$CM$2)</f>
        <v>#NAME?</v>
      </c>
    </row>
    <row r="6550" spans="8:9" ht="15.75" customHeight="1" x14ac:dyDescent="0.2">
      <c r="H6550" s="5" t="e">
        <f t="shared" si="25"/>
        <v>#VALUE!</v>
      </c>
      <c r="I6550" s="5" t="e">
        <f t="array" aca="1" ref="I6550" ca="1">_xludf.XLOOKUP(H6550,'Billing sheet'!$CH$3:$CM$3,'Billing sheet'!$CH$2:$CM$2)</f>
        <v>#NAME?</v>
      </c>
    </row>
    <row r="6551" spans="8:9" ht="15.75" customHeight="1" x14ac:dyDescent="0.2">
      <c r="H6551" s="5" t="e">
        <f t="shared" si="25"/>
        <v>#VALUE!</v>
      </c>
      <c r="I6551" s="5" t="e">
        <f t="array" aca="1" ref="I6551" ca="1">_xludf.XLOOKUP(H6551,'Billing sheet'!$CH$3:$CM$3,'Billing sheet'!$CH$2:$CM$2)</f>
        <v>#NAME?</v>
      </c>
    </row>
    <row r="6552" spans="8:9" ht="15.75" customHeight="1" x14ac:dyDescent="0.2">
      <c r="H6552" s="5" t="e">
        <f t="shared" si="25"/>
        <v>#VALUE!</v>
      </c>
      <c r="I6552" s="5" t="e">
        <f t="array" aca="1" ref="I6552" ca="1">_xludf.XLOOKUP(H6552,'Billing sheet'!$CH$3:$CM$3,'Billing sheet'!$CH$2:$CM$2)</f>
        <v>#NAME?</v>
      </c>
    </row>
    <row r="6553" spans="8:9" ht="15.75" customHeight="1" x14ac:dyDescent="0.2">
      <c r="H6553" s="5" t="e">
        <f t="shared" si="25"/>
        <v>#VALUE!</v>
      </c>
      <c r="I6553" s="5" t="e">
        <f t="array" aca="1" ref="I6553" ca="1">_xludf.XLOOKUP(H6553,'Billing sheet'!$CH$3:$CM$3,'Billing sheet'!$CH$2:$CM$2)</f>
        <v>#NAME?</v>
      </c>
    </row>
    <row r="6554" spans="8:9" ht="15.75" customHeight="1" x14ac:dyDescent="0.2">
      <c r="H6554" s="5" t="e">
        <f t="shared" si="25"/>
        <v>#VALUE!</v>
      </c>
      <c r="I6554" s="5" t="e">
        <f t="array" aca="1" ref="I6554" ca="1">_xludf.XLOOKUP(H6554,'Billing sheet'!$CH$3:$CM$3,'Billing sheet'!$CH$2:$CM$2)</f>
        <v>#NAME?</v>
      </c>
    </row>
    <row r="6555" spans="8:9" ht="15.75" customHeight="1" x14ac:dyDescent="0.2">
      <c r="H6555" s="5" t="e">
        <f t="shared" si="25"/>
        <v>#VALUE!</v>
      </c>
      <c r="I6555" s="5" t="e">
        <f t="array" aca="1" ref="I6555" ca="1">_xludf.XLOOKUP(H6555,'Billing sheet'!$CH$3:$CM$3,'Billing sheet'!$CH$2:$CM$2)</f>
        <v>#NAME?</v>
      </c>
    </row>
    <row r="6556" spans="8:9" ht="15.75" customHeight="1" x14ac:dyDescent="0.2">
      <c r="H6556" s="5" t="e">
        <f t="shared" si="25"/>
        <v>#VALUE!</v>
      </c>
      <c r="I6556" s="5" t="e">
        <f t="array" aca="1" ref="I6556" ca="1">_xludf.XLOOKUP(H6556,'Billing sheet'!$CH$3:$CM$3,'Billing sheet'!$CH$2:$CM$2)</f>
        <v>#NAME?</v>
      </c>
    </row>
    <row r="6557" spans="8:9" ht="15.75" customHeight="1" x14ac:dyDescent="0.2">
      <c r="H6557" s="5" t="e">
        <f t="shared" si="25"/>
        <v>#VALUE!</v>
      </c>
      <c r="I6557" s="5" t="e">
        <f t="array" aca="1" ref="I6557" ca="1">_xludf.XLOOKUP(H6557,'Billing sheet'!$CH$3:$CM$3,'Billing sheet'!$CH$2:$CM$2)</f>
        <v>#NAME?</v>
      </c>
    </row>
    <row r="6558" spans="8:9" ht="15.75" customHeight="1" x14ac:dyDescent="0.2">
      <c r="H6558" s="5" t="e">
        <f t="shared" si="25"/>
        <v>#VALUE!</v>
      </c>
      <c r="I6558" s="5" t="e">
        <f t="array" aca="1" ref="I6558" ca="1">_xludf.XLOOKUP(H6558,'Billing sheet'!$CH$3:$CM$3,'Billing sheet'!$CH$2:$CM$2)</f>
        <v>#NAME?</v>
      </c>
    </row>
    <row r="6559" spans="8:9" ht="15.75" customHeight="1" x14ac:dyDescent="0.2">
      <c r="H6559" s="5" t="e">
        <f t="shared" si="25"/>
        <v>#VALUE!</v>
      </c>
      <c r="I6559" s="5" t="e">
        <f t="array" aca="1" ref="I6559" ca="1">_xludf.XLOOKUP(H6559,'Billing sheet'!$CH$3:$CM$3,'Billing sheet'!$CH$2:$CM$2)</f>
        <v>#NAME?</v>
      </c>
    </row>
    <row r="6560" spans="8:9" ht="15.75" customHeight="1" x14ac:dyDescent="0.2">
      <c r="H6560" s="5" t="e">
        <f t="shared" si="25"/>
        <v>#VALUE!</v>
      </c>
      <c r="I6560" s="5" t="e">
        <f t="array" aca="1" ref="I6560" ca="1">_xludf.XLOOKUP(H6560,'Billing sheet'!$CH$3:$CM$3,'Billing sheet'!$CH$2:$CM$2)</f>
        <v>#NAME?</v>
      </c>
    </row>
    <row r="6561" spans="8:9" ht="15.75" customHeight="1" x14ac:dyDescent="0.2">
      <c r="H6561" s="5" t="e">
        <f t="shared" si="25"/>
        <v>#VALUE!</v>
      </c>
      <c r="I6561" s="5" t="e">
        <f t="array" aca="1" ref="I6561" ca="1">_xludf.XLOOKUP(H6561,'Billing sheet'!$CH$3:$CM$3,'Billing sheet'!$CH$2:$CM$2)</f>
        <v>#NAME?</v>
      </c>
    </row>
    <row r="6562" spans="8:9" ht="15.75" customHeight="1" x14ac:dyDescent="0.2">
      <c r="H6562" s="5" t="e">
        <f t="shared" si="25"/>
        <v>#VALUE!</v>
      </c>
      <c r="I6562" s="5" t="e">
        <f t="array" aca="1" ref="I6562" ca="1">_xludf.XLOOKUP(H6562,'Billing sheet'!$CH$3:$CM$3,'Billing sheet'!$CH$2:$CM$2)</f>
        <v>#NAME?</v>
      </c>
    </row>
    <row r="6563" spans="8:9" ht="15.75" customHeight="1" x14ac:dyDescent="0.2">
      <c r="H6563" s="5" t="e">
        <f t="shared" si="25"/>
        <v>#VALUE!</v>
      </c>
      <c r="I6563" s="5" t="e">
        <f t="array" aca="1" ref="I6563" ca="1">_xludf.XLOOKUP(H6563,'Billing sheet'!$CH$3:$CM$3,'Billing sheet'!$CH$2:$CM$2)</f>
        <v>#NAME?</v>
      </c>
    </row>
    <row r="6564" spans="8:9" ht="15.75" customHeight="1" x14ac:dyDescent="0.2">
      <c r="H6564" s="5" t="e">
        <f t="shared" si="25"/>
        <v>#VALUE!</v>
      </c>
      <c r="I6564" s="5" t="e">
        <f t="array" aca="1" ref="I6564" ca="1">_xludf.XLOOKUP(H6564,'Billing sheet'!$CH$3:$CM$3,'Billing sheet'!$CH$2:$CM$2)</f>
        <v>#NAME?</v>
      </c>
    </row>
    <row r="6565" spans="8:9" ht="15.75" customHeight="1" x14ac:dyDescent="0.2">
      <c r="H6565" s="5" t="e">
        <f t="shared" si="25"/>
        <v>#VALUE!</v>
      </c>
      <c r="I6565" s="5" t="e">
        <f t="array" aca="1" ref="I6565" ca="1">_xludf.XLOOKUP(H6565,'Billing sheet'!$CH$3:$CM$3,'Billing sheet'!$CH$2:$CM$2)</f>
        <v>#NAME?</v>
      </c>
    </row>
    <row r="6566" spans="8:9" ht="15.75" customHeight="1" x14ac:dyDescent="0.2">
      <c r="H6566" s="5" t="e">
        <f t="shared" si="25"/>
        <v>#VALUE!</v>
      </c>
      <c r="I6566" s="5" t="e">
        <f t="array" aca="1" ref="I6566" ca="1">_xludf.XLOOKUP(H6566,'Billing sheet'!$CH$3:$CM$3,'Billing sheet'!$CH$2:$CM$2)</f>
        <v>#NAME?</v>
      </c>
    </row>
    <row r="6567" spans="8:9" ht="15.75" customHeight="1" x14ac:dyDescent="0.2">
      <c r="H6567" s="5" t="e">
        <f t="shared" si="25"/>
        <v>#VALUE!</v>
      </c>
      <c r="I6567" s="5" t="e">
        <f t="array" aca="1" ref="I6567" ca="1">_xludf.XLOOKUP(H6567,'Billing sheet'!$CH$3:$CM$3,'Billing sheet'!$CH$2:$CM$2)</f>
        <v>#NAME?</v>
      </c>
    </row>
    <row r="6568" spans="8:9" ht="15.75" customHeight="1" x14ac:dyDescent="0.2">
      <c r="H6568" s="5" t="e">
        <f t="shared" si="25"/>
        <v>#VALUE!</v>
      </c>
      <c r="I6568" s="5" t="e">
        <f t="array" aca="1" ref="I6568" ca="1">_xludf.XLOOKUP(H6568,'Billing sheet'!$CH$3:$CM$3,'Billing sheet'!$CH$2:$CM$2)</f>
        <v>#NAME?</v>
      </c>
    </row>
    <row r="6569" spans="8:9" ht="15.75" customHeight="1" x14ac:dyDescent="0.2">
      <c r="H6569" s="5" t="e">
        <f t="shared" si="25"/>
        <v>#VALUE!</v>
      </c>
      <c r="I6569" s="5" t="e">
        <f t="array" aca="1" ref="I6569" ca="1">_xludf.XLOOKUP(H6569,'Billing sheet'!$CH$3:$CM$3,'Billing sheet'!$CH$2:$CM$2)</f>
        <v>#NAME?</v>
      </c>
    </row>
    <row r="6570" spans="8:9" ht="15.75" customHeight="1" x14ac:dyDescent="0.2">
      <c r="H6570" s="5" t="e">
        <f t="shared" si="25"/>
        <v>#VALUE!</v>
      </c>
      <c r="I6570" s="5" t="e">
        <f t="array" aca="1" ref="I6570" ca="1">_xludf.XLOOKUP(H6570,'Billing sheet'!$CH$3:$CM$3,'Billing sheet'!$CH$2:$CM$2)</f>
        <v>#NAME?</v>
      </c>
    </row>
    <row r="6571" spans="8:9" ht="15.75" customHeight="1" x14ac:dyDescent="0.2">
      <c r="H6571" s="5" t="e">
        <f t="shared" si="25"/>
        <v>#VALUE!</v>
      </c>
      <c r="I6571" s="5" t="e">
        <f t="array" aca="1" ref="I6571" ca="1">_xludf.XLOOKUP(H6571,'Billing sheet'!$CH$3:$CM$3,'Billing sheet'!$CH$2:$CM$2)</f>
        <v>#NAME?</v>
      </c>
    </row>
    <row r="6572" spans="8:9" ht="15.75" customHeight="1" x14ac:dyDescent="0.2">
      <c r="H6572" s="5" t="e">
        <f t="shared" si="25"/>
        <v>#VALUE!</v>
      </c>
      <c r="I6572" s="5" t="e">
        <f t="array" aca="1" ref="I6572" ca="1">_xludf.XLOOKUP(H6572,'Billing sheet'!$CH$3:$CM$3,'Billing sheet'!$CH$2:$CM$2)</f>
        <v>#NAME?</v>
      </c>
    </row>
    <row r="6573" spans="8:9" ht="15.75" customHeight="1" x14ac:dyDescent="0.2">
      <c r="H6573" s="5" t="e">
        <f t="shared" si="25"/>
        <v>#VALUE!</v>
      </c>
      <c r="I6573" s="5" t="e">
        <f t="array" aca="1" ref="I6573" ca="1">_xludf.XLOOKUP(H6573,'Billing sheet'!$CH$3:$CM$3,'Billing sheet'!$CH$2:$CM$2)</f>
        <v>#NAME?</v>
      </c>
    </row>
    <row r="6574" spans="8:9" ht="15.75" customHeight="1" x14ac:dyDescent="0.2">
      <c r="H6574" s="5" t="e">
        <f t="shared" si="25"/>
        <v>#VALUE!</v>
      </c>
      <c r="I6574" s="5" t="e">
        <f t="array" aca="1" ref="I6574" ca="1">_xludf.XLOOKUP(H6574,'Billing sheet'!$CH$3:$CM$3,'Billing sheet'!$CH$2:$CM$2)</f>
        <v>#NAME?</v>
      </c>
    </row>
    <row r="6575" spans="8:9" ht="15.75" customHeight="1" x14ac:dyDescent="0.2">
      <c r="H6575" s="5" t="e">
        <f t="shared" si="25"/>
        <v>#VALUE!</v>
      </c>
      <c r="I6575" s="5" t="e">
        <f t="array" aca="1" ref="I6575" ca="1">_xludf.XLOOKUP(H6575,'Billing sheet'!$CH$3:$CM$3,'Billing sheet'!$CH$2:$CM$2)</f>
        <v>#NAME?</v>
      </c>
    </row>
    <row r="6576" spans="8:9" ht="15.75" customHeight="1" x14ac:dyDescent="0.2">
      <c r="H6576" s="5" t="e">
        <f t="shared" si="25"/>
        <v>#VALUE!</v>
      </c>
      <c r="I6576" s="5" t="e">
        <f t="array" aca="1" ref="I6576" ca="1">_xludf.XLOOKUP(H6576,'Billing sheet'!$CH$3:$CM$3,'Billing sheet'!$CH$2:$CM$2)</f>
        <v>#NAME?</v>
      </c>
    </row>
    <row r="6577" spans="8:9" ht="15.75" customHeight="1" x14ac:dyDescent="0.2">
      <c r="H6577" s="5" t="e">
        <f t="shared" si="25"/>
        <v>#VALUE!</v>
      </c>
      <c r="I6577" s="5" t="e">
        <f t="array" aca="1" ref="I6577" ca="1">_xludf.XLOOKUP(H6577,'Billing sheet'!$CH$3:$CM$3,'Billing sheet'!$CH$2:$CM$2)</f>
        <v>#NAME?</v>
      </c>
    </row>
    <row r="6578" spans="8:9" ht="15.75" customHeight="1" x14ac:dyDescent="0.2">
      <c r="H6578" s="5" t="e">
        <f t="shared" si="25"/>
        <v>#VALUE!</v>
      </c>
      <c r="I6578" s="5" t="e">
        <f t="array" aca="1" ref="I6578" ca="1">_xludf.XLOOKUP(H6578,'Billing sheet'!$CH$3:$CM$3,'Billing sheet'!$CH$2:$CM$2)</f>
        <v>#NAME?</v>
      </c>
    </row>
    <row r="6579" spans="8:9" ht="15.75" customHeight="1" x14ac:dyDescent="0.2">
      <c r="H6579" s="5" t="e">
        <f t="shared" si="25"/>
        <v>#VALUE!</v>
      </c>
      <c r="I6579" s="5" t="e">
        <f t="array" aca="1" ref="I6579" ca="1">_xludf.XLOOKUP(H6579,'Billing sheet'!$CH$3:$CM$3,'Billing sheet'!$CH$2:$CM$2)</f>
        <v>#NAME?</v>
      </c>
    </row>
    <row r="6580" spans="8:9" ht="15.75" customHeight="1" x14ac:dyDescent="0.2">
      <c r="H6580" s="5" t="e">
        <f t="shared" si="25"/>
        <v>#VALUE!</v>
      </c>
      <c r="I6580" s="5" t="e">
        <f t="array" aca="1" ref="I6580" ca="1">_xludf.XLOOKUP(H6580,'Billing sheet'!$CH$3:$CM$3,'Billing sheet'!$CH$2:$CM$2)</f>
        <v>#NAME?</v>
      </c>
    </row>
    <row r="6581" spans="8:9" ht="15.75" customHeight="1" x14ac:dyDescent="0.2">
      <c r="H6581" s="5" t="e">
        <f t="shared" si="25"/>
        <v>#VALUE!</v>
      </c>
      <c r="I6581" s="5" t="e">
        <f t="array" aca="1" ref="I6581" ca="1">_xludf.XLOOKUP(H6581,'Billing sheet'!$CH$3:$CM$3,'Billing sheet'!$CH$2:$CM$2)</f>
        <v>#NAME?</v>
      </c>
    </row>
    <row r="6582" spans="8:9" ht="15.75" customHeight="1" x14ac:dyDescent="0.2">
      <c r="H6582" s="5" t="e">
        <f t="shared" si="25"/>
        <v>#VALUE!</v>
      </c>
      <c r="I6582" s="5" t="e">
        <f t="array" aca="1" ref="I6582" ca="1">_xludf.XLOOKUP(H6582,'Billing sheet'!$CH$3:$CM$3,'Billing sheet'!$CH$2:$CM$2)</f>
        <v>#NAME?</v>
      </c>
    </row>
    <row r="6583" spans="8:9" ht="15.75" customHeight="1" x14ac:dyDescent="0.2">
      <c r="H6583" s="5" t="e">
        <f t="shared" si="25"/>
        <v>#VALUE!</v>
      </c>
      <c r="I6583" s="5" t="e">
        <f t="array" aca="1" ref="I6583" ca="1">_xludf.XLOOKUP(H6583,'Billing sheet'!$CH$3:$CM$3,'Billing sheet'!$CH$2:$CM$2)</f>
        <v>#NAME?</v>
      </c>
    </row>
    <row r="6584" spans="8:9" ht="15.75" customHeight="1" x14ac:dyDescent="0.2">
      <c r="H6584" s="5" t="e">
        <f t="shared" si="25"/>
        <v>#VALUE!</v>
      </c>
      <c r="I6584" s="5" t="e">
        <f t="array" aca="1" ref="I6584" ca="1">_xludf.XLOOKUP(H6584,'Billing sheet'!$CH$3:$CM$3,'Billing sheet'!$CH$2:$CM$2)</f>
        <v>#NAME?</v>
      </c>
    </row>
    <row r="6585" spans="8:9" ht="15.75" customHeight="1" x14ac:dyDescent="0.2">
      <c r="H6585" s="5" t="e">
        <f t="shared" si="25"/>
        <v>#VALUE!</v>
      </c>
      <c r="I6585" s="5" t="e">
        <f t="array" aca="1" ref="I6585" ca="1">_xludf.XLOOKUP(H6585,'Billing sheet'!$CH$3:$CM$3,'Billing sheet'!$CH$2:$CM$2)</f>
        <v>#NAME?</v>
      </c>
    </row>
    <row r="6586" spans="8:9" ht="15.75" customHeight="1" x14ac:dyDescent="0.2">
      <c r="H6586" s="5" t="e">
        <f t="shared" si="25"/>
        <v>#VALUE!</v>
      </c>
      <c r="I6586" s="5" t="e">
        <f t="array" aca="1" ref="I6586" ca="1">_xludf.XLOOKUP(H6586,'Billing sheet'!$CH$3:$CM$3,'Billing sheet'!$CH$2:$CM$2)</f>
        <v>#NAME?</v>
      </c>
    </row>
    <row r="6587" spans="8:9" ht="15.75" customHeight="1" x14ac:dyDescent="0.2">
      <c r="H6587" s="5" t="e">
        <f t="shared" si="25"/>
        <v>#VALUE!</v>
      </c>
      <c r="I6587" s="5" t="e">
        <f t="array" aca="1" ref="I6587" ca="1">_xludf.XLOOKUP(H6587,'Billing sheet'!$CH$3:$CM$3,'Billing sheet'!$CH$2:$CM$2)</f>
        <v>#NAME?</v>
      </c>
    </row>
    <row r="6588" spans="8:9" ht="15.75" customHeight="1" x14ac:dyDescent="0.2">
      <c r="H6588" s="5" t="e">
        <f t="shared" si="25"/>
        <v>#VALUE!</v>
      </c>
      <c r="I6588" s="5" t="e">
        <f t="array" aca="1" ref="I6588" ca="1">_xludf.XLOOKUP(H6588,'Billing sheet'!$CH$3:$CM$3,'Billing sheet'!$CH$2:$CM$2)</f>
        <v>#NAME?</v>
      </c>
    </row>
    <row r="6589" spans="8:9" ht="15.75" customHeight="1" x14ac:dyDescent="0.2">
      <c r="H6589" s="5" t="e">
        <f t="shared" si="25"/>
        <v>#VALUE!</v>
      </c>
      <c r="I6589" s="5" t="e">
        <f t="array" aca="1" ref="I6589" ca="1">_xludf.XLOOKUP(H6589,'Billing sheet'!$CH$3:$CM$3,'Billing sheet'!$CH$2:$CM$2)</f>
        <v>#NAME?</v>
      </c>
    </row>
    <row r="6590" spans="8:9" ht="15.75" customHeight="1" x14ac:dyDescent="0.2">
      <c r="H6590" s="5" t="e">
        <f t="shared" si="25"/>
        <v>#VALUE!</v>
      </c>
      <c r="I6590" s="5" t="e">
        <f t="array" aca="1" ref="I6590" ca="1">_xludf.XLOOKUP(H6590,'Billing sheet'!$CH$3:$CM$3,'Billing sheet'!$CH$2:$CM$2)</f>
        <v>#NAME?</v>
      </c>
    </row>
    <row r="6591" spans="8:9" ht="15.75" customHeight="1" x14ac:dyDescent="0.2">
      <c r="H6591" s="5" t="e">
        <f t="shared" si="25"/>
        <v>#VALUE!</v>
      </c>
      <c r="I6591" s="5" t="e">
        <f t="array" aca="1" ref="I6591" ca="1">_xludf.XLOOKUP(H6591,'Billing sheet'!$CH$3:$CM$3,'Billing sheet'!$CH$2:$CM$2)</f>
        <v>#NAME?</v>
      </c>
    </row>
    <row r="6592" spans="8:9" ht="15.75" customHeight="1" x14ac:dyDescent="0.2">
      <c r="H6592" s="5" t="e">
        <f t="shared" si="25"/>
        <v>#VALUE!</v>
      </c>
      <c r="I6592" s="5" t="e">
        <f t="array" aca="1" ref="I6592" ca="1">_xludf.XLOOKUP(H6592,'Billing sheet'!$CH$3:$CM$3,'Billing sheet'!$CH$2:$CM$2)</f>
        <v>#NAME?</v>
      </c>
    </row>
    <row r="6593" spans="8:9" ht="15.75" customHeight="1" x14ac:dyDescent="0.2">
      <c r="H6593" s="5" t="e">
        <f t="shared" si="25"/>
        <v>#VALUE!</v>
      </c>
      <c r="I6593" s="5" t="e">
        <f t="array" aca="1" ref="I6593" ca="1">_xludf.XLOOKUP(H6593,'Billing sheet'!$CH$3:$CM$3,'Billing sheet'!$CH$2:$CM$2)</f>
        <v>#NAME?</v>
      </c>
    </row>
    <row r="6594" spans="8:9" ht="15.75" customHeight="1" x14ac:dyDescent="0.2">
      <c r="H6594" s="5" t="e">
        <f t="shared" si="25"/>
        <v>#VALUE!</v>
      </c>
      <c r="I6594" s="5" t="e">
        <f t="array" aca="1" ref="I6594" ca="1">_xludf.XLOOKUP(H6594,'Billing sheet'!$CH$3:$CM$3,'Billing sheet'!$CH$2:$CM$2)</f>
        <v>#NAME?</v>
      </c>
    </row>
    <row r="6595" spans="8:9" ht="15.75" customHeight="1" x14ac:dyDescent="0.2">
      <c r="H6595" s="5" t="e">
        <f t="shared" si="25"/>
        <v>#VALUE!</v>
      </c>
      <c r="I6595" s="5" t="e">
        <f t="array" aca="1" ref="I6595" ca="1">_xludf.XLOOKUP(H6595,'Billing sheet'!$CH$3:$CM$3,'Billing sheet'!$CH$2:$CM$2)</f>
        <v>#NAME?</v>
      </c>
    </row>
    <row r="6596" spans="8:9" ht="15.75" customHeight="1" x14ac:dyDescent="0.2">
      <c r="H6596" s="5" t="e">
        <f t="shared" si="25"/>
        <v>#VALUE!</v>
      </c>
      <c r="I6596" s="5" t="e">
        <f t="array" aca="1" ref="I6596" ca="1">_xludf.XLOOKUP(H6596,'Billing sheet'!$CH$3:$CM$3,'Billing sheet'!$CH$2:$CM$2)</f>
        <v>#NAME?</v>
      </c>
    </row>
    <row r="6597" spans="8:9" ht="15.75" customHeight="1" x14ac:dyDescent="0.2">
      <c r="H6597" s="5" t="e">
        <f t="shared" si="25"/>
        <v>#VALUE!</v>
      </c>
      <c r="I6597" s="5" t="e">
        <f t="array" aca="1" ref="I6597" ca="1">_xludf.XLOOKUP(H6597,'Billing sheet'!$CH$3:$CM$3,'Billing sheet'!$CH$2:$CM$2)</f>
        <v>#NAME?</v>
      </c>
    </row>
    <row r="6598" spans="8:9" ht="15.75" customHeight="1" x14ac:dyDescent="0.2">
      <c r="H6598" s="5" t="e">
        <f t="shared" si="25"/>
        <v>#VALUE!</v>
      </c>
      <c r="I6598" s="5" t="e">
        <f t="array" aca="1" ref="I6598" ca="1">_xludf.XLOOKUP(H6598,'Billing sheet'!$CH$3:$CM$3,'Billing sheet'!$CH$2:$CM$2)</f>
        <v>#NAME?</v>
      </c>
    </row>
    <row r="6599" spans="8:9" ht="15.75" customHeight="1" x14ac:dyDescent="0.2">
      <c r="H6599" s="5" t="e">
        <f t="shared" si="25"/>
        <v>#VALUE!</v>
      </c>
      <c r="I6599" s="5" t="e">
        <f t="array" aca="1" ref="I6599" ca="1">_xludf.XLOOKUP(H6599,'Billing sheet'!$CH$3:$CM$3,'Billing sheet'!$CH$2:$CM$2)</f>
        <v>#NAME?</v>
      </c>
    </row>
    <row r="6600" spans="8:9" ht="15.75" customHeight="1" x14ac:dyDescent="0.2">
      <c r="H6600" s="5" t="e">
        <f t="shared" si="25"/>
        <v>#VALUE!</v>
      </c>
      <c r="I6600" s="5" t="e">
        <f t="array" aca="1" ref="I6600" ca="1">_xludf.XLOOKUP(H6600,'Billing sheet'!$CH$3:$CM$3,'Billing sheet'!$CH$2:$CM$2)</f>
        <v>#NAME?</v>
      </c>
    </row>
    <row r="6601" spans="8:9" ht="15.75" customHeight="1" x14ac:dyDescent="0.2">
      <c r="H6601" s="5" t="e">
        <f t="shared" si="25"/>
        <v>#VALUE!</v>
      </c>
      <c r="I6601" s="5" t="e">
        <f t="array" aca="1" ref="I6601" ca="1">_xludf.XLOOKUP(H6601,'Billing sheet'!$CH$3:$CM$3,'Billing sheet'!$CH$2:$CM$2)</f>
        <v>#NAME?</v>
      </c>
    </row>
    <row r="6602" spans="8:9" ht="15.75" customHeight="1" x14ac:dyDescent="0.2">
      <c r="H6602" s="5" t="e">
        <f t="shared" si="25"/>
        <v>#VALUE!</v>
      </c>
      <c r="I6602" s="5" t="e">
        <f t="array" aca="1" ref="I6602" ca="1">_xludf.XLOOKUP(H6602,'Billing sheet'!$CH$3:$CM$3,'Billing sheet'!$CH$2:$CM$2)</f>
        <v>#NAME?</v>
      </c>
    </row>
    <row r="6603" spans="8:9" ht="15.75" customHeight="1" x14ac:dyDescent="0.2">
      <c r="H6603" s="5" t="e">
        <f t="shared" si="25"/>
        <v>#VALUE!</v>
      </c>
      <c r="I6603" s="5" t="e">
        <f t="array" aca="1" ref="I6603" ca="1">_xludf.XLOOKUP(H6603,'Billing sheet'!$CH$3:$CM$3,'Billing sheet'!$CH$2:$CM$2)</f>
        <v>#NAME?</v>
      </c>
    </row>
    <row r="6604" spans="8:9" ht="15.75" customHeight="1" x14ac:dyDescent="0.2">
      <c r="H6604" s="5" t="e">
        <f t="shared" si="25"/>
        <v>#VALUE!</v>
      </c>
      <c r="I6604" s="5" t="e">
        <f t="array" aca="1" ref="I6604" ca="1">_xludf.XLOOKUP(H6604,'Billing sheet'!$CH$3:$CM$3,'Billing sheet'!$CH$2:$CM$2)</f>
        <v>#NAME?</v>
      </c>
    </row>
    <row r="6605" spans="8:9" ht="15.75" customHeight="1" x14ac:dyDescent="0.2">
      <c r="H6605" s="5" t="e">
        <f t="shared" si="25"/>
        <v>#VALUE!</v>
      </c>
      <c r="I6605" s="5" t="e">
        <f t="array" aca="1" ref="I6605" ca="1">_xludf.XLOOKUP(H6605,'Billing sheet'!$CH$3:$CM$3,'Billing sheet'!$CH$2:$CM$2)</f>
        <v>#NAME?</v>
      </c>
    </row>
    <row r="6606" spans="8:9" ht="15.75" customHeight="1" x14ac:dyDescent="0.2">
      <c r="H6606" s="5" t="e">
        <f t="shared" si="25"/>
        <v>#VALUE!</v>
      </c>
      <c r="I6606" s="5" t="e">
        <f t="array" aca="1" ref="I6606" ca="1">_xludf.XLOOKUP(H6606,'Billing sheet'!$CH$3:$CM$3,'Billing sheet'!$CH$2:$CM$2)</f>
        <v>#NAME?</v>
      </c>
    </row>
    <row r="6607" spans="8:9" ht="15.75" customHeight="1" x14ac:dyDescent="0.2">
      <c r="H6607" s="5" t="e">
        <f t="shared" si="25"/>
        <v>#VALUE!</v>
      </c>
      <c r="I6607" s="5" t="e">
        <f t="array" aca="1" ref="I6607" ca="1">_xludf.XLOOKUP(H6607,'Billing sheet'!$CH$3:$CM$3,'Billing sheet'!$CH$2:$CM$2)</f>
        <v>#NAME?</v>
      </c>
    </row>
    <row r="6608" spans="8:9" ht="15.75" customHeight="1" x14ac:dyDescent="0.2">
      <c r="H6608" s="5" t="e">
        <f t="shared" si="25"/>
        <v>#VALUE!</v>
      </c>
      <c r="I6608" s="5" t="e">
        <f t="array" aca="1" ref="I6608" ca="1">_xludf.XLOOKUP(H6608,'Billing sheet'!$CH$3:$CM$3,'Billing sheet'!$CH$2:$CM$2)</f>
        <v>#NAME?</v>
      </c>
    </row>
    <row r="6609" spans="8:9" ht="15.75" customHeight="1" x14ac:dyDescent="0.2">
      <c r="H6609" s="5" t="e">
        <f t="shared" si="25"/>
        <v>#VALUE!</v>
      </c>
      <c r="I6609" s="5" t="e">
        <f t="array" aca="1" ref="I6609" ca="1">_xludf.XLOOKUP(H6609,'Billing sheet'!$CH$3:$CM$3,'Billing sheet'!$CH$2:$CM$2)</f>
        <v>#NAME?</v>
      </c>
    </row>
    <row r="6610" spans="8:9" ht="15.75" customHeight="1" x14ac:dyDescent="0.2">
      <c r="H6610" s="5" t="e">
        <f t="shared" si="25"/>
        <v>#VALUE!</v>
      </c>
      <c r="I6610" s="5" t="e">
        <f t="array" aca="1" ref="I6610" ca="1">_xludf.XLOOKUP(H6610,'Billing sheet'!$CH$3:$CM$3,'Billing sheet'!$CH$2:$CM$2)</f>
        <v>#NAME?</v>
      </c>
    </row>
    <row r="6611" spans="8:9" ht="15.75" customHeight="1" x14ac:dyDescent="0.2">
      <c r="H6611" s="5" t="e">
        <f t="shared" si="25"/>
        <v>#VALUE!</v>
      </c>
      <c r="I6611" s="5" t="e">
        <f t="array" aca="1" ref="I6611" ca="1">_xludf.XLOOKUP(H6611,'Billing sheet'!$CH$3:$CM$3,'Billing sheet'!$CH$2:$CM$2)</f>
        <v>#NAME?</v>
      </c>
    </row>
    <row r="6612" spans="8:9" ht="15.75" customHeight="1" x14ac:dyDescent="0.2">
      <c r="H6612" s="5" t="e">
        <f t="shared" si="25"/>
        <v>#VALUE!</v>
      </c>
      <c r="I6612" s="5" t="e">
        <f t="array" aca="1" ref="I6612" ca="1">_xludf.XLOOKUP(H6612,'Billing sheet'!$CH$3:$CM$3,'Billing sheet'!$CH$2:$CM$2)</f>
        <v>#NAME?</v>
      </c>
    </row>
    <row r="6613" spans="8:9" ht="15.75" customHeight="1" x14ac:dyDescent="0.2">
      <c r="H6613" s="5" t="e">
        <f t="shared" si="25"/>
        <v>#VALUE!</v>
      </c>
      <c r="I6613" s="5" t="e">
        <f t="array" aca="1" ref="I6613" ca="1">_xludf.XLOOKUP(H6613,'Billing sheet'!$CH$3:$CM$3,'Billing sheet'!$CH$2:$CM$2)</f>
        <v>#NAME?</v>
      </c>
    </row>
    <row r="6614" spans="8:9" ht="15.75" customHeight="1" x14ac:dyDescent="0.2">
      <c r="H6614" s="5" t="e">
        <f t="shared" si="25"/>
        <v>#VALUE!</v>
      </c>
      <c r="I6614" s="5" t="e">
        <f t="array" aca="1" ref="I6614" ca="1">_xludf.XLOOKUP(H6614,'Billing sheet'!$CH$3:$CM$3,'Billing sheet'!$CH$2:$CM$2)</f>
        <v>#NAME?</v>
      </c>
    </row>
    <row r="6615" spans="8:9" ht="15.75" customHeight="1" x14ac:dyDescent="0.2">
      <c r="H6615" s="5" t="e">
        <f t="shared" si="25"/>
        <v>#VALUE!</v>
      </c>
      <c r="I6615" s="5" t="e">
        <f t="array" aca="1" ref="I6615" ca="1">_xludf.XLOOKUP(H6615,'Billing sheet'!$CH$3:$CM$3,'Billing sheet'!$CH$2:$CM$2)</f>
        <v>#NAME?</v>
      </c>
    </row>
    <row r="6616" spans="8:9" ht="15.75" customHeight="1" x14ac:dyDescent="0.2">
      <c r="H6616" s="5" t="e">
        <f t="shared" si="25"/>
        <v>#VALUE!</v>
      </c>
      <c r="I6616" s="5" t="e">
        <f t="array" aca="1" ref="I6616" ca="1">_xludf.XLOOKUP(H6616,'Billing sheet'!$CH$3:$CM$3,'Billing sheet'!$CH$2:$CM$2)</f>
        <v>#NAME?</v>
      </c>
    </row>
    <row r="6617" spans="8:9" ht="15.75" customHeight="1" x14ac:dyDescent="0.2">
      <c r="H6617" s="5" t="e">
        <f t="shared" si="25"/>
        <v>#VALUE!</v>
      </c>
      <c r="I6617" s="5" t="e">
        <f t="array" aca="1" ref="I6617" ca="1">_xludf.XLOOKUP(H6617,'Billing sheet'!$CH$3:$CM$3,'Billing sheet'!$CH$2:$CM$2)</f>
        <v>#NAME?</v>
      </c>
    </row>
    <row r="6618" spans="8:9" ht="15.75" customHeight="1" x14ac:dyDescent="0.2">
      <c r="H6618" s="5" t="e">
        <f t="shared" si="25"/>
        <v>#VALUE!</v>
      </c>
      <c r="I6618" s="5" t="e">
        <f t="array" aca="1" ref="I6618" ca="1">_xludf.XLOOKUP(H6618,'Billing sheet'!$CH$3:$CM$3,'Billing sheet'!$CH$2:$CM$2)</f>
        <v>#NAME?</v>
      </c>
    </row>
    <row r="6619" spans="8:9" ht="15.75" customHeight="1" x14ac:dyDescent="0.2">
      <c r="H6619" s="5" t="e">
        <f t="shared" si="25"/>
        <v>#VALUE!</v>
      </c>
      <c r="I6619" s="5" t="e">
        <f t="array" aca="1" ref="I6619" ca="1">_xludf.XLOOKUP(H6619,'Billing sheet'!$CH$3:$CM$3,'Billing sheet'!$CH$2:$CM$2)</f>
        <v>#NAME?</v>
      </c>
    </row>
    <row r="6620" spans="8:9" ht="15.75" customHeight="1" x14ac:dyDescent="0.2">
      <c r="H6620" s="5" t="e">
        <f t="shared" si="25"/>
        <v>#VALUE!</v>
      </c>
      <c r="I6620" s="5" t="e">
        <f t="array" aca="1" ref="I6620" ca="1">_xludf.XLOOKUP(H6620,'Billing sheet'!$CH$3:$CM$3,'Billing sheet'!$CH$2:$CM$2)</f>
        <v>#NAME?</v>
      </c>
    </row>
    <row r="6621" spans="8:9" ht="15.75" customHeight="1" x14ac:dyDescent="0.2">
      <c r="H6621" s="5" t="e">
        <f t="shared" si="25"/>
        <v>#VALUE!</v>
      </c>
      <c r="I6621" s="5" t="e">
        <f t="array" aca="1" ref="I6621" ca="1">_xludf.XLOOKUP(H6621,'Billing sheet'!$CH$3:$CM$3,'Billing sheet'!$CH$2:$CM$2)</f>
        <v>#NAME?</v>
      </c>
    </row>
    <row r="6622" spans="8:9" ht="15.75" customHeight="1" x14ac:dyDescent="0.2">
      <c r="H6622" s="5" t="e">
        <f t="shared" si="25"/>
        <v>#VALUE!</v>
      </c>
      <c r="I6622" s="5" t="e">
        <f t="array" aca="1" ref="I6622" ca="1">_xludf.XLOOKUP(H6622,'Billing sheet'!$CH$3:$CM$3,'Billing sheet'!$CH$2:$CM$2)</f>
        <v>#NAME?</v>
      </c>
    </row>
    <row r="6623" spans="8:9" ht="15.75" customHeight="1" x14ac:dyDescent="0.2">
      <c r="H6623" s="5" t="e">
        <f t="shared" si="25"/>
        <v>#VALUE!</v>
      </c>
      <c r="I6623" s="5" t="e">
        <f t="array" aca="1" ref="I6623" ca="1">_xludf.XLOOKUP(H6623,'Billing sheet'!$CH$3:$CM$3,'Billing sheet'!$CH$2:$CM$2)</f>
        <v>#NAME?</v>
      </c>
    </row>
    <row r="6624" spans="8:9" ht="15.75" customHeight="1" x14ac:dyDescent="0.2">
      <c r="H6624" s="5" t="e">
        <f t="shared" si="25"/>
        <v>#VALUE!</v>
      </c>
      <c r="I6624" s="5" t="e">
        <f t="array" aca="1" ref="I6624" ca="1">_xludf.XLOOKUP(H6624,'Billing sheet'!$CH$3:$CM$3,'Billing sheet'!$CH$2:$CM$2)</f>
        <v>#NAME?</v>
      </c>
    </row>
    <row r="6625" spans="8:9" ht="15.75" customHeight="1" x14ac:dyDescent="0.2">
      <c r="H6625" s="5" t="e">
        <f t="shared" si="25"/>
        <v>#VALUE!</v>
      </c>
      <c r="I6625" s="5" t="e">
        <f t="array" aca="1" ref="I6625" ca="1">_xludf.XLOOKUP(H6625,'Billing sheet'!$CH$3:$CM$3,'Billing sheet'!$CH$2:$CM$2)</f>
        <v>#NAME?</v>
      </c>
    </row>
    <row r="6626" spans="8:9" ht="15.75" customHeight="1" x14ac:dyDescent="0.2">
      <c r="H6626" s="5" t="e">
        <f t="shared" si="25"/>
        <v>#VALUE!</v>
      </c>
      <c r="I6626" s="5" t="e">
        <f t="array" aca="1" ref="I6626" ca="1">_xludf.XLOOKUP(H6626,'Billing sheet'!$CH$3:$CM$3,'Billing sheet'!$CH$2:$CM$2)</f>
        <v>#NAME?</v>
      </c>
    </row>
    <row r="6627" spans="8:9" ht="15.75" customHeight="1" x14ac:dyDescent="0.2">
      <c r="H6627" s="5" t="e">
        <f t="shared" si="25"/>
        <v>#VALUE!</v>
      </c>
      <c r="I6627" s="5" t="e">
        <f t="array" aca="1" ref="I6627" ca="1">_xludf.XLOOKUP(H6627,'Billing sheet'!$CH$3:$CM$3,'Billing sheet'!$CH$2:$CM$2)</f>
        <v>#NAME?</v>
      </c>
    </row>
    <row r="6628" spans="8:9" ht="15.75" customHeight="1" x14ac:dyDescent="0.2">
      <c r="H6628" s="5" t="e">
        <f t="shared" si="25"/>
        <v>#VALUE!</v>
      </c>
      <c r="I6628" s="5" t="e">
        <f t="array" aca="1" ref="I6628" ca="1">_xludf.XLOOKUP(H6628,'Billing sheet'!$CH$3:$CM$3,'Billing sheet'!$CH$2:$CM$2)</f>
        <v>#NAME?</v>
      </c>
    </row>
    <row r="6629" spans="8:9" ht="15.75" customHeight="1" x14ac:dyDescent="0.2">
      <c r="H6629" s="5" t="e">
        <f t="shared" si="25"/>
        <v>#VALUE!</v>
      </c>
      <c r="I6629" s="5" t="e">
        <f t="array" aca="1" ref="I6629" ca="1">_xludf.XLOOKUP(H6629,'Billing sheet'!$CH$3:$CM$3,'Billing sheet'!$CH$2:$CM$2)</f>
        <v>#NAME?</v>
      </c>
    </row>
    <row r="6630" spans="8:9" ht="15.75" customHeight="1" x14ac:dyDescent="0.2">
      <c r="H6630" s="5" t="e">
        <f t="shared" si="25"/>
        <v>#VALUE!</v>
      </c>
      <c r="I6630" s="5" t="e">
        <f t="array" aca="1" ref="I6630" ca="1">_xludf.XLOOKUP(H6630,'Billing sheet'!$CH$3:$CM$3,'Billing sheet'!$CH$2:$CM$2)</f>
        <v>#NAME?</v>
      </c>
    </row>
    <row r="6631" spans="8:9" ht="15.75" customHeight="1" x14ac:dyDescent="0.2">
      <c r="H6631" s="5" t="e">
        <f t="shared" si="25"/>
        <v>#VALUE!</v>
      </c>
      <c r="I6631" s="5" t="e">
        <f t="array" aca="1" ref="I6631" ca="1">_xludf.XLOOKUP(H6631,'Billing sheet'!$CH$3:$CM$3,'Billing sheet'!$CH$2:$CM$2)</f>
        <v>#NAME?</v>
      </c>
    </row>
    <row r="6632" spans="8:9" ht="15.75" customHeight="1" x14ac:dyDescent="0.2">
      <c r="H6632" s="5" t="e">
        <f t="shared" si="25"/>
        <v>#VALUE!</v>
      </c>
      <c r="I6632" s="5" t="e">
        <f t="array" aca="1" ref="I6632" ca="1">_xludf.XLOOKUP(H6632,'Billing sheet'!$CH$3:$CM$3,'Billing sheet'!$CH$2:$CM$2)</f>
        <v>#NAME?</v>
      </c>
    </row>
    <row r="6633" spans="8:9" ht="15.75" customHeight="1" x14ac:dyDescent="0.2">
      <c r="H6633" s="5" t="e">
        <f t="shared" si="25"/>
        <v>#VALUE!</v>
      </c>
      <c r="I6633" s="5" t="e">
        <f t="array" aca="1" ref="I6633" ca="1">_xludf.XLOOKUP(H6633,'Billing sheet'!$CH$3:$CM$3,'Billing sheet'!$CH$2:$CM$2)</f>
        <v>#NAME?</v>
      </c>
    </row>
    <row r="6634" spans="8:9" ht="15.75" customHeight="1" x14ac:dyDescent="0.2">
      <c r="H6634" s="5" t="e">
        <f t="shared" ref="H6634:H6888" si="26">MID(F6634,8,LEN(F6634)-7)</f>
        <v>#VALUE!</v>
      </c>
      <c r="I6634" s="5" t="e">
        <f t="array" aca="1" ref="I6634" ca="1">_xludf.XLOOKUP(H6634,'Billing sheet'!$CH$3:$CM$3,'Billing sheet'!$CH$2:$CM$2)</f>
        <v>#NAME?</v>
      </c>
    </row>
    <row r="6635" spans="8:9" ht="15.75" customHeight="1" x14ac:dyDescent="0.2">
      <c r="H6635" s="5" t="e">
        <f t="shared" si="26"/>
        <v>#VALUE!</v>
      </c>
      <c r="I6635" s="5" t="e">
        <f t="array" aca="1" ref="I6635" ca="1">_xludf.XLOOKUP(H6635,'Billing sheet'!$CH$3:$CM$3,'Billing sheet'!$CH$2:$CM$2)</f>
        <v>#NAME?</v>
      </c>
    </row>
    <row r="6636" spans="8:9" ht="15.75" customHeight="1" x14ac:dyDescent="0.2">
      <c r="H6636" s="5" t="e">
        <f t="shared" si="26"/>
        <v>#VALUE!</v>
      </c>
      <c r="I6636" s="5" t="e">
        <f t="array" aca="1" ref="I6636" ca="1">_xludf.XLOOKUP(H6636,'Billing sheet'!$CH$3:$CM$3,'Billing sheet'!$CH$2:$CM$2)</f>
        <v>#NAME?</v>
      </c>
    </row>
    <row r="6637" spans="8:9" ht="15.75" customHeight="1" x14ac:dyDescent="0.2">
      <c r="H6637" s="5" t="e">
        <f t="shared" si="26"/>
        <v>#VALUE!</v>
      </c>
      <c r="I6637" s="5" t="e">
        <f t="array" aca="1" ref="I6637" ca="1">_xludf.XLOOKUP(H6637,'Billing sheet'!$CH$3:$CM$3,'Billing sheet'!$CH$2:$CM$2)</f>
        <v>#NAME?</v>
      </c>
    </row>
    <row r="6638" spans="8:9" ht="15.75" customHeight="1" x14ac:dyDescent="0.2">
      <c r="H6638" s="5" t="e">
        <f t="shared" si="26"/>
        <v>#VALUE!</v>
      </c>
      <c r="I6638" s="5" t="e">
        <f t="array" aca="1" ref="I6638" ca="1">_xludf.XLOOKUP(H6638,'Billing sheet'!$CH$3:$CM$3,'Billing sheet'!$CH$2:$CM$2)</f>
        <v>#NAME?</v>
      </c>
    </row>
    <row r="6639" spans="8:9" ht="15.75" customHeight="1" x14ac:dyDescent="0.2">
      <c r="H6639" s="5" t="e">
        <f t="shared" si="26"/>
        <v>#VALUE!</v>
      </c>
      <c r="I6639" s="5" t="e">
        <f t="array" aca="1" ref="I6639" ca="1">_xludf.XLOOKUP(H6639,'Billing sheet'!$CH$3:$CM$3,'Billing sheet'!$CH$2:$CM$2)</f>
        <v>#NAME?</v>
      </c>
    </row>
    <row r="6640" spans="8:9" ht="15.75" customHeight="1" x14ac:dyDescent="0.2">
      <c r="H6640" s="5" t="e">
        <f t="shared" si="26"/>
        <v>#VALUE!</v>
      </c>
      <c r="I6640" s="5" t="e">
        <f t="array" aca="1" ref="I6640" ca="1">_xludf.XLOOKUP(H6640,'Billing sheet'!$CH$3:$CM$3,'Billing sheet'!$CH$2:$CM$2)</f>
        <v>#NAME?</v>
      </c>
    </row>
    <row r="6641" spans="8:9" ht="15.75" customHeight="1" x14ac:dyDescent="0.2">
      <c r="H6641" s="5" t="e">
        <f t="shared" si="26"/>
        <v>#VALUE!</v>
      </c>
      <c r="I6641" s="5" t="e">
        <f t="array" aca="1" ref="I6641" ca="1">_xludf.XLOOKUP(H6641,'Billing sheet'!$CH$3:$CM$3,'Billing sheet'!$CH$2:$CM$2)</f>
        <v>#NAME?</v>
      </c>
    </row>
    <row r="6642" spans="8:9" ht="15.75" customHeight="1" x14ac:dyDescent="0.2">
      <c r="H6642" s="5" t="e">
        <f t="shared" si="26"/>
        <v>#VALUE!</v>
      </c>
      <c r="I6642" s="5" t="e">
        <f t="array" aca="1" ref="I6642" ca="1">_xludf.XLOOKUP(H6642,'Billing sheet'!$CH$3:$CM$3,'Billing sheet'!$CH$2:$CM$2)</f>
        <v>#NAME?</v>
      </c>
    </row>
    <row r="6643" spans="8:9" ht="15.75" customHeight="1" x14ac:dyDescent="0.2">
      <c r="H6643" s="5" t="e">
        <f t="shared" si="26"/>
        <v>#VALUE!</v>
      </c>
      <c r="I6643" s="5" t="e">
        <f t="array" aca="1" ref="I6643" ca="1">_xludf.XLOOKUP(H6643,'Billing sheet'!$CH$3:$CM$3,'Billing sheet'!$CH$2:$CM$2)</f>
        <v>#NAME?</v>
      </c>
    </row>
    <row r="6644" spans="8:9" ht="15.75" customHeight="1" x14ac:dyDescent="0.2">
      <c r="H6644" s="5" t="e">
        <f t="shared" si="26"/>
        <v>#VALUE!</v>
      </c>
      <c r="I6644" s="5" t="e">
        <f t="array" aca="1" ref="I6644" ca="1">_xludf.XLOOKUP(H6644,'Billing sheet'!$CH$3:$CM$3,'Billing sheet'!$CH$2:$CM$2)</f>
        <v>#NAME?</v>
      </c>
    </row>
    <row r="6645" spans="8:9" ht="15.75" customHeight="1" x14ac:dyDescent="0.2">
      <c r="H6645" s="5" t="e">
        <f t="shared" si="26"/>
        <v>#VALUE!</v>
      </c>
      <c r="I6645" s="5" t="e">
        <f t="array" aca="1" ref="I6645" ca="1">_xludf.XLOOKUP(H6645,'Billing sheet'!$CH$3:$CM$3,'Billing sheet'!$CH$2:$CM$2)</f>
        <v>#NAME?</v>
      </c>
    </row>
    <row r="6646" spans="8:9" ht="15.75" customHeight="1" x14ac:dyDescent="0.2">
      <c r="H6646" s="5" t="e">
        <f t="shared" si="26"/>
        <v>#VALUE!</v>
      </c>
      <c r="I6646" s="5" t="e">
        <f t="array" aca="1" ref="I6646" ca="1">_xludf.XLOOKUP(H6646,'Billing sheet'!$CH$3:$CM$3,'Billing sheet'!$CH$2:$CM$2)</f>
        <v>#NAME?</v>
      </c>
    </row>
    <row r="6647" spans="8:9" ht="15.75" customHeight="1" x14ac:dyDescent="0.2">
      <c r="H6647" s="5" t="e">
        <f t="shared" si="26"/>
        <v>#VALUE!</v>
      </c>
      <c r="I6647" s="5" t="e">
        <f t="array" aca="1" ref="I6647" ca="1">_xludf.XLOOKUP(H6647,'Billing sheet'!$CH$3:$CM$3,'Billing sheet'!$CH$2:$CM$2)</f>
        <v>#NAME?</v>
      </c>
    </row>
    <row r="6648" spans="8:9" ht="15.75" customHeight="1" x14ac:dyDescent="0.2">
      <c r="H6648" s="5" t="e">
        <f t="shared" si="26"/>
        <v>#VALUE!</v>
      </c>
      <c r="I6648" s="5" t="e">
        <f t="array" aca="1" ref="I6648" ca="1">_xludf.XLOOKUP(H6648,'Billing sheet'!$CH$3:$CM$3,'Billing sheet'!$CH$2:$CM$2)</f>
        <v>#NAME?</v>
      </c>
    </row>
    <row r="6649" spans="8:9" ht="15.75" customHeight="1" x14ac:dyDescent="0.2">
      <c r="H6649" s="5" t="e">
        <f t="shared" si="26"/>
        <v>#VALUE!</v>
      </c>
      <c r="I6649" s="5" t="e">
        <f t="array" aca="1" ref="I6649" ca="1">_xludf.XLOOKUP(H6649,'Billing sheet'!$CH$3:$CM$3,'Billing sheet'!$CH$2:$CM$2)</f>
        <v>#NAME?</v>
      </c>
    </row>
    <row r="6650" spans="8:9" ht="15.75" customHeight="1" x14ac:dyDescent="0.2">
      <c r="H6650" s="5" t="e">
        <f t="shared" si="26"/>
        <v>#VALUE!</v>
      </c>
      <c r="I6650" s="5" t="e">
        <f t="array" aca="1" ref="I6650" ca="1">_xludf.XLOOKUP(H6650,'Billing sheet'!$CH$3:$CM$3,'Billing sheet'!$CH$2:$CM$2)</f>
        <v>#NAME?</v>
      </c>
    </row>
    <row r="6651" spans="8:9" ht="15.75" customHeight="1" x14ac:dyDescent="0.2">
      <c r="H6651" s="5" t="e">
        <f t="shared" si="26"/>
        <v>#VALUE!</v>
      </c>
      <c r="I6651" s="5" t="e">
        <f t="array" aca="1" ref="I6651" ca="1">_xludf.XLOOKUP(H6651,'Billing sheet'!$CH$3:$CM$3,'Billing sheet'!$CH$2:$CM$2)</f>
        <v>#NAME?</v>
      </c>
    </row>
    <row r="6652" spans="8:9" ht="15.75" customHeight="1" x14ac:dyDescent="0.2">
      <c r="H6652" s="5" t="e">
        <f t="shared" si="26"/>
        <v>#VALUE!</v>
      </c>
      <c r="I6652" s="5" t="e">
        <f t="array" aca="1" ref="I6652" ca="1">_xludf.XLOOKUP(H6652,'Billing sheet'!$CH$3:$CM$3,'Billing sheet'!$CH$2:$CM$2)</f>
        <v>#NAME?</v>
      </c>
    </row>
    <row r="6653" spans="8:9" ht="15.75" customHeight="1" x14ac:dyDescent="0.2">
      <c r="H6653" s="5" t="e">
        <f t="shared" si="26"/>
        <v>#VALUE!</v>
      </c>
      <c r="I6653" s="5" t="e">
        <f t="array" aca="1" ref="I6653" ca="1">_xludf.XLOOKUP(H6653,'Billing sheet'!$CH$3:$CM$3,'Billing sheet'!$CH$2:$CM$2)</f>
        <v>#NAME?</v>
      </c>
    </row>
    <row r="6654" spans="8:9" ht="15.75" customHeight="1" x14ac:dyDescent="0.2">
      <c r="H6654" s="5" t="e">
        <f t="shared" si="26"/>
        <v>#VALUE!</v>
      </c>
      <c r="I6654" s="5" t="e">
        <f t="array" aca="1" ref="I6654" ca="1">_xludf.XLOOKUP(H6654,'Billing sheet'!$CH$3:$CM$3,'Billing sheet'!$CH$2:$CM$2)</f>
        <v>#NAME?</v>
      </c>
    </row>
    <row r="6655" spans="8:9" ht="15.75" customHeight="1" x14ac:dyDescent="0.2">
      <c r="H6655" s="5" t="e">
        <f t="shared" si="26"/>
        <v>#VALUE!</v>
      </c>
      <c r="I6655" s="5" t="e">
        <f t="array" aca="1" ref="I6655" ca="1">_xludf.XLOOKUP(H6655,'Billing sheet'!$CH$3:$CM$3,'Billing sheet'!$CH$2:$CM$2)</f>
        <v>#NAME?</v>
      </c>
    </row>
    <row r="6656" spans="8:9" ht="15.75" customHeight="1" x14ac:dyDescent="0.2">
      <c r="H6656" s="5" t="e">
        <f t="shared" si="26"/>
        <v>#VALUE!</v>
      </c>
      <c r="I6656" s="5" t="e">
        <f t="array" aca="1" ref="I6656" ca="1">_xludf.XLOOKUP(H6656,'Billing sheet'!$CH$3:$CM$3,'Billing sheet'!$CH$2:$CM$2)</f>
        <v>#NAME?</v>
      </c>
    </row>
    <row r="6657" spans="8:9" ht="15.75" customHeight="1" x14ac:dyDescent="0.2">
      <c r="H6657" s="5" t="e">
        <f t="shared" si="26"/>
        <v>#VALUE!</v>
      </c>
      <c r="I6657" s="5" t="e">
        <f t="array" aca="1" ref="I6657" ca="1">_xludf.XLOOKUP(H6657,'Billing sheet'!$CH$3:$CM$3,'Billing sheet'!$CH$2:$CM$2)</f>
        <v>#NAME?</v>
      </c>
    </row>
    <row r="6658" spans="8:9" ht="15.75" customHeight="1" x14ac:dyDescent="0.2">
      <c r="H6658" s="5" t="e">
        <f t="shared" si="26"/>
        <v>#VALUE!</v>
      </c>
      <c r="I6658" s="5" t="e">
        <f t="array" aca="1" ref="I6658" ca="1">_xludf.XLOOKUP(H6658,'Billing sheet'!$CH$3:$CM$3,'Billing sheet'!$CH$2:$CM$2)</f>
        <v>#NAME?</v>
      </c>
    </row>
    <row r="6659" spans="8:9" ht="15.75" customHeight="1" x14ac:dyDescent="0.2">
      <c r="H6659" s="5" t="e">
        <f t="shared" si="26"/>
        <v>#VALUE!</v>
      </c>
      <c r="I6659" s="5" t="e">
        <f t="array" aca="1" ref="I6659" ca="1">_xludf.XLOOKUP(H6659,'Billing sheet'!$CH$3:$CM$3,'Billing sheet'!$CH$2:$CM$2)</f>
        <v>#NAME?</v>
      </c>
    </row>
    <row r="6660" spans="8:9" ht="15.75" customHeight="1" x14ac:dyDescent="0.2">
      <c r="H6660" s="5" t="e">
        <f t="shared" si="26"/>
        <v>#VALUE!</v>
      </c>
      <c r="I6660" s="5" t="e">
        <f t="array" aca="1" ref="I6660" ca="1">_xludf.XLOOKUP(H6660,'Billing sheet'!$CH$3:$CM$3,'Billing sheet'!$CH$2:$CM$2)</f>
        <v>#NAME?</v>
      </c>
    </row>
    <row r="6661" spans="8:9" ht="15.75" customHeight="1" x14ac:dyDescent="0.2">
      <c r="H6661" s="5" t="e">
        <f t="shared" si="26"/>
        <v>#VALUE!</v>
      </c>
      <c r="I6661" s="5" t="e">
        <f t="array" aca="1" ref="I6661" ca="1">_xludf.XLOOKUP(H6661,'Billing sheet'!$CH$3:$CM$3,'Billing sheet'!$CH$2:$CM$2)</f>
        <v>#NAME?</v>
      </c>
    </row>
    <row r="6662" spans="8:9" ht="15.75" customHeight="1" x14ac:dyDescent="0.2">
      <c r="H6662" s="5" t="e">
        <f t="shared" si="26"/>
        <v>#VALUE!</v>
      </c>
      <c r="I6662" s="5" t="e">
        <f t="array" aca="1" ref="I6662" ca="1">_xludf.XLOOKUP(H6662,'Billing sheet'!$CH$3:$CM$3,'Billing sheet'!$CH$2:$CM$2)</f>
        <v>#NAME?</v>
      </c>
    </row>
    <row r="6663" spans="8:9" ht="15.75" customHeight="1" x14ac:dyDescent="0.2">
      <c r="H6663" s="5" t="e">
        <f t="shared" si="26"/>
        <v>#VALUE!</v>
      </c>
      <c r="I6663" s="5" t="e">
        <f t="array" aca="1" ref="I6663" ca="1">_xludf.XLOOKUP(H6663,'Billing sheet'!$CH$3:$CM$3,'Billing sheet'!$CH$2:$CM$2)</f>
        <v>#NAME?</v>
      </c>
    </row>
    <row r="6664" spans="8:9" ht="15.75" customHeight="1" x14ac:dyDescent="0.2">
      <c r="H6664" s="5" t="e">
        <f t="shared" si="26"/>
        <v>#VALUE!</v>
      </c>
      <c r="I6664" s="5" t="e">
        <f t="array" aca="1" ref="I6664" ca="1">_xludf.XLOOKUP(H6664,'Billing sheet'!$CH$3:$CM$3,'Billing sheet'!$CH$2:$CM$2)</f>
        <v>#NAME?</v>
      </c>
    </row>
    <row r="6665" spans="8:9" ht="15.75" customHeight="1" x14ac:dyDescent="0.2">
      <c r="H6665" s="5" t="e">
        <f t="shared" si="26"/>
        <v>#VALUE!</v>
      </c>
      <c r="I6665" s="5" t="e">
        <f t="array" aca="1" ref="I6665" ca="1">_xludf.XLOOKUP(H6665,'Billing sheet'!$CH$3:$CM$3,'Billing sheet'!$CH$2:$CM$2)</f>
        <v>#NAME?</v>
      </c>
    </row>
    <row r="6666" spans="8:9" ht="15.75" customHeight="1" x14ac:dyDescent="0.2">
      <c r="H6666" s="5" t="e">
        <f t="shared" si="26"/>
        <v>#VALUE!</v>
      </c>
      <c r="I6666" s="5" t="e">
        <f t="array" aca="1" ref="I6666" ca="1">_xludf.XLOOKUP(H6666,'Billing sheet'!$CH$3:$CM$3,'Billing sheet'!$CH$2:$CM$2)</f>
        <v>#NAME?</v>
      </c>
    </row>
    <row r="6667" spans="8:9" ht="15.75" customHeight="1" x14ac:dyDescent="0.2">
      <c r="H6667" s="5" t="e">
        <f t="shared" si="26"/>
        <v>#VALUE!</v>
      </c>
      <c r="I6667" s="5" t="e">
        <f t="array" aca="1" ref="I6667" ca="1">_xludf.XLOOKUP(H6667,'Billing sheet'!$CH$3:$CM$3,'Billing sheet'!$CH$2:$CM$2)</f>
        <v>#NAME?</v>
      </c>
    </row>
    <row r="6668" spans="8:9" ht="15.75" customHeight="1" x14ac:dyDescent="0.2">
      <c r="H6668" s="5" t="e">
        <f t="shared" si="26"/>
        <v>#VALUE!</v>
      </c>
      <c r="I6668" s="5" t="e">
        <f t="array" aca="1" ref="I6668" ca="1">_xludf.XLOOKUP(H6668,'Billing sheet'!$CH$3:$CM$3,'Billing sheet'!$CH$2:$CM$2)</f>
        <v>#NAME?</v>
      </c>
    </row>
    <row r="6669" spans="8:9" ht="15.75" customHeight="1" x14ac:dyDescent="0.2">
      <c r="H6669" s="5" t="e">
        <f t="shared" si="26"/>
        <v>#VALUE!</v>
      </c>
      <c r="I6669" s="5" t="e">
        <f t="array" aca="1" ref="I6669" ca="1">_xludf.XLOOKUP(H6669,'Billing sheet'!$CH$3:$CM$3,'Billing sheet'!$CH$2:$CM$2)</f>
        <v>#NAME?</v>
      </c>
    </row>
    <row r="6670" spans="8:9" ht="15.75" customHeight="1" x14ac:dyDescent="0.2">
      <c r="H6670" s="5" t="e">
        <f t="shared" si="26"/>
        <v>#VALUE!</v>
      </c>
      <c r="I6670" s="5" t="e">
        <f t="array" aca="1" ref="I6670" ca="1">_xludf.XLOOKUP(H6670,'Billing sheet'!$CH$3:$CM$3,'Billing sheet'!$CH$2:$CM$2)</f>
        <v>#NAME?</v>
      </c>
    </row>
    <row r="6671" spans="8:9" ht="15.75" customHeight="1" x14ac:dyDescent="0.2">
      <c r="H6671" s="5" t="e">
        <f t="shared" si="26"/>
        <v>#VALUE!</v>
      </c>
      <c r="I6671" s="5" t="e">
        <f t="array" aca="1" ref="I6671" ca="1">_xludf.XLOOKUP(H6671,'Billing sheet'!$CH$3:$CM$3,'Billing sheet'!$CH$2:$CM$2)</f>
        <v>#NAME?</v>
      </c>
    </row>
    <row r="6672" spans="8:9" ht="15.75" customHeight="1" x14ac:dyDescent="0.2">
      <c r="H6672" s="5" t="e">
        <f t="shared" si="26"/>
        <v>#VALUE!</v>
      </c>
      <c r="I6672" s="5" t="e">
        <f t="array" aca="1" ref="I6672" ca="1">_xludf.XLOOKUP(H6672,'Billing sheet'!$CH$3:$CM$3,'Billing sheet'!$CH$2:$CM$2)</f>
        <v>#NAME?</v>
      </c>
    </row>
    <row r="6673" spans="8:9" ht="15.75" customHeight="1" x14ac:dyDescent="0.2">
      <c r="H6673" s="5" t="e">
        <f t="shared" si="26"/>
        <v>#VALUE!</v>
      </c>
      <c r="I6673" s="5" t="e">
        <f t="array" aca="1" ref="I6673" ca="1">_xludf.XLOOKUP(H6673,'Billing sheet'!$CH$3:$CM$3,'Billing sheet'!$CH$2:$CM$2)</f>
        <v>#NAME?</v>
      </c>
    </row>
    <row r="6674" spans="8:9" ht="15.75" customHeight="1" x14ac:dyDescent="0.2">
      <c r="H6674" s="5" t="e">
        <f t="shared" si="26"/>
        <v>#VALUE!</v>
      </c>
      <c r="I6674" s="5" t="e">
        <f t="array" aca="1" ref="I6674" ca="1">_xludf.XLOOKUP(H6674,'Billing sheet'!$CH$3:$CM$3,'Billing sheet'!$CH$2:$CM$2)</f>
        <v>#NAME?</v>
      </c>
    </row>
    <row r="6675" spans="8:9" ht="15.75" customHeight="1" x14ac:dyDescent="0.2">
      <c r="H6675" s="5" t="e">
        <f t="shared" si="26"/>
        <v>#VALUE!</v>
      </c>
      <c r="I6675" s="5" t="e">
        <f t="array" aca="1" ref="I6675" ca="1">_xludf.XLOOKUP(H6675,'Billing sheet'!$CH$3:$CM$3,'Billing sheet'!$CH$2:$CM$2)</f>
        <v>#NAME?</v>
      </c>
    </row>
    <row r="6676" spans="8:9" ht="15.75" customHeight="1" x14ac:dyDescent="0.2">
      <c r="H6676" s="5" t="e">
        <f t="shared" si="26"/>
        <v>#VALUE!</v>
      </c>
      <c r="I6676" s="5" t="e">
        <f t="array" aca="1" ref="I6676" ca="1">_xludf.XLOOKUP(H6676,'Billing sheet'!$CH$3:$CM$3,'Billing sheet'!$CH$2:$CM$2)</f>
        <v>#NAME?</v>
      </c>
    </row>
    <row r="6677" spans="8:9" ht="15.75" customHeight="1" x14ac:dyDescent="0.2">
      <c r="H6677" s="5" t="e">
        <f t="shared" si="26"/>
        <v>#VALUE!</v>
      </c>
      <c r="I6677" s="5" t="e">
        <f t="array" aca="1" ref="I6677" ca="1">_xludf.XLOOKUP(H6677,'Billing sheet'!$CH$3:$CM$3,'Billing sheet'!$CH$2:$CM$2)</f>
        <v>#NAME?</v>
      </c>
    </row>
    <row r="6678" spans="8:9" ht="15.75" customHeight="1" x14ac:dyDescent="0.2">
      <c r="H6678" s="5" t="e">
        <f t="shared" si="26"/>
        <v>#VALUE!</v>
      </c>
      <c r="I6678" s="5" t="e">
        <f t="array" aca="1" ref="I6678" ca="1">_xludf.XLOOKUP(H6678,'Billing sheet'!$CH$3:$CM$3,'Billing sheet'!$CH$2:$CM$2)</f>
        <v>#NAME?</v>
      </c>
    </row>
    <row r="6679" spans="8:9" ht="15.75" customHeight="1" x14ac:dyDescent="0.2">
      <c r="H6679" s="5" t="e">
        <f t="shared" si="26"/>
        <v>#VALUE!</v>
      </c>
      <c r="I6679" s="5" t="e">
        <f t="array" aca="1" ref="I6679" ca="1">_xludf.XLOOKUP(H6679,'Billing sheet'!$CH$3:$CM$3,'Billing sheet'!$CH$2:$CM$2)</f>
        <v>#NAME?</v>
      </c>
    </row>
    <row r="6680" spans="8:9" ht="15.75" customHeight="1" x14ac:dyDescent="0.2">
      <c r="H6680" s="5" t="e">
        <f t="shared" si="26"/>
        <v>#VALUE!</v>
      </c>
      <c r="I6680" s="5" t="e">
        <f t="array" aca="1" ref="I6680" ca="1">_xludf.XLOOKUP(H6680,'Billing sheet'!$CH$3:$CM$3,'Billing sheet'!$CH$2:$CM$2)</f>
        <v>#NAME?</v>
      </c>
    </row>
    <row r="6681" spans="8:9" ht="15.75" customHeight="1" x14ac:dyDescent="0.2">
      <c r="H6681" s="5" t="e">
        <f t="shared" si="26"/>
        <v>#VALUE!</v>
      </c>
      <c r="I6681" s="5" t="e">
        <f t="array" aca="1" ref="I6681" ca="1">_xludf.XLOOKUP(H6681,'Billing sheet'!$CH$3:$CM$3,'Billing sheet'!$CH$2:$CM$2)</f>
        <v>#NAME?</v>
      </c>
    </row>
    <row r="6682" spans="8:9" ht="15.75" customHeight="1" x14ac:dyDescent="0.2">
      <c r="H6682" s="5" t="e">
        <f t="shared" si="26"/>
        <v>#VALUE!</v>
      </c>
      <c r="I6682" s="5" t="e">
        <f t="array" aca="1" ref="I6682" ca="1">_xludf.XLOOKUP(H6682,'Billing sheet'!$CH$3:$CM$3,'Billing sheet'!$CH$2:$CM$2)</f>
        <v>#NAME?</v>
      </c>
    </row>
    <row r="6683" spans="8:9" ht="15.75" customHeight="1" x14ac:dyDescent="0.2">
      <c r="H6683" s="5" t="e">
        <f t="shared" si="26"/>
        <v>#VALUE!</v>
      </c>
      <c r="I6683" s="5" t="e">
        <f t="array" aca="1" ref="I6683" ca="1">_xludf.XLOOKUP(H6683,'Billing sheet'!$CH$3:$CM$3,'Billing sheet'!$CH$2:$CM$2)</f>
        <v>#NAME?</v>
      </c>
    </row>
    <row r="6684" spans="8:9" ht="15.75" customHeight="1" x14ac:dyDescent="0.2">
      <c r="H6684" s="5" t="e">
        <f t="shared" si="26"/>
        <v>#VALUE!</v>
      </c>
      <c r="I6684" s="5" t="e">
        <f t="array" aca="1" ref="I6684" ca="1">_xludf.XLOOKUP(H6684,'Billing sheet'!$CH$3:$CM$3,'Billing sheet'!$CH$2:$CM$2)</f>
        <v>#NAME?</v>
      </c>
    </row>
    <row r="6685" spans="8:9" ht="15.75" customHeight="1" x14ac:dyDescent="0.2">
      <c r="H6685" s="5" t="e">
        <f t="shared" si="26"/>
        <v>#VALUE!</v>
      </c>
      <c r="I6685" s="5" t="e">
        <f t="array" aca="1" ref="I6685" ca="1">_xludf.XLOOKUP(H6685,'Billing sheet'!$CH$3:$CM$3,'Billing sheet'!$CH$2:$CM$2)</f>
        <v>#NAME?</v>
      </c>
    </row>
    <row r="6686" spans="8:9" ht="15.75" customHeight="1" x14ac:dyDescent="0.2">
      <c r="H6686" s="5" t="e">
        <f t="shared" si="26"/>
        <v>#VALUE!</v>
      </c>
      <c r="I6686" s="5" t="e">
        <f t="array" aca="1" ref="I6686" ca="1">_xludf.XLOOKUP(H6686,'Billing sheet'!$CH$3:$CM$3,'Billing sheet'!$CH$2:$CM$2)</f>
        <v>#NAME?</v>
      </c>
    </row>
    <row r="6687" spans="8:9" ht="15.75" customHeight="1" x14ac:dyDescent="0.2">
      <c r="H6687" s="5" t="e">
        <f t="shared" si="26"/>
        <v>#VALUE!</v>
      </c>
      <c r="I6687" s="5" t="e">
        <f t="array" aca="1" ref="I6687" ca="1">_xludf.XLOOKUP(H6687,'Billing sheet'!$CH$3:$CM$3,'Billing sheet'!$CH$2:$CM$2)</f>
        <v>#NAME?</v>
      </c>
    </row>
    <row r="6688" spans="8:9" ht="15.75" customHeight="1" x14ac:dyDescent="0.2">
      <c r="H6688" s="5" t="e">
        <f t="shared" si="26"/>
        <v>#VALUE!</v>
      </c>
      <c r="I6688" s="5" t="e">
        <f t="array" aca="1" ref="I6688" ca="1">_xludf.XLOOKUP(H6688,'Billing sheet'!$CH$3:$CM$3,'Billing sheet'!$CH$2:$CM$2)</f>
        <v>#NAME?</v>
      </c>
    </row>
    <row r="6689" spans="8:9" ht="15.75" customHeight="1" x14ac:dyDescent="0.2">
      <c r="H6689" s="5" t="e">
        <f t="shared" si="26"/>
        <v>#VALUE!</v>
      </c>
      <c r="I6689" s="5" t="e">
        <f t="array" aca="1" ref="I6689" ca="1">_xludf.XLOOKUP(H6689,'Billing sheet'!$CH$3:$CM$3,'Billing sheet'!$CH$2:$CM$2)</f>
        <v>#NAME?</v>
      </c>
    </row>
    <row r="6690" spans="8:9" ht="15.75" customHeight="1" x14ac:dyDescent="0.2">
      <c r="H6690" s="5" t="e">
        <f t="shared" si="26"/>
        <v>#VALUE!</v>
      </c>
      <c r="I6690" s="5" t="e">
        <f t="array" aca="1" ref="I6690" ca="1">_xludf.XLOOKUP(H6690,'Billing sheet'!$CH$3:$CM$3,'Billing sheet'!$CH$2:$CM$2)</f>
        <v>#NAME?</v>
      </c>
    </row>
    <row r="6691" spans="8:9" ht="15.75" customHeight="1" x14ac:dyDescent="0.2">
      <c r="H6691" s="5" t="e">
        <f t="shared" si="26"/>
        <v>#VALUE!</v>
      </c>
      <c r="I6691" s="5" t="e">
        <f t="array" aca="1" ref="I6691" ca="1">_xludf.XLOOKUP(H6691,'Billing sheet'!$CH$3:$CM$3,'Billing sheet'!$CH$2:$CM$2)</f>
        <v>#NAME?</v>
      </c>
    </row>
    <row r="6692" spans="8:9" ht="15.75" customHeight="1" x14ac:dyDescent="0.2">
      <c r="H6692" s="5" t="e">
        <f t="shared" si="26"/>
        <v>#VALUE!</v>
      </c>
      <c r="I6692" s="5" t="e">
        <f t="array" aca="1" ref="I6692" ca="1">_xludf.XLOOKUP(H6692,'Billing sheet'!$CH$3:$CM$3,'Billing sheet'!$CH$2:$CM$2)</f>
        <v>#NAME?</v>
      </c>
    </row>
    <row r="6693" spans="8:9" ht="15.75" customHeight="1" x14ac:dyDescent="0.2">
      <c r="H6693" s="5" t="e">
        <f t="shared" si="26"/>
        <v>#VALUE!</v>
      </c>
      <c r="I6693" s="5" t="e">
        <f t="array" aca="1" ref="I6693" ca="1">_xludf.XLOOKUP(H6693,'Billing sheet'!$CH$3:$CM$3,'Billing sheet'!$CH$2:$CM$2)</f>
        <v>#NAME?</v>
      </c>
    </row>
    <row r="6694" spans="8:9" ht="15.75" customHeight="1" x14ac:dyDescent="0.2">
      <c r="H6694" s="5" t="e">
        <f t="shared" si="26"/>
        <v>#VALUE!</v>
      </c>
      <c r="I6694" s="5" t="e">
        <f t="array" aca="1" ref="I6694" ca="1">_xludf.XLOOKUP(H6694,'Billing sheet'!$CH$3:$CM$3,'Billing sheet'!$CH$2:$CM$2)</f>
        <v>#NAME?</v>
      </c>
    </row>
    <row r="6695" spans="8:9" ht="15.75" customHeight="1" x14ac:dyDescent="0.2">
      <c r="H6695" s="5" t="e">
        <f t="shared" si="26"/>
        <v>#VALUE!</v>
      </c>
      <c r="I6695" s="5" t="e">
        <f t="array" aca="1" ref="I6695" ca="1">_xludf.XLOOKUP(H6695,'Billing sheet'!$CH$3:$CM$3,'Billing sheet'!$CH$2:$CM$2)</f>
        <v>#NAME?</v>
      </c>
    </row>
    <row r="6696" spans="8:9" ht="15.75" customHeight="1" x14ac:dyDescent="0.2">
      <c r="H6696" s="5" t="e">
        <f t="shared" si="26"/>
        <v>#VALUE!</v>
      </c>
      <c r="I6696" s="5" t="e">
        <f t="array" aca="1" ref="I6696" ca="1">_xludf.XLOOKUP(H6696,'Billing sheet'!$CH$3:$CM$3,'Billing sheet'!$CH$2:$CM$2)</f>
        <v>#NAME?</v>
      </c>
    </row>
    <row r="6697" spans="8:9" ht="15.75" customHeight="1" x14ac:dyDescent="0.2">
      <c r="H6697" s="5" t="e">
        <f t="shared" si="26"/>
        <v>#VALUE!</v>
      </c>
      <c r="I6697" s="5" t="e">
        <f t="array" aca="1" ref="I6697" ca="1">_xludf.XLOOKUP(H6697,'Billing sheet'!$CH$3:$CM$3,'Billing sheet'!$CH$2:$CM$2)</f>
        <v>#NAME?</v>
      </c>
    </row>
    <row r="6698" spans="8:9" ht="15.75" customHeight="1" x14ac:dyDescent="0.2">
      <c r="H6698" s="5" t="e">
        <f t="shared" si="26"/>
        <v>#VALUE!</v>
      </c>
      <c r="I6698" s="5" t="e">
        <f t="array" aca="1" ref="I6698" ca="1">_xludf.XLOOKUP(H6698,'Billing sheet'!$CH$3:$CM$3,'Billing sheet'!$CH$2:$CM$2)</f>
        <v>#NAME?</v>
      </c>
    </row>
    <row r="6699" spans="8:9" ht="15.75" customHeight="1" x14ac:dyDescent="0.2">
      <c r="H6699" s="5" t="e">
        <f t="shared" si="26"/>
        <v>#VALUE!</v>
      </c>
      <c r="I6699" s="5" t="e">
        <f t="array" aca="1" ref="I6699" ca="1">_xludf.XLOOKUP(H6699,'Billing sheet'!$CH$3:$CM$3,'Billing sheet'!$CH$2:$CM$2)</f>
        <v>#NAME?</v>
      </c>
    </row>
    <row r="6700" spans="8:9" ht="15.75" customHeight="1" x14ac:dyDescent="0.2">
      <c r="H6700" s="5" t="e">
        <f t="shared" si="26"/>
        <v>#VALUE!</v>
      </c>
      <c r="I6700" s="5" t="e">
        <f t="array" aca="1" ref="I6700" ca="1">_xludf.XLOOKUP(H6700,'Billing sheet'!$CH$3:$CM$3,'Billing sheet'!$CH$2:$CM$2)</f>
        <v>#NAME?</v>
      </c>
    </row>
    <row r="6701" spans="8:9" ht="15.75" customHeight="1" x14ac:dyDescent="0.2">
      <c r="H6701" s="5" t="e">
        <f t="shared" si="26"/>
        <v>#VALUE!</v>
      </c>
      <c r="I6701" s="5" t="e">
        <f t="array" aca="1" ref="I6701" ca="1">_xludf.XLOOKUP(H6701,'Billing sheet'!$CH$3:$CM$3,'Billing sheet'!$CH$2:$CM$2)</f>
        <v>#NAME?</v>
      </c>
    </row>
    <row r="6702" spans="8:9" ht="15.75" customHeight="1" x14ac:dyDescent="0.2">
      <c r="H6702" s="5" t="e">
        <f t="shared" si="26"/>
        <v>#VALUE!</v>
      </c>
      <c r="I6702" s="5" t="e">
        <f t="array" aca="1" ref="I6702" ca="1">_xludf.XLOOKUP(H6702,'Billing sheet'!$CH$3:$CM$3,'Billing sheet'!$CH$2:$CM$2)</f>
        <v>#NAME?</v>
      </c>
    </row>
    <row r="6703" spans="8:9" ht="15.75" customHeight="1" x14ac:dyDescent="0.2">
      <c r="H6703" s="5" t="e">
        <f t="shared" si="26"/>
        <v>#VALUE!</v>
      </c>
      <c r="I6703" s="5" t="e">
        <f t="array" aca="1" ref="I6703" ca="1">_xludf.XLOOKUP(H6703,'Billing sheet'!$CH$3:$CM$3,'Billing sheet'!$CH$2:$CM$2)</f>
        <v>#NAME?</v>
      </c>
    </row>
    <row r="6704" spans="8:9" ht="15.75" customHeight="1" x14ac:dyDescent="0.2">
      <c r="H6704" s="5" t="e">
        <f t="shared" si="26"/>
        <v>#VALUE!</v>
      </c>
      <c r="I6704" s="5" t="e">
        <f t="array" aca="1" ref="I6704" ca="1">_xludf.XLOOKUP(H6704,'Billing sheet'!$CH$3:$CM$3,'Billing sheet'!$CH$2:$CM$2)</f>
        <v>#NAME?</v>
      </c>
    </row>
    <row r="6705" spans="8:9" ht="15.75" customHeight="1" x14ac:dyDescent="0.2">
      <c r="H6705" s="5" t="e">
        <f t="shared" si="26"/>
        <v>#VALUE!</v>
      </c>
      <c r="I6705" s="5" t="e">
        <f t="array" aca="1" ref="I6705" ca="1">_xludf.XLOOKUP(H6705,'Billing sheet'!$CH$3:$CM$3,'Billing sheet'!$CH$2:$CM$2)</f>
        <v>#NAME?</v>
      </c>
    </row>
    <row r="6706" spans="8:9" ht="15.75" customHeight="1" x14ac:dyDescent="0.2">
      <c r="H6706" s="5" t="e">
        <f t="shared" si="26"/>
        <v>#VALUE!</v>
      </c>
      <c r="I6706" s="5" t="e">
        <f t="array" aca="1" ref="I6706" ca="1">_xludf.XLOOKUP(H6706,'Billing sheet'!$CH$3:$CM$3,'Billing sheet'!$CH$2:$CM$2)</f>
        <v>#NAME?</v>
      </c>
    </row>
    <row r="6707" spans="8:9" ht="15.75" customHeight="1" x14ac:dyDescent="0.2">
      <c r="H6707" s="5" t="e">
        <f t="shared" si="26"/>
        <v>#VALUE!</v>
      </c>
      <c r="I6707" s="5" t="e">
        <f t="array" aca="1" ref="I6707" ca="1">_xludf.XLOOKUP(H6707,'Billing sheet'!$CH$3:$CM$3,'Billing sheet'!$CH$2:$CM$2)</f>
        <v>#NAME?</v>
      </c>
    </row>
    <row r="6708" spans="8:9" ht="15.75" customHeight="1" x14ac:dyDescent="0.2">
      <c r="H6708" s="5" t="e">
        <f t="shared" si="26"/>
        <v>#VALUE!</v>
      </c>
      <c r="I6708" s="5" t="e">
        <f t="array" aca="1" ref="I6708" ca="1">_xludf.XLOOKUP(H6708,'Billing sheet'!$CH$3:$CM$3,'Billing sheet'!$CH$2:$CM$2)</f>
        <v>#NAME?</v>
      </c>
    </row>
    <row r="6709" spans="8:9" ht="15.75" customHeight="1" x14ac:dyDescent="0.2">
      <c r="H6709" s="5" t="e">
        <f t="shared" si="26"/>
        <v>#VALUE!</v>
      </c>
      <c r="I6709" s="5" t="e">
        <f t="array" aca="1" ref="I6709" ca="1">_xludf.XLOOKUP(H6709,'Billing sheet'!$CH$3:$CM$3,'Billing sheet'!$CH$2:$CM$2)</f>
        <v>#NAME?</v>
      </c>
    </row>
    <row r="6710" spans="8:9" ht="15.75" customHeight="1" x14ac:dyDescent="0.2">
      <c r="H6710" s="5" t="e">
        <f t="shared" si="26"/>
        <v>#VALUE!</v>
      </c>
      <c r="I6710" s="5" t="e">
        <f t="array" aca="1" ref="I6710" ca="1">_xludf.XLOOKUP(H6710,'Billing sheet'!$CH$3:$CM$3,'Billing sheet'!$CH$2:$CM$2)</f>
        <v>#NAME?</v>
      </c>
    </row>
    <row r="6711" spans="8:9" ht="15.75" customHeight="1" x14ac:dyDescent="0.2">
      <c r="H6711" s="5" t="e">
        <f t="shared" si="26"/>
        <v>#VALUE!</v>
      </c>
      <c r="I6711" s="5" t="e">
        <f t="array" aca="1" ref="I6711" ca="1">_xludf.XLOOKUP(H6711,'Billing sheet'!$CH$3:$CM$3,'Billing sheet'!$CH$2:$CM$2)</f>
        <v>#NAME?</v>
      </c>
    </row>
    <row r="6712" spans="8:9" ht="15.75" customHeight="1" x14ac:dyDescent="0.2">
      <c r="H6712" s="5" t="e">
        <f t="shared" si="26"/>
        <v>#VALUE!</v>
      </c>
      <c r="I6712" s="5" t="e">
        <f t="array" aca="1" ref="I6712" ca="1">_xludf.XLOOKUP(H6712,'Billing sheet'!$CH$3:$CM$3,'Billing sheet'!$CH$2:$CM$2)</f>
        <v>#NAME?</v>
      </c>
    </row>
    <row r="6713" spans="8:9" ht="15.75" customHeight="1" x14ac:dyDescent="0.2">
      <c r="H6713" s="5" t="e">
        <f t="shared" si="26"/>
        <v>#VALUE!</v>
      </c>
      <c r="I6713" s="5" t="e">
        <f t="array" aca="1" ref="I6713" ca="1">_xludf.XLOOKUP(H6713,'Billing sheet'!$CH$3:$CM$3,'Billing sheet'!$CH$2:$CM$2)</f>
        <v>#NAME?</v>
      </c>
    </row>
    <row r="6714" spans="8:9" ht="15.75" customHeight="1" x14ac:dyDescent="0.2">
      <c r="H6714" s="5" t="e">
        <f t="shared" si="26"/>
        <v>#VALUE!</v>
      </c>
      <c r="I6714" s="5" t="e">
        <f t="array" aca="1" ref="I6714" ca="1">_xludf.XLOOKUP(H6714,'Billing sheet'!$CH$3:$CM$3,'Billing sheet'!$CH$2:$CM$2)</f>
        <v>#NAME?</v>
      </c>
    </row>
    <row r="6715" spans="8:9" ht="15.75" customHeight="1" x14ac:dyDescent="0.2">
      <c r="H6715" s="5" t="e">
        <f t="shared" si="26"/>
        <v>#VALUE!</v>
      </c>
      <c r="I6715" s="5" t="e">
        <f t="array" aca="1" ref="I6715" ca="1">_xludf.XLOOKUP(H6715,'Billing sheet'!$CH$3:$CM$3,'Billing sheet'!$CH$2:$CM$2)</f>
        <v>#NAME?</v>
      </c>
    </row>
    <row r="6716" spans="8:9" ht="15.75" customHeight="1" x14ac:dyDescent="0.2">
      <c r="H6716" s="5" t="e">
        <f t="shared" si="26"/>
        <v>#VALUE!</v>
      </c>
      <c r="I6716" s="5" t="e">
        <f t="array" aca="1" ref="I6716" ca="1">_xludf.XLOOKUP(H6716,'Billing sheet'!$CH$3:$CM$3,'Billing sheet'!$CH$2:$CM$2)</f>
        <v>#NAME?</v>
      </c>
    </row>
    <row r="6717" spans="8:9" ht="15.75" customHeight="1" x14ac:dyDescent="0.2">
      <c r="H6717" s="5" t="e">
        <f t="shared" si="26"/>
        <v>#VALUE!</v>
      </c>
      <c r="I6717" s="5" t="e">
        <f t="array" aca="1" ref="I6717" ca="1">_xludf.XLOOKUP(H6717,'Billing sheet'!$CH$3:$CM$3,'Billing sheet'!$CH$2:$CM$2)</f>
        <v>#NAME?</v>
      </c>
    </row>
    <row r="6718" spans="8:9" ht="15.75" customHeight="1" x14ac:dyDescent="0.2">
      <c r="H6718" s="5" t="e">
        <f t="shared" si="26"/>
        <v>#VALUE!</v>
      </c>
      <c r="I6718" s="5" t="e">
        <f t="array" aca="1" ref="I6718" ca="1">_xludf.XLOOKUP(H6718,'Billing sheet'!$CH$3:$CM$3,'Billing sheet'!$CH$2:$CM$2)</f>
        <v>#NAME?</v>
      </c>
    </row>
    <row r="6719" spans="8:9" ht="15.75" customHeight="1" x14ac:dyDescent="0.2">
      <c r="H6719" s="5" t="e">
        <f t="shared" si="26"/>
        <v>#VALUE!</v>
      </c>
      <c r="I6719" s="5" t="e">
        <f t="array" aca="1" ref="I6719" ca="1">_xludf.XLOOKUP(H6719,'Billing sheet'!$CH$3:$CM$3,'Billing sheet'!$CH$2:$CM$2)</f>
        <v>#NAME?</v>
      </c>
    </row>
    <row r="6720" spans="8:9" ht="15.75" customHeight="1" x14ac:dyDescent="0.2">
      <c r="H6720" s="5" t="e">
        <f t="shared" si="26"/>
        <v>#VALUE!</v>
      </c>
      <c r="I6720" s="5" t="e">
        <f t="array" aca="1" ref="I6720" ca="1">_xludf.XLOOKUP(H6720,'Billing sheet'!$CH$3:$CM$3,'Billing sheet'!$CH$2:$CM$2)</f>
        <v>#NAME?</v>
      </c>
    </row>
    <row r="6721" spans="8:9" ht="15.75" customHeight="1" x14ac:dyDescent="0.2">
      <c r="H6721" s="5" t="e">
        <f t="shared" si="26"/>
        <v>#VALUE!</v>
      </c>
      <c r="I6721" s="5" t="e">
        <f t="array" aca="1" ref="I6721" ca="1">_xludf.XLOOKUP(H6721,'Billing sheet'!$CH$3:$CM$3,'Billing sheet'!$CH$2:$CM$2)</f>
        <v>#NAME?</v>
      </c>
    </row>
    <row r="6722" spans="8:9" ht="15.75" customHeight="1" x14ac:dyDescent="0.2">
      <c r="H6722" s="5" t="e">
        <f t="shared" si="26"/>
        <v>#VALUE!</v>
      </c>
      <c r="I6722" s="5" t="e">
        <f t="array" aca="1" ref="I6722" ca="1">_xludf.XLOOKUP(H6722,'Billing sheet'!$CH$3:$CM$3,'Billing sheet'!$CH$2:$CM$2)</f>
        <v>#NAME?</v>
      </c>
    </row>
    <row r="6723" spans="8:9" ht="15.75" customHeight="1" x14ac:dyDescent="0.2">
      <c r="H6723" s="5" t="e">
        <f t="shared" si="26"/>
        <v>#VALUE!</v>
      </c>
      <c r="I6723" s="5" t="e">
        <f t="array" aca="1" ref="I6723" ca="1">_xludf.XLOOKUP(H6723,'Billing sheet'!$CH$3:$CM$3,'Billing sheet'!$CH$2:$CM$2)</f>
        <v>#NAME?</v>
      </c>
    </row>
    <row r="6724" spans="8:9" ht="15.75" customHeight="1" x14ac:dyDescent="0.2">
      <c r="H6724" s="5" t="e">
        <f t="shared" si="26"/>
        <v>#VALUE!</v>
      </c>
      <c r="I6724" s="5" t="e">
        <f t="array" aca="1" ref="I6724" ca="1">_xludf.XLOOKUP(H6724,'Billing sheet'!$CH$3:$CM$3,'Billing sheet'!$CH$2:$CM$2)</f>
        <v>#NAME?</v>
      </c>
    </row>
    <row r="6725" spans="8:9" ht="15.75" customHeight="1" x14ac:dyDescent="0.2">
      <c r="H6725" s="5" t="e">
        <f t="shared" si="26"/>
        <v>#VALUE!</v>
      </c>
      <c r="I6725" s="5" t="e">
        <f t="array" aca="1" ref="I6725" ca="1">_xludf.XLOOKUP(H6725,'Billing sheet'!$CH$3:$CM$3,'Billing sheet'!$CH$2:$CM$2)</f>
        <v>#NAME?</v>
      </c>
    </row>
    <row r="6726" spans="8:9" ht="15.75" customHeight="1" x14ac:dyDescent="0.2">
      <c r="H6726" s="5" t="e">
        <f t="shared" si="26"/>
        <v>#VALUE!</v>
      </c>
      <c r="I6726" s="5" t="e">
        <f t="array" aca="1" ref="I6726" ca="1">_xludf.XLOOKUP(H6726,'Billing sheet'!$CH$3:$CM$3,'Billing sheet'!$CH$2:$CM$2)</f>
        <v>#NAME?</v>
      </c>
    </row>
    <row r="6727" spans="8:9" ht="15.75" customHeight="1" x14ac:dyDescent="0.2">
      <c r="H6727" s="5" t="e">
        <f t="shared" si="26"/>
        <v>#VALUE!</v>
      </c>
      <c r="I6727" s="5" t="e">
        <f t="array" aca="1" ref="I6727" ca="1">_xludf.XLOOKUP(H6727,'Billing sheet'!$CH$3:$CM$3,'Billing sheet'!$CH$2:$CM$2)</f>
        <v>#NAME?</v>
      </c>
    </row>
    <row r="6728" spans="8:9" ht="15.75" customHeight="1" x14ac:dyDescent="0.2">
      <c r="H6728" s="5" t="e">
        <f t="shared" si="26"/>
        <v>#VALUE!</v>
      </c>
      <c r="I6728" s="5" t="e">
        <f t="array" aca="1" ref="I6728" ca="1">_xludf.XLOOKUP(H6728,'Billing sheet'!$CH$3:$CM$3,'Billing sheet'!$CH$2:$CM$2)</f>
        <v>#NAME?</v>
      </c>
    </row>
    <row r="6729" spans="8:9" ht="15.75" customHeight="1" x14ac:dyDescent="0.2">
      <c r="H6729" s="5" t="e">
        <f t="shared" si="26"/>
        <v>#VALUE!</v>
      </c>
      <c r="I6729" s="5" t="e">
        <f t="array" aca="1" ref="I6729" ca="1">_xludf.XLOOKUP(H6729,'Billing sheet'!$CH$3:$CM$3,'Billing sheet'!$CH$2:$CM$2)</f>
        <v>#NAME?</v>
      </c>
    </row>
    <row r="6730" spans="8:9" ht="15.75" customHeight="1" x14ac:dyDescent="0.2">
      <c r="H6730" s="5" t="e">
        <f t="shared" si="26"/>
        <v>#VALUE!</v>
      </c>
      <c r="I6730" s="5" t="e">
        <f t="array" aca="1" ref="I6730" ca="1">_xludf.XLOOKUP(H6730,'Billing sheet'!$CH$3:$CM$3,'Billing sheet'!$CH$2:$CM$2)</f>
        <v>#NAME?</v>
      </c>
    </row>
    <row r="6731" spans="8:9" ht="15.75" customHeight="1" x14ac:dyDescent="0.2">
      <c r="H6731" s="5" t="e">
        <f t="shared" si="26"/>
        <v>#VALUE!</v>
      </c>
      <c r="I6731" s="5" t="e">
        <f t="array" aca="1" ref="I6731" ca="1">_xludf.XLOOKUP(H6731,'Billing sheet'!$CH$3:$CM$3,'Billing sheet'!$CH$2:$CM$2)</f>
        <v>#NAME?</v>
      </c>
    </row>
    <row r="6732" spans="8:9" ht="15.75" customHeight="1" x14ac:dyDescent="0.2">
      <c r="H6732" s="5" t="e">
        <f t="shared" si="26"/>
        <v>#VALUE!</v>
      </c>
      <c r="I6732" s="5" t="e">
        <f t="array" aca="1" ref="I6732" ca="1">_xludf.XLOOKUP(H6732,'Billing sheet'!$CH$3:$CM$3,'Billing sheet'!$CH$2:$CM$2)</f>
        <v>#NAME?</v>
      </c>
    </row>
    <row r="6733" spans="8:9" ht="15.75" customHeight="1" x14ac:dyDescent="0.2">
      <c r="H6733" s="5" t="e">
        <f t="shared" si="26"/>
        <v>#VALUE!</v>
      </c>
      <c r="I6733" s="5" t="e">
        <f t="array" aca="1" ref="I6733" ca="1">_xludf.XLOOKUP(H6733,'Billing sheet'!$CH$3:$CM$3,'Billing sheet'!$CH$2:$CM$2)</f>
        <v>#NAME?</v>
      </c>
    </row>
    <row r="6734" spans="8:9" ht="15.75" customHeight="1" x14ac:dyDescent="0.2">
      <c r="H6734" s="5" t="e">
        <f t="shared" si="26"/>
        <v>#VALUE!</v>
      </c>
      <c r="I6734" s="5" t="e">
        <f t="array" aca="1" ref="I6734" ca="1">_xludf.XLOOKUP(H6734,'Billing sheet'!$CH$3:$CM$3,'Billing sheet'!$CH$2:$CM$2)</f>
        <v>#NAME?</v>
      </c>
    </row>
    <row r="6735" spans="8:9" ht="15.75" customHeight="1" x14ac:dyDescent="0.2">
      <c r="H6735" s="5" t="e">
        <f t="shared" si="26"/>
        <v>#VALUE!</v>
      </c>
      <c r="I6735" s="5" t="e">
        <f t="array" aca="1" ref="I6735" ca="1">_xludf.XLOOKUP(H6735,'Billing sheet'!$CH$3:$CM$3,'Billing sheet'!$CH$2:$CM$2)</f>
        <v>#NAME?</v>
      </c>
    </row>
    <row r="6736" spans="8:9" ht="15.75" customHeight="1" x14ac:dyDescent="0.2">
      <c r="H6736" s="5" t="e">
        <f t="shared" si="26"/>
        <v>#VALUE!</v>
      </c>
      <c r="I6736" s="5" t="e">
        <f t="array" aca="1" ref="I6736" ca="1">_xludf.XLOOKUP(H6736,'Billing sheet'!$CH$3:$CM$3,'Billing sheet'!$CH$2:$CM$2)</f>
        <v>#NAME?</v>
      </c>
    </row>
    <row r="6737" spans="8:9" ht="15.75" customHeight="1" x14ac:dyDescent="0.2">
      <c r="H6737" s="5" t="e">
        <f t="shared" si="26"/>
        <v>#VALUE!</v>
      </c>
      <c r="I6737" s="5" t="e">
        <f t="array" aca="1" ref="I6737" ca="1">_xludf.XLOOKUP(H6737,'Billing sheet'!$CH$3:$CM$3,'Billing sheet'!$CH$2:$CM$2)</f>
        <v>#NAME?</v>
      </c>
    </row>
    <row r="6738" spans="8:9" ht="15.75" customHeight="1" x14ac:dyDescent="0.2">
      <c r="H6738" s="5" t="e">
        <f t="shared" si="26"/>
        <v>#VALUE!</v>
      </c>
      <c r="I6738" s="5" t="e">
        <f t="array" aca="1" ref="I6738" ca="1">_xludf.XLOOKUP(H6738,'Billing sheet'!$CH$3:$CM$3,'Billing sheet'!$CH$2:$CM$2)</f>
        <v>#NAME?</v>
      </c>
    </row>
    <row r="6739" spans="8:9" ht="15.75" customHeight="1" x14ac:dyDescent="0.2">
      <c r="H6739" s="5" t="e">
        <f t="shared" si="26"/>
        <v>#VALUE!</v>
      </c>
      <c r="I6739" s="5" t="e">
        <f t="array" aca="1" ref="I6739" ca="1">_xludf.XLOOKUP(H6739,'Billing sheet'!$CH$3:$CM$3,'Billing sheet'!$CH$2:$CM$2)</f>
        <v>#NAME?</v>
      </c>
    </row>
    <row r="6740" spans="8:9" ht="15.75" customHeight="1" x14ac:dyDescent="0.2">
      <c r="H6740" s="5" t="e">
        <f t="shared" si="26"/>
        <v>#VALUE!</v>
      </c>
      <c r="I6740" s="5" t="e">
        <f t="array" aca="1" ref="I6740" ca="1">_xludf.XLOOKUP(H6740,'Billing sheet'!$CH$3:$CM$3,'Billing sheet'!$CH$2:$CM$2)</f>
        <v>#NAME?</v>
      </c>
    </row>
    <row r="6741" spans="8:9" ht="15.75" customHeight="1" x14ac:dyDescent="0.2">
      <c r="H6741" s="5" t="e">
        <f t="shared" si="26"/>
        <v>#VALUE!</v>
      </c>
      <c r="I6741" s="5" t="e">
        <f t="array" aca="1" ref="I6741" ca="1">_xludf.XLOOKUP(H6741,'Billing sheet'!$CH$3:$CM$3,'Billing sheet'!$CH$2:$CM$2)</f>
        <v>#NAME?</v>
      </c>
    </row>
    <row r="6742" spans="8:9" ht="15.75" customHeight="1" x14ac:dyDescent="0.2">
      <c r="H6742" s="5" t="e">
        <f t="shared" si="26"/>
        <v>#VALUE!</v>
      </c>
      <c r="I6742" s="5" t="e">
        <f t="array" aca="1" ref="I6742" ca="1">_xludf.XLOOKUP(H6742,'Billing sheet'!$CH$3:$CM$3,'Billing sheet'!$CH$2:$CM$2)</f>
        <v>#NAME?</v>
      </c>
    </row>
    <row r="6743" spans="8:9" ht="15.75" customHeight="1" x14ac:dyDescent="0.2">
      <c r="H6743" s="5" t="e">
        <f t="shared" si="26"/>
        <v>#VALUE!</v>
      </c>
      <c r="I6743" s="5" t="e">
        <f t="array" aca="1" ref="I6743" ca="1">_xludf.XLOOKUP(H6743,'Billing sheet'!$CH$3:$CM$3,'Billing sheet'!$CH$2:$CM$2)</f>
        <v>#NAME?</v>
      </c>
    </row>
    <row r="6744" spans="8:9" ht="15.75" customHeight="1" x14ac:dyDescent="0.2">
      <c r="H6744" s="5" t="e">
        <f t="shared" si="26"/>
        <v>#VALUE!</v>
      </c>
      <c r="I6744" s="5" t="e">
        <f t="array" aca="1" ref="I6744" ca="1">_xludf.XLOOKUP(H6744,'Billing sheet'!$CH$3:$CM$3,'Billing sheet'!$CH$2:$CM$2)</f>
        <v>#NAME?</v>
      </c>
    </row>
    <row r="6745" spans="8:9" ht="15.75" customHeight="1" x14ac:dyDescent="0.2">
      <c r="H6745" s="5" t="e">
        <f t="shared" si="26"/>
        <v>#VALUE!</v>
      </c>
      <c r="I6745" s="5" t="e">
        <f t="array" aca="1" ref="I6745" ca="1">_xludf.XLOOKUP(H6745,'Billing sheet'!$CH$3:$CM$3,'Billing sheet'!$CH$2:$CM$2)</f>
        <v>#NAME?</v>
      </c>
    </row>
    <row r="6746" spans="8:9" ht="15.75" customHeight="1" x14ac:dyDescent="0.2">
      <c r="H6746" s="5" t="e">
        <f t="shared" si="26"/>
        <v>#VALUE!</v>
      </c>
      <c r="I6746" s="5" t="e">
        <f t="array" aca="1" ref="I6746" ca="1">_xludf.XLOOKUP(H6746,'Billing sheet'!$CH$3:$CM$3,'Billing sheet'!$CH$2:$CM$2)</f>
        <v>#NAME?</v>
      </c>
    </row>
    <row r="6747" spans="8:9" ht="15.75" customHeight="1" x14ac:dyDescent="0.2">
      <c r="H6747" s="5" t="e">
        <f t="shared" si="26"/>
        <v>#VALUE!</v>
      </c>
      <c r="I6747" s="5" t="e">
        <f t="array" aca="1" ref="I6747" ca="1">_xludf.XLOOKUP(H6747,'Billing sheet'!$CH$3:$CM$3,'Billing sheet'!$CH$2:$CM$2)</f>
        <v>#NAME?</v>
      </c>
    </row>
    <row r="6748" spans="8:9" ht="15.75" customHeight="1" x14ac:dyDescent="0.2">
      <c r="H6748" s="5" t="e">
        <f t="shared" si="26"/>
        <v>#VALUE!</v>
      </c>
      <c r="I6748" s="5" t="e">
        <f t="array" aca="1" ref="I6748" ca="1">_xludf.XLOOKUP(H6748,'Billing sheet'!$CH$3:$CM$3,'Billing sheet'!$CH$2:$CM$2)</f>
        <v>#NAME?</v>
      </c>
    </row>
    <row r="6749" spans="8:9" ht="15.75" customHeight="1" x14ac:dyDescent="0.2">
      <c r="H6749" s="5" t="e">
        <f t="shared" si="26"/>
        <v>#VALUE!</v>
      </c>
      <c r="I6749" s="5" t="e">
        <f t="array" aca="1" ref="I6749" ca="1">_xludf.XLOOKUP(H6749,'Billing sheet'!$CH$3:$CM$3,'Billing sheet'!$CH$2:$CM$2)</f>
        <v>#NAME?</v>
      </c>
    </row>
    <row r="6750" spans="8:9" ht="15.75" customHeight="1" x14ac:dyDescent="0.2">
      <c r="H6750" s="5" t="e">
        <f t="shared" si="26"/>
        <v>#VALUE!</v>
      </c>
      <c r="I6750" s="5" t="e">
        <f t="array" aca="1" ref="I6750" ca="1">_xludf.XLOOKUP(H6750,'Billing sheet'!$CH$3:$CM$3,'Billing sheet'!$CH$2:$CM$2)</f>
        <v>#NAME?</v>
      </c>
    </row>
    <row r="6751" spans="8:9" ht="15.75" customHeight="1" x14ac:dyDescent="0.2">
      <c r="H6751" s="5" t="e">
        <f t="shared" si="26"/>
        <v>#VALUE!</v>
      </c>
      <c r="I6751" s="5" t="e">
        <f t="array" aca="1" ref="I6751" ca="1">_xludf.XLOOKUP(H6751,'Billing sheet'!$CH$3:$CM$3,'Billing sheet'!$CH$2:$CM$2)</f>
        <v>#NAME?</v>
      </c>
    </row>
    <row r="6752" spans="8:9" ht="15.75" customHeight="1" x14ac:dyDescent="0.2">
      <c r="H6752" s="5" t="e">
        <f t="shared" si="26"/>
        <v>#VALUE!</v>
      </c>
      <c r="I6752" s="5" t="e">
        <f t="array" aca="1" ref="I6752" ca="1">_xludf.XLOOKUP(H6752,'Billing sheet'!$CH$3:$CM$3,'Billing sheet'!$CH$2:$CM$2)</f>
        <v>#NAME?</v>
      </c>
    </row>
    <row r="6753" spans="8:9" ht="15.75" customHeight="1" x14ac:dyDescent="0.2">
      <c r="H6753" s="5" t="e">
        <f t="shared" si="26"/>
        <v>#VALUE!</v>
      </c>
      <c r="I6753" s="5" t="e">
        <f t="array" aca="1" ref="I6753" ca="1">_xludf.XLOOKUP(H6753,'Billing sheet'!$CH$3:$CM$3,'Billing sheet'!$CH$2:$CM$2)</f>
        <v>#NAME?</v>
      </c>
    </row>
    <row r="6754" spans="8:9" ht="15.75" customHeight="1" x14ac:dyDescent="0.2">
      <c r="H6754" s="5" t="e">
        <f t="shared" si="26"/>
        <v>#VALUE!</v>
      </c>
      <c r="I6754" s="5" t="e">
        <f t="array" aca="1" ref="I6754" ca="1">_xludf.XLOOKUP(H6754,'Billing sheet'!$CH$3:$CM$3,'Billing sheet'!$CH$2:$CM$2)</f>
        <v>#NAME?</v>
      </c>
    </row>
    <row r="6755" spans="8:9" ht="15.75" customHeight="1" x14ac:dyDescent="0.2">
      <c r="H6755" s="5" t="e">
        <f t="shared" si="26"/>
        <v>#VALUE!</v>
      </c>
      <c r="I6755" s="5" t="e">
        <f t="array" aca="1" ref="I6755" ca="1">_xludf.XLOOKUP(H6755,'Billing sheet'!$CH$3:$CM$3,'Billing sheet'!$CH$2:$CM$2)</f>
        <v>#NAME?</v>
      </c>
    </row>
    <row r="6756" spans="8:9" ht="15.75" customHeight="1" x14ac:dyDescent="0.2">
      <c r="H6756" s="5" t="e">
        <f t="shared" si="26"/>
        <v>#VALUE!</v>
      </c>
      <c r="I6756" s="5" t="e">
        <f t="array" aca="1" ref="I6756" ca="1">_xludf.XLOOKUP(H6756,'Billing sheet'!$CH$3:$CM$3,'Billing sheet'!$CH$2:$CM$2)</f>
        <v>#NAME?</v>
      </c>
    </row>
    <row r="6757" spans="8:9" ht="15.75" customHeight="1" x14ac:dyDescent="0.2">
      <c r="H6757" s="5" t="e">
        <f t="shared" si="26"/>
        <v>#VALUE!</v>
      </c>
      <c r="I6757" s="5" t="e">
        <f t="array" aca="1" ref="I6757" ca="1">_xludf.XLOOKUP(H6757,'Billing sheet'!$CH$3:$CM$3,'Billing sheet'!$CH$2:$CM$2)</f>
        <v>#NAME?</v>
      </c>
    </row>
    <row r="6758" spans="8:9" ht="15.75" customHeight="1" x14ac:dyDescent="0.2">
      <c r="H6758" s="5" t="e">
        <f t="shared" si="26"/>
        <v>#VALUE!</v>
      </c>
      <c r="I6758" s="5" t="e">
        <f t="array" aca="1" ref="I6758" ca="1">_xludf.XLOOKUP(H6758,'Billing sheet'!$CH$3:$CM$3,'Billing sheet'!$CH$2:$CM$2)</f>
        <v>#NAME?</v>
      </c>
    </row>
    <row r="6759" spans="8:9" ht="15.75" customHeight="1" x14ac:dyDescent="0.2">
      <c r="H6759" s="5" t="e">
        <f t="shared" si="26"/>
        <v>#VALUE!</v>
      </c>
      <c r="I6759" s="5" t="e">
        <f t="array" aca="1" ref="I6759" ca="1">_xludf.XLOOKUP(H6759,'Billing sheet'!$CH$3:$CM$3,'Billing sheet'!$CH$2:$CM$2)</f>
        <v>#NAME?</v>
      </c>
    </row>
    <row r="6760" spans="8:9" ht="15.75" customHeight="1" x14ac:dyDescent="0.2">
      <c r="H6760" s="5" t="e">
        <f t="shared" si="26"/>
        <v>#VALUE!</v>
      </c>
      <c r="I6760" s="5" t="e">
        <f t="array" aca="1" ref="I6760" ca="1">_xludf.XLOOKUP(H6760,'Billing sheet'!$CH$3:$CM$3,'Billing sheet'!$CH$2:$CM$2)</f>
        <v>#NAME?</v>
      </c>
    </row>
    <row r="6761" spans="8:9" ht="15.75" customHeight="1" x14ac:dyDescent="0.2">
      <c r="H6761" s="5" t="e">
        <f t="shared" si="26"/>
        <v>#VALUE!</v>
      </c>
      <c r="I6761" s="5" t="e">
        <f t="array" aca="1" ref="I6761" ca="1">_xludf.XLOOKUP(H6761,'Billing sheet'!$CH$3:$CM$3,'Billing sheet'!$CH$2:$CM$2)</f>
        <v>#NAME?</v>
      </c>
    </row>
    <row r="6762" spans="8:9" ht="15.75" customHeight="1" x14ac:dyDescent="0.2">
      <c r="H6762" s="5" t="e">
        <f t="shared" si="26"/>
        <v>#VALUE!</v>
      </c>
      <c r="I6762" s="5" t="e">
        <f t="array" aca="1" ref="I6762" ca="1">_xludf.XLOOKUP(H6762,'Billing sheet'!$CH$3:$CM$3,'Billing sheet'!$CH$2:$CM$2)</f>
        <v>#NAME?</v>
      </c>
    </row>
    <row r="6763" spans="8:9" ht="15.75" customHeight="1" x14ac:dyDescent="0.2">
      <c r="H6763" s="5" t="e">
        <f t="shared" si="26"/>
        <v>#VALUE!</v>
      </c>
      <c r="I6763" s="5" t="e">
        <f t="array" aca="1" ref="I6763" ca="1">_xludf.XLOOKUP(H6763,'Billing sheet'!$CH$3:$CM$3,'Billing sheet'!$CH$2:$CM$2)</f>
        <v>#NAME?</v>
      </c>
    </row>
    <row r="6764" spans="8:9" ht="15.75" customHeight="1" x14ac:dyDescent="0.2">
      <c r="H6764" s="5" t="e">
        <f t="shared" si="26"/>
        <v>#VALUE!</v>
      </c>
      <c r="I6764" s="5" t="e">
        <f t="array" aca="1" ref="I6764" ca="1">_xludf.XLOOKUP(H6764,'Billing sheet'!$CH$3:$CM$3,'Billing sheet'!$CH$2:$CM$2)</f>
        <v>#NAME?</v>
      </c>
    </row>
    <row r="6765" spans="8:9" ht="15.75" customHeight="1" x14ac:dyDescent="0.2">
      <c r="H6765" s="5" t="e">
        <f t="shared" si="26"/>
        <v>#VALUE!</v>
      </c>
      <c r="I6765" s="5" t="e">
        <f t="array" aca="1" ref="I6765" ca="1">_xludf.XLOOKUP(H6765,'Billing sheet'!$CH$3:$CM$3,'Billing sheet'!$CH$2:$CM$2)</f>
        <v>#NAME?</v>
      </c>
    </row>
    <row r="6766" spans="8:9" ht="15.75" customHeight="1" x14ac:dyDescent="0.2">
      <c r="H6766" s="5" t="e">
        <f t="shared" si="26"/>
        <v>#VALUE!</v>
      </c>
      <c r="I6766" s="5" t="e">
        <f t="array" aca="1" ref="I6766" ca="1">_xludf.XLOOKUP(H6766,'Billing sheet'!$CH$3:$CM$3,'Billing sheet'!$CH$2:$CM$2)</f>
        <v>#NAME?</v>
      </c>
    </row>
    <row r="6767" spans="8:9" ht="15.75" customHeight="1" x14ac:dyDescent="0.2">
      <c r="H6767" s="5" t="e">
        <f t="shared" si="26"/>
        <v>#VALUE!</v>
      </c>
      <c r="I6767" s="5" t="e">
        <f t="array" aca="1" ref="I6767" ca="1">_xludf.XLOOKUP(H6767,'Billing sheet'!$CH$3:$CM$3,'Billing sheet'!$CH$2:$CM$2)</f>
        <v>#NAME?</v>
      </c>
    </row>
    <row r="6768" spans="8:9" ht="15.75" customHeight="1" x14ac:dyDescent="0.2">
      <c r="H6768" s="5" t="e">
        <f t="shared" si="26"/>
        <v>#VALUE!</v>
      </c>
      <c r="I6768" s="5" t="e">
        <f t="array" aca="1" ref="I6768" ca="1">_xludf.XLOOKUP(H6768,'Billing sheet'!$CH$3:$CM$3,'Billing sheet'!$CH$2:$CM$2)</f>
        <v>#NAME?</v>
      </c>
    </row>
    <row r="6769" spans="8:9" ht="15.75" customHeight="1" x14ac:dyDescent="0.2">
      <c r="H6769" s="5" t="e">
        <f t="shared" si="26"/>
        <v>#VALUE!</v>
      </c>
      <c r="I6769" s="5" t="e">
        <f t="array" aca="1" ref="I6769" ca="1">_xludf.XLOOKUP(H6769,'Billing sheet'!$CH$3:$CM$3,'Billing sheet'!$CH$2:$CM$2)</f>
        <v>#NAME?</v>
      </c>
    </row>
    <row r="6770" spans="8:9" ht="15.75" customHeight="1" x14ac:dyDescent="0.2">
      <c r="H6770" s="5" t="e">
        <f t="shared" si="26"/>
        <v>#VALUE!</v>
      </c>
      <c r="I6770" s="5" t="e">
        <f t="array" aca="1" ref="I6770" ca="1">_xludf.XLOOKUP(H6770,'Billing sheet'!$CH$3:$CM$3,'Billing sheet'!$CH$2:$CM$2)</f>
        <v>#NAME?</v>
      </c>
    </row>
    <row r="6771" spans="8:9" ht="15.75" customHeight="1" x14ac:dyDescent="0.2">
      <c r="H6771" s="5" t="e">
        <f t="shared" si="26"/>
        <v>#VALUE!</v>
      </c>
      <c r="I6771" s="5" t="e">
        <f t="array" aca="1" ref="I6771" ca="1">_xludf.XLOOKUP(H6771,'Billing sheet'!$CH$3:$CM$3,'Billing sheet'!$CH$2:$CM$2)</f>
        <v>#NAME?</v>
      </c>
    </row>
    <row r="6772" spans="8:9" ht="15.75" customHeight="1" x14ac:dyDescent="0.2">
      <c r="H6772" s="5" t="e">
        <f t="shared" si="26"/>
        <v>#VALUE!</v>
      </c>
      <c r="I6772" s="5" t="e">
        <f t="array" aca="1" ref="I6772" ca="1">_xludf.XLOOKUP(H6772,'Billing sheet'!$CH$3:$CM$3,'Billing sheet'!$CH$2:$CM$2)</f>
        <v>#NAME?</v>
      </c>
    </row>
    <row r="6773" spans="8:9" ht="15.75" customHeight="1" x14ac:dyDescent="0.2">
      <c r="H6773" s="5" t="e">
        <f t="shared" si="26"/>
        <v>#VALUE!</v>
      </c>
      <c r="I6773" s="5" t="e">
        <f t="array" aca="1" ref="I6773" ca="1">_xludf.XLOOKUP(H6773,'Billing sheet'!$CH$3:$CM$3,'Billing sheet'!$CH$2:$CM$2)</f>
        <v>#NAME?</v>
      </c>
    </row>
    <row r="6774" spans="8:9" ht="15.75" customHeight="1" x14ac:dyDescent="0.2">
      <c r="H6774" s="5" t="e">
        <f t="shared" si="26"/>
        <v>#VALUE!</v>
      </c>
      <c r="I6774" s="5" t="e">
        <f t="array" aca="1" ref="I6774" ca="1">_xludf.XLOOKUP(H6774,'Billing sheet'!$CH$3:$CM$3,'Billing sheet'!$CH$2:$CM$2)</f>
        <v>#NAME?</v>
      </c>
    </row>
    <row r="6775" spans="8:9" ht="15.75" customHeight="1" x14ac:dyDescent="0.2">
      <c r="H6775" s="5" t="e">
        <f t="shared" si="26"/>
        <v>#VALUE!</v>
      </c>
      <c r="I6775" s="5" t="e">
        <f t="array" aca="1" ref="I6775" ca="1">_xludf.XLOOKUP(H6775,'Billing sheet'!$CH$3:$CM$3,'Billing sheet'!$CH$2:$CM$2)</f>
        <v>#NAME?</v>
      </c>
    </row>
    <row r="6776" spans="8:9" ht="15.75" customHeight="1" x14ac:dyDescent="0.2">
      <c r="H6776" s="5" t="e">
        <f t="shared" si="26"/>
        <v>#VALUE!</v>
      </c>
      <c r="I6776" s="5" t="e">
        <f t="array" aca="1" ref="I6776" ca="1">_xludf.XLOOKUP(H6776,'Billing sheet'!$CH$3:$CM$3,'Billing sheet'!$CH$2:$CM$2)</f>
        <v>#NAME?</v>
      </c>
    </row>
    <row r="6777" spans="8:9" ht="15.75" customHeight="1" x14ac:dyDescent="0.2">
      <c r="H6777" s="5" t="e">
        <f t="shared" si="26"/>
        <v>#VALUE!</v>
      </c>
      <c r="I6777" s="5" t="e">
        <f t="array" aca="1" ref="I6777" ca="1">_xludf.XLOOKUP(H6777,'Billing sheet'!$CH$3:$CM$3,'Billing sheet'!$CH$2:$CM$2)</f>
        <v>#NAME?</v>
      </c>
    </row>
    <row r="6778" spans="8:9" ht="15.75" customHeight="1" x14ac:dyDescent="0.2">
      <c r="H6778" s="5" t="e">
        <f t="shared" si="26"/>
        <v>#VALUE!</v>
      </c>
      <c r="I6778" s="5" t="e">
        <f t="array" aca="1" ref="I6778" ca="1">_xludf.XLOOKUP(H6778,'Billing sheet'!$CH$3:$CM$3,'Billing sheet'!$CH$2:$CM$2)</f>
        <v>#NAME?</v>
      </c>
    </row>
    <row r="6779" spans="8:9" ht="15.75" customHeight="1" x14ac:dyDescent="0.2">
      <c r="H6779" s="5" t="e">
        <f t="shared" si="26"/>
        <v>#VALUE!</v>
      </c>
      <c r="I6779" s="5" t="e">
        <f t="array" aca="1" ref="I6779" ca="1">_xludf.XLOOKUP(H6779,'Billing sheet'!$CH$3:$CM$3,'Billing sheet'!$CH$2:$CM$2)</f>
        <v>#NAME?</v>
      </c>
    </row>
    <row r="6780" spans="8:9" ht="15.75" customHeight="1" x14ac:dyDescent="0.2">
      <c r="H6780" s="5" t="e">
        <f t="shared" si="26"/>
        <v>#VALUE!</v>
      </c>
      <c r="I6780" s="5" t="e">
        <f t="array" aca="1" ref="I6780" ca="1">_xludf.XLOOKUP(H6780,'Billing sheet'!$CH$3:$CM$3,'Billing sheet'!$CH$2:$CM$2)</f>
        <v>#NAME?</v>
      </c>
    </row>
    <row r="6781" spans="8:9" ht="15.75" customHeight="1" x14ac:dyDescent="0.2">
      <c r="H6781" s="5" t="e">
        <f t="shared" si="26"/>
        <v>#VALUE!</v>
      </c>
      <c r="I6781" s="5" t="e">
        <f t="array" aca="1" ref="I6781" ca="1">_xludf.XLOOKUP(H6781,'Billing sheet'!$CH$3:$CM$3,'Billing sheet'!$CH$2:$CM$2)</f>
        <v>#NAME?</v>
      </c>
    </row>
    <row r="6782" spans="8:9" ht="15.75" customHeight="1" x14ac:dyDescent="0.2">
      <c r="H6782" s="5" t="e">
        <f t="shared" si="26"/>
        <v>#VALUE!</v>
      </c>
      <c r="I6782" s="5" t="e">
        <f t="array" aca="1" ref="I6782" ca="1">_xludf.XLOOKUP(H6782,'Billing sheet'!$CH$3:$CM$3,'Billing sheet'!$CH$2:$CM$2)</f>
        <v>#NAME?</v>
      </c>
    </row>
    <row r="6783" spans="8:9" ht="15.75" customHeight="1" x14ac:dyDescent="0.2">
      <c r="H6783" s="5" t="e">
        <f t="shared" si="26"/>
        <v>#VALUE!</v>
      </c>
      <c r="I6783" s="5" t="e">
        <f t="array" aca="1" ref="I6783" ca="1">_xludf.XLOOKUP(H6783,'Billing sheet'!$CH$3:$CM$3,'Billing sheet'!$CH$2:$CM$2)</f>
        <v>#NAME?</v>
      </c>
    </row>
    <row r="6784" spans="8:9" ht="15.75" customHeight="1" x14ac:dyDescent="0.2">
      <c r="H6784" s="5" t="e">
        <f t="shared" si="26"/>
        <v>#VALUE!</v>
      </c>
      <c r="I6784" s="5" t="e">
        <f t="array" aca="1" ref="I6784" ca="1">_xludf.XLOOKUP(H6784,'Billing sheet'!$CH$3:$CM$3,'Billing sheet'!$CH$2:$CM$2)</f>
        <v>#NAME?</v>
      </c>
    </row>
    <row r="6785" spans="8:9" ht="15.75" customHeight="1" x14ac:dyDescent="0.2">
      <c r="H6785" s="5" t="e">
        <f t="shared" si="26"/>
        <v>#VALUE!</v>
      </c>
      <c r="I6785" s="5" t="e">
        <f t="array" aca="1" ref="I6785" ca="1">_xludf.XLOOKUP(H6785,'Billing sheet'!$CH$3:$CM$3,'Billing sheet'!$CH$2:$CM$2)</f>
        <v>#NAME?</v>
      </c>
    </row>
    <row r="6786" spans="8:9" ht="15.75" customHeight="1" x14ac:dyDescent="0.2">
      <c r="H6786" s="5" t="e">
        <f t="shared" si="26"/>
        <v>#VALUE!</v>
      </c>
      <c r="I6786" s="5" t="e">
        <f t="array" aca="1" ref="I6786" ca="1">_xludf.XLOOKUP(H6786,'Billing sheet'!$CH$3:$CM$3,'Billing sheet'!$CH$2:$CM$2)</f>
        <v>#NAME?</v>
      </c>
    </row>
    <row r="6787" spans="8:9" ht="15.75" customHeight="1" x14ac:dyDescent="0.2">
      <c r="H6787" s="5" t="e">
        <f t="shared" si="26"/>
        <v>#VALUE!</v>
      </c>
      <c r="I6787" s="5" t="e">
        <f t="array" aca="1" ref="I6787" ca="1">_xludf.XLOOKUP(H6787,'Billing sheet'!$CH$3:$CM$3,'Billing sheet'!$CH$2:$CM$2)</f>
        <v>#NAME?</v>
      </c>
    </row>
    <row r="6788" spans="8:9" ht="15.75" customHeight="1" x14ac:dyDescent="0.2">
      <c r="H6788" s="5" t="e">
        <f t="shared" si="26"/>
        <v>#VALUE!</v>
      </c>
      <c r="I6788" s="5" t="e">
        <f t="array" aca="1" ref="I6788" ca="1">_xludf.XLOOKUP(H6788,'Billing sheet'!$CH$3:$CM$3,'Billing sheet'!$CH$2:$CM$2)</f>
        <v>#NAME?</v>
      </c>
    </row>
    <row r="6789" spans="8:9" ht="15.75" customHeight="1" x14ac:dyDescent="0.2">
      <c r="H6789" s="5" t="e">
        <f t="shared" si="26"/>
        <v>#VALUE!</v>
      </c>
      <c r="I6789" s="5" t="e">
        <f t="array" aca="1" ref="I6789" ca="1">_xludf.XLOOKUP(H6789,'Billing sheet'!$CH$3:$CM$3,'Billing sheet'!$CH$2:$CM$2)</f>
        <v>#NAME?</v>
      </c>
    </row>
    <row r="6790" spans="8:9" ht="15.75" customHeight="1" x14ac:dyDescent="0.2">
      <c r="H6790" s="5" t="e">
        <f t="shared" si="26"/>
        <v>#VALUE!</v>
      </c>
      <c r="I6790" s="5" t="e">
        <f t="array" aca="1" ref="I6790" ca="1">_xludf.XLOOKUP(H6790,'Billing sheet'!$CH$3:$CM$3,'Billing sheet'!$CH$2:$CM$2)</f>
        <v>#NAME?</v>
      </c>
    </row>
    <row r="6791" spans="8:9" ht="15.75" customHeight="1" x14ac:dyDescent="0.2">
      <c r="H6791" s="5" t="e">
        <f t="shared" si="26"/>
        <v>#VALUE!</v>
      </c>
      <c r="I6791" s="5" t="e">
        <f t="array" aca="1" ref="I6791" ca="1">_xludf.XLOOKUP(H6791,'Billing sheet'!$CH$3:$CM$3,'Billing sheet'!$CH$2:$CM$2)</f>
        <v>#NAME?</v>
      </c>
    </row>
    <row r="6792" spans="8:9" ht="15.75" customHeight="1" x14ac:dyDescent="0.2">
      <c r="H6792" s="5" t="e">
        <f t="shared" si="26"/>
        <v>#VALUE!</v>
      </c>
      <c r="I6792" s="5" t="e">
        <f t="array" aca="1" ref="I6792" ca="1">_xludf.XLOOKUP(H6792,'Billing sheet'!$CH$3:$CM$3,'Billing sheet'!$CH$2:$CM$2)</f>
        <v>#NAME?</v>
      </c>
    </row>
    <row r="6793" spans="8:9" ht="15.75" customHeight="1" x14ac:dyDescent="0.2">
      <c r="H6793" s="5" t="e">
        <f t="shared" si="26"/>
        <v>#VALUE!</v>
      </c>
      <c r="I6793" s="5" t="e">
        <f t="array" aca="1" ref="I6793" ca="1">_xludf.XLOOKUP(H6793,'Billing sheet'!$CH$3:$CM$3,'Billing sheet'!$CH$2:$CM$2)</f>
        <v>#NAME?</v>
      </c>
    </row>
    <row r="6794" spans="8:9" ht="15.75" customHeight="1" x14ac:dyDescent="0.2">
      <c r="H6794" s="5" t="e">
        <f t="shared" si="26"/>
        <v>#VALUE!</v>
      </c>
      <c r="I6794" s="5" t="e">
        <f t="array" aca="1" ref="I6794" ca="1">_xludf.XLOOKUP(H6794,'Billing sheet'!$CH$3:$CM$3,'Billing sheet'!$CH$2:$CM$2)</f>
        <v>#NAME?</v>
      </c>
    </row>
    <row r="6795" spans="8:9" ht="15.75" customHeight="1" x14ac:dyDescent="0.2">
      <c r="H6795" s="5" t="e">
        <f t="shared" si="26"/>
        <v>#VALUE!</v>
      </c>
      <c r="I6795" s="5" t="e">
        <f t="array" aca="1" ref="I6795" ca="1">_xludf.XLOOKUP(H6795,'Billing sheet'!$CH$3:$CM$3,'Billing sheet'!$CH$2:$CM$2)</f>
        <v>#NAME?</v>
      </c>
    </row>
    <row r="6796" spans="8:9" ht="15.75" customHeight="1" x14ac:dyDescent="0.2">
      <c r="H6796" s="5" t="e">
        <f t="shared" si="26"/>
        <v>#VALUE!</v>
      </c>
      <c r="I6796" s="5" t="e">
        <f t="array" aca="1" ref="I6796" ca="1">_xludf.XLOOKUP(H6796,'Billing sheet'!$CH$3:$CM$3,'Billing sheet'!$CH$2:$CM$2)</f>
        <v>#NAME?</v>
      </c>
    </row>
    <row r="6797" spans="8:9" ht="15.75" customHeight="1" x14ac:dyDescent="0.2">
      <c r="H6797" s="5" t="e">
        <f t="shared" si="26"/>
        <v>#VALUE!</v>
      </c>
      <c r="I6797" s="5" t="e">
        <f t="array" aca="1" ref="I6797" ca="1">_xludf.XLOOKUP(H6797,'Billing sheet'!$CH$3:$CM$3,'Billing sheet'!$CH$2:$CM$2)</f>
        <v>#NAME?</v>
      </c>
    </row>
    <row r="6798" spans="8:9" ht="15.75" customHeight="1" x14ac:dyDescent="0.2">
      <c r="H6798" s="5" t="e">
        <f t="shared" si="26"/>
        <v>#VALUE!</v>
      </c>
      <c r="I6798" s="5" t="e">
        <f t="array" aca="1" ref="I6798" ca="1">_xludf.XLOOKUP(H6798,'Billing sheet'!$CH$3:$CM$3,'Billing sheet'!$CH$2:$CM$2)</f>
        <v>#NAME?</v>
      </c>
    </row>
    <row r="6799" spans="8:9" ht="15.75" customHeight="1" x14ac:dyDescent="0.2">
      <c r="H6799" s="5" t="e">
        <f t="shared" si="26"/>
        <v>#VALUE!</v>
      </c>
      <c r="I6799" s="5" t="e">
        <f t="array" aca="1" ref="I6799" ca="1">_xludf.XLOOKUP(H6799,'Billing sheet'!$CH$3:$CM$3,'Billing sheet'!$CH$2:$CM$2)</f>
        <v>#NAME?</v>
      </c>
    </row>
    <row r="6800" spans="8:9" ht="15.75" customHeight="1" x14ac:dyDescent="0.2">
      <c r="H6800" s="5" t="e">
        <f t="shared" si="26"/>
        <v>#VALUE!</v>
      </c>
      <c r="I6800" s="5" t="e">
        <f t="array" aca="1" ref="I6800" ca="1">_xludf.XLOOKUP(H6800,'Billing sheet'!$CH$3:$CM$3,'Billing sheet'!$CH$2:$CM$2)</f>
        <v>#NAME?</v>
      </c>
    </row>
    <row r="6801" spans="8:9" ht="15.75" customHeight="1" x14ac:dyDescent="0.2">
      <c r="H6801" s="5" t="e">
        <f t="shared" si="26"/>
        <v>#VALUE!</v>
      </c>
      <c r="I6801" s="5" t="e">
        <f t="array" aca="1" ref="I6801" ca="1">_xludf.XLOOKUP(H6801,'Billing sheet'!$CH$3:$CM$3,'Billing sheet'!$CH$2:$CM$2)</f>
        <v>#NAME?</v>
      </c>
    </row>
    <row r="6802" spans="8:9" ht="15.75" customHeight="1" x14ac:dyDescent="0.2">
      <c r="H6802" s="5" t="e">
        <f t="shared" si="26"/>
        <v>#VALUE!</v>
      </c>
      <c r="I6802" s="5" t="e">
        <f t="array" aca="1" ref="I6802" ca="1">_xludf.XLOOKUP(H6802,'Billing sheet'!$CH$3:$CM$3,'Billing sheet'!$CH$2:$CM$2)</f>
        <v>#NAME?</v>
      </c>
    </row>
    <row r="6803" spans="8:9" ht="15.75" customHeight="1" x14ac:dyDescent="0.2">
      <c r="H6803" s="5" t="e">
        <f t="shared" si="26"/>
        <v>#VALUE!</v>
      </c>
      <c r="I6803" s="5" t="e">
        <f t="array" aca="1" ref="I6803" ca="1">_xludf.XLOOKUP(H6803,'Billing sheet'!$CH$3:$CM$3,'Billing sheet'!$CH$2:$CM$2)</f>
        <v>#NAME?</v>
      </c>
    </row>
    <row r="6804" spans="8:9" ht="15.75" customHeight="1" x14ac:dyDescent="0.2">
      <c r="H6804" s="5" t="e">
        <f t="shared" si="26"/>
        <v>#VALUE!</v>
      </c>
      <c r="I6804" s="5" t="e">
        <f t="array" aca="1" ref="I6804" ca="1">_xludf.XLOOKUP(H6804,'Billing sheet'!$CH$3:$CM$3,'Billing sheet'!$CH$2:$CM$2)</f>
        <v>#NAME?</v>
      </c>
    </row>
    <row r="6805" spans="8:9" ht="15.75" customHeight="1" x14ac:dyDescent="0.2">
      <c r="H6805" s="5" t="e">
        <f t="shared" si="26"/>
        <v>#VALUE!</v>
      </c>
      <c r="I6805" s="5" t="e">
        <f t="array" aca="1" ref="I6805" ca="1">_xludf.XLOOKUP(H6805,'Billing sheet'!$CH$3:$CM$3,'Billing sheet'!$CH$2:$CM$2)</f>
        <v>#NAME?</v>
      </c>
    </row>
    <row r="6806" spans="8:9" ht="15.75" customHeight="1" x14ac:dyDescent="0.2">
      <c r="H6806" s="5" t="e">
        <f t="shared" si="26"/>
        <v>#VALUE!</v>
      </c>
      <c r="I6806" s="5" t="e">
        <f t="array" aca="1" ref="I6806" ca="1">_xludf.XLOOKUP(H6806,'Billing sheet'!$CH$3:$CM$3,'Billing sheet'!$CH$2:$CM$2)</f>
        <v>#NAME?</v>
      </c>
    </row>
    <row r="6807" spans="8:9" ht="15.75" customHeight="1" x14ac:dyDescent="0.2">
      <c r="H6807" s="5" t="e">
        <f t="shared" si="26"/>
        <v>#VALUE!</v>
      </c>
      <c r="I6807" s="5" t="e">
        <f t="array" aca="1" ref="I6807" ca="1">_xludf.XLOOKUP(H6807,'Billing sheet'!$CH$3:$CM$3,'Billing sheet'!$CH$2:$CM$2)</f>
        <v>#NAME?</v>
      </c>
    </row>
    <row r="6808" spans="8:9" ht="15.75" customHeight="1" x14ac:dyDescent="0.2">
      <c r="H6808" s="5" t="e">
        <f t="shared" si="26"/>
        <v>#VALUE!</v>
      </c>
      <c r="I6808" s="5" t="e">
        <f t="array" aca="1" ref="I6808" ca="1">_xludf.XLOOKUP(H6808,'Billing sheet'!$CH$3:$CM$3,'Billing sheet'!$CH$2:$CM$2)</f>
        <v>#NAME?</v>
      </c>
    </row>
    <row r="6809" spans="8:9" ht="15.75" customHeight="1" x14ac:dyDescent="0.2">
      <c r="H6809" s="5" t="e">
        <f t="shared" si="26"/>
        <v>#VALUE!</v>
      </c>
      <c r="I6809" s="5" t="e">
        <f t="array" aca="1" ref="I6809" ca="1">_xludf.XLOOKUP(H6809,'Billing sheet'!$CH$3:$CM$3,'Billing sheet'!$CH$2:$CM$2)</f>
        <v>#NAME?</v>
      </c>
    </row>
    <row r="6810" spans="8:9" ht="15.75" customHeight="1" x14ac:dyDescent="0.2">
      <c r="H6810" s="5" t="e">
        <f t="shared" si="26"/>
        <v>#VALUE!</v>
      </c>
      <c r="I6810" s="5" t="e">
        <f t="array" aca="1" ref="I6810" ca="1">_xludf.XLOOKUP(H6810,'Billing sheet'!$CH$3:$CM$3,'Billing sheet'!$CH$2:$CM$2)</f>
        <v>#NAME?</v>
      </c>
    </row>
    <row r="6811" spans="8:9" ht="15.75" customHeight="1" x14ac:dyDescent="0.2">
      <c r="H6811" s="5" t="e">
        <f t="shared" si="26"/>
        <v>#VALUE!</v>
      </c>
      <c r="I6811" s="5" t="e">
        <f t="array" aca="1" ref="I6811" ca="1">_xludf.XLOOKUP(H6811,'Billing sheet'!$CH$3:$CM$3,'Billing sheet'!$CH$2:$CM$2)</f>
        <v>#NAME?</v>
      </c>
    </row>
    <row r="6812" spans="8:9" ht="15.75" customHeight="1" x14ac:dyDescent="0.2">
      <c r="H6812" s="5" t="e">
        <f t="shared" si="26"/>
        <v>#VALUE!</v>
      </c>
      <c r="I6812" s="5" t="e">
        <f t="array" aca="1" ref="I6812" ca="1">_xludf.XLOOKUP(H6812,'Billing sheet'!$CH$3:$CM$3,'Billing sheet'!$CH$2:$CM$2)</f>
        <v>#NAME?</v>
      </c>
    </row>
    <row r="6813" spans="8:9" ht="15.75" customHeight="1" x14ac:dyDescent="0.2">
      <c r="H6813" s="5" t="e">
        <f t="shared" si="26"/>
        <v>#VALUE!</v>
      </c>
      <c r="I6813" s="5" t="e">
        <f t="array" aca="1" ref="I6813" ca="1">_xludf.XLOOKUP(H6813,'Billing sheet'!$CH$3:$CM$3,'Billing sheet'!$CH$2:$CM$2)</f>
        <v>#NAME?</v>
      </c>
    </row>
    <row r="6814" spans="8:9" ht="15.75" customHeight="1" x14ac:dyDescent="0.2">
      <c r="H6814" s="5" t="e">
        <f t="shared" si="26"/>
        <v>#VALUE!</v>
      </c>
      <c r="I6814" s="5" t="e">
        <f t="array" aca="1" ref="I6814" ca="1">_xludf.XLOOKUP(H6814,'Billing sheet'!$CH$3:$CM$3,'Billing sheet'!$CH$2:$CM$2)</f>
        <v>#NAME?</v>
      </c>
    </row>
    <row r="6815" spans="8:9" ht="15.75" customHeight="1" x14ac:dyDescent="0.2">
      <c r="H6815" s="5" t="e">
        <f t="shared" si="26"/>
        <v>#VALUE!</v>
      </c>
      <c r="I6815" s="5" t="e">
        <f t="array" aca="1" ref="I6815" ca="1">_xludf.XLOOKUP(H6815,'Billing sheet'!$CH$3:$CM$3,'Billing sheet'!$CH$2:$CM$2)</f>
        <v>#NAME?</v>
      </c>
    </row>
    <row r="6816" spans="8:9" ht="15.75" customHeight="1" x14ac:dyDescent="0.2">
      <c r="H6816" s="5" t="e">
        <f t="shared" si="26"/>
        <v>#VALUE!</v>
      </c>
      <c r="I6816" s="5" t="e">
        <f t="array" aca="1" ref="I6816" ca="1">_xludf.XLOOKUP(H6816,'Billing sheet'!$CH$3:$CM$3,'Billing sheet'!$CH$2:$CM$2)</f>
        <v>#NAME?</v>
      </c>
    </row>
    <row r="6817" spans="8:9" ht="15.75" customHeight="1" x14ac:dyDescent="0.2">
      <c r="H6817" s="5" t="e">
        <f t="shared" si="26"/>
        <v>#VALUE!</v>
      </c>
      <c r="I6817" s="5" t="e">
        <f t="array" aca="1" ref="I6817" ca="1">_xludf.XLOOKUP(H6817,'Billing sheet'!$CH$3:$CM$3,'Billing sheet'!$CH$2:$CM$2)</f>
        <v>#NAME?</v>
      </c>
    </row>
    <row r="6818" spans="8:9" ht="15.75" customHeight="1" x14ac:dyDescent="0.2">
      <c r="H6818" s="5" t="e">
        <f t="shared" si="26"/>
        <v>#VALUE!</v>
      </c>
      <c r="I6818" s="5" t="e">
        <f t="array" aca="1" ref="I6818" ca="1">_xludf.XLOOKUP(H6818,'Billing sheet'!$CH$3:$CM$3,'Billing sheet'!$CH$2:$CM$2)</f>
        <v>#NAME?</v>
      </c>
    </row>
    <row r="6819" spans="8:9" ht="15.75" customHeight="1" x14ac:dyDescent="0.2">
      <c r="H6819" s="5" t="e">
        <f t="shared" si="26"/>
        <v>#VALUE!</v>
      </c>
      <c r="I6819" s="5" t="e">
        <f t="array" aca="1" ref="I6819" ca="1">_xludf.XLOOKUP(H6819,'Billing sheet'!$CH$3:$CM$3,'Billing sheet'!$CH$2:$CM$2)</f>
        <v>#NAME?</v>
      </c>
    </row>
    <row r="6820" spans="8:9" ht="15.75" customHeight="1" x14ac:dyDescent="0.2">
      <c r="H6820" s="5" t="e">
        <f t="shared" si="26"/>
        <v>#VALUE!</v>
      </c>
      <c r="I6820" s="5" t="e">
        <f t="array" aca="1" ref="I6820" ca="1">_xludf.XLOOKUP(H6820,'Billing sheet'!$CH$3:$CM$3,'Billing sheet'!$CH$2:$CM$2)</f>
        <v>#NAME?</v>
      </c>
    </row>
    <row r="6821" spans="8:9" ht="15.75" customHeight="1" x14ac:dyDescent="0.2">
      <c r="H6821" s="5" t="e">
        <f t="shared" si="26"/>
        <v>#VALUE!</v>
      </c>
      <c r="I6821" s="5" t="e">
        <f t="array" aca="1" ref="I6821" ca="1">_xludf.XLOOKUP(H6821,'Billing sheet'!$CH$3:$CM$3,'Billing sheet'!$CH$2:$CM$2)</f>
        <v>#NAME?</v>
      </c>
    </row>
    <row r="6822" spans="8:9" ht="15.75" customHeight="1" x14ac:dyDescent="0.2">
      <c r="H6822" s="5" t="e">
        <f t="shared" si="26"/>
        <v>#VALUE!</v>
      </c>
      <c r="I6822" s="5" t="e">
        <f t="array" aca="1" ref="I6822" ca="1">_xludf.XLOOKUP(H6822,'Billing sheet'!$CH$3:$CM$3,'Billing sheet'!$CH$2:$CM$2)</f>
        <v>#NAME?</v>
      </c>
    </row>
    <row r="6823" spans="8:9" ht="15.75" customHeight="1" x14ac:dyDescent="0.2">
      <c r="H6823" s="5" t="e">
        <f t="shared" si="26"/>
        <v>#VALUE!</v>
      </c>
      <c r="I6823" s="5" t="e">
        <f t="array" aca="1" ref="I6823" ca="1">_xludf.XLOOKUP(H6823,'Billing sheet'!$CH$3:$CM$3,'Billing sheet'!$CH$2:$CM$2)</f>
        <v>#NAME?</v>
      </c>
    </row>
    <row r="6824" spans="8:9" ht="15.75" customHeight="1" x14ac:dyDescent="0.2">
      <c r="H6824" s="5" t="e">
        <f t="shared" si="26"/>
        <v>#VALUE!</v>
      </c>
      <c r="I6824" s="5" t="e">
        <f t="array" aca="1" ref="I6824" ca="1">_xludf.XLOOKUP(H6824,'Billing sheet'!$CH$3:$CM$3,'Billing sheet'!$CH$2:$CM$2)</f>
        <v>#NAME?</v>
      </c>
    </row>
    <row r="6825" spans="8:9" ht="15.75" customHeight="1" x14ac:dyDescent="0.2">
      <c r="H6825" s="5" t="e">
        <f t="shared" si="26"/>
        <v>#VALUE!</v>
      </c>
      <c r="I6825" s="5" t="e">
        <f t="array" aca="1" ref="I6825" ca="1">_xludf.XLOOKUP(H6825,'Billing sheet'!$CH$3:$CM$3,'Billing sheet'!$CH$2:$CM$2)</f>
        <v>#NAME?</v>
      </c>
    </row>
    <row r="6826" spans="8:9" ht="15.75" customHeight="1" x14ac:dyDescent="0.2">
      <c r="H6826" s="5" t="e">
        <f t="shared" si="26"/>
        <v>#VALUE!</v>
      </c>
      <c r="I6826" s="5" t="e">
        <f t="array" aca="1" ref="I6826" ca="1">_xludf.XLOOKUP(H6826,'Billing sheet'!$CH$3:$CM$3,'Billing sheet'!$CH$2:$CM$2)</f>
        <v>#NAME?</v>
      </c>
    </row>
    <row r="6827" spans="8:9" ht="15.75" customHeight="1" x14ac:dyDescent="0.2">
      <c r="H6827" s="5" t="e">
        <f t="shared" si="26"/>
        <v>#VALUE!</v>
      </c>
      <c r="I6827" s="5" t="e">
        <f t="array" aca="1" ref="I6827" ca="1">_xludf.XLOOKUP(H6827,'Billing sheet'!$CH$3:$CM$3,'Billing sheet'!$CH$2:$CM$2)</f>
        <v>#NAME?</v>
      </c>
    </row>
    <row r="6828" spans="8:9" ht="15.75" customHeight="1" x14ac:dyDescent="0.2">
      <c r="H6828" s="5" t="e">
        <f t="shared" si="26"/>
        <v>#VALUE!</v>
      </c>
      <c r="I6828" s="5" t="e">
        <f t="array" aca="1" ref="I6828" ca="1">_xludf.XLOOKUP(H6828,'Billing sheet'!$CH$3:$CM$3,'Billing sheet'!$CH$2:$CM$2)</f>
        <v>#NAME?</v>
      </c>
    </row>
    <row r="6829" spans="8:9" ht="15.75" customHeight="1" x14ac:dyDescent="0.2">
      <c r="H6829" s="5" t="e">
        <f t="shared" si="26"/>
        <v>#VALUE!</v>
      </c>
      <c r="I6829" s="5" t="e">
        <f t="array" aca="1" ref="I6829" ca="1">_xludf.XLOOKUP(H6829,'Billing sheet'!$CH$3:$CM$3,'Billing sheet'!$CH$2:$CM$2)</f>
        <v>#NAME?</v>
      </c>
    </row>
    <row r="6830" spans="8:9" ht="15.75" customHeight="1" x14ac:dyDescent="0.2">
      <c r="H6830" s="5" t="e">
        <f t="shared" si="26"/>
        <v>#VALUE!</v>
      </c>
      <c r="I6830" s="5" t="e">
        <f t="array" aca="1" ref="I6830" ca="1">_xludf.XLOOKUP(H6830,'Billing sheet'!$CH$3:$CM$3,'Billing sheet'!$CH$2:$CM$2)</f>
        <v>#NAME?</v>
      </c>
    </row>
    <row r="6831" spans="8:9" ht="15.75" customHeight="1" x14ac:dyDescent="0.2">
      <c r="H6831" s="5" t="e">
        <f t="shared" si="26"/>
        <v>#VALUE!</v>
      </c>
      <c r="I6831" s="5" t="e">
        <f t="array" aca="1" ref="I6831" ca="1">_xludf.XLOOKUP(H6831,'Billing sheet'!$CH$3:$CM$3,'Billing sheet'!$CH$2:$CM$2)</f>
        <v>#NAME?</v>
      </c>
    </row>
    <row r="6832" spans="8:9" ht="15.75" customHeight="1" x14ac:dyDescent="0.2">
      <c r="H6832" s="5" t="e">
        <f t="shared" si="26"/>
        <v>#VALUE!</v>
      </c>
      <c r="I6832" s="5" t="e">
        <f t="array" aca="1" ref="I6832" ca="1">_xludf.XLOOKUP(H6832,'Billing sheet'!$CH$3:$CM$3,'Billing sheet'!$CH$2:$CM$2)</f>
        <v>#NAME?</v>
      </c>
    </row>
    <row r="6833" spans="8:9" ht="15.75" customHeight="1" x14ac:dyDescent="0.2">
      <c r="H6833" s="5" t="e">
        <f t="shared" si="26"/>
        <v>#VALUE!</v>
      </c>
      <c r="I6833" s="5" t="e">
        <f t="array" aca="1" ref="I6833" ca="1">_xludf.XLOOKUP(H6833,'Billing sheet'!$CH$3:$CM$3,'Billing sheet'!$CH$2:$CM$2)</f>
        <v>#NAME?</v>
      </c>
    </row>
    <row r="6834" spans="8:9" ht="15.75" customHeight="1" x14ac:dyDescent="0.2">
      <c r="H6834" s="5" t="e">
        <f t="shared" si="26"/>
        <v>#VALUE!</v>
      </c>
      <c r="I6834" s="5" t="e">
        <f t="array" aca="1" ref="I6834" ca="1">_xludf.XLOOKUP(H6834,'Billing sheet'!$CH$3:$CM$3,'Billing sheet'!$CH$2:$CM$2)</f>
        <v>#NAME?</v>
      </c>
    </row>
    <row r="6835" spans="8:9" ht="15.75" customHeight="1" x14ac:dyDescent="0.2">
      <c r="H6835" s="5" t="e">
        <f t="shared" si="26"/>
        <v>#VALUE!</v>
      </c>
      <c r="I6835" s="5" t="e">
        <f t="array" aca="1" ref="I6835" ca="1">_xludf.XLOOKUP(H6835,'Billing sheet'!$CH$3:$CM$3,'Billing sheet'!$CH$2:$CM$2)</f>
        <v>#NAME?</v>
      </c>
    </row>
    <row r="6836" spans="8:9" ht="15.75" customHeight="1" x14ac:dyDescent="0.2">
      <c r="H6836" s="5" t="e">
        <f t="shared" si="26"/>
        <v>#VALUE!</v>
      </c>
      <c r="I6836" s="5" t="e">
        <f t="array" aca="1" ref="I6836" ca="1">_xludf.XLOOKUP(H6836,'Billing sheet'!$CH$3:$CM$3,'Billing sheet'!$CH$2:$CM$2)</f>
        <v>#NAME?</v>
      </c>
    </row>
    <row r="6837" spans="8:9" ht="15.75" customHeight="1" x14ac:dyDescent="0.2">
      <c r="H6837" s="5" t="e">
        <f t="shared" si="26"/>
        <v>#VALUE!</v>
      </c>
      <c r="I6837" s="5" t="e">
        <f t="array" aca="1" ref="I6837" ca="1">_xludf.XLOOKUP(H6837,'Billing sheet'!$CH$3:$CM$3,'Billing sheet'!$CH$2:$CM$2)</f>
        <v>#NAME?</v>
      </c>
    </row>
    <row r="6838" spans="8:9" ht="15.75" customHeight="1" x14ac:dyDescent="0.2">
      <c r="H6838" s="5" t="e">
        <f t="shared" si="26"/>
        <v>#VALUE!</v>
      </c>
      <c r="I6838" s="5" t="e">
        <f t="array" aca="1" ref="I6838" ca="1">_xludf.XLOOKUP(H6838,'Billing sheet'!$CH$3:$CM$3,'Billing sheet'!$CH$2:$CM$2)</f>
        <v>#NAME?</v>
      </c>
    </row>
    <row r="6839" spans="8:9" ht="15.75" customHeight="1" x14ac:dyDescent="0.2">
      <c r="H6839" s="5" t="e">
        <f t="shared" si="26"/>
        <v>#VALUE!</v>
      </c>
      <c r="I6839" s="5" t="e">
        <f t="array" aca="1" ref="I6839" ca="1">_xludf.XLOOKUP(H6839,'Billing sheet'!$CH$3:$CM$3,'Billing sheet'!$CH$2:$CM$2)</f>
        <v>#NAME?</v>
      </c>
    </row>
    <row r="6840" spans="8:9" ht="15.75" customHeight="1" x14ac:dyDescent="0.2">
      <c r="H6840" s="5" t="e">
        <f t="shared" si="26"/>
        <v>#VALUE!</v>
      </c>
      <c r="I6840" s="5" t="e">
        <f t="array" aca="1" ref="I6840" ca="1">_xludf.XLOOKUP(H6840,'Billing sheet'!$CH$3:$CM$3,'Billing sheet'!$CH$2:$CM$2)</f>
        <v>#NAME?</v>
      </c>
    </row>
    <row r="6841" spans="8:9" ht="15.75" customHeight="1" x14ac:dyDescent="0.2">
      <c r="H6841" s="5" t="e">
        <f t="shared" si="26"/>
        <v>#VALUE!</v>
      </c>
      <c r="I6841" s="5" t="e">
        <f t="array" aca="1" ref="I6841" ca="1">_xludf.XLOOKUP(H6841,'Billing sheet'!$CH$3:$CM$3,'Billing sheet'!$CH$2:$CM$2)</f>
        <v>#NAME?</v>
      </c>
    </row>
    <row r="6842" spans="8:9" ht="15.75" customHeight="1" x14ac:dyDescent="0.2">
      <c r="H6842" s="5" t="e">
        <f t="shared" si="26"/>
        <v>#VALUE!</v>
      </c>
      <c r="I6842" s="5" t="e">
        <f t="array" aca="1" ref="I6842" ca="1">_xludf.XLOOKUP(H6842,'Billing sheet'!$CH$3:$CM$3,'Billing sheet'!$CH$2:$CM$2)</f>
        <v>#NAME?</v>
      </c>
    </row>
    <row r="6843" spans="8:9" ht="15.75" customHeight="1" x14ac:dyDescent="0.2">
      <c r="H6843" s="5" t="e">
        <f t="shared" si="26"/>
        <v>#VALUE!</v>
      </c>
      <c r="I6843" s="5" t="e">
        <f t="array" aca="1" ref="I6843" ca="1">_xludf.XLOOKUP(H6843,'Billing sheet'!$CH$3:$CM$3,'Billing sheet'!$CH$2:$CM$2)</f>
        <v>#NAME?</v>
      </c>
    </row>
    <row r="6844" spans="8:9" ht="15.75" customHeight="1" x14ac:dyDescent="0.2">
      <c r="H6844" s="5" t="e">
        <f t="shared" si="26"/>
        <v>#VALUE!</v>
      </c>
      <c r="I6844" s="5" t="e">
        <f t="array" aca="1" ref="I6844" ca="1">_xludf.XLOOKUP(H6844,'Billing sheet'!$CH$3:$CM$3,'Billing sheet'!$CH$2:$CM$2)</f>
        <v>#NAME?</v>
      </c>
    </row>
    <row r="6845" spans="8:9" ht="15.75" customHeight="1" x14ac:dyDescent="0.2">
      <c r="H6845" s="5" t="e">
        <f t="shared" si="26"/>
        <v>#VALUE!</v>
      </c>
      <c r="I6845" s="5" t="e">
        <f t="array" aca="1" ref="I6845" ca="1">_xludf.XLOOKUP(H6845,'Billing sheet'!$CH$3:$CM$3,'Billing sheet'!$CH$2:$CM$2)</f>
        <v>#NAME?</v>
      </c>
    </row>
    <row r="6846" spans="8:9" ht="15.75" customHeight="1" x14ac:dyDescent="0.2">
      <c r="H6846" s="5" t="e">
        <f t="shared" si="26"/>
        <v>#VALUE!</v>
      </c>
      <c r="I6846" s="5" t="e">
        <f t="array" aca="1" ref="I6846" ca="1">_xludf.XLOOKUP(H6846,'Billing sheet'!$CH$3:$CM$3,'Billing sheet'!$CH$2:$CM$2)</f>
        <v>#NAME?</v>
      </c>
    </row>
    <row r="6847" spans="8:9" ht="15.75" customHeight="1" x14ac:dyDescent="0.2">
      <c r="H6847" s="5" t="e">
        <f t="shared" si="26"/>
        <v>#VALUE!</v>
      </c>
      <c r="I6847" s="5" t="e">
        <f t="array" aca="1" ref="I6847" ca="1">_xludf.XLOOKUP(H6847,'Billing sheet'!$CH$3:$CM$3,'Billing sheet'!$CH$2:$CM$2)</f>
        <v>#NAME?</v>
      </c>
    </row>
    <row r="6848" spans="8:9" ht="15.75" customHeight="1" x14ac:dyDescent="0.2">
      <c r="H6848" s="5" t="e">
        <f t="shared" si="26"/>
        <v>#VALUE!</v>
      </c>
      <c r="I6848" s="5" t="e">
        <f t="array" aca="1" ref="I6848" ca="1">_xludf.XLOOKUP(H6848,'Billing sheet'!$CH$3:$CM$3,'Billing sheet'!$CH$2:$CM$2)</f>
        <v>#NAME?</v>
      </c>
    </row>
    <row r="6849" spans="8:9" ht="15.75" customHeight="1" x14ac:dyDescent="0.2">
      <c r="H6849" s="5" t="e">
        <f t="shared" si="26"/>
        <v>#VALUE!</v>
      </c>
      <c r="I6849" s="5" t="e">
        <f t="array" aca="1" ref="I6849" ca="1">_xludf.XLOOKUP(H6849,'Billing sheet'!$CH$3:$CM$3,'Billing sheet'!$CH$2:$CM$2)</f>
        <v>#NAME?</v>
      </c>
    </row>
    <row r="6850" spans="8:9" ht="15.75" customHeight="1" x14ac:dyDescent="0.2">
      <c r="H6850" s="5" t="e">
        <f t="shared" si="26"/>
        <v>#VALUE!</v>
      </c>
      <c r="I6850" s="5" t="e">
        <f t="array" aca="1" ref="I6850" ca="1">_xludf.XLOOKUP(H6850,'Billing sheet'!$CH$3:$CM$3,'Billing sheet'!$CH$2:$CM$2)</f>
        <v>#NAME?</v>
      </c>
    </row>
    <row r="6851" spans="8:9" ht="15.75" customHeight="1" x14ac:dyDescent="0.2">
      <c r="H6851" s="5" t="e">
        <f t="shared" si="26"/>
        <v>#VALUE!</v>
      </c>
      <c r="I6851" s="5" t="e">
        <f t="array" aca="1" ref="I6851" ca="1">_xludf.XLOOKUP(H6851,'Billing sheet'!$CH$3:$CM$3,'Billing sheet'!$CH$2:$CM$2)</f>
        <v>#NAME?</v>
      </c>
    </row>
    <row r="6852" spans="8:9" ht="15.75" customHeight="1" x14ac:dyDescent="0.2">
      <c r="H6852" s="5" t="e">
        <f t="shared" si="26"/>
        <v>#VALUE!</v>
      </c>
      <c r="I6852" s="5" t="e">
        <f t="array" aca="1" ref="I6852" ca="1">_xludf.XLOOKUP(H6852,'Billing sheet'!$CH$3:$CM$3,'Billing sheet'!$CH$2:$CM$2)</f>
        <v>#NAME?</v>
      </c>
    </row>
    <row r="6853" spans="8:9" ht="15.75" customHeight="1" x14ac:dyDescent="0.2">
      <c r="H6853" s="5" t="e">
        <f t="shared" si="26"/>
        <v>#VALUE!</v>
      </c>
      <c r="I6853" s="5" t="e">
        <f t="array" aca="1" ref="I6853" ca="1">_xludf.XLOOKUP(H6853,'Billing sheet'!$CH$3:$CM$3,'Billing sheet'!$CH$2:$CM$2)</f>
        <v>#NAME?</v>
      </c>
    </row>
    <row r="6854" spans="8:9" ht="15.75" customHeight="1" x14ac:dyDescent="0.2">
      <c r="H6854" s="5" t="e">
        <f t="shared" si="26"/>
        <v>#VALUE!</v>
      </c>
      <c r="I6854" s="5" t="e">
        <f t="array" aca="1" ref="I6854" ca="1">_xludf.XLOOKUP(H6854,'Billing sheet'!$CH$3:$CM$3,'Billing sheet'!$CH$2:$CM$2)</f>
        <v>#NAME?</v>
      </c>
    </row>
    <row r="6855" spans="8:9" ht="15.75" customHeight="1" x14ac:dyDescent="0.2">
      <c r="H6855" s="5" t="e">
        <f t="shared" si="26"/>
        <v>#VALUE!</v>
      </c>
      <c r="I6855" s="5" t="e">
        <f t="array" aca="1" ref="I6855" ca="1">_xludf.XLOOKUP(H6855,'Billing sheet'!$CH$3:$CM$3,'Billing sheet'!$CH$2:$CM$2)</f>
        <v>#NAME?</v>
      </c>
    </row>
    <row r="6856" spans="8:9" ht="15.75" customHeight="1" x14ac:dyDescent="0.2">
      <c r="H6856" s="5" t="e">
        <f t="shared" si="26"/>
        <v>#VALUE!</v>
      </c>
      <c r="I6856" s="5" t="e">
        <f t="array" aca="1" ref="I6856" ca="1">_xludf.XLOOKUP(H6856,'Billing sheet'!$CH$3:$CM$3,'Billing sheet'!$CH$2:$CM$2)</f>
        <v>#NAME?</v>
      </c>
    </row>
    <row r="6857" spans="8:9" ht="15.75" customHeight="1" x14ac:dyDescent="0.2">
      <c r="H6857" s="5" t="e">
        <f t="shared" si="26"/>
        <v>#VALUE!</v>
      </c>
      <c r="I6857" s="5" t="e">
        <f t="array" aca="1" ref="I6857" ca="1">_xludf.XLOOKUP(H6857,'Billing sheet'!$CH$3:$CM$3,'Billing sheet'!$CH$2:$CM$2)</f>
        <v>#NAME?</v>
      </c>
    </row>
    <row r="6858" spans="8:9" ht="15.75" customHeight="1" x14ac:dyDescent="0.2">
      <c r="H6858" s="5" t="e">
        <f t="shared" si="26"/>
        <v>#VALUE!</v>
      </c>
      <c r="I6858" s="5" t="e">
        <f t="array" aca="1" ref="I6858" ca="1">_xludf.XLOOKUP(H6858,'Billing sheet'!$CH$3:$CM$3,'Billing sheet'!$CH$2:$CM$2)</f>
        <v>#NAME?</v>
      </c>
    </row>
    <row r="6859" spans="8:9" ht="15.75" customHeight="1" x14ac:dyDescent="0.2">
      <c r="H6859" s="5" t="e">
        <f t="shared" si="26"/>
        <v>#VALUE!</v>
      </c>
      <c r="I6859" s="5" t="e">
        <f t="array" aca="1" ref="I6859" ca="1">_xludf.XLOOKUP(H6859,'Billing sheet'!$CH$3:$CM$3,'Billing sheet'!$CH$2:$CM$2)</f>
        <v>#NAME?</v>
      </c>
    </row>
    <row r="6860" spans="8:9" ht="15.75" customHeight="1" x14ac:dyDescent="0.2">
      <c r="H6860" s="5" t="e">
        <f t="shared" si="26"/>
        <v>#VALUE!</v>
      </c>
      <c r="I6860" s="5" t="e">
        <f t="array" aca="1" ref="I6860" ca="1">_xludf.XLOOKUP(H6860,'Billing sheet'!$CH$3:$CM$3,'Billing sheet'!$CH$2:$CM$2)</f>
        <v>#NAME?</v>
      </c>
    </row>
    <row r="6861" spans="8:9" ht="15.75" customHeight="1" x14ac:dyDescent="0.2">
      <c r="H6861" s="5" t="e">
        <f t="shared" si="26"/>
        <v>#VALUE!</v>
      </c>
      <c r="I6861" s="5" t="e">
        <f t="array" aca="1" ref="I6861" ca="1">_xludf.XLOOKUP(H6861,'Billing sheet'!$CH$3:$CM$3,'Billing sheet'!$CH$2:$CM$2)</f>
        <v>#NAME?</v>
      </c>
    </row>
    <row r="6862" spans="8:9" ht="15.75" customHeight="1" x14ac:dyDescent="0.2">
      <c r="H6862" s="5" t="e">
        <f t="shared" si="26"/>
        <v>#VALUE!</v>
      </c>
      <c r="I6862" s="5" t="e">
        <f t="array" aca="1" ref="I6862" ca="1">_xludf.XLOOKUP(H6862,'Billing sheet'!$CH$3:$CM$3,'Billing sheet'!$CH$2:$CM$2)</f>
        <v>#NAME?</v>
      </c>
    </row>
    <row r="6863" spans="8:9" ht="15.75" customHeight="1" x14ac:dyDescent="0.2">
      <c r="H6863" s="5" t="e">
        <f t="shared" si="26"/>
        <v>#VALUE!</v>
      </c>
      <c r="I6863" s="5" t="e">
        <f t="array" aca="1" ref="I6863" ca="1">_xludf.XLOOKUP(H6863,'Billing sheet'!$CH$3:$CM$3,'Billing sheet'!$CH$2:$CM$2)</f>
        <v>#NAME?</v>
      </c>
    </row>
    <row r="6864" spans="8:9" ht="15.75" customHeight="1" x14ac:dyDescent="0.2">
      <c r="H6864" s="5" t="e">
        <f t="shared" si="26"/>
        <v>#VALUE!</v>
      </c>
      <c r="I6864" s="5" t="e">
        <f t="array" aca="1" ref="I6864" ca="1">_xludf.XLOOKUP(H6864,'Billing sheet'!$CH$3:$CM$3,'Billing sheet'!$CH$2:$CM$2)</f>
        <v>#NAME?</v>
      </c>
    </row>
    <row r="6865" spans="8:9" ht="15.75" customHeight="1" x14ac:dyDescent="0.2">
      <c r="H6865" s="5" t="e">
        <f t="shared" si="26"/>
        <v>#VALUE!</v>
      </c>
      <c r="I6865" s="5" t="e">
        <f t="array" aca="1" ref="I6865" ca="1">_xludf.XLOOKUP(H6865,'Billing sheet'!$CH$3:$CM$3,'Billing sheet'!$CH$2:$CM$2)</f>
        <v>#NAME?</v>
      </c>
    </row>
    <row r="6866" spans="8:9" ht="15.75" customHeight="1" x14ac:dyDescent="0.2">
      <c r="H6866" s="5" t="e">
        <f t="shared" si="26"/>
        <v>#VALUE!</v>
      </c>
      <c r="I6866" s="5" t="e">
        <f t="array" aca="1" ref="I6866" ca="1">_xludf.XLOOKUP(H6866,'Billing sheet'!$CH$3:$CM$3,'Billing sheet'!$CH$2:$CM$2)</f>
        <v>#NAME?</v>
      </c>
    </row>
    <row r="6867" spans="8:9" ht="15.75" customHeight="1" x14ac:dyDescent="0.2">
      <c r="H6867" s="5" t="e">
        <f t="shared" si="26"/>
        <v>#VALUE!</v>
      </c>
      <c r="I6867" s="5" t="e">
        <f t="array" aca="1" ref="I6867" ca="1">_xludf.XLOOKUP(H6867,'Billing sheet'!$CH$3:$CM$3,'Billing sheet'!$CH$2:$CM$2)</f>
        <v>#NAME?</v>
      </c>
    </row>
    <row r="6868" spans="8:9" ht="15.75" customHeight="1" x14ac:dyDescent="0.2">
      <c r="H6868" s="5" t="e">
        <f t="shared" si="26"/>
        <v>#VALUE!</v>
      </c>
      <c r="I6868" s="5" t="e">
        <f t="array" aca="1" ref="I6868" ca="1">_xludf.XLOOKUP(H6868,'Billing sheet'!$CH$3:$CM$3,'Billing sheet'!$CH$2:$CM$2)</f>
        <v>#NAME?</v>
      </c>
    </row>
    <row r="6869" spans="8:9" ht="15.75" customHeight="1" x14ac:dyDescent="0.2">
      <c r="H6869" s="5" t="e">
        <f t="shared" si="26"/>
        <v>#VALUE!</v>
      </c>
      <c r="I6869" s="5" t="e">
        <f t="array" aca="1" ref="I6869" ca="1">_xludf.XLOOKUP(H6869,'Billing sheet'!$CH$3:$CM$3,'Billing sheet'!$CH$2:$CM$2)</f>
        <v>#NAME?</v>
      </c>
    </row>
    <row r="6870" spans="8:9" ht="15.75" customHeight="1" x14ac:dyDescent="0.2">
      <c r="H6870" s="5" t="e">
        <f t="shared" si="26"/>
        <v>#VALUE!</v>
      </c>
      <c r="I6870" s="5" t="e">
        <f t="array" aca="1" ref="I6870" ca="1">_xludf.XLOOKUP(H6870,'Billing sheet'!$CH$3:$CM$3,'Billing sheet'!$CH$2:$CM$2)</f>
        <v>#NAME?</v>
      </c>
    </row>
    <row r="6871" spans="8:9" ht="15.75" customHeight="1" x14ac:dyDescent="0.2">
      <c r="H6871" s="5" t="e">
        <f t="shared" si="26"/>
        <v>#VALUE!</v>
      </c>
      <c r="I6871" s="5" t="e">
        <f t="array" aca="1" ref="I6871" ca="1">_xludf.XLOOKUP(H6871,'Billing sheet'!$CH$3:$CM$3,'Billing sheet'!$CH$2:$CM$2)</f>
        <v>#NAME?</v>
      </c>
    </row>
    <row r="6872" spans="8:9" ht="15.75" customHeight="1" x14ac:dyDescent="0.2">
      <c r="H6872" s="5" t="e">
        <f t="shared" si="26"/>
        <v>#VALUE!</v>
      </c>
      <c r="I6872" s="5" t="e">
        <f t="array" aca="1" ref="I6872" ca="1">_xludf.XLOOKUP(H6872,'Billing sheet'!$CH$3:$CM$3,'Billing sheet'!$CH$2:$CM$2)</f>
        <v>#NAME?</v>
      </c>
    </row>
    <row r="6873" spans="8:9" ht="15.75" customHeight="1" x14ac:dyDescent="0.2">
      <c r="H6873" s="5" t="e">
        <f t="shared" si="26"/>
        <v>#VALUE!</v>
      </c>
      <c r="I6873" s="5" t="e">
        <f t="array" aca="1" ref="I6873" ca="1">_xludf.XLOOKUP(H6873,'Billing sheet'!$CH$3:$CM$3,'Billing sheet'!$CH$2:$CM$2)</f>
        <v>#NAME?</v>
      </c>
    </row>
    <row r="6874" spans="8:9" ht="15.75" customHeight="1" x14ac:dyDescent="0.2">
      <c r="H6874" s="5" t="e">
        <f t="shared" si="26"/>
        <v>#VALUE!</v>
      </c>
      <c r="I6874" s="5" t="e">
        <f t="array" aca="1" ref="I6874" ca="1">_xludf.XLOOKUP(H6874,'Billing sheet'!$CH$3:$CM$3,'Billing sheet'!$CH$2:$CM$2)</f>
        <v>#NAME?</v>
      </c>
    </row>
    <row r="6875" spans="8:9" ht="15.75" customHeight="1" x14ac:dyDescent="0.2">
      <c r="H6875" s="5" t="e">
        <f t="shared" si="26"/>
        <v>#VALUE!</v>
      </c>
      <c r="I6875" s="5" t="e">
        <f t="array" aca="1" ref="I6875" ca="1">_xludf.XLOOKUP(H6875,'Billing sheet'!$CH$3:$CM$3,'Billing sheet'!$CH$2:$CM$2)</f>
        <v>#NAME?</v>
      </c>
    </row>
    <row r="6876" spans="8:9" ht="15.75" customHeight="1" x14ac:dyDescent="0.2">
      <c r="H6876" s="5" t="e">
        <f t="shared" si="26"/>
        <v>#VALUE!</v>
      </c>
      <c r="I6876" s="5" t="e">
        <f t="array" aca="1" ref="I6876" ca="1">_xludf.XLOOKUP(H6876,'Billing sheet'!$CH$3:$CM$3,'Billing sheet'!$CH$2:$CM$2)</f>
        <v>#NAME?</v>
      </c>
    </row>
    <row r="6877" spans="8:9" ht="15.75" customHeight="1" x14ac:dyDescent="0.2">
      <c r="H6877" s="5" t="e">
        <f t="shared" si="26"/>
        <v>#VALUE!</v>
      </c>
      <c r="I6877" s="5" t="e">
        <f t="array" aca="1" ref="I6877" ca="1">_xludf.XLOOKUP(H6877,'Billing sheet'!$CH$3:$CM$3,'Billing sheet'!$CH$2:$CM$2)</f>
        <v>#NAME?</v>
      </c>
    </row>
    <row r="6878" spans="8:9" ht="15.75" customHeight="1" x14ac:dyDescent="0.2">
      <c r="H6878" s="5" t="e">
        <f t="shared" si="26"/>
        <v>#VALUE!</v>
      </c>
      <c r="I6878" s="5" t="e">
        <f t="array" aca="1" ref="I6878" ca="1">_xludf.XLOOKUP(H6878,'Billing sheet'!$CH$3:$CM$3,'Billing sheet'!$CH$2:$CM$2)</f>
        <v>#NAME?</v>
      </c>
    </row>
    <row r="6879" spans="8:9" ht="15.75" customHeight="1" x14ac:dyDescent="0.2">
      <c r="H6879" s="5" t="e">
        <f t="shared" si="26"/>
        <v>#VALUE!</v>
      </c>
      <c r="I6879" s="5" t="e">
        <f t="array" aca="1" ref="I6879" ca="1">_xludf.XLOOKUP(H6879,'Billing sheet'!$CH$3:$CM$3,'Billing sheet'!$CH$2:$CM$2)</f>
        <v>#NAME?</v>
      </c>
    </row>
    <row r="6880" spans="8:9" ht="15.75" customHeight="1" x14ac:dyDescent="0.2">
      <c r="H6880" s="5" t="e">
        <f t="shared" si="26"/>
        <v>#VALUE!</v>
      </c>
      <c r="I6880" s="5" t="e">
        <f t="array" aca="1" ref="I6880" ca="1">_xludf.XLOOKUP(H6880,'Billing sheet'!$CH$3:$CM$3,'Billing sheet'!$CH$2:$CM$2)</f>
        <v>#NAME?</v>
      </c>
    </row>
    <row r="6881" spans="8:9" ht="15.75" customHeight="1" x14ac:dyDescent="0.2">
      <c r="H6881" s="5" t="e">
        <f t="shared" si="26"/>
        <v>#VALUE!</v>
      </c>
      <c r="I6881" s="5" t="e">
        <f t="array" aca="1" ref="I6881" ca="1">_xludf.XLOOKUP(H6881,'Billing sheet'!$CH$3:$CM$3,'Billing sheet'!$CH$2:$CM$2)</f>
        <v>#NAME?</v>
      </c>
    </row>
    <row r="6882" spans="8:9" ht="15.75" customHeight="1" x14ac:dyDescent="0.2">
      <c r="H6882" s="5" t="e">
        <f t="shared" si="26"/>
        <v>#VALUE!</v>
      </c>
      <c r="I6882" s="5" t="e">
        <f t="array" aca="1" ref="I6882" ca="1">_xludf.XLOOKUP(H6882,'Billing sheet'!$CH$3:$CM$3,'Billing sheet'!$CH$2:$CM$2)</f>
        <v>#NAME?</v>
      </c>
    </row>
    <row r="6883" spans="8:9" ht="15.75" customHeight="1" x14ac:dyDescent="0.2">
      <c r="H6883" s="5" t="e">
        <f t="shared" si="26"/>
        <v>#VALUE!</v>
      </c>
      <c r="I6883" s="5" t="e">
        <f t="array" aca="1" ref="I6883" ca="1">_xludf.XLOOKUP(H6883,'Billing sheet'!$CH$3:$CM$3,'Billing sheet'!$CH$2:$CM$2)</f>
        <v>#NAME?</v>
      </c>
    </row>
    <row r="6884" spans="8:9" ht="15.75" customHeight="1" x14ac:dyDescent="0.2">
      <c r="H6884" s="5" t="e">
        <f t="shared" si="26"/>
        <v>#VALUE!</v>
      </c>
      <c r="I6884" s="5" t="e">
        <f t="array" aca="1" ref="I6884" ca="1">_xludf.XLOOKUP(H6884,'Billing sheet'!$CH$3:$CM$3,'Billing sheet'!$CH$2:$CM$2)</f>
        <v>#NAME?</v>
      </c>
    </row>
    <row r="6885" spans="8:9" ht="15.75" customHeight="1" x14ac:dyDescent="0.2">
      <c r="H6885" s="5" t="e">
        <f t="shared" si="26"/>
        <v>#VALUE!</v>
      </c>
      <c r="I6885" s="5" t="e">
        <f t="array" aca="1" ref="I6885" ca="1">_xludf.XLOOKUP(H6885,'Billing sheet'!$CH$3:$CM$3,'Billing sheet'!$CH$2:$CM$2)</f>
        <v>#NAME?</v>
      </c>
    </row>
    <row r="6886" spans="8:9" ht="15.75" customHeight="1" x14ac:dyDescent="0.2">
      <c r="H6886" s="5" t="e">
        <f t="shared" si="26"/>
        <v>#VALUE!</v>
      </c>
      <c r="I6886" s="5" t="e">
        <f t="array" aca="1" ref="I6886" ca="1">_xludf.XLOOKUP(H6886,'Billing sheet'!$CH$3:$CM$3,'Billing sheet'!$CH$2:$CM$2)</f>
        <v>#NAME?</v>
      </c>
    </row>
    <row r="6887" spans="8:9" ht="15.75" customHeight="1" x14ac:dyDescent="0.2">
      <c r="H6887" s="5" t="e">
        <f t="shared" si="26"/>
        <v>#VALUE!</v>
      </c>
      <c r="I6887" s="5" t="e">
        <f t="array" aca="1" ref="I6887" ca="1">_xludf.XLOOKUP(H6887,'Billing sheet'!$CH$3:$CM$3,'Billing sheet'!$CH$2:$CM$2)</f>
        <v>#NAME?</v>
      </c>
    </row>
    <row r="6888" spans="8:9" ht="15.75" customHeight="1" x14ac:dyDescent="0.2">
      <c r="H6888" s="5" t="e">
        <f t="shared" si="26"/>
        <v>#VALUE!</v>
      </c>
      <c r="I6888" s="5" t="e">
        <f t="array" aca="1" ref="I6888" ca="1">_xludf.XLOOKUP(H6888,'Billing sheet'!$CH$3:$CM$3,'Billing sheet'!$CH$2:$CM$2)</f>
        <v>#NAME?</v>
      </c>
    </row>
    <row r="6889" spans="8:9" ht="15.75" customHeight="1" x14ac:dyDescent="0.2">
      <c r="H6889" s="5" t="e">
        <f t="shared" ref="H6889:H7143" si="27">MID(F6889,8,LEN(F6889)-7)</f>
        <v>#VALUE!</v>
      </c>
      <c r="I6889" s="5" t="e">
        <f t="array" aca="1" ref="I6889" ca="1">_xludf.XLOOKUP(H6889,'Billing sheet'!$CH$3:$CM$3,'Billing sheet'!$CH$2:$CM$2)</f>
        <v>#NAME?</v>
      </c>
    </row>
    <row r="6890" spans="8:9" ht="15.75" customHeight="1" x14ac:dyDescent="0.2">
      <c r="H6890" s="5" t="e">
        <f t="shared" si="27"/>
        <v>#VALUE!</v>
      </c>
      <c r="I6890" s="5" t="e">
        <f t="array" aca="1" ref="I6890" ca="1">_xludf.XLOOKUP(H6890,'Billing sheet'!$CH$3:$CM$3,'Billing sheet'!$CH$2:$CM$2)</f>
        <v>#NAME?</v>
      </c>
    </row>
    <row r="6891" spans="8:9" ht="15.75" customHeight="1" x14ac:dyDescent="0.2">
      <c r="H6891" s="5" t="e">
        <f t="shared" si="27"/>
        <v>#VALUE!</v>
      </c>
      <c r="I6891" s="5" t="e">
        <f t="array" aca="1" ref="I6891" ca="1">_xludf.XLOOKUP(H6891,'Billing sheet'!$CH$3:$CM$3,'Billing sheet'!$CH$2:$CM$2)</f>
        <v>#NAME?</v>
      </c>
    </row>
    <row r="6892" spans="8:9" ht="15.75" customHeight="1" x14ac:dyDescent="0.2">
      <c r="H6892" s="5" t="e">
        <f t="shared" si="27"/>
        <v>#VALUE!</v>
      </c>
      <c r="I6892" s="5" t="e">
        <f t="array" aca="1" ref="I6892" ca="1">_xludf.XLOOKUP(H6892,'Billing sheet'!$CH$3:$CM$3,'Billing sheet'!$CH$2:$CM$2)</f>
        <v>#NAME?</v>
      </c>
    </row>
    <row r="6893" spans="8:9" ht="15.75" customHeight="1" x14ac:dyDescent="0.2">
      <c r="H6893" s="5" t="e">
        <f t="shared" si="27"/>
        <v>#VALUE!</v>
      </c>
      <c r="I6893" s="5" t="e">
        <f t="array" aca="1" ref="I6893" ca="1">_xludf.XLOOKUP(H6893,'Billing sheet'!$CH$3:$CM$3,'Billing sheet'!$CH$2:$CM$2)</f>
        <v>#NAME?</v>
      </c>
    </row>
    <row r="6894" spans="8:9" ht="15.75" customHeight="1" x14ac:dyDescent="0.2">
      <c r="H6894" s="5" t="e">
        <f t="shared" si="27"/>
        <v>#VALUE!</v>
      </c>
      <c r="I6894" s="5" t="e">
        <f t="array" aca="1" ref="I6894" ca="1">_xludf.XLOOKUP(H6894,'Billing sheet'!$CH$3:$CM$3,'Billing sheet'!$CH$2:$CM$2)</f>
        <v>#NAME?</v>
      </c>
    </row>
    <row r="6895" spans="8:9" ht="15.75" customHeight="1" x14ac:dyDescent="0.2">
      <c r="H6895" s="5" t="e">
        <f t="shared" si="27"/>
        <v>#VALUE!</v>
      </c>
      <c r="I6895" s="5" t="e">
        <f t="array" aca="1" ref="I6895" ca="1">_xludf.XLOOKUP(H6895,'Billing sheet'!$CH$3:$CM$3,'Billing sheet'!$CH$2:$CM$2)</f>
        <v>#NAME?</v>
      </c>
    </row>
    <row r="6896" spans="8:9" ht="15.75" customHeight="1" x14ac:dyDescent="0.2">
      <c r="H6896" s="5" t="e">
        <f t="shared" si="27"/>
        <v>#VALUE!</v>
      </c>
      <c r="I6896" s="5" t="e">
        <f t="array" aca="1" ref="I6896" ca="1">_xludf.XLOOKUP(H6896,'Billing sheet'!$CH$3:$CM$3,'Billing sheet'!$CH$2:$CM$2)</f>
        <v>#NAME?</v>
      </c>
    </row>
    <row r="6897" spans="8:9" ht="15.75" customHeight="1" x14ac:dyDescent="0.2">
      <c r="H6897" s="5" t="e">
        <f t="shared" si="27"/>
        <v>#VALUE!</v>
      </c>
      <c r="I6897" s="5" t="e">
        <f t="array" aca="1" ref="I6897" ca="1">_xludf.XLOOKUP(H6897,'Billing sheet'!$CH$3:$CM$3,'Billing sheet'!$CH$2:$CM$2)</f>
        <v>#NAME?</v>
      </c>
    </row>
    <row r="6898" spans="8:9" ht="15.75" customHeight="1" x14ac:dyDescent="0.2">
      <c r="H6898" s="5" t="e">
        <f t="shared" si="27"/>
        <v>#VALUE!</v>
      </c>
      <c r="I6898" s="5" t="e">
        <f t="array" aca="1" ref="I6898" ca="1">_xludf.XLOOKUP(H6898,'Billing sheet'!$CH$3:$CM$3,'Billing sheet'!$CH$2:$CM$2)</f>
        <v>#NAME?</v>
      </c>
    </row>
    <row r="6899" spans="8:9" ht="15.75" customHeight="1" x14ac:dyDescent="0.2">
      <c r="H6899" s="5" t="e">
        <f t="shared" si="27"/>
        <v>#VALUE!</v>
      </c>
      <c r="I6899" s="5" t="e">
        <f t="array" aca="1" ref="I6899" ca="1">_xludf.XLOOKUP(H6899,'Billing sheet'!$CH$3:$CM$3,'Billing sheet'!$CH$2:$CM$2)</f>
        <v>#NAME?</v>
      </c>
    </row>
    <row r="6900" spans="8:9" ht="15.75" customHeight="1" x14ac:dyDescent="0.2">
      <c r="H6900" s="5" t="e">
        <f t="shared" si="27"/>
        <v>#VALUE!</v>
      </c>
      <c r="I6900" s="5" t="e">
        <f t="array" aca="1" ref="I6900" ca="1">_xludf.XLOOKUP(H6900,'Billing sheet'!$CH$3:$CM$3,'Billing sheet'!$CH$2:$CM$2)</f>
        <v>#NAME?</v>
      </c>
    </row>
    <row r="6901" spans="8:9" ht="15.75" customHeight="1" x14ac:dyDescent="0.2">
      <c r="H6901" s="5" t="e">
        <f t="shared" si="27"/>
        <v>#VALUE!</v>
      </c>
      <c r="I6901" s="5" t="e">
        <f t="array" aca="1" ref="I6901" ca="1">_xludf.XLOOKUP(H6901,'Billing sheet'!$CH$3:$CM$3,'Billing sheet'!$CH$2:$CM$2)</f>
        <v>#NAME?</v>
      </c>
    </row>
    <row r="6902" spans="8:9" ht="15.75" customHeight="1" x14ac:dyDescent="0.2">
      <c r="H6902" s="5" t="e">
        <f t="shared" si="27"/>
        <v>#VALUE!</v>
      </c>
      <c r="I6902" s="5" t="e">
        <f t="array" aca="1" ref="I6902" ca="1">_xludf.XLOOKUP(H6902,'Billing sheet'!$CH$3:$CM$3,'Billing sheet'!$CH$2:$CM$2)</f>
        <v>#NAME?</v>
      </c>
    </row>
    <row r="6903" spans="8:9" ht="15.75" customHeight="1" x14ac:dyDescent="0.2">
      <c r="H6903" s="5" t="e">
        <f t="shared" si="27"/>
        <v>#VALUE!</v>
      </c>
      <c r="I6903" s="5" t="e">
        <f t="array" aca="1" ref="I6903" ca="1">_xludf.XLOOKUP(H6903,'Billing sheet'!$CH$3:$CM$3,'Billing sheet'!$CH$2:$CM$2)</f>
        <v>#NAME?</v>
      </c>
    </row>
    <row r="6904" spans="8:9" ht="15.75" customHeight="1" x14ac:dyDescent="0.2">
      <c r="H6904" s="5" t="e">
        <f t="shared" si="27"/>
        <v>#VALUE!</v>
      </c>
      <c r="I6904" s="5" t="e">
        <f t="array" aca="1" ref="I6904" ca="1">_xludf.XLOOKUP(H6904,'Billing sheet'!$CH$3:$CM$3,'Billing sheet'!$CH$2:$CM$2)</f>
        <v>#NAME?</v>
      </c>
    </row>
    <row r="6905" spans="8:9" ht="15.75" customHeight="1" x14ac:dyDescent="0.2">
      <c r="H6905" s="5" t="e">
        <f t="shared" si="27"/>
        <v>#VALUE!</v>
      </c>
      <c r="I6905" s="5" t="e">
        <f t="array" aca="1" ref="I6905" ca="1">_xludf.XLOOKUP(H6905,'Billing sheet'!$CH$3:$CM$3,'Billing sheet'!$CH$2:$CM$2)</f>
        <v>#NAME?</v>
      </c>
    </row>
    <row r="6906" spans="8:9" ht="15.75" customHeight="1" x14ac:dyDescent="0.2">
      <c r="H6906" s="5" t="e">
        <f t="shared" si="27"/>
        <v>#VALUE!</v>
      </c>
      <c r="I6906" s="5" t="e">
        <f t="array" aca="1" ref="I6906" ca="1">_xludf.XLOOKUP(H6906,'Billing sheet'!$CH$3:$CM$3,'Billing sheet'!$CH$2:$CM$2)</f>
        <v>#NAME?</v>
      </c>
    </row>
    <row r="6907" spans="8:9" ht="15.75" customHeight="1" x14ac:dyDescent="0.2">
      <c r="H6907" s="5" t="e">
        <f t="shared" si="27"/>
        <v>#VALUE!</v>
      </c>
      <c r="I6907" s="5" t="e">
        <f t="array" aca="1" ref="I6907" ca="1">_xludf.XLOOKUP(H6907,'Billing sheet'!$CH$3:$CM$3,'Billing sheet'!$CH$2:$CM$2)</f>
        <v>#NAME?</v>
      </c>
    </row>
    <row r="6908" spans="8:9" ht="15.75" customHeight="1" x14ac:dyDescent="0.2">
      <c r="H6908" s="5" t="e">
        <f t="shared" si="27"/>
        <v>#VALUE!</v>
      </c>
      <c r="I6908" s="5" t="e">
        <f t="array" aca="1" ref="I6908" ca="1">_xludf.XLOOKUP(H6908,'Billing sheet'!$CH$3:$CM$3,'Billing sheet'!$CH$2:$CM$2)</f>
        <v>#NAME?</v>
      </c>
    </row>
    <row r="6909" spans="8:9" ht="15.75" customHeight="1" x14ac:dyDescent="0.2">
      <c r="H6909" s="5" t="e">
        <f t="shared" si="27"/>
        <v>#VALUE!</v>
      </c>
      <c r="I6909" s="5" t="e">
        <f t="array" aca="1" ref="I6909" ca="1">_xludf.XLOOKUP(H6909,'Billing sheet'!$CH$3:$CM$3,'Billing sheet'!$CH$2:$CM$2)</f>
        <v>#NAME?</v>
      </c>
    </row>
    <row r="6910" spans="8:9" ht="15.75" customHeight="1" x14ac:dyDescent="0.2">
      <c r="H6910" s="5" t="e">
        <f t="shared" si="27"/>
        <v>#VALUE!</v>
      </c>
      <c r="I6910" s="5" t="e">
        <f t="array" aca="1" ref="I6910" ca="1">_xludf.XLOOKUP(H6910,'Billing sheet'!$CH$3:$CM$3,'Billing sheet'!$CH$2:$CM$2)</f>
        <v>#NAME?</v>
      </c>
    </row>
    <row r="6911" spans="8:9" ht="15.75" customHeight="1" x14ac:dyDescent="0.2">
      <c r="H6911" s="5" t="e">
        <f t="shared" si="27"/>
        <v>#VALUE!</v>
      </c>
      <c r="I6911" s="5" t="e">
        <f t="array" aca="1" ref="I6911" ca="1">_xludf.XLOOKUP(H6911,'Billing sheet'!$CH$3:$CM$3,'Billing sheet'!$CH$2:$CM$2)</f>
        <v>#NAME?</v>
      </c>
    </row>
    <row r="6912" spans="8:9" ht="15.75" customHeight="1" x14ac:dyDescent="0.2">
      <c r="H6912" s="5" t="e">
        <f t="shared" si="27"/>
        <v>#VALUE!</v>
      </c>
      <c r="I6912" s="5" t="e">
        <f t="array" aca="1" ref="I6912" ca="1">_xludf.XLOOKUP(H6912,'Billing sheet'!$CH$3:$CM$3,'Billing sheet'!$CH$2:$CM$2)</f>
        <v>#NAME?</v>
      </c>
    </row>
    <row r="6913" spans="8:9" ht="15.75" customHeight="1" x14ac:dyDescent="0.2">
      <c r="H6913" s="5" t="e">
        <f t="shared" si="27"/>
        <v>#VALUE!</v>
      </c>
      <c r="I6913" s="5" t="e">
        <f t="array" aca="1" ref="I6913" ca="1">_xludf.XLOOKUP(H6913,'Billing sheet'!$CH$3:$CM$3,'Billing sheet'!$CH$2:$CM$2)</f>
        <v>#NAME?</v>
      </c>
    </row>
    <row r="6914" spans="8:9" ht="15.75" customHeight="1" x14ac:dyDescent="0.2">
      <c r="H6914" s="5" t="e">
        <f t="shared" si="27"/>
        <v>#VALUE!</v>
      </c>
      <c r="I6914" s="5" t="e">
        <f t="array" aca="1" ref="I6914" ca="1">_xludf.XLOOKUP(H6914,'Billing sheet'!$CH$3:$CM$3,'Billing sheet'!$CH$2:$CM$2)</f>
        <v>#NAME?</v>
      </c>
    </row>
    <row r="6915" spans="8:9" ht="15.75" customHeight="1" x14ac:dyDescent="0.2">
      <c r="H6915" s="5" t="e">
        <f t="shared" si="27"/>
        <v>#VALUE!</v>
      </c>
      <c r="I6915" s="5" t="e">
        <f t="array" aca="1" ref="I6915" ca="1">_xludf.XLOOKUP(H6915,'Billing sheet'!$CH$3:$CM$3,'Billing sheet'!$CH$2:$CM$2)</f>
        <v>#NAME?</v>
      </c>
    </row>
    <row r="6916" spans="8:9" ht="15.75" customHeight="1" x14ac:dyDescent="0.2">
      <c r="H6916" s="5" t="e">
        <f t="shared" si="27"/>
        <v>#VALUE!</v>
      </c>
      <c r="I6916" s="5" t="e">
        <f t="array" aca="1" ref="I6916" ca="1">_xludf.XLOOKUP(H6916,'Billing sheet'!$CH$3:$CM$3,'Billing sheet'!$CH$2:$CM$2)</f>
        <v>#NAME?</v>
      </c>
    </row>
    <row r="6917" spans="8:9" ht="15.75" customHeight="1" x14ac:dyDescent="0.2">
      <c r="H6917" s="5" t="e">
        <f t="shared" si="27"/>
        <v>#VALUE!</v>
      </c>
      <c r="I6917" s="5" t="e">
        <f t="array" aca="1" ref="I6917" ca="1">_xludf.XLOOKUP(H6917,'Billing sheet'!$CH$3:$CM$3,'Billing sheet'!$CH$2:$CM$2)</f>
        <v>#NAME?</v>
      </c>
    </row>
    <row r="6918" spans="8:9" ht="15.75" customHeight="1" x14ac:dyDescent="0.2">
      <c r="H6918" s="5" t="e">
        <f t="shared" si="27"/>
        <v>#VALUE!</v>
      </c>
      <c r="I6918" s="5" t="e">
        <f t="array" aca="1" ref="I6918" ca="1">_xludf.XLOOKUP(H6918,'Billing sheet'!$CH$3:$CM$3,'Billing sheet'!$CH$2:$CM$2)</f>
        <v>#NAME?</v>
      </c>
    </row>
    <row r="6919" spans="8:9" ht="15.75" customHeight="1" x14ac:dyDescent="0.2">
      <c r="H6919" s="5" t="e">
        <f t="shared" si="27"/>
        <v>#VALUE!</v>
      </c>
      <c r="I6919" s="5" t="e">
        <f t="array" aca="1" ref="I6919" ca="1">_xludf.XLOOKUP(H6919,'Billing sheet'!$CH$3:$CM$3,'Billing sheet'!$CH$2:$CM$2)</f>
        <v>#NAME?</v>
      </c>
    </row>
    <row r="6920" spans="8:9" ht="15.75" customHeight="1" x14ac:dyDescent="0.2">
      <c r="H6920" s="5" t="e">
        <f t="shared" si="27"/>
        <v>#VALUE!</v>
      </c>
      <c r="I6920" s="5" t="e">
        <f t="array" aca="1" ref="I6920" ca="1">_xludf.XLOOKUP(H6920,'Billing sheet'!$CH$3:$CM$3,'Billing sheet'!$CH$2:$CM$2)</f>
        <v>#NAME?</v>
      </c>
    </row>
    <row r="6921" spans="8:9" ht="15.75" customHeight="1" x14ac:dyDescent="0.2">
      <c r="H6921" s="5" t="e">
        <f t="shared" si="27"/>
        <v>#VALUE!</v>
      </c>
      <c r="I6921" s="5" t="e">
        <f t="array" aca="1" ref="I6921" ca="1">_xludf.XLOOKUP(H6921,'Billing sheet'!$CH$3:$CM$3,'Billing sheet'!$CH$2:$CM$2)</f>
        <v>#NAME?</v>
      </c>
    </row>
    <row r="6922" spans="8:9" ht="15.75" customHeight="1" x14ac:dyDescent="0.2">
      <c r="H6922" s="5" t="e">
        <f t="shared" si="27"/>
        <v>#VALUE!</v>
      </c>
      <c r="I6922" s="5" t="e">
        <f t="array" aca="1" ref="I6922" ca="1">_xludf.XLOOKUP(H6922,'Billing sheet'!$CH$3:$CM$3,'Billing sheet'!$CH$2:$CM$2)</f>
        <v>#NAME?</v>
      </c>
    </row>
    <row r="6923" spans="8:9" ht="15.75" customHeight="1" x14ac:dyDescent="0.2">
      <c r="H6923" s="5" t="e">
        <f t="shared" si="27"/>
        <v>#VALUE!</v>
      </c>
      <c r="I6923" s="5" t="e">
        <f t="array" aca="1" ref="I6923" ca="1">_xludf.XLOOKUP(H6923,'Billing sheet'!$CH$3:$CM$3,'Billing sheet'!$CH$2:$CM$2)</f>
        <v>#NAME?</v>
      </c>
    </row>
    <row r="6924" spans="8:9" ht="15.75" customHeight="1" x14ac:dyDescent="0.2">
      <c r="H6924" s="5" t="e">
        <f t="shared" si="27"/>
        <v>#VALUE!</v>
      </c>
      <c r="I6924" s="5" t="e">
        <f t="array" aca="1" ref="I6924" ca="1">_xludf.XLOOKUP(H6924,'Billing sheet'!$CH$3:$CM$3,'Billing sheet'!$CH$2:$CM$2)</f>
        <v>#NAME?</v>
      </c>
    </row>
    <row r="6925" spans="8:9" ht="15.75" customHeight="1" x14ac:dyDescent="0.2">
      <c r="H6925" s="5" t="e">
        <f t="shared" si="27"/>
        <v>#VALUE!</v>
      </c>
      <c r="I6925" s="5" t="e">
        <f t="array" aca="1" ref="I6925" ca="1">_xludf.XLOOKUP(H6925,'Billing sheet'!$CH$3:$CM$3,'Billing sheet'!$CH$2:$CM$2)</f>
        <v>#NAME?</v>
      </c>
    </row>
    <row r="6926" spans="8:9" ht="15.75" customHeight="1" x14ac:dyDescent="0.2">
      <c r="H6926" s="5" t="e">
        <f t="shared" si="27"/>
        <v>#VALUE!</v>
      </c>
      <c r="I6926" s="5" t="e">
        <f t="array" aca="1" ref="I6926" ca="1">_xludf.XLOOKUP(H6926,'Billing sheet'!$CH$3:$CM$3,'Billing sheet'!$CH$2:$CM$2)</f>
        <v>#NAME?</v>
      </c>
    </row>
    <row r="6927" spans="8:9" ht="15.75" customHeight="1" x14ac:dyDescent="0.2">
      <c r="H6927" s="5" t="e">
        <f t="shared" si="27"/>
        <v>#VALUE!</v>
      </c>
      <c r="I6927" s="5" t="e">
        <f t="array" aca="1" ref="I6927" ca="1">_xludf.XLOOKUP(H6927,'Billing sheet'!$CH$3:$CM$3,'Billing sheet'!$CH$2:$CM$2)</f>
        <v>#NAME?</v>
      </c>
    </row>
    <row r="6928" spans="8:9" ht="15.75" customHeight="1" x14ac:dyDescent="0.2">
      <c r="H6928" s="5" t="e">
        <f t="shared" si="27"/>
        <v>#VALUE!</v>
      </c>
      <c r="I6928" s="5" t="e">
        <f t="array" aca="1" ref="I6928" ca="1">_xludf.XLOOKUP(H6928,'Billing sheet'!$CH$3:$CM$3,'Billing sheet'!$CH$2:$CM$2)</f>
        <v>#NAME?</v>
      </c>
    </row>
    <row r="6929" spans="8:9" ht="15.75" customHeight="1" x14ac:dyDescent="0.2">
      <c r="H6929" s="5" t="e">
        <f t="shared" si="27"/>
        <v>#VALUE!</v>
      </c>
      <c r="I6929" s="5" t="e">
        <f t="array" aca="1" ref="I6929" ca="1">_xludf.XLOOKUP(H6929,'Billing sheet'!$CH$3:$CM$3,'Billing sheet'!$CH$2:$CM$2)</f>
        <v>#NAME?</v>
      </c>
    </row>
    <row r="6930" spans="8:9" ht="15.75" customHeight="1" x14ac:dyDescent="0.2">
      <c r="H6930" s="5" t="e">
        <f t="shared" si="27"/>
        <v>#VALUE!</v>
      </c>
      <c r="I6930" s="5" t="e">
        <f t="array" aca="1" ref="I6930" ca="1">_xludf.XLOOKUP(H6930,'Billing sheet'!$CH$3:$CM$3,'Billing sheet'!$CH$2:$CM$2)</f>
        <v>#NAME?</v>
      </c>
    </row>
    <row r="6931" spans="8:9" ht="15.75" customHeight="1" x14ac:dyDescent="0.2">
      <c r="H6931" s="5" t="e">
        <f t="shared" si="27"/>
        <v>#VALUE!</v>
      </c>
      <c r="I6931" s="5" t="e">
        <f t="array" aca="1" ref="I6931" ca="1">_xludf.XLOOKUP(H6931,'Billing sheet'!$CH$3:$CM$3,'Billing sheet'!$CH$2:$CM$2)</f>
        <v>#NAME?</v>
      </c>
    </row>
    <row r="6932" spans="8:9" ht="15.75" customHeight="1" x14ac:dyDescent="0.2">
      <c r="H6932" s="5" t="e">
        <f t="shared" si="27"/>
        <v>#VALUE!</v>
      </c>
      <c r="I6932" s="5" t="e">
        <f t="array" aca="1" ref="I6932" ca="1">_xludf.XLOOKUP(H6932,'Billing sheet'!$CH$3:$CM$3,'Billing sheet'!$CH$2:$CM$2)</f>
        <v>#NAME?</v>
      </c>
    </row>
    <row r="6933" spans="8:9" ht="15.75" customHeight="1" x14ac:dyDescent="0.2">
      <c r="H6933" s="5" t="e">
        <f t="shared" si="27"/>
        <v>#VALUE!</v>
      </c>
      <c r="I6933" s="5" t="e">
        <f t="array" aca="1" ref="I6933" ca="1">_xludf.XLOOKUP(H6933,'Billing sheet'!$CH$3:$CM$3,'Billing sheet'!$CH$2:$CM$2)</f>
        <v>#NAME?</v>
      </c>
    </row>
    <row r="6934" spans="8:9" ht="15.75" customHeight="1" x14ac:dyDescent="0.2">
      <c r="H6934" s="5" t="e">
        <f t="shared" si="27"/>
        <v>#VALUE!</v>
      </c>
      <c r="I6934" s="5" t="e">
        <f t="array" aca="1" ref="I6934" ca="1">_xludf.XLOOKUP(H6934,'Billing sheet'!$CH$3:$CM$3,'Billing sheet'!$CH$2:$CM$2)</f>
        <v>#NAME?</v>
      </c>
    </row>
    <row r="6935" spans="8:9" ht="15.75" customHeight="1" x14ac:dyDescent="0.2">
      <c r="H6935" s="5" t="e">
        <f t="shared" si="27"/>
        <v>#VALUE!</v>
      </c>
      <c r="I6935" s="5" t="e">
        <f t="array" aca="1" ref="I6935" ca="1">_xludf.XLOOKUP(H6935,'Billing sheet'!$CH$3:$CM$3,'Billing sheet'!$CH$2:$CM$2)</f>
        <v>#NAME?</v>
      </c>
    </row>
    <row r="6936" spans="8:9" ht="15.75" customHeight="1" x14ac:dyDescent="0.2">
      <c r="H6936" s="5" t="e">
        <f t="shared" si="27"/>
        <v>#VALUE!</v>
      </c>
      <c r="I6936" s="5" t="e">
        <f t="array" aca="1" ref="I6936" ca="1">_xludf.XLOOKUP(H6936,'Billing sheet'!$CH$3:$CM$3,'Billing sheet'!$CH$2:$CM$2)</f>
        <v>#NAME?</v>
      </c>
    </row>
    <row r="6937" spans="8:9" ht="15.75" customHeight="1" x14ac:dyDescent="0.2">
      <c r="H6937" s="5" t="e">
        <f t="shared" si="27"/>
        <v>#VALUE!</v>
      </c>
      <c r="I6937" s="5" t="e">
        <f t="array" aca="1" ref="I6937" ca="1">_xludf.XLOOKUP(H6937,'Billing sheet'!$CH$3:$CM$3,'Billing sheet'!$CH$2:$CM$2)</f>
        <v>#NAME?</v>
      </c>
    </row>
    <row r="6938" spans="8:9" ht="15.75" customHeight="1" x14ac:dyDescent="0.2">
      <c r="H6938" s="5" t="e">
        <f t="shared" si="27"/>
        <v>#VALUE!</v>
      </c>
      <c r="I6938" s="5" t="e">
        <f t="array" aca="1" ref="I6938" ca="1">_xludf.XLOOKUP(H6938,'Billing sheet'!$CH$3:$CM$3,'Billing sheet'!$CH$2:$CM$2)</f>
        <v>#NAME?</v>
      </c>
    </row>
    <row r="6939" spans="8:9" ht="15.75" customHeight="1" x14ac:dyDescent="0.2">
      <c r="H6939" s="5" t="e">
        <f t="shared" si="27"/>
        <v>#VALUE!</v>
      </c>
      <c r="I6939" s="5" t="e">
        <f t="array" aca="1" ref="I6939" ca="1">_xludf.XLOOKUP(H6939,'Billing sheet'!$CH$3:$CM$3,'Billing sheet'!$CH$2:$CM$2)</f>
        <v>#NAME?</v>
      </c>
    </row>
    <row r="6940" spans="8:9" ht="15.75" customHeight="1" x14ac:dyDescent="0.2">
      <c r="H6940" s="5" t="e">
        <f t="shared" si="27"/>
        <v>#VALUE!</v>
      </c>
      <c r="I6940" s="5" t="e">
        <f t="array" aca="1" ref="I6940" ca="1">_xludf.XLOOKUP(H6940,'Billing sheet'!$CH$3:$CM$3,'Billing sheet'!$CH$2:$CM$2)</f>
        <v>#NAME?</v>
      </c>
    </row>
    <row r="6941" spans="8:9" ht="15.75" customHeight="1" x14ac:dyDescent="0.2">
      <c r="H6941" s="5" t="e">
        <f t="shared" si="27"/>
        <v>#VALUE!</v>
      </c>
      <c r="I6941" s="5" t="e">
        <f t="array" aca="1" ref="I6941" ca="1">_xludf.XLOOKUP(H6941,'Billing sheet'!$CH$3:$CM$3,'Billing sheet'!$CH$2:$CM$2)</f>
        <v>#NAME?</v>
      </c>
    </row>
    <row r="6942" spans="8:9" ht="15.75" customHeight="1" x14ac:dyDescent="0.2">
      <c r="H6942" s="5" t="e">
        <f t="shared" si="27"/>
        <v>#VALUE!</v>
      </c>
      <c r="I6942" s="5" t="e">
        <f t="array" aca="1" ref="I6942" ca="1">_xludf.XLOOKUP(H6942,'Billing sheet'!$CH$3:$CM$3,'Billing sheet'!$CH$2:$CM$2)</f>
        <v>#NAME?</v>
      </c>
    </row>
    <row r="6943" spans="8:9" ht="15.75" customHeight="1" x14ac:dyDescent="0.2">
      <c r="H6943" s="5" t="e">
        <f t="shared" si="27"/>
        <v>#VALUE!</v>
      </c>
      <c r="I6943" s="5" t="e">
        <f t="array" aca="1" ref="I6943" ca="1">_xludf.XLOOKUP(H6943,'Billing sheet'!$CH$3:$CM$3,'Billing sheet'!$CH$2:$CM$2)</f>
        <v>#NAME?</v>
      </c>
    </row>
    <row r="6944" spans="8:9" ht="15.75" customHeight="1" x14ac:dyDescent="0.2">
      <c r="H6944" s="5" t="e">
        <f t="shared" si="27"/>
        <v>#VALUE!</v>
      </c>
      <c r="I6944" s="5" t="e">
        <f t="array" aca="1" ref="I6944" ca="1">_xludf.XLOOKUP(H6944,'Billing sheet'!$CH$3:$CM$3,'Billing sheet'!$CH$2:$CM$2)</f>
        <v>#NAME?</v>
      </c>
    </row>
    <row r="6945" spans="8:9" ht="15.75" customHeight="1" x14ac:dyDescent="0.2">
      <c r="H6945" s="5" t="e">
        <f t="shared" si="27"/>
        <v>#VALUE!</v>
      </c>
      <c r="I6945" s="5" t="e">
        <f t="array" aca="1" ref="I6945" ca="1">_xludf.XLOOKUP(H6945,'Billing sheet'!$CH$3:$CM$3,'Billing sheet'!$CH$2:$CM$2)</f>
        <v>#NAME?</v>
      </c>
    </row>
    <row r="6946" spans="8:9" ht="15.75" customHeight="1" x14ac:dyDescent="0.2">
      <c r="H6946" s="5" t="e">
        <f t="shared" si="27"/>
        <v>#VALUE!</v>
      </c>
      <c r="I6946" s="5" t="e">
        <f t="array" aca="1" ref="I6946" ca="1">_xludf.XLOOKUP(H6946,'Billing sheet'!$CH$3:$CM$3,'Billing sheet'!$CH$2:$CM$2)</f>
        <v>#NAME?</v>
      </c>
    </row>
    <row r="6947" spans="8:9" ht="15.75" customHeight="1" x14ac:dyDescent="0.2">
      <c r="H6947" s="5" t="e">
        <f t="shared" si="27"/>
        <v>#VALUE!</v>
      </c>
      <c r="I6947" s="5" t="e">
        <f t="array" aca="1" ref="I6947" ca="1">_xludf.XLOOKUP(H6947,'Billing sheet'!$CH$3:$CM$3,'Billing sheet'!$CH$2:$CM$2)</f>
        <v>#NAME?</v>
      </c>
    </row>
    <row r="6948" spans="8:9" ht="15.75" customHeight="1" x14ac:dyDescent="0.2">
      <c r="H6948" s="5" t="e">
        <f t="shared" si="27"/>
        <v>#VALUE!</v>
      </c>
      <c r="I6948" s="5" t="e">
        <f t="array" aca="1" ref="I6948" ca="1">_xludf.XLOOKUP(H6948,'Billing sheet'!$CH$3:$CM$3,'Billing sheet'!$CH$2:$CM$2)</f>
        <v>#NAME?</v>
      </c>
    </row>
    <row r="6949" spans="8:9" ht="15.75" customHeight="1" x14ac:dyDescent="0.2">
      <c r="H6949" s="5" t="e">
        <f t="shared" si="27"/>
        <v>#VALUE!</v>
      </c>
      <c r="I6949" s="5" t="e">
        <f t="array" aca="1" ref="I6949" ca="1">_xludf.XLOOKUP(H6949,'Billing sheet'!$CH$3:$CM$3,'Billing sheet'!$CH$2:$CM$2)</f>
        <v>#NAME?</v>
      </c>
    </row>
    <row r="6950" spans="8:9" ht="15.75" customHeight="1" x14ac:dyDescent="0.2">
      <c r="H6950" s="5" t="e">
        <f t="shared" si="27"/>
        <v>#VALUE!</v>
      </c>
      <c r="I6950" s="5" t="e">
        <f t="array" aca="1" ref="I6950" ca="1">_xludf.XLOOKUP(H6950,'Billing sheet'!$CH$3:$CM$3,'Billing sheet'!$CH$2:$CM$2)</f>
        <v>#NAME?</v>
      </c>
    </row>
    <row r="6951" spans="8:9" ht="15.75" customHeight="1" x14ac:dyDescent="0.2">
      <c r="H6951" s="5" t="e">
        <f t="shared" si="27"/>
        <v>#VALUE!</v>
      </c>
      <c r="I6951" s="5" t="e">
        <f t="array" aca="1" ref="I6951" ca="1">_xludf.XLOOKUP(H6951,'Billing sheet'!$CH$3:$CM$3,'Billing sheet'!$CH$2:$CM$2)</f>
        <v>#NAME?</v>
      </c>
    </row>
    <row r="6952" spans="8:9" ht="15.75" customHeight="1" x14ac:dyDescent="0.2">
      <c r="H6952" s="5" t="e">
        <f t="shared" si="27"/>
        <v>#VALUE!</v>
      </c>
      <c r="I6952" s="5" t="e">
        <f t="array" aca="1" ref="I6952" ca="1">_xludf.XLOOKUP(H6952,'Billing sheet'!$CH$3:$CM$3,'Billing sheet'!$CH$2:$CM$2)</f>
        <v>#NAME?</v>
      </c>
    </row>
    <row r="6953" spans="8:9" ht="15.75" customHeight="1" x14ac:dyDescent="0.2">
      <c r="H6953" s="5" t="e">
        <f t="shared" si="27"/>
        <v>#VALUE!</v>
      </c>
      <c r="I6953" s="5" t="e">
        <f t="array" aca="1" ref="I6953" ca="1">_xludf.XLOOKUP(H6953,'Billing sheet'!$CH$3:$CM$3,'Billing sheet'!$CH$2:$CM$2)</f>
        <v>#NAME?</v>
      </c>
    </row>
    <row r="6954" spans="8:9" ht="15.75" customHeight="1" x14ac:dyDescent="0.2">
      <c r="H6954" s="5" t="e">
        <f t="shared" si="27"/>
        <v>#VALUE!</v>
      </c>
      <c r="I6954" s="5" t="e">
        <f t="array" aca="1" ref="I6954" ca="1">_xludf.XLOOKUP(H6954,'Billing sheet'!$CH$3:$CM$3,'Billing sheet'!$CH$2:$CM$2)</f>
        <v>#NAME?</v>
      </c>
    </row>
    <row r="6955" spans="8:9" ht="15.75" customHeight="1" x14ac:dyDescent="0.2">
      <c r="H6955" s="5" t="e">
        <f t="shared" si="27"/>
        <v>#VALUE!</v>
      </c>
      <c r="I6955" s="5" t="e">
        <f t="array" aca="1" ref="I6955" ca="1">_xludf.XLOOKUP(H6955,'Billing sheet'!$CH$3:$CM$3,'Billing sheet'!$CH$2:$CM$2)</f>
        <v>#NAME?</v>
      </c>
    </row>
    <row r="6956" spans="8:9" ht="15.75" customHeight="1" x14ac:dyDescent="0.2">
      <c r="H6956" s="5" t="e">
        <f t="shared" si="27"/>
        <v>#VALUE!</v>
      </c>
      <c r="I6956" s="5" t="e">
        <f t="array" aca="1" ref="I6956" ca="1">_xludf.XLOOKUP(H6956,'Billing sheet'!$CH$3:$CM$3,'Billing sheet'!$CH$2:$CM$2)</f>
        <v>#NAME?</v>
      </c>
    </row>
    <row r="6957" spans="8:9" ht="15.75" customHeight="1" x14ac:dyDescent="0.2">
      <c r="H6957" s="5" t="e">
        <f t="shared" si="27"/>
        <v>#VALUE!</v>
      </c>
      <c r="I6957" s="5" t="e">
        <f t="array" aca="1" ref="I6957" ca="1">_xludf.XLOOKUP(H6957,'Billing sheet'!$CH$3:$CM$3,'Billing sheet'!$CH$2:$CM$2)</f>
        <v>#NAME?</v>
      </c>
    </row>
    <row r="6958" spans="8:9" ht="15.75" customHeight="1" x14ac:dyDescent="0.2">
      <c r="H6958" s="5" t="e">
        <f t="shared" si="27"/>
        <v>#VALUE!</v>
      </c>
      <c r="I6958" s="5" t="e">
        <f t="array" aca="1" ref="I6958" ca="1">_xludf.XLOOKUP(H6958,'Billing sheet'!$CH$3:$CM$3,'Billing sheet'!$CH$2:$CM$2)</f>
        <v>#NAME?</v>
      </c>
    </row>
    <row r="6959" spans="8:9" ht="15.75" customHeight="1" x14ac:dyDescent="0.2">
      <c r="H6959" s="5" t="e">
        <f t="shared" si="27"/>
        <v>#VALUE!</v>
      </c>
      <c r="I6959" s="5" t="e">
        <f t="array" aca="1" ref="I6959" ca="1">_xludf.XLOOKUP(H6959,'Billing sheet'!$CH$3:$CM$3,'Billing sheet'!$CH$2:$CM$2)</f>
        <v>#NAME?</v>
      </c>
    </row>
    <row r="6960" spans="8:9" ht="15.75" customHeight="1" x14ac:dyDescent="0.2">
      <c r="H6960" s="5" t="e">
        <f t="shared" si="27"/>
        <v>#VALUE!</v>
      </c>
      <c r="I6960" s="5" t="e">
        <f t="array" aca="1" ref="I6960" ca="1">_xludf.XLOOKUP(H6960,'Billing sheet'!$CH$3:$CM$3,'Billing sheet'!$CH$2:$CM$2)</f>
        <v>#NAME?</v>
      </c>
    </row>
    <row r="6961" spans="8:9" ht="15.75" customHeight="1" x14ac:dyDescent="0.2">
      <c r="H6961" s="5" t="e">
        <f t="shared" si="27"/>
        <v>#VALUE!</v>
      </c>
      <c r="I6961" s="5" t="e">
        <f t="array" aca="1" ref="I6961" ca="1">_xludf.XLOOKUP(H6961,'Billing sheet'!$CH$3:$CM$3,'Billing sheet'!$CH$2:$CM$2)</f>
        <v>#NAME?</v>
      </c>
    </row>
    <row r="6962" spans="8:9" ht="15.75" customHeight="1" x14ac:dyDescent="0.2">
      <c r="H6962" s="5" t="e">
        <f t="shared" si="27"/>
        <v>#VALUE!</v>
      </c>
      <c r="I6962" s="5" t="e">
        <f t="array" aca="1" ref="I6962" ca="1">_xludf.XLOOKUP(H6962,'Billing sheet'!$CH$3:$CM$3,'Billing sheet'!$CH$2:$CM$2)</f>
        <v>#NAME?</v>
      </c>
    </row>
    <row r="6963" spans="8:9" ht="15.75" customHeight="1" x14ac:dyDescent="0.2">
      <c r="H6963" s="5" t="e">
        <f t="shared" si="27"/>
        <v>#VALUE!</v>
      </c>
      <c r="I6963" s="5" t="e">
        <f t="array" aca="1" ref="I6963" ca="1">_xludf.XLOOKUP(H6963,'Billing sheet'!$CH$3:$CM$3,'Billing sheet'!$CH$2:$CM$2)</f>
        <v>#NAME?</v>
      </c>
    </row>
    <row r="6964" spans="8:9" ht="15.75" customHeight="1" x14ac:dyDescent="0.2">
      <c r="H6964" s="5" t="e">
        <f t="shared" si="27"/>
        <v>#VALUE!</v>
      </c>
      <c r="I6964" s="5" t="e">
        <f t="array" aca="1" ref="I6964" ca="1">_xludf.XLOOKUP(H6964,'Billing sheet'!$CH$3:$CM$3,'Billing sheet'!$CH$2:$CM$2)</f>
        <v>#NAME?</v>
      </c>
    </row>
    <row r="6965" spans="8:9" ht="15.75" customHeight="1" x14ac:dyDescent="0.2">
      <c r="H6965" s="5" t="e">
        <f t="shared" si="27"/>
        <v>#VALUE!</v>
      </c>
      <c r="I6965" s="5" t="e">
        <f t="array" aca="1" ref="I6965" ca="1">_xludf.XLOOKUP(H6965,'Billing sheet'!$CH$3:$CM$3,'Billing sheet'!$CH$2:$CM$2)</f>
        <v>#NAME?</v>
      </c>
    </row>
    <row r="6966" spans="8:9" ht="15.75" customHeight="1" x14ac:dyDescent="0.2">
      <c r="H6966" s="5" t="e">
        <f t="shared" si="27"/>
        <v>#VALUE!</v>
      </c>
      <c r="I6966" s="5" t="e">
        <f t="array" aca="1" ref="I6966" ca="1">_xludf.XLOOKUP(H6966,'Billing sheet'!$CH$3:$CM$3,'Billing sheet'!$CH$2:$CM$2)</f>
        <v>#NAME?</v>
      </c>
    </row>
    <row r="6967" spans="8:9" ht="15.75" customHeight="1" x14ac:dyDescent="0.2">
      <c r="H6967" s="5" t="e">
        <f t="shared" si="27"/>
        <v>#VALUE!</v>
      </c>
      <c r="I6967" s="5" t="e">
        <f t="array" aca="1" ref="I6967" ca="1">_xludf.XLOOKUP(H6967,'Billing sheet'!$CH$3:$CM$3,'Billing sheet'!$CH$2:$CM$2)</f>
        <v>#NAME?</v>
      </c>
    </row>
    <row r="6968" spans="8:9" ht="15.75" customHeight="1" x14ac:dyDescent="0.2">
      <c r="H6968" s="5" t="e">
        <f t="shared" si="27"/>
        <v>#VALUE!</v>
      </c>
      <c r="I6968" s="5" t="e">
        <f t="array" aca="1" ref="I6968" ca="1">_xludf.XLOOKUP(H6968,'Billing sheet'!$CH$3:$CM$3,'Billing sheet'!$CH$2:$CM$2)</f>
        <v>#NAME?</v>
      </c>
    </row>
    <row r="6969" spans="8:9" ht="15.75" customHeight="1" x14ac:dyDescent="0.2">
      <c r="H6969" s="5" t="e">
        <f t="shared" si="27"/>
        <v>#VALUE!</v>
      </c>
      <c r="I6969" s="5" t="e">
        <f t="array" aca="1" ref="I6969" ca="1">_xludf.XLOOKUP(H6969,'Billing sheet'!$CH$3:$CM$3,'Billing sheet'!$CH$2:$CM$2)</f>
        <v>#NAME?</v>
      </c>
    </row>
    <row r="6970" spans="8:9" ht="15.75" customHeight="1" x14ac:dyDescent="0.2">
      <c r="H6970" s="5" t="e">
        <f t="shared" si="27"/>
        <v>#VALUE!</v>
      </c>
      <c r="I6970" s="5" t="e">
        <f t="array" aca="1" ref="I6970" ca="1">_xludf.XLOOKUP(H6970,'Billing sheet'!$CH$3:$CM$3,'Billing sheet'!$CH$2:$CM$2)</f>
        <v>#NAME?</v>
      </c>
    </row>
    <row r="6971" spans="8:9" ht="15.75" customHeight="1" x14ac:dyDescent="0.2">
      <c r="H6971" s="5" t="e">
        <f t="shared" si="27"/>
        <v>#VALUE!</v>
      </c>
      <c r="I6971" s="5" t="e">
        <f t="array" aca="1" ref="I6971" ca="1">_xludf.XLOOKUP(H6971,'Billing sheet'!$CH$3:$CM$3,'Billing sheet'!$CH$2:$CM$2)</f>
        <v>#NAME?</v>
      </c>
    </row>
    <row r="6972" spans="8:9" ht="15.75" customHeight="1" x14ac:dyDescent="0.2">
      <c r="H6972" s="5" t="e">
        <f t="shared" si="27"/>
        <v>#VALUE!</v>
      </c>
      <c r="I6972" s="5" t="e">
        <f t="array" aca="1" ref="I6972" ca="1">_xludf.XLOOKUP(H6972,'Billing sheet'!$CH$3:$CM$3,'Billing sheet'!$CH$2:$CM$2)</f>
        <v>#NAME?</v>
      </c>
    </row>
    <row r="6973" spans="8:9" ht="15.75" customHeight="1" x14ac:dyDescent="0.2">
      <c r="H6973" s="5" t="e">
        <f t="shared" si="27"/>
        <v>#VALUE!</v>
      </c>
      <c r="I6973" s="5" t="e">
        <f t="array" aca="1" ref="I6973" ca="1">_xludf.XLOOKUP(H6973,'Billing sheet'!$CH$3:$CM$3,'Billing sheet'!$CH$2:$CM$2)</f>
        <v>#NAME?</v>
      </c>
    </row>
    <row r="6974" spans="8:9" ht="15.75" customHeight="1" x14ac:dyDescent="0.2">
      <c r="H6974" s="5" t="e">
        <f t="shared" si="27"/>
        <v>#VALUE!</v>
      </c>
      <c r="I6974" s="5" t="e">
        <f t="array" aca="1" ref="I6974" ca="1">_xludf.XLOOKUP(H6974,'Billing sheet'!$CH$3:$CM$3,'Billing sheet'!$CH$2:$CM$2)</f>
        <v>#NAME?</v>
      </c>
    </row>
    <row r="6975" spans="8:9" ht="15.75" customHeight="1" x14ac:dyDescent="0.2">
      <c r="H6975" s="5" t="e">
        <f t="shared" si="27"/>
        <v>#VALUE!</v>
      </c>
      <c r="I6975" s="5" t="e">
        <f t="array" aca="1" ref="I6975" ca="1">_xludf.XLOOKUP(H6975,'Billing sheet'!$CH$3:$CM$3,'Billing sheet'!$CH$2:$CM$2)</f>
        <v>#NAME?</v>
      </c>
    </row>
    <row r="6976" spans="8:9" ht="15.75" customHeight="1" x14ac:dyDescent="0.2">
      <c r="H6976" s="5" t="e">
        <f t="shared" si="27"/>
        <v>#VALUE!</v>
      </c>
      <c r="I6976" s="5" t="e">
        <f t="array" aca="1" ref="I6976" ca="1">_xludf.XLOOKUP(H6976,'Billing sheet'!$CH$3:$CM$3,'Billing sheet'!$CH$2:$CM$2)</f>
        <v>#NAME?</v>
      </c>
    </row>
    <row r="6977" spans="8:9" ht="15.75" customHeight="1" x14ac:dyDescent="0.2">
      <c r="H6977" s="5" t="e">
        <f t="shared" si="27"/>
        <v>#VALUE!</v>
      </c>
      <c r="I6977" s="5" t="e">
        <f t="array" aca="1" ref="I6977" ca="1">_xludf.XLOOKUP(H6977,'Billing sheet'!$CH$3:$CM$3,'Billing sheet'!$CH$2:$CM$2)</f>
        <v>#NAME?</v>
      </c>
    </row>
    <row r="6978" spans="8:9" ht="15.75" customHeight="1" x14ac:dyDescent="0.2">
      <c r="H6978" s="5" t="e">
        <f t="shared" si="27"/>
        <v>#VALUE!</v>
      </c>
      <c r="I6978" s="5" t="e">
        <f t="array" aca="1" ref="I6978" ca="1">_xludf.XLOOKUP(H6978,'Billing sheet'!$CH$3:$CM$3,'Billing sheet'!$CH$2:$CM$2)</f>
        <v>#NAME?</v>
      </c>
    </row>
    <row r="6979" spans="8:9" ht="15.75" customHeight="1" x14ac:dyDescent="0.2">
      <c r="H6979" s="5" t="e">
        <f t="shared" si="27"/>
        <v>#VALUE!</v>
      </c>
      <c r="I6979" s="5" t="e">
        <f t="array" aca="1" ref="I6979" ca="1">_xludf.XLOOKUP(H6979,'Billing sheet'!$CH$3:$CM$3,'Billing sheet'!$CH$2:$CM$2)</f>
        <v>#NAME?</v>
      </c>
    </row>
    <row r="6980" spans="8:9" ht="15.75" customHeight="1" x14ac:dyDescent="0.2">
      <c r="H6980" s="5" t="e">
        <f t="shared" si="27"/>
        <v>#VALUE!</v>
      </c>
      <c r="I6980" s="5" t="e">
        <f t="array" aca="1" ref="I6980" ca="1">_xludf.XLOOKUP(H6980,'Billing sheet'!$CH$3:$CM$3,'Billing sheet'!$CH$2:$CM$2)</f>
        <v>#NAME?</v>
      </c>
    </row>
    <row r="6981" spans="8:9" ht="15.75" customHeight="1" x14ac:dyDescent="0.2">
      <c r="H6981" s="5" t="e">
        <f t="shared" si="27"/>
        <v>#VALUE!</v>
      </c>
      <c r="I6981" s="5" t="e">
        <f t="array" aca="1" ref="I6981" ca="1">_xludf.XLOOKUP(H6981,'Billing sheet'!$CH$3:$CM$3,'Billing sheet'!$CH$2:$CM$2)</f>
        <v>#NAME?</v>
      </c>
    </row>
    <row r="6982" spans="8:9" ht="15.75" customHeight="1" x14ac:dyDescent="0.2">
      <c r="H6982" s="5" t="e">
        <f t="shared" si="27"/>
        <v>#VALUE!</v>
      </c>
      <c r="I6982" s="5" t="e">
        <f t="array" aca="1" ref="I6982" ca="1">_xludf.XLOOKUP(H6982,'Billing sheet'!$CH$3:$CM$3,'Billing sheet'!$CH$2:$CM$2)</f>
        <v>#NAME?</v>
      </c>
    </row>
    <row r="6983" spans="8:9" ht="15.75" customHeight="1" x14ac:dyDescent="0.2">
      <c r="H6983" s="5" t="e">
        <f t="shared" si="27"/>
        <v>#VALUE!</v>
      </c>
      <c r="I6983" s="5" t="e">
        <f t="array" aca="1" ref="I6983" ca="1">_xludf.XLOOKUP(H6983,'Billing sheet'!$CH$3:$CM$3,'Billing sheet'!$CH$2:$CM$2)</f>
        <v>#NAME?</v>
      </c>
    </row>
    <row r="6984" spans="8:9" ht="15.75" customHeight="1" x14ac:dyDescent="0.2">
      <c r="H6984" s="5" t="e">
        <f t="shared" si="27"/>
        <v>#VALUE!</v>
      </c>
      <c r="I6984" s="5" t="e">
        <f t="array" aca="1" ref="I6984" ca="1">_xludf.XLOOKUP(H6984,'Billing sheet'!$CH$3:$CM$3,'Billing sheet'!$CH$2:$CM$2)</f>
        <v>#NAME?</v>
      </c>
    </row>
    <row r="6985" spans="8:9" ht="15.75" customHeight="1" x14ac:dyDescent="0.2">
      <c r="H6985" s="5" t="e">
        <f t="shared" si="27"/>
        <v>#VALUE!</v>
      </c>
      <c r="I6985" s="5" t="e">
        <f t="array" aca="1" ref="I6985" ca="1">_xludf.XLOOKUP(H6985,'Billing sheet'!$CH$3:$CM$3,'Billing sheet'!$CH$2:$CM$2)</f>
        <v>#NAME?</v>
      </c>
    </row>
    <row r="6986" spans="8:9" ht="15.75" customHeight="1" x14ac:dyDescent="0.2">
      <c r="H6986" s="5" t="e">
        <f t="shared" si="27"/>
        <v>#VALUE!</v>
      </c>
      <c r="I6986" s="5" t="e">
        <f t="array" aca="1" ref="I6986" ca="1">_xludf.XLOOKUP(H6986,'Billing sheet'!$CH$3:$CM$3,'Billing sheet'!$CH$2:$CM$2)</f>
        <v>#NAME?</v>
      </c>
    </row>
    <row r="6987" spans="8:9" ht="15.75" customHeight="1" x14ac:dyDescent="0.2">
      <c r="H6987" s="5" t="e">
        <f t="shared" si="27"/>
        <v>#VALUE!</v>
      </c>
      <c r="I6987" s="5" t="e">
        <f t="array" aca="1" ref="I6987" ca="1">_xludf.XLOOKUP(H6987,'Billing sheet'!$CH$3:$CM$3,'Billing sheet'!$CH$2:$CM$2)</f>
        <v>#NAME?</v>
      </c>
    </row>
    <row r="6988" spans="8:9" ht="15.75" customHeight="1" x14ac:dyDescent="0.2">
      <c r="H6988" s="5" t="e">
        <f t="shared" si="27"/>
        <v>#VALUE!</v>
      </c>
      <c r="I6988" s="5" t="e">
        <f t="array" aca="1" ref="I6988" ca="1">_xludf.XLOOKUP(H6988,'Billing sheet'!$CH$3:$CM$3,'Billing sheet'!$CH$2:$CM$2)</f>
        <v>#NAME?</v>
      </c>
    </row>
    <row r="6989" spans="8:9" ht="15.75" customHeight="1" x14ac:dyDescent="0.2">
      <c r="H6989" s="5" t="e">
        <f t="shared" si="27"/>
        <v>#VALUE!</v>
      </c>
      <c r="I6989" s="5" t="e">
        <f t="array" aca="1" ref="I6989" ca="1">_xludf.XLOOKUP(H6989,'Billing sheet'!$CH$3:$CM$3,'Billing sheet'!$CH$2:$CM$2)</f>
        <v>#NAME?</v>
      </c>
    </row>
    <row r="6990" spans="8:9" ht="15.75" customHeight="1" x14ac:dyDescent="0.2">
      <c r="H6990" s="5" t="e">
        <f t="shared" si="27"/>
        <v>#VALUE!</v>
      </c>
      <c r="I6990" s="5" t="e">
        <f t="array" aca="1" ref="I6990" ca="1">_xludf.XLOOKUP(H6990,'Billing sheet'!$CH$3:$CM$3,'Billing sheet'!$CH$2:$CM$2)</f>
        <v>#NAME?</v>
      </c>
    </row>
    <row r="6991" spans="8:9" ht="15.75" customHeight="1" x14ac:dyDescent="0.2">
      <c r="H6991" s="5" t="e">
        <f t="shared" si="27"/>
        <v>#VALUE!</v>
      </c>
      <c r="I6991" s="5" t="e">
        <f t="array" aca="1" ref="I6991" ca="1">_xludf.XLOOKUP(H6991,'Billing sheet'!$CH$3:$CM$3,'Billing sheet'!$CH$2:$CM$2)</f>
        <v>#NAME?</v>
      </c>
    </row>
    <row r="6992" spans="8:9" ht="15.75" customHeight="1" x14ac:dyDescent="0.2">
      <c r="H6992" s="5" t="e">
        <f t="shared" si="27"/>
        <v>#VALUE!</v>
      </c>
      <c r="I6992" s="5" t="e">
        <f t="array" aca="1" ref="I6992" ca="1">_xludf.XLOOKUP(H6992,'Billing sheet'!$CH$3:$CM$3,'Billing sheet'!$CH$2:$CM$2)</f>
        <v>#NAME?</v>
      </c>
    </row>
    <row r="6993" spans="8:9" ht="15.75" customHeight="1" x14ac:dyDescent="0.2">
      <c r="H6993" s="5" t="e">
        <f t="shared" si="27"/>
        <v>#VALUE!</v>
      </c>
      <c r="I6993" s="5" t="e">
        <f t="array" aca="1" ref="I6993" ca="1">_xludf.XLOOKUP(H6993,'Billing sheet'!$CH$3:$CM$3,'Billing sheet'!$CH$2:$CM$2)</f>
        <v>#NAME?</v>
      </c>
    </row>
    <row r="6994" spans="8:9" ht="15.75" customHeight="1" x14ac:dyDescent="0.2">
      <c r="H6994" s="5" t="e">
        <f t="shared" si="27"/>
        <v>#VALUE!</v>
      </c>
      <c r="I6994" s="5" t="e">
        <f t="array" aca="1" ref="I6994" ca="1">_xludf.XLOOKUP(H6994,'Billing sheet'!$CH$3:$CM$3,'Billing sheet'!$CH$2:$CM$2)</f>
        <v>#NAME?</v>
      </c>
    </row>
    <row r="6995" spans="8:9" ht="15.75" customHeight="1" x14ac:dyDescent="0.2">
      <c r="H6995" s="5" t="e">
        <f t="shared" si="27"/>
        <v>#VALUE!</v>
      </c>
      <c r="I6995" s="5" t="e">
        <f t="array" aca="1" ref="I6995" ca="1">_xludf.XLOOKUP(H6995,'Billing sheet'!$CH$3:$CM$3,'Billing sheet'!$CH$2:$CM$2)</f>
        <v>#NAME?</v>
      </c>
    </row>
    <row r="6996" spans="8:9" ht="15.75" customHeight="1" x14ac:dyDescent="0.2">
      <c r="H6996" s="5" t="e">
        <f t="shared" si="27"/>
        <v>#VALUE!</v>
      </c>
      <c r="I6996" s="5" t="e">
        <f t="array" aca="1" ref="I6996" ca="1">_xludf.XLOOKUP(H6996,'Billing sheet'!$CH$3:$CM$3,'Billing sheet'!$CH$2:$CM$2)</f>
        <v>#NAME?</v>
      </c>
    </row>
    <row r="6997" spans="8:9" ht="15.75" customHeight="1" x14ac:dyDescent="0.2">
      <c r="H6997" s="5" t="e">
        <f t="shared" si="27"/>
        <v>#VALUE!</v>
      </c>
      <c r="I6997" s="5" t="e">
        <f t="array" aca="1" ref="I6997" ca="1">_xludf.XLOOKUP(H6997,'Billing sheet'!$CH$3:$CM$3,'Billing sheet'!$CH$2:$CM$2)</f>
        <v>#NAME?</v>
      </c>
    </row>
    <row r="6998" spans="8:9" ht="15.75" customHeight="1" x14ac:dyDescent="0.2">
      <c r="H6998" s="5" t="e">
        <f t="shared" si="27"/>
        <v>#VALUE!</v>
      </c>
      <c r="I6998" s="5" t="e">
        <f t="array" aca="1" ref="I6998" ca="1">_xludf.XLOOKUP(H6998,'Billing sheet'!$CH$3:$CM$3,'Billing sheet'!$CH$2:$CM$2)</f>
        <v>#NAME?</v>
      </c>
    </row>
    <row r="6999" spans="8:9" ht="15.75" customHeight="1" x14ac:dyDescent="0.2">
      <c r="H6999" s="5" t="e">
        <f t="shared" si="27"/>
        <v>#VALUE!</v>
      </c>
      <c r="I6999" s="5" t="e">
        <f t="array" aca="1" ref="I6999" ca="1">_xludf.XLOOKUP(H6999,'Billing sheet'!$CH$3:$CM$3,'Billing sheet'!$CH$2:$CM$2)</f>
        <v>#NAME?</v>
      </c>
    </row>
    <row r="7000" spans="8:9" ht="15.75" customHeight="1" x14ac:dyDescent="0.2">
      <c r="H7000" s="5" t="e">
        <f t="shared" si="27"/>
        <v>#VALUE!</v>
      </c>
      <c r="I7000" s="5" t="e">
        <f t="array" aca="1" ref="I7000" ca="1">_xludf.XLOOKUP(H7000,'Billing sheet'!$CH$3:$CM$3,'Billing sheet'!$CH$2:$CM$2)</f>
        <v>#NAME?</v>
      </c>
    </row>
    <row r="7001" spans="8:9" ht="15.75" customHeight="1" x14ac:dyDescent="0.2">
      <c r="H7001" s="5" t="e">
        <f t="shared" si="27"/>
        <v>#VALUE!</v>
      </c>
      <c r="I7001" s="5" t="e">
        <f t="array" aca="1" ref="I7001" ca="1">_xludf.XLOOKUP(H7001,'Billing sheet'!$CH$3:$CM$3,'Billing sheet'!$CH$2:$CM$2)</f>
        <v>#NAME?</v>
      </c>
    </row>
    <row r="7002" spans="8:9" ht="15.75" customHeight="1" x14ac:dyDescent="0.2">
      <c r="H7002" s="5" t="e">
        <f t="shared" si="27"/>
        <v>#VALUE!</v>
      </c>
      <c r="I7002" s="5" t="e">
        <f t="array" aca="1" ref="I7002" ca="1">_xludf.XLOOKUP(H7002,'Billing sheet'!$CH$3:$CM$3,'Billing sheet'!$CH$2:$CM$2)</f>
        <v>#NAME?</v>
      </c>
    </row>
    <row r="7003" spans="8:9" ht="15.75" customHeight="1" x14ac:dyDescent="0.2">
      <c r="H7003" s="5" t="e">
        <f t="shared" si="27"/>
        <v>#VALUE!</v>
      </c>
      <c r="I7003" s="5" t="e">
        <f t="array" aca="1" ref="I7003" ca="1">_xludf.XLOOKUP(H7003,'Billing sheet'!$CH$3:$CM$3,'Billing sheet'!$CH$2:$CM$2)</f>
        <v>#NAME?</v>
      </c>
    </row>
    <row r="7004" spans="8:9" ht="15.75" customHeight="1" x14ac:dyDescent="0.2">
      <c r="H7004" s="5" t="e">
        <f t="shared" si="27"/>
        <v>#VALUE!</v>
      </c>
      <c r="I7004" s="5" t="e">
        <f t="array" aca="1" ref="I7004" ca="1">_xludf.XLOOKUP(H7004,'Billing sheet'!$CH$3:$CM$3,'Billing sheet'!$CH$2:$CM$2)</f>
        <v>#NAME?</v>
      </c>
    </row>
    <row r="7005" spans="8:9" ht="15.75" customHeight="1" x14ac:dyDescent="0.2">
      <c r="H7005" s="5" t="e">
        <f t="shared" si="27"/>
        <v>#VALUE!</v>
      </c>
      <c r="I7005" s="5" t="e">
        <f t="array" aca="1" ref="I7005" ca="1">_xludf.XLOOKUP(H7005,'Billing sheet'!$CH$3:$CM$3,'Billing sheet'!$CH$2:$CM$2)</f>
        <v>#NAME?</v>
      </c>
    </row>
    <row r="7006" spans="8:9" ht="15.75" customHeight="1" x14ac:dyDescent="0.2">
      <c r="H7006" s="5" t="e">
        <f t="shared" si="27"/>
        <v>#VALUE!</v>
      </c>
      <c r="I7006" s="5" t="e">
        <f t="array" aca="1" ref="I7006" ca="1">_xludf.XLOOKUP(H7006,'Billing sheet'!$CH$3:$CM$3,'Billing sheet'!$CH$2:$CM$2)</f>
        <v>#NAME?</v>
      </c>
    </row>
    <row r="7007" spans="8:9" ht="15.75" customHeight="1" x14ac:dyDescent="0.2">
      <c r="H7007" s="5" t="e">
        <f t="shared" si="27"/>
        <v>#VALUE!</v>
      </c>
      <c r="I7007" s="5" t="e">
        <f t="array" aca="1" ref="I7007" ca="1">_xludf.XLOOKUP(H7007,'Billing sheet'!$CH$3:$CM$3,'Billing sheet'!$CH$2:$CM$2)</f>
        <v>#NAME?</v>
      </c>
    </row>
    <row r="7008" spans="8:9" ht="15.75" customHeight="1" x14ac:dyDescent="0.2">
      <c r="H7008" s="5" t="e">
        <f t="shared" si="27"/>
        <v>#VALUE!</v>
      </c>
      <c r="I7008" s="5" t="e">
        <f t="array" aca="1" ref="I7008" ca="1">_xludf.XLOOKUP(H7008,'Billing sheet'!$CH$3:$CM$3,'Billing sheet'!$CH$2:$CM$2)</f>
        <v>#NAME?</v>
      </c>
    </row>
    <row r="7009" spans="8:9" ht="15.75" customHeight="1" x14ac:dyDescent="0.2">
      <c r="H7009" s="5" t="e">
        <f t="shared" si="27"/>
        <v>#VALUE!</v>
      </c>
      <c r="I7009" s="5" t="e">
        <f t="array" aca="1" ref="I7009" ca="1">_xludf.XLOOKUP(H7009,'Billing sheet'!$CH$3:$CM$3,'Billing sheet'!$CH$2:$CM$2)</f>
        <v>#NAME?</v>
      </c>
    </row>
    <row r="7010" spans="8:9" ht="15.75" customHeight="1" x14ac:dyDescent="0.2">
      <c r="H7010" s="5" t="e">
        <f t="shared" si="27"/>
        <v>#VALUE!</v>
      </c>
      <c r="I7010" s="5" t="e">
        <f t="array" aca="1" ref="I7010" ca="1">_xludf.XLOOKUP(H7010,'Billing sheet'!$CH$3:$CM$3,'Billing sheet'!$CH$2:$CM$2)</f>
        <v>#NAME?</v>
      </c>
    </row>
    <row r="7011" spans="8:9" ht="15.75" customHeight="1" x14ac:dyDescent="0.2">
      <c r="H7011" s="5" t="e">
        <f t="shared" si="27"/>
        <v>#VALUE!</v>
      </c>
      <c r="I7011" s="5" t="e">
        <f t="array" aca="1" ref="I7011" ca="1">_xludf.XLOOKUP(H7011,'Billing sheet'!$CH$3:$CM$3,'Billing sheet'!$CH$2:$CM$2)</f>
        <v>#NAME?</v>
      </c>
    </row>
    <row r="7012" spans="8:9" ht="15.75" customHeight="1" x14ac:dyDescent="0.2">
      <c r="H7012" s="5" t="e">
        <f t="shared" si="27"/>
        <v>#VALUE!</v>
      </c>
      <c r="I7012" s="5" t="e">
        <f t="array" aca="1" ref="I7012" ca="1">_xludf.XLOOKUP(H7012,'Billing sheet'!$CH$3:$CM$3,'Billing sheet'!$CH$2:$CM$2)</f>
        <v>#NAME?</v>
      </c>
    </row>
    <row r="7013" spans="8:9" ht="15.75" customHeight="1" x14ac:dyDescent="0.2">
      <c r="H7013" s="5" t="e">
        <f t="shared" si="27"/>
        <v>#VALUE!</v>
      </c>
      <c r="I7013" s="5" t="e">
        <f t="array" aca="1" ref="I7013" ca="1">_xludf.XLOOKUP(H7013,'Billing sheet'!$CH$3:$CM$3,'Billing sheet'!$CH$2:$CM$2)</f>
        <v>#NAME?</v>
      </c>
    </row>
    <row r="7014" spans="8:9" ht="15.75" customHeight="1" x14ac:dyDescent="0.2">
      <c r="H7014" s="5" t="e">
        <f t="shared" si="27"/>
        <v>#VALUE!</v>
      </c>
      <c r="I7014" s="5" t="e">
        <f t="array" aca="1" ref="I7014" ca="1">_xludf.XLOOKUP(H7014,'Billing sheet'!$CH$3:$CM$3,'Billing sheet'!$CH$2:$CM$2)</f>
        <v>#NAME?</v>
      </c>
    </row>
    <row r="7015" spans="8:9" ht="15.75" customHeight="1" x14ac:dyDescent="0.2">
      <c r="H7015" s="5" t="e">
        <f t="shared" si="27"/>
        <v>#VALUE!</v>
      </c>
      <c r="I7015" s="5" t="e">
        <f t="array" aca="1" ref="I7015" ca="1">_xludf.XLOOKUP(H7015,'Billing sheet'!$CH$3:$CM$3,'Billing sheet'!$CH$2:$CM$2)</f>
        <v>#NAME?</v>
      </c>
    </row>
    <row r="7016" spans="8:9" ht="15.75" customHeight="1" x14ac:dyDescent="0.2">
      <c r="H7016" s="5" t="e">
        <f t="shared" si="27"/>
        <v>#VALUE!</v>
      </c>
      <c r="I7016" s="5" t="e">
        <f t="array" aca="1" ref="I7016" ca="1">_xludf.XLOOKUP(H7016,'Billing sheet'!$CH$3:$CM$3,'Billing sheet'!$CH$2:$CM$2)</f>
        <v>#NAME?</v>
      </c>
    </row>
    <row r="7017" spans="8:9" ht="15.75" customHeight="1" x14ac:dyDescent="0.2">
      <c r="H7017" s="5" t="e">
        <f t="shared" si="27"/>
        <v>#VALUE!</v>
      </c>
      <c r="I7017" s="5" t="e">
        <f t="array" aca="1" ref="I7017" ca="1">_xludf.XLOOKUP(H7017,'Billing sheet'!$CH$3:$CM$3,'Billing sheet'!$CH$2:$CM$2)</f>
        <v>#NAME?</v>
      </c>
    </row>
    <row r="7018" spans="8:9" ht="15.75" customHeight="1" x14ac:dyDescent="0.2">
      <c r="H7018" s="5" t="e">
        <f t="shared" si="27"/>
        <v>#VALUE!</v>
      </c>
      <c r="I7018" s="5" t="e">
        <f t="array" aca="1" ref="I7018" ca="1">_xludf.XLOOKUP(H7018,'Billing sheet'!$CH$3:$CM$3,'Billing sheet'!$CH$2:$CM$2)</f>
        <v>#NAME?</v>
      </c>
    </row>
    <row r="7019" spans="8:9" ht="15.75" customHeight="1" x14ac:dyDescent="0.2">
      <c r="H7019" s="5" t="e">
        <f t="shared" si="27"/>
        <v>#VALUE!</v>
      </c>
      <c r="I7019" s="5" t="e">
        <f t="array" aca="1" ref="I7019" ca="1">_xludf.XLOOKUP(H7019,'Billing sheet'!$CH$3:$CM$3,'Billing sheet'!$CH$2:$CM$2)</f>
        <v>#NAME?</v>
      </c>
    </row>
    <row r="7020" spans="8:9" ht="15.75" customHeight="1" x14ac:dyDescent="0.2">
      <c r="H7020" s="5" t="e">
        <f t="shared" si="27"/>
        <v>#VALUE!</v>
      </c>
      <c r="I7020" s="5" t="e">
        <f t="array" aca="1" ref="I7020" ca="1">_xludf.XLOOKUP(H7020,'Billing sheet'!$CH$3:$CM$3,'Billing sheet'!$CH$2:$CM$2)</f>
        <v>#NAME?</v>
      </c>
    </row>
    <row r="7021" spans="8:9" ht="15.75" customHeight="1" x14ac:dyDescent="0.2">
      <c r="H7021" s="5" t="e">
        <f t="shared" si="27"/>
        <v>#VALUE!</v>
      </c>
      <c r="I7021" s="5" t="e">
        <f t="array" aca="1" ref="I7021" ca="1">_xludf.XLOOKUP(H7021,'Billing sheet'!$CH$3:$CM$3,'Billing sheet'!$CH$2:$CM$2)</f>
        <v>#NAME?</v>
      </c>
    </row>
    <row r="7022" spans="8:9" ht="15.75" customHeight="1" x14ac:dyDescent="0.2">
      <c r="H7022" s="5" t="e">
        <f t="shared" si="27"/>
        <v>#VALUE!</v>
      </c>
      <c r="I7022" s="5" t="e">
        <f t="array" aca="1" ref="I7022" ca="1">_xludf.XLOOKUP(H7022,'Billing sheet'!$CH$3:$CM$3,'Billing sheet'!$CH$2:$CM$2)</f>
        <v>#NAME?</v>
      </c>
    </row>
    <row r="7023" spans="8:9" ht="15.75" customHeight="1" x14ac:dyDescent="0.2">
      <c r="H7023" s="5" t="e">
        <f t="shared" si="27"/>
        <v>#VALUE!</v>
      </c>
      <c r="I7023" s="5" t="e">
        <f t="array" aca="1" ref="I7023" ca="1">_xludf.XLOOKUP(H7023,'Billing sheet'!$CH$3:$CM$3,'Billing sheet'!$CH$2:$CM$2)</f>
        <v>#NAME?</v>
      </c>
    </row>
    <row r="7024" spans="8:9" ht="15.75" customHeight="1" x14ac:dyDescent="0.2">
      <c r="H7024" s="5" t="e">
        <f t="shared" si="27"/>
        <v>#VALUE!</v>
      </c>
      <c r="I7024" s="5" t="e">
        <f t="array" aca="1" ref="I7024" ca="1">_xludf.XLOOKUP(H7024,'Billing sheet'!$CH$3:$CM$3,'Billing sheet'!$CH$2:$CM$2)</f>
        <v>#NAME?</v>
      </c>
    </row>
    <row r="7025" spans="8:9" ht="15.75" customHeight="1" x14ac:dyDescent="0.2">
      <c r="H7025" s="5" t="e">
        <f t="shared" si="27"/>
        <v>#VALUE!</v>
      </c>
      <c r="I7025" s="5" t="e">
        <f t="array" aca="1" ref="I7025" ca="1">_xludf.XLOOKUP(H7025,'Billing sheet'!$CH$3:$CM$3,'Billing sheet'!$CH$2:$CM$2)</f>
        <v>#NAME?</v>
      </c>
    </row>
    <row r="7026" spans="8:9" ht="15.75" customHeight="1" x14ac:dyDescent="0.2">
      <c r="H7026" s="5" t="e">
        <f t="shared" si="27"/>
        <v>#VALUE!</v>
      </c>
      <c r="I7026" s="5" t="e">
        <f t="array" aca="1" ref="I7026" ca="1">_xludf.XLOOKUP(H7026,'Billing sheet'!$CH$3:$CM$3,'Billing sheet'!$CH$2:$CM$2)</f>
        <v>#NAME?</v>
      </c>
    </row>
    <row r="7027" spans="8:9" ht="15.75" customHeight="1" x14ac:dyDescent="0.2">
      <c r="H7027" s="5" t="e">
        <f t="shared" si="27"/>
        <v>#VALUE!</v>
      </c>
      <c r="I7027" s="5" t="e">
        <f t="array" aca="1" ref="I7027" ca="1">_xludf.XLOOKUP(H7027,'Billing sheet'!$CH$3:$CM$3,'Billing sheet'!$CH$2:$CM$2)</f>
        <v>#NAME?</v>
      </c>
    </row>
    <row r="7028" spans="8:9" ht="15.75" customHeight="1" x14ac:dyDescent="0.2">
      <c r="H7028" s="5" t="e">
        <f t="shared" si="27"/>
        <v>#VALUE!</v>
      </c>
      <c r="I7028" s="5" t="e">
        <f t="array" aca="1" ref="I7028" ca="1">_xludf.XLOOKUP(H7028,'Billing sheet'!$CH$3:$CM$3,'Billing sheet'!$CH$2:$CM$2)</f>
        <v>#NAME?</v>
      </c>
    </row>
    <row r="7029" spans="8:9" ht="15.75" customHeight="1" x14ac:dyDescent="0.2">
      <c r="H7029" s="5" t="e">
        <f t="shared" si="27"/>
        <v>#VALUE!</v>
      </c>
      <c r="I7029" s="5" t="e">
        <f t="array" aca="1" ref="I7029" ca="1">_xludf.XLOOKUP(H7029,'Billing sheet'!$CH$3:$CM$3,'Billing sheet'!$CH$2:$CM$2)</f>
        <v>#NAME?</v>
      </c>
    </row>
    <row r="7030" spans="8:9" ht="15.75" customHeight="1" x14ac:dyDescent="0.2">
      <c r="H7030" s="5" t="e">
        <f t="shared" si="27"/>
        <v>#VALUE!</v>
      </c>
      <c r="I7030" s="5" t="e">
        <f t="array" aca="1" ref="I7030" ca="1">_xludf.XLOOKUP(H7030,'Billing sheet'!$CH$3:$CM$3,'Billing sheet'!$CH$2:$CM$2)</f>
        <v>#NAME?</v>
      </c>
    </row>
    <row r="7031" spans="8:9" ht="15.75" customHeight="1" x14ac:dyDescent="0.2">
      <c r="H7031" s="5" t="e">
        <f t="shared" si="27"/>
        <v>#VALUE!</v>
      </c>
      <c r="I7031" s="5" t="e">
        <f t="array" aca="1" ref="I7031" ca="1">_xludf.XLOOKUP(H7031,'Billing sheet'!$CH$3:$CM$3,'Billing sheet'!$CH$2:$CM$2)</f>
        <v>#NAME?</v>
      </c>
    </row>
    <row r="7032" spans="8:9" ht="15.75" customHeight="1" x14ac:dyDescent="0.2">
      <c r="H7032" s="5" t="e">
        <f t="shared" si="27"/>
        <v>#VALUE!</v>
      </c>
      <c r="I7032" s="5" t="e">
        <f t="array" aca="1" ref="I7032" ca="1">_xludf.XLOOKUP(H7032,'Billing sheet'!$CH$3:$CM$3,'Billing sheet'!$CH$2:$CM$2)</f>
        <v>#NAME?</v>
      </c>
    </row>
    <row r="7033" spans="8:9" ht="15.75" customHeight="1" x14ac:dyDescent="0.2">
      <c r="H7033" s="5" t="e">
        <f t="shared" si="27"/>
        <v>#VALUE!</v>
      </c>
      <c r="I7033" s="5" t="e">
        <f t="array" aca="1" ref="I7033" ca="1">_xludf.XLOOKUP(H7033,'Billing sheet'!$CH$3:$CM$3,'Billing sheet'!$CH$2:$CM$2)</f>
        <v>#NAME?</v>
      </c>
    </row>
    <row r="7034" spans="8:9" ht="15.75" customHeight="1" x14ac:dyDescent="0.2">
      <c r="H7034" s="5" t="e">
        <f t="shared" si="27"/>
        <v>#VALUE!</v>
      </c>
      <c r="I7034" s="5" t="e">
        <f t="array" aca="1" ref="I7034" ca="1">_xludf.XLOOKUP(H7034,'Billing sheet'!$CH$3:$CM$3,'Billing sheet'!$CH$2:$CM$2)</f>
        <v>#NAME?</v>
      </c>
    </row>
    <row r="7035" spans="8:9" ht="15.75" customHeight="1" x14ac:dyDescent="0.2">
      <c r="H7035" s="5" t="e">
        <f t="shared" si="27"/>
        <v>#VALUE!</v>
      </c>
      <c r="I7035" s="5" t="e">
        <f t="array" aca="1" ref="I7035" ca="1">_xludf.XLOOKUP(H7035,'Billing sheet'!$CH$3:$CM$3,'Billing sheet'!$CH$2:$CM$2)</f>
        <v>#NAME?</v>
      </c>
    </row>
    <row r="7036" spans="8:9" ht="15.75" customHeight="1" x14ac:dyDescent="0.2">
      <c r="H7036" s="5" t="e">
        <f t="shared" si="27"/>
        <v>#VALUE!</v>
      </c>
      <c r="I7036" s="5" t="e">
        <f t="array" aca="1" ref="I7036" ca="1">_xludf.XLOOKUP(H7036,'Billing sheet'!$CH$3:$CM$3,'Billing sheet'!$CH$2:$CM$2)</f>
        <v>#NAME?</v>
      </c>
    </row>
    <row r="7037" spans="8:9" ht="15.75" customHeight="1" x14ac:dyDescent="0.2">
      <c r="H7037" s="5" t="e">
        <f t="shared" si="27"/>
        <v>#VALUE!</v>
      </c>
      <c r="I7037" s="5" t="e">
        <f t="array" aca="1" ref="I7037" ca="1">_xludf.XLOOKUP(H7037,'Billing sheet'!$CH$3:$CM$3,'Billing sheet'!$CH$2:$CM$2)</f>
        <v>#NAME?</v>
      </c>
    </row>
    <row r="7038" spans="8:9" ht="15.75" customHeight="1" x14ac:dyDescent="0.2">
      <c r="H7038" s="5" t="e">
        <f t="shared" si="27"/>
        <v>#VALUE!</v>
      </c>
      <c r="I7038" s="5" t="e">
        <f t="array" aca="1" ref="I7038" ca="1">_xludf.XLOOKUP(H7038,'Billing sheet'!$CH$3:$CM$3,'Billing sheet'!$CH$2:$CM$2)</f>
        <v>#NAME?</v>
      </c>
    </row>
    <row r="7039" spans="8:9" ht="15.75" customHeight="1" x14ac:dyDescent="0.2">
      <c r="H7039" s="5" t="e">
        <f t="shared" si="27"/>
        <v>#VALUE!</v>
      </c>
      <c r="I7039" s="5" t="e">
        <f t="array" aca="1" ref="I7039" ca="1">_xludf.XLOOKUP(H7039,'Billing sheet'!$CH$3:$CM$3,'Billing sheet'!$CH$2:$CM$2)</f>
        <v>#NAME?</v>
      </c>
    </row>
    <row r="7040" spans="8:9" ht="15.75" customHeight="1" x14ac:dyDescent="0.2">
      <c r="H7040" s="5" t="e">
        <f t="shared" si="27"/>
        <v>#VALUE!</v>
      </c>
      <c r="I7040" s="5" t="e">
        <f t="array" aca="1" ref="I7040" ca="1">_xludf.XLOOKUP(H7040,'Billing sheet'!$CH$3:$CM$3,'Billing sheet'!$CH$2:$CM$2)</f>
        <v>#NAME?</v>
      </c>
    </row>
    <row r="7041" spans="8:9" ht="15.75" customHeight="1" x14ac:dyDescent="0.2">
      <c r="H7041" s="5" t="e">
        <f t="shared" si="27"/>
        <v>#VALUE!</v>
      </c>
      <c r="I7041" s="5" t="e">
        <f t="array" aca="1" ref="I7041" ca="1">_xludf.XLOOKUP(H7041,'Billing sheet'!$CH$3:$CM$3,'Billing sheet'!$CH$2:$CM$2)</f>
        <v>#NAME?</v>
      </c>
    </row>
    <row r="7042" spans="8:9" ht="15.75" customHeight="1" x14ac:dyDescent="0.2">
      <c r="H7042" s="5" t="e">
        <f t="shared" si="27"/>
        <v>#VALUE!</v>
      </c>
      <c r="I7042" s="5" t="e">
        <f t="array" aca="1" ref="I7042" ca="1">_xludf.XLOOKUP(H7042,'Billing sheet'!$CH$3:$CM$3,'Billing sheet'!$CH$2:$CM$2)</f>
        <v>#NAME?</v>
      </c>
    </row>
    <row r="7043" spans="8:9" ht="15.75" customHeight="1" x14ac:dyDescent="0.2">
      <c r="H7043" s="5" t="e">
        <f t="shared" si="27"/>
        <v>#VALUE!</v>
      </c>
      <c r="I7043" s="5" t="e">
        <f t="array" aca="1" ref="I7043" ca="1">_xludf.XLOOKUP(H7043,'Billing sheet'!$CH$3:$CM$3,'Billing sheet'!$CH$2:$CM$2)</f>
        <v>#NAME?</v>
      </c>
    </row>
    <row r="7044" spans="8:9" ht="15.75" customHeight="1" x14ac:dyDescent="0.2">
      <c r="H7044" s="5" t="e">
        <f t="shared" si="27"/>
        <v>#VALUE!</v>
      </c>
      <c r="I7044" s="5" t="e">
        <f t="array" aca="1" ref="I7044" ca="1">_xludf.XLOOKUP(H7044,'Billing sheet'!$CH$3:$CM$3,'Billing sheet'!$CH$2:$CM$2)</f>
        <v>#NAME?</v>
      </c>
    </row>
    <row r="7045" spans="8:9" ht="15.75" customHeight="1" x14ac:dyDescent="0.2">
      <c r="H7045" s="5" t="e">
        <f t="shared" si="27"/>
        <v>#VALUE!</v>
      </c>
      <c r="I7045" s="5" t="e">
        <f t="array" aca="1" ref="I7045" ca="1">_xludf.XLOOKUP(H7045,'Billing sheet'!$CH$3:$CM$3,'Billing sheet'!$CH$2:$CM$2)</f>
        <v>#NAME?</v>
      </c>
    </row>
    <row r="7046" spans="8:9" ht="15.75" customHeight="1" x14ac:dyDescent="0.2">
      <c r="H7046" s="5" t="e">
        <f t="shared" si="27"/>
        <v>#VALUE!</v>
      </c>
      <c r="I7046" s="5" t="e">
        <f t="array" aca="1" ref="I7046" ca="1">_xludf.XLOOKUP(H7046,'Billing sheet'!$CH$3:$CM$3,'Billing sheet'!$CH$2:$CM$2)</f>
        <v>#NAME?</v>
      </c>
    </row>
    <row r="7047" spans="8:9" ht="15.75" customHeight="1" x14ac:dyDescent="0.2">
      <c r="H7047" s="5" t="e">
        <f t="shared" si="27"/>
        <v>#VALUE!</v>
      </c>
      <c r="I7047" s="5" t="e">
        <f t="array" aca="1" ref="I7047" ca="1">_xludf.XLOOKUP(H7047,'Billing sheet'!$CH$3:$CM$3,'Billing sheet'!$CH$2:$CM$2)</f>
        <v>#NAME?</v>
      </c>
    </row>
    <row r="7048" spans="8:9" ht="15.75" customHeight="1" x14ac:dyDescent="0.2">
      <c r="H7048" s="5" t="e">
        <f t="shared" si="27"/>
        <v>#VALUE!</v>
      </c>
      <c r="I7048" s="5" t="e">
        <f t="array" aca="1" ref="I7048" ca="1">_xludf.XLOOKUP(H7048,'Billing sheet'!$CH$3:$CM$3,'Billing sheet'!$CH$2:$CM$2)</f>
        <v>#NAME?</v>
      </c>
    </row>
    <row r="7049" spans="8:9" ht="15.75" customHeight="1" x14ac:dyDescent="0.2">
      <c r="H7049" s="5" t="e">
        <f t="shared" si="27"/>
        <v>#VALUE!</v>
      </c>
      <c r="I7049" s="5" t="e">
        <f t="array" aca="1" ref="I7049" ca="1">_xludf.XLOOKUP(H7049,'Billing sheet'!$CH$3:$CM$3,'Billing sheet'!$CH$2:$CM$2)</f>
        <v>#NAME?</v>
      </c>
    </row>
    <row r="7050" spans="8:9" ht="15.75" customHeight="1" x14ac:dyDescent="0.2">
      <c r="H7050" s="5" t="e">
        <f t="shared" si="27"/>
        <v>#VALUE!</v>
      </c>
      <c r="I7050" s="5" t="e">
        <f t="array" aca="1" ref="I7050" ca="1">_xludf.XLOOKUP(H7050,'Billing sheet'!$CH$3:$CM$3,'Billing sheet'!$CH$2:$CM$2)</f>
        <v>#NAME?</v>
      </c>
    </row>
    <row r="7051" spans="8:9" ht="15.75" customHeight="1" x14ac:dyDescent="0.2">
      <c r="H7051" s="5" t="e">
        <f t="shared" si="27"/>
        <v>#VALUE!</v>
      </c>
      <c r="I7051" s="5" t="e">
        <f t="array" aca="1" ref="I7051" ca="1">_xludf.XLOOKUP(H7051,'Billing sheet'!$CH$3:$CM$3,'Billing sheet'!$CH$2:$CM$2)</f>
        <v>#NAME?</v>
      </c>
    </row>
    <row r="7052" spans="8:9" ht="15.75" customHeight="1" x14ac:dyDescent="0.2">
      <c r="H7052" s="5" t="e">
        <f t="shared" si="27"/>
        <v>#VALUE!</v>
      </c>
      <c r="I7052" s="5" t="e">
        <f t="array" aca="1" ref="I7052" ca="1">_xludf.XLOOKUP(H7052,'Billing sheet'!$CH$3:$CM$3,'Billing sheet'!$CH$2:$CM$2)</f>
        <v>#NAME?</v>
      </c>
    </row>
    <row r="7053" spans="8:9" ht="15.75" customHeight="1" x14ac:dyDescent="0.2">
      <c r="H7053" s="5" t="e">
        <f t="shared" si="27"/>
        <v>#VALUE!</v>
      </c>
      <c r="I7053" s="5" t="e">
        <f t="array" aca="1" ref="I7053" ca="1">_xludf.XLOOKUP(H7053,'Billing sheet'!$CH$3:$CM$3,'Billing sheet'!$CH$2:$CM$2)</f>
        <v>#NAME?</v>
      </c>
    </row>
    <row r="7054" spans="8:9" ht="15.75" customHeight="1" x14ac:dyDescent="0.2">
      <c r="H7054" s="5" t="e">
        <f t="shared" si="27"/>
        <v>#VALUE!</v>
      </c>
      <c r="I7054" s="5" t="e">
        <f t="array" aca="1" ref="I7054" ca="1">_xludf.XLOOKUP(H7054,'Billing sheet'!$CH$3:$CM$3,'Billing sheet'!$CH$2:$CM$2)</f>
        <v>#NAME?</v>
      </c>
    </row>
    <row r="7055" spans="8:9" ht="15.75" customHeight="1" x14ac:dyDescent="0.2">
      <c r="H7055" s="5" t="e">
        <f t="shared" si="27"/>
        <v>#VALUE!</v>
      </c>
      <c r="I7055" s="5" t="e">
        <f t="array" aca="1" ref="I7055" ca="1">_xludf.XLOOKUP(H7055,'Billing sheet'!$CH$3:$CM$3,'Billing sheet'!$CH$2:$CM$2)</f>
        <v>#NAME?</v>
      </c>
    </row>
    <row r="7056" spans="8:9" ht="15.75" customHeight="1" x14ac:dyDescent="0.2">
      <c r="H7056" s="5" t="e">
        <f t="shared" si="27"/>
        <v>#VALUE!</v>
      </c>
      <c r="I7056" s="5" t="e">
        <f t="array" aca="1" ref="I7056" ca="1">_xludf.XLOOKUP(H7056,'Billing sheet'!$CH$3:$CM$3,'Billing sheet'!$CH$2:$CM$2)</f>
        <v>#NAME?</v>
      </c>
    </row>
    <row r="7057" spans="8:9" ht="15.75" customHeight="1" x14ac:dyDescent="0.2">
      <c r="H7057" s="5" t="e">
        <f t="shared" si="27"/>
        <v>#VALUE!</v>
      </c>
      <c r="I7057" s="5" t="e">
        <f t="array" aca="1" ref="I7057" ca="1">_xludf.XLOOKUP(H7057,'Billing sheet'!$CH$3:$CM$3,'Billing sheet'!$CH$2:$CM$2)</f>
        <v>#NAME?</v>
      </c>
    </row>
    <row r="7058" spans="8:9" ht="15.75" customHeight="1" x14ac:dyDescent="0.2">
      <c r="H7058" s="5" t="e">
        <f t="shared" si="27"/>
        <v>#VALUE!</v>
      </c>
      <c r="I7058" s="5" t="e">
        <f t="array" aca="1" ref="I7058" ca="1">_xludf.XLOOKUP(H7058,'Billing sheet'!$CH$3:$CM$3,'Billing sheet'!$CH$2:$CM$2)</f>
        <v>#NAME?</v>
      </c>
    </row>
    <row r="7059" spans="8:9" ht="15.75" customHeight="1" x14ac:dyDescent="0.2">
      <c r="H7059" s="5" t="e">
        <f t="shared" si="27"/>
        <v>#VALUE!</v>
      </c>
      <c r="I7059" s="5" t="e">
        <f t="array" aca="1" ref="I7059" ca="1">_xludf.XLOOKUP(H7059,'Billing sheet'!$CH$3:$CM$3,'Billing sheet'!$CH$2:$CM$2)</f>
        <v>#NAME?</v>
      </c>
    </row>
    <row r="7060" spans="8:9" ht="15.75" customHeight="1" x14ac:dyDescent="0.2">
      <c r="H7060" s="5" t="e">
        <f t="shared" si="27"/>
        <v>#VALUE!</v>
      </c>
      <c r="I7060" s="5" t="e">
        <f t="array" aca="1" ref="I7060" ca="1">_xludf.XLOOKUP(H7060,'Billing sheet'!$CH$3:$CM$3,'Billing sheet'!$CH$2:$CM$2)</f>
        <v>#NAME?</v>
      </c>
    </row>
    <row r="7061" spans="8:9" ht="15.75" customHeight="1" x14ac:dyDescent="0.2">
      <c r="H7061" s="5" t="e">
        <f t="shared" si="27"/>
        <v>#VALUE!</v>
      </c>
      <c r="I7061" s="5" t="e">
        <f t="array" aca="1" ref="I7061" ca="1">_xludf.XLOOKUP(H7061,'Billing sheet'!$CH$3:$CM$3,'Billing sheet'!$CH$2:$CM$2)</f>
        <v>#NAME?</v>
      </c>
    </row>
    <row r="7062" spans="8:9" ht="15.75" customHeight="1" x14ac:dyDescent="0.2">
      <c r="H7062" s="5" t="e">
        <f t="shared" si="27"/>
        <v>#VALUE!</v>
      </c>
      <c r="I7062" s="5" t="e">
        <f t="array" aca="1" ref="I7062" ca="1">_xludf.XLOOKUP(H7062,'Billing sheet'!$CH$3:$CM$3,'Billing sheet'!$CH$2:$CM$2)</f>
        <v>#NAME?</v>
      </c>
    </row>
    <row r="7063" spans="8:9" ht="15.75" customHeight="1" x14ac:dyDescent="0.2">
      <c r="H7063" s="5" t="e">
        <f t="shared" si="27"/>
        <v>#VALUE!</v>
      </c>
      <c r="I7063" s="5" t="e">
        <f t="array" aca="1" ref="I7063" ca="1">_xludf.XLOOKUP(H7063,'Billing sheet'!$CH$3:$CM$3,'Billing sheet'!$CH$2:$CM$2)</f>
        <v>#NAME?</v>
      </c>
    </row>
    <row r="7064" spans="8:9" ht="15.75" customHeight="1" x14ac:dyDescent="0.2">
      <c r="H7064" s="5" t="e">
        <f t="shared" si="27"/>
        <v>#VALUE!</v>
      </c>
      <c r="I7064" s="5" t="e">
        <f t="array" aca="1" ref="I7064" ca="1">_xludf.XLOOKUP(H7064,'Billing sheet'!$CH$3:$CM$3,'Billing sheet'!$CH$2:$CM$2)</f>
        <v>#NAME?</v>
      </c>
    </row>
    <row r="7065" spans="8:9" ht="15.75" customHeight="1" x14ac:dyDescent="0.2">
      <c r="H7065" s="5" t="e">
        <f t="shared" si="27"/>
        <v>#VALUE!</v>
      </c>
      <c r="I7065" s="5" t="e">
        <f t="array" aca="1" ref="I7065" ca="1">_xludf.XLOOKUP(H7065,'Billing sheet'!$CH$3:$CM$3,'Billing sheet'!$CH$2:$CM$2)</f>
        <v>#NAME?</v>
      </c>
    </row>
    <row r="7066" spans="8:9" ht="15.75" customHeight="1" x14ac:dyDescent="0.2">
      <c r="H7066" s="5" t="e">
        <f t="shared" si="27"/>
        <v>#VALUE!</v>
      </c>
      <c r="I7066" s="5" t="e">
        <f t="array" aca="1" ref="I7066" ca="1">_xludf.XLOOKUP(H7066,'Billing sheet'!$CH$3:$CM$3,'Billing sheet'!$CH$2:$CM$2)</f>
        <v>#NAME?</v>
      </c>
    </row>
    <row r="7067" spans="8:9" ht="15.75" customHeight="1" x14ac:dyDescent="0.2">
      <c r="H7067" s="5" t="e">
        <f t="shared" si="27"/>
        <v>#VALUE!</v>
      </c>
      <c r="I7067" s="5" t="e">
        <f t="array" aca="1" ref="I7067" ca="1">_xludf.XLOOKUP(H7067,'Billing sheet'!$CH$3:$CM$3,'Billing sheet'!$CH$2:$CM$2)</f>
        <v>#NAME?</v>
      </c>
    </row>
    <row r="7068" spans="8:9" ht="15.75" customHeight="1" x14ac:dyDescent="0.2">
      <c r="H7068" s="5" t="e">
        <f t="shared" si="27"/>
        <v>#VALUE!</v>
      </c>
      <c r="I7068" s="5" t="e">
        <f t="array" aca="1" ref="I7068" ca="1">_xludf.XLOOKUP(H7068,'Billing sheet'!$CH$3:$CM$3,'Billing sheet'!$CH$2:$CM$2)</f>
        <v>#NAME?</v>
      </c>
    </row>
    <row r="7069" spans="8:9" ht="15.75" customHeight="1" x14ac:dyDescent="0.2">
      <c r="H7069" s="5" t="e">
        <f t="shared" si="27"/>
        <v>#VALUE!</v>
      </c>
      <c r="I7069" s="5" t="e">
        <f t="array" aca="1" ref="I7069" ca="1">_xludf.XLOOKUP(H7069,'Billing sheet'!$CH$3:$CM$3,'Billing sheet'!$CH$2:$CM$2)</f>
        <v>#NAME?</v>
      </c>
    </row>
    <row r="7070" spans="8:9" ht="15.75" customHeight="1" x14ac:dyDescent="0.2">
      <c r="H7070" s="5" t="e">
        <f t="shared" si="27"/>
        <v>#VALUE!</v>
      </c>
      <c r="I7070" s="5" t="e">
        <f t="array" aca="1" ref="I7070" ca="1">_xludf.XLOOKUP(H7070,'Billing sheet'!$CH$3:$CM$3,'Billing sheet'!$CH$2:$CM$2)</f>
        <v>#NAME?</v>
      </c>
    </row>
    <row r="7071" spans="8:9" ht="15.75" customHeight="1" x14ac:dyDescent="0.2">
      <c r="H7071" s="5" t="e">
        <f t="shared" si="27"/>
        <v>#VALUE!</v>
      </c>
      <c r="I7071" s="5" t="e">
        <f t="array" aca="1" ref="I7071" ca="1">_xludf.XLOOKUP(H7071,'Billing sheet'!$CH$3:$CM$3,'Billing sheet'!$CH$2:$CM$2)</f>
        <v>#NAME?</v>
      </c>
    </row>
    <row r="7072" spans="8:9" ht="15.75" customHeight="1" x14ac:dyDescent="0.2">
      <c r="H7072" s="5" t="e">
        <f t="shared" si="27"/>
        <v>#VALUE!</v>
      </c>
      <c r="I7072" s="5" t="e">
        <f t="array" aca="1" ref="I7072" ca="1">_xludf.XLOOKUP(H7072,'Billing sheet'!$CH$3:$CM$3,'Billing sheet'!$CH$2:$CM$2)</f>
        <v>#NAME?</v>
      </c>
    </row>
    <row r="7073" spans="8:9" ht="15.75" customHeight="1" x14ac:dyDescent="0.2">
      <c r="H7073" s="5" t="e">
        <f t="shared" si="27"/>
        <v>#VALUE!</v>
      </c>
      <c r="I7073" s="5" t="e">
        <f t="array" aca="1" ref="I7073" ca="1">_xludf.XLOOKUP(H7073,'Billing sheet'!$CH$3:$CM$3,'Billing sheet'!$CH$2:$CM$2)</f>
        <v>#NAME?</v>
      </c>
    </row>
    <row r="7074" spans="8:9" ht="15.75" customHeight="1" x14ac:dyDescent="0.2">
      <c r="H7074" s="5" t="e">
        <f t="shared" si="27"/>
        <v>#VALUE!</v>
      </c>
      <c r="I7074" s="5" t="e">
        <f t="array" aca="1" ref="I7074" ca="1">_xludf.XLOOKUP(H7074,'Billing sheet'!$CH$3:$CM$3,'Billing sheet'!$CH$2:$CM$2)</f>
        <v>#NAME?</v>
      </c>
    </row>
    <row r="7075" spans="8:9" ht="15.75" customHeight="1" x14ac:dyDescent="0.2">
      <c r="H7075" s="5" t="e">
        <f t="shared" si="27"/>
        <v>#VALUE!</v>
      </c>
      <c r="I7075" s="5" t="e">
        <f t="array" aca="1" ref="I7075" ca="1">_xludf.XLOOKUP(H7075,'Billing sheet'!$CH$3:$CM$3,'Billing sheet'!$CH$2:$CM$2)</f>
        <v>#NAME?</v>
      </c>
    </row>
    <row r="7076" spans="8:9" ht="15.75" customHeight="1" x14ac:dyDescent="0.2">
      <c r="H7076" s="5" t="e">
        <f t="shared" si="27"/>
        <v>#VALUE!</v>
      </c>
      <c r="I7076" s="5" t="e">
        <f t="array" aca="1" ref="I7076" ca="1">_xludf.XLOOKUP(H7076,'Billing sheet'!$CH$3:$CM$3,'Billing sheet'!$CH$2:$CM$2)</f>
        <v>#NAME?</v>
      </c>
    </row>
    <row r="7077" spans="8:9" ht="15.75" customHeight="1" x14ac:dyDescent="0.2">
      <c r="H7077" s="5" t="e">
        <f t="shared" si="27"/>
        <v>#VALUE!</v>
      </c>
      <c r="I7077" s="5" t="e">
        <f t="array" aca="1" ref="I7077" ca="1">_xludf.XLOOKUP(H7077,'Billing sheet'!$CH$3:$CM$3,'Billing sheet'!$CH$2:$CM$2)</f>
        <v>#NAME?</v>
      </c>
    </row>
    <row r="7078" spans="8:9" ht="15.75" customHeight="1" x14ac:dyDescent="0.2">
      <c r="H7078" s="5" t="e">
        <f t="shared" si="27"/>
        <v>#VALUE!</v>
      </c>
      <c r="I7078" s="5" t="e">
        <f t="array" aca="1" ref="I7078" ca="1">_xludf.XLOOKUP(H7078,'Billing sheet'!$CH$3:$CM$3,'Billing sheet'!$CH$2:$CM$2)</f>
        <v>#NAME?</v>
      </c>
    </row>
    <row r="7079" spans="8:9" ht="15.75" customHeight="1" x14ac:dyDescent="0.2">
      <c r="H7079" s="5" t="e">
        <f t="shared" si="27"/>
        <v>#VALUE!</v>
      </c>
      <c r="I7079" s="5" t="e">
        <f t="array" aca="1" ref="I7079" ca="1">_xludf.XLOOKUP(H7079,'Billing sheet'!$CH$3:$CM$3,'Billing sheet'!$CH$2:$CM$2)</f>
        <v>#NAME?</v>
      </c>
    </row>
    <row r="7080" spans="8:9" ht="15.75" customHeight="1" x14ac:dyDescent="0.2">
      <c r="H7080" s="5" t="e">
        <f t="shared" si="27"/>
        <v>#VALUE!</v>
      </c>
      <c r="I7080" s="5" t="e">
        <f t="array" aca="1" ref="I7080" ca="1">_xludf.XLOOKUP(H7080,'Billing sheet'!$CH$3:$CM$3,'Billing sheet'!$CH$2:$CM$2)</f>
        <v>#NAME?</v>
      </c>
    </row>
    <row r="7081" spans="8:9" ht="15.75" customHeight="1" x14ac:dyDescent="0.2">
      <c r="H7081" s="5" t="e">
        <f t="shared" si="27"/>
        <v>#VALUE!</v>
      </c>
      <c r="I7081" s="5" t="e">
        <f t="array" aca="1" ref="I7081" ca="1">_xludf.XLOOKUP(H7081,'Billing sheet'!$CH$3:$CM$3,'Billing sheet'!$CH$2:$CM$2)</f>
        <v>#NAME?</v>
      </c>
    </row>
    <row r="7082" spans="8:9" ht="15.75" customHeight="1" x14ac:dyDescent="0.2">
      <c r="H7082" s="5" t="e">
        <f t="shared" si="27"/>
        <v>#VALUE!</v>
      </c>
      <c r="I7082" s="5" t="e">
        <f t="array" aca="1" ref="I7082" ca="1">_xludf.XLOOKUP(H7082,'Billing sheet'!$CH$3:$CM$3,'Billing sheet'!$CH$2:$CM$2)</f>
        <v>#NAME?</v>
      </c>
    </row>
    <row r="7083" spans="8:9" ht="15.75" customHeight="1" x14ac:dyDescent="0.2">
      <c r="H7083" s="5" t="e">
        <f t="shared" si="27"/>
        <v>#VALUE!</v>
      </c>
      <c r="I7083" s="5" t="e">
        <f t="array" aca="1" ref="I7083" ca="1">_xludf.XLOOKUP(H7083,'Billing sheet'!$CH$3:$CM$3,'Billing sheet'!$CH$2:$CM$2)</f>
        <v>#NAME?</v>
      </c>
    </row>
    <row r="7084" spans="8:9" ht="15.75" customHeight="1" x14ac:dyDescent="0.2">
      <c r="H7084" s="5" t="e">
        <f t="shared" si="27"/>
        <v>#VALUE!</v>
      </c>
      <c r="I7084" s="5" t="e">
        <f t="array" aca="1" ref="I7084" ca="1">_xludf.XLOOKUP(H7084,'Billing sheet'!$CH$3:$CM$3,'Billing sheet'!$CH$2:$CM$2)</f>
        <v>#NAME?</v>
      </c>
    </row>
    <row r="7085" spans="8:9" ht="15.75" customHeight="1" x14ac:dyDescent="0.2">
      <c r="H7085" s="5" t="e">
        <f t="shared" si="27"/>
        <v>#VALUE!</v>
      </c>
      <c r="I7085" s="5" t="e">
        <f t="array" aca="1" ref="I7085" ca="1">_xludf.XLOOKUP(H7085,'Billing sheet'!$CH$3:$CM$3,'Billing sheet'!$CH$2:$CM$2)</f>
        <v>#NAME?</v>
      </c>
    </row>
    <row r="7086" spans="8:9" ht="15.75" customHeight="1" x14ac:dyDescent="0.2">
      <c r="H7086" s="5" t="e">
        <f t="shared" si="27"/>
        <v>#VALUE!</v>
      </c>
      <c r="I7086" s="5" t="e">
        <f t="array" aca="1" ref="I7086" ca="1">_xludf.XLOOKUP(H7086,'Billing sheet'!$CH$3:$CM$3,'Billing sheet'!$CH$2:$CM$2)</f>
        <v>#NAME?</v>
      </c>
    </row>
    <row r="7087" spans="8:9" ht="15.75" customHeight="1" x14ac:dyDescent="0.2">
      <c r="H7087" s="5" t="e">
        <f t="shared" si="27"/>
        <v>#VALUE!</v>
      </c>
      <c r="I7087" s="5" t="e">
        <f t="array" aca="1" ref="I7087" ca="1">_xludf.XLOOKUP(H7087,'Billing sheet'!$CH$3:$CM$3,'Billing sheet'!$CH$2:$CM$2)</f>
        <v>#NAME?</v>
      </c>
    </row>
    <row r="7088" spans="8:9" ht="15.75" customHeight="1" x14ac:dyDescent="0.2">
      <c r="H7088" s="5" t="e">
        <f t="shared" si="27"/>
        <v>#VALUE!</v>
      </c>
      <c r="I7088" s="5" t="e">
        <f t="array" aca="1" ref="I7088" ca="1">_xludf.XLOOKUP(H7088,'Billing sheet'!$CH$3:$CM$3,'Billing sheet'!$CH$2:$CM$2)</f>
        <v>#NAME?</v>
      </c>
    </row>
    <row r="7089" spans="8:9" ht="15.75" customHeight="1" x14ac:dyDescent="0.2">
      <c r="H7089" s="5" t="e">
        <f t="shared" si="27"/>
        <v>#VALUE!</v>
      </c>
      <c r="I7089" s="5" t="e">
        <f t="array" aca="1" ref="I7089" ca="1">_xludf.XLOOKUP(H7089,'Billing sheet'!$CH$3:$CM$3,'Billing sheet'!$CH$2:$CM$2)</f>
        <v>#NAME?</v>
      </c>
    </row>
    <row r="7090" spans="8:9" ht="15.75" customHeight="1" x14ac:dyDescent="0.2">
      <c r="H7090" s="5" t="e">
        <f t="shared" si="27"/>
        <v>#VALUE!</v>
      </c>
      <c r="I7090" s="5" t="e">
        <f t="array" aca="1" ref="I7090" ca="1">_xludf.XLOOKUP(H7090,'Billing sheet'!$CH$3:$CM$3,'Billing sheet'!$CH$2:$CM$2)</f>
        <v>#NAME?</v>
      </c>
    </row>
    <row r="7091" spans="8:9" ht="15.75" customHeight="1" x14ac:dyDescent="0.2">
      <c r="H7091" s="5" t="e">
        <f t="shared" si="27"/>
        <v>#VALUE!</v>
      </c>
      <c r="I7091" s="5" t="e">
        <f t="array" aca="1" ref="I7091" ca="1">_xludf.XLOOKUP(H7091,'Billing sheet'!$CH$3:$CM$3,'Billing sheet'!$CH$2:$CM$2)</f>
        <v>#NAME?</v>
      </c>
    </row>
    <row r="7092" spans="8:9" ht="15.75" customHeight="1" x14ac:dyDescent="0.2">
      <c r="H7092" s="5" t="e">
        <f t="shared" si="27"/>
        <v>#VALUE!</v>
      </c>
      <c r="I7092" s="5" t="e">
        <f t="array" aca="1" ref="I7092" ca="1">_xludf.XLOOKUP(H7092,'Billing sheet'!$CH$3:$CM$3,'Billing sheet'!$CH$2:$CM$2)</f>
        <v>#NAME?</v>
      </c>
    </row>
    <row r="7093" spans="8:9" ht="15.75" customHeight="1" x14ac:dyDescent="0.2">
      <c r="H7093" s="5" t="e">
        <f t="shared" si="27"/>
        <v>#VALUE!</v>
      </c>
      <c r="I7093" s="5" t="e">
        <f t="array" aca="1" ref="I7093" ca="1">_xludf.XLOOKUP(H7093,'Billing sheet'!$CH$3:$CM$3,'Billing sheet'!$CH$2:$CM$2)</f>
        <v>#NAME?</v>
      </c>
    </row>
    <row r="7094" spans="8:9" ht="15.75" customHeight="1" x14ac:dyDescent="0.2">
      <c r="H7094" s="5" t="e">
        <f t="shared" si="27"/>
        <v>#VALUE!</v>
      </c>
      <c r="I7094" s="5" t="e">
        <f t="array" aca="1" ref="I7094" ca="1">_xludf.XLOOKUP(H7094,'Billing sheet'!$CH$3:$CM$3,'Billing sheet'!$CH$2:$CM$2)</f>
        <v>#NAME?</v>
      </c>
    </row>
    <row r="7095" spans="8:9" ht="15.75" customHeight="1" x14ac:dyDescent="0.2">
      <c r="H7095" s="5" t="e">
        <f t="shared" si="27"/>
        <v>#VALUE!</v>
      </c>
      <c r="I7095" s="5" t="e">
        <f t="array" aca="1" ref="I7095" ca="1">_xludf.XLOOKUP(H7095,'Billing sheet'!$CH$3:$CM$3,'Billing sheet'!$CH$2:$CM$2)</f>
        <v>#NAME?</v>
      </c>
    </row>
    <row r="7096" spans="8:9" ht="15.75" customHeight="1" x14ac:dyDescent="0.2">
      <c r="H7096" s="5" t="e">
        <f t="shared" si="27"/>
        <v>#VALUE!</v>
      </c>
      <c r="I7096" s="5" t="e">
        <f t="array" aca="1" ref="I7096" ca="1">_xludf.XLOOKUP(H7096,'Billing sheet'!$CH$3:$CM$3,'Billing sheet'!$CH$2:$CM$2)</f>
        <v>#NAME?</v>
      </c>
    </row>
    <row r="7097" spans="8:9" ht="15.75" customHeight="1" x14ac:dyDescent="0.2">
      <c r="H7097" s="5" t="e">
        <f t="shared" si="27"/>
        <v>#VALUE!</v>
      </c>
      <c r="I7097" s="5" t="e">
        <f t="array" aca="1" ref="I7097" ca="1">_xludf.XLOOKUP(H7097,'Billing sheet'!$CH$3:$CM$3,'Billing sheet'!$CH$2:$CM$2)</f>
        <v>#NAME?</v>
      </c>
    </row>
    <row r="7098" spans="8:9" ht="15.75" customHeight="1" x14ac:dyDescent="0.2">
      <c r="H7098" s="5" t="e">
        <f t="shared" si="27"/>
        <v>#VALUE!</v>
      </c>
      <c r="I7098" s="5" t="e">
        <f t="array" aca="1" ref="I7098" ca="1">_xludf.XLOOKUP(H7098,'Billing sheet'!$CH$3:$CM$3,'Billing sheet'!$CH$2:$CM$2)</f>
        <v>#NAME?</v>
      </c>
    </row>
    <row r="7099" spans="8:9" ht="15.75" customHeight="1" x14ac:dyDescent="0.2">
      <c r="H7099" s="5" t="e">
        <f t="shared" si="27"/>
        <v>#VALUE!</v>
      </c>
      <c r="I7099" s="5" t="e">
        <f t="array" aca="1" ref="I7099" ca="1">_xludf.XLOOKUP(H7099,'Billing sheet'!$CH$3:$CM$3,'Billing sheet'!$CH$2:$CM$2)</f>
        <v>#NAME?</v>
      </c>
    </row>
    <row r="7100" spans="8:9" ht="15.75" customHeight="1" x14ac:dyDescent="0.2">
      <c r="H7100" s="5" t="e">
        <f t="shared" si="27"/>
        <v>#VALUE!</v>
      </c>
      <c r="I7100" s="5" t="e">
        <f t="array" aca="1" ref="I7100" ca="1">_xludf.XLOOKUP(H7100,'Billing sheet'!$CH$3:$CM$3,'Billing sheet'!$CH$2:$CM$2)</f>
        <v>#NAME?</v>
      </c>
    </row>
    <row r="7101" spans="8:9" ht="15.75" customHeight="1" x14ac:dyDescent="0.2">
      <c r="H7101" s="5" t="e">
        <f t="shared" si="27"/>
        <v>#VALUE!</v>
      </c>
      <c r="I7101" s="5" t="e">
        <f t="array" aca="1" ref="I7101" ca="1">_xludf.XLOOKUP(H7101,'Billing sheet'!$CH$3:$CM$3,'Billing sheet'!$CH$2:$CM$2)</f>
        <v>#NAME?</v>
      </c>
    </row>
    <row r="7102" spans="8:9" ht="15.75" customHeight="1" x14ac:dyDescent="0.2">
      <c r="H7102" s="5" t="e">
        <f t="shared" si="27"/>
        <v>#VALUE!</v>
      </c>
      <c r="I7102" s="5" t="e">
        <f t="array" aca="1" ref="I7102" ca="1">_xludf.XLOOKUP(H7102,'Billing sheet'!$CH$3:$CM$3,'Billing sheet'!$CH$2:$CM$2)</f>
        <v>#NAME?</v>
      </c>
    </row>
    <row r="7103" spans="8:9" ht="15.75" customHeight="1" x14ac:dyDescent="0.2">
      <c r="H7103" s="5" t="e">
        <f t="shared" si="27"/>
        <v>#VALUE!</v>
      </c>
      <c r="I7103" s="5" t="e">
        <f t="array" aca="1" ref="I7103" ca="1">_xludf.XLOOKUP(H7103,'Billing sheet'!$CH$3:$CM$3,'Billing sheet'!$CH$2:$CM$2)</f>
        <v>#NAME?</v>
      </c>
    </row>
    <row r="7104" spans="8:9" ht="15.75" customHeight="1" x14ac:dyDescent="0.2">
      <c r="H7104" s="5" t="e">
        <f t="shared" si="27"/>
        <v>#VALUE!</v>
      </c>
      <c r="I7104" s="5" t="e">
        <f t="array" aca="1" ref="I7104" ca="1">_xludf.XLOOKUP(H7104,'Billing sheet'!$CH$3:$CM$3,'Billing sheet'!$CH$2:$CM$2)</f>
        <v>#NAME?</v>
      </c>
    </row>
    <row r="7105" spans="8:9" ht="15.75" customHeight="1" x14ac:dyDescent="0.2">
      <c r="H7105" s="5" t="e">
        <f t="shared" si="27"/>
        <v>#VALUE!</v>
      </c>
      <c r="I7105" s="5" t="e">
        <f t="array" aca="1" ref="I7105" ca="1">_xludf.XLOOKUP(H7105,'Billing sheet'!$CH$3:$CM$3,'Billing sheet'!$CH$2:$CM$2)</f>
        <v>#NAME?</v>
      </c>
    </row>
    <row r="7106" spans="8:9" ht="15.75" customHeight="1" x14ac:dyDescent="0.2">
      <c r="H7106" s="5" t="e">
        <f t="shared" si="27"/>
        <v>#VALUE!</v>
      </c>
      <c r="I7106" s="5" t="e">
        <f t="array" aca="1" ref="I7106" ca="1">_xludf.XLOOKUP(H7106,'Billing sheet'!$CH$3:$CM$3,'Billing sheet'!$CH$2:$CM$2)</f>
        <v>#NAME?</v>
      </c>
    </row>
    <row r="7107" spans="8:9" ht="15.75" customHeight="1" x14ac:dyDescent="0.2">
      <c r="H7107" s="5" t="e">
        <f t="shared" si="27"/>
        <v>#VALUE!</v>
      </c>
      <c r="I7107" s="5" t="e">
        <f t="array" aca="1" ref="I7107" ca="1">_xludf.XLOOKUP(H7107,'Billing sheet'!$CH$3:$CM$3,'Billing sheet'!$CH$2:$CM$2)</f>
        <v>#NAME?</v>
      </c>
    </row>
    <row r="7108" spans="8:9" ht="15.75" customHeight="1" x14ac:dyDescent="0.2">
      <c r="H7108" s="5" t="e">
        <f t="shared" si="27"/>
        <v>#VALUE!</v>
      </c>
      <c r="I7108" s="5" t="e">
        <f t="array" aca="1" ref="I7108" ca="1">_xludf.XLOOKUP(H7108,'Billing sheet'!$CH$3:$CM$3,'Billing sheet'!$CH$2:$CM$2)</f>
        <v>#NAME?</v>
      </c>
    </row>
    <row r="7109" spans="8:9" ht="15.75" customHeight="1" x14ac:dyDescent="0.2">
      <c r="H7109" s="5" t="e">
        <f t="shared" si="27"/>
        <v>#VALUE!</v>
      </c>
      <c r="I7109" s="5" t="e">
        <f t="array" aca="1" ref="I7109" ca="1">_xludf.XLOOKUP(H7109,'Billing sheet'!$CH$3:$CM$3,'Billing sheet'!$CH$2:$CM$2)</f>
        <v>#NAME?</v>
      </c>
    </row>
    <row r="7110" spans="8:9" ht="15.75" customHeight="1" x14ac:dyDescent="0.2">
      <c r="H7110" s="5" t="e">
        <f t="shared" si="27"/>
        <v>#VALUE!</v>
      </c>
      <c r="I7110" s="5" t="e">
        <f t="array" aca="1" ref="I7110" ca="1">_xludf.XLOOKUP(H7110,'Billing sheet'!$CH$3:$CM$3,'Billing sheet'!$CH$2:$CM$2)</f>
        <v>#NAME?</v>
      </c>
    </row>
    <row r="7111" spans="8:9" ht="15.75" customHeight="1" x14ac:dyDescent="0.2">
      <c r="H7111" s="5" t="e">
        <f t="shared" si="27"/>
        <v>#VALUE!</v>
      </c>
      <c r="I7111" s="5" t="e">
        <f t="array" aca="1" ref="I7111" ca="1">_xludf.XLOOKUP(H7111,'Billing sheet'!$CH$3:$CM$3,'Billing sheet'!$CH$2:$CM$2)</f>
        <v>#NAME?</v>
      </c>
    </row>
    <row r="7112" spans="8:9" ht="15.75" customHeight="1" x14ac:dyDescent="0.2">
      <c r="H7112" s="5" t="e">
        <f t="shared" si="27"/>
        <v>#VALUE!</v>
      </c>
      <c r="I7112" s="5" t="e">
        <f t="array" aca="1" ref="I7112" ca="1">_xludf.XLOOKUP(H7112,'Billing sheet'!$CH$3:$CM$3,'Billing sheet'!$CH$2:$CM$2)</f>
        <v>#NAME?</v>
      </c>
    </row>
    <row r="7113" spans="8:9" ht="15.75" customHeight="1" x14ac:dyDescent="0.2">
      <c r="H7113" s="5" t="e">
        <f t="shared" si="27"/>
        <v>#VALUE!</v>
      </c>
      <c r="I7113" s="5" t="e">
        <f t="array" aca="1" ref="I7113" ca="1">_xludf.XLOOKUP(H7113,'Billing sheet'!$CH$3:$CM$3,'Billing sheet'!$CH$2:$CM$2)</f>
        <v>#NAME?</v>
      </c>
    </row>
    <row r="7114" spans="8:9" ht="15.75" customHeight="1" x14ac:dyDescent="0.2">
      <c r="H7114" s="5" t="e">
        <f t="shared" si="27"/>
        <v>#VALUE!</v>
      </c>
      <c r="I7114" s="5" t="e">
        <f t="array" aca="1" ref="I7114" ca="1">_xludf.XLOOKUP(H7114,'Billing sheet'!$CH$3:$CM$3,'Billing sheet'!$CH$2:$CM$2)</f>
        <v>#NAME?</v>
      </c>
    </row>
    <row r="7115" spans="8:9" ht="15.75" customHeight="1" x14ac:dyDescent="0.2">
      <c r="H7115" s="5" t="e">
        <f t="shared" si="27"/>
        <v>#VALUE!</v>
      </c>
      <c r="I7115" s="5" t="e">
        <f t="array" aca="1" ref="I7115" ca="1">_xludf.XLOOKUP(H7115,'Billing sheet'!$CH$3:$CM$3,'Billing sheet'!$CH$2:$CM$2)</f>
        <v>#NAME?</v>
      </c>
    </row>
    <row r="7116" spans="8:9" ht="15.75" customHeight="1" x14ac:dyDescent="0.2">
      <c r="H7116" s="5" t="e">
        <f t="shared" si="27"/>
        <v>#VALUE!</v>
      </c>
      <c r="I7116" s="5" t="e">
        <f t="array" aca="1" ref="I7116" ca="1">_xludf.XLOOKUP(H7116,'Billing sheet'!$CH$3:$CM$3,'Billing sheet'!$CH$2:$CM$2)</f>
        <v>#NAME?</v>
      </c>
    </row>
    <row r="7117" spans="8:9" ht="15.75" customHeight="1" x14ac:dyDescent="0.2">
      <c r="H7117" s="5" t="e">
        <f t="shared" si="27"/>
        <v>#VALUE!</v>
      </c>
      <c r="I7117" s="5" t="e">
        <f t="array" aca="1" ref="I7117" ca="1">_xludf.XLOOKUP(H7117,'Billing sheet'!$CH$3:$CM$3,'Billing sheet'!$CH$2:$CM$2)</f>
        <v>#NAME?</v>
      </c>
    </row>
    <row r="7118" spans="8:9" ht="15.75" customHeight="1" x14ac:dyDescent="0.2">
      <c r="H7118" s="5" t="e">
        <f t="shared" si="27"/>
        <v>#VALUE!</v>
      </c>
      <c r="I7118" s="5" t="e">
        <f t="array" aca="1" ref="I7118" ca="1">_xludf.XLOOKUP(H7118,'Billing sheet'!$CH$3:$CM$3,'Billing sheet'!$CH$2:$CM$2)</f>
        <v>#NAME?</v>
      </c>
    </row>
    <row r="7119" spans="8:9" ht="15.75" customHeight="1" x14ac:dyDescent="0.2">
      <c r="H7119" s="5" t="e">
        <f t="shared" si="27"/>
        <v>#VALUE!</v>
      </c>
      <c r="I7119" s="5" t="e">
        <f t="array" aca="1" ref="I7119" ca="1">_xludf.XLOOKUP(H7119,'Billing sheet'!$CH$3:$CM$3,'Billing sheet'!$CH$2:$CM$2)</f>
        <v>#NAME?</v>
      </c>
    </row>
    <row r="7120" spans="8:9" ht="15.75" customHeight="1" x14ac:dyDescent="0.2">
      <c r="H7120" s="5" t="e">
        <f t="shared" si="27"/>
        <v>#VALUE!</v>
      </c>
      <c r="I7120" s="5" t="e">
        <f t="array" aca="1" ref="I7120" ca="1">_xludf.XLOOKUP(H7120,'Billing sheet'!$CH$3:$CM$3,'Billing sheet'!$CH$2:$CM$2)</f>
        <v>#NAME?</v>
      </c>
    </row>
    <row r="7121" spans="8:9" ht="15.75" customHeight="1" x14ac:dyDescent="0.2">
      <c r="H7121" s="5" t="e">
        <f t="shared" si="27"/>
        <v>#VALUE!</v>
      </c>
      <c r="I7121" s="5" t="e">
        <f t="array" aca="1" ref="I7121" ca="1">_xludf.XLOOKUP(H7121,'Billing sheet'!$CH$3:$CM$3,'Billing sheet'!$CH$2:$CM$2)</f>
        <v>#NAME?</v>
      </c>
    </row>
    <row r="7122" spans="8:9" ht="15.75" customHeight="1" x14ac:dyDescent="0.2">
      <c r="H7122" s="5" t="e">
        <f t="shared" si="27"/>
        <v>#VALUE!</v>
      </c>
      <c r="I7122" s="5" t="e">
        <f t="array" aca="1" ref="I7122" ca="1">_xludf.XLOOKUP(H7122,'Billing sheet'!$CH$3:$CM$3,'Billing sheet'!$CH$2:$CM$2)</f>
        <v>#NAME?</v>
      </c>
    </row>
    <row r="7123" spans="8:9" ht="15.75" customHeight="1" x14ac:dyDescent="0.2">
      <c r="H7123" s="5" t="e">
        <f t="shared" si="27"/>
        <v>#VALUE!</v>
      </c>
      <c r="I7123" s="5" t="e">
        <f t="array" aca="1" ref="I7123" ca="1">_xludf.XLOOKUP(H7123,'Billing sheet'!$CH$3:$CM$3,'Billing sheet'!$CH$2:$CM$2)</f>
        <v>#NAME?</v>
      </c>
    </row>
    <row r="7124" spans="8:9" ht="15.75" customHeight="1" x14ac:dyDescent="0.2">
      <c r="H7124" s="5" t="e">
        <f t="shared" si="27"/>
        <v>#VALUE!</v>
      </c>
      <c r="I7124" s="5" t="e">
        <f t="array" aca="1" ref="I7124" ca="1">_xludf.XLOOKUP(H7124,'Billing sheet'!$CH$3:$CM$3,'Billing sheet'!$CH$2:$CM$2)</f>
        <v>#NAME?</v>
      </c>
    </row>
    <row r="7125" spans="8:9" ht="15.75" customHeight="1" x14ac:dyDescent="0.2">
      <c r="H7125" s="5" t="e">
        <f t="shared" si="27"/>
        <v>#VALUE!</v>
      </c>
      <c r="I7125" s="5" t="e">
        <f t="array" aca="1" ref="I7125" ca="1">_xludf.XLOOKUP(H7125,'Billing sheet'!$CH$3:$CM$3,'Billing sheet'!$CH$2:$CM$2)</f>
        <v>#NAME?</v>
      </c>
    </row>
    <row r="7126" spans="8:9" ht="15.75" customHeight="1" x14ac:dyDescent="0.2">
      <c r="H7126" s="5" t="e">
        <f t="shared" si="27"/>
        <v>#VALUE!</v>
      </c>
      <c r="I7126" s="5" t="e">
        <f t="array" aca="1" ref="I7126" ca="1">_xludf.XLOOKUP(H7126,'Billing sheet'!$CH$3:$CM$3,'Billing sheet'!$CH$2:$CM$2)</f>
        <v>#NAME?</v>
      </c>
    </row>
    <row r="7127" spans="8:9" ht="15.75" customHeight="1" x14ac:dyDescent="0.2">
      <c r="H7127" s="5" t="e">
        <f t="shared" si="27"/>
        <v>#VALUE!</v>
      </c>
      <c r="I7127" s="5" t="e">
        <f t="array" aca="1" ref="I7127" ca="1">_xludf.XLOOKUP(H7127,'Billing sheet'!$CH$3:$CM$3,'Billing sheet'!$CH$2:$CM$2)</f>
        <v>#NAME?</v>
      </c>
    </row>
    <row r="7128" spans="8:9" ht="15.75" customHeight="1" x14ac:dyDescent="0.2">
      <c r="H7128" s="5" t="e">
        <f t="shared" si="27"/>
        <v>#VALUE!</v>
      </c>
      <c r="I7128" s="5" t="e">
        <f t="array" aca="1" ref="I7128" ca="1">_xludf.XLOOKUP(H7128,'Billing sheet'!$CH$3:$CM$3,'Billing sheet'!$CH$2:$CM$2)</f>
        <v>#NAME?</v>
      </c>
    </row>
    <row r="7129" spans="8:9" ht="15.75" customHeight="1" x14ac:dyDescent="0.2">
      <c r="H7129" s="5" t="e">
        <f t="shared" si="27"/>
        <v>#VALUE!</v>
      </c>
      <c r="I7129" s="5" t="e">
        <f t="array" aca="1" ref="I7129" ca="1">_xludf.XLOOKUP(H7129,'Billing sheet'!$CH$3:$CM$3,'Billing sheet'!$CH$2:$CM$2)</f>
        <v>#NAME?</v>
      </c>
    </row>
    <row r="7130" spans="8:9" ht="15.75" customHeight="1" x14ac:dyDescent="0.2">
      <c r="H7130" s="5" t="e">
        <f t="shared" si="27"/>
        <v>#VALUE!</v>
      </c>
      <c r="I7130" s="5" t="e">
        <f t="array" aca="1" ref="I7130" ca="1">_xludf.XLOOKUP(H7130,'Billing sheet'!$CH$3:$CM$3,'Billing sheet'!$CH$2:$CM$2)</f>
        <v>#NAME?</v>
      </c>
    </row>
    <row r="7131" spans="8:9" ht="15.75" customHeight="1" x14ac:dyDescent="0.2">
      <c r="H7131" s="5" t="e">
        <f t="shared" si="27"/>
        <v>#VALUE!</v>
      </c>
      <c r="I7131" s="5" t="e">
        <f t="array" aca="1" ref="I7131" ca="1">_xludf.XLOOKUP(H7131,'Billing sheet'!$CH$3:$CM$3,'Billing sheet'!$CH$2:$CM$2)</f>
        <v>#NAME?</v>
      </c>
    </row>
    <row r="7132" spans="8:9" ht="15.75" customHeight="1" x14ac:dyDescent="0.2">
      <c r="H7132" s="5" t="e">
        <f t="shared" si="27"/>
        <v>#VALUE!</v>
      </c>
      <c r="I7132" s="5" t="e">
        <f t="array" aca="1" ref="I7132" ca="1">_xludf.XLOOKUP(H7132,'Billing sheet'!$CH$3:$CM$3,'Billing sheet'!$CH$2:$CM$2)</f>
        <v>#NAME?</v>
      </c>
    </row>
    <row r="7133" spans="8:9" ht="15.75" customHeight="1" x14ac:dyDescent="0.2">
      <c r="H7133" s="5" t="e">
        <f t="shared" si="27"/>
        <v>#VALUE!</v>
      </c>
      <c r="I7133" s="5" t="e">
        <f t="array" aca="1" ref="I7133" ca="1">_xludf.XLOOKUP(H7133,'Billing sheet'!$CH$3:$CM$3,'Billing sheet'!$CH$2:$CM$2)</f>
        <v>#NAME?</v>
      </c>
    </row>
    <row r="7134" spans="8:9" ht="15.75" customHeight="1" x14ac:dyDescent="0.2">
      <c r="H7134" s="5" t="e">
        <f t="shared" si="27"/>
        <v>#VALUE!</v>
      </c>
      <c r="I7134" s="5" t="e">
        <f t="array" aca="1" ref="I7134" ca="1">_xludf.XLOOKUP(H7134,'Billing sheet'!$CH$3:$CM$3,'Billing sheet'!$CH$2:$CM$2)</f>
        <v>#NAME?</v>
      </c>
    </row>
    <row r="7135" spans="8:9" ht="15.75" customHeight="1" x14ac:dyDescent="0.2">
      <c r="H7135" s="5" t="e">
        <f t="shared" si="27"/>
        <v>#VALUE!</v>
      </c>
      <c r="I7135" s="5" t="e">
        <f t="array" aca="1" ref="I7135" ca="1">_xludf.XLOOKUP(H7135,'Billing sheet'!$CH$3:$CM$3,'Billing sheet'!$CH$2:$CM$2)</f>
        <v>#NAME?</v>
      </c>
    </row>
    <row r="7136" spans="8:9" ht="15.75" customHeight="1" x14ac:dyDescent="0.2">
      <c r="H7136" s="5" t="e">
        <f t="shared" si="27"/>
        <v>#VALUE!</v>
      </c>
      <c r="I7136" s="5" t="e">
        <f t="array" aca="1" ref="I7136" ca="1">_xludf.XLOOKUP(H7136,'Billing sheet'!$CH$3:$CM$3,'Billing sheet'!$CH$2:$CM$2)</f>
        <v>#NAME?</v>
      </c>
    </row>
    <row r="7137" spans="8:9" ht="15.75" customHeight="1" x14ac:dyDescent="0.2">
      <c r="H7137" s="5" t="e">
        <f t="shared" si="27"/>
        <v>#VALUE!</v>
      </c>
      <c r="I7137" s="5" t="e">
        <f t="array" aca="1" ref="I7137" ca="1">_xludf.XLOOKUP(H7137,'Billing sheet'!$CH$3:$CM$3,'Billing sheet'!$CH$2:$CM$2)</f>
        <v>#NAME?</v>
      </c>
    </row>
    <row r="7138" spans="8:9" ht="15.75" customHeight="1" x14ac:dyDescent="0.2">
      <c r="H7138" s="5" t="e">
        <f t="shared" si="27"/>
        <v>#VALUE!</v>
      </c>
      <c r="I7138" s="5" t="e">
        <f t="array" aca="1" ref="I7138" ca="1">_xludf.XLOOKUP(H7138,'Billing sheet'!$CH$3:$CM$3,'Billing sheet'!$CH$2:$CM$2)</f>
        <v>#NAME?</v>
      </c>
    </row>
    <row r="7139" spans="8:9" ht="15.75" customHeight="1" x14ac:dyDescent="0.2">
      <c r="H7139" s="5" t="e">
        <f t="shared" si="27"/>
        <v>#VALUE!</v>
      </c>
      <c r="I7139" s="5" t="e">
        <f t="array" aca="1" ref="I7139" ca="1">_xludf.XLOOKUP(H7139,'Billing sheet'!$CH$3:$CM$3,'Billing sheet'!$CH$2:$CM$2)</f>
        <v>#NAME?</v>
      </c>
    </row>
    <row r="7140" spans="8:9" ht="15.75" customHeight="1" x14ac:dyDescent="0.2">
      <c r="H7140" s="5" t="e">
        <f t="shared" si="27"/>
        <v>#VALUE!</v>
      </c>
      <c r="I7140" s="5" t="e">
        <f t="array" aca="1" ref="I7140" ca="1">_xludf.XLOOKUP(H7140,'Billing sheet'!$CH$3:$CM$3,'Billing sheet'!$CH$2:$CM$2)</f>
        <v>#NAME?</v>
      </c>
    </row>
    <row r="7141" spans="8:9" ht="15.75" customHeight="1" x14ac:dyDescent="0.2">
      <c r="H7141" s="5" t="e">
        <f t="shared" si="27"/>
        <v>#VALUE!</v>
      </c>
      <c r="I7141" s="5" t="e">
        <f t="array" aca="1" ref="I7141" ca="1">_xludf.XLOOKUP(H7141,'Billing sheet'!$CH$3:$CM$3,'Billing sheet'!$CH$2:$CM$2)</f>
        <v>#NAME?</v>
      </c>
    </row>
    <row r="7142" spans="8:9" ht="15.75" customHeight="1" x14ac:dyDescent="0.2">
      <c r="H7142" s="5" t="e">
        <f t="shared" si="27"/>
        <v>#VALUE!</v>
      </c>
      <c r="I7142" s="5" t="e">
        <f t="array" aca="1" ref="I7142" ca="1">_xludf.XLOOKUP(H7142,'Billing sheet'!$CH$3:$CM$3,'Billing sheet'!$CH$2:$CM$2)</f>
        <v>#NAME?</v>
      </c>
    </row>
    <row r="7143" spans="8:9" ht="15.75" customHeight="1" x14ac:dyDescent="0.2">
      <c r="H7143" s="5" t="e">
        <f t="shared" si="27"/>
        <v>#VALUE!</v>
      </c>
      <c r="I7143" s="5" t="e">
        <f t="array" aca="1" ref="I7143" ca="1">_xludf.XLOOKUP(H7143,'Billing sheet'!$CH$3:$CM$3,'Billing sheet'!$CH$2:$CM$2)</f>
        <v>#NAME?</v>
      </c>
    </row>
    <row r="7144" spans="8:9" ht="15.75" customHeight="1" x14ac:dyDescent="0.2">
      <c r="H7144" s="5" t="e">
        <f t="shared" ref="H7144:H7398" si="28">MID(F7144,8,LEN(F7144)-7)</f>
        <v>#VALUE!</v>
      </c>
      <c r="I7144" s="5" t="e">
        <f t="array" aca="1" ref="I7144" ca="1">_xludf.XLOOKUP(H7144,'Billing sheet'!$CH$3:$CM$3,'Billing sheet'!$CH$2:$CM$2)</f>
        <v>#NAME?</v>
      </c>
    </row>
    <row r="7145" spans="8:9" ht="15.75" customHeight="1" x14ac:dyDescent="0.2">
      <c r="H7145" s="5" t="e">
        <f t="shared" si="28"/>
        <v>#VALUE!</v>
      </c>
      <c r="I7145" s="5" t="e">
        <f t="array" aca="1" ref="I7145" ca="1">_xludf.XLOOKUP(H7145,'Billing sheet'!$CH$3:$CM$3,'Billing sheet'!$CH$2:$CM$2)</f>
        <v>#NAME?</v>
      </c>
    </row>
    <row r="7146" spans="8:9" ht="15.75" customHeight="1" x14ac:dyDescent="0.2">
      <c r="H7146" s="5" t="e">
        <f t="shared" si="28"/>
        <v>#VALUE!</v>
      </c>
      <c r="I7146" s="5" t="e">
        <f t="array" aca="1" ref="I7146" ca="1">_xludf.XLOOKUP(H7146,'Billing sheet'!$CH$3:$CM$3,'Billing sheet'!$CH$2:$CM$2)</f>
        <v>#NAME?</v>
      </c>
    </row>
    <row r="7147" spans="8:9" ht="15.75" customHeight="1" x14ac:dyDescent="0.2">
      <c r="H7147" s="5" t="e">
        <f t="shared" si="28"/>
        <v>#VALUE!</v>
      </c>
      <c r="I7147" s="5" t="e">
        <f t="array" aca="1" ref="I7147" ca="1">_xludf.XLOOKUP(H7147,'Billing sheet'!$CH$3:$CM$3,'Billing sheet'!$CH$2:$CM$2)</f>
        <v>#NAME?</v>
      </c>
    </row>
    <row r="7148" spans="8:9" ht="15.75" customHeight="1" x14ac:dyDescent="0.2">
      <c r="H7148" s="5" t="e">
        <f t="shared" si="28"/>
        <v>#VALUE!</v>
      </c>
      <c r="I7148" s="5" t="e">
        <f t="array" aca="1" ref="I7148" ca="1">_xludf.XLOOKUP(H7148,'Billing sheet'!$CH$3:$CM$3,'Billing sheet'!$CH$2:$CM$2)</f>
        <v>#NAME?</v>
      </c>
    </row>
    <row r="7149" spans="8:9" ht="15.75" customHeight="1" x14ac:dyDescent="0.2">
      <c r="H7149" s="5" t="e">
        <f t="shared" si="28"/>
        <v>#VALUE!</v>
      </c>
      <c r="I7149" s="5" t="e">
        <f t="array" aca="1" ref="I7149" ca="1">_xludf.XLOOKUP(H7149,'Billing sheet'!$CH$3:$CM$3,'Billing sheet'!$CH$2:$CM$2)</f>
        <v>#NAME?</v>
      </c>
    </row>
    <row r="7150" spans="8:9" ht="15.75" customHeight="1" x14ac:dyDescent="0.2">
      <c r="H7150" s="5" t="e">
        <f t="shared" si="28"/>
        <v>#VALUE!</v>
      </c>
      <c r="I7150" s="5" t="e">
        <f t="array" aca="1" ref="I7150" ca="1">_xludf.XLOOKUP(H7150,'Billing sheet'!$CH$3:$CM$3,'Billing sheet'!$CH$2:$CM$2)</f>
        <v>#NAME?</v>
      </c>
    </row>
    <row r="7151" spans="8:9" ht="15.75" customHeight="1" x14ac:dyDescent="0.2">
      <c r="H7151" s="5" t="e">
        <f t="shared" si="28"/>
        <v>#VALUE!</v>
      </c>
      <c r="I7151" s="5" t="e">
        <f t="array" aca="1" ref="I7151" ca="1">_xludf.XLOOKUP(H7151,'Billing sheet'!$CH$3:$CM$3,'Billing sheet'!$CH$2:$CM$2)</f>
        <v>#NAME?</v>
      </c>
    </row>
    <row r="7152" spans="8:9" ht="15.75" customHeight="1" x14ac:dyDescent="0.2">
      <c r="H7152" s="5" t="e">
        <f t="shared" si="28"/>
        <v>#VALUE!</v>
      </c>
      <c r="I7152" s="5" t="e">
        <f t="array" aca="1" ref="I7152" ca="1">_xludf.XLOOKUP(H7152,'Billing sheet'!$CH$3:$CM$3,'Billing sheet'!$CH$2:$CM$2)</f>
        <v>#NAME?</v>
      </c>
    </row>
    <row r="7153" spans="8:9" ht="15.75" customHeight="1" x14ac:dyDescent="0.2">
      <c r="H7153" s="5" t="e">
        <f t="shared" si="28"/>
        <v>#VALUE!</v>
      </c>
      <c r="I7153" s="5" t="e">
        <f t="array" aca="1" ref="I7153" ca="1">_xludf.XLOOKUP(H7153,'Billing sheet'!$CH$3:$CM$3,'Billing sheet'!$CH$2:$CM$2)</f>
        <v>#NAME?</v>
      </c>
    </row>
    <row r="7154" spans="8:9" ht="15.75" customHeight="1" x14ac:dyDescent="0.2">
      <c r="H7154" s="5" t="e">
        <f t="shared" si="28"/>
        <v>#VALUE!</v>
      </c>
      <c r="I7154" s="5" t="e">
        <f t="array" aca="1" ref="I7154" ca="1">_xludf.XLOOKUP(H7154,'Billing sheet'!$CH$3:$CM$3,'Billing sheet'!$CH$2:$CM$2)</f>
        <v>#NAME?</v>
      </c>
    </row>
    <row r="7155" spans="8:9" ht="15.75" customHeight="1" x14ac:dyDescent="0.2">
      <c r="H7155" s="5" t="e">
        <f t="shared" si="28"/>
        <v>#VALUE!</v>
      </c>
      <c r="I7155" s="5" t="e">
        <f t="array" aca="1" ref="I7155" ca="1">_xludf.XLOOKUP(H7155,'Billing sheet'!$CH$3:$CM$3,'Billing sheet'!$CH$2:$CM$2)</f>
        <v>#NAME?</v>
      </c>
    </row>
    <row r="7156" spans="8:9" ht="15.75" customHeight="1" x14ac:dyDescent="0.2">
      <c r="H7156" s="5" t="e">
        <f t="shared" si="28"/>
        <v>#VALUE!</v>
      </c>
      <c r="I7156" s="5" t="e">
        <f t="array" aca="1" ref="I7156" ca="1">_xludf.XLOOKUP(H7156,'Billing sheet'!$CH$3:$CM$3,'Billing sheet'!$CH$2:$CM$2)</f>
        <v>#NAME?</v>
      </c>
    </row>
    <row r="7157" spans="8:9" ht="15.75" customHeight="1" x14ac:dyDescent="0.2">
      <c r="H7157" s="5" t="e">
        <f t="shared" si="28"/>
        <v>#VALUE!</v>
      </c>
      <c r="I7157" s="5" t="e">
        <f t="array" aca="1" ref="I7157" ca="1">_xludf.XLOOKUP(H7157,'Billing sheet'!$CH$3:$CM$3,'Billing sheet'!$CH$2:$CM$2)</f>
        <v>#NAME?</v>
      </c>
    </row>
    <row r="7158" spans="8:9" ht="15.75" customHeight="1" x14ac:dyDescent="0.2">
      <c r="H7158" s="5" t="e">
        <f t="shared" si="28"/>
        <v>#VALUE!</v>
      </c>
      <c r="I7158" s="5" t="e">
        <f t="array" aca="1" ref="I7158" ca="1">_xludf.XLOOKUP(H7158,'Billing sheet'!$CH$3:$CM$3,'Billing sheet'!$CH$2:$CM$2)</f>
        <v>#NAME?</v>
      </c>
    </row>
    <row r="7159" spans="8:9" ht="15.75" customHeight="1" x14ac:dyDescent="0.2">
      <c r="H7159" s="5" t="e">
        <f t="shared" si="28"/>
        <v>#VALUE!</v>
      </c>
      <c r="I7159" s="5" t="e">
        <f t="array" aca="1" ref="I7159" ca="1">_xludf.XLOOKUP(H7159,'Billing sheet'!$CH$3:$CM$3,'Billing sheet'!$CH$2:$CM$2)</f>
        <v>#NAME?</v>
      </c>
    </row>
    <row r="7160" spans="8:9" ht="15.75" customHeight="1" x14ac:dyDescent="0.2">
      <c r="H7160" s="5" t="e">
        <f t="shared" si="28"/>
        <v>#VALUE!</v>
      </c>
      <c r="I7160" s="5" t="e">
        <f t="array" aca="1" ref="I7160" ca="1">_xludf.XLOOKUP(H7160,'Billing sheet'!$CH$3:$CM$3,'Billing sheet'!$CH$2:$CM$2)</f>
        <v>#NAME?</v>
      </c>
    </row>
    <row r="7161" spans="8:9" ht="15.75" customHeight="1" x14ac:dyDescent="0.2">
      <c r="H7161" s="5" t="e">
        <f t="shared" si="28"/>
        <v>#VALUE!</v>
      </c>
      <c r="I7161" s="5" t="e">
        <f t="array" aca="1" ref="I7161" ca="1">_xludf.XLOOKUP(H7161,'Billing sheet'!$CH$3:$CM$3,'Billing sheet'!$CH$2:$CM$2)</f>
        <v>#NAME?</v>
      </c>
    </row>
    <row r="7162" spans="8:9" ht="15.75" customHeight="1" x14ac:dyDescent="0.2">
      <c r="H7162" s="5" t="e">
        <f t="shared" si="28"/>
        <v>#VALUE!</v>
      </c>
      <c r="I7162" s="5" t="e">
        <f t="array" aca="1" ref="I7162" ca="1">_xludf.XLOOKUP(H7162,'Billing sheet'!$CH$3:$CM$3,'Billing sheet'!$CH$2:$CM$2)</f>
        <v>#NAME?</v>
      </c>
    </row>
    <row r="7163" spans="8:9" ht="15.75" customHeight="1" x14ac:dyDescent="0.2">
      <c r="H7163" s="5" t="e">
        <f t="shared" si="28"/>
        <v>#VALUE!</v>
      </c>
      <c r="I7163" s="5" t="e">
        <f t="array" aca="1" ref="I7163" ca="1">_xludf.XLOOKUP(H7163,'Billing sheet'!$CH$3:$CM$3,'Billing sheet'!$CH$2:$CM$2)</f>
        <v>#NAME?</v>
      </c>
    </row>
    <row r="7164" spans="8:9" ht="15.75" customHeight="1" x14ac:dyDescent="0.2">
      <c r="H7164" s="5" t="e">
        <f t="shared" si="28"/>
        <v>#VALUE!</v>
      </c>
      <c r="I7164" s="5" t="e">
        <f t="array" aca="1" ref="I7164" ca="1">_xludf.XLOOKUP(H7164,'Billing sheet'!$CH$3:$CM$3,'Billing sheet'!$CH$2:$CM$2)</f>
        <v>#NAME?</v>
      </c>
    </row>
    <row r="7165" spans="8:9" ht="15.75" customHeight="1" x14ac:dyDescent="0.2">
      <c r="H7165" s="5" t="e">
        <f t="shared" si="28"/>
        <v>#VALUE!</v>
      </c>
      <c r="I7165" s="5" t="e">
        <f t="array" aca="1" ref="I7165" ca="1">_xludf.XLOOKUP(H7165,'Billing sheet'!$CH$3:$CM$3,'Billing sheet'!$CH$2:$CM$2)</f>
        <v>#NAME?</v>
      </c>
    </row>
    <row r="7166" spans="8:9" ht="15.75" customHeight="1" x14ac:dyDescent="0.2">
      <c r="H7166" s="5" t="e">
        <f t="shared" si="28"/>
        <v>#VALUE!</v>
      </c>
      <c r="I7166" s="5" t="e">
        <f t="array" aca="1" ref="I7166" ca="1">_xludf.XLOOKUP(H7166,'Billing sheet'!$CH$3:$CM$3,'Billing sheet'!$CH$2:$CM$2)</f>
        <v>#NAME?</v>
      </c>
    </row>
    <row r="7167" spans="8:9" ht="15.75" customHeight="1" x14ac:dyDescent="0.2">
      <c r="H7167" s="5" t="e">
        <f t="shared" si="28"/>
        <v>#VALUE!</v>
      </c>
      <c r="I7167" s="5" t="e">
        <f t="array" aca="1" ref="I7167" ca="1">_xludf.XLOOKUP(H7167,'Billing sheet'!$CH$3:$CM$3,'Billing sheet'!$CH$2:$CM$2)</f>
        <v>#NAME?</v>
      </c>
    </row>
    <row r="7168" spans="8:9" ht="15.75" customHeight="1" x14ac:dyDescent="0.2">
      <c r="H7168" s="5" t="e">
        <f t="shared" si="28"/>
        <v>#VALUE!</v>
      </c>
      <c r="I7168" s="5" t="e">
        <f t="array" aca="1" ref="I7168" ca="1">_xludf.XLOOKUP(H7168,'Billing sheet'!$CH$3:$CM$3,'Billing sheet'!$CH$2:$CM$2)</f>
        <v>#NAME?</v>
      </c>
    </row>
    <row r="7169" spans="8:9" ht="15.75" customHeight="1" x14ac:dyDescent="0.2">
      <c r="H7169" s="5" t="e">
        <f t="shared" si="28"/>
        <v>#VALUE!</v>
      </c>
      <c r="I7169" s="5" t="e">
        <f t="array" aca="1" ref="I7169" ca="1">_xludf.XLOOKUP(H7169,'Billing sheet'!$CH$3:$CM$3,'Billing sheet'!$CH$2:$CM$2)</f>
        <v>#NAME?</v>
      </c>
    </row>
    <row r="7170" spans="8:9" ht="15.75" customHeight="1" x14ac:dyDescent="0.2">
      <c r="H7170" s="5" t="e">
        <f t="shared" si="28"/>
        <v>#VALUE!</v>
      </c>
      <c r="I7170" s="5" t="e">
        <f t="array" aca="1" ref="I7170" ca="1">_xludf.XLOOKUP(H7170,'Billing sheet'!$CH$3:$CM$3,'Billing sheet'!$CH$2:$CM$2)</f>
        <v>#NAME?</v>
      </c>
    </row>
    <row r="7171" spans="8:9" ht="15.75" customHeight="1" x14ac:dyDescent="0.2">
      <c r="H7171" s="5" t="e">
        <f t="shared" si="28"/>
        <v>#VALUE!</v>
      </c>
      <c r="I7171" s="5" t="e">
        <f t="array" aca="1" ref="I7171" ca="1">_xludf.XLOOKUP(H7171,'Billing sheet'!$CH$3:$CM$3,'Billing sheet'!$CH$2:$CM$2)</f>
        <v>#NAME?</v>
      </c>
    </row>
    <row r="7172" spans="8:9" ht="15.75" customHeight="1" x14ac:dyDescent="0.2">
      <c r="H7172" s="5" t="e">
        <f t="shared" si="28"/>
        <v>#VALUE!</v>
      </c>
      <c r="I7172" s="5" t="e">
        <f t="array" aca="1" ref="I7172" ca="1">_xludf.XLOOKUP(H7172,'Billing sheet'!$CH$3:$CM$3,'Billing sheet'!$CH$2:$CM$2)</f>
        <v>#NAME?</v>
      </c>
    </row>
    <row r="7173" spans="8:9" ht="15.75" customHeight="1" x14ac:dyDescent="0.2">
      <c r="H7173" s="5" t="e">
        <f t="shared" si="28"/>
        <v>#VALUE!</v>
      </c>
      <c r="I7173" s="5" t="e">
        <f t="array" aca="1" ref="I7173" ca="1">_xludf.XLOOKUP(H7173,'Billing sheet'!$CH$3:$CM$3,'Billing sheet'!$CH$2:$CM$2)</f>
        <v>#NAME?</v>
      </c>
    </row>
    <row r="7174" spans="8:9" ht="15.75" customHeight="1" x14ac:dyDescent="0.2">
      <c r="H7174" s="5" t="e">
        <f t="shared" si="28"/>
        <v>#VALUE!</v>
      </c>
      <c r="I7174" s="5" t="e">
        <f t="array" aca="1" ref="I7174" ca="1">_xludf.XLOOKUP(H7174,'Billing sheet'!$CH$3:$CM$3,'Billing sheet'!$CH$2:$CM$2)</f>
        <v>#NAME?</v>
      </c>
    </row>
    <row r="7175" spans="8:9" ht="15.75" customHeight="1" x14ac:dyDescent="0.2">
      <c r="H7175" s="5" t="e">
        <f t="shared" si="28"/>
        <v>#VALUE!</v>
      </c>
      <c r="I7175" s="5" t="e">
        <f t="array" aca="1" ref="I7175" ca="1">_xludf.XLOOKUP(H7175,'Billing sheet'!$CH$3:$CM$3,'Billing sheet'!$CH$2:$CM$2)</f>
        <v>#NAME?</v>
      </c>
    </row>
    <row r="7176" spans="8:9" ht="15.75" customHeight="1" x14ac:dyDescent="0.2">
      <c r="H7176" s="5" t="e">
        <f t="shared" si="28"/>
        <v>#VALUE!</v>
      </c>
      <c r="I7176" s="5" t="e">
        <f t="array" aca="1" ref="I7176" ca="1">_xludf.XLOOKUP(H7176,'Billing sheet'!$CH$3:$CM$3,'Billing sheet'!$CH$2:$CM$2)</f>
        <v>#NAME?</v>
      </c>
    </row>
    <row r="7177" spans="8:9" ht="15.75" customHeight="1" x14ac:dyDescent="0.2">
      <c r="H7177" s="5" t="e">
        <f t="shared" si="28"/>
        <v>#VALUE!</v>
      </c>
      <c r="I7177" s="5" t="e">
        <f t="array" aca="1" ref="I7177" ca="1">_xludf.XLOOKUP(H7177,'Billing sheet'!$CH$3:$CM$3,'Billing sheet'!$CH$2:$CM$2)</f>
        <v>#NAME?</v>
      </c>
    </row>
    <row r="7178" spans="8:9" ht="15.75" customHeight="1" x14ac:dyDescent="0.2">
      <c r="H7178" s="5" t="e">
        <f t="shared" si="28"/>
        <v>#VALUE!</v>
      </c>
      <c r="I7178" s="5" t="e">
        <f t="array" aca="1" ref="I7178" ca="1">_xludf.XLOOKUP(H7178,'Billing sheet'!$CH$3:$CM$3,'Billing sheet'!$CH$2:$CM$2)</f>
        <v>#NAME?</v>
      </c>
    </row>
    <row r="7179" spans="8:9" ht="15.75" customHeight="1" x14ac:dyDescent="0.2">
      <c r="H7179" s="5" t="e">
        <f t="shared" si="28"/>
        <v>#VALUE!</v>
      </c>
      <c r="I7179" s="5" t="e">
        <f t="array" aca="1" ref="I7179" ca="1">_xludf.XLOOKUP(H7179,'Billing sheet'!$CH$3:$CM$3,'Billing sheet'!$CH$2:$CM$2)</f>
        <v>#NAME?</v>
      </c>
    </row>
    <row r="7180" spans="8:9" ht="15.75" customHeight="1" x14ac:dyDescent="0.2">
      <c r="H7180" s="5" t="e">
        <f t="shared" si="28"/>
        <v>#VALUE!</v>
      </c>
      <c r="I7180" s="5" t="e">
        <f t="array" aca="1" ref="I7180" ca="1">_xludf.XLOOKUP(H7180,'Billing sheet'!$CH$3:$CM$3,'Billing sheet'!$CH$2:$CM$2)</f>
        <v>#NAME?</v>
      </c>
    </row>
    <row r="7181" spans="8:9" ht="15.75" customHeight="1" x14ac:dyDescent="0.2">
      <c r="H7181" s="5" t="e">
        <f t="shared" si="28"/>
        <v>#VALUE!</v>
      </c>
      <c r="I7181" s="5" t="e">
        <f t="array" aca="1" ref="I7181" ca="1">_xludf.XLOOKUP(H7181,'Billing sheet'!$CH$3:$CM$3,'Billing sheet'!$CH$2:$CM$2)</f>
        <v>#NAME?</v>
      </c>
    </row>
    <row r="7182" spans="8:9" ht="15.75" customHeight="1" x14ac:dyDescent="0.2">
      <c r="H7182" s="5" t="e">
        <f t="shared" si="28"/>
        <v>#VALUE!</v>
      </c>
      <c r="I7182" s="5" t="e">
        <f t="array" aca="1" ref="I7182" ca="1">_xludf.XLOOKUP(H7182,'Billing sheet'!$CH$3:$CM$3,'Billing sheet'!$CH$2:$CM$2)</f>
        <v>#NAME?</v>
      </c>
    </row>
    <row r="7183" spans="8:9" ht="15.75" customHeight="1" x14ac:dyDescent="0.2">
      <c r="H7183" s="5" t="e">
        <f t="shared" si="28"/>
        <v>#VALUE!</v>
      </c>
      <c r="I7183" s="5" t="e">
        <f t="array" aca="1" ref="I7183" ca="1">_xludf.XLOOKUP(H7183,'Billing sheet'!$CH$3:$CM$3,'Billing sheet'!$CH$2:$CM$2)</f>
        <v>#NAME?</v>
      </c>
    </row>
    <row r="7184" spans="8:9" ht="15.75" customHeight="1" x14ac:dyDescent="0.2">
      <c r="H7184" s="5" t="e">
        <f t="shared" si="28"/>
        <v>#VALUE!</v>
      </c>
      <c r="I7184" s="5" t="e">
        <f t="array" aca="1" ref="I7184" ca="1">_xludf.XLOOKUP(H7184,'Billing sheet'!$CH$3:$CM$3,'Billing sheet'!$CH$2:$CM$2)</f>
        <v>#NAME?</v>
      </c>
    </row>
    <row r="7185" spans="8:9" ht="15.75" customHeight="1" x14ac:dyDescent="0.2">
      <c r="H7185" s="5" t="e">
        <f t="shared" si="28"/>
        <v>#VALUE!</v>
      </c>
      <c r="I7185" s="5" t="e">
        <f t="array" aca="1" ref="I7185" ca="1">_xludf.XLOOKUP(H7185,'Billing sheet'!$CH$3:$CM$3,'Billing sheet'!$CH$2:$CM$2)</f>
        <v>#NAME?</v>
      </c>
    </row>
    <row r="7186" spans="8:9" ht="15.75" customHeight="1" x14ac:dyDescent="0.2">
      <c r="H7186" s="5" t="e">
        <f t="shared" si="28"/>
        <v>#VALUE!</v>
      </c>
      <c r="I7186" s="5" t="e">
        <f t="array" aca="1" ref="I7186" ca="1">_xludf.XLOOKUP(H7186,'Billing sheet'!$CH$3:$CM$3,'Billing sheet'!$CH$2:$CM$2)</f>
        <v>#NAME?</v>
      </c>
    </row>
    <row r="7187" spans="8:9" ht="15.75" customHeight="1" x14ac:dyDescent="0.2">
      <c r="H7187" s="5" t="e">
        <f t="shared" si="28"/>
        <v>#VALUE!</v>
      </c>
      <c r="I7187" s="5" t="e">
        <f t="array" aca="1" ref="I7187" ca="1">_xludf.XLOOKUP(H7187,'Billing sheet'!$CH$3:$CM$3,'Billing sheet'!$CH$2:$CM$2)</f>
        <v>#NAME?</v>
      </c>
    </row>
    <row r="7188" spans="8:9" ht="15.75" customHeight="1" x14ac:dyDescent="0.2">
      <c r="H7188" s="5" t="e">
        <f t="shared" si="28"/>
        <v>#VALUE!</v>
      </c>
      <c r="I7188" s="5" t="e">
        <f t="array" aca="1" ref="I7188" ca="1">_xludf.XLOOKUP(H7188,'Billing sheet'!$CH$3:$CM$3,'Billing sheet'!$CH$2:$CM$2)</f>
        <v>#NAME?</v>
      </c>
    </row>
    <row r="7189" spans="8:9" ht="15.75" customHeight="1" x14ac:dyDescent="0.2">
      <c r="H7189" s="5" t="e">
        <f t="shared" si="28"/>
        <v>#VALUE!</v>
      </c>
      <c r="I7189" s="5" t="e">
        <f t="array" aca="1" ref="I7189" ca="1">_xludf.XLOOKUP(H7189,'Billing sheet'!$CH$3:$CM$3,'Billing sheet'!$CH$2:$CM$2)</f>
        <v>#NAME?</v>
      </c>
    </row>
    <row r="7190" spans="8:9" ht="15.75" customHeight="1" x14ac:dyDescent="0.2">
      <c r="H7190" s="5" t="e">
        <f t="shared" si="28"/>
        <v>#VALUE!</v>
      </c>
      <c r="I7190" s="5" t="e">
        <f t="array" aca="1" ref="I7190" ca="1">_xludf.XLOOKUP(H7190,'Billing sheet'!$CH$3:$CM$3,'Billing sheet'!$CH$2:$CM$2)</f>
        <v>#NAME?</v>
      </c>
    </row>
    <row r="7191" spans="8:9" ht="15.75" customHeight="1" x14ac:dyDescent="0.2">
      <c r="H7191" s="5" t="e">
        <f t="shared" si="28"/>
        <v>#VALUE!</v>
      </c>
      <c r="I7191" s="5" t="e">
        <f t="array" aca="1" ref="I7191" ca="1">_xludf.XLOOKUP(H7191,'Billing sheet'!$CH$3:$CM$3,'Billing sheet'!$CH$2:$CM$2)</f>
        <v>#NAME?</v>
      </c>
    </row>
    <row r="7192" spans="8:9" ht="15.75" customHeight="1" x14ac:dyDescent="0.2">
      <c r="H7192" s="5" t="e">
        <f t="shared" si="28"/>
        <v>#VALUE!</v>
      </c>
      <c r="I7192" s="5" t="e">
        <f t="array" aca="1" ref="I7192" ca="1">_xludf.XLOOKUP(H7192,'Billing sheet'!$CH$3:$CM$3,'Billing sheet'!$CH$2:$CM$2)</f>
        <v>#NAME?</v>
      </c>
    </row>
    <row r="7193" spans="8:9" ht="15.75" customHeight="1" x14ac:dyDescent="0.2">
      <c r="H7193" s="5" t="e">
        <f t="shared" si="28"/>
        <v>#VALUE!</v>
      </c>
      <c r="I7193" s="5" t="e">
        <f t="array" aca="1" ref="I7193" ca="1">_xludf.XLOOKUP(H7193,'Billing sheet'!$CH$3:$CM$3,'Billing sheet'!$CH$2:$CM$2)</f>
        <v>#NAME?</v>
      </c>
    </row>
    <row r="7194" spans="8:9" ht="15.75" customHeight="1" x14ac:dyDescent="0.2">
      <c r="H7194" s="5" t="e">
        <f t="shared" si="28"/>
        <v>#VALUE!</v>
      </c>
      <c r="I7194" s="5" t="e">
        <f t="array" aca="1" ref="I7194" ca="1">_xludf.XLOOKUP(H7194,'Billing sheet'!$CH$3:$CM$3,'Billing sheet'!$CH$2:$CM$2)</f>
        <v>#NAME?</v>
      </c>
    </row>
    <row r="7195" spans="8:9" ht="15.75" customHeight="1" x14ac:dyDescent="0.2">
      <c r="H7195" s="5" t="e">
        <f t="shared" si="28"/>
        <v>#VALUE!</v>
      </c>
      <c r="I7195" s="5" t="e">
        <f t="array" aca="1" ref="I7195" ca="1">_xludf.XLOOKUP(H7195,'Billing sheet'!$CH$3:$CM$3,'Billing sheet'!$CH$2:$CM$2)</f>
        <v>#NAME?</v>
      </c>
    </row>
    <row r="7196" spans="8:9" ht="15.75" customHeight="1" x14ac:dyDescent="0.2">
      <c r="H7196" s="5" t="e">
        <f t="shared" si="28"/>
        <v>#VALUE!</v>
      </c>
      <c r="I7196" s="5" t="e">
        <f t="array" aca="1" ref="I7196" ca="1">_xludf.XLOOKUP(H7196,'Billing sheet'!$CH$3:$CM$3,'Billing sheet'!$CH$2:$CM$2)</f>
        <v>#NAME?</v>
      </c>
    </row>
    <row r="7197" spans="8:9" ht="15.75" customHeight="1" x14ac:dyDescent="0.2">
      <c r="H7197" s="5" t="e">
        <f t="shared" si="28"/>
        <v>#VALUE!</v>
      </c>
      <c r="I7197" s="5" t="e">
        <f t="array" aca="1" ref="I7197" ca="1">_xludf.XLOOKUP(H7197,'Billing sheet'!$CH$3:$CM$3,'Billing sheet'!$CH$2:$CM$2)</f>
        <v>#NAME?</v>
      </c>
    </row>
    <row r="7198" spans="8:9" ht="15.75" customHeight="1" x14ac:dyDescent="0.2">
      <c r="H7198" s="5" t="e">
        <f t="shared" si="28"/>
        <v>#VALUE!</v>
      </c>
      <c r="I7198" s="5" t="e">
        <f t="array" aca="1" ref="I7198" ca="1">_xludf.XLOOKUP(H7198,'Billing sheet'!$CH$3:$CM$3,'Billing sheet'!$CH$2:$CM$2)</f>
        <v>#NAME?</v>
      </c>
    </row>
    <row r="7199" spans="8:9" ht="15.75" customHeight="1" x14ac:dyDescent="0.2">
      <c r="H7199" s="5" t="e">
        <f t="shared" si="28"/>
        <v>#VALUE!</v>
      </c>
      <c r="I7199" s="5" t="e">
        <f t="array" aca="1" ref="I7199" ca="1">_xludf.XLOOKUP(H7199,'Billing sheet'!$CH$3:$CM$3,'Billing sheet'!$CH$2:$CM$2)</f>
        <v>#NAME?</v>
      </c>
    </row>
    <row r="7200" spans="8:9" ht="15.75" customHeight="1" x14ac:dyDescent="0.2">
      <c r="H7200" s="5" t="e">
        <f t="shared" si="28"/>
        <v>#VALUE!</v>
      </c>
      <c r="I7200" s="5" t="e">
        <f t="array" aca="1" ref="I7200" ca="1">_xludf.XLOOKUP(H7200,'Billing sheet'!$CH$3:$CM$3,'Billing sheet'!$CH$2:$CM$2)</f>
        <v>#NAME?</v>
      </c>
    </row>
    <row r="7201" spans="8:9" ht="15.75" customHeight="1" x14ac:dyDescent="0.2">
      <c r="H7201" s="5" t="e">
        <f t="shared" si="28"/>
        <v>#VALUE!</v>
      </c>
      <c r="I7201" s="5" t="e">
        <f t="array" aca="1" ref="I7201" ca="1">_xludf.XLOOKUP(H7201,'Billing sheet'!$CH$3:$CM$3,'Billing sheet'!$CH$2:$CM$2)</f>
        <v>#NAME?</v>
      </c>
    </row>
    <row r="7202" spans="8:9" ht="15.75" customHeight="1" x14ac:dyDescent="0.2">
      <c r="H7202" s="5" t="e">
        <f t="shared" si="28"/>
        <v>#VALUE!</v>
      </c>
      <c r="I7202" s="5" t="e">
        <f t="array" aca="1" ref="I7202" ca="1">_xludf.XLOOKUP(H7202,'Billing sheet'!$CH$3:$CM$3,'Billing sheet'!$CH$2:$CM$2)</f>
        <v>#NAME?</v>
      </c>
    </row>
    <row r="7203" spans="8:9" ht="15.75" customHeight="1" x14ac:dyDescent="0.2">
      <c r="H7203" s="5" t="e">
        <f t="shared" si="28"/>
        <v>#VALUE!</v>
      </c>
      <c r="I7203" s="5" t="e">
        <f t="array" aca="1" ref="I7203" ca="1">_xludf.XLOOKUP(H7203,'Billing sheet'!$CH$3:$CM$3,'Billing sheet'!$CH$2:$CM$2)</f>
        <v>#NAME?</v>
      </c>
    </row>
    <row r="7204" spans="8:9" ht="15.75" customHeight="1" x14ac:dyDescent="0.2">
      <c r="H7204" s="5" t="e">
        <f t="shared" si="28"/>
        <v>#VALUE!</v>
      </c>
      <c r="I7204" s="5" t="e">
        <f t="array" aca="1" ref="I7204" ca="1">_xludf.XLOOKUP(H7204,'Billing sheet'!$CH$3:$CM$3,'Billing sheet'!$CH$2:$CM$2)</f>
        <v>#NAME?</v>
      </c>
    </row>
    <row r="7205" spans="8:9" ht="15.75" customHeight="1" x14ac:dyDescent="0.2">
      <c r="H7205" s="5" t="e">
        <f t="shared" si="28"/>
        <v>#VALUE!</v>
      </c>
      <c r="I7205" s="5" t="e">
        <f t="array" aca="1" ref="I7205" ca="1">_xludf.XLOOKUP(H7205,'Billing sheet'!$CH$3:$CM$3,'Billing sheet'!$CH$2:$CM$2)</f>
        <v>#NAME?</v>
      </c>
    </row>
    <row r="7206" spans="8:9" ht="15.75" customHeight="1" x14ac:dyDescent="0.2">
      <c r="H7206" s="5" t="e">
        <f t="shared" si="28"/>
        <v>#VALUE!</v>
      </c>
      <c r="I7206" s="5" t="e">
        <f t="array" aca="1" ref="I7206" ca="1">_xludf.XLOOKUP(H7206,'Billing sheet'!$CH$3:$CM$3,'Billing sheet'!$CH$2:$CM$2)</f>
        <v>#NAME?</v>
      </c>
    </row>
    <row r="7207" spans="8:9" ht="15.75" customHeight="1" x14ac:dyDescent="0.2">
      <c r="H7207" s="5" t="e">
        <f t="shared" si="28"/>
        <v>#VALUE!</v>
      </c>
      <c r="I7207" s="5" t="e">
        <f t="array" aca="1" ref="I7207" ca="1">_xludf.XLOOKUP(H7207,'Billing sheet'!$CH$3:$CM$3,'Billing sheet'!$CH$2:$CM$2)</f>
        <v>#NAME?</v>
      </c>
    </row>
    <row r="7208" spans="8:9" ht="15.75" customHeight="1" x14ac:dyDescent="0.2">
      <c r="H7208" s="5" t="e">
        <f t="shared" si="28"/>
        <v>#VALUE!</v>
      </c>
      <c r="I7208" s="5" t="e">
        <f t="array" aca="1" ref="I7208" ca="1">_xludf.XLOOKUP(H7208,'Billing sheet'!$CH$3:$CM$3,'Billing sheet'!$CH$2:$CM$2)</f>
        <v>#NAME?</v>
      </c>
    </row>
    <row r="7209" spans="8:9" ht="15.75" customHeight="1" x14ac:dyDescent="0.2">
      <c r="H7209" s="5" t="e">
        <f t="shared" si="28"/>
        <v>#VALUE!</v>
      </c>
      <c r="I7209" s="5" t="e">
        <f t="array" aca="1" ref="I7209" ca="1">_xludf.XLOOKUP(H7209,'Billing sheet'!$CH$3:$CM$3,'Billing sheet'!$CH$2:$CM$2)</f>
        <v>#NAME?</v>
      </c>
    </row>
    <row r="7210" spans="8:9" ht="15.75" customHeight="1" x14ac:dyDescent="0.2">
      <c r="H7210" s="5" t="e">
        <f t="shared" si="28"/>
        <v>#VALUE!</v>
      </c>
      <c r="I7210" s="5" t="e">
        <f t="array" aca="1" ref="I7210" ca="1">_xludf.XLOOKUP(H7210,'Billing sheet'!$CH$3:$CM$3,'Billing sheet'!$CH$2:$CM$2)</f>
        <v>#NAME?</v>
      </c>
    </row>
    <row r="7211" spans="8:9" ht="15.75" customHeight="1" x14ac:dyDescent="0.2">
      <c r="H7211" s="5" t="e">
        <f t="shared" si="28"/>
        <v>#VALUE!</v>
      </c>
      <c r="I7211" s="5" t="e">
        <f t="array" aca="1" ref="I7211" ca="1">_xludf.XLOOKUP(H7211,'Billing sheet'!$CH$3:$CM$3,'Billing sheet'!$CH$2:$CM$2)</f>
        <v>#NAME?</v>
      </c>
    </row>
    <row r="7212" spans="8:9" ht="15.75" customHeight="1" x14ac:dyDescent="0.2">
      <c r="H7212" s="5" t="e">
        <f t="shared" si="28"/>
        <v>#VALUE!</v>
      </c>
      <c r="I7212" s="5" t="e">
        <f t="array" aca="1" ref="I7212" ca="1">_xludf.XLOOKUP(H7212,'Billing sheet'!$CH$3:$CM$3,'Billing sheet'!$CH$2:$CM$2)</f>
        <v>#NAME?</v>
      </c>
    </row>
    <row r="7213" spans="8:9" ht="15.75" customHeight="1" x14ac:dyDescent="0.2">
      <c r="H7213" s="5" t="e">
        <f t="shared" si="28"/>
        <v>#VALUE!</v>
      </c>
      <c r="I7213" s="5" t="e">
        <f t="array" aca="1" ref="I7213" ca="1">_xludf.XLOOKUP(H7213,'Billing sheet'!$CH$3:$CM$3,'Billing sheet'!$CH$2:$CM$2)</f>
        <v>#NAME?</v>
      </c>
    </row>
    <row r="7214" spans="8:9" ht="15.75" customHeight="1" x14ac:dyDescent="0.2">
      <c r="H7214" s="5" t="e">
        <f t="shared" si="28"/>
        <v>#VALUE!</v>
      </c>
      <c r="I7214" s="5" t="e">
        <f t="array" aca="1" ref="I7214" ca="1">_xludf.XLOOKUP(H7214,'Billing sheet'!$CH$3:$CM$3,'Billing sheet'!$CH$2:$CM$2)</f>
        <v>#NAME?</v>
      </c>
    </row>
    <row r="7215" spans="8:9" ht="15.75" customHeight="1" x14ac:dyDescent="0.2">
      <c r="H7215" s="5" t="e">
        <f t="shared" si="28"/>
        <v>#VALUE!</v>
      </c>
      <c r="I7215" s="5" t="e">
        <f t="array" aca="1" ref="I7215" ca="1">_xludf.XLOOKUP(H7215,'Billing sheet'!$CH$3:$CM$3,'Billing sheet'!$CH$2:$CM$2)</f>
        <v>#NAME?</v>
      </c>
    </row>
    <row r="7216" spans="8:9" ht="15.75" customHeight="1" x14ac:dyDescent="0.2">
      <c r="H7216" s="5" t="e">
        <f t="shared" si="28"/>
        <v>#VALUE!</v>
      </c>
      <c r="I7216" s="5" t="e">
        <f t="array" aca="1" ref="I7216" ca="1">_xludf.XLOOKUP(H7216,'Billing sheet'!$CH$3:$CM$3,'Billing sheet'!$CH$2:$CM$2)</f>
        <v>#NAME?</v>
      </c>
    </row>
    <row r="7217" spans="8:9" ht="15.75" customHeight="1" x14ac:dyDescent="0.2">
      <c r="H7217" s="5" t="e">
        <f t="shared" si="28"/>
        <v>#VALUE!</v>
      </c>
      <c r="I7217" s="5" t="e">
        <f t="array" aca="1" ref="I7217" ca="1">_xludf.XLOOKUP(H7217,'Billing sheet'!$CH$3:$CM$3,'Billing sheet'!$CH$2:$CM$2)</f>
        <v>#NAME?</v>
      </c>
    </row>
    <row r="7218" spans="8:9" ht="15.75" customHeight="1" x14ac:dyDescent="0.2">
      <c r="H7218" s="5" t="e">
        <f t="shared" si="28"/>
        <v>#VALUE!</v>
      </c>
      <c r="I7218" s="5" t="e">
        <f t="array" aca="1" ref="I7218" ca="1">_xludf.XLOOKUP(H7218,'Billing sheet'!$CH$3:$CM$3,'Billing sheet'!$CH$2:$CM$2)</f>
        <v>#NAME?</v>
      </c>
    </row>
    <row r="7219" spans="8:9" ht="15.75" customHeight="1" x14ac:dyDescent="0.2">
      <c r="H7219" s="5" t="e">
        <f t="shared" si="28"/>
        <v>#VALUE!</v>
      </c>
      <c r="I7219" s="5" t="e">
        <f t="array" aca="1" ref="I7219" ca="1">_xludf.XLOOKUP(H7219,'Billing sheet'!$CH$3:$CM$3,'Billing sheet'!$CH$2:$CM$2)</f>
        <v>#NAME?</v>
      </c>
    </row>
    <row r="7220" spans="8:9" ht="15.75" customHeight="1" x14ac:dyDescent="0.2">
      <c r="H7220" s="5" t="e">
        <f t="shared" si="28"/>
        <v>#VALUE!</v>
      </c>
      <c r="I7220" s="5" t="e">
        <f t="array" aca="1" ref="I7220" ca="1">_xludf.XLOOKUP(H7220,'Billing sheet'!$CH$3:$CM$3,'Billing sheet'!$CH$2:$CM$2)</f>
        <v>#NAME?</v>
      </c>
    </row>
    <row r="7221" spans="8:9" ht="15.75" customHeight="1" x14ac:dyDescent="0.2">
      <c r="H7221" s="5" t="e">
        <f t="shared" si="28"/>
        <v>#VALUE!</v>
      </c>
      <c r="I7221" s="5" t="e">
        <f t="array" aca="1" ref="I7221" ca="1">_xludf.XLOOKUP(H7221,'Billing sheet'!$CH$3:$CM$3,'Billing sheet'!$CH$2:$CM$2)</f>
        <v>#NAME?</v>
      </c>
    </row>
    <row r="7222" spans="8:9" ht="15.75" customHeight="1" x14ac:dyDescent="0.2">
      <c r="H7222" s="5" t="e">
        <f t="shared" si="28"/>
        <v>#VALUE!</v>
      </c>
      <c r="I7222" s="5" t="e">
        <f t="array" aca="1" ref="I7222" ca="1">_xludf.XLOOKUP(H7222,'Billing sheet'!$CH$3:$CM$3,'Billing sheet'!$CH$2:$CM$2)</f>
        <v>#NAME?</v>
      </c>
    </row>
    <row r="7223" spans="8:9" ht="15.75" customHeight="1" x14ac:dyDescent="0.2">
      <c r="H7223" s="5" t="e">
        <f t="shared" si="28"/>
        <v>#VALUE!</v>
      </c>
      <c r="I7223" s="5" t="e">
        <f t="array" aca="1" ref="I7223" ca="1">_xludf.XLOOKUP(H7223,'Billing sheet'!$CH$3:$CM$3,'Billing sheet'!$CH$2:$CM$2)</f>
        <v>#NAME?</v>
      </c>
    </row>
    <row r="7224" spans="8:9" ht="15.75" customHeight="1" x14ac:dyDescent="0.2">
      <c r="H7224" s="5" t="e">
        <f t="shared" si="28"/>
        <v>#VALUE!</v>
      </c>
      <c r="I7224" s="5" t="e">
        <f t="array" aca="1" ref="I7224" ca="1">_xludf.XLOOKUP(H7224,'Billing sheet'!$CH$3:$CM$3,'Billing sheet'!$CH$2:$CM$2)</f>
        <v>#NAME?</v>
      </c>
    </row>
    <row r="7225" spans="8:9" ht="15.75" customHeight="1" x14ac:dyDescent="0.2">
      <c r="H7225" s="5" t="e">
        <f t="shared" si="28"/>
        <v>#VALUE!</v>
      </c>
      <c r="I7225" s="5" t="e">
        <f t="array" aca="1" ref="I7225" ca="1">_xludf.XLOOKUP(H7225,'Billing sheet'!$CH$3:$CM$3,'Billing sheet'!$CH$2:$CM$2)</f>
        <v>#NAME?</v>
      </c>
    </row>
    <row r="7226" spans="8:9" ht="15.75" customHeight="1" x14ac:dyDescent="0.2">
      <c r="H7226" s="5" t="e">
        <f t="shared" si="28"/>
        <v>#VALUE!</v>
      </c>
      <c r="I7226" s="5" t="e">
        <f t="array" aca="1" ref="I7226" ca="1">_xludf.XLOOKUP(H7226,'Billing sheet'!$CH$3:$CM$3,'Billing sheet'!$CH$2:$CM$2)</f>
        <v>#NAME?</v>
      </c>
    </row>
    <row r="7227" spans="8:9" ht="15.75" customHeight="1" x14ac:dyDescent="0.2">
      <c r="H7227" s="5" t="e">
        <f t="shared" si="28"/>
        <v>#VALUE!</v>
      </c>
      <c r="I7227" s="5" t="e">
        <f t="array" aca="1" ref="I7227" ca="1">_xludf.XLOOKUP(H7227,'Billing sheet'!$CH$3:$CM$3,'Billing sheet'!$CH$2:$CM$2)</f>
        <v>#NAME?</v>
      </c>
    </row>
    <row r="7228" spans="8:9" ht="15.75" customHeight="1" x14ac:dyDescent="0.2">
      <c r="H7228" s="5" t="e">
        <f t="shared" si="28"/>
        <v>#VALUE!</v>
      </c>
      <c r="I7228" s="5" t="e">
        <f t="array" aca="1" ref="I7228" ca="1">_xludf.XLOOKUP(H7228,'Billing sheet'!$CH$3:$CM$3,'Billing sheet'!$CH$2:$CM$2)</f>
        <v>#NAME?</v>
      </c>
    </row>
    <row r="7229" spans="8:9" ht="15.75" customHeight="1" x14ac:dyDescent="0.2">
      <c r="H7229" s="5" t="e">
        <f t="shared" si="28"/>
        <v>#VALUE!</v>
      </c>
      <c r="I7229" s="5" t="e">
        <f t="array" aca="1" ref="I7229" ca="1">_xludf.XLOOKUP(H7229,'Billing sheet'!$CH$3:$CM$3,'Billing sheet'!$CH$2:$CM$2)</f>
        <v>#NAME?</v>
      </c>
    </row>
    <row r="7230" spans="8:9" ht="15.75" customHeight="1" x14ac:dyDescent="0.2">
      <c r="H7230" s="5" t="e">
        <f t="shared" si="28"/>
        <v>#VALUE!</v>
      </c>
      <c r="I7230" s="5" t="e">
        <f t="array" aca="1" ref="I7230" ca="1">_xludf.XLOOKUP(H7230,'Billing sheet'!$CH$3:$CM$3,'Billing sheet'!$CH$2:$CM$2)</f>
        <v>#NAME?</v>
      </c>
    </row>
    <row r="7231" spans="8:9" ht="15.75" customHeight="1" x14ac:dyDescent="0.2">
      <c r="H7231" s="5" t="e">
        <f t="shared" si="28"/>
        <v>#VALUE!</v>
      </c>
      <c r="I7231" s="5" t="e">
        <f t="array" aca="1" ref="I7231" ca="1">_xludf.XLOOKUP(H7231,'Billing sheet'!$CH$3:$CM$3,'Billing sheet'!$CH$2:$CM$2)</f>
        <v>#NAME?</v>
      </c>
    </row>
    <row r="7232" spans="8:9" ht="15.75" customHeight="1" x14ac:dyDescent="0.2">
      <c r="H7232" s="5" t="e">
        <f t="shared" si="28"/>
        <v>#VALUE!</v>
      </c>
      <c r="I7232" s="5" t="e">
        <f t="array" aca="1" ref="I7232" ca="1">_xludf.XLOOKUP(H7232,'Billing sheet'!$CH$3:$CM$3,'Billing sheet'!$CH$2:$CM$2)</f>
        <v>#NAME?</v>
      </c>
    </row>
    <row r="7233" spans="8:9" ht="15.75" customHeight="1" x14ac:dyDescent="0.2">
      <c r="H7233" s="5" t="e">
        <f t="shared" si="28"/>
        <v>#VALUE!</v>
      </c>
      <c r="I7233" s="5" t="e">
        <f t="array" aca="1" ref="I7233" ca="1">_xludf.XLOOKUP(H7233,'Billing sheet'!$CH$3:$CM$3,'Billing sheet'!$CH$2:$CM$2)</f>
        <v>#NAME?</v>
      </c>
    </row>
    <row r="7234" spans="8:9" ht="15.75" customHeight="1" x14ac:dyDescent="0.2">
      <c r="H7234" s="5" t="e">
        <f t="shared" si="28"/>
        <v>#VALUE!</v>
      </c>
      <c r="I7234" s="5" t="e">
        <f t="array" aca="1" ref="I7234" ca="1">_xludf.XLOOKUP(H7234,'Billing sheet'!$CH$3:$CM$3,'Billing sheet'!$CH$2:$CM$2)</f>
        <v>#NAME?</v>
      </c>
    </row>
    <row r="7235" spans="8:9" ht="15.75" customHeight="1" x14ac:dyDescent="0.2">
      <c r="H7235" s="5" t="e">
        <f t="shared" si="28"/>
        <v>#VALUE!</v>
      </c>
      <c r="I7235" s="5" t="e">
        <f t="array" aca="1" ref="I7235" ca="1">_xludf.XLOOKUP(H7235,'Billing sheet'!$CH$3:$CM$3,'Billing sheet'!$CH$2:$CM$2)</f>
        <v>#NAME?</v>
      </c>
    </row>
    <row r="7236" spans="8:9" ht="15.75" customHeight="1" x14ac:dyDescent="0.2">
      <c r="H7236" s="5" t="e">
        <f t="shared" si="28"/>
        <v>#VALUE!</v>
      </c>
      <c r="I7236" s="5" t="e">
        <f t="array" aca="1" ref="I7236" ca="1">_xludf.XLOOKUP(H7236,'Billing sheet'!$CH$3:$CM$3,'Billing sheet'!$CH$2:$CM$2)</f>
        <v>#NAME?</v>
      </c>
    </row>
    <row r="7237" spans="8:9" ht="15.75" customHeight="1" x14ac:dyDescent="0.2">
      <c r="H7237" s="5" t="e">
        <f t="shared" si="28"/>
        <v>#VALUE!</v>
      </c>
      <c r="I7237" s="5" t="e">
        <f t="array" aca="1" ref="I7237" ca="1">_xludf.XLOOKUP(H7237,'Billing sheet'!$CH$3:$CM$3,'Billing sheet'!$CH$2:$CM$2)</f>
        <v>#NAME?</v>
      </c>
    </row>
    <row r="7238" spans="8:9" ht="15.75" customHeight="1" x14ac:dyDescent="0.2">
      <c r="H7238" s="5" t="e">
        <f t="shared" si="28"/>
        <v>#VALUE!</v>
      </c>
      <c r="I7238" s="5" t="e">
        <f t="array" aca="1" ref="I7238" ca="1">_xludf.XLOOKUP(H7238,'Billing sheet'!$CH$3:$CM$3,'Billing sheet'!$CH$2:$CM$2)</f>
        <v>#NAME?</v>
      </c>
    </row>
    <row r="7239" spans="8:9" ht="15.75" customHeight="1" x14ac:dyDescent="0.2">
      <c r="H7239" s="5" t="e">
        <f t="shared" si="28"/>
        <v>#VALUE!</v>
      </c>
      <c r="I7239" s="5" t="e">
        <f t="array" aca="1" ref="I7239" ca="1">_xludf.XLOOKUP(H7239,'Billing sheet'!$CH$3:$CM$3,'Billing sheet'!$CH$2:$CM$2)</f>
        <v>#NAME?</v>
      </c>
    </row>
    <row r="7240" spans="8:9" ht="15.75" customHeight="1" x14ac:dyDescent="0.2">
      <c r="H7240" s="5" t="e">
        <f t="shared" si="28"/>
        <v>#VALUE!</v>
      </c>
      <c r="I7240" s="5" t="e">
        <f t="array" aca="1" ref="I7240" ca="1">_xludf.XLOOKUP(H7240,'Billing sheet'!$CH$3:$CM$3,'Billing sheet'!$CH$2:$CM$2)</f>
        <v>#NAME?</v>
      </c>
    </row>
    <row r="7241" spans="8:9" ht="15.75" customHeight="1" x14ac:dyDescent="0.2">
      <c r="H7241" s="5" t="e">
        <f t="shared" si="28"/>
        <v>#VALUE!</v>
      </c>
      <c r="I7241" s="5" t="e">
        <f t="array" aca="1" ref="I7241" ca="1">_xludf.XLOOKUP(H7241,'Billing sheet'!$CH$3:$CM$3,'Billing sheet'!$CH$2:$CM$2)</f>
        <v>#NAME?</v>
      </c>
    </row>
    <row r="7242" spans="8:9" ht="15.75" customHeight="1" x14ac:dyDescent="0.2">
      <c r="H7242" s="5" t="e">
        <f t="shared" si="28"/>
        <v>#VALUE!</v>
      </c>
      <c r="I7242" s="5" t="e">
        <f t="array" aca="1" ref="I7242" ca="1">_xludf.XLOOKUP(H7242,'Billing sheet'!$CH$3:$CM$3,'Billing sheet'!$CH$2:$CM$2)</f>
        <v>#NAME?</v>
      </c>
    </row>
    <row r="7243" spans="8:9" ht="15.75" customHeight="1" x14ac:dyDescent="0.2">
      <c r="H7243" s="5" t="e">
        <f t="shared" si="28"/>
        <v>#VALUE!</v>
      </c>
      <c r="I7243" s="5" t="e">
        <f t="array" aca="1" ref="I7243" ca="1">_xludf.XLOOKUP(H7243,'Billing sheet'!$CH$3:$CM$3,'Billing sheet'!$CH$2:$CM$2)</f>
        <v>#NAME?</v>
      </c>
    </row>
    <row r="7244" spans="8:9" ht="15.75" customHeight="1" x14ac:dyDescent="0.2">
      <c r="H7244" s="5" t="e">
        <f t="shared" si="28"/>
        <v>#VALUE!</v>
      </c>
      <c r="I7244" s="5" t="e">
        <f t="array" aca="1" ref="I7244" ca="1">_xludf.XLOOKUP(H7244,'Billing sheet'!$CH$3:$CM$3,'Billing sheet'!$CH$2:$CM$2)</f>
        <v>#NAME?</v>
      </c>
    </row>
    <row r="7245" spans="8:9" ht="15.75" customHeight="1" x14ac:dyDescent="0.2">
      <c r="H7245" s="5" t="e">
        <f t="shared" si="28"/>
        <v>#VALUE!</v>
      </c>
      <c r="I7245" s="5" t="e">
        <f t="array" aca="1" ref="I7245" ca="1">_xludf.XLOOKUP(H7245,'Billing sheet'!$CH$3:$CM$3,'Billing sheet'!$CH$2:$CM$2)</f>
        <v>#NAME?</v>
      </c>
    </row>
    <row r="7246" spans="8:9" ht="15.75" customHeight="1" x14ac:dyDescent="0.2">
      <c r="H7246" s="5" t="e">
        <f t="shared" si="28"/>
        <v>#VALUE!</v>
      </c>
      <c r="I7246" s="5" t="e">
        <f t="array" aca="1" ref="I7246" ca="1">_xludf.XLOOKUP(H7246,'Billing sheet'!$CH$3:$CM$3,'Billing sheet'!$CH$2:$CM$2)</f>
        <v>#NAME?</v>
      </c>
    </row>
    <row r="7247" spans="8:9" ht="15.75" customHeight="1" x14ac:dyDescent="0.2">
      <c r="H7247" s="5" t="e">
        <f t="shared" si="28"/>
        <v>#VALUE!</v>
      </c>
      <c r="I7247" s="5" t="e">
        <f t="array" aca="1" ref="I7247" ca="1">_xludf.XLOOKUP(H7247,'Billing sheet'!$CH$3:$CM$3,'Billing sheet'!$CH$2:$CM$2)</f>
        <v>#NAME?</v>
      </c>
    </row>
    <row r="7248" spans="8:9" ht="15.75" customHeight="1" x14ac:dyDescent="0.2">
      <c r="H7248" s="5" t="e">
        <f t="shared" si="28"/>
        <v>#VALUE!</v>
      </c>
      <c r="I7248" s="5" t="e">
        <f t="array" aca="1" ref="I7248" ca="1">_xludf.XLOOKUP(H7248,'Billing sheet'!$CH$3:$CM$3,'Billing sheet'!$CH$2:$CM$2)</f>
        <v>#NAME?</v>
      </c>
    </row>
    <row r="7249" spans="8:9" ht="15.75" customHeight="1" x14ac:dyDescent="0.2">
      <c r="H7249" s="5" t="e">
        <f t="shared" si="28"/>
        <v>#VALUE!</v>
      </c>
      <c r="I7249" s="5" t="e">
        <f t="array" aca="1" ref="I7249" ca="1">_xludf.XLOOKUP(H7249,'Billing sheet'!$CH$3:$CM$3,'Billing sheet'!$CH$2:$CM$2)</f>
        <v>#NAME?</v>
      </c>
    </row>
    <row r="7250" spans="8:9" ht="15.75" customHeight="1" x14ac:dyDescent="0.2">
      <c r="H7250" s="5" t="e">
        <f t="shared" si="28"/>
        <v>#VALUE!</v>
      </c>
      <c r="I7250" s="5" t="e">
        <f t="array" aca="1" ref="I7250" ca="1">_xludf.XLOOKUP(H7250,'Billing sheet'!$CH$3:$CM$3,'Billing sheet'!$CH$2:$CM$2)</f>
        <v>#NAME?</v>
      </c>
    </row>
    <row r="7251" spans="8:9" ht="15.75" customHeight="1" x14ac:dyDescent="0.2">
      <c r="H7251" s="5" t="e">
        <f t="shared" si="28"/>
        <v>#VALUE!</v>
      </c>
      <c r="I7251" s="5" t="e">
        <f t="array" aca="1" ref="I7251" ca="1">_xludf.XLOOKUP(H7251,'Billing sheet'!$CH$3:$CM$3,'Billing sheet'!$CH$2:$CM$2)</f>
        <v>#NAME?</v>
      </c>
    </row>
    <row r="7252" spans="8:9" ht="15.75" customHeight="1" x14ac:dyDescent="0.2">
      <c r="H7252" s="5" t="e">
        <f t="shared" si="28"/>
        <v>#VALUE!</v>
      </c>
      <c r="I7252" s="5" t="e">
        <f t="array" aca="1" ref="I7252" ca="1">_xludf.XLOOKUP(H7252,'Billing sheet'!$CH$3:$CM$3,'Billing sheet'!$CH$2:$CM$2)</f>
        <v>#NAME?</v>
      </c>
    </row>
    <row r="7253" spans="8:9" ht="15.75" customHeight="1" x14ac:dyDescent="0.2">
      <c r="H7253" s="5" t="e">
        <f t="shared" si="28"/>
        <v>#VALUE!</v>
      </c>
      <c r="I7253" s="5" t="e">
        <f t="array" aca="1" ref="I7253" ca="1">_xludf.XLOOKUP(H7253,'Billing sheet'!$CH$3:$CM$3,'Billing sheet'!$CH$2:$CM$2)</f>
        <v>#NAME?</v>
      </c>
    </row>
    <row r="7254" spans="8:9" ht="15.75" customHeight="1" x14ac:dyDescent="0.2">
      <c r="H7254" s="5" t="e">
        <f t="shared" si="28"/>
        <v>#VALUE!</v>
      </c>
      <c r="I7254" s="5" t="e">
        <f t="array" aca="1" ref="I7254" ca="1">_xludf.XLOOKUP(H7254,'Billing sheet'!$CH$3:$CM$3,'Billing sheet'!$CH$2:$CM$2)</f>
        <v>#NAME?</v>
      </c>
    </row>
    <row r="7255" spans="8:9" ht="15.75" customHeight="1" x14ac:dyDescent="0.2">
      <c r="H7255" s="5" t="e">
        <f t="shared" si="28"/>
        <v>#VALUE!</v>
      </c>
      <c r="I7255" s="5" t="e">
        <f t="array" aca="1" ref="I7255" ca="1">_xludf.XLOOKUP(H7255,'Billing sheet'!$CH$3:$CM$3,'Billing sheet'!$CH$2:$CM$2)</f>
        <v>#NAME?</v>
      </c>
    </row>
    <row r="7256" spans="8:9" ht="15.75" customHeight="1" x14ac:dyDescent="0.2">
      <c r="H7256" s="5" t="e">
        <f t="shared" si="28"/>
        <v>#VALUE!</v>
      </c>
      <c r="I7256" s="5" t="e">
        <f t="array" aca="1" ref="I7256" ca="1">_xludf.XLOOKUP(H7256,'Billing sheet'!$CH$3:$CM$3,'Billing sheet'!$CH$2:$CM$2)</f>
        <v>#NAME?</v>
      </c>
    </row>
    <row r="7257" spans="8:9" ht="15.75" customHeight="1" x14ac:dyDescent="0.2">
      <c r="H7257" s="5" t="e">
        <f t="shared" si="28"/>
        <v>#VALUE!</v>
      </c>
      <c r="I7257" s="5" t="e">
        <f t="array" aca="1" ref="I7257" ca="1">_xludf.XLOOKUP(H7257,'Billing sheet'!$CH$3:$CM$3,'Billing sheet'!$CH$2:$CM$2)</f>
        <v>#NAME?</v>
      </c>
    </row>
    <row r="7258" spans="8:9" ht="15.75" customHeight="1" x14ac:dyDescent="0.2">
      <c r="H7258" s="5" t="e">
        <f t="shared" si="28"/>
        <v>#VALUE!</v>
      </c>
      <c r="I7258" s="5" t="e">
        <f t="array" aca="1" ref="I7258" ca="1">_xludf.XLOOKUP(H7258,'Billing sheet'!$CH$3:$CM$3,'Billing sheet'!$CH$2:$CM$2)</f>
        <v>#NAME?</v>
      </c>
    </row>
    <row r="7259" spans="8:9" ht="15.75" customHeight="1" x14ac:dyDescent="0.2">
      <c r="H7259" s="5" t="e">
        <f t="shared" si="28"/>
        <v>#VALUE!</v>
      </c>
      <c r="I7259" s="5" t="e">
        <f t="array" aca="1" ref="I7259" ca="1">_xludf.XLOOKUP(H7259,'Billing sheet'!$CH$3:$CM$3,'Billing sheet'!$CH$2:$CM$2)</f>
        <v>#NAME?</v>
      </c>
    </row>
    <row r="7260" spans="8:9" ht="15.75" customHeight="1" x14ac:dyDescent="0.2">
      <c r="H7260" s="5" t="e">
        <f t="shared" si="28"/>
        <v>#VALUE!</v>
      </c>
      <c r="I7260" s="5" t="e">
        <f t="array" aca="1" ref="I7260" ca="1">_xludf.XLOOKUP(H7260,'Billing sheet'!$CH$3:$CM$3,'Billing sheet'!$CH$2:$CM$2)</f>
        <v>#NAME?</v>
      </c>
    </row>
    <row r="7261" spans="8:9" ht="15.75" customHeight="1" x14ac:dyDescent="0.2">
      <c r="H7261" s="5" t="e">
        <f t="shared" si="28"/>
        <v>#VALUE!</v>
      </c>
      <c r="I7261" s="5" t="e">
        <f t="array" aca="1" ref="I7261" ca="1">_xludf.XLOOKUP(H7261,'Billing sheet'!$CH$3:$CM$3,'Billing sheet'!$CH$2:$CM$2)</f>
        <v>#NAME?</v>
      </c>
    </row>
    <row r="7262" spans="8:9" ht="15.75" customHeight="1" x14ac:dyDescent="0.2">
      <c r="H7262" s="5" t="e">
        <f t="shared" si="28"/>
        <v>#VALUE!</v>
      </c>
      <c r="I7262" s="5" t="e">
        <f t="array" aca="1" ref="I7262" ca="1">_xludf.XLOOKUP(H7262,'Billing sheet'!$CH$3:$CM$3,'Billing sheet'!$CH$2:$CM$2)</f>
        <v>#NAME?</v>
      </c>
    </row>
    <row r="7263" spans="8:9" ht="15.75" customHeight="1" x14ac:dyDescent="0.2">
      <c r="H7263" s="5" t="e">
        <f t="shared" si="28"/>
        <v>#VALUE!</v>
      </c>
      <c r="I7263" s="5" t="e">
        <f t="array" aca="1" ref="I7263" ca="1">_xludf.XLOOKUP(H7263,'Billing sheet'!$CH$3:$CM$3,'Billing sheet'!$CH$2:$CM$2)</f>
        <v>#NAME?</v>
      </c>
    </row>
    <row r="7264" spans="8:9" ht="15.75" customHeight="1" x14ac:dyDescent="0.2">
      <c r="H7264" s="5" t="e">
        <f t="shared" si="28"/>
        <v>#VALUE!</v>
      </c>
      <c r="I7264" s="5" t="e">
        <f t="array" aca="1" ref="I7264" ca="1">_xludf.XLOOKUP(H7264,'Billing sheet'!$CH$3:$CM$3,'Billing sheet'!$CH$2:$CM$2)</f>
        <v>#NAME?</v>
      </c>
    </row>
    <row r="7265" spans="8:9" ht="15.75" customHeight="1" x14ac:dyDescent="0.2">
      <c r="H7265" s="5" t="e">
        <f t="shared" si="28"/>
        <v>#VALUE!</v>
      </c>
      <c r="I7265" s="5" t="e">
        <f t="array" aca="1" ref="I7265" ca="1">_xludf.XLOOKUP(H7265,'Billing sheet'!$CH$3:$CM$3,'Billing sheet'!$CH$2:$CM$2)</f>
        <v>#NAME?</v>
      </c>
    </row>
    <row r="7266" spans="8:9" ht="15.75" customHeight="1" x14ac:dyDescent="0.2">
      <c r="H7266" s="5" t="e">
        <f t="shared" si="28"/>
        <v>#VALUE!</v>
      </c>
      <c r="I7266" s="5" t="e">
        <f t="array" aca="1" ref="I7266" ca="1">_xludf.XLOOKUP(H7266,'Billing sheet'!$CH$3:$CM$3,'Billing sheet'!$CH$2:$CM$2)</f>
        <v>#NAME?</v>
      </c>
    </row>
    <row r="7267" spans="8:9" ht="15.75" customHeight="1" x14ac:dyDescent="0.2">
      <c r="H7267" s="5" t="e">
        <f t="shared" si="28"/>
        <v>#VALUE!</v>
      </c>
      <c r="I7267" s="5" t="e">
        <f t="array" aca="1" ref="I7267" ca="1">_xludf.XLOOKUP(H7267,'Billing sheet'!$CH$3:$CM$3,'Billing sheet'!$CH$2:$CM$2)</f>
        <v>#NAME?</v>
      </c>
    </row>
    <row r="7268" spans="8:9" ht="15.75" customHeight="1" x14ac:dyDescent="0.2">
      <c r="H7268" s="5" t="e">
        <f t="shared" si="28"/>
        <v>#VALUE!</v>
      </c>
      <c r="I7268" s="5" t="e">
        <f t="array" aca="1" ref="I7268" ca="1">_xludf.XLOOKUP(H7268,'Billing sheet'!$CH$3:$CM$3,'Billing sheet'!$CH$2:$CM$2)</f>
        <v>#NAME?</v>
      </c>
    </row>
    <row r="7269" spans="8:9" ht="15.75" customHeight="1" x14ac:dyDescent="0.2">
      <c r="H7269" s="5" t="e">
        <f t="shared" si="28"/>
        <v>#VALUE!</v>
      </c>
      <c r="I7269" s="5" t="e">
        <f t="array" aca="1" ref="I7269" ca="1">_xludf.XLOOKUP(H7269,'Billing sheet'!$CH$3:$CM$3,'Billing sheet'!$CH$2:$CM$2)</f>
        <v>#NAME?</v>
      </c>
    </row>
    <row r="7270" spans="8:9" ht="15.75" customHeight="1" x14ac:dyDescent="0.2">
      <c r="H7270" s="5" t="e">
        <f t="shared" si="28"/>
        <v>#VALUE!</v>
      </c>
      <c r="I7270" s="5" t="e">
        <f t="array" aca="1" ref="I7270" ca="1">_xludf.XLOOKUP(H7270,'Billing sheet'!$CH$3:$CM$3,'Billing sheet'!$CH$2:$CM$2)</f>
        <v>#NAME?</v>
      </c>
    </row>
    <row r="7271" spans="8:9" ht="15.75" customHeight="1" x14ac:dyDescent="0.2">
      <c r="H7271" s="5" t="e">
        <f t="shared" si="28"/>
        <v>#VALUE!</v>
      </c>
      <c r="I7271" s="5" t="e">
        <f t="array" aca="1" ref="I7271" ca="1">_xludf.XLOOKUP(H7271,'Billing sheet'!$CH$3:$CM$3,'Billing sheet'!$CH$2:$CM$2)</f>
        <v>#NAME?</v>
      </c>
    </row>
    <row r="7272" spans="8:9" ht="15.75" customHeight="1" x14ac:dyDescent="0.2">
      <c r="H7272" s="5" t="e">
        <f t="shared" si="28"/>
        <v>#VALUE!</v>
      </c>
      <c r="I7272" s="5" t="e">
        <f t="array" aca="1" ref="I7272" ca="1">_xludf.XLOOKUP(H7272,'Billing sheet'!$CH$3:$CM$3,'Billing sheet'!$CH$2:$CM$2)</f>
        <v>#NAME?</v>
      </c>
    </row>
    <row r="7273" spans="8:9" ht="15.75" customHeight="1" x14ac:dyDescent="0.2">
      <c r="H7273" s="5" t="e">
        <f t="shared" si="28"/>
        <v>#VALUE!</v>
      </c>
      <c r="I7273" s="5" t="e">
        <f t="array" aca="1" ref="I7273" ca="1">_xludf.XLOOKUP(H7273,'Billing sheet'!$CH$3:$CM$3,'Billing sheet'!$CH$2:$CM$2)</f>
        <v>#NAME?</v>
      </c>
    </row>
    <row r="7274" spans="8:9" ht="15.75" customHeight="1" x14ac:dyDescent="0.2">
      <c r="H7274" s="5" t="e">
        <f t="shared" si="28"/>
        <v>#VALUE!</v>
      </c>
      <c r="I7274" s="5" t="e">
        <f t="array" aca="1" ref="I7274" ca="1">_xludf.XLOOKUP(H7274,'Billing sheet'!$CH$3:$CM$3,'Billing sheet'!$CH$2:$CM$2)</f>
        <v>#NAME?</v>
      </c>
    </row>
    <row r="7275" spans="8:9" ht="15.75" customHeight="1" x14ac:dyDescent="0.2">
      <c r="H7275" s="5" t="e">
        <f t="shared" si="28"/>
        <v>#VALUE!</v>
      </c>
      <c r="I7275" s="5" t="e">
        <f t="array" aca="1" ref="I7275" ca="1">_xludf.XLOOKUP(H7275,'Billing sheet'!$CH$3:$CM$3,'Billing sheet'!$CH$2:$CM$2)</f>
        <v>#NAME?</v>
      </c>
    </row>
    <row r="7276" spans="8:9" ht="15.75" customHeight="1" x14ac:dyDescent="0.2">
      <c r="H7276" s="5" t="e">
        <f t="shared" si="28"/>
        <v>#VALUE!</v>
      </c>
      <c r="I7276" s="5" t="e">
        <f t="array" aca="1" ref="I7276" ca="1">_xludf.XLOOKUP(H7276,'Billing sheet'!$CH$3:$CM$3,'Billing sheet'!$CH$2:$CM$2)</f>
        <v>#NAME?</v>
      </c>
    </row>
    <row r="7277" spans="8:9" ht="15.75" customHeight="1" x14ac:dyDescent="0.2">
      <c r="H7277" s="5" t="e">
        <f t="shared" si="28"/>
        <v>#VALUE!</v>
      </c>
      <c r="I7277" s="5" t="e">
        <f t="array" aca="1" ref="I7277" ca="1">_xludf.XLOOKUP(H7277,'Billing sheet'!$CH$3:$CM$3,'Billing sheet'!$CH$2:$CM$2)</f>
        <v>#NAME?</v>
      </c>
    </row>
    <row r="7278" spans="8:9" ht="15.75" customHeight="1" x14ac:dyDescent="0.2">
      <c r="H7278" s="5" t="e">
        <f t="shared" si="28"/>
        <v>#VALUE!</v>
      </c>
      <c r="I7278" s="5" t="e">
        <f t="array" aca="1" ref="I7278" ca="1">_xludf.XLOOKUP(H7278,'Billing sheet'!$CH$3:$CM$3,'Billing sheet'!$CH$2:$CM$2)</f>
        <v>#NAME?</v>
      </c>
    </row>
    <row r="7279" spans="8:9" ht="15.75" customHeight="1" x14ac:dyDescent="0.2">
      <c r="H7279" s="5" t="e">
        <f t="shared" si="28"/>
        <v>#VALUE!</v>
      </c>
      <c r="I7279" s="5" t="e">
        <f t="array" aca="1" ref="I7279" ca="1">_xludf.XLOOKUP(H7279,'Billing sheet'!$CH$3:$CM$3,'Billing sheet'!$CH$2:$CM$2)</f>
        <v>#NAME?</v>
      </c>
    </row>
    <row r="7280" spans="8:9" ht="15.75" customHeight="1" x14ac:dyDescent="0.2">
      <c r="H7280" s="5" t="e">
        <f t="shared" si="28"/>
        <v>#VALUE!</v>
      </c>
      <c r="I7280" s="5" t="e">
        <f t="array" aca="1" ref="I7280" ca="1">_xludf.XLOOKUP(H7280,'Billing sheet'!$CH$3:$CM$3,'Billing sheet'!$CH$2:$CM$2)</f>
        <v>#NAME?</v>
      </c>
    </row>
    <row r="7281" spans="8:9" ht="15.75" customHeight="1" x14ac:dyDescent="0.2">
      <c r="H7281" s="5" t="e">
        <f t="shared" si="28"/>
        <v>#VALUE!</v>
      </c>
      <c r="I7281" s="5" t="e">
        <f t="array" aca="1" ref="I7281" ca="1">_xludf.XLOOKUP(H7281,'Billing sheet'!$CH$3:$CM$3,'Billing sheet'!$CH$2:$CM$2)</f>
        <v>#NAME?</v>
      </c>
    </row>
    <row r="7282" spans="8:9" ht="15.75" customHeight="1" x14ac:dyDescent="0.2">
      <c r="H7282" s="5" t="e">
        <f t="shared" si="28"/>
        <v>#VALUE!</v>
      </c>
      <c r="I7282" s="5" t="e">
        <f t="array" aca="1" ref="I7282" ca="1">_xludf.XLOOKUP(H7282,'Billing sheet'!$CH$3:$CM$3,'Billing sheet'!$CH$2:$CM$2)</f>
        <v>#NAME?</v>
      </c>
    </row>
    <row r="7283" spans="8:9" ht="15.75" customHeight="1" x14ac:dyDescent="0.2">
      <c r="H7283" s="5" t="e">
        <f t="shared" si="28"/>
        <v>#VALUE!</v>
      </c>
      <c r="I7283" s="5" t="e">
        <f t="array" aca="1" ref="I7283" ca="1">_xludf.XLOOKUP(H7283,'Billing sheet'!$CH$3:$CM$3,'Billing sheet'!$CH$2:$CM$2)</f>
        <v>#NAME?</v>
      </c>
    </row>
    <row r="7284" spans="8:9" ht="15.75" customHeight="1" x14ac:dyDescent="0.2">
      <c r="H7284" s="5" t="e">
        <f t="shared" si="28"/>
        <v>#VALUE!</v>
      </c>
      <c r="I7284" s="5" t="e">
        <f t="array" aca="1" ref="I7284" ca="1">_xludf.XLOOKUP(H7284,'Billing sheet'!$CH$3:$CM$3,'Billing sheet'!$CH$2:$CM$2)</f>
        <v>#NAME?</v>
      </c>
    </row>
    <row r="7285" spans="8:9" ht="15.75" customHeight="1" x14ac:dyDescent="0.2">
      <c r="H7285" s="5" t="e">
        <f t="shared" si="28"/>
        <v>#VALUE!</v>
      </c>
      <c r="I7285" s="5" t="e">
        <f t="array" aca="1" ref="I7285" ca="1">_xludf.XLOOKUP(H7285,'Billing sheet'!$CH$3:$CM$3,'Billing sheet'!$CH$2:$CM$2)</f>
        <v>#NAME?</v>
      </c>
    </row>
    <row r="7286" spans="8:9" ht="15.75" customHeight="1" x14ac:dyDescent="0.2">
      <c r="H7286" s="5" t="e">
        <f t="shared" si="28"/>
        <v>#VALUE!</v>
      </c>
      <c r="I7286" s="5" t="e">
        <f t="array" aca="1" ref="I7286" ca="1">_xludf.XLOOKUP(H7286,'Billing sheet'!$CH$3:$CM$3,'Billing sheet'!$CH$2:$CM$2)</f>
        <v>#NAME?</v>
      </c>
    </row>
    <row r="7287" spans="8:9" ht="15.75" customHeight="1" x14ac:dyDescent="0.2">
      <c r="H7287" s="5" t="e">
        <f t="shared" si="28"/>
        <v>#VALUE!</v>
      </c>
      <c r="I7287" s="5" t="e">
        <f t="array" aca="1" ref="I7287" ca="1">_xludf.XLOOKUP(H7287,'Billing sheet'!$CH$3:$CM$3,'Billing sheet'!$CH$2:$CM$2)</f>
        <v>#NAME?</v>
      </c>
    </row>
    <row r="7288" spans="8:9" ht="15.75" customHeight="1" x14ac:dyDescent="0.2">
      <c r="H7288" s="5" t="e">
        <f t="shared" si="28"/>
        <v>#VALUE!</v>
      </c>
      <c r="I7288" s="5" t="e">
        <f t="array" aca="1" ref="I7288" ca="1">_xludf.XLOOKUP(H7288,'Billing sheet'!$CH$3:$CM$3,'Billing sheet'!$CH$2:$CM$2)</f>
        <v>#NAME?</v>
      </c>
    </row>
    <row r="7289" spans="8:9" ht="15.75" customHeight="1" x14ac:dyDescent="0.2">
      <c r="H7289" s="5" t="e">
        <f t="shared" si="28"/>
        <v>#VALUE!</v>
      </c>
      <c r="I7289" s="5" t="e">
        <f t="array" aca="1" ref="I7289" ca="1">_xludf.XLOOKUP(H7289,'Billing sheet'!$CH$3:$CM$3,'Billing sheet'!$CH$2:$CM$2)</f>
        <v>#NAME?</v>
      </c>
    </row>
    <row r="7290" spans="8:9" ht="15.75" customHeight="1" x14ac:dyDescent="0.2">
      <c r="H7290" s="5" t="e">
        <f t="shared" si="28"/>
        <v>#VALUE!</v>
      </c>
      <c r="I7290" s="5" t="e">
        <f t="array" aca="1" ref="I7290" ca="1">_xludf.XLOOKUP(H7290,'Billing sheet'!$CH$3:$CM$3,'Billing sheet'!$CH$2:$CM$2)</f>
        <v>#NAME?</v>
      </c>
    </row>
    <row r="7291" spans="8:9" ht="15.75" customHeight="1" x14ac:dyDescent="0.2">
      <c r="H7291" s="5" t="e">
        <f t="shared" si="28"/>
        <v>#VALUE!</v>
      </c>
      <c r="I7291" s="5" t="e">
        <f t="array" aca="1" ref="I7291" ca="1">_xludf.XLOOKUP(H7291,'Billing sheet'!$CH$3:$CM$3,'Billing sheet'!$CH$2:$CM$2)</f>
        <v>#NAME?</v>
      </c>
    </row>
    <row r="7292" spans="8:9" ht="15.75" customHeight="1" x14ac:dyDescent="0.2">
      <c r="H7292" s="5" t="e">
        <f t="shared" si="28"/>
        <v>#VALUE!</v>
      </c>
      <c r="I7292" s="5" t="e">
        <f t="array" aca="1" ref="I7292" ca="1">_xludf.XLOOKUP(H7292,'Billing sheet'!$CH$3:$CM$3,'Billing sheet'!$CH$2:$CM$2)</f>
        <v>#NAME?</v>
      </c>
    </row>
    <row r="7293" spans="8:9" ht="15.75" customHeight="1" x14ac:dyDescent="0.2">
      <c r="H7293" s="5" t="e">
        <f t="shared" si="28"/>
        <v>#VALUE!</v>
      </c>
      <c r="I7293" s="5" t="e">
        <f t="array" aca="1" ref="I7293" ca="1">_xludf.XLOOKUP(H7293,'Billing sheet'!$CH$3:$CM$3,'Billing sheet'!$CH$2:$CM$2)</f>
        <v>#NAME?</v>
      </c>
    </row>
    <row r="7294" spans="8:9" ht="15.75" customHeight="1" x14ac:dyDescent="0.2">
      <c r="H7294" s="5" t="e">
        <f t="shared" si="28"/>
        <v>#VALUE!</v>
      </c>
      <c r="I7294" s="5" t="e">
        <f t="array" aca="1" ref="I7294" ca="1">_xludf.XLOOKUP(H7294,'Billing sheet'!$CH$3:$CM$3,'Billing sheet'!$CH$2:$CM$2)</f>
        <v>#NAME?</v>
      </c>
    </row>
    <row r="7295" spans="8:9" ht="15.75" customHeight="1" x14ac:dyDescent="0.2">
      <c r="H7295" s="5" t="e">
        <f t="shared" si="28"/>
        <v>#VALUE!</v>
      </c>
      <c r="I7295" s="5" t="e">
        <f t="array" aca="1" ref="I7295" ca="1">_xludf.XLOOKUP(H7295,'Billing sheet'!$CH$3:$CM$3,'Billing sheet'!$CH$2:$CM$2)</f>
        <v>#NAME?</v>
      </c>
    </row>
    <row r="7296" spans="8:9" ht="15.75" customHeight="1" x14ac:dyDescent="0.2">
      <c r="H7296" s="5" t="e">
        <f t="shared" si="28"/>
        <v>#VALUE!</v>
      </c>
      <c r="I7296" s="5" t="e">
        <f t="array" aca="1" ref="I7296" ca="1">_xludf.XLOOKUP(H7296,'Billing sheet'!$CH$3:$CM$3,'Billing sheet'!$CH$2:$CM$2)</f>
        <v>#NAME?</v>
      </c>
    </row>
    <row r="7297" spans="8:9" ht="15.75" customHeight="1" x14ac:dyDescent="0.2">
      <c r="H7297" s="5" t="e">
        <f t="shared" si="28"/>
        <v>#VALUE!</v>
      </c>
      <c r="I7297" s="5" t="e">
        <f t="array" aca="1" ref="I7297" ca="1">_xludf.XLOOKUP(H7297,'Billing sheet'!$CH$3:$CM$3,'Billing sheet'!$CH$2:$CM$2)</f>
        <v>#NAME?</v>
      </c>
    </row>
    <row r="7298" spans="8:9" ht="15.75" customHeight="1" x14ac:dyDescent="0.2">
      <c r="H7298" s="5" t="e">
        <f t="shared" si="28"/>
        <v>#VALUE!</v>
      </c>
      <c r="I7298" s="5" t="e">
        <f t="array" aca="1" ref="I7298" ca="1">_xludf.XLOOKUP(H7298,'Billing sheet'!$CH$3:$CM$3,'Billing sheet'!$CH$2:$CM$2)</f>
        <v>#NAME?</v>
      </c>
    </row>
    <row r="7299" spans="8:9" ht="15.75" customHeight="1" x14ac:dyDescent="0.2">
      <c r="H7299" s="5" t="e">
        <f t="shared" si="28"/>
        <v>#VALUE!</v>
      </c>
      <c r="I7299" s="5" t="e">
        <f t="array" aca="1" ref="I7299" ca="1">_xludf.XLOOKUP(H7299,'Billing sheet'!$CH$3:$CM$3,'Billing sheet'!$CH$2:$CM$2)</f>
        <v>#NAME?</v>
      </c>
    </row>
    <row r="7300" spans="8:9" ht="15.75" customHeight="1" x14ac:dyDescent="0.2">
      <c r="H7300" s="5" t="e">
        <f t="shared" si="28"/>
        <v>#VALUE!</v>
      </c>
      <c r="I7300" s="5" t="e">
        <f t="array" aca="1" ref="I7300" ca="1">_xludf.XLOOKUP(H7300,'Billing sheet'!$CH$3:$CM$3,'Billing sheet'!$CH$2:$CM$2)</f>
        <v>#NAME?</v>
      </c>
    </row>
    <row r="7301" spans="8:9" ht="15.75" customHeight="1" x14ac:dyDescent="0.2">
      <c r="H7301" s="5" t="e">
        <f t="shared" si="28"/>
        <v>#VALUE!</v>
      </c>
      <c r="I7301" s="5" t="e">
        <f t="array" aca="1" ref="I7301" ca="1">_xludf.XLOOKUP(H7301,'Billing sheet'!$CH$3:$CM$3,'Billing sheet'!$CH$2:$CM$2)</f>
        <v>#NAME?</v>
      </c>
    </row>
    <row r="7302" spans="8:9" ht="15.75" customHeight="1" x14ac:dyDescent="0.2">
      <c r="H7302" s="5" t="e">
        <f t="shared" si="28"/>
        <v>#VALUE!</v>
      </c>
      <c r="I7302" s="5" t="e">
        <f t="array" aca="1" ref="I7302" ca="1">_xludf.XLOOKUP(H7302,'Billing sheet'!$CH$3:$CM$3,'Billing sheet'!$CH$2:$CM$2)</f>
        <v>#NAME?</v>
      </c>
    </row>
    <row r="7303" spans="8:9" ht="15.75" customHeight="1" x14ac:dyDescent="0.2">
      <c r="H7303" s="5" t="e">
        <f t="shared" si="28"/>
        <v>#VALUE!</v>
      </c>
      <c r="I7303" s="5" t="e">
        <f t="array" aca="1" ref="I7303" ca="1">_xludf.XLOOKUP(H7303,'Billing sheet'!$CH$3:$CM$3,'Billing sheet'!$CH$2:$CM$2)</f>
        <v>#NAME?</v>
      </c>
    </row>
    <row r="7304" spans="8:9" ht="15.75" customHeight="1" x14ac:dyDescent="0.2">
      <c r="H7304" s="5" t="e">
        <f t="shared" si="28"/>
        <v>#VALUE!</v>
      </c>
      <c r="I7304" s="5" t="e">
        <f t="array" aca="1" ref="I7304" ca="1">_xludf.XLOOKUP(H7304,'Billing sheet'!$CH$3:$CM$3,'Billing sheet'!$CH$2:$CM$2)</f>
        <v>#NAME?</v>
      </c>
    </row>
    <row r="7305" spans="8:9" ht="15.75" customHeight="1" x14ac:dyDescent="0.2">
      <c r="H7305" s="5" t="e">
        <f t="shared" si="28"/>
        <v>#VALUE!</v>
      </c>
      <c r="I7305" s="5" t="e">
        <f t="array" aca="1" ref="I7305" ca="1">_xludf.XLOOKUP(H7305,'Billing sheet'!$CH$3:$CM$3,'Billing sheet'!$CH$2:$CM$2)</f>
        <v>#NAME?</v>
      </c>
    </row>
    <row r="7306" spans="8:9" ht="15.75" customHeight="1" x14ac:dyDescent="0.2">
      <c r="H7306" s="5" t="e">
        <f t="shared" si="28"/>
        <v>#VALUE!</v>
      </c>
      <c r="I7306" s="5" t="e">
        <f t="array" aca="1" ref="I7306" ca="1">_xludf.XLOOKUP(H7306,'Billing sheet'!$CH$3:$CM$3,'Billing sheet'!$CH$2:$CM$2)</f>
        <v>#NAME?</v>
      </c>
    </row>
    <row r="7307" spans="8:9" ht="15.75" customHeight="1" x14ac:dyDescent="0.2">
      <c r="H7307" s="5" t="e">
        <f t="shared" si="28"/>
        <v>#VALUE!</v>
      </c>
      <c r="I7307" s="5" t="e">
        <f t="array" aca="1" ref="I7307" ca="1">_xludf.XLOOKUP(H7307,'Billing sheet'!$CH$3:$CM$3,'Billing sheet'!$CH$2:$CM$2)</f>
        <v>#NAME?</v>
      </c>
    </row>
    <row r="7308" spans="8:9" ht="15.75" customHeight="1" x14ac:dyDescent="0.2">
      <c r="H7308" s="5" t="e">
        <f t="shared" si="28"/>
        <v>#VALUE!</v>
      </c>
      <c r="I7308" s="5" t="e">
        <f t="array" aca="1" ref="I7308" ca="1">_xludf.XLOOKUP(H7308,'Billing sheet'!$CH$3:$CM$3,'Billing sheet'!$CH$2:$CM$2)</f>
        <v>#NAME?</v>
      </c>
    </row>
    <row r="7309" spans="8:9" ht="15.75" customHeight="1" x14ac:dyDescent="0.2">
      <c r="H7309" s="5" t="e">
        <f t="shared" si="28"/>
        <v>#VALUE!</v>
      </c>
      <c r="I7309" s="5" t="e">
        <f t="array" aca="1" ref="I7309" ca="1">_xludf.XLOOKUP(H7309,'Billing sheet'!$CH$3:$CM$3,'Billing sheet'!$CH$2:$CM$2)</f>
        <v>#NAME?</v>
      </c>
    </row>
    <row r="7310" spans="8:9" ht="15.75" customHeight="1" x14ac:dyDescent="0.2">
      <c r="H7310" s="5" t="e">
        <f t="shared" si="28"/>
        <v>#VALUE!</v>
      </c>
      <c r="I7310" s="5" t="e">
        <f t="array" aca="1" ref="I7310" ca="1">_xludf.XLOOKUP(H7310,'Billing sheet'!$CH$3:$CM$3,'Billing sheet'!$CH$2:$CM$2)</f>
        <v>#NAME?</v>
      </c>
    </row>
    <row r="7311" spans="8:9" ht="15.75" customHeight="1" x14ac:dyDescent="0.2">
      <c r="H7311" s="5" t="e">
        <f t="shared" si="28"/>
        <v>#VALUE!</v>
      </c>
      <c r="I7311" s="5" t="e">
        <f t="array" aca="1" ref="I7311" ca="1">_xludf.XLOOKUP(H7311,'Billing sheet'!$CH$3:$CM$3,'Billing sheet'!$CH$2:$CM$2)</f>
        <v>#NAME?</v>
      </c>
    </row>
    <row r="7312" spans="8:9" ht="15.75" customHeight="1" x14ac:dyDescent="0.2">
      <c r="H7312" s="5" t="e">
        <f t="shared" si="28"/>
        <v>#VALUE!</v>
      </c>
      <c r="I7312" s="5" t="e">
        <f t="array" aca="1" ref="I7312" ca="1">_xludf.XLOOKUP(H7312,'Billing sheet'!$CH$3:$CM$3,'Billing sheet'!$CH$2:$CM$2)</f>
        <v>#NAME?</v>
      </c>
    </row>
    <row r="7313" spans="8:9" ht="15.75" customHeight="1" x14ac:dyDescent="0.2">
      <c r="H7313" s="5" t="e">
        <f t="shared" si="28"/>
        <v>#VALUE!</v>
      </c>
      <c r="I7313" s="5" t="e">
        <f t="array" aca="1" ref="I7313" ca="1">_xludf.XLOOKUP(H7313,'Billing sheet'!$CH$3:$CM$3,'Billing sheet'!$CH$2:$CM$2)</f>
        <v>#NAME?</v>
      </c>
    </row>
    <row r="7314" spans="8:9" ht="15.75" customHeight="1" x14ac:dyDescent="0.2">
      <c r="H7314" s="5" t="e">
        <f t="shared" si="28"/>
        <v>#VALUE!</v>
      </c>
      <c r="I7314" s="5" t="e">
        <f t="array" aca="1" ref="I7314" ca="1">_xludf.XLOOKUP(H7314,'Billing sheet'!$CH$3:$CM$3,'Billing sheet'!$CH$2:$CM$2)</f>
        <v>#NAME?</v>
      </c>
    </row>
    <row r="7315" spans="8:9" ht="15.75" customHeight="1" x14ac:dyDescent="0.2">
      <c r="H7315" s="5" t="e">
        <f t="shared" si="28"/>
        <v>#VALUE!</v>
      </c>
      <c r="I7315" s="5" t="e">
        <f t="array" aca="1" ref="I7315" ca="1">_xludf.XLOOKUP(H7315,'Billing sheet'!$CH$3:$CM$3,'Billing sheet'!$CH$2:$CM$2)</f>
        <v>#NAME?</v>
      </c>
    </row>
    <row r="7316" spans="8:9" ht="15.75" customHeight="1" x14ac:dyDescent="0.2">
      <c r="H7316" s="5" t="e">
        <f t="shared" si="28"/>
        <v>#VALUE!</v>
      </c>
      <c r="I7316" s="5" t="e">
        <f t="array" aca="1" ref="I7316" ca="1">_xludf.XLOOKUP(H7316,'Billing sheet'!$CH$3:$CM$3,'Billing sheet'!$CH$2:$CM$2)</f>
        <v>#NAME?</v>
      </c>
    </row>
    <row r="7317" spans="8:9" ht="15.75" customHeight="1" x14ac:dyDescent="0.2">
      <c r="H7317" s="5" t="e">
        <f t="shared" si="28"/>
        <v>#VALUE!</v>
      </c>
      <c r="I7317" s="5" t="e">
        <f t="array" aca="1" ref="I7317" ca="1">_xludf.XLOOKUP(H7317,'Billing sheet'!$CH$3:$CM$3,'Billing sheet'!$CH$2:$CM$2)</f>
        <v>#NAME?</v>
      </c>
    </row>
    <row r="7318" spans="8:9" ht="15.75" customHeight="1" x14ac:dyDescent="0.2">
      <c r="H7318" s="5" t="e">
        <f t="shared" si="28"/>
        <v>#VALUE!</v>
      </c>
      <c r="I7318" s="5" t="e">
        <f t="array" aca="1" ref="I7318" ca="1">_xludf.XLOOKUP(H7318,'Billing sheet'!$CH$3:$CM$3,'Billing sheet'!$CH$2:$CM$2)</f>
        <v>#NAME?</v>
      </c>
    </row>
    <row r="7319" spans="8:9" ht="15.75" customHeight="1" x14ac:dyDescent="0.2">
      <c r="H7319" s="5" t="e">
        <f t="shared" si="28"/>
        <v>#VALUE!</v>
      </c>
      <c r="I7319" s="5" t="e">
        <f t="array" aca="1" ref="I7319" ca="1">_xludf.XLOOKUP(H7319,'Billing sheet'!$CH$3:$CM$3,'Billing sheet'!$CH$2:$CM$2)</f>
        <v>#NAME?</v>
      </c>
    </row>
    <row r="7320" spans="8:9" ht="15.75" customHeight="1" x14ac:dyDescent="0.2">
      <c r="H7320" s="5" t="e">
        <f t="shared" si="28"/>
        <v>#VALUE!</v>
      </c>
      <c r="I7320" s="5" t="e">
        <f t="array" aca="1" ref="I7320" ca="1">_xludf.XLOOKUP(H7320,'Billing sheet'!$CH$3:$CM$3,'Billing sheet'!$CH$2:$CM$2)</f>
        <v>#NAME?</v>
      </c>
    </row>
    <row r="7321" spans="8:9" ht="15.75" customHeight="1" x14ac:dyDescent="0.2">
      <c r="H7321" s="5" t="e">
        <f t="shared" si="28"/>
        <v>#VALUE!</v>
      </c>
      <c r="I7321" s="5" t="e">
        <f t="array" aca="1" ref="I7321" ca="1">_xludf.XLOOKUP(H7321,'Billing sheet'!$CH$3:$CM$3,'Billing sheet'!$CH$2:$CM$2)</f>
        <v>#NAME?</v>
      </c>
    </row>
    <row r="7322" spans="8:9" ht="15.75" customHeight="1" x14ac:dyDescent="0.2">
      <c r="H7322" s="5" t="e">
        <f t="shared" si="28"/>
        <v>#VALUE!</v>
      </c>
      <c r="I7322" s="5" t="e">
        <f t="array" aca="1" ref="I7322" ca="1">_xludf.XLOOKUP(H7322,'Billing sheet'!$CH$3:$CM$3,'Billing sheet'!$CH$2:$CM$2)</f>
        <v>#NAME?</v>
      </c>
    </row>
    <row r="7323" spans="8:9" ht="15.75" customHeight="1" x14ac:dyDescent="0.2">
      <c r="H7323" s="5" t="e">
        <f t="shared" si="28"/>
        <v>#VALUE!</v>
      </c>
      <c r="I7323" s="5" t="e">
        <f t="array" aca="1" ref="I7323" ca="1">_xludf.XLOOKUP(H7323,'Billing sheet'!$CH$3:$CM$3,'Billing sheet'!$CH$2:$CM$2)</f>
        <v>#NAME?</v>
      </c>
    </row>
    <row r="7324" spans="8:9" ht="15.75" customHeight="1" x14ac:dyDescent="0.2">
      <c r="H7324" s="5" t="e">
        <f t="shared" si="28"/>
        <v>#VALUE!</v>
      </c>
      <c r="I7324" s="5" t="e">
        <f t="array" aca="1" ref="I7324" ca="1">_xludf.XLOOKUP(H7324,'Billing sheet'!$CH$3:$CM$3,'Billing sheet'!$CH$2:$CM$2)</f>
        <v>#NAME?</v>
      </c>
    </row>
    <row r="7325" spans="8:9" ht="15.75" customHeight="1" x14ac:dyDescent="0.2">
      <c r="H7325" s="5" t="e">
        <f t="shared" si="28"/>
        <v>#VALUE!</v>
      </c>
      <c r="I7325" s="5" t="e">
        <f t="array" aca="1" ref="I7325" ca="1">_xludf.XLOOKUP(H7325,'Billing sheet'!$CH$3:$CM$3,'Billing sheet'!$CH$2:$CM$2)</f>
        <v>#NAME?</v>
      </c>
    </row>
    <row r="7326" spans="8:9" ht="15.75" customHeight="1" x14ac:dyDescent="0.2">
      <c r="H7326" s="5" t="e">
        <f t="shared" si="28"/>
        <v>#VALUE!</v>
      </c>
      <c r="I7326" s="5" t="e">
        <f t="array" aca="1" ref="I7326" ca="1">_xludf.XLOOKUP(H7326,'Billing sheet'!$CH$3:$CM$3,'Billing sheet'!$CH$2:$CM$2)</f>
        <v>#NAME?</v>
      </c>
    </row>
    <row r="7327" spans="8:9" ht="15.75" customHeight="1" x14ac:dyDescent="0.2">
      <c r="H7327" s="5" t="e">
        <f t="shared" si="28"/>
        <v>#VALUE!</v>
      </c>
      <c r="I7327" s="5" t="e">
        <f t="array" aca="1" ref="I7327" ca="1">_xludf.XLOOKUP(H7327,'Billing sheet'!$CH$3:$CM$3,'Billing sheet'!$CH$2:$CM$2)</f>
        <v>#NAME?</v>
      </c>
    </row>
    <row r="7328" spans="8:9" ht="15.75" customHeight="1" x14ac:dyDescent="0.2">
      <c r="H7328" s="5" t="e">
        <f t="shared" si="28"/>
        <v>#VALUE!</v>
      </c>
      <c r="I7328" s="5" t="e">
        <f t="array" aca="1" ref="I7328" ca="1">_xludf.XLOOKUP(H7328,'Billing sheet'!$CH$3:$CM$3,'Billing sheet'!$CH$2:$CM$2)</f>
        <v>#NAME?</v>
      </c>
    </row>
    <row r="7329" spans="8:9" ht="15.75" customHeight="1" x14ac:dyDescent="0.2">
      <c r="H7329" s="5" t="e">
        <f t="shared" si="28"/>
        <v>#VALUE!</v>
      </c>
      <c r="I7329" s="5" t="e">
        <f t="array" aca="1" ref="I7329" ca="1">_xludf.XLOOKUP(H7329,'Billing sheet'!$CH$3:$CM$3,'Billing sheet'!$CH$2:$CM$2)</f>
        <v>#NAME?</v>
      </c>
    </row>
    <row r="7330" spans="8:9" ht="15.75" customHeight="1" x14ac:dyDescent="0.2">
      <c r="H7330" s="5" t="e">
        <f t="shared" si="28"/>
        <v>#VALUE!</v>
      </c>
      <c r="I7330" s="5" t="e">
        <f t="array" aca="1" ref="I7330" ca="1">_xludf.XLOOKUP(H7330,'Billing sheet'!$CH$3:$CM$3,'Billing sheet'!$CH$2:$CM$2)</f>
        <v>#NAME?</v>
      </c>
    </row>
    <row r="7331" spans="8:9" ht="15.75" customHeight="1" x14ac:dyDescent="0.2">
      <c r="H7331" s="5" t="e">
        <f t="shared" si="28"/>
        <v>#VALUE!</v>
      </c>
      <c r="I7331" s="5" t="e">
        <f t="array" aca="1" ref="I7331" ca="1">_xludf.XLOOKUP(H7331,'Billing sheet'!$CH$3:$CM$3,'Billing sheet'!$CH$2:$CM$2)</f>
        <v>#NAME?</v>
      </c>
    </row>
    <row r="7332" spans="8:9" ht="15.75" customHeight="1" x14ac:dyDescent="0.2">
      <c r="H7332" s="5" t="e">
        <f t="shared" si="28"/>
        <v>#VALUE!</v>
      </c>
      <c r="I7332" s="5" t="e">
        <f t="array" aca="1" ref="I7332" ca="1">_xludf.XLOOKUP(H7332,'Billing sheet'!$CH$3:$CM$3,'Billing sheet'!$CH$2:$CM$2)</f>
        <v>#NAME?</v>
      </c>
    </row>
    <row r="7333" spans="8:9" ht="15.75" customHeight="1" x14ac:dyDescent="0.2">
      <c r="H7333" s="5" t="e">
        <f t="shared" si="28"/>
        <v>#VALUE!</v>
      </c>
      <c r="I7333" s="5" t="e">
        <f t="array" aca="1" ref="I7333" ca="1">_xludf.XLOOKUP(H7333,'Billing sheet'!$CH$3:$CM$3,'Billing sheet'!$CH$2:$CM$2)</f>
        <v>#NAME?</v>
      </c>
    </row>
    <row r="7334" spans="8:9" ht="15.75" customHeight="1" x14ac:dyDescent="0.2">
      <c r="H7334" s="5" t="e">
        <f t="shared" si="28"/>
        <v>#VALUE!</v>
      </c>
      <c r="I7334" s="5" t="e">
        <f t="array" aca="1" ref="I7334" ca="1">_xludf.XLOOKUP(H7334,'Billing sheet'!$CH$3:$CM$3,'Billing sheet'!$CH$2:$CM$2)</f>
        <v>#NAME?</v>
      </c>
    </row>
    <row r="7335" spans="8:9" ht="15.75" customHeight="1" x14ac:dyDescent="0.2">
      <c r="H7335" s="5" t="e">
        <f t="shared" si="28"/>
        <v>#VALUE!</v>
      </c>
      <c r="I7335" s="5" t="e">
        <f t="array" aca="1" ref="I7335" ca="1">_xludf.XLOOKUP(H7335,'Billing sheet'!$CH$3:$CM$3,'Billing sheet'!$CH$2:$CM$2)</f>
        <v>#NAME?</v>
      </c>
    </row>
    <row r="7336" spans="8:9" ht="15.75" customHeight="1" x14ac:dyDescent="0.2">
      <c r="H7336" s="5" t="e">
        <f t="shared" si="28"/>
        <v>#VALUE!</v>
      </c>
      <c r="I7336" s="5" t="e">
        <f t="array" aca="1" ref="I7336" ca="1">_xludf.XLOOKUP(H7336,'Billing sheet'!$CH$3:$CM$3,'Billing sheet'!$CH$2:$CM$2)</f>
        <v>#NAME?</v>
      </c>
    </row>
    <row r="7337" spans="8:9" ht="15.75" customHeight="1" x14ac:dyDescent="0.2">
      <c r="H7337" s="5" t="e">
        <f t="shared" si="28"/>
        <v>#VALUE!</v>
      </c>
      <c r="I7337" s="5" t="e">
        <f t="array" aca="1" ref="I7337" ca="1">_xludf.XLOOKUP(H7337,'Billing sheet'!$CH$3:$CM$3,'Billing sheet'!$CH$2:$CM$2)</f>
        <v>#NAME?</v>
      </c>
    </row>
    <row r="7338" spans="8:9" ht="15.75" customHeight="1" x14ac:dyDescent="0.2">
      <c r="H7338" s="5" t="e">
        <f t="shared" si="28"/>
        <v>#VALUE!</v>
      </c>
      <c r="I7338" s="5" t="e">
        <f t="array" aca="1" ref="I7338" ca="1">_xludf.XLOOKUP(H7338,'Billing sheet'!$CH$3:$CM$3,'Billing sheet'!$CH$2:$CM$2)</f>
        <v>#NAME?</v>
      </c>
    </row>
    <row r="7339" spans="8:9" ht="15.75" customHeight="1" x14ac:dyDescent="0.2">
      <c r="H7339" s="5" t="e">
        <f t="shared" si="28"/>
        <v>#VALUE!</v>
      </c>
      <c r="I7339" s="5" t="e">
        <f t="array" aca="1" ref="I7339" ca="1">_xludf.XLOOKUP(H7339,'Billing sheet'!$CH$3:$CM$3,'Billing sheet'!$CH$2:$CM$2)</f>
        <v>#NAME?</v>
      </c>
    </row>
    <row r="7340" spans="8:9" ht="15.75" customHeight="1" x14ac:dyDescent="0.2">
      <c r="H7340" s="5" t="e">
        <f t="shared" si="28"/>
        <v>#VALUE!</v>
      </c>
      <c r="I7340" s="5" t="e">
        <f t="array" aca="1" ref="I7340" ca="1">_xludf.XLOOKUP(H7340,'Billing sheet'!$CH$3:$CM$3,'Billing sheet'!$CH$2:$CM$2)</f>
        <v>#NAME?</v>
      </c>
    </row>
    <row r="7341" spans="8:9" ht="15.75" customHeight="1" x14ac:dyDescent="0.2">
      <c r="H7341" s="5" t="e">
        <f t="shared" si="28"/>
        <v>#VALUE!</v>
      </c>
      <c r="I7341" s="5" t="e">
        <f t="array" aca="1" ref="I7341" ca="1">_xludf.XLOOKUP(H7341,'Billing sheet'!$CH$3:$CM$3,'Billing sheet'!$CH$2:$CM$2)</f>
        <v>#NAME?</v>
      </c>
    </row>
    <row r="7342" spans="8:9" ht="15.75" customHeight="1" x14ac:dyDescent="0.2">
      <c r="H7342" s="5" t="e">
        <f t="shared" si="28"/>
        <v>#VALUE!</v>
      </c>
      <c r="I7342" s="5" t="e">
        <f t="array" aca="1" ref="I7342" ca="1">_xludf.XLOOKUP(H7342,'Billing sheet'!$CH$3:$CM$3,'Billing sheet'!$CH$2:$CM$2)</f>
        <v>#NAME?</v>
      </c>
    </row>
    <row r="7343" spans="8:9" ht="15.75" customHeight="1" x14ac:dyDescent="0.2">
      <c r="H7343" s="5" t="e">
        <f t="shared" si="28"/>
        <v>#VALUE!</v>
      </c>
      <c r="I7343" s="5" t="e">
        <f t="array" aca="1" ref="I7343" ca="1">_xludf.XLOOKUP(H7343,'Billing sheet'!$CH$3:$CM$3,'Billing sheet'!$CH$2:$CM$2)</f>
        <v>#NAME?</v>
      </c>
    </row>
    <row r="7344" spans="8:9" ht="15.75" customHeight="1" x14ac:dyDescent="0.2">
      <c r="H7344" s="5" t="e">
        <f t="shared" si="28"/>
        <v>#VALUE!</v>
      </c>
      <c r="I7344" s="5" t="e">
        <f t="array" aca="1" ref="I7344" ca="1">_xludf.XLOOKUP(H7344,'Billing sheet'!$CH$3:$CM$3,'Billing sheet'!$CH$2:$CM$2)</f>
        <v>#NAME?</v>
      </c>
    </row>
    <row r="7345" spans="8:9" ht="15.75" customHeight="1" x14ac:dyDescent="0.2">
      <c r="H7345" s="5" t="e">
        <f t="shared" si="28"/>
        <v>#VALUE!</v>
      </c>
      <c r="I7345" s="5" t="e">
        <f t="array" aca="1" ref="I7345" ca="1">_xludf.XLOOKUP(H7345,'Billing sheet'!$CH$3:$CM$3,'Billing sheet'!$CH$2:$CM$2)</f>
        <v>#NAME?</v>
      </c>
    </row>
    <row r="7346" spans="8:9" ht="15.75" customHeight="1" x14ac:dyDescent="0.2">
      <c r="H7346" s="5" t="e">
        <f t="shared" si="28"/>
        <v>#VALUE!</v>
      </c>
      <c r="I7346" s="5" t="e">
        <f t="array" aca="1" ref="I7346" ca="1">_xludf.XLOOKUP(H7346,'Billing sheet'!$CH$3:$CM$3,'Billing sheet'!$CH$2:$CM$2)</f>
        <v>#NAME?</v>
      </c>
    </row>
    <row r="7347" spans="8:9" ht="15.75" customHeight="1" x14ac:dyDescent="0.2">
      <c r="H7347" s="5" t="e">
        <f t="shared" si="28"/>
        <v>#VALUE!</v>
      </c>
      <c r="I7347" s="5" t="e">
        <f t="array" aca="1" ref="I7347" ca="1">_xludf.XLOOKUP(H7347,'Billing sheet'!$CH$3:$CM$3,'Billing sheet'!$CH$2:$CM$2)</f>
        <v>#NAME?</v>
      </c>
    </row>
    <row r="7348" spans="8:9" ht="15.75" customHeight="1" x14ac:dyDescent="0.2">
      <c r="H7348" s="5" t="e">
        <f t="shared" si="28"/>
        <v>#VALUE!</v>
      </c>
      <c r="I7348" s="5" t="e">
        <f t="array" aca="1" ref="I7348" ca="1">_xludf.XLOOKUP(H7348,'Billing sheet'!$CH$3:$CM$3,'Billing sheet'!$CH$2:$CM$2)</f>
        <v>#NAME?</v>
      </c>
    </row>
    <row r="7349" spans="8:9" ht="15.75" customHeight="1" x14ac:dyDescent="0.2">
      <c r="H7349" s="5" t="e">
        <f t="shared" si="28"/>
        <v>#VALUE!</v>
      </c>
      <c r="I7349" s="5" t="e">
        <f t="array" aca="1" ref="I7349" ca="1">_xludf.XLOOKUP(H7349,'Billing sheet'!$CH$3:$CM$3,'Billing sheet'!$CH$2:$CM$2)</f>
        <v>#NAME?</v>
      </c>
    </row>
    <row r="7350" spans="8:9" ht="15.75" customHeight="1" x14ac:dyDescent="0.2">
      <c r="H7350" s="5" t="e">
        <f t="shared" si="28"/>
        <v>#VALUE!</v>
      </c>
      <c r="I7350" s="5" t="e">
        <f t="array" aca="1" ref="I7350" ca="1">_xludf.XLOOKUP(H7350,'Billing sheet'!$CH$3:$CM$3,'Billing sheet'!$CH$2:$CM$2)</f>
        <v>#NAME?</v>
      </c>
    </row>
    <row r="7351" spans="8:9" ht="15.75" customHeight="1" x14ac:dyDescent="0.2">
      <c r="H7351" s="5" t="e">
        <f t="shared" si="28"/>
        <v>#VALUE!</v>
      </c>
      <c r="I7351" s="5" t="e">
        <f t="array" aca="1" ref="I7351" ca="1">_xludf.XLOOKUP(H7351,'Billing sheet'!$CH$3:$CM$3,'Billing sheet'!$CH$2:$CM$2)</f>
        <v>#NAME?</v>
      </c>
    </row>
    <row r="7352" spans="8:9" ht="15.75" customHeight="1" x14ac:dyDescent="0.2">
      <c r="H7352" s="5" t="e">
        <f t="shared" si="28"/>
        <v>#VALUE!</v>
      </c>
      <c r="I7352" s="5" t="e">
        <f t="array" aca="1" ref="I7352" ca="1">_xludf.XLOOKUP(H7352,'Billing sheet'!$CH$3:$CM$3,'Billing sheet'!$CH$2:$CM$2)</f>
        <v>#NAME?</v>
      </c>
    </row>
    <row r="7353" spans="8:9" ht="15.75" customHeight="1" x14ac:dyDescent="0.2">
      <c r="H7353" s="5" t="e">
        <f t="shared" si="28"/>
        <v>#VALUE!</v>
      </c>
      <c r="I7353" s="5" t="e">
        <f t="array" aca="1" ref="I7353" ca="1">_xludf.XLOOKUP(H7353,'Billing sheet'!$CH$3:$CM$3,'Billing sheet'!$CH$2:$CM$2)</f>
        <v>#NAME?</v>
      </c>
    </row>
    <row r="7354" spans="8:9" ht="15.75" customHeight="1" x14ac:dyDescent="0.2">
      <c r="H7354" s="5" t="e">
        <f t="shared" si="28"/>
        <v>#VALUE!</v>
      </c>
      <c r="I7354" s="5" t="e">
        <f t="array" aca="1" ref="I7354" ca="1">_xludf.XLOOKUP(H7354,'Billing sheet'!$CH$3:$CM$3,'Billing sheet'!$CH$2:$CM$2)</f>
        <v>#NAME?</v>
      </c>
    </row>
    <row r="7355" spans="8:9" ht="15.75" customHeight="1" x14ac:dyDescent="0.2">
      <c r="H7355" s="5" t="e">
        <f t="shared" si="28"/>
        <v>#VALUE!</v>
      </c>
      <c r="I7355" s="5" t="e">
        <f t="array" aca="1" ref="I7355" ca="1">_xludf.XLOOKUP(H7355,'Billing sheet'!$CH$3:$CM$3,'Billing sheet'!$CH$2:$CM$2)</f>
        <v>#NAME?</v>
      </c>
    </row>
    <row r="7356" spans="8:9" ht="15.75" customHeight="1" x14ac:dyDescent="0.2">
      <c r="H7356" s="5" t="e">
        <f t="shared" si="28"/>
        <v>#VALUE!</v>
      </c>
      <c r="I7356" s="5" t="e">
        <f t="array" aca="1" ref="I7356" ca="1">_xludf.XLOOKUP(H7356,'Billing sheet'!$CH$3:$CM$3,'Billing sheet'!$CH$2:$CM$2)</f>
        <v>#NAME?</v>
      </c>
    </row>
    <row r="7357" spans="8:9" ht="15.75" customHeight="1" x14ac:dyDescent="0.2">
      <c r="H7357" s="5" t="e">
        <f t="shared" si="28"/>
        <v>#VALUE!</v>
      </c>
      <c r="I7357" s="5" t="e">
        <f t="array" aca="1" ref="I7357" ca="1">_xludf.XLOOKUP(H7357,'Billing sheet'!$CH$3:$CM$3,'Billing sheet'!$CH$2:$CM$2)</f>
        <v>#NAME?</v>
      </c>
    </row>
    <row r="7358" spans="8:9" ht="15.75" customHeight="1" x14ac:dyDescent="0.2">
      <c r="H7358" s="5" t="e">
        <f t="shared" si="28"/>
        <v>#VALUE!</v>
      </c>
      <c r="I7358" s="5" t="e">
        <f t="array" aca="1" ref="I7358" ca="1">_xludf.XLOOKUP(H7358,'Billing sheet'!$CH$3:$CM$3,'Billing sheet'!$CH$2:$CM$2)</f>
        <v>#NAME?</v>
      </c>
    </row>
    <row r="7359" spans="8:9" ht="15.75" customHeight="1" x14ac:dyDescent="0.2">
      <c r="H7359" s="5" t="e">
        <f t="shared" si="28"/>
        <v>#VALUE!</v>
      </c>
      <c r="I7359" s="5" t="e">
        <f t="array" aca="1" ref="I7359" ca="1">_xludf.XLOOKUP(H7359,'Billing sheet'!$CH$3:$CM$3,'Billing sheet'!$CH$2:$CM$2)</f>
        <v>#NAME?</v>
      </c>
    </row>
    <row r="7360" spans="8:9" ht="15.75" customHeight="1" x14ac:dyDescent="0.2">
      <c r="H7360" s="5" t="e">
        <f t="shared" si="28"/>
        <v>#VALUE!</v>
      </c>
      <c r="I7360" s="5" t="e">
        <f t="array" aca="1" ref="I7360" ca="1">_xludf.XLOOKUP(H7360,'Billing sheet'!$CH$3:$CM$3,'Billing sheet'!$CH$2:$CM$2)</f>
        <v>#NAME?</v>
      </c>
    </row>
    <row r="7361" spans="8:9" ht="15.75" customHeight="1" x14ac:dyDescent="0.2">
      <c r="H7361" s="5" t="e">
        <f t="shared" si="28"/>
        <v>#VALUE!</v>
      </c>
      <c r="I7361" s="5" t="e">
        <f t="array" aca="1" ref="I7361" ca="1">_xludf.XLOOKUP(H7361,'Billing sheet'!$CH$3:$CM$3,'Billing sheet'!$CH$2:$CM$2)</f>
        <v>#NAME?</v>
      </c>
    </row>
    <row r="7362" spans="8:9" ht="15.75" customHeight="1" x14ac:dyDescent="0.2">
      <c r="H7362" s="5" t="e">
        <f t="shared" si="28"/>
        <v>#VALUE!</v>
      </c>
      <c r="I7362" s="5" t="e">
        <f t="array" aca="1" ref="I7362" ca="1">_xludf.XLOOKUP(H7362,'Billing sheet'!$CH$3:$CM$3,'Billing sheet'!$CH$2:$CM$2)</f>
        <v>#NAME?</v>
      </c>
    </row>
    <row r="7363" spans="8:9" ht="15.75" customHeight="1" x14ac:dyDescent="0.2">
      <c r="H7363" s="5" t="e">
        <f t="shared" si="28"/>
        <v>#VALUE!</v>
      </c>
      <c r="I7363" s="5" t="e">
        <f t="array" aca="1" ref="I7363" ca="1">_xludf.XLOOKUP(H7363,'Billing sheet'!$CH$3:$CM$3,'Billing sheet'!$CH$2:$CM$2)</f>
        <v>#NAME?</v>
      </c>
    </row>
    <row r="7364" spans="8:9" ht="15.75" customHeight="1" x14ac:dyDescent="0.2">
      <c r="H7364" s="5" t="e">
        <f t="shared" si="28"/>
        <v>#VALUE!</v>
      </c>
      <c r="I7364" s="5" t="e">
        <f t="array" aca="1" ref="I7364" ca="1">_xludf.XLOOKUP(H7364,'Billing sheet'!$CH$3:$CM$3,'Billing sheet'!$CH$2:$CM$2)</f>
        <v>#NAME?</v>
      </c>
    </row>
    <row r="7365" spans="8:9" ht="15.75" customHeight="1" x14ac:dyDescent="0.2">
      <c r="H7365" s="5" t="e">
        <f t="shared" si="28"/>
        <v>#VALUE!</v>
      </c>
      <c r="I7365" s="5" t="e">
        <f t="array" aca="1" ref="I7365" ca="1">_xludf.XLOOKUP(H7365,'Billing sheet'!$CH$3:$CM$3,'Billing sheet'!$CH$2:$CM$2)</f>
        <v>#NAME?</v>
      </c>
    </row>
    <row r="7366" spans="8:9" ht="15.75" customHeight="1" x14ac:dyDescent="0.2">
      <c r="H7366" s="5" t="e">
        <f t="shared" si="28"/>
        <v>#VALUE!</v>
      </c>
      <c r="I7366" s="5" t="e">
        <f t="array" aca="1" ref="I7366" ca="1">_xludf.XLOOKUP(H7366,'Billing sheet'!$CH$3:$CM$3,'Billing sheet'!$CH$2:$CM$2)</f>
        <v>#NAME?</v>
      </c>
    </row>
    <row r="7367" spans="8:9" ht="15.75" customHeight="1" x14ac:dyDescent="0.2">
      <c r="H7367" s="5" t="e">
        <f t="shared" si="28"/>
        <v>#VALUE!</v>
      </c>
      <c r="I7367" s="5" t="e">
        <f t="array" aca="1" ref="I7367" ca="1">_xludf.XLOOKUP(H7367,'Billing sheet'!$CH$3:$CM$3,'Billing sheet'!$CH$2:$CM$2)</f>
        <v>#NAME?</v>
      </c>
    </row>
    <row r="7368" spans="8:9" ht="15.75" customHeight="1" x14ac:dyDescent="0.2">
      <c r="H7368" s="5" t="e">
        <f t="shared" si="28"/>
        <v>#VALUE!</v>
      </c>
      <c r="I7368" s="5" t="e">
        <f t="array" aca="1" ref="I7368" ca="1">_xludf.XLOOKUP(H7368,'Billing sheet'!$CH$3:$CM$3,'Billing sheet'!$CH$2:$CM$2)</f>
        <v>#NAME?</v>
      </c>
    </row>
    <row r="7369" spans="8:9" ht="15.75" customHeight="1" x14ac:dyDescent="0.2">
      <c r="H7369" s="5" t="e">
        <f t="shared" si="28"/>
        <v>#VALUE!</v>
      </c>
      <c r="I7369" s="5" t="e">
        <f t="array" aca="1" ref="I7369" ca="1">_xludf.XLOOKUP(H7369,'Billing sheet'!$CH$3:$CM$3,'Billing sheet'!$CH$2:$CM$2)</f>
        <v>#NAME?</v>
      </c>
    </row>
    <row r="7370" spans="8:9" ht="15.75" customHeight="1" x14ac:dyDescent="0.2">
      <c r="H7370" s="5" t="e">
        <f t="shared" si="28"/>
        <v>#VALUE!</v>
      </c>
      <c r="I7370" s="5" t="e">
        <f t="array" aca="1" ref="I7370" ca="1">_xludf.XLOOKUP(H7370,'Billing sheet'!$CH$3:$CM$3,'Billing sheet'!$CH$2:$CM$2)</f>
        <v>#NAME?</v>
      </c>
    </row>
    <row r="7371" spans="8:9" ht="15.75" customHeight="1" x14ac:dyDescent="0.2">
      <c r="H7371" s="5" t="e">
        <f t="shared" si="28"/>
        <v>#VALUE!</v>
      </c>
      <c r="I7371" s="5" t="e">
        <f t="array" aca="1" ref="I7371" ca="1">_xludf.XLOOKUP(H7371,'Billing sheet'!$CH$3:$CM$3,'Billing sheet'!$CH$2:$CM$2)</f>
        <v>#NAME?</v>
      </c>
    </row>
    <row r="7372" spans="8:9" ht="15.75" customHeight="1" x14ac:dyDescent="0.2">
      <c r="H7372" s="5" t="e">
        <f t="shared" si="28"/>
        <v>#VALUE!</v>
      </c>
      <c r="I7372" s="5" t="e">
        <f t="array" aca="1" ref="I7372" ca="1">_xludf.XLOOKUP(H7372,'Billing sheet'!$CH$3:$CM$3,'Billing sheet'!$CH$2:$CM$2)</f>
        <v>#NAME?</v>
      </c>
    </row>
    <row r="7373" spans="8:9" ht="15.75" customHeight="1" x14ac:dyDescent="0.2">
      <c r="H7373" s="5" t="e">
        <f t="shared" si="28"/>
        <v>#VALUE!</v>
      </c>
      <c r="I7373" s="5" t="e">
        <f t="array" aca="1" ref="I7373" ca="1">_xludf.XLOOKUP(H7373,'Billing sheet'!$CH$3:$CM$3,'Billing sheet'!$CH$2:$CM$2)</f>
        <v>#NAME?</v>
      </c>
    </row>
    <row r="7374" spans="8:9" ht="15.75" customHeight="1" x14ac:dyDescent="0.2">
      <c r="H7374" s="5" t="e">
        <f t="shared" si="28"/>
        <v>#VALUE!</v>
      </c>
      <c r="I7374" s="5" t="e">
        <f t="array" aca="1" ref="I7374" ca="1">_xludf.XLOOKUP(H7374,'Billing sheet'!$CH$3:$CM$3,'Billing sheet'!$CH$2:$CM$2)</f>
        <v>#NAME?</v>
      </c>
    </row>
    <row r="7375" spans="8:9" ht="15.75" customHeight="1" x14ac:dyDescent="0.2">
      <c r="H7375" s="5" t="e">
        <f t="shared" si="28"/>
        <v>#VALUE!</v>
      </c>
      <c r="I7375" s="5" t="e">
        <f t="array" aca="1" ref="I7375" ca="1">_xludf.XLOOKUP(H7375,'Billing sheet'!$CH$3:$CM$3,'Billing sheet'!$CH$2:$CM$2)</f>
        <v>#NAME?</v>
      </c>
    </row>
    <row r="7376" spans="8:9" ht="15.75" customHeight="1" x14ac:dyDescent="0.2">
      <c r="H7376" s="5" t="e">
        <f t="shared" si="28"/>
        <v>#VALUE!</v>
      </c>
      <c r="I7376" s="5" t="e">
        <f t="array" aca="1" ref="I7376" ca="1">_xludf.XLOOKUP(H7376,'Billing sheet'!$CH$3:$CM$3,'Billing sheet'!$CH$2:$CM$2)</f>
        <v>#NAME?</v>
      </c>
    </row>
    <row r="7377" spans="8:9" ht="15.75" customHeight="1" x14ac:dyDescent="0.2">
      <c r="H7377" s="5" t="e">
        <f t="shared" si="28"/>
        <v>#VALUE!</v>
      </c>
      <c r="I7377" s="5" t="e">
        <f t="array" aca="1" ref="I7377" ca="1">_xludf.XLOOKUP(H7377,'Billing sheet'!$CH$3:$CM$3,'Billing sheet'!$CH$2:$CM$2)</f>
        <v>#NAME?</v>
      </c>
    </row>
    <row r="7378" spans="8:9" ht="15.75" customHeight="1" x14ac:dyDescent="0.2">
      <c r="H7378" s="5" t="e">
        <f t="shared" si="28"/>
        <v>#VALUE!</v>
      </c>
      <c r="I7378" s="5" t="e">
        <f t="array" aca="1" ref="I7378" ca="1">_xludf.XLOOKUP(H7378,'Billing sheet'!$CH$3:$CM$3,'Billing sheet'!$CH$2:$CM$2)</f>
        <v>#NAME?</v>
      </c>
    </row>
    <row r="7379" spans="8:9" ht="15.75" customHeight="1" x14ac:dyDescent="0.2">
      <c r="H7379" s="5" t="e">
        <f t="shared" si="28"/>
        <v>#VALUE!</v>
      </c>
      <c r="I7379" s="5" t="e">
        <f t="array" aca="1" ref="I7379" ca="1">_xludf.XLOOKUP(H7379,'Billing sheet'!$CH$3:$CM$3,'Billing sheet'!$CH$2:$CM$2)</f>
        <v>#NAME?</v>
      </c>
    </row>
    <row r="7380" spans="8:9" ht="15.75" customHeight="1" x14ac:dyDescent="0.2">
      <c r="H7380" s="5" t="e">
        <f t="shared" si="28"/>
        <v>#VALUE!</v>
      </c>
      <c r="I7380" s="5" t="e">
        <f t="array" aca="1" ref="I7380" ca="1">_xludf.XLOOKUP(H7380,'Billing sheet'!$CH$3:$CM$3,'Billing sheet'!$CH$2:$CM$2)</f>
        <v>#NAME?</v>
      </c>
    </row>
    <row r="7381" spans="8:9" ht="15.75" customHeight="1" x14ac:dyDescent="0.2">
      <c r="H7381" s="5" t="e">
        <f t="shared" si="28"/>
        <v>#VALUE!</v>
      </c>
      <c r="I7381" s="5" t="e">
        <f t="array" aca="1" ref="I7381" ca="1">_xludf.XLOOKUP(H7381,'Billing sheet'!$CH$3:$CM$3,'Billing sheet'!$CH$2:$CM$2)</f>
        <v>#NAME?</v>
      </c>
    </row>
    <row r="7382" spans="8:9" ht="15.75" customHeight="1" x14ac:dyDescent="0.2">
      <c r="H7382" s="5" t="e">
        <f t="shared" si="28"/>
        <v>#VALUE!</v>
      </c>
      <c r="I7382" s="5" t="e">
        <f t="array" aca="1" ref="I7382" ca="1">_xludf.XLOOKUP(H7382,'Billing sheet'!$CH$3:$CM$3,'Billing sheet'!$CH$2:$CM$2)</f>
        <v>#NAME?</v>
      </c>
    </row>
    <row r="7383" spans="8:9" ht="15.75" customHeight="1" x14ac:dyDescent="0.2">
      <c r="H7383" s="5" t="e">
        <f t="shared" si="28"/>
        <v>#VALUE!</v>
      </c>
      <c r="I7383" s="5" t="e">
        <f t="array" aca="1" ref="I7383" ca="1">_xludf.XLOOKUP(H7383,'Billing sheet'!$CH$3:$CM$3,'Billing sheet'!$CH$2:$CM$2)</f>
        <v>#NAME?</v>
      </c>
    </row>
    <row r="7384" spans="8:9" ht="15.75" customHeight="1" x14ac:dyDescent="0.2">
      <c r="H7384" s="5" t="e">
        <f t="shared" si="28"/>
        <v>#VALUE!</v>
      </c>
      <c r="I7384" s="5" t="e">
        <f t="array" aca="1" ref="I7384" ca="1">_xludf.XLOOKUP(H7384,'Billing sheet'!$CH$3:$CM$3,'Billing sheet'!$CH$2:$CM$2)</f>
        <v>#NAME?</v>
      </c>
    </row>
    <row r="7385" spans="8:9" ht="15.75" customHeight="1" x14ac:dyDescent="0.2">
      <c r="H7385" s="5" t="e">
        <f t="shared" si="28"/>
        <v>#VALUE!</v>
      </c>
      <c r="I7385" s="5" t="e">
        <f t="array" aca="1" ref="I7385" ca="1">_xludf.XLOOKUP(H7385,'Billing sheet'!$CH$3:$CM$3,'Billing sheet'!$CH$2:$CM$2)</f>
        <v>#NAME?</v>
      </c>
    </row>
    <row r="7386" spans="8:9" ht="15.75" customHeight="1" x14ac:dyDescent="0.2">
      <c r="H7386" s="5" t="e">
        <f t="shared" si="28"/>
        <v>#VALUE!</v>
      </c>
      <c r="I7386" s="5" t="e">
        <f t="array" aca="1" ref="I7386" ca="1">_xludf.XLOOKUP(H7386,'Billing sheet'!$CH$3:$CM$3,'Billing sheet'!$CH$2:$CM$2)</f>
        <v>#NAME?</v>
      </c>
    </row>
    <row r="7387" spans="8:9" ht="15.75" customHeight="1" x14ac:dyDescent="0.2">
      <c r="H7387" s="5" t="e">
        <f t="shared" si="28"/>
        <v>#VALUE!</v>
      </c>
      <c r="I7387" s="5" t="e">
        <f t="array" aca="1" ref="I7387" ca="1">_xludf.XLOOKUP(H7387,'Billing sheet'!$CH$3:$CM$3,'Billing sheet'!$CH$2:$CM$2)</f>
        <v>#NAME?</v>
      </c>
    </row>
    <row r="7388" spans="8:9" ht="15.75" customHeight="1" x14ac:dyDescent="0.2">
      <c r="H7388" s="5" t="e">
        <f t="shared" si="28"/>
        <v>#VALUE!</v>
      </c>
      <c r="I7388" s="5" t="e">
        <f t="array" aca="1" ref="I7388" ca="1">_xludf.XLOOKUP(H7388,'Billing sheet'!$CH$3:$CM$3,'Billing sheet'!$CH$2:$CM$2)</f>
        <v>#NAME?</v>
      </c>
    </row>
    <row r="7389" spans="8:9" ht="15.75" customHeight="1" x14ac:dyDescent="0.2">
      <c r="H7389" s="5" t="e">
        <f t="shared" si="28"/>
        <v>#VALUE!</v>
      </c>
      <c r="I7389" s="5" t="e">
        <f t="array" aca="1" ref="I7389" ca="1">_xludf.XLOOKUP(H7389,'Billing sheet'!$CH$3:$CM$3,'Billing sheet'!$CH$2:$CM$2)</f>
        <v>#NAME?</v>
      </c>
    </row>
    <row r="7390" spans="8:9" ht="15.75" customHeight="1" x14ac:dyDescent="0.2">
      <c r="H7390" s="5" t="e">
        <f t="shared" si="28"/>
        <v>#VALUE!</v>
      </c>
      <c r="I7390" s="5" t="e">
        <f t="array" aca="1" ref="I7390" ca="1">_xludf.XLOOKUP(H7390,'Billing sheet'!$CH$3:$CM$3,'Billing sheet'!$CH$2:$CM$2)</f>
        <v>#NAME?</v>
      </c>
    </row>
    <row r="7391" spans="8:9" ht="15.75" customHeight="1" x14ac:dyDescent="0.2">
      <c r="H7391" s="5" t="e">
        <f t="shared" si="28"/>
        <v>#VALUE!</v>
      </c>
      <c r="I7391" s="5" t="e">
        <f t="array" aca="1" ref="I7391" ca="1">_xludf.XLOOKUP(H7391,'Billing sheet'!$CH$3:$CM$3,'Billing sheet'!$CH$2:$CM$2)</f>
        <v>#NAME?</v>
      </c>
    </row>
    <row r="7392" spans="8:9" ht="15.75" customHeight="1" x14ac:dyDescent="0.2">
      <c r="H7392" s="5" t="e">
        <f t="shared" si="28"/>
        <v>#VALUE!</v>
      </c>
      <c r="I7392" s="5" t="e">
        <f t="array" aca="1" ref="I7392" ca="1">_xludf.XLOOKUP(H7392,'Billing sheet'!$CH$3:$CM$3,'Billing sheet'!$CH$2:$CM$2)</f>
        <v>#NAME?</v>
      </c>
    </row>
    <row r="7393" spans="8:9" ht="15.75" customHeight="1" x14ac:dyDescent="0.2">
      <c r="H7393" s="5" t="e">
        <f t="shared" si="28"/>
        <v>#VALUE!</v>
      </c>
      <c r="I7393" s="5" t="e">
        <f t="array" aca="1" ref="I7393" ca="1">_xludf.XLOOKUP(H7393,'Billing sheet'!$CH$3:$CM$3,'Billing sheet'!$CH$2:$CM$2)</f>
        <v>#NAME?</v>
      </c>
    </row>
    <row r="7394" spans="8:9" ht="15.75" customHeight="1" x14ac:dyDescent="0.2">
      <c r="H7394" s="5" t="e">
        <f t="shared" si="28"/>
        <v>#VALUE!</v>
      </c>
      <c r="I7394" s="5" t="e">
        <f t="array" aca="1" ref="I7394" ca="1">_xludf.XLOOKUP(H7394,'Billing sheet'!$CH$3:$CM$3,'Billing sheet'!$CH$2:$CM$2)</f>
        <v>#NAME?</v>
      </c>
    </row>
    <row r="7395" spans="8:9" ht="15.75" customHeight="1" x14ac:dyDescent="0.2">
      <c r="H7395" s="5" t="e">
        <f t="shared" si="28"/>
        <v>#VALUE!</v>
      </c>
      <c r="I7395" s="5" t="e">
        <f t="array" aca="1" ref="I7395" ca="1">_xludf.XLOOKUP(H7395,'Billing sheet'!$CH$3:$CM$3,'Billing sheet'!$CH$2:$CM$2)</f>
        <v>#NAME?</v>
      </c>
    </row>
    <row r="7396" spans="8:9" ht="15.75" customHeight="1" x14ac:dyDescent="0.2">
      <c r="H7396" s="5" t="e">
        <f t="shared" si="28"/>
        <v>#VALUE!</v>
      </c>
      <c r="I7396" s="5" t="e">
        <f t="array" aca="1" ref="I7396" ca="1">_xludf.XLOOKUP(H7396,'Billing sheet'!$CH$3:$CM$3,'Billing sheet'!$CH$2:$CM$2)</f>
        <v>#NAME?</v>
      </c>
    </row>
    <row r="7397" spans="8:9" ht="15.75" customHeight="1" x14ac:dyDescent="0.2">
      <c r="H7397" s="5" t="e">
        <f t="shared" si="28"/>
        <v>#VALUE!</v>
      </c>
      <c r="I7397" s="5" t="e">
        <f t="array" aca="1" ref="I7397" ca="1">_xludf.XLOOKUP(H7397,'Billing sheet'!$CH$3:$CM$3,'Billing sheet'!$CH$2:$CM$2)</f>
        <v>#NAME?</v>
      </c>
    </row>
    <row r="7398" spans="8:9" ht="15.75" customHeight="1" x14ac:dyDescent="0.2">
      <c r="H7398" s="5" t="e">
        <f t="shared" si="28"/>
        <v>#VALUE!</v>
      </c>
      <c r="I7398" s="5" t="e">
        <f t="array" aca="1" ref="I7398" ca="1">_xludf.XLOOKUP(H7398,'Billing sheet'!$CH$3:$CM$3,'Billing sheet'!$CH$2:$CM$2)</f>
        <v>#NAME?</v>
      </c>
    </row>
    <row r="7399" spans="8:9" ht="15.75" customHeight="1" x14ac:dyDescent="0.2">
      <c r="H7399" s="5" t="e">
        <f t="shared" ref="H7399:H7653" si="29">MID(F7399,8,LEN(F7399)-7)</f>
        <v>#VALUE!</v>
      </c>
      <c r="I7399" s="5" t="e">
        <f t="array" aca="1" ref="I7399" ca="1">_xludf.XLOOKUP(H7399,'Billing sheet'!$CH$3:$CM$3,'Billing sheet'!$CH$2:$CM$2)</f>
        <v>#NAME?</v>
      </c>
    </row>
    <row r="7400" spans="8:9" ht="15.75" customHeight="1" x14ac:dyDescent="0.2">
      <c r="H7400" s="5" t="e">
        <f t="shared" si="29"/>
        <v>#VALUE!</v>
      </c>
      <c r="I7400" s="5" t="e">
        <f t="array" aca="1" ref="I7400" ca="1">_xludf.XLOOKUP(H7400,'Billing sheet'!$CH$3:$CM$3,'Billing sheet'!$CH$2:$CM$2)</f>
        <v>#NAME?</v>
      </c>
    </row>
    <row r="7401" spans="8:9" ht="15.75" customHeight="1" x14ac:dyDescent="0.2">
      <c r="H7401" s="5" t="e">
        <f t="shared" si="29"/>
        <v>#VALUE!</v>
      </c>
      <c r="I7401" s="5" t="e">
        <f t="array" aca="1" ref="I7401" ca="1">_xludf.XLOOKUP(H7401,'Billing sheet'!$CH$3:$CM$3,'Billing sheet'!$CH$2:$CM$2)</f>
        <v>#NAME?</v>
      </c>
    </row>
    <row r="7402" spans="8:9" ht="15.75" customHeight="1" x14ac:dyDescent="0.2">
      <c r="H7402" s="5" t="e">
        <f t="shared" si="29"/>
        <v>#VALUE!</v>
      </c>
      <c r="I7402" s="5" t="e">
        <f t="array" aca="1" ref="I7402" ca="1">_xludf.XLOOKUP(H7402,'Billing sheet'!$CH$3:$CM$3,'Billing sheet'!$CH$2:$CM$2)</f>
        <v>#NAME?</v>
      </c>
    </row>
    <row r="7403" spans="8:9" ht="15.75" customHeight="1" x14ac:dyDescent="0.2">
      <c r="H7403" s="5" t="e">
        <f t="shared" si="29"/>
        <v>#VALUE!</v>
      </c>
      <c r="I7403" s="5" t="e">
        <f t="array" aca="1" ref="I7403" ca="1">_xludf.XLOOKUP(H7403,'Billing sheet'!$CH$3:$CM$3,'Billing sheet'!$CH$2:$CM$2)</f>
        <v>#NAME?</v>
      </c>
    </row>
    <row r="7404" spans="8:9" ht="15.75" customHeight="1" x14ac:dyDescent="0.2">
      <c r="H7404" s="5" t="e">
        <f t="shared" si="29"/>
        <v>#VALUE!</v>
      </c>
      <c r="I7404" s="5" t="e">
        <f t="array" aca="1" ref="I7404" ca="1">_xludf.XLOOKUP(H7404,'Billing sheet'!$CH$3:$CM$3,'Billing sheet'!$CH$2:$CM$2)</f>
        <v>#NAME?</v>
      </c>
    </row>
    <row r="7405" spans="8:9" ht="15.75" customHeight="1" x14ac:dyDescent="0.2">
      <c r="H7405" s="5" t="e">
        <f t="shared" si="29"/>
        <v>#VALUE!</v>
      </c>
      <c r="I7405" s="5" t="e">
        <f t="array" aca="1" ref="I7405" ca="1">_xludf.XLOOKUP(H7405,'Billing sheet'!$CH$3:$CM$3,'Billing sheet'!$CH$2:$CM$2)</f>
        <v>#NAME?</v>
      </c>
    </row>
    <row r="7406" spans="8:9" ht="15.75" customHeight="1" x14ac:dyDescent="0.2">
      <c r="H7406" s="5" t="e">
        <f t="shared" si="29"/>
        <v>#VALUE!</v>
      </c>
      <c r="I7406" s="5" t="e">
        <f t="array" aca="1" ref="I7406" ca="1">_xludf.XLOOKUP(H7406,'Billing sheet'!$CH$3:$CM$3,'Billing sheet'!$CH$2:$CM$2)</f>
        <v>#NAME?</v>
      </c>
    </row>
    <row r="7407" spans="8:9" ht="15.75" customHeight="1" x14ac:dyDescent="0.2">
      <c r="H7407" s="5" t="e">
        <f t="shared" si="29"/>
        <v>#VALUE!</v>
      </c>
      <c r="I7407" s="5" t="e">
        <f t="array" aca="1" ref="I7407" ca="1">_xludf.XLOOKUP(H7407,'Billing sheet'!$CH$3:$CM$3,'Billing sheet'!$CH$2:$CM$2)</f>
        <v>#NAME?</v>
      </c>
    </row>
    <row r="7408" spans="8:9" ht="15.75" customHeight="1" x14ac:dyDescent="0.2">
      <c r="H7408" s="5" t="e">
        <f t="shared" si="29"/>
        <v>#VALUE!</v>
      </c>
      <c r="I7408" s="5" t="e">
        <f t="array" aca="1" ref="I7408" ca="1">_xludf.XLOOKUP(H7408,'Billing sheet'!$CH$3:$CM$3,'Billing sheet'!$CH$2:$CM$2)</f>
        <v>#NAME?</v>
      </c>
    </row>
    <row r="7409" spans="8:9" ht="15.75" customHeight="1" x14ac:dyDescent="0.2">
      <c r="H7409" s="5" t="e">
        <f t="shared" si="29"/>
        <v>#VALUE!</v>
      </c>
      <c r="I7409" s="5" t="e">
        <f t="array" aca="1" ref="I7409" ca="1">_xludf.XLOOKUP(H7409,'Billing sheet'!$CH$3:$CM$3,'Billing sheet'!$CH$2:$CM$2)</f>
        <v>#NAME?</v>
      </c>
    </row>
    <row r="7410" spans="8:9" ht="15.75" customHeight="1" x14ac:dyDescent="0.2">
      <c r="H7410" s="5" t="e">
        <f t="shared" si="29"/>
        <v>#VALUE!</v>
      </c>
      <c r="I7410" s="5" t="e">
        <f t="array" aca="1" ref="I7410" ca="1">_xludf.XLOOKUP(H7410,'Billing sheet'!$CH$3:$CM$3,'Billing sheet'!$CH$2:$CM$2)</f>
        <v>#NAME?</v>
      </c>
    </row>
    <row r="7411" spans="8:9" ht="15.75" customHeight="1" x14ac:dyDescent="0.2">
      <c r="H7411" s="5" t="e">
        <f t="shared" si="29"/>
        <v>#VALUE!</v>
      </c>
      <c r="I7411" s="5" t="e">
        <f t="array" aca="1" ref="I7411" ca="1">_xludf.XLOOKUP(H7411,'Billing sheet'!$CH$3:$CM$3,'Billing sheet'!$CH$2:$CM$2)</f>
        <v>#NAME?</v>
      </c>
    </row>
    <row r="7412" spans="8:9" ht="15.75" customHeight="1" x14ac:dyDescent="0.2">
      <c r="H7412" s="5" t="e">
        <f t="shared" si="29"/>
        <v>#VALUE!</v>
      </c>
      <c r="I7412" s="5" t="e">
        <f t="array" aca="1" ref="I7412" ca="1">_xludf.XLOOKUP(H7412,'Billing sheet'!$CH$3:$CM$3,'Billing sheet'!$CH$2:$CM$2)</f>
        <v>#NAME?</v>
      </c>
    </row>
    <row r="7413" spans="8:9" ht="15.75" customHeight="1" x14ac:dyDescent="0.2">
      <c r="H7413" s="5" t="e">
        <f t="shared" si="29"/>
        <v>#VALUE!</v>
      </c>
      <c r="I7413" s="5" t="e">
        <f t="array" aca="1" ref="I7413" ca="1">_xludf.XLOOKUP(H7413,'Billing sheet'!$CH$3:$CM$3,'Billing sheet'!$CH$2:$CM$2)</f>
        <v>#NAME?</v>
      </c>
    </row>
    <row r="7414" spans="8:9" ht="15.75" customHeight="1" x14ac:dyDescent="0.2">
      <c r="H7414" s="5" t="e">
        <f t="shared" si="29"/>
        <v>#VALUE!</v>
      </c>
      <c r="I7414" s="5" t="e">
        <f t="array" aca="1" ref="I7414" ca="1">_xludf.XLOOKUP(H7414,'Billing sheet'!$CH$3:$CM$3,'Billing sheet'!$CH$2:$CM$2)</f>
        <v>#NAME?</v>
      </c>
    </row>
    <row r="7415" spans="8:9" ht="15.75" customHeight="1" x14ac:dyDescent="0.2">
      <c r="H7415" s="5" t="e">
        <f t="shared" si="29"/>
        <v>#VALUE!</v>
      </c>
      <c r="I7415" s="5" t="e">
        <f t="array" aca="1" ref="I7415" ca="1">_xludf.XLOOKUP(H7415,'Billing sheet'!$CH$3:$CM$3,'Billing sheet'!$CH$2:$CM$2)</f>
        <v>#NAME?</v>
      </c>
    </row>
    <row r="7416" spans="8:9" ht="15.75" customHeight="1" x14ac:dyDescent="0.2">
      <c r="H7416" s="5" t="e">
        <f t="shared" si="29"/>
        <v>#VALUE!</v>
      </c>
      <c r="I7416" s="5" t="e">
        <f t="array" aca="1" ref="I7416" ca="1">_xludf.XLOOKUP(H7416,'Billing sheet'!$CH$3:$CM$3,'Billing sheet'!$CH$2:$CM$2)</f>
        <v>#NAME?</v>
      </c>
    </row>
    <row r="7417" spans="8:9" ht="15.75" customHeight="1" x14ac:dyDescent="0.2">
      <c r="H7417" s="5" t="e">
        <f t="shared" si="29"/>
        <v>#VALUE!</v>
      </c>
      <c r="I7417" s="5" t="e">
        <f t="array" aca="1" ref="I7417" ca="1">_xludf.XLOOKUP(H7417,'Billing sheet'!$CH$3:$CM$3,'Billing sheet'!$CH$2:$CM$2)</f>
        <v>#NAME?</v>
      </c>
    </row>
    <row r="7418" spans="8:9" ht="15.75" customHeight="1" x14ac:dyDescent="0.2">
      <c r="H7418" s="5" t="e">
        <f t="shared" si="29"/>
        <v>#VALUE!</v>
      </c>
      <c r="I7418" s="5" t="e">
        <f t="array" aca="1" ref="I7418" ca="1">_xludf.XLOOKUP(H7418,'Billing sheet'!$CH$3:$CM$3,'Billing sheet'!$CH$2:$CM$2)</f>
        <v>#NAME?</v>
      </c>
    </row>
    <row r="7419" spans="8:9" ht="15.75" customHeight="1" x14ac:dyDescent="0.2">
      <c r="H7419" s="5" t="e">
        <f t="shared" si="29"/>
        <v>#VALUE!</v>
      </c>
      <c r="I7419" s="5" t="e">
        <f t="array" aca="1" ref="I7419" ca="1">_xludf.XLOOKUP(H7419,'Billing sheet'!$CH$3:$CM$3,'Billing sheet'!$CH$2:$CM$2)</f>
        <v>#NAME?</v>
      </c>
    </row>
    <row r="7420" spans="8:9" ht="15.75" customHeight="1" x14ac:dyDescent="0.2">
      <c r="H7420" s="5" t="e">
        <f t="shared" si="29"/>
        <v>#VALUE!</v>
      </c>
      <c r="I7420" s="5" t="e">
        <f t="array" aca="1" ref="I7420" ca="1">_xludf.XLOOKUP(H7420,'Billing sheet'!$CH$3:$CM$3,'Billing sheet'!$CH$2:$CM$2)</f>
        <v>#NAME?</v>
      </c>
    </row>
    <row r="7421" spans="8:9" ht="15.75" customHeight="1" x14ac:dyDescent="0.2">
      <c r="H7421" s="5" t="e">
        <f t="shared" si="29"/>
        <v>#VALUE!</v>
      </c>
      <c r="I7421" s="5" t="e">
        <f t="array" aca="1" ref="I7421" ca="1">_xludf.XLOOKUP(H7421,'Billing sheet'!$CH$3:$CM$3,'Billing sheet'!$CH$2:$CM$2)</f>
        <v>#NAME?</v>
      </c>
    </row>
    <row r="7422" spans="8:9" ht="15.75" customHeight="1" x14ac:dyDescent="0.2">
      <c r="H7422" s="5" t="e">
        <f t="shared" si="29"/>
        <v>#VALUE!</v>
      </c>
      <c r="I7422" s="5" t="e">
        <f t="array" aca="1" ref="I7422" ca="1">_xludf.XLOOKUP(H7422,'Billing sheet'!$CH$3:$CM$3,'Billing sheet'!$CH$2:$CM$2)</f>
        <v>#NAME?</v>
      </c>
    </row>
    <row r="7423" spans="8:9" ht="15.75" customHeight="1" x14ac:dyDescent="0.2">
      <c r="H7423" s="5" t="e">
        <f t="shared" si="29"/>
        <v>#VALUE!</v>
      </c>
      <c r="I7423" s="5" t="e">
        <f t="array" aca="1" ref="I7423" ca="1">_xludf.XLOOKUP(H7423,'Billing sheet'!$CH$3:$CM$3,'Billing sheet'!$CH$2:$CM$2)</f>
        <v>#NAME?</v>
      </c>
    </row>
    <row r="7424" spans="8:9" ht="15.75" customHeight="1" x14ac:dyDescent="0.2">
      <c r="H7424" s="5" t="e">
        <f t="shared" si="29"/>
        <v>#VALUE!</v>
      </c>
      <c r="I7424" s="5" t="e">
        <f t="array" aca="1" ref="I7424" ca="1">_xludf.XLOOKUP(H7424,'Billing sheet'!$CH$3:$CM$3,'Billing sheet'!$CH$2:$CM$2)</f>
        <v>#NAME?</v>
      </c>
    </row>
    <row r="7425" spans="8:9" ht="15.75" customHeight="1" x14ac:dyDescent="0.2">
      <c r="H7425" s="5" t="e">
        <f t="shared" si="29"/>
        <v>#VALUE!</v>
      </c>
      <c r="I7425" s="5" t="e">
        <f t="array" aca="1" ref="I7425" ca="1">_xludf.XLOOKUP(H7425,'Billing sheet'!$CH$3:$CM$3,'Billing sheet'!$CH$2:$CM$2)</f>
        <v>#NAME?</v>
      </c>
    </row>
    <row r="7426" spans="8:9" ht="15.75" customHeight="1" x14ac:dyDescent="0.2">
      <c r="H7426" s="5" t="e">
        <f t="shared" si="29"/>
        <v>#VALUE!</v>
      </c>
      <c r="I7426" s="5" t="e">
        <f t="array" aca="1" ref="I7426" ca="1">_xludf.XLOOKUP(H7426,'Billing sheet'!$CH$3:$CM$3,'Billing sheet'!$CH$2:$CM$2)</f>
        <v>#NAME?</v>
      </c>
    </row>
    <row r="7427" spans="8:9" ht="15.75" customHeight="1" x14ac:dyDescent="0.2">
      <c r="H7427" s="5" t="e">
        <f t="shared" si="29"/>
        <v>#VALUE!</v>
      </c>
      <c r="I7427" s="5" t="e">
        <f t="array" aca="1" ref="I7427" ca="1">_xludf.XLOOKUP(H7427,'Billing sheet'!$CH$3:$CM$3,'Billing sheet'!$CH$2:$CM$2)</f>
        <v>#NAME?</v>
      </c>
    </row>
    <row r="7428" spans="8:9" ht="15.75" customHeight="1" x14ac:dyDescent="0.2">
      <c r="H7428" s="5" t="e">
        <f t="shared" si="29"/>
        <v>#VALUE!</v>
      </c>
      <c r="I7428" s="5" t="e">
        <f t="array" aca="1" ref="I7428" ca="1">_xludf.XLOOKUP(H7428,'Billing sheet'!$CH$3:$CM$3,'Billing sheet'!$CH$2:$CM$2)</f>
        <v>#NAME?</v>
      </c>
    </row>
    <row r="7429" spans="8:9" ht="15.75" customHeight="1" x14ac:dyDescent="0.2">
      <c r="H7429" s="5" t="e">
        <f t="shared" si="29"/>
        <v>#VALUE!</v>
      </c>
      <c r="I7429" s="5" t="e">
        <f t="array" aca="1" ref="I7429" ca="1">_xludf.XLOOKUP(H7429,'Billing sheet'!$CH$3:$CM$3,'Billing sheet'!$CH$2:$CM$2)</f>
        <v>#NAME?</v>
      </c>
    </row>
    <row r="7430" spans="8:9" ht="15.75" customHeight="1" x14ac:dyDescent="0.2">
      <c r="H7430" s="5" t="e">
        <f t="shared" si="29"/>
        <v>#VALUE!</v>
      </c>
      <c r="I7430" s="5" t="e">
        <f t="array" aca="1" ref="I7430" ca="1">_xludf.XLOOKUP(H7430,'Billing sheet'!$CH$3:$CM$3,'Billing sheet'!$CH$2:$CM$2)</f>
        <v>#NAME?</v>
      </c>
    </row>
    <row r="7431" spans="8:9" ht="15.75" customHeight="1" x14ac:dyDescent="0.2">
      <c r="H7431" s="5" t="e">
        <f t="shared" si="29"/>
        <v>#VALUE!</v>
      </c>
      <c r="I7431" s="5" t="e">
        <f t="array" aca="1" ref="I7431" ca="1">_xludf.XLOOKUP(H7431,'Billing sheet'!$CH$3:$CM$3,'Billing sheet'!$CH$2:$CM$2)</f>
        <v>#NAME?</v>
      </c>
    </row>
    <row r="7432" spans="8:9" ht="15.75" customHeight="1" x14ac:dyDescent="0.2">
      <c r="H7432" s="5" t="e">
        <f t="shared" si="29"/>
        <v>#VALUE!</v>
      </c>
      <c r="I7432" s="5" t="e">
        <f t="array" aca="1" ref="I7432" ca="1">_xludf.XLOOKUP(H7432,'Billing sheet'!$CH$3:$CM$3,'Billing sheet'!$CH$2:$CM$2)</f>
        <v>#NAME?</v>
      </c>
    </row>
    <row r="7433" spans="8:9" ht="15.75" customHeight="1" x14ac:dyDescent="0.2">
      <c r="H7433" s="5" t="e">
        <f t="shared" si="29"/>
        <v>#VALUE!</v>
      </c>
      <c r="I7433" s="5" t="e">
        <f t="array" aca="1" ref="I7433" ca="1">_xludf.XLOOKUP(H7433,'Billing sheet'!$CH$3:$CM$3,'Billing sheet'!$CH$2:$CM$2)</f>
        <v>#NAME?</v>
      </c>
    </row>
    <row r="7434" spans="8:9" ht="15.75" customHeight="1" x14ac:dyDescent="0.2">
      <c r="H7434" s="5" t="e">
        <f t="shared" si="29"/>
        <v>#VALUE!</v>
      </c>
      <c r="I7434" s="5" t="e">
        <f t="array" aca="1" ref="I7434" ca="1">_xludf.XLOOKUP(H7434,'Billing sheet'!$CH$3:$CM$3,'Billing sheet'!$CH$2:$CM$2)</f>
        <v>#NAME?</v>
      </c>
    </row>
    <row r="7435" spans="8:9" ht="15.75" customHeight="1" x14ac:dyDescent="0.2">
      <c r="H7435" s="5" t="e">
        <f t="shared" si="29"/>
        <v>#VALUE!</v>
      </c>
      <c r="I7435" s="5" t="e">
        <f t="array" aca="1" ref="I7435" ca="1">_xludf.XLOOKUP(H7435,'Billing sheet'!$CH$3:$CM$3,'Billing sheet'!$CH$2:$CM$2)</f>
        <v>#NAME?</v>
      </c>
    </row>
    <row r="7436" spans="8:9" ht="15.75" customHeight="1" x14ac:dyDescent="0.2">
      <c r="H7436" s="5" t="e">
        <f t="shared" si="29"/>
        <v>#VALUE!</v>
      </c>
      <c r="I7436" s="5" t="e">
        <f t="array" aca="1" ref="I7436" ca="1">_xludf.XLOOKUP(H7436,'Billing sheet'!$CH$3:$CM$3,'Billing sheet'!$CH$2:$CM$2)</f>
        <v>#NAME?</v>
      </c>
    </row>
    <row r="7437" spans="8:9" ht="15.75" customHeight="1" x14ac:dyDescent="0.2">
      <c r="H7437" s="5" t="e">
        <f t="shared" si="29"/>
        <v>#VALUE!</v>
      </c>
      <c r="I7437" s="5" t="e">
        <f t="array" aca="1" ref="I7437" ca="1">_xludf.XLOOKUP(H7437,'Billing sheet'!$CH$3:$CM$3,'Billing sheet'!$CH$2:$CM$2)</f>
        <v>#NAME?</v>
      </c>
    </row>
    <row r="7438" spans="8:9" ht="15.75" customHeight="1" x14ac:dyDescent="0.2">
      <c r="H7438" s="5" t="e">
        <f t="shared" si="29"/>
        <v>#VALUE!</v>
      </c>
      <c r="I7438" s="5" t="e">
        <f t="array" aca="1" ref="I7438" ca="1">_xludf.XLOOKUP(H7438,'Billing sheet'!$CH$3:$CM$3,'Billing sheet'!$CH$2:$CM$2)</f>
        <v>#NAME?</v>
      </c>
    </row>
    <row r="7439" spans="8:9" ht="15.75" customHeight="1" x14ac:dyDescent="0.2">
      <c r="H7439" s="5" t="e">
        <f t="shared" si="29"/>
        <v>#VALUE!</v>
      </c>
      <c r="I7439" s="5" t="e">
        <f t="array" aca="1" ref="I7439" ca="1">_xludf.XLOOKUP(H7439,'Billing sheet'!$CH$3:$CM$3,'Billing sheet'!$CH$2:$CM$2)</f>
        <v>#NAME?</v>
      </c>
    </row>
    <row r="7440" spans="8:9" ht="15.75" customHeight="1" x14ac:dyDescent="0.2">
      <c r="H7440" s="5" t="e">
        <f t="shared" si="29"/>
        <v>#VALUE!</v>
      </c>
      <c r="I7440" s="5" t="e">
        <f t="array" aca="1" ref="I7440" ca="1">_xludf.XLOOKUP(H7440,'Billing sheet'!$CH$3:$CM$3,'Billing sheet'!$CH$2:$CM$2)</f>
        <v>#NAME?</v>
      </c>
    </row>
    <row r="7441" spans="8:9" ht="15.75" customHeight="1" x14ac:dyDescent="0.2">
      <c r="H7441" s="5" t="e">
        <f t="shared" si="29"/>
        <v>#VALUE!</v>
      </c>
      <c r="I7441" s="5" t="e">
        <f t="array" aca="1" ref="I7441" ca="1">_xludf.XLOOKUP(H7441,'Billing sheet'!$CH$3:$CM$3,'Billing sheet'!$CH$2:$CM$2)</f>
        <v>#NAME?</v>
      </c>
    </row>
    <row r="7442" spans="8:9" ht="15.75" customHeight="1" x14ac:dyDescent="0.2">
      <c r="H7442" s="5" t="e">
        <f t="shared" si="29"/>
        <v>#VALUE!</v>
      </c>
      <c r="I7442" s="5" t="e">
        <f t="array" aca="1" ref="I7442" ca="1">_xludf.XLOOKUP(H7442,'Billing sheet'!$CH$3:$CM$3,'Billing sheet'!$CH$2:$CM$2)</f>
        <v>#NAME?</v>
      </c>
    </row>
    <row r="7443" spans="8:9" ht="15.75" customHeight="1" x14ac:dyDescent="0.2">
      <c r="H7443" s="5" t="e">
        <f t="shared" si="29"/>
        <v>#VALUE!</v>
      </c>
      <c r="I7443" s="5" t="e">
        <f t="array" aca="1" ref="I7443" ca="1">_xludf.XLOOKUP(H7443,'Billing sheet'!$CH$3:$CM$3,'Billing sheet'!$CH$2:$CM$2)</f>
        <v>#NAME?</v>
      </c>
    </row>
    <row r="7444" spans="8:9" ht="15.75" customHeight="1" x14ac:dyDescent="0.2">
      <c r="H7444" s="5" t="e">
        <f t="shared" si="29"/>
        <v>#VALUE!</v>
      </c>
      <c r="I7444" s="5" t="e">
        <f t="array" aca="1" ref="I7444" ca="1">_xludf.XLOOKUP(H7444,'Billing sheet'!$CH$3:$CM$3,'Billing sheet'!$CH$2:$CM$2)</f>
        <v>#NAME?</v>
      </c>
    </row>
    <row r="7445" spans="8:9" ht="15.75" customHeight="1" x14ac:dyDescent="0.2">
      <c r="H7445" s="5" t="e">
        <f t="shared" si="29"/>
        <v>#VALUE!</v>
      </c>
      <c r="I7445" s="5" t="e">
        <f t="array" aca="1" ref="I7445" ca="1">_xludf.XLOOKUP(H7445,'Billing sheet'!$CH$3:$CM$3,'Billing sheet'!$CH$2:$CM$2)</f>
        <v>#NAME?</v>
      </c>
    </row>
    <row r="7446" spans="8:9" ht="15.75" customHeight="1" x14ac:dyDescent="0.2">
      <c r="H7446" s="5" t="e">
        <f t="shared" si="29"/>
        <v>#VALUE!</v>
      </c>
      <c r="I7446" s="5" t="e">
        <f t="array" aca="1" ref="I7446" ca="1">_xludf.XLOOKUP(H7446,'Billing sheet'!$CH$3:$CM$3,'Billing sheet'!$CH$2:$CM$2)</f>
        <v>#NAME?</v>
      </c>
    </row>
    <row r="7447" spans="8:9" ht="15.75" customHeight="1" x14ac:dyDescent="0.2">
      <c r="H7447" s="5" t="e">
        <f t="shared" si="29"/>
        <v>#VALUE!</v>
      </c>
      <c r="I7447" s="5" t="e">
        <f t="array" aca="1" ref="I7447" ca="1">_xludf.XLOOKUP(H7447,'Billing sheet'!$CH$3:$CM$3,'Billing sheet'!$CH$2:$CM$2)</f>
        <v>#NAME?</v>
      </c>
    </row>
    <row r="7448" spans="8:9" ht="15.75" customHeight="1" x14ac:dyDescent="0.2">
      <c r="H7448" s="5" t="e">
        <f t="shared" si="29"/>
        <v>#VALUE!</v>
      </c>
      <c r="I7448" s="5" t="e">
        <f t="array" aca="1" ref="I7448" ca="1">_xludf.XLOOKUP(H7448,'Billing sheet'!$CH$3:$CM$3,'Billing sheet'!$CH$2:$CM$2)</f>
        <v>#NAME?</v>
      </c>
    </row>
    <row r="7449" spans="8:9" ht="15.75" customHeight="1" x14ac:dyDescent="0.2">
      <c r="H7449" s="5" t="e">
        <f t="shared" si="29"/>
        <v>#VALUE!</v>
      </c>
      <c r="I7449" s="5" t="e">
        <f t="array" aca="1" ref="I7449" ca="1">_xludf.XLOOKUP(H7449,'Billing sheet'!$CH$3:$CM$3,'Billing sheet'!$CH$2:$CM$2)</f>
        <v>#NAME?</v>
      </c>
    </row>
    <row r="7450" spans="8:9" ht="15.75" customHeight="1" x14ac:dyDescent="0.2">
      <c r="H7450" s="5" t="e">
        <f t="shared" si="29"/>
        <v>#VALUE!</v>
      </c>
      <c r="I7450" s="5" t="e">
        <f t="array" aca="1" ref="I7450" ca="1">_xludf.XLOOKUP(H7450,'Billing sheet'!$CH$3:$CM$3,'Billing sheet'!$CH$2:$CM$2)</f>
        <v>#NAME?</v>
      </c>
    </row>
    <row r="7451" spans="8:9" ht="15.75" customHeight="1" x14ac:dyDescent="0.2">
      <c r="H7451" s="5" t="e">
        <f t="shared" si="29"/>
        <v>#VALUE!</v>
      </c>
      <c r="I7451" s="5" t="e">
        <f t="array" aca="1" ref="I7451" ca="1">_xludf.XLOOKUP(H7451,'Billing sheet'!$CH$3:$CM$3,'Billing sheet'!$CH$2:$CM$2)</f>
        <v>#NAME?</v>
      </c>
    </row>
    <row r="7452" spans="8:9" ht="15.75" customHeight="1" x14ac:dyDescent="0.2">
      <c r="H7452" s="5" t="e">
        <f t="shared" si="29"/>
        <v>#VALUE!</v>
      </c>
      <c r="I7452" s="5" t="e">
        <f t="array" aca="1" ref="I7452" ca="1">_xludf.XLOOKUP(H7452,'Billing sheet'!$CH$3:$CM$3,'Billing sheet'!$CH$2:$CM$2)</f>
        <v>#NAME?</v>
      </c>
    </row>
    <row r="7453" spans="8:9" ht="15.75" customHeight="1" x14ac:dyDescent="0.2">
      <c r="H7453" s="5" t="e">
        <f t="shared" si="29"/>
        <v>#VALUE!</v>
      </c>
      <c r="I7453" s="5" t="e">
        <f t="array" aca="1" ref="I7453" ca="1">_xludf.XLOOKUP(H7453,'Billing sheet'!$CH$3:$CM$3,'Billing sheet'!$CH$2:$CM$2)</f>
        <v>#NAME?</v>
      </c>
    </row>
    <row r="7454" spans="8:9" ht="15.75" customHeight="1" x14ac:dyDescent="0.2">
      <c r="H7454" s="5" t="e">
        <f t="shared" si="29"/>
        <v>#VALUE!</v>
      </c>
      <c r="I7454" s="5" t="e">
        <f t="array" aca="1" ref="I7454" ca="1">_xludf.XLOOKUP(H7454,'Billing sheet'!$CH$3:$CM$3,'Billing sheet'!$CH$2:$CM$2)</f>
        <v>#NAME?</v>
      </c>
    </row>
    <row r="7455" spans="8:9" ht="15.75" customHeight="1" x14ac:dyDescent="0.2">
      <c r="H7455" s="5" t="e">
        <f t="shared" si="29"/>
        <v>#VALUE!</v>
      </c>
      <c r="I7455" s="5" t="e">
        <f t="array" aca="1" ref="I7455" ca="1">_xludf.XLOOKUP(H7455,'Billing sheet'!$CH$3:$CM$3,'Billing sheet'!$CH$2:$CM$2)</f>
        <v>#NAME?</v>
      </c>
    </row>
    <row r="7456" spans="8:9" ht="15.75" customHeight="1" x14ac:dyDescent="0.2">
      <c r="H7456" s="5" t="e">
        <f t="shared" si="29"/>
        <v>#VALUE!</v>
      </c>
      <c r="I7456" s="5" t="e">
        <f t="array" aca="1" ref="I7456" ca="1">_xludf.XLOOKUP(H7456,'Billing sheet'!$CH$3:$CM$3,'Billing sheet'!$CH$2:$CM$2)</f>
        <v>#NAME?</v>
      </c>
    </row>
    <row r="7457" spans="8:9" ht="15.75" customHeight="1" x14ac:dyDescent="0.2">
      <c r="H7457" s="5" t="e">
        <f t="shared" si="29"/>
        <v>#VALUE!</v>
      </c>
      <c r="I7457" s="5" t="e">
        <f t="array" aca="1" ref="I7457" ca="1">_xludf.XLOOKUP(H7457,'Billing sheet'!$CH$3:$CM$3,'Billing sheet'!$CH$2:$CM$2)</f>
        <v>#NAME?</v>
      </c>
    </row>
    <row r="7458" spans="8:9" ht="15.75" customHeight="1" x14ac:dyDescent="0.2">
      <c r="H7458" s="5" t="e">
        <f t="shared" si="29"/>
        <v>#VALUE!</v>
      </c>
      <c r="I7458" s="5" t="e">
        <f t="array" aca="1" ref="I7458" ca="1">_xludf.XLOOKUP(H7458,'Billing sheet'!$CH$3:$CM$3,'Billing sheet'!$CH$2:$CM$2)</f>
        <v>#NAME?</v>
      </c>
    </row>
    <row r="7459" spans="8:9" ht="15.75" customHeight="1" x14ac:dyDescent="0.2">
      <c r="H7459" s="5" t="e">
        <f t="shared" si="29"/>
        <v>#VALUE!</v>
      </c>
      <c r="I7459" s="5" t="e">
        <f t="array" aca="1" ref="I7459" ca="1">_xludf.XLOOKUP(H7459,'Billing sheet'!$CH$3:$CM$3,'Billing sheet'!$CH$2:$CM$2)</f>
        <v>#NAME?</v>
      </c>
    </row>
    <row r="7460" spans="8:9" ht="15.75" customHeight="1" x14ac:dyDescent="0.2">
      <c r="H7460" s="5" t="e">
        <f t="shared" si="29"/>
        <v>#VALUE!</v>
      </c>
      <c r="I7460" s="5" t="e">
        <f t="array" aca="1" ref="I7460" ca="1">_xludf.XLOOKUP(H7460,'Billing sheet'!$CH$3:$CM$3,'Billing sheet'!$CH$2:$CM$2)</f>
        <v>#NAME?</v>
      </c>
    </row>
    <row r="7461" spans="8:9" ht="15.75" customHeight="1" x14ac:dyDescent="0.2">
      <c r="H7461" s="5" t="e">
        <f t="shared" si="29"/>
        <v>#VALUE!</v>
      </c>
      <c r="I7461" s="5" t="e">
        <f t="array" aca="1" ref="I7461" ca="1">_xludf.XLOOKUP(H7461,'Billing sheet'!$CH$3:$CM$3,'Billing sheet'!$CH$2:$CM$2)</f>
        <v>#NAME?</v>
      </c>
    </row>
    <row r="7462" spans="8:9" ht="15.75" customHeight="1" x14ac:dyDescent="0.2">
      <c r="H7462" s="5" t="e">
        <f t="shared" si="29"/>
        <v>#VALUE!</v>
      </c>
      <c r="I7462" s="5" t="e">
        <f t="array" aca="1" ref="I7462" ca="1">_xludf.XLOOKUP(H7462,'Billing sheet'!$CH$3:$CM$3,'Billing sheet'!$CH$2:$CM$2)</f>
        <v>#NAME?</v>
      </c>
    </row>
    <row r="7463" spans="8:9" ht="15.75" customHeight="1" x14ac:dyDescent="0.2">
      <c r="H7463" s="5" t="e">
        <f t="shared" si="29"/>
        <v>#VALUE!</v>
      </c>
      <c r="I7463" s="5" t="e">
        <f t="array" aca="1" ref="I7463" ca="1">_xludf.XLOOKUP(H7463,'Billing sheet'!$CH$3:$CM$3,'Billing sheet'!$CH$2:$CM$2)</f>
        <v>#NAME?</v>
      </c>
    </row>
    <row r="7464" spans="8:9" ht="15.75" customHeight="1" x14ac:dyDescent="0.2">
      <c r="H7464" s="5" t="e">
        <f t="shared" si="29"/>
        <v>#VALUE!</v>
      </c>
      <c r="I7464" s="5" t="e">
        <f t="array" aca="1" ref="I7464" ca="1">_xludf.XLOOKUP(H7464,'Billing sheet'!$CH$3:$CM$3,'Billing sheet'!$CH$2:$CM$2)</f>
        <v>#NAME?</v>
      </c>
    </row>
    <row r="7465" spans="8:9" ht="15.75" customHeight="1" x14ac:dyDescent="0.2">
      <c r="H7465" s="5" t="e">
        <f t="shared" si="29"/>
        <v>#VALUE!</v>
      </c>
      <c r="I7465" s="5" t="e">
        <f t="array" aca="1" ref="I7465" ca="1">_xludf.XLOOKUP(H7465,'Billing sheet'!$CH$3:$CM$3,'Billing sheet'!$CH$2:$CM$2)</f>
        <v>#NAME?</v>
      </c>
    </row>
    <row r="7466" spans="8:9" ht="15.75" customHeight="1" x14ac:dyDescent="0.2">
      <c r="H7466" s="5" t="e">
        <f t="shared" si="29"/>
        <v>#VALUE!</v>
      </c>
      <c r="I7466" s="5" t="e">
        <f t="array" aca="1" ref="I7466" ca="1">_xludf.XLOOKUP(H7466,'Billing sheet'!$CH$3:$CM$3,'Billing sheet'!$CH$2:$CM$2)</f>
        <v>#NAME?</v>
      </c>
    </row>
    <row r="7467" spans="8:9" ht="15.75" customHeight="1" x14ac:dyDescent="0.2">
      <c r="H7467" s="5" t="e">
        <f t="shared" si="29"/>
        <v>#VALUE!</v>
      </c>
      <c r="I7467" s="5" t="e">
        <f t="array" aca="1" ref="I7467" ca="1">_xludf.XLOOKUP(H7467,'Billing sheet'!$CH$3:$CM$3,'Billing sheet'!$CH$2:$CM$2)</f>
        <v>#NAME?</v>
      </c>
    </row>
    <row r="7468" spans="8:9" ht="15.75" customHeight="1" x14ac:dyDescent="0.2">
      <c r="H7468" s="5" t="e">
        <f t="shared" si="29"/>
        <v>#VALUE!</v>
      </c>
      <c r="I7468" s="5" t="e">
        <f t="array" aca="1" ref="I7468" ca="1">_xludf.XLOOKUP(H7468,'Billing sheet'!$CH$3:$CM$3,'Billing sheet'!$CH$2:$CM$2)</f>
        <v>#NAME?</v>
      </c>
    </row>
    <row r="7469" spans="8:9" ht="15.75" customHeight="1" x14ac:dyDescent="0.2">
      <c r="H7469" s="5" t="e">
        <f t="shared" si="29"/>
        <v>#VALUE!</v>
      </c>
      <c r="I7469" s="5" t="e">
        <f t="array" aca="1" ref="I7469" ca="1">_xludf.XLOOKUP(H7469,'Billing sheet'!$CH$3:$CM$3,'Billing sheet'!$CH$2:$CM$2)</f>
        <v>#NAME?</v>
      </c>
    </row>
    <row r="7470" spans="8:9" ht="15.75" customHeight="1" x14ac:dyDescent="0.2">
      <c r="H7470" s="5" t="e">
        <f t="shared" si="29"/>
        <v>#VALUE!</v>
      </c>
      <c r="I7470" s="5" t="e">
        <f t="array" aca="1" ref="I7470" ca="1">_xludf.XLOOKUP(H7470,'Billing sheet'!$CH$3:$CM$3,'Billing sheet'!$CH$2:$CM$2)</f>
        <v>#NAME?</v>
      </c>
    </row>
    <row r="7471" spans="8:9" ht="15.75" customHeight="1" x14ac:dyDescent="0.2">
      <c r="H7471" s="5" t="e">
        <f t="shared" si="29"/>
        <v>#VALUE!</v>
      </c>
      <c r="I7471" s="5" t="e">
        <f t="array" aca="1" ref="I7471" ca="1">_xludf.XLOOKUP(H7471,'Billing sheet'!$CH$3:$CM$3,'Billing sheet'!$CH$2:$CM$2)</f>
        <v>#NAME?</v>
      </c>
    </row>
    <row r="7472" spans="8:9" ht="15.75" customHeight="1" x14ac:dyDescent="0.2">
      <c r="H7472" s="5" t="e">
        <f t="shared" si="29"/>
        <v>#VALUE!</v>
      </c>
      <c r="I7472" s="5" t="e">
        <f t="array" aca="1" ref="I7472" ca="1">_xludf.XLOOKUP(H7472,'Billing sheet'!$CH$3:$CM$3,'Billing sheet'!$CH$2:$CM$2)</f>
        <v>#NAME?</v>
      </c>
    </row>
    <row r="7473" spans="8:9" ht="15.75" customHeight="1" x14ac:dyDescent="0.2">
      <c r="H7473" s="5" t="e">
        <f t="shared" si="29"/>
        <v>#VALUE!</v>
      </c>
      <c r="I7473" s="5" t="e">
        <f t="array" aca="1" ref="I7473" ca="1">_xludf.XLOOKUP(H7473,'Billing sheet'!$CH$3:$CM$3,'Billing sheet'!$CH$2:$CM$2)</f>
        <v>#NAME?</v>
      </c>
    </row>
    <row r="7474" spans="8:9" ht="15.75" customHeight="1" x14ac:dyDescent="0.2">
      <c r="H7474" s="5" t="e">
        <f t="shared" si="29"/>
        <v>#VALUE!</v>
      </c>
      <c r="I7474" s="5" t="e">
        <f t="array" aca="1" ref="I7474" ca="1">_xludf.XLOOKUP(H7474,'Billing sheet'!$CH$3:$CM$3,'Billing sheet'!$CH$2:$CM$2)</f>
        <v>#NAME?</v>
      </c>
    </row>
    <row r="7475" spans="8:9" ht="15.75" customHeight="1" x14ac:dyDescent="0.2">
      <c r="H7475" s="5" t="e">
        <f t="shared" si="29"/>
        <v>#VALUE!</v>
      </c>
      <c r="I7475" s="5" t="e">
        <f t="array" aca="1" ref="I7475" ca="1">_xludf.XLOOKUP(H7475,'Billing sheet'!$CH$3:$CM$3,'Billing sheet'!$CH$2:$CM$2)</f>
        <v>#NAME?</v>
      </c>
    </row>
    <row r="7476" spans="8:9" ht="15.75" customHeight="1" x14ac:dyDescent="0.2">
      <c r="H7476" s="5" t="e">
        <f t="shared" si="29"/>
        <v>#VALUE!</v>
      </c>
      <c r="I7476" s="5" t="e">
        <f t="array" aca="1" ref="I7476" ca="1">_xludf.XLOOKUP(H7476,'Billing sheet'!$CH$3:$CM$3,'Billing sheet'!$CH$2:$CM$2)</f>
        <v>#NAME?</v>
      </c>
    </row>
    <row r="7477" spans="8:9" ht="15.75" customHeight="1" x14ac:dyDescent="0.2">
      <c r="H7477" s="5" t="e">
        <f t="shared" si="29"/>
        <v>#VALUE!</v>
      </c>
      <c r="I7477" s="5" t="e">
        <f t="array" aca="1" ref="I7477" ca="1">_xludf.XLOOKUP(H7477,'Billing sheet'!$CH$3:$CM$3,'Billing sheet'!$CH$2:$CM$2)</f>
        <v>#NAME?</v>
      </c>
    </row>
    <row r="7478" spans="8:9" ht="15.75" customHeight="1" x14ac:dyDescent="0.2">
      <c r="H7478" s="5" t="e">
        <f t="shared" si="29"/>
        <v>#VALUE!</v>
      </c>
      <c r="I7478" s="5" t="e">
        <f t="array" aca="1" ref="I7478" ca="1">_xludf.XLOOKUP(H7478,'Billing sheet'!$CH$3:$CM$3,'Billing sheet'!$CH$2:$CM$2)</f>
        <v>#NAME?</v>
      </c>
    </row>
    <row r="7479" spans="8:9" ht="15.75" customHeight="1" x14ac:dyDescent="0.2">
      <c r="H7479" s="5" t="e">
        <f t="shared" si="29"/>
        <v>#VALUE!</v>
      </c>
      <c r="I7479" s="5" t="e">
        <f t="array" aca="1" ref="I7479" ca="1">_xludf.XLOOKUP(H7479,'Billing sheet'!$CH$3:$CM$3,'Billing sheet'!$CH$2:$CM$2)</f>
        <v>#NAME?</v>
      </c>
    </row>
    <row r="7480" spans="8:9" ht="15.75" customHeight="1" x14ac:dyDescent="0.2">
      <c r="H7480" s="5" t="e">
        <f t="shared" si="29"/>
        <v>#VALUE!</v>
      </c>
      <c r="I7480" s="5" t="e">
        <f t="array" aca="1" ref="I7480" ca="1">_xludf.XLOOKUP(H7480,'Billing sheet'!$CH$3:$CM$3,'Billing sheet'!$CH$2:$CM$2)</f>
        <v>#NAME?</v>
      </c>
    </row>
    <row r="7481" spans="8:9" ht="15.75" customHeight="1" x14ac:dyDescent="0.2">
      <c r="H7481" s="5" t="e">
        <f t="shared" si="29"/>
        <v>#VALUE!</v>
      </c>
      <c r="I7481" s="5" t="e">
        <f t="array" aca="1" ref="I7481" ca="1">_xludf.XLOOKUP(H7481,'Billing sheet'!$CH$3:$CM$3,'Billing sheet'!$CH$2:$CM$2)</f>
        <v>#NAME?</v>
      </c>
    </row>
    <row r="7482" spans="8:9" ht="15.75" customHeight="1" x14ac:dyDescent="0.2">
      <c r="H7482" s="5" t="e">
        <f t="shared" si="29"/>
        <v>#VALUE!</v>
      </c>
      <c r="I7482" s="5" t="e">
        <f t="array" aca="1" ref="I7482" ca="1">_xludf.XLOOKUP(H7482,'Billing sheet'!$CH$3:$CM$3,'Billing sheet'!$CH$2:$CM$2)</f>
        <v>#NAME?</v>
      </c>
    </row>
    <row r="7483" spans="8:9" ht="15.75" customHeight="1" x14ac:dyDescent="0.2">
      <c r="H7483" s="5" t="e">
        <f t="shared" si="29"/>
        <v>#VALUE!</v>
      </c>
      <c r="I7483" s="5" t="e">
        <f t="array" aca="1" ref="I7483" ca="1">_xludf.XLOOKUP(H7483,'Billing sheet'!$CH$3:$CM$3,'Billing sheet'!$CH$2:$CM$2)</f>
        <v>#NAME?</v>
      </c>
    </row>
    <row r="7484" spans="8:9" ht="15.75" customHeight="1" x14ac:dyDescent="0.2">
      <c r="H7484" s="5" t="e">
        <f t="shared" si="29"/>
        <v>#VALUE!</v>
      </c>
      <c r="I7484" s="5" t="e">
        <f t="array" aca="1" ref="I7484" ca="1">_xludf.XLOOKUP(H7484,'Billing sheet'!$CH$3:$CM$3,'Billing sheet'!$CH$2:$CM$2)</f>
        <v>#NAME?</v>
      </c>
    </row>
    <row r="7485" spans="8:9" ht="15.75" customHeight="1" x14ac:dyDescent="0.2">
      <c r="H7485" s="5" t="e">
        <f t="shared" si="29"/>
        <v>#VALUE!</v>
      </c>
      <c r="I7485" s="5" t="e">
        <f t="array" aca="1" ref="I7485" ca="1">_xludf.XLOOKUP(H7485,'Billing sheet'!$CH$3:$CM$3,'Billing sheet'!$CH$2:$CM$2)</f>
        <v>#NAME?</v>
      </c>
    </row>
    <row r="7486" spans="8:9" ht="15.75" customHeight="1" x14ac:dyDescent="0.2">
      <c r="H7486" s="5" t="e">
        <f t="shared" si="29"/>
        <v>#VALUE!</v>
      </c>
      <c r="I7486" s="5" t="e">
        <f t="array" aca="1" ref="I7486" ca="1">_xludf.XLOOKUP(H7486,'Billing sheet'!$CH$3:$CM$3,'Billing sheet'!$CH$2:$CM$2)</f>
        <v>#NAME?</v>
      </c>
    </row>
    <row r="7487" spans="8:9" ht="15.75" customHeight="1" x14ac:dyDescent="0.2">
      <c r="H7487" s="5" t="e">
        <f t="shared" si="29"/>
        <v>#VALUE!</v>
      </c>
      <c r="I7487" s="5" t="e">
        <f t="array" aca="1" ref="I7487" ca="1">_xludf.XLOOKUP(H7487,'Billing sheet'!$CH$3:$CM$3,'Billing sheet'!$CH$2:$CM$2)</f>
        <v>#NAME?</v>
      </c>
    </row>
    <row r="7488" spans="8:9" ht="15.75" customHeight="1" x14ac:dyDescent="0.2">
      <c r="H7488" s="5" t="e">
        <f t="shared" si="29"/>
        <v>#VALUE!</v>
      </c>
      <c r="I7488" s="5" t="e">
        <f t="array" aca="1" ref="I7488" ca="1">_xludf.XLOOKUP(H7488,'Billing sheet'!$CH$3:$CM$3,'Billing sheet'!$CH$2:$CM$2)</f>
        <v>#NAME?</v>
      </c>
    </row>
    <row r="7489" spans="8:9" ht="15.75" customHeight="1" x14ac:dyDescent="0.2">
      <c r="H7489" s="5" t="e">
        <f t="shared" si="29"/>
        <v>#VALUE!</v>
      </c>
      <c r="I7489" s="5" t="e">
        <f t="array" aca="1" ref="I7489" ca="1">_xludf.XLOOKUP(H7489,'Billing sheet'!$CH$3:$CM$3,'Billing sheet'!$CH$2:$CM$2)</f>
        <v>#NAME?</v>
      </c>
    </row>
    <row r="7490" spans="8:9" ht="15.75" customHeight="1" x14ac:dyDescent="0.2">
      <c r="H7490" s="5" t="e">
        <f t="shared" si="29"/>
        <v>#VALUE!</v>
      </c>
      <c r="I7490" s="5" t="e">
        <f t="array" aca="1" ref="I7490" ca="1">_xludf.XLOOKUP(H7490,'Billing sheet'!$CH$3:$CM$3,'Billing sheet'!$CH$2:$CM$2)</f>
        <v>#NAME?</v>
      </c>
    </row>
    <row r="7491" spans="8:9" ht="15.75" customHeight="1" x14ac:dyDescent="0.2">
      <c r="H7491" s="5" t="e">
        <f t="shared" si="29"/>
        <v>#VALUE!</v>
      </c>
      <c r="I7491" s="5" t="e">
        <f t="array" aca="1" ref="I7491" ca="1">_xludf.XLOOKUP(H7491,'Billing sheet'!$CH$3:$CM$3,'Billing sheet'!$CH$2:$CM$2)</f>
        <v>#NAME?</v>
      </c>
    </row>
    <row r="7492" spans="8:9" ht="15.75" customHeight="1" x14ac:dyDescent="0.2">
      <c r="H7492" s="5" t="e">
        <f t="shared" si="29"/>
        <v>#VALUE!</v>
      </c>
      <c r="I7492" s="5" t="e">
        <f t="array" aca="1" ref="I7492" ca="1">_xludf.XLOOKUP(H7492,'Billing sheet'!$CH$3:$CM$3,'Billing sheet'!$CH$2:$CM$2)</f>
        <v>#NAME?</v>
      </c>
    </row>
    <row r="7493" spans="8:9" ht="15.75" customHeight="1" x14ac:dyDescent="0.2">
      <c r="H7493" s="5" t="e">
        <f t="shared" si="29"/>
        <v>#VALUE!</v>
      </c>
      <c r="I7493" s="5" t="e">
        <f t="array" aca="1" ref="I7493" ca="1">_xludf.XLOOKUP(H7493,'Billing sheet'!$CH$3:$CM$3,'Billing sheet'!$CH$2:$CM$2)</f>
        <v>#NAME?</v>
      </c>
    </row>
    <row r="7494" spans="8:9" ht="15.75" customHeight="1" x14ac:dyDescent="0.2">
      <c r="H7494" s="5" t="e">
        <f t="shared" si="29"/>
        <v>#VALUE!</v>
      </c>
      <c r="I7494" s="5" t="e">
        <f t="array" aca="1" ref="I7494" ca="1">_xludf.XLOOKUP(H7494,'Billing sheet'!$CH$3:$CM$3,'Billing sheet'!$CH$2:$CM$2)</f>
        <v>#NAME?</v>
      </c>
    </row>
    <row r="7495" spans="8:9" ht="15.75" customHeight="1" x14ac:dyDescent="0.2">
      <c r="H7495" s="5" t="e">
        <f t="shared" si="29"/>
        <v>#VALUE!</v>
      </c>
      <c r="I7495" s="5" t="e">
        <f t="array" aca="1" ref="I7495" ca="1">_xludf.XLOOKUP(H7495,'Billing sheet'!$CH$3:$CM$3,'Billing sheet'!$CH$2:$CM$2)</f>
        <v>#NAME?</v>
      </c>
    </row>
    <row r="7496" spans="8:9" ht="15.75" customHeight="1" x14ac:dyDescent="0.2">
      <c r="H7496" s="5" t="e">
        <f t="shared" si="29"/>
        <v>#VALUE!</v>
      </c>
      <c r="I7496" s="5" t="e">
        <f t="array" aca="1" ref="I7496" ca="1">_xludf.XLOOKUP(H7496,'Billing sheet'!$CH$3:$CM$3,'Billing sheet'!$CH$2:$CM$2)</f>
        <v>#NAME?</v>
      </c>
    </row>
    <row r="7497" spans="8:9" ht="15.75" customHeight="1" x14ac:dyDescent="0.2">
      <c r="H7497" s="5" t="e">
        <f t="shared" si="29"/>
        <v>#VALUE!</v>
      </c>
      <c r="I7497" s="5" t="e">
        <f t="array" aca="1" ref="I7497" ca="1">_xludf.XLOOKUP(H7497,'Billing sheet'!$CH$3:$CM$3,'Billing sheet'!$CH$2:$CM$2)</f>
        <v>#NAME?</v>
      </c>
    </row>
    <row r="7498" spans="8:9" ht="15.75" customHeight="1" x14ac:dyDescent="0.2">
      <c r="H7498" s="5" t="e">
        <f t="shared" si="29"/>
        <v>#VALUE!</v>
      </c>
      <c r="I7498" s="5" t="e">
        <f t="array" aca="1" ref="I7498" ca="1">_xludf.XLOOKUP(H7498,'Billing sheet'!$CH$3:$CM$3,'Billing sheet'!$CH$2:$CM$2)</f>
        <v>#NAME?</v>
      </c>
    </row>
    <row r="7499" spans="8:9" ht="15.75" customHeight="1" x14ac:dyDescent="0.2">
      <c r="H7499" s="5" t="e">
        <f t="shared" si="29"/>
        <v>#VALUE!</v>
      </c>
      <c r="I7499" s="5" t="e">
        <f t="array" aca="1" ref="I7499" ca="1">_xludf.XLOOKUP(H7499,'Billing sheet'!$CH$3:$CM$3,'Billing sheet'!$CH$2:$CM$2)</f>
        <v>#NAME?</v>
      </c>
    </row>
    <row r="7500" spans="8:9" ht="15.75" customHeight="1" x14ac:dyDescent="0.2">
      <c r="H7500" s="5" t="e">
        <f t="shared" si="29"/>
        <v>#VALUE!</v>
      </c>
      <c r="I7500" s="5" t="e">
        <f t="array" aca="1" ref="I7500" ca="1">_xludf.XLOOKUP(H7500,'Billing sheet'!$CH$3:$CM$3,'Billing sheet'!$CH$2:$CM$2)</f>
        <v>#NAME?</v>
      </c>
    </row>
    <row r="7501" spans="8:9" ht="15.75" customHeight="1" x14ac:dyDescent="0.2">
      <c r="H7501" s="5" t="e">
        <f t="shared" si="29"/>
        <v>#VALUE!</v>
      </c>
      <c r="I7501" s="5" t="e">
        <f t="array" aca="1" ref="I7501" ca="1">_xludf.XLOOKUP(H7501,'Billing sheet'!$CH$3:$CM$3,'Billing sheet'!$CH$2:$CM$2)</f>
        <v>#NAME?</v>
      </c>
    </row>
    <row r="7502" spans="8:9" ht="15.75" customHeight="1" x14ac:dyDescent="0.2">
      <c r="H7502" s="5" t="e">
        <f t="shared" si="29"/>
        <v>#VALUE!</v>
      </c>
      <c r="I7502" s="5" t="e">
        <f t="array" aca="1" ref="I7502" ca="1">_xludf.XLOOKUP(H7502,'Billing sheet'!$CH$3:$CM$3,'Billing sheet'!$CH$2:$CM$2)</f>
        <v>#NAME?</v>
      </c>
    </row>
    <row r="7503" spans="8:9" ht="15.75" customHeight="1" x14ac:dyDescent="0.2">
      <c r="H7503" s="5" t="e">
        <f t="shared" si="29"/>
        <v>#VALUE!</v>
      </c>
      <c r="I7503" s="5" t="e">
        <f t="array" aca="1" ref="I7503" ca="1">_xludf.XLOOKUP(H7503,'Billing sheet'!$CH$3:$CM$3,'Billing sheet'!$CH$2:$CM$2)</f>
        <v>#NAME?</v>
      </c>
    </row>
    <row r="7504" spans="8:9" ht="15.75" customHeight="1" x14ac:dyDescent="0.2">
      <c r="H7504" s="5" t="e">
        <f t="shared" si="29"/>
        <v>#VALUE!</v>
      </c>
      <c r="I7504" s="5" t="e">
        <f t="array" aca="1" ref="I7504" ca="1">_xludf.XLOOKUP(H7504,'Billing sheet'!$CH$3:$CM$3,'Billing sheet'!$CH$2:$CM$2)</f>
        <v>#NAME?</v>
      </c>
    </row>
    <row r="7505" spans="8:9" ht="15.75" customHeight="1" x14ac:dyDescent="0.2">
      <c r="H7505" s="5" t="e">
        <f t="shared" si="29"/>
        <v>#VALUE!</v>
      </c>
      <c r="I7505" s="5" t="e">
        <f t="array" aca="1" ref="I7505" ca="1">_xludf.XLOOKUP(H7505,'Billing sheet'!$CH$3:$CM$3,'Billing sheet'!$CH$2:$CM$2)</f>
        <v>#NAME?</v>
      </c>
    </row>
    <row r="7506" spans="8:9" ht="15.75" customHeight="1" x14ac:dyDescent="0.2">
      <c r="H7506" s="5" t="e">
        <f t="shared" si="29"/>
        <v>#VALUE!</v>
      </c>
      <c r="I7506" s="5" t="e">
        <f t="array" aca="1" ref="I7506" ca="1">_xludf.XLOOKUP(H7506,'Billing sheet'!$CH$3:$CM$3,'Billing sheet'!$CH$2:$CM$2)</f>
        <v>#NAME?</v>
      </c>
    </row>
    <row r="7507" spans="8:9" ht="15.75" customHeight="1" x14ac:dyDescent="0.2">
      <c r="H7507" s="5" t="e">
        <f t="shared" si="29"/>
        <v>#VALUE!</v>
      </c>
      <c r="I7507" s="5" t="e">
        <f t="array" aca="1" ref="I7507" ca="1">_xludf.XLOOKUP(H7507,'Billing sheet'!$CH$3:$CM$3,'Billing sheet'!$CH$2:$CM$2)</f>
        <v>#NAME?</v>
      </c>
    </row>
    <row r="7508" spans="8:9" ht="15.75" customHeight="1" x14ac:dyDescent="0.2">
      <c r="H7508" s="5" t="e">
        <f t="shared" si="29"/>
        <v>#VALUE!</v>
      </c>
      <c r="I7508" s="5" t="e">
        <f t="array" aca="1" ref="I7508" ca="1">_xludf.XLOOKUP(H7508,'Billing sheet'!$CH$3:$CM$3,'Billing sheet'!$CH$2:$CM$2)</f>
        <v>#NAME?</v>
      </c>
    </row>
    <row r="7509" spans="8:9" ht="15.75" customHeight="1" x14ac:dyDescent="0.2">
      <c r="H7509" s="5" t="e">
        <f t="shared" si="29"/>
        <v>#VALUE!</v>
      </c>
      <c r="I7509" s="5" t="e">
        <f t="array" aca="1" ref="I7509" ca="1">_xludf.XLOOKUP(H7509,'Billing sheet'!$CH$3:$CM$3,'Billing sheet'!$CH$2:$CM$2)</f>
        <v>#NAME?</v>
      </c>
    </row>
    <row r="7510" spans="8:9" ht="15.75" customHeight="1" x14ac:dyDescent="0.2">
      <c r="H7510" s="5" t="e">
        <f t="shared" si="29"/>
        <v>#VALUE!</v>
      </c>
      <c r="I7510" s="5" t="e">
        <f t="array" aca="1" ref="I7510" ca="1">_xludf.XLOOKUP(H7510,'Billing sheet'!$CH$3:$CM$3,'Billing sheet'!$CH$2:$CM$2)</f>
        <v>#NAME?</v>
      </c>
    </row>
    <row r="7511" spans="8:9" ht="15.75" customHeight="1" x14ac:dyDescent="0.2">
      <c r="H7511" s="5" t="e">
        <f t="shared" si="29"/>
        <v>#VALUE!</v>
      </c>
      <c r="I7511" s="5" t="e">
        <f t="array" aca="1" ref="I7511" ca="1">_xludf.XLOOKUP(H7511,'Billing sheet'!$CH$3:$CM$3,'Billing sheet'!$CH$2:$CM$2)</f>
        <v>#NAME?</v>
      </c>
    </row>
    <row r="7512" spans="8:9" ht="15.75" customHeight="1" x14ac:dyDescent="0.2">
      <c r="H7512" s="5" t="e">
        <f t="shared" si="29"/>
        <v>#VALUE!</v>
      </c>
      <c r="I7512" s="5" t="e">
        <f t="array" aca="1" ref="I7512" ca="1">_xludf.XLOOKUP(H7512,'Billing sheet'!$CH$3:$CM$3,'Billing sheet'!$CH$2:$CM$2)</f>
        <v>#NAME?</v>
      </c>
    </row>
    <row r="7513" spans="8:9" ht="15.75" customHeight="1" x14ac:dyDescent="0.2">
      <c r="H7513" s="5" t="e">
        <f t="shared" si="29"/>
        <v>#VALUE!</v>
      </c>
      <c r="I7513" s="5" t="e">
        <f t="array" aca="1" ref="I7513" ca="1">_xludf.XLOOKUP(H7513,'Billing sheet'!$CH$3:$CM$3,'Billing sheet'!$CH$2:$CM$2)</f>
        <v>#NAME?</v>
      </c>
    </row>
    <row r="7514" spans="8:9" ht="15.75" customHeight="1" x14ac:dyDescent="0.2">
      <c r="H7514" s="5" t="e">
        <f t="shared" si="29"/>
        <v>#VALUE!</v>
      </c>
      <c r="I7514" s="5" t="e">
        <f t="array" aca="1" ref="I7514" ca="1">_xludf.XLOOKUP(H7514,'Billing sheet'!$CH$3:$CM$3,'Billing sheet'!$CH$2:$CM$2)</f>
        <v>#NAME?</v>
      </c>
    </row>
    <row r="7515" spans="8:9" ht="15.75" customHeight="1" x14ac:dyDescent="0.2">
      <c r="H7515" s="5" t="e">
        <f t="shared" si="29"/>
        <v>#VALUE!</v>
      </c>
      <c r="I7515" s="5" t="e">
        <f t="array" aca="1" ref="I7515" ca="1">_xludf.XLOOKUP(H7515,'Billing sheet'!$CH$3:$CM$3,'Billing sheet'!$CH$2:$CM$2)</f>
        <v>#NAME?</v>
      </c>
    </row>
    <row r="7516" spans="8:9" ht="15.75" customHeight="1" x14ac:dyDescent="0.2">
      <c r="H7516" s="5" t="e">
        <f t="shared" si="29"/>
        <v>#VALUE!</v>
      </c>
      <c r="I7516" s="5" t="e">
        <f t="array" aca="1" ref="I7516" ca="1">_xludf.XLOOKUP(H7516,'Billing sheet'!$CH$3:$CM$3,'Billing sheet'!$CH$2:$CM$2)</f>
        <v>#NAME?</v>
      </c>
    </row>
    <row r="7517" spans="8:9" ht="15.75" customHeight="1" x14ac:dyDescent="0.2">
      <c r="H7517" s="5" t="e">
        <f t="shared" si="29"/>
        <v>#VALUE!</v>
      </c>
      <c r="I7517" s="5" t="e">
        <f t="array" aca="1" ref="I7517" ca="1">_xludf.XLOOKUP(H7517,'Billing sheet'!$CH$3:$CM$3,'Billing sheet'!$CH$2:$CM$2)</f>
        <v>#NAME?</v>
      </c>
    </row>
    <row r="7518" spans="8:9" ht="15.75" customHeight="1" x14ac:dyDescent="0.2">
      <c r="H7518" s="5" t="e">
        <f t="shared" si="29"/>
        <v>#VALUE!</v>
      </c>
      <c r="I7518" s="5" t="e">
        <f t="array" aca="1" ref="I7518" ca="1">_xludf.XLOOKUP(H7518,'Billing sheet'!$CH$3:$CM$3,'Billing sheet'!$CH$2:$CM$2)</f>
        <v>#NAME?</v>
      </c>
    </row>
    <row r="7519" spans="8:9" ht="15.75" customHeight="1" x14ac:dyDescent="0.2">
      <c r="H7519" s="5" t="e">
        <f t="shared" si="29"/>
        <v>#VALUE!</v>
      </c>
      <c r="I7519" s="5" t="e">
        <f t="array" aca="1" ref="I7519" ca="1">_xludf.XLOOKUP(H7519,'Billing sheet'!$CH$3:$CM$3,'Billing sheet'!$CH$2:$CM$2)</f>
        <v>#NAME?</v>
      </c>
    </row>
    <row r="7520" spans="8:9" ht="15.75" customHeight="1" x14ac:dyDescent="0.2">
      <c r="H7520" s="5" t="e">
        <f t="shared" si="29"/>
        <v>#VALUE!</v>
      </c>
      <c r="I7520" s="5" t="e">
        <f t="array" aca="1" ref="I7520" ca="1">_xludf.XLOOKUP(H7520,'Billing sheet'!$CH$3:$CM$3,'Billing sheet'!$CH$2:$CM$2)</f>
        <v>#NAME?</v>
      </c>
    </row>
    <row r="7521" spans="8:9" ht="15.75" customHeight="1" x14ac:dyDescent="0.2">
      <c r="H7521" s="5" t="e">
        <f t="shared" si="29"/>
        <v>#VALUE!</v>
      </c>
      <c r="I7521" s="5" t="e">
        <f t="array" aca="1" ref="I7521" ca="1">_xludf.XLOOKUP(H7521,'Billing sheet'!$CH$3:$CM$3,'Billing sheet'!$CH$2:$CM$2)</f>
        <v>#NAME?</v>
      </c>
    </row>
    <row r="7522" spans="8:9" ht="15.75" customHeight="1" x14ac:dyDescent="0.2">
      <c r="H7522" s="5" t="e">
        <f t="shared" si="29"/>
        <v>#VALUE!</v>
      </c>
      <c r="I7522" s="5" t="e">
        <f t="array" aca="1" ref="I7522" ca="1">_xludf.XLOOKUP(H7522,'Billing sheet'!$CH$3:$CM$3,'Billing sheet'!$CH$2:$CM$2)</f>
        <v>#NAME?</v>
      </c>
    </row>
    <row r="7523" spans="8:9" ht="15.75" customHeight="1" x14ac:dyDescent="0.2">
      <c r="H7523" s="5" t="e">
        <f t="shared" si="29"/>
        <v>#VALUE!</v>
      </c>
      <c r="I7523" s="5" t="e">
        <f t="array" aca="1" ref="I7523" ca="1">_xludf.XLOOKUP(H7523,'Billing sheet'!$CH$3:$CM$3,'Billing sheet'!$CH$2:$CM$2)</f>
        <v>#NAME?</v>
      </c>
    </row>
    <row r="7524" spans="8:9" ht="15.75" customHeight="1" x14ac:dyDescent="0.2">
      <c r="H7524" s="5" t="e">
        <f t="shared" si="29"/>
        <v>#VALUE!</v>
      </c>
      <c r="I7524" s="5" t="e">
        <f t="array" aca="1" ref="I7524" ca="1">_xludf.XLOOKUP(H7524,'Billing sheet'!$CH$3:$CM$3,'Billing sheet'!$CH$2:$CM$2)</f>
        <v>#NAME?</v>
      </c>
    </row>
    <row r="7525" spans="8:9" ht="15.75" customHeight="1" x14ac:dyDescent="0.2">
      <c r="H7525" s="5" t="e">
        <f t="shared" si="29"/>
        <v>#VALUE!</v>
      </c>
      <c r="I7525" s="5" t="e">
        <f t="array" aca="1" ref="I7525" ca="1">_xludf.XLOOKUP(H7525,'Billing sheet'!$CH$3:$CM$3,'Billing sheet'!$CH$2:$CM$2)</f>
        <v>#NAME?</v>
      </c>
    </row>
    <row r="7526" spans="8:9" ht="15.75" customHeight="1" x14ac:dyDescent="0.2">
      <c r="H7526" s="5" t="e">
        <f t="shared" si="29"/>
        <v>#VALUE!</v>
      </c>
      <c r="I7526" s="5" t="e">
        <f t="array" aca="1" ref="I7526" ca="1">_xludf.XLOOKUP(H7526,'Billing sheet'!$CH$3:$CM$3,'Billing sheet'!$CH$2:$CM$2)</f>
        <v>#NAME?</v>
      </c>
    </row>
    <row r="7527" spans="8:9" ht="15.75" customHeight="1" x14ac:dyDescent="0.2">
      <c r="H7527" s="5" t="e">
        <f t="shared" si="29"/>
        <v>#VALUE!</v>
      </c>
      <c r="I7527" s="5" t="e">
        <f t="array" aca="1" ref="I7527" ca="1">_xludf.XLOOKUP(H7527,'Billing sheet'!$CH$3:$CM$3,'Billing sheet'!$CH$2:$CM$2)</f>
        <v>#NAME?</v>
      </c>
    </row>
    <row r="7528" spans="8:9" ht="15.75" customHeight="1" x14ac:dyDescent="0.2">
      <c r="H7528" s="5" t="e">
        <f t="shared" si="29"/>
        <v>#VALUE!</v>
      </c>
      <c r="I7528" s="5" t="e">
        <f t="array" aca="1" ref="I7528" ca="1">_xludf.XLOOKUP(H7528,'Billing sheet'!$CH$3:$CM$3,'Billing sheet'!$CH$2:$CM$2)</f>
        <v>#NAME?</v>
      </c>
    </row>
    <row r="7529" spans="8:9" ht="15.75" customHeight="1" x14ac:dyDescent="0.2">
      <c r="H7529" s="5" t="e">
        <f t="shared" si="29"/>
        <v>#VALUE!</v>
      </c>
      <c r="I7529" s="5" t="e">
        <f t="array" aca="1" ref="I7529" ca="1">_xludf.XLOOKUP(H7529,'Billing sheet'!$CH$3:$CM$3,'Billing sheet'!$CH$2:$CM$2)</f>
        <v>#NAME?</v>
      </c>
    </row>
    <row r="7530" spans="8:9" ht="15.75" customHeight="1" x14ac:dyDescent="0.2">
      <c r="H7530" s="5" t="e">
        <f t="shared" si="29"/>
        <v>#VALUE!</v>
      </c>
      <c r="I7530" s="5" t="e">
        <f t="array" aca="1" ref="I7530" ca="1">_xludf.XLOOKUP(H7530,'Billing sheet'!$CH$3:$CM$3,'Billing sheet'!$CH$2:$CM$2)</f>
        <v>#NAME?</v>
      </c>
    </row>
    <row r="7531" spans="8:9" ht="15.75" customHeight="1" x14ac:dyDescent="0.2">
      <c r="H7531" s="5" t="e">
        <f t="shared" si="29"/>
        <v>#VALUE!</v>
      </c>
      <c r="I7531" s="5" t="e">
        <f t="array" aca="1" ref="I7531" ca="1">_xludf.XLOOKUP(H7531,'Billing sheet'!$CH$3:$CM$3,'Billing sheet'!$CH$2:$CM$2)</f>
        <v>#NAME?</v>
      </c>
    </row>
    <row r="7532" spans="8:9" ht="15.75" customHeight="1" x14ac:dyDescent="0.2">
      <c r="H7532" s="5" t="e">
        <f t="shared" si="29"/>
        <v>#VALUE!</v>
      </c>
      <c r="I7532" s="5" t="e">
        <f t="array" aca="1" ref="I7532" ca="1">_xludf.XLOOKUP(H7532,'Billing sheet'!$CH$3:$CM$3,'Billing sheet'!$CH$2:$CM$2)</f>
        <v>#NAME?</v>
      </c>
    </row>
    <row r="7533" spans="8:9" ht="15.75" customHeight="1" x14ac:dyDescent="0.2">
      <c r="H7533" s="5" t="e">
        <f t="shared" si="29"/>
        <v>#VALUE!</v>
      </c>
      <c r="I7533" s="5" t="e">
        <f t="array" aca="1" ref="I7533" ca="1">_xludf.XLOOKUP(H7533,'Billing sheet'!$CH$3:$CM$3,'Billing sheet'!$CH$2:$CM$2)</f>
        <v>#NAME?</v>
      </c>
    </row>
    <row r="7534" spans="8:9" ht="15.75" customHeight="1" x14ac:dyDescent="0.2">
      <c r="H7534" s="5" t="e">
        <f t="shared" si="29"/>
        <v>#VALUE!</v>
      </c>
      <c r="I7534" s="5" t="e">
        <f t="array" aca="1" ref="I7534" ca="1">_xludf.XLOOKUP(H7534,'Billing sheet'!$CH$3:$CM$3,'Billing sheet'!$CH$2:$CM$2)</f>
        <v>#NAME?</v>
      </c>
    </row>
    <row r="7535" spans="8:9" ht="15.75" customHeight="1" x14ac:dyDescent="0.2">
      <c r="H7535" s="5" t="e">
        <f t="shared" si="29"/>
        <v>#VALUE!</v>
      </c>
      <c r="I7535" s="5" t="e">
        <f t="array" aca="1" ref="I7535" ca="1">_xludf.XLOOKUP(H7535,'Billing sheet'!$CH$3:$CM$3,'Billing sheet'!$CH$2:$CM$2)</f>
        <v>#NAME?</v>
      </c>
    </row>
    <row r="7536" spans="8:9" ht="15.75" customHeight="1" x14ac:dyDescent="0.2">
      <c r="H7536" s="5" t="e">
        <f t="shared" si="29"/>
        <v>#VALUE!</v>
      </c>
      <c r="I7536" s="5" t="e">
        <f t="array" aca="1" ref="I7536" ca="1">_xludf.XLOOKUP(H7536,'Billing sheet'!$CH$3:$CM$3,'Billing sheet'!$CH$2:$CM$2)</f>
        <v>#NAME?</v>
      </c>
    </row>
    <row r="7537" spans="8:9" ht="15.75" customHeight="1" x14ac:dyDescent="0.2">
      <c r="H7537" s="5" t="e">
        <f t="shared" si="29"/>
        <v>#VALUE!</v>
      </c>
      <c r="I7537" s="5" t="e">
        <f t="array" aca="1" ref="I7537" ca="1">_xludf.XLOOKUP(H7537,'Billing sheet'!$CH$3:$CM$3,'Billing sheet'!$CH$2:$CM$2)</f>
        <v>#NAME?</v>
      </c>
    </row>
    <row r="7538" spans="8:9" ht="15.75" customHeight="1" x14ac:dyDescent="0.2">
      <c r="H7538" s="5" t="e">
        <f t="shared" si="29"/>
        <v>#VALUE!</v>
      </c>
      <c r="I7538" s="5" t="e">
        <f t="array" aca="1" ref="I7538" ca="1">_xludf.XLOOKUP(H7538,'Billing sheet'!$CH$3:$CM$3,'Billing sheet'!$CH$2:$CM$2)</f>
        <v>#NAME?</v>
      </c>
    </row>
    <row r="7539" spans="8:9" ht="15.75" customHeight="1" x14ac:dyDescent="0.2">
      <c r="H7539" s="5" t="e">
        <f t="shared" si="29"/>
        <v>#VALUE!</v>
      </c>
      <c r="I7539" s="5" t="e">
        <f t="array" aca="1" ref="I7539" ca="1">_xludf.XLOOKUP(H7539,'Billing sheet'!$CH$3:$CM$3,'Billing sheet'!$CH$2:$CM$2)</f>
        <v>#NAME?</v>
      </c>
    </row>
    <row r="7540" spans="8:9" ht="15.75" customHeight="1" x14ac:dyDescent="0.2">
      <c r="H7540" s="5" t="e">
        <f t="shared" si="29"/>
        <v>#VALUE!</v>
      </c>
      <c r="I7540" s="5" t="e">
        <f t="array" aca="1" ref="I7540" ca="1">_xludf.XLOOKUP(H7540,'Billing sheet'!$CH$3:$CM$3,'Billing sheet'!$CH$2:$CM$2)</f>
        <v>#NAME?</v>
      </c>
    </row>
    <row r="7541" spans="8:9" ht="15.75" customHeight="1" x14ac:dyDescent="0.2">
      <c r="H7541" s="5" t="e">
        <f t="shared" si="29"/>
        <v>#VALUE!</v>
      </c>
      <c r="I7541" s="5" t="e">
        <f t="array" aca="1" ref="I7541" ca="1">_xludf.XLOOKUP(H7541,'Billing sheet'!$CH$3:$CM$3,'Billing sheet'!$CH$2:$CM$2)</f>
        <v>#NAME?</v>
      </c>
    </row>
    <row r="7542" spans="8:9" ht="15.75" customHeight="1" x14ac:dyDescent="0.2">
      <c r="H7542" s="5" t="e">
        <f t="shared" si="29"/>
        <v>#VALUE!</v>
      </c>
      <c r="I7542" s="5" t="e">
        <f t="array" aca="1" ref="I7542" ca="1">_xludf.XLOOKUP(H7542,'Billing sheet'!$CH$3:$CM$3,'Billing sheet'!$CH$2:$CM$2)</f>
        <v>#NAME?</v>
      </c>
    </row>
    <row r="7543" spans="8:9" ht="15.75" customHeight="1" x14ac:dyDescent="0.2">
      <c r="H7543" s="5" t="e">
        <f t="shared" si="29"/>
        <v>#VALUE!</v>
      </c>
      <c r="I7543" s="5" t="e">
        <f t="array" aca="1" ref="I7543" ca="1">_xludf.XLOOKUP(H7543,'Billing sheet'!$CH$3:$CM$3,'Billing sheet'!$CH$2:$CM$2)</f>
        <v>#NAME?</v>
      </c>
    </row>
    <row r="7544" spans="8:9" ht="15.75" customHeight="1" x14ac:dyDescent="0.2">
      <c r="H7544" s="5" t="e">
        <f t="shared" si="29"/>
        <v>#VALUE!</v>
      </c>
      <c r="I7544" s="5" t="e">
        <f t="array" aca="1" ref="I7544" ca="1">_xludf.XLOOKUP(H7544,'Billing sheet'!$CH$3:$CM$3,'Billing sheet'!$CH$2:$CM$2)</f>
        <v>#NAME?</v>
      </c>
    </row>
    <row r="7545" spans="8:9" ht="15.75" customHeight="1" x14ac:dyDescent="0.2">
      <c r="H7545" s="5" t="e">
        <f t="shared" si="29"/>
        <v>#VALUE!</v>
      </c>
      <c r="I7545" s="5" t="e">
        <f t="array" aca="1" ref="I7545" ca="1">_xludf.XLOOKUP(H7545,'Billing sheet'!$CH$3:$CM$3,'Billing sheet'!$CH$2:$CM$2)</f>
        <v>#NAME?</v>
      </c>
    </row>
    <row r="7546" spans="8:9" ht="15.75" customHeight="1" x14ac:dyDescent="0.2">
      <c r="H7546" s="5" t="e">
        <f t="shared" si="29"/>
        <v>#VALUE!</v>
      </c>
      <c r="I7546" s="5" t="e">
        <f t="array" aca="1" ref="I7546" ca="1">_xludf.XLOOKUP(H7546,'Billing sheet'!$CH$3:$CM$3,'Billing sheet'!$CH$2:$CM$2)</f>
        <v>#NAME?</v>
      </c>
    </row>
    <row r="7547" spans="8:9" ht="15.75" customHeight="1" x14ac:dyDescent="0.2">
      <c r="H7547" s="5" t="e">
        <f t="shared" si="29"/>
        <v>#VALUE!</v>
      </c>
      <c r="I7547" s="5" t="e">
        <f t="array" aca="1" ref="I7547" ca="1">_xludf.XLOOKUP(H7547,'Billing sheet'!$CH$3:$CM$3,'Billing sheet'!$CH$2:$CM$2)</f>
        <v>#NAME?</v>
      </c>
    </row>
    <row r="7548" spans="8:9" ht="15.75" customHeight="1" x14ac:dyDescent="0.2">
      <c r="H7548" s="5" t="e">
        <f t="shared" si="29"/>
        <v>#VALUE!</v>
      </c>
      <c r="I7548" s="5" t="e">
        <f t="array" aca="1" ref="I7548" ca="1">_xludf.XLOOKUP(H7548,'Billing sheet'!$CH$3:$CM$3,'Billing sheet'!$CH$2:$CM$2)</f>
        <v>#NAME?</v>
      </c>
    </row>
    <row r="7549" spans="8:9" ht="15.75" customHeight="1" x14ac:dyDescent="0.2">
      <c r="H7549" s="5" t="e">
        <f t="shared" si="29"/>
        <v>#VALUE!</v>
      </c>
      <c r="I7549" s="5" t="e">
        <f t="array" aca="1" ref="I7549" ca="1">_xludf.XLOOKUP(H7549,'Billing sheet'!$CH$3:$CM$3,'Billing sheet'!$CH$2:$CM$2)</f>
        <v>#NAME?</v>
      </c>
    </row>
    <row r="7550" spans="8:9" ht="15.75" customHeight="1" x14ac:dyDescent="0.2">
      <c r="H7550" s="5" t="e">
        <f t="shared" si="29"/>
        <v>#VALUE!</v>
      </c>
      <c r="I7550" s="5" t="e">
        <f t="array" aca="1" ref="I7550" ca="1">_xludf.XLOOKUP(H7550,'Billing sheet'!$CH$3:$CM$3,'Billing sheet'!$CH$2:$CM$2)</f>
        <v>#NAME?</v>
      </c>
    </row>
    <row r="7551" spans="8:9" ht="15.75" customHeight="1" x14ac:dyDescent="0.2">
      <c r="H7551" s="5" t="e">
        <f t="shared" si="29"/>
        <v>#VALUE!</v>
      </c>
      <c r="I7551" s="5" t="e">
        <f t="array" aca="1" ref="I7551" ca="1">_xludf.XLOOKUP(H7551,'Billing sheet'!$CH$3:$CM$3,'Billing sheet'!$CH$2:$CM$2)</f>
        <v>#NAME?</v>
      </c>
    </row>
    <row r="7552" spans="8:9" ht="15.75" customHeight="1" x14ac:dyDescent="0.2">
      <c r="H7552" s="5" t="e">
        <f t="shared" si="29"/>
        <v>#VALUE!</v>
      </c>
      <c r="I7552" s="5" t="e">
        <f t="array" aca="1" ref="I7552" ca="1">_xludf.XLOOKUP(H7552,'Billing sheet'!$CH$3:$CM$3,'Billing sheet'!$CH$2:$CM$2)</f>
        <v>#NAME?</v>
      </c>
    </row>
    <row r="7553" spans="8:9" ht="15.75" customHeight="1" x14ac:dyDescent="0.2">
      <c r="H7553" s="5" t="e">
        <f t="shared" si="29"/>
        <v>#VALUE!</v>
      </c>
      <c r="I7553" s="5" t="e">
        <f t="array" aca="1" ref="I7553" ca="1">_xludf.XLOOKUP(H7553,'Billing sheet'!$CH$3:$CM$3,'Billing sheet'!$CH$2:$CM$2)</f>
        <v>#NAME?</v>
      </c>
    </row>
    <row r="7554" spans="8:9" ht="15.75" customHeight="1" x14ac:dyDescent="0.2">
      <c r="H7554" s="5" t="e">
        <f t="shared" si="29"/>
        <v>#VALUE!</v>
      </c>
      <c r="I7554" s="5" t="e">
        <f t="array" aca="1" ref="I7554" ca="1">_xludf.XLOOKUP(H7554,'Billing sheet'!$CH$3:$CM$3,'Billing sheet'!$CH$2:$CM$2)</f>
        <v>#NAME?</v>
      </c>
    </row>
    <row r="7555" spans="8:9" ht="15.75" customHeight="1" x14ac:dyDescent="0.2">
      <c r="H7555" s="5" t="e">
        <f t="shared" si="29"/>
        <v>#VALUE!</v>
      </c>
      <c r="I7555" s="5" t="e">
        <f t="array" aca="1" ref="I7555" ca="1">_xludf.XLOOKUP(H7555,'Billing sheet'!$CH$3:$CM$3,'Billing sheet'!$CH$2:$CM$2)</f>
        <v>#NAME?</v>
      </c>
    </row>
    <row r="7556" spans="8:9" ht="15.75" customHeight="1" x14ac:dyDescent="0.2">
      <c r="H7556" s="5" t="e">
        <f t="shared" si="29"/>
        <v>#VALUE!</v>
      </c>
      <c r="I7556" s="5" t="e">
        <f t="array" aca="1" ref="I7556" ca="1">_xludf.XLOOKUP(H7556,'Billing sheet'!$CH$3:$CM$3,'Billing sheet'!$CH$2:$CM$2)</f>
        <v>#NAME?</v>
      </c>
    </row>
    <row r="7557" spans="8:9" ht="15.75" customHeight="1" x14ac:dyDescent="0.2">
      <c r="H7557" s="5" t="e">
        <f t="shared" si="29"/>
        <v>#VALUE!</v>
      </c>
      <c r="I7557" s="5" t="e">
        <f t="array" aca="1" ref="I7557" ca="1">_xludf.XLOOKUP(H7557,'Billing sheet'!$CH$3:$CM$3,'Billing sheet'!$CH$2:$CM$2)</f>
        <v>#NAME?</v>
      </c>
    </row>
    <row r="7558" spans="8:9" ht="15.75" customHeight="1" x14ac:dyDescent="0.2">
      <c r="H7558" s="5" t="e">
        <f t="shared" si="29"/>
        <v>#VALUE!</v>
      </c>
      <c r="I7558" s="5" t="e">
        <f t="array" aca="1" ref="I7558" ca="1">_xludf.XLOOKUP(H7558,'Billing sheet'!$CH$3:$CM$3,'Billing sheet'!$CH$2:$CM$2)</f>
        <v>#NAME?</v>
      </c>
    </row>
    <row r="7559" spans="8:9" ht="15.75" customHeight="1" x14ac:dyDescent="0.2">
      <c r="H7559" s="5" t="e">
        <f t="shared" si="29"/>
        <v>#VALUE!</v>
      </c>
      <c r="I7559" s="5" t="e">
        <f t="array" aca="1" ref="I7559" ca="1">_xludf.XLOOKUP(H7559,'Billing sheet'!$CH$3:$CM$3,'Billing sheet'!$CH$2:$CM$2)</f>
        <v>#NAME?</v>
      </c>
    </row>
    <row r="7560" spans="8:9" ht="15.75" customHeight="1" x14ac:dyDescent="0.2">
      <c r="H7560" s="5" t="e">
        <f t="shared" si="29"/>
        <v>#VALUE!</v>
      </c>
      <c r="I7560" s="5" t="e">
        <f t="array" aca="1" ref="I7560" ca="1">_xludf.XLOOKUP(H7560,'Billing sheet'!$CH$3:$CM$3,'Billing sheet'!$CH$2:$CM$2)</f>
        <v>#NAME?</v>
      </c>
    </row>
    <row r="7561" spans="8:9" ht="15.75" customHeight="1" x14ac:dyDescent="0.2">
      <c r="H7561" s="5" t="e">
        <f t="shared" si="29"/>
        <v>#VALUE!</v>
      </c>
      <c r="I7561" s="5" t="e">
        <f t="array" aca="1" ref="I7561" ca="1">_xludf.XLOOKUP(H7561,'Billing sheet'!$CH$3:$CM$3,'Billing sheet'!$CH$2:$CM$2)</f>
        <v>#NAME?</v>
      </c>
    </row>
    <row r="7562" spans="8:9" ht="15.75" customHeight="1" x14ac:dyDescent="0.2">
      <c r="H7562" s="5" t="e">
        <f t="shared" si="29"/>
        <v>#VALUE!</v>
      </c>
      <c r="I7562" s="5" t="e">
        <f t="array" aca="1" ref="I7562" ca="1">_xludf.XLOOKUP(H7562,'Billing sheet'!$CH$3:$CM$3,'Billing sheet'!$CH$2:$CM$2)</f>
        <v>#NAME?</v>
      </c>
    </row>
    <row r="7563" spans="8:9" ht="15.75" customHeight="1" x14ac:dyDescent="0.2">
      <c r="H7563" s="5" t="e">
        <f t="shared" si="29"/>
        <v>#VALUE!</v>
      </c>
      <c r="I7563" s="5" t="e">
        <f t="array" aca="1" ref="I7563" ca="1">_xludf.XLOOKUP(H7563,'Billing sheet'!$CH$3:$CM$3,'Billing sheet'!$CH$2:$CM$2)</f>
        <v>#NAME?</v>
      </c>
    </row>
    <row r="7564" spans="8:9" ht="15.75" customHeight="1" x14ac:dyDescent="0.2">
      <c r="H7564" s="5" t="e">
        <f t="shared" si="29"/>
        <v>#VALUE!</v>
      </c>
      <c r="I7564" s="5" t="e">
        <f t="array" aca="1" ref="I7564" ca="1">_xludf.XLOOKUP(H7564,'Billing sheet'!$CH$3:$CM$3,'Billing sheet'!$CH$2:$CM$2)</f>
        <v>#NAME?</v>
      </c>
    </row>
    <row r="7565" spans="8:9" ht="15.75" customHeight="1" x14ac:dyDescent="0.2">
      <c r="H7565" s="5" t="e">
        <f t="shared" si="29"/>
        <v>#VALUE!</v>
      </c>
      <c r="I7565" s="5" t="e">
        <f t="array" aca="1" ref="I7565" ca="1">_xludf.XLOOKUP(H7565,'Billing sheet'!$CH$3:$CM$3,'Billing sheet'!$CH$2:$CM$2)</f>
        <v>#NAME?</v>
      </c>
    </row>
    <row r="7566" spans="8:9" ht="15.75" customHeight="1" x14ac:dyDescent="0.2">
      <c r="H7566" s="5" t="e">
        <f t="shared" si="29"/>
        <v>#VALUE!</v>
      </c>
      <c r="I7566" s="5" t="e">
        <f t="array" aca="1" ref="I7566" ca="1">_xludf.XLOOKUP(H7566,'Billing sheet'!$CH$3:$CM$3,'Billing sheet'!$CH$2:$CM$2)</f>
        <v>#NAME?</v>
      </c>
    </row>
    <row r="7567" spans="8:9" ht="15.75" customHeight="1" x14ac:dyDescent="0.2">
      <c r="H7567" s="5" t="e">
        <f t="shared" si="29"/>
        <v>#VALUE!</v>
      </c>
      <c r="I7567" s="5" t="e">
        <f t="array" aca="1" ref="I7567" ca="1">_xludf.XLOOKUP(H7567,'Billing sheet'!$CH$3:$CM$3,'Billing sheet'!$CH$2:$CM$2)</f>
        <v>#NAME?</v>
      </c>
    </row>
    <row r="7568" spans="8:9" ht="15.75" customHeight="1" x14ac:dyDescent="0.2">
      <c r="H7568" s="5" t="e">
        <f t="shared" si="29"/>
        <v>#VALUE!</v>
      </c>
      <c r="I7568" s="5" t="e">
        <f t="array" aca="1" ref="I7568" ca="1">_xludf.XLOOKUP(H7568,'Billing sheet'!$CH$3:$CM$3,'Billing sheet'!$CH$2:$CM$2)</f>
        <v>#NAME?</v>
      </c>
    </row>
    <row r="7569" spans="8:9" ht="15.75" customHeight="1" x14ac:dyDescent="0.2">
      <c r="H7569" s="5" t="e">
        <f t="shared" si="29"/>
        <v>#VALUE!</v>
      </c>
      <c r="I7569" s="5" t="e">
        <f t="array" aca="1" ref="I7569" ca="1">_xludf.XLOOKUP(H7569,'Billing sheet'!$CH$3:$CM$3,'Billing sheet'!$CH$2:$CM$2)</f>
        <v>#NAME?</v>
      </c>
    </row>
    <row r="7570" spans="8:9" ht="15.75" customHeight="1" x14ac:dyDescent="0.2">
      <c r="H7570" s="5" t="e">
        <f t="shared" si="29"/>
        <v>#VALUE!</v>
      </c>
      <c r="I7570" s="5" t="e">
        <f t="array" aca="1" ref="I7570" ca="1">_xludf.XLOOKUP(H7570,'Billing sheet'!$CH$3:$CM$3,'Billing sheet'!$CH$2:$CM$2)</f>
        <v>#NAME?</v>
      </c>
    </row>
    <row r="7571" spans="8:9" ht="15.75" customHeight="1" x14ac:dyDescent="0.2">
      <c r="H7571" s="5" t="e">
        <f t="shared" si="29"/>
        <v>#VALUE!</v>
      </c>
      <c r="I7571" s="5" t="e">
        <f t="array" aca="1" ref="I7571" ca="1">_xludf.XLOOKUP(H7571,'Billing sheet'!$CH$3:$CM$3,'Billing sheet'!$CH$2:$CM$2)</f>
        <v>#NAME?</v>
      </c>
    </row>
    <row r="7572" spans="8:9" ht="15.75" customHeight="1" x14ac:dyDescent="0.2">
      <c r="H7572" s="5" t="e">
        <f t="shared" si="29"/>
        <v>#VALUE!</v>
      </c>
      <c r="I7572" s="5" t="e">
        <f t="array" aca="1" ref="I7572" ca="1">_xludf.XLOOKUP(H7572,'Billing sheet'!$CH$3:$CM$3,'Billing sheet'!$CH$2:$CM$2)</f>
        <v>#NAME?</v>
      </c>
    </row>
    <row r="7573" spans="8:9" ht="15.75" customHeight="1" x14ac:dyDescent="0.2">
      <c r="H7573" s="5" t="e">
        <f t="shared" si="29"/>
        <v>#VALUE!</v>
      </c>
      <c r="I7573" s="5" t="e">
        <f t="array" aca="1" ref="I7573" ca="1">_xludf.XLOOKUP(H7573,'Billing sheet'!$CH$3:$CM$3,'Billing sheet'!$CH$2:$CM$2)</f>
        <v>#NAME?</v>
      </c>
    </row>
    <row r="7574" spans="8:9" ht="15.75" customHeight="1" x14ac:dyDescent="0.2">
      <c r="H7574" s="5" t="e">
        <f t="shared" si="29"/>
        <v>#VALUE!</v>
      </c>
      <c r="I7574" s="5" t="e">
        <f t="array" aca="1" ref="I7574" ca="1">_xludf.XLOOKUP(H7574,'Billing sheet'!$CH$3:$CM$3,'Billing sheet'!$CH$2:$CM$2)</f>
        <v>#NAME?</v>
      </c>
    </row>
    <row r="7575" spans="8:9" ht="15.75" customHeight="1" x14ac:dyDescent="0.2">
      <c r="H7575" s="5" t="e">
        <f t="shared" si="29"/>
        <v>#VALUE!</v>
      </c>
      <c r="I7575" s="5" t="e">
        <f t="array" aca="1" ref="I7575" ca="1">_xludf.XLOOKUP(H7575,'Billing sheet'!$CH$3:$CM$3,'Billing sheet'!$CH$2:$CM$2)</f>
        <v>#NAME?</v>
      </c>
    </row>
    <row r="7576" spans="8:9" ht="15.75" customHeight="1" x14ac:dyDescent="0.2">
      <c r="H7576" s="5" t="e">
        <f t="shared" si="29"/>
        <v>#VALUE!</v>
      </c>
      <c r="I7576" s="5" t="e">
        <f t="array" aca="1" ref="I7576" ca="1">_xludf.XLOOKUP(H7576,'Billing sheet'!$CH$3:$CM$3,'Billing sheet'!$CH$2:$CM$2)</f>
        <v>#NAME?</v>
      </c>
    </row>
    <row r="7577" spans="8:9" ht="15.75" customHeight="1" x14ac:dyDescent="0.2">
      <c r="H7577" s="5" t="e">
        <f t="shared" si="29"/>
        <v>#VALUE!</v>
      </c>
      <c r="I7577" s="5" t="e">
        <f t="array" aca="1" ref="I7577" ca="1">_xludf.XLOOKUP(H7577,'Billing sheet'!$CH$3:$CM$3,'Billing sheet'!$CH$2:$CM$2)</f>
        <v>#NAME?</v>
      </c>
    </row>
    <row r="7578" spans="8:9" ht="15.75" customHeight="1" x14ac:dyDescent="0.2">
      <c r="H7578" s="5" t="e">
        <f t="shared" si="29"/>
        <v>#VALUE!</v>
      </c>
      <c r="I7578" s="5" t="e">
        <f t="array" aca="1" ref="I7578" ca="1">_xludf.XLOOKUP(H7578,'Billing sheet'!$CH$3:$CM$3,'Billing sheet'!$CH$2:$CM$2)</f>
        <v>#NAME?</v>
      </c>
    </row>
    <row r="7579" spans="8:9" ht="15.75" customHeight="1" x14ac:dyDescent="0.2">
      <c r="H7579" s="5" t="e">
        <f t="shared" si="29"/>
        <v>#VALUE!</v>
      </c>
      <c r="I7579" s="5" t="e">
        <f t="array" aca="1" ref="I7579" ca="1">_xludf.XLOOKUP(H7579,'Billing sheet'!$CH$3:$CM$3,'Billing sheet'!$CH$2:$CM$2)</f>
        <v>#NAME?</v>
      </c>
    </row>
    <row r="7580" spans="8:9" ht="15.75" customHeight="1" x14ac:dyDescent="0.2">
      <c r="H7580" s="5" t="e">
        <f t="shared" si="29"/>
        <v>#VALUE!</v>
      </c>
      <c r="I7580" s="5" t="e">
        <f t="array" aca="1" ref="I7580" ca="1">_xludf.XLOOKUP(H7580,'Billing sheet'!$CH$3:$CM$3,'Billing sheet'!$CH$2:$CM$2)</f>
        <v>#NAME?</v>
      </c>
    </row>
    <row r="7581" spans="8:9" ht="15.75" customHeight="1" x14ac:dyDescent="0.2">
      <c r="H7581" s="5" t="e">
        <f t="shared" si="29"/>
        <v>#VALUE!</v>
      </c>
      <c r="I7581" s="5" t="e">
        <f t="array" aca="1" ref="I7581" ca="1">_xludf.XLOOKUP(H7581,'Billing sheet'!$CH$3:$CM$3,'Billing sheet'!$CH$2:$CM$2)</f>
        <v>#NAME?</v>
      </c>
    </row>
    <row r="7582" spans="8:9" ht="15.75" customHeight="1" x14ac:dyDescent="0.2">
      <c r="H7582" s="5" t="e">
        <f t="shared" si="29"/>
        <v>#VALUE!</v>
      </c>
      <c r="I7582" s="5" t="e">
        <f t="array" aca="1" ref="I7582" ca="1">_xludf.XLOOKUP(H7582,'Billing sheet'!$CH$3:$CM$3,'Billing sheet'!$CH$2:$CM$2)</f>
        <v>#NAME?</v>
      </c>
    </row>
    <row r="7583" spans="8:9" ht="15.75" customHeight="1" x14ac:dyDescent="0.2">
      <c r="H7583" s="5" t="e">
        <f t="shared" si="29"/>
        <v>#VALUE!</v>
      </c>
      <c r="I7583" s="5" t="e">
        <f t="array" aca="1" ref="I7583" ca="1">_xludf.XLOOKUP(H7583,'Billing sheet'!$CH$3:$CM$3,'Billing sheet'!$CH$2:$CM$2)</f>
        <v>#NAME?</v>
      </c>
    </row>
    <row r="7584" spans="8:9" ht="15.75" customHeight="1" x14ac:dyDescent="0.2">
      <c r="H7584" s="5" t="e">
        <f t="shared" si="29"/>
        <v>#VALUE!</v>
      </c>
      <c r="I7584" s="5" t="e">
        <f t="array" aca="1" ref="I7584" ca="1">_xludf.XLOOKUP(H7584,'Billing sheet'!$CH$3:$CM$3,'Billing sheet'!$CH$2:$CM$2)</f>
        <v>#NAME?</v>
      </c>
    </row>
    <row r="7585" spans="8:9" ht="15.75" customHeight="1" x14ac:dyDescent="0.2">
      <c r="H7585" s="5" t="e">
        <f t="shared" si="29"/>
        <v>#VALUE!</v>
      </c>
      <c r="I7585" s="5" t="e">
        <f t="array" aca="1" ref="I7585" ca="1">_xludf.XLOOKUP(H7585,'Billing sheet'!$CH$3:$CM$3,'Billing sheet'!$CH$2:$CM$2)</f>
        <v>#NAME?</v>
      </c>
    </row>
    <row r="7586" spans="8:9" ht="15.75" customHeight="1" x14ac:dyDescent="0.2">
      <c r="H7586" s="5" t="e">
        <f t="shared" si="29"/>
        <v>#VALUE!</v>
      </c>
      <c r="I7586" s="5" t="e">
        <f t="array" aca="1" ref="I7586" ca="1">_xludf.XLOOKUP(H7586,'Billing sheet'!$CH$3:$CM$3,'Billing sheet'!$CH$2:$CM$2)</f>
        <v>#NAME?</v>
      </c>
    </row>
    <row r="7587" spans="8:9" ht="15.75" customHeight="1" x14ac:dyDescent="0.2">
      <c r="H7587" s="5" t="e">
        <f t="shared" si="29"/>
        <v>#VALUE!</v>
      </c>
      <c r="I7587" s="5" t="e">
        <f t="array" aca="1" ref="I7587" ca="1">_xludf.XLOOKUP(H7587,'Billing sheet'!$CH$3:$CM$3,'Billing sheet'!$CH$2:$CM$2)</f>
        <v>#NAME?</v>
      </c>
    </row>
    <row r="7588" spans="8:9" ht="15.75" customHeight="1" x14ac:dyDescent="0.2">
      <c r="H7588" s="5" t="e">
        <f t="shared" si="29"/>
        <v>#VALUE!</v>
      </c>
      <c r="I7588" s="5" t="e">
        <f t="array" aca="1" ref="I7588" ca="1">_xludf.XLOOKUP(H7588,'Billing sheet'!$CH$3:$CM$3,'Billing sheet'!$CH$2:$CM$2)</f>
        <v>#NAME?</v>
      </c>
    </row>
    <row r="7589" spans="8:9" ht="15.75" customHeight="1" x14ac:dyDescent="0.2">
      <c r="H7589" s="5" t="e">
        <f t="shared" si="29"/>
        <v>#VALUE!</v>
      </c>
      <c r="I7589" s="5" t="e">
        <f t="array" aca="1" ref="I7589" ca="1">_xludf.XLOOKUP(H7589,'Billing sheet'!$CH$3:$CM$3,'Billing sheet'!$CH$2:$CM$2)</f>
        <v>#NAME?</v>
      </c>
    </row>
    <row r="7590" spans="8:9" ht="15.75" customHeight="1" x14ac:dyDescent="0.2">
      <c r="H7590" s="5" t="e">
        <f t="shared" si="29"/>
        <v>#VALUE!</v>
      </c>
      <c r="I7590" s="5" t="e">
        <f t="array" aca="1" ref="I7590" ca="1">_xludf.XLOOKUP(H7590,'Billing sheet'!$CH$3:$CM$3,'Billing sheet'!$CH$2:$CM$2)</f>
        <v>#NAME?</v>
      </c>
    </row>
    <row r="7591" spans="8:9" ht="15.75" customHeight="1" x14ac:dyDescent="0.2">
      <c r="H7591" s="5" t="e">
        <f t="shared" si="29"/>
        <v>#VALUE!</v>
      </c>
      <c r="I7591" s="5" t="e">
        <f t="array" aca="1" ref="I7591" ca="1">_xludf.XLOOKUP(H7591,'Billing sheet'!$CH$3:$CM$3,'Billing sheet'!$CH$2:$CM$2)</f>
        <v>#NAME?</v>
      </c>
    </row>
    <row r="7592" spans="8:9" ht="15.75" customHeight="1" x14ac:dyDescent="0.2">
      <c r="H7592" s="5" t="e">
        <f t="shared" si="29"/>
        <v>#VALUE!</v>
      </c>
      <c r="I7592" s="5" t="e">
        <f t="array" aca="1" ref="I7592" ca="1">_xludf.XLOOKUP(H7592,'Billing sheet'!$CH$3:$CM$3,'Billing sheet'!$CH$2:$CM$2)</f>
        <v>#NAME?</v>
      </c>
    </row>
    <row r="7593" spans="8:9" ht="15.75" customHeight="1" x14ac:dyDescent="0.2">
      <c r="H7593" s="5" t="e">
        <f t="shared" si="29"/>
        <v>#VALUE!</v>
      </c>
      <c r="I7593" s="5" t="e">
        <f t="array" aca="1" ref="I7593" ca="1">_xludf.XLOOKUP(H7593,'Billing sheet'!$CH$3:$CM$3,'Billing sheet'!$CH$2:$CM$2)</f>
        <v>#NAME?</v>
      </c>
    </row>
    <row r="7594" spans="8:9" ht="15.75" customHeight="1" x14ac:dyDescent="0.2">
      <c r="H7594" s="5" t="e">
        <f t="shared" si="29"/>
        <v>#VALUE!</v>
      </c>
      <c r="I7594" s="5" t="e">
        <f t="array" aca="1" ref="I7594" ca="1">_xludf.XLOOKUP(H7594,'Billing sheet'!$CH$3:$CM$3,'Billing sheet'!$CH$2:$CM$2)</f>
        <v>#NAME?</v>
      </c>
    </row>
    <row r="7595" spans="8:9" ht="15.75" customHeight="1" x14ac:dyDescent="0.2">
      <c r="H7595" s="5" t="e">
        <f t="shared" si="29"/>
        <v>#VALUE!</v>
      </c>
      <c r="I7595" s="5" t="e">
        <f t="array" aca="1" ref="I7595" ca="1">_xludf.XLOOKUP(H7595,'Billing sheet'!$CH$3:$CM$3,'Billing sheet'!$CH$2:$CM$2)</f>
        <v>#NAME?</v>
      </c>
    </row>
    <row r="7596" spans="8:9" ht="15.75" customHeight="1" x14ac:dyDescent="0.2">
      <c r="H7596" s="5" t="e">
        <f t="shared" si="29"/>
        <v>#VALUE!</v>
      </c>
      <c r="I7596" s="5" t="e">
        <f t="array" aca="1" ref="I7596" ca="1">_xludf.XLOOKUP(H7596,'Billing sheet'!$CH$3:$CM$3,'Billing sheet'!$CH$2:$CM$2)</f>
        <v>#NAME?</v>
      </c>
    </row>
    <row r="7597" spans="8:9" ht="15.75" customHeight="1" x14ac:dyDescent="0.2">
      <c r="H7597" s="5" t="e">
        <f t="shared" si="29"/>
        <v>#VALUE!</v>
      </c>
      <c r="I7597" s="5" t="e">
        <f t="array" aca="1" ref="I7597" ca="1">_xludf.XLOOKUP(H7597,'Billing sheet'!$CH$3:$CM$3,'Billing sheet'!$CH$2:$CM$2)</f>
        <v>#NAME?</v>
      </c>
    </row>
    <row r="7598" spans="8:9" ht="15.75" customHeight="1" x14ac:dyDescent="0.2">
      <c r="H7598" s="5" t="e">
        <f t="shared" si="29"/>
        <v>#VALUE!</v>
      </c>
      <c r="I7598" s="5" t="e">
        <f t="array" aca="1" ref="I7598" ca="1">_xludf.XLOOKUP(H7598,'Billing sheet'!$CH$3:$CM$3,'Billing sheet'!$CH$2:$CM$2)</f>
        <v>#NAME?</v>
      </c>
    </row>
    <row r="7599" spans="8:9" ht="15.75" customHeight="1" x14ac:dyDescent="0.2">
      <c r="H7599" s="5" t="e">
        <f t="shared" si="29"/>
        <v>#VALUE!</v>
      </c>
      <c r="I7599" s="5" t="e">
        <f t="array" aca="1" ref="I7599" ca="1">_xludf.XLOOKUP(H7599,'Billing sheet'!$CH$3:$CM$3,'Billing sheet'!$CH$2:$CM$2)</f>
        <v>#NAME?</v>
      </c>
    </row>
    <row r="7600" spans="8:9" ht="15.75" customHeight="1" x14ac:dyDescent="0.2">
      <c r="H7600" s="5" t="e">
        <f t="shared" si="29"/>
        <v>#VALUE!</v>
      </c>
      <c r="I7600" s="5" t="e">
        <f t="array" aca="1" ref="I7600" ca="1">_xludf.XLOOKUP(H7600,'Billing sheet'!$CH$3:$CM$3,'Billing sheet'!$CH$2:$CM$2)</f>
        <v>#NAME?</v>
      </c>
    </row>
    <row r="7601" spans="8:9" ht="15.75" customHeight="1" x14ac:dyDescent="0.2">
      <c r="H7601" s="5" t="e">
        <f t="shared" si="29"/>
        <v>#VALUE!</v>
      </c>
      <c r="I7601" s="5" t="e">
        <f t="array" aca="1" ref="I7601" ca="1">_xludf.XLOOKUP(H7601,'Billing sheet'!$CH$3:$CM$3,'Billing sheet'!$CH$2:$CM$2)</f>
        <v>#NAME?</v>
      </c>
    </row>
    <row r="7602" spans="8:9" ht="15.75" customHeight="1" x14ac:dyDescent="0.2">
      <c r="H7602" s="5" t="e">
        <f t="shared" si="29"/>
        <v>#VALUE!</v>
      </c>
      <c r="I7602" s="5" t="e">
        <f t="array" aca="1" ref="I7602" ca="1">_xludf.XLOOKUP(H7602,'Billing sheet'!$CH$3:$CM$3,'Billing sheet'!$CH$2:$CM$2)</f>
        <v>#NAME?</v>
      </c>
    </row>
    <row r="7603" spans="8:9" ht="15.75" customHeight="1" x14ac:dyDescent="0.2">
      <c r="H7603" s="5" t="e">
        <f t="shared" si="29"/>
        <v>#VALUE!</v>
      </c>
      <c r="I7603" s="5" t="e">
        <f t="array" aca="1" ref="I7603" ca="1">_xludf.XLOOKUP(H7603,'Billing sheet'!$CH$3:$CM$3,'Billing sheet'!$CH$2:$CM$2)</f>
        <v>#NAME?</v>
      </c>
    </row>
    <row r="7604" spans="8:9" ht="15.75" customHeight="1" x14ac:dyDescent="0.2">
      <c r="H7604" s="5" t="e">
        <f t="shared" si="29"/>
        <v>#VALUE!</v>
      </c>
      <c r="I7604" s="5" t="e">
        <f t="array" aca="1" ref="I7604" ca="1">_xludf.XLOOKUP(H7604,'Billing sheet'!$CH$3:$CM$3,'Billing sheet'!$CH$2:$CM$2)</f>
        <v>#NAME?</v>
      </c>
    </row>
    <row r="7605" spans="8:9" ht="15.75" customHeight="1" x14ac:dyDescent="0.2">
      <c r="H7605" s="5" t="e">
        <f t="shared" si="29"/>
        <v>#VALUE!</v>
      </c>
      <c r="I7605" s="5" t="e">
        <f t="array" aca="1" ref="I7605" ca="1">_xludf.XLOOKUP(H7605,'Billing sheet'!$CH$3:$CM$3,'Billing sheet'!$CH$2:$CM$2)</f>
        <v>#NAME?</v>
      </c>
    </row>
    <row r="7606" spans="8:9" ht="15.75" customHeight="1" x14ac:dyDescent="0.2">
      <c r="H7606" s="5" t="e">
        <f t="shared" si="29"/>
        <v>#VALUE!</v>
      </c>
      <c r="I7606" s="5" t="e">
        <f t="array" aca="1" ref="I7606" ca="1">_xludf.XLOOKUP(H7606,'Billing sheet'!$CH$3:$CM$3,'Billing sheet'!$CH$2:$CM$2)</f>
        <v>#NAME?</v>
      </c>
    </row>
    <row r="7607" spans="8:9" ht="15.75" customHeight="1" x14ac:dyDescent="0.2">
      <c r="H7607" s="5" t="e">
        <f t="shared" si="29"/>
        <v>#VALUE!</v>
      </c>
      <c r="I7607" s="5" t="e">
        <f t="array" aca="1" ref="I7607" ca="1">_xludf.XLOOKUP(H7607,'Billing sheet'!$CH$3:$CM$3,'Billing sheet'!$CH$2:$CM$2)</f>
        <v>#NAME?</v>
      </c>
    </row>
    <row r="7608" spans="8:9" ht="15.75" customHeight="1" x14ac:dyDescent="0.2">
      <c r="H7608" s="5" t="e">
        <f t="shared" si="29"/>
        <v>#VALUE!</v>
      </c>
      <c r="I7608" s="5" t="e">
        <f t="array" aca="1" ref="I7608" ca="1">_xludf.XLOOKUP(H7608,'Billing sheet'!$CH$3:$CM$3,'Billing sheet'!$CH$2:$CM$2)</f>
        <v>#NAME?</v>
      </c>
    </row>
    <row r="7609" spans="8:9" ht="15.75" customHeight="1" x14ac:dyDescent="0.2">
      <c r="H7609" s="5" t="e">
        <f t="shared" si="29"/>
        <v>#VALUE!</v>
      </c>
      <c r="I7609" s="5" t="e">
        <f t="array" aca="1" ref="I7609" ca="1">_xludf.XLOOKUP(H7609,'Billing sheet'!$CH$3:$CM$3,'Billing sheet'!$CH$2:$CM$2)</f>
        <v>#NAME?</v>
      </c>
    </row>
    <row r="7610" spans="8:9" ht="15.75" customHeight="1" x14ac:dyDescent="0.2">
      <c r="H7610" s="5" t="e">
        <f t="shared" si="29"/>
        <v>#VALUE!</v>
      </c>
      <c r="I7610" s="5" t="e">
        <f t="array" aca="1" ref="I7610" ca="1">_xludf.XLOOKUP(H7610,'Billing sheet'!$CH$3:$CM$3,'Billing sheet'!$CH$2:$CM$2)</f>
        <v>#NAME?</v>
      </c>
    </row>
    <row r="7611" spans="8:9" ht="15.75" customHeight="1" x14ac:dyDescent="0.2">
      <c r="H7611" s="5" t="e">
        <f t="shared" si="29"/>
        <v>#VALUE!</v>
      </c>
      <c r="I7611" s="5" t="e">
        <f t="array" aca="1" ref="I7611" ca="1">_xludf.XLOOKUP(H7611,'Billing sheet'!$CH$3:$CM$3,'Billing sheet'!$CH$2:$CM$2)</f>
        <v>#NAME?</v>
      </c>
    </row>
    <row r="7612" spans="8:9" ht="15.75" customHeight="1" x14ac:dyDescent="0.2">
      <c r="H7612" s="5" t="e">
        <f t="shared" si="29"/>
        <v>#VALUE!</v>
      </c>
      <c r="I7612" s="5" t="e">
        <f t="array" aca="1" ref="I7612" ca="1">_xludf.XLOOKUP(H7612,'Billing sheet'!$CH$3:$CM$3,'Billing sheet'!$CH$2:$CM$2)</f>
        <v>#NAME?</v>
      </c>
    </row>
    <row r="7613" spans="8:9" ht="15.75" customHeight="1" x14ac:dyDescent="0.2">
      <c r="H7613" s="5" t="e">
        <f t="shared" si="29"/>
        <v>#VALUE!</v>
      </c>
      <c r="I7613" s="5" t="e">
        <f t="array" aca="1" ref="I7613" ca="1">_xludf.XLOOKUP(H7613,'Billing sheet'!$CH$3:$CM$3,'Billing sheet'!$CH$2:$CM$2)</f>
        <v>#NAME?</v>
      </c>
    </row>
    <row r="7614" spans="8:9" ht="15.75" customHeight="1" x14ac:dyDescent="0.2">
      <c r="H7614" s="5" t="e">
        <f t="shared" si="29"/>
        <v>#VALUE!</v>
      </c>
      <c r="I7614" s="5" t="e">
        <f t="array" aca="1" ref="I7614" ca="1">_xludf.XLOOKUP(H7614,'Billing sheet'!$CH$3:$CM$3,'Billing sheet'!$CH$2:$CM$2)</f>
        <v>#NAME?</v>
      </c>
    </row>
    <row r="7615" spans="8:9" ht="15.75" customHeight="1" x14ac:dyDescent="0.2">
      <c r="H7615" s="5" t="e">
        <f t="shared" si="29"/>
        <v>#VALUE!</v>
      </c>
      <c r="I7615" s="5" t="e">
        <f t="array" aca="1" ref="I7615" ca="1">_xludf.XLOOKUP(H7615,'Billing sheet'!$CH$3:$CM$3,'Billing sheet'!$CH$2:$CM$2)</f>
        <v>#NAME?</v>
      </c>
    </row>
    <row r="7616" spans="8:9" ht="15.75" customHeight="1" x14ac:dyDescent="0.2">
      <c r="H7616" s="5" t="e">
        <f t="shared" si="29"/>
        <v>#VALUE!</v>
      </c>
      <c r="I7616" s="5" t="e">
        <f t="array" aca="1" ref="I7616" ca="1">_xludf.XLOOKUP(H7616,'Billing sheet'!$CH$3:$CM$3,'Billing sheet'!$CH$2:$CM$2)</f>
        <v>#NAME?</v>
      </c>
    </row>
    <row r="7617" spans="8:9" ht="15.75" customHeight="1" x14ac:dyDescent="0.2">
      <c r="H7617" s="5" t="e">
        <f t="shared" si="29"/>
        <v>#VALUE!</v>
      </c>
      <c r="I7617" s="5" t="e">
        <f t="array" aca="1" ref="I7617" ca="1">_xludf.XLOOKUP(H7617,'Billing sheet'!$CH$3:$CM$3,'Billing sheet'!$CH$2:$CM$2)</f>
        <v>#NAME?</v>
      </c>
    </row>
    <row r="7618" spans="8:9" ht="15.75" customHeight="1" x14ac:dyDescent="0.2">
      <c r="H7618" s="5" t="e">
        <f t="shared" si="29"/>
        <v>#VALUE!</v>
      </c>
      <c r="I7618" s="5" t="e">
        <f t="array" aca="1" ref="I7618" ca="1">_xludf.XLOOKUP(H7618,'Billing sheet'!$CH$3:$CM$3,'Billing sheet'!$CH$2:$CM$2)</f>
        <v>#NAME?</v>
      </c>
    </row>
    <row r="7619" spans="8:9" ht="15.75" customHeight="1" x14ac:dyDescent="0.2">
      <c r="H7619" s="5" t="e">
        <f t="shared" si="29"/>
        <v>#VALUE!</v>
      </c>
      <c r="I7619" s="5" t="e">
        <f t="array" aca="1" ref="I7619" ca="1">_xludf.XLOOKUP(H7619,'Billing sheet'!$CH$3:$CM$3,'Billing sheet'!$CH$2:$CM$2)</f>
        <v>#NAME?</v>
      </c>
    </row>
    <row r="7620" spans="8:9" ht="15.75" customHeight="1" x14ac:dyDescent="0.2">
      <c r="H7620" s="5" t="e">
        <f t="shared" si="29"/>
        <v>#VALUE!</v>
      </c>
      <c r="I7620" s="5" t="e">
        <f t="array" aca="1" ref="I7620" ca="1">_xludf.XLOOKUP(H7620,'Billing sheet'!$CH$3:$CM$3,'Billing sheet'!$CH$2:$CM$2)</f>
        <v>#NAME?</v>
      </c>
    </row>
    <row r="7621" spans="8:9" ht="15.75" customHeight="1" x14ac:dyDescent="0.2">
      <c r="H7621" s="5" t="e">
        <f t="shared" si="29"/>
        <v>#VALUE!</v>
      </c>
      <c r="I7621" s="5" t="e">
        <f t="array" aca="1" ref="I7621" ca="1">_xludf.XLOOKUP(H7621,'Billing sheet'!$CH$3:$CM$3,'Billing sheet'!$CH$2:$CM$2)</f>
        <v>#NAME?</v>
      </c>
    </row>
    <row r="7622" spans="8:9" ht="15.75" customHeight="1" x14ac:dyDescent="0.2">
      <c r="H7622" s="5" t="e">
        <f t="shared" si="29"/>
        <v>#VALUE!</v>
      </c>
      <c r="I7622" s="5" t="e">
        <f t="array" aca="1" ref="I7622" ca="1">_xludf.XLOOKUP(H7622,'Billing sheet'!$CH$3:$CM$3,'Billing sheet'!$CH$2:$CM$2)</f>
        <v>#NAME?</v>
      </c>
    </row>
    <row r="7623" spans="8:9" ht="15.75" customHeight="1" x14ac:dyDescent="0.2">
      <c r="H7623" s="5" t="e">
        <f t="shared" si="29"/>
        <v>#VALUE!</v>
      </c>
      <c r="I7623" s="5" t="e">
        <f t="array" aca="1" ref="I7623" ca="1">_xludf.XLOOKUP(H7623,'Billing sheet'!$CH$3:$CM$3,'Billing sheet'!$CH$2:$CM$2)</f>
        <v>#NAME?</v>
      </c>
    </row>
    <row r="7624" spans="8:9" ht="15.75" customHeight="1" x14ac:dyDescent="0.2">
      <c r="H7624" s="5" t="e">
        <f t="shared" si="29"/>
        <v>#VALUE!</v>
      </c>
      <c r="I7624" s="5" t="e">
        <f t="array" aca="1" ref="I7624" ca="1">_xludf.XLOOKUP(H7624,'Billing sheet'!$CH$3:$CM$3,'Billing sheet'!$CH$2:$CM$2)</f>
        <v>#NAME?</v>
      </c>
    </row>
    <row r="7625" spans="8:9" ht="15.75" customHeight="1" x14ac:dyDescent="0.2">
      <c r="H7625" s="5" t="e">
        <f t="shared" si="29"/>
        <v>#VALUE!</v>
      </c>
      <c r="I7625" s="5" t="e">
        <f t="array" aca="1" ref="I7625" ca="1">_xludf.XLOOKUP(H7625,'Billing sheet'!$CH$3:$CM$3,'Billing sheet'!$CH$2:$CM$2)</f>
        <v>#NAME?</v>
      </c>
    </row>
    <row r="7626" spans="8:9" ht="15.75" customHeight="1" x14ac:dyDescent="0.2">
      <c r="H7626" s="5" t="e">
        <f t="shared" si="29"/>
        <v>#VALUE!</v>
      </c>
      <c r="I7626" s="5" t="e">
        <f t="array" aca="1" ref="I7626" ca="1">_xludf.XLOOKUP(H7626,'Billing sheet'!$CH$3:$CM$3,'Billing sheet'!$CH$2:$CM$2)</f>
        <v>#NAME?</v>
      </c>
    </row>
    <row r="7627" spans="8:9" ht="15.75" customHeight="1" x14ac:dyDescent="0.2">
      <c r="H7627" s="5" t="e">
        <f t="shared" si="29"/>
        <v>#VALUE!</v>
      </c>
      <c r="I7627" s="5" t="e">
        <f t="array" aca="1" ref="I7627" ca="1">_xludf.XLOOKUP(H7627,'Billing sheet'!$CH$3:$CM$3,'Billing sheet'!$CH$2:$CM$2)</f>
        <v>#NAME?</v>
      </c>
    </row>
    <row r="7628" spans="8:9" ht="15.75" customHeight="1" x14ac:dyDescent="0.2">
      <c r="H7628" s="5" t="e">
        <f t="shared" si="29"/>
        <v>#VALUE!</v>
      </c>
      <c r="I7628" s="5" t="e">
        <f t="array" aca="1" ref="I7628" ca="1">_xludf.XLOOKUP(H7628,'Billing sheet'!$CH$3:$CM$3,'Billing sheet'!$CH$2:$CM$2)</f>
        <v>#NAME?</v>
      </c>
    </row>
    <row r="7629" spans="8:9" ht="15.75" customHeight="1" x14ac:dyDescent="0.2">
      <c r="H7629" s="5" t="e">
        <f t="shared" si="29"/>
        <v>#VALUE!</v>
      </c>
      <c r="I7629" s="5" t="e">
        <f t="array" aca="1" ref="I7629" ca="1">_xludf.XLOOKUP(H7629,'Billing sheet'!$CH$3:$CM$3,'Billing sheet'!$CH$2:$CM$2)</f>
        <v>#NAME?</v>
      </c>
    </row>
    <row r="7630" spans="8:9" ht="15.75" customHeight="1" x14ac:dyDescent="0.2">
      <c r="H7630" s="5" t="e">
        <f t="shared" si="29"/>
        <v>#VALUE!</v>
      </c>
      <c r="I7630" s="5" t="e">
        <f t="array" aca="1" ref="I7630" ca="1">_xludf.XLOOKUP(H7630,'Billing sheet'!$CH$3:$CM$3,'Billing sheet'!$CH$2:$CM$2)</f>
        <v>#NAME?</v>
      </c>
    </row>
    <row r="7631" spans="8:9" ht="15.75" customHeight="1" x14ac:dyDescent="0.2">
      <c r="H7631" s="5" t="e">
        <f t="shared" si="29"/>
        <v>#VALUE!</v>
      </c>
      <c r="I7631" s="5" t="e">
        <f t="array" aca="1" ref="I7631" ca="1">_xludf.XLOOKUP(H7631,'Billing sheet'!$CH$3:$CM$3,'Billing sheet'!$CH$2:$CM$2)</f>
        <v>#NAME?</v>
      </c>
    </row>
    <row r="7632" spans="8:9" ht="15.75" customHeight="1" x14ac:dyDescent="0.2">
      <c r="H7632" s="5" t="e">
        <f t="shared" si="29"/>
        <v>#VALUE!</v>
      </c>
      <c r="I7632" s="5" t="e">
        <f t="array" aca="1" ref="I7632" ca="1">_xludf.XLOOKUP(H7632,'Billing sheet'!$CH$3:$CM$3,'Billing sheet'!$CH$2:$CM$2)</f>
        <v>#NAME?</v>
      </c>
    </row>
    <row r="7633" spans="8:9" ht="15.75" customHeight="1" x14ac:dyDescent="0.2">
      <c r="H7633" s="5" t="e">
        <f t="shared" si="29"/>
        <v>#VALUE!</v>
      </c>
      <c r="I7633" s="5" t="e">
        <f t="array" aca="1" ref="I7633" ca="1">_xludf.XLOOKUP(H7633,'Billing sheet'!$CH$3:$CM$3,'Billing sheet'!$CH$2:$CM$2)</f>
        <v>#NAME?</v>
      </c>
    </row>
    <row r="7634" spans="8:9" ht="15.75" customHeight="1" x14ac:dyDescent="0.2">
      <c r="H7634" s="5" t="e">
        <f t="shared" si="29"/>
        <v>#VALUE!</v>
      </c>
      <c r="I7634" s="5" t="e">
        <f t="array" aca="1" ref="I7634" ca="1">_xludf.XLOOKUP(H7634,'Billing sheet'!$CH$3:$CM$3,'Billing sheet'!$CH$2:$CM$2)</f>
        <v>#NAME?</v>
      </c>
    </row>
    <row r="7635" spans="8:9" ht="15.75" customHeight="1" x14ac:dyDescent="0.2">
      <c r="H7635" s="5" t="e">
        <f t="shared" si="29"/>
        <v>#VALUE!</v>
      </c>
      <c r="I7635" s="5" t="e">
        <f t="array" aca="1" ref="I7635" ca="1">_xludf.XLOOKUP(H7635,'Billing sheet'!$CH$3:$CM$3,'Billing sheet'!$CH$2:$CM$2)</f>
        <v>#NAME?</v>
      </c>
    </row>
    <row r="7636" spans="8:9" ht="15.75" customHeight="1" x14ac:dyDescent="0.2">
      <c r="H7636" s="5" t="e">
        <f t="shared" si="29"/>
        <v>#VALUE!</v>
      </c>
      <c r="I7636" s="5" t="e">
        <f t="array" aca="1" ref="I7636" ca="1">_xludf.XLOOKUP(H7636,'Billing sheet'!$CH$3:$CM$3,'Billing sheet'!$CH$2:$CM$2)</f>
        <v>#NAME?</v>
      </c>
    </row>
    <row r="7637" spans="8:9" ht="15.75" customHeight="1" x14ac:dyDescent="0.2">
      <c r="H7637" s="5" t="e">
        <f t="shared" si="29"/>
        <v>#VALUE!</v>
      </c>
      <c r="I7637" s="5" t="e">
        <f t="array" aca="1" ref="I7637" ca="1">_xludf.XLOOKUP(H7637,'Billing sheet'!$CH$3:$CM$3,'Billing sheet'!$CH$2:$CM$2)</f>
        <v>#NAME?</v>
      </c>
    </row>
    <row r="7638" spans="8:9" ht="15.75" customHeight="1" x14ac:dyDescent="0.2">
      <c r="H7638" s="5" t="e">
        <f t="shared" si="29"/>
        <v>#VALUE!</v>
      </c>
      <c r="I7638" s="5" t="e">
        <f t="array" aca="1" ref="I7638" ca="1">_xludf.XLOOKUP(H7638,'Billing sheet'!$CH$3:$CM$3,'Billing sheet'!$CH$2:$CM$2)</f>
        <v>#NAME?</v>
      </c>
    </row>
    <row r="7639" spans="8:9" ht="15.75" customHeight="1" x14ac:dyDescent="0.2">
      <c r="H7639" s="5" t="e">
        <f t="shared" si="29"/>
        <v>#VALUE!</v>
      </c>
      <c r="I7639" s="5" t="e">
        <f t="array" aca="1" ref="I7639" ca="1">_xludf.XLOOKUP(H7639,'Billing sheet'!$CH$3:$CM$3,'Billing sheet'!$CH$2:$CM$2)</f>
        <v>#NAME?</v>
      </c>
    </row>
    <row r="7640" spans="8:9" ht="15.75" customHeight="1" x14ac:dyDescent="0.2">
      <c r="H7640" s="5" t="e">
        <f t="shared" si="29"/>
        <v>#VALUE!</v>
      </c>
      <c r="I7640" s="5" t="e">
        <f t="array" aca="1" ref="I7640" ca="1">_xludf.XLOOKUP(H7640,'Billing sheet'!$CH$3:$CM$3,'Billing sheet'!$CH$2:$CM$2)</f>
        <v>#NAME?</v>
      </c>
    </row>
    <row r="7641" spans="8:9" ht="15.75" customHeight="1" x14ac:dyDescent="0.2">
      <c r="H7641" s="5" t="e">
        <f t="shared" si="29"/>
        <v>#VALUE!</v>
      </c>
      <c r="I7641" s="5" t="e">
        <f t="array" aca="1" ref="I7641" ca="1">_xludf.XLOOKUP(H7641,'Billing sheet'!$CH$3:$CM$3,'Billing sheet'!$CH$2:$CM$2)</f>
        <v>#NAME?</v>
      </c>
    </row>
    <row r="7642" spans="8:9" ht="15.75" customHeight="1" x14ac:dyDescent="0.2">
      <c r="H7642" s="5" t="e">
        <f t="shared" si="29"/>
        <v>#VALUE!</v>
      </c>
      <c r="I7642" s="5" t="e">
        <f t="array" aca="1" ref="I7642" ca="1">_xludf.XLOOKUP(H7642,'Billing sheet'!$CH$3:$CM$3,'Billing sheet'!$CH$2:$CM$2)</f>
        <v>#NAME?</v>
      </c>
    </row>
    <row r="7643" spans="8:9" ht="15.75" customHeight="1" x14ac:dyDescent="0.2">
      <c r="H7643" s="5" t="e">
        <f t="shared" si="29"/>
        <v>#VALUE!</v>
      </c>
      <c r="I7643" s="5" t="e">
        <f t="array" aca="1" ref="I7643" ca="1">_xludf.XLOOKUP(H7643,'Billing sheet'!$CH$3:$CM$3,'Billing sheet'!$CH$2:$CM$2)</f>
        <v>#NAME?</v>
      </c>
    </row>
    <row r="7644" spans="8:9" ht="15.75" customHeight="1" x14ac:dyDescent="0.2">
      <c r="H7644" s="5" t="e">
        <f t="shared" si="29"/>
        <v>#VALUE!</v>
      </c>
      <c r="I7644" s="5" t="e">
        <f t="array" aca="1" ref="I7644" ca="1">_xludf.XLOOKUP(H7644,'Billing sheet'!$CH$3:$CM$3,'Billing sheet'!$CH$2:$CM$2)</f>
        <v>#NAME?</v>
      </c>
    </row>
    <row r="7645" spans="8:9" ht="15.75" customHeight="1" x14ac:dyDescent="0.2">
      <c r="H7645" s="5" t="e">
        <f t="shared" si="29"/>
        <v>#VALUE!</v>
      </c>
      <c r="I7645" s="5" t="e">
        <f t="array" aca="1" ref="I7645" ca="1">_xludf.XLOOKUP(H7645,'Billing sheet'!$CH$3:$CM$3,'Billing sheet'!$CH$2:$CM$2)</f>
        <v>#NAME?</v>
      </c>
    </row>
    <row r="7646" spans="8:9" ht="15.75" customHeight="1" x14ac:dyDescent="0.2">
      <c r="H7646" s="5" t="e">
        <f t="shared" si="29"/>
        <v>#VALUE!</v>
      </c>
      <c r="I7646" s="5" t="e">
        <f t="array" aca="1" ref="I7646" ca="1">_xludf.XLOOKUP(H7646,'Billing sheet'!$CH$3:$CM$3,'Billing sheet'!$CH$2:$CM$2)</f>
        <v>#NAME?</v>
      </c>
    </row>
    <row r="7647" spans="8:9" ht="15.75" customHeight="1" x14ac:dyDescent="0.2">
      <c r="H7647" s="5" t="e">
        <f t="shared" si="29"/>
        <v>#VALUE!</v>
      </c>
      <c r="I7647" s="5" t="e">
        <f t="array" aca="1" ref="I7647" ca="1">_xludf.XLOOKUP(H7647,'Billing sheet'!$CH$3:$CM$3,'Billing sheet'!$CH$2:$CM$2)</f>
        <v>#NAME?</v>
      </c>
    </row>
    <row r="7648" spans="8:9" ht="15.75" customHeight="1" x14ac:dyDescent="0.2">
      <c r="H7648" s="5" t="e">
        <f t="shared" si="29"/>
        <v>#VALUE!</v>
      </c>
      <c r="I7648" s="5" t="e">
        <f t="array" aca="1" ref="I7648" ca="1">_xludf.XLOOKUP(H7648,'Billing sheet'!$CH$3:$CM$3,'Billing sheet'!$CH$2:$CM$2)</f>
        <v>#NAME?</v>
      </c>
    </row>
    <row r="7649" spans="8:9" ht="15.75" customHeight="1" x14ac:dyDescent="0.2">
      <c r="H7649" s="5" t="e">
        <f t="shared" si="29"/>
        <v>#VALUE!</v>
      </c>
      <c r="I7649" s="5" t="e">
        <f t="array" aca="1" ref="I7649" ca="1">_xludf.XLOOKUP(H7649,'Billing sheet'!$CH$3:$CM$3,'Billing sheet'!$CH$2:$CM$2)</f>
        <v>#NAME?</v>
      </c>
    </row>
    <row r="7650" spans="8:9" ht="15.75" customHeight="1" x14ac:dyDescent="0.2">
      <c r="H7650" s="5" t="e">
        <f t="shared" si="29"/>
        <v>#VALUE!</v>
      </c>
      <c r="I7650" s="5" t="e">
        <f t="array" aca="1" ref="I7650" ca="1">_xludf.XLOOKUP(H7650,'Billing sheet'!$CH$3:$CM$3,'Billing sheet'!$CH$2:$CM$2)</f>
        <v>#NAME?</v>
      </c>
    </row>
    <row r="7651" spans="8:9" ht="15.75" customHeight="1" x14ac:dyDescent="0.2">
      <c r="H7651" s="5" t="e">
        <f t="shared" si="29"/>
        <v>#VALUE!</v>
      </c>
      <c r="I7651" s="5" t="e">
        <f t="array" aca="1" ref="I7651" ca="1">_xludf.XLOOKUP(H7651,'Billing sheet'!$CH$3:$CM$3,'Billing sheet'!$CH$2:$CM$2)</f>
        <v>#NAME?</v>
      </c>
    </row>
    <row r="7652" spans="8:9" ht="15.75" customHeight="1" x14ac:dyDescent="0.2">
      <c r="H7652" s="5" t="e">
        <f t="shared" si="29"/>
        <v>#VALUE!</v>
      </c>
      <c r="I7652" s="5" t="e">
        <f t="array" aca="1" ref="I7652" ca="1">_xludf.XLOOKUP(H7652,'Billing sheet'!$CH$3:$CM$3,'Billing sheet'!$CH$2:$CM$2)</f>
        <v>#NAME?</v>
      </c>
    </row>
    <row r="7653" spans="8:9" ht="15.75" customHeight="1" x14ac:dyDescent="0.2">
      <c r="H7653" s="5" t="e">
        <f t="shared" si="29"/>
        <v>#VALUE!</v>
      </c>
      <c r="I7653" s="5" t="e">
        <f t="array" aca="1" ref="I7653" ca="1">_xludf.XLOOKUP(H7653,'Billing sheet'!$CH$3:$CM$3,'Billing sheet'!$CH$2:$CM$2)</f>
        <v>#NAME?</v>
      </c>
    </row>
    <row r="7654" spans="8:9" ht="15.75" customHeight="1" x14ac:dyDescent="0.2">
      <c r="H7654" s="5" t="e">
        <f t="shared" ref="H7654:H7908" si="30">MID(F7654,8,LEN(F7654)-7)</f>
        <v>#VALUE!</v>
      </c>
      <c r="I7654" s="5" t="e">
        <f t="array" aca="1" ref="I7654" ca="1">_xludf.XLOOKUP(H7654,'Billing sheet'!$CH$3:$CM$3,'Billing sheet'!$CH$2:$CM$2)</f>
        <v>#NAME?</v>
      </c>
    </row>
    <row r="7655" spans="8:9" ht="15.75" customHeight="1" x14ac:dyDescent="0.2">
      <c r="H7655" s="5" t="e">
        <f t="shared" si="30"/>
        <v>#VALUE!</v>
      </c>
      <c r="I7655" s="5" t="e">
        <f t="array" aca="1" ref="I7655" ca="1">_xludf.XLOOKUP(H7655,'Billing sheet'!$CH$3:$CM$3,'Billing sheet'!$CH$2:$CM$2)</f>
        <v>#NAME?</v>
      </c>
    </row>
    <row r="7656" spans="8:9" ht="15.75" customHeight="1" x14ac:dyDescent="0.2">
      <c r="H7656" s="5" t="e">
        <f t="shared" si="30"/>
        <v>#VALUE!</v>
      </c>
      <c r="I7656" s="5" t="e">
        <f t="array" aca="1" ref="I7656" ca="1">_xludf.XLOOKUP(H7656,'Billing sheet'!$CH$3:$CM$3,'Billing sheet'!$CH$2:$CM$2)</f>
        <v>#NAME?</v>
      </c>
    </row>
    <row r="7657" spans="8:9" ht="15.75" customHeight="1" x14ac:dyDescent="0.2">
      <c r="H7657" s="5" t="e">
        <f t="shared" si="30"/>
        <v>#VALUE!</v>
      </c>
      <c r="I7657" s="5" t="e">
        <f t="array" aca="1" ref="I7657" ca="1">_xludf.XLOOKUP(H7657,'Billing sheet'!$CH$3:$CM$3,'Billing sheet'!$CH$2:$CM$2)</f>
        <v>#NAME?</v>
      </c>
    </row>
    <row r="7658" spans="8:9" ht="15.75" customHeight="1" x14ac:dyDescent="0.2">
      <c r="H7658" s="5" t="e">
        <f t="shared" si="30"/>
        <v>#VALUE!</v>
      </c>
      <c r="I7658" s="5" t="e">
        <f t="array" aca="1" ref="I7658" ca="1">_xludf.XLOOKUP(H7658,'Billing sheet'!$CH$3:$CM$3,'Billing sheet'!$CH$2:$CM$2)</f>
        <v>#NAME?</v>
      </c>
    </row>
    <row r="7659" spans="8:9" ht="15.75" customHeight="1" x14ac:dyDescent="0.2">
      <c r="H7659" s="5" t="e">
        <f t="shared" si="30"/>
        <v>#VALUE!</v>
      </c>
      <c r="I7659" s="5" t="e">
        <f t="array" aca="1" ref="I7659" ca="1">_xludf.XLOOKUP(H7659,'Billing sheet'!$CH$3:$CM$3,'Billing sheet'!$CH$2:$CM$2)</f>
        <v>#NAME?</v>
      </c>
    </row>
    <row r="7660" spans="8:9" ht="15.75" customHeight="1" x14ac:dyDescent="0.2">
      <c r="H7660" s="5" t="e">
        <f t="shared" si="30"/>
        <v>#VALUE!</v>
      </c>
      <c r="I7660" s="5" t="e">
        <f t="array" aca="1" ref="I7660" ca="1">_xludf.XLOOKUP(H7660,'Billing sheet'!$CH$3:$CM$3,'Billing sheet'!$CH$2:$CM$2)</f>
        <v>#NAME?</v>
      </c>
    </row>
    <row r="7661" spans="8:9" ht="15.75" customHeight="1" x14ac:dyDescent="0.2">
      <c r="H7661" s="5" t="e">
        <f t="shared" si="30"/>
        <v>#VALUE!</v>
      </c>
      <c r="I7661" s="5" t="e">
        <f t="array" aca="1" ref="I7661" ca="1">_xludf.XLOOKUP(H7661,'Billing sheet'!$CH$3:$CM$3,'Billing sheet'!$CH$2:$CM$2)</f>
        <v>#NAME?</v>
      </c>
    </row>
    <row r="7662" spans="8:9" ht="15.75" customHeight="1" x14ac:dyDescent="0.2">
      <c r="H7662" s="5" t="e">
        <f t="shared" si="30"/>
        <v>#VALUE!</v>
      </c>
      <c r="I7662" s="5" t="e">
        <f t="array" aca="1" ref="I7662" ca="1">_xludf.XLOOKUP(H7662,'Billing sheet'!$CH$3:$CM$3,'Billing sheet'!$CH$2:$CM$2)</f>
        <v>#NAME?</v>
      </c>
    </row>
    <row r="7663" spans="8:9" ht="15.75" customHeight="1" x14ac:dyDescent="0.2">
      <c r="H7663" s="5" t="e">
        <f t="shared" si="30"/>
        <v>#VALUE!</v>
      </c>
      <c r="I7663" s="5" t="e">
        <f t="array" aca="1" ref="I7663" ca="1">_xludf.XLOOKUP(H7663,'Billing sheet'!$CH$3:$CM$3,'Billing sheet'!$CH$2:$CM$2)</f>
        <v>#NAME?</v>
      </c>
    </row>
    <row r="7664" spans="8:9" ht="15.75" customHeight="1" x14ac:dyDescent="0.2">
      <c r="H7664" s="5" t="e">
        <f t="shared" si="30"/>
        <v>#VALUE!</v>
      </c>
      <c r="I7664" s="5" t="e">
        <f t="array" aca="1" ref="I7664" ca="1">_xludf.XLOOKUP(H7664,'Billing sheet'!$CH$3:$CM$3,'Billing sheet'!$CH$2:$CM$2)</f>
        <v>#NAME?</v>
      </c>
    </row>
    <row r="7665" spans="8:9" ht="15.75" customHeight="1" x14ac:dyDescent="0.2">
      <c r="H7665" s="5" t="e">
        <f t="shared" si="30"/>
        <v>#VALUE!</v>
      </c>
      <c r="I7665" s="5" t="e">
        <f t="array" aca="1" ref="I7665" ca="1">_xludf.XLOOKUP(H7665,'Billing sheet'!$CH$3:$CM$3,'Billing sheet'!$CH$2:$CM$2)</f>
        <v>#NAME?</v>
      </c>
    </row>
    <row r="7666" spans="8:9" ht="15.75" customHeight="1" x14ac:dyDescent="0.2">
      <c r="H7666" s="5" t="e">
        <f t="shared" si="30"/>
        <v>#VALUE!</v>
      </c>
      <c r="I7666" s="5" t="e">
        <f t="array" aca="1" ref="I7666" ca="1">_xludf.XLOOKUP(H7666,'Billing sheet'!$CH$3:$CM$3,'Billing sheet'!$CH$2:$CM$2)</f>
        <v>#NAME?</v>
      </c>
    </row>
    <row r="7667" spans="8:9" ht="15.75" customHeight="1" x14ac:dyDescent="0.2">
      <c r="H7667" s="5" t="e">
        <f t="shared" si="30"/>
        <v>#VALUE!</v>
      </c>
      <c r="I7667" s="5" t="e">
        <f t="array" aca="1" ref="I7667" ca="1">_xludf.XLOOKUP(H7667,'Billing sheet'!$CH$3:$CM$3,'Billing sheet'!$CH$2:$CM$2)</f>
        <v>#NAME?</v>
      </c>
    </row>
    <row r="7668" spans="8:9" ht="15.75" customHeight="1" x14ac:dyDescent="0.2">
      <c r="H7668" s="5" t="e">
        <f t="shared" si="30"/>
        <v>#VALUE!</v>
      </c>
      <c r="I7668" s="5" t="e">
        <f t="array" aca="1" ref="I7668" ca="1">_xludf.XLOOKUP(H7668,'Billing sheet'!$CH$3:$CM$3,'Billing sheet'!$CH$2:$CM$2)</f>
        <v>#NAME?</v>
      </c>
    </row>
    <row r="7669" spans="8:9" ht="15.75" customHeight="1" x14ac:dyDescent="0.2">
      <c r="H7669" s="5" t="e">
        <f t="shared" si="30"/>
        <v>#VALUE!</v>
      </c>
      <c r="I7669" s="5" t="e">
        <f t="array" aca="1" ref="I7669" ca="1">_xludf.XLOOKUP(H7669,'Billing sheet'!$CH$3:$CM$3,'Billing sheet'!$CH$2:$CM$2)</f>
        <v>#NAME?</v>
      </c>
    </row>
    <row r="7670" spans="8:9" ht="15.75" customHeight="1" x14ac:dyDescent="0.2">
      <c r="H7670" s="5" t="e">
        <f t="shared" si="30"/>
        <v>#VALUE!</v>
      </c>
      <c r="I7670" s="5" t="e">
        <f t="array" aca="1" ref="I7670" ca="1">_xludf.XLOOKUP(H7670,'Billing sheet'!$CH$3:$CM$3,'Billing sheet'!$CH$2:$CM$2)</f>
        <v>#NAME?</v>
      </c>
    </row>
    <row r="7671" spans="8:9" ht="15.75" customHeight="1" x14ac:dyDescent="0.2">
      <c r="H7671" s="5" t="e">
        <f t="shared" si="30"/>
        <v>#VALUE!</v>
      </c>
      <c r="I7671" s="5" t="e">
        <f t="array" aca="1" ref="I7671" ca="1">_xludf.XLOOKUP(H7671,'Billing sheet'!$CH$3:$CM$3,'Billing sheet'!$CH$2:$CM$2)</f>
        <v>#NAME?</v>
      </c>
    </row>
    <row r="7672" spans="8:9" ht="15.75" customHeight="1" x14ac:dyDescent="0.2">
      <c r="H7672" s="5" t="e">
        <f t="shared" si="30"/>
        <v>#VALUE!</v>
      </c>
      <c r="I7672" s="5" t="e">
        <f t="array" aca="1" ref="I7672" ca="1">_xludf.XLOOKUP(H7672,'Billing sheet'!$CH$3:$CM$3,'Billing sheet'!$CH$2:$CM$2)</f>
        <v>#NAME?</v>
      </c>
    </row>
    <row r="7673" spans="8:9" ht="15.75" customHeight="1" x14ac:dyDescent="0.2">
      <c r="H7673" s="5" t="e">
        <f t="shared" si="30"/>
        <v>#VALUE!</v>
      </c>
      <c r="I7673" s="5" t="e">
        <f t="array" aca="1" ref="I7673" ca="1">_xludf.XLOOKUP(H7673,'Billing sheet'!$CH$3:$CM$3,'Billing sheet'!$CH$2:$CM$2)</f>
        <v>#NAME?</v>
      </c>
    </row>
    <row r="7674" spans="8:9" ht="15.75" customHeight="1" x14ac:dyDescent="0.2">
      <c r="H7674" s="5" t="e">
        <f t="shared" si="30"/>
        <v>#VALUE!</v>
      </c>
      <c r="I7674" s="5" t="e">
        <f t="array" aca="1" ref="I7674" ca="1">_xludf.XLOOKUP(H7674,'Billing sheet'!$CH$3:$CM$3,'Billing sheet'!$CH$2:$CM$2)</f>
        <v>#NAME?</v>
      </c>
    </row>
    <row r="7675" spans="8:9" ht="15.75" customHeight="1" x14ac:dyDescent="0.2">
      <c r="H7675" s="5" t="e">
        <f t="shared" si="30"/>
        <v>#VALUE!</v>
      </c>
      <c r="I7675" s="5" t="e">
        <f t="array" aca="1" ref="I7675" ca="1">_xludf.XLOOKUP(H7675,'Billing sheet'!$CH$3:$CM$3,'Billing sheet'!$CH$2:$CM$2)</f>
        <v>#NAME?</v>
      </c>
    </row>
    <row r="7676" spans="8:9" ht="15.75" customHeight="1" x14ac:dyDescent="0.2">
      <c r="H7676" s="5" t="e">
        <f t="shared" si="30"/>
        <v>#VALUE!</v>
      </c>
      <c r="I7676" s="5" t="e">
        <f t="array" aca="1" ref="I7676" ca="1">_xludf.XLOOKUP(H7676,'Billing sheet'!$CH$3:$CM$3,'Billing sheet'!$CH$2:$CM$2)</f>
        <v>#NAME?</v>
      </c>
    </row>
    <row r="7677" spans="8:9" ht="15.75" customHeight="1" x14ac:dyDescent="0.2">
      <c r="H7677" s="5" t="e">
        <f t="shared" si="30"/>
        <v>#VALUE!</v>
      </c>
      <c r="I7677" s="5" t="e">
        <f t="array" aca="1" ref="I7677" ca="1">_xludf.XLOOKUP(H7677,'Billing sheet'!$CH$3:$CM$3,'Billing sheet'!$CH$2:$CM$2)</f>
        <v>#NAME?</v>
      </c>
    </row>
    <row r="7678" spans="8:9" ht="15.75" customHeight="1" x14ac:dyDescent="0.2">
      <c r="H7678" s="5" t="e">
        <f t="shared" si="30"/>
        <v>#VALUE!</v>
      </c>
      <c r="I7678" s="5" t="e">
        <f t="array" aca="1" ref="I7678" ca="1">_xludf.XLOOKUP(H7678,'Billing sheet'!$CH$3:$CM$3,'Billing sheet'!$CH$2:$CM$2)</f>
        <v>#NAME?</v>
      </c>
    </row>
    <row r="7679" spans="8:9" ht="15.75" customHeight="1" x14ac:dyDescent="0.2">
      <c r="H7679" s="5" t="e">
        <f t="shared" si="30"/>
        <v>#VALUE!</v>
      </c>
      <c r="I7679" s="5" t="e">
        <f t="array" aca="1" ref="I7679" ca="1">_xludf.XLOOKUP(H7679,'Billing sheet'!$CH$3:$CM$3,'Billing sheet'!$CH$2:$CM$2)</f>
        <v>#NAME?</v>
      </c>
    </row>
    <row r="7680" spans="8:9" ht="15.75" customHeight="1" x14ac:dyDescent="0.2">
      <c r="H7680" s="5" t="e">
        <f t="shared" si="30"/>
        <v>#VALUE!</v>
      </c>
      <c r="I7680" s="5" t="e">
        <f t="array" aca="1" ref="I7680" ca="1">_xludf.XLOOKUP(H7680,'Billing sheet'!$CH$3:$CM$3,'Billing sheet'!$CH$2:$CM$2)</f>
        <v>#NAME?</v>
      </c>
    </row>
    <row r="7681" spans="8:9" ht="15.75" customHeight="1" x14ac:dyDescent="0.2">
      <c r="H7681" s="5" t="e">
        <f t="shared" si="30"/>
        <v>#VALUE!</v>
      </c>
      <c r="I7681" s="5" t="e">
        <f t="array" aca="1" ref="I7681" ca="1">_xludf.XLOOKUP(H7681,'Billing sheet'!$CH$3:$CM$3,'Billing sheet'!$CH$2:$CM$2)</f>
        <v>#NAME?</v>
      </c>
    </row>
    <row r="7682" spans="8:9" ht="15.75" customHeight="1" x14ac:dyDescent="0.2">
      <c r="H7682" s="5" t="e">
        <f t="shared" si="30"/>
        <v>#VALUE!</v>
      </c>
      <c r="I7682" s="5" t="e">
        <f t="array" aca="1" ref="I7682" ca="1">_xludf.XLOOKUP(H7682,'Billing sheet'!$CH$3:$CM$3,'Billing sheet'!$CH$2:$CM$2)</f>
        <v>#NAME?</v>
      </c>
    </row>
    <row r="7683" spans="8:9" ht="15.75" customHeight="1" x14ac:dyDescent="0.2">
      <c r="H7683" s="5" t="e">
        <f t="shared" si="30"/>
        <v>#VALUE!</v>
      </c>
      <c r="I7683" s="5" t="e">
        <f t="array" aca="1" ref="I7683" ca="1">_xludf.XLOOKUP(H7683,'Billing sheet'!$CH$3:$CM$3,'Billing sheet'!$CH$2:$CM$2)</f>
        <v>#NAME?</v>
      </c>
    </row>
    <row r="7684" spans="8:9" ht="15.75" customHeight="1" x14ac:dyDescent="0.2">
      <c r="H7684" s="5" t="e">
        <f t="shared" si="30"/>
        <v>#VALUE!</v>
      </c>
      <c r="I7684" s="5" t="e">
        <f t="array" aca="1" ref="I7684" ca="1">_xludf.XLOOKUP(H7684,'Billing sheet'!$CH$3:$CM$3,'Billing sheet'!$CH$2:$CM$2)</f>
        <v>#NAME?</v>
      </c>
    </row>
    <row r="7685" spans="8:9" ht="15.75" customHeight="1" x14ac:dyDescent="0.2">
      <c r="H7685" s="5" t="e">
        <f t="shared" si="30"/>
        <v>#VALUE!</v>
      </c>
      <c r="I7685" s="5" t="e">
        <f t="array" aca="1" ref="I7685" ca="1">_xludf.XLOOKUP(H7685,'Billing sheet'!$CH$3:$CM$3,'Billing sheet'!$CH$2:$CM$2)</f>
        <v>#NAME?</v>
      </c>
    </row>
    <row r="7686" spans="8:9" ht="15.75" customHeight="1" x14ac:dyDescent="0.2">
      <c r="H7686" s="5" t="e">
        <f t="shared" si="30"/>
        <v>#VALUE!</v>
      </c>
      <c r="I7686" s="5" t="e">
        <f t="array" aca="1" ref="I7686" ca="1">_xludf.XLOOKUP(H7686,'Billing sheet'!$CH$3:$CM$3,'Billing sheet'!$CH$2:$CM$2)</f>
        <v>#NAME?</v>
      </c>
    </row>
    <row r="7687" spans="8:9" ht="15.75" customHeight="1" x14ac:dyDescent="0.2">
      <c r="H7687" s="5" t="e">
        <f t="shared" si="30"/>
        <v>#VALUE!</v>
      </c>
      <c r="I7687" s="5" t="e">
        <f t="array" aca="1" ref="I7687" ca="1">_xludf.XLOOKUP(H7687,'Billing sheet'!$CH$3:$CM$3,'Billing sheet'!$CH$2:$CM$2)</f>
        <v>#NAME?</v>
      </c>
    </row>
    <row r="7688" spans="8:9" ht="15.75" customHeight="1" x14ac:dyDescent="0.2">
      <c r="H7688" s="5" t="e">
        <f t="shared" si="30"/>
        <v>#VALUE!</v>
      </c>
      <c r="I7688" s="5" t="e">
        <f t="array" aca="1" ref="I7688" ca="1">_xludf.XLOOKUP(H7688,'Billing sheet'!$CH$3:$CM$3,'Billing sheet'!$CH$2:$CM$2)</f>
        <v>#NAME?</v>
      </c>
    </row>
    <row r="7689" spans="8:9" ht="15.75" customHeight="1" x14ac:dyDescent="0.2">
      <c r="H7689" s="5" t="e">
        <f t="shared" si="30"/>
        <v>#VALUE!</v>
      </c>
      <c r="I7689" s="5" t="e">
        <f t="array" aca="1" ref="I7689" ca="1">_xludf.XLOOKUP(H7689,'Billing sheet'!$CH$3:$CM$3,'Billing sheet'!$CH$2:$CM$2)</f>
        <v>#NAME?</v>
      </c>
    </row>
    <row r="7690" spans="8:9" ht="15.75" customHeight="1" x14ac:dyDescent="0.2">
      <c r="H7690" s="5" t="e">
        <f t="shared" si="30"/>
        <v>#VALUE!</v>
      </c>
      <c r="I7690" s="5" t="e">
        <f t="array" aca="1" ref="I7690" ca="1">_xludf.XLOOKUP(H7690,'Billing sheet'!$CH$3:$CM$3,'Billing sheet'!$CH$2:$CM$2)</f>
        <v>#NAME?</v>
      </c>
    </row>
    <row r="7691" spans="8:9" ht="15.75" customHeight="1" x14ac:dyDescent="0.2">
      <c r="H7691" s="5" t="e">
        <f t="shared" si="30"/>
        <v>#VALUE!</v>
      </c>
      <c r="I7691" s="5" t="e">
        <f t="array" aca="1" ref="I7691" ca="1">_xludf.XLOOKUP(H7691,'Billing sheet'!$CH$3:$CM$3,'Billing sheet'!$CH$2:$CM$2)</f>
        <v>#NAME?</v>
      </c>
    </row>
    <row r="7692" spans="8:9" ht="15.75" customHeight="1" x14ac:dyDescent="0.2">
      <c r="H7692" s="5" t="e">
        <f t="shared" si="30"/>
        <v>#VALUE!</v>
      </c>
      <c r="I7692" s="5" t="e">
        <f t="array" aca="1" ref="I7692" ca="1">_xludf.XLOOKUP(H7692,'Billing sheet'!$CH$3:$CM$3,'Billing sheet'!$CH$2:$CM$2)</f>
        <v>#NAME?</v>
      </c>
    </row>
    <row r="7693" spans="8:9" ht="15.75" customHeight="1" x14ac:dyDescent="0.2">
      <c r="H7693" s="5" t="e">
        <f t="shared" si="30"/>
        <v>#VALUE!</v>
      </c>
      <c r="I7693" s="5" t="e">
        <f t="array" aca="1" ref="I7693" ca="1">_xludf.XLOOKUP(H7693,'Billing sheet'!$CH$3:$CM$3,'Billing sheet'!$CH$2:$CM$2)</f>
        <v>#NAME?</v>
      </c>
    </row>
    <row r="7694" spans="8:9" ht="15.75" customHeight="1" x14ac:dyDescent="0.2">
      <c r="H7694" s="5" t="e">
        <f t="shared" si="30"/>
        <v>#VALUE!</v>
      </c>
      <c r="I7694" s="5" t="e">
        <f t="array" aca="1" ref="I7694" ca="1">_xludf.XLOOKUP(H7694,'Billing sheet'!$CH$3:$CM$3,'Billing sheet'!$CH$2:$CM$2)</f>
        <v>#NAME?</v>
      </c>
    </row>
    <row r="7695" spans="8:9" ht="15.75" customHeight="1" x14ac:dyDescent="0.2">
      <c r="H7695" s="5" t="e">
        <f t="shared" si="30"/>
        <v>#VALUE!</v>
      </c>
      <c r="I7695" s="5" t="e">
        <f t="array" aca="1" ref="I7695" ca="1">_xludf.XLOOKUP(H7695,'Billing sheet'!$CH$3:$CM$3,'Billing sheet'!$CH$2:$CM$2)</f>
        <v>#NAME?</v>
      </c>
    </row>
    <row r="7696" spans="8:9" ht="15.75" customHeight="1" x14ac:dyDescent="0.2">
      <c r="H7696" s="5" t="e">
        <f t="shared" si="30"/>
        <v>#VALUE!</v>
      </c>
      <c r="I7696" s="5" t="e">
        <f t="array" aca="1" ref="I7696" ca="1">_xludf.XLOOKUP(H7696,'Billing sheet'!$CH$3:$CM$3,'Billing sheet'!$CH$2:$CM$2)</f>
        <v>#NAME?</v>
      </c>
    </row>
    <row r="7697" spans="8:9" ht="15.75" customHeight="1" x14ac:dyDescent="0.2">
      <c r="H7697" s="5" t="e">
        <f t="shared" si="30"/>
        <v>#VALUE!</v>
      </c>
      <c r="I7697" s="5" t="e">
        <f t="array" aca="1" ref="I7697" ca="1">_xludf.XLOOKUP(H7697,'Billing sheet'!$CH$3:$CM$3,'Billing sheet'!$CH$2:$CM$2)</f>
        <v>#NAME?</v>
      </c>
    </row>
    <row r="7698" spans="8:9" ht="15.75" customHeight="1" x14ac:dyDescent="0.2">
      <c r="H7698" s="5" t="e">
        <f t="shared" si="30"/>
        <v>#VALUE!</v>
      </c>
      <c r="I7698" s="5" t="e">
        <f t="array" aca="1" ref="I7698" ca="1">_xludf.XLOOKUP(H7698,'Billing sheet'!$CH$3:$CM$3,'Billing sheet'!$CH$2:$CM$2)</f>
        <v>#NAME?</v>
      </c>
    </row>
    <row r="7699" spans="8:9" ht="15.75" customHeight="1" x14ac:dyDescent="0.2">
      <c r="H7699" s="5" t="e">
        <f t="shared" si="30"/>
        <v>#VALUE!</v>
      </c>
      <c r="I7699" s="5" t="e">
        <f t="array" aca="1" ref="I7699" ca="1">_xludf.XLOOKUP(H7699,'Billing sheet'!$CH$3:$CM$3,'Billing sheet'!$CH$2:$CM$2)</f>
        <v>#NAME?</v>
      </c>
    </row>
    <row r="7700" spans="8:9" ht="15.75" customHeight="1" x14ac:dyDescent="0.2">
      <c r="H7700" s="5" t="e">
        <f t="shared" si="30"/>
        <v>#VALUE!</v>
      </c>
      <c r="I7700" s="5" t="e">
        <f t="array" aca="1" ref="I7700" ca="1">_xludf.XLOOKUP(H7700,'Billing sheet'!$CH$3:$CM$3,'Billing sheet'!$CH$2:$CM$2)</f>
        <v>#NAME?</v>
      </c>
    </row>
    <row r="7701" spans="8:9" ht="15.75" customHeight="1" x14ac:dyDescent="0.2">
      <c r="H7701" s="5" t="e">
        <f t="shared" si="30"/>
        <v>#VALUE!</v>
      </c>
      <c r="I7701" s="5" t="e">
        <f t="array" aca="1" ref="I7701" ca="1">_xludf.XLOOKUP(H7701,'Billing sheet'!$CH$3:$CM$3,'Billing sheet'!$CH$2:$CM$2)</f>
        <v>#NAME?</v>
      </c>
    </row>
    <row r="7702" spans="8:9" ht="15.75" customHeight="1" x14ac:dyDescent="0.2">
      <c r="H7702" s="5" t="e">
        <f t="shared" si="30"/>
        <v>#VALUE!</v>
      </c>
      <c r="I7702" s="5" t="e">
        <f t="array" aca="1" ref="I7702" ca="1">_xludf.XLOOKUP(H7702,'Billing sheet'!$CH$3:$CM$3,'Billing sheet'!$CH$2:$CM$2)</f>
        <v>#NAME?</v>
      </c>
    </row>
    <row r="7703" spans="8:9" ht="15.75" customHeight="1" x14ac:dyDescent="0.2">
      <c r="H7703" s="5" t="e">
        <f t="shared" si="30"/>
        <v>#VALUE!</v>
      </c>
      <c r="I7703" s="5" t="e">
        <f t="array" aca="1" ref="I7703" ca="1">_xludf.XLOOKUP(H7703,'Billing sheet'!$CH$3:$CM$3,'Billing sheet'!$CH$2:$CM$2)</f>
        <v>#NAME?</v>
      </c>
    </row>
    <row r="7704" spans="8:9" ht="15.75" customHeight="1" x14ac:dyDescent="0.2">
      <c r="H7704" s="5" t="e">
        <f t="shared" si="30"/>
        <v>#VALUE!</v>
      </c>
      <c r="I7704" s="5" t="e">
        <f t="array" aca="1" ref="I7704" ca="1">_xludf.XLOOKUP(H7704,'Billing sheet'!$CH$3:$CM$3,'Billing sheet'!$CH$2:$CM$2)</f>
        <v>#NAME?</v>
      </c>
    </row>
    <row r="7705" spans="8:9" ht="15.75" customHeight="1" x14ac:dyDescent="0.2">
      <c r="H7705" s="5" t="e">
        <f t="shared" si="30"/>
        <v>#VALUE!</v>
      </c>
      <c r="I7705" s="5" t="e">
        <f t="array" aca="1" ref="I7705" ca="1">_xludf.XLOOKUP(H7705,'Billing sheet'!$CH$3:$CM$3,'Billing sheet'!$CH$2:$CM$2)</f>
        <v>#NAME?</v>
      </c>
    </row>
    <row r="7706" spans="8:9" ht="15.75" customHeight="1" x14ac:dyDescent="0.2">
      <c r="H7706" s="5" t="e">
        <f t="shared" si="30"/>
        <v>#VALUE!</v>
      </c>
      <c r="I7706" s="5" t="e">
        <f t="array" aca="1" ref="I7706" ca="1">_xludf.XLOOKUP(H7706,'Billing sheet'!$CH$3:$CM$3,'Billing sheet'!$CH$2:$CM$2)</f>
        <v>#NAME?</v>
      </c>
    </row>
    <row r="7707" spans="8:9" ht="15.75" customHeight="1" x14ac:dyDescent="0.2">
      <c r="H7707" s="5" t="e">
        <f t="shared" si="30"/>
        <v>#VALUE!</v>
      </c>
      <c r="I7707" s="5" t="e">
        <f t="array" aca="1" ref="I7707" ca="1">_xludf.XLOOKUP(H7707,'Billing sheet'!$CH$3:$CM$3,'Billing sheet'!$CH$2:$CM$2)</f>
        <v>#NAME?</v>
      </c>
    </row>
    <row r="7708" spans="8:9" ht="15.75" customHeight="1" x14ac:dyDescent="0.2">
      <c r="H7708" s="5" t="e">
        <f t="shared" si="30"/>
        <v>#VALUE!</v>
      </c>
      <c r="I7708" s="5" t="e">
        <f t="array" aca="1" ref="I7708" ca="1">_xludf.XLOOKUP(H7708,'Billing sheet'!$CH$3:$CM$3,'Billing sheet'!$CH$2:$CM$2)</f>
        <v>#NAME?</v>
      </c>
    </row>
    <row r="7709" spans="8:9" ht="15.75" customHeight="1" x14ac:dyDescent="0.2">
      <c r="H7709" s="5" t="e">
        <f t="shared" si="30"/>
        <v>#VALUE!</v>
      </c>
      <c r="I7709" s="5" t="e">
        <f t="array" aca="1" ref="I7709" ca="1">_xludf.XLOOKUP(H7709,'Billing sheet'!$CH$3:$CM$3,'Billing sheet'!$CH$2:$CM$2)</f>
        <v>#NAME?</v>
      </c>
    </row>
    <row r="7710" spans="8:9" ht="15.75" customHeight="1" x14ac:dyDescent="0.2">
      <c r="H7710" s="5" t="e">
        <f t="shared" si="30"/>
        <v>#VALUE!</v>
      </c>
      <c r="I7710" s="5" t="e">
        <f t="array" aca="1" ref="I7710" ca="1">_xludf.XLOOKUP(H7710,'Billing sheet'!$CH$3:$CM$3,'Billing sheet'!$CH$2:$CM$2)</f>
        <v>#NAME?</v>
      </c>
    </row>
    <row r="7711" spans="8:9" ht="15.75" customHeight="1" x14ac:dyDescent="0.2">
      <c r="H7711" s="5" t="e">
        <f t="shared" si="30"/>
        <v>#VALUE!</v>
      </c>
      <c r="I7711" s="5" t="e">
        <f t="array" aca="1" ref="I7711" ca="1">_xludf.XLOOKUP(H7711,'Billing sheet'!$CH$3:$CM$3,'Billing sheet'!$CH$2:$CM$2)</f>
        <v>#NAME?</v>
      </c>
    </row>
    <row r="7712" spans="8:9" ht="15.75" customHeight="1" x14ac:dyDescent="0.2">
      <c r="H7712" s="5" t="e">
        <f t="shared" si="30"/>
        <v>#VALUE!</v>
      </c>
      <c r="I7712" s="5" t="e">
        <f t="array" aca="1" ref="I7712" ca="1">_xludf.XLOOKUP(H7712,'Billing sheet'!$CH$3:$CM$3,'Billing sheet'!$CH$2:$CM$2)</f>
        <v>#NAME?</v>
      </c>
    </row>
    <row r="7713" spans="8:9" ht="15.75" customHeight="1" x14ac:dyDescent="0.2">
      <c r="H7713" s="5" t="e">
        <f t="shared" si="30"/>
        <v>#VALUE!</v>
      </c>
      <c r="I7713" s="5" t="e">
        <f t="array" aca="1" ref="I7713" ca="1">_xludf.XLOOKUP(H7713,'Billing sheet'!$CH$3:$CM$3,'Billing sheet'!$CH$2:$CM$2)</f>
        <v>#NAME?</v>
      </c>
    </row>
    <row r="7714" spans="8:9" ht="15.75" customHeight="1" x14ac:dyDescent="0.2">
      <c r="H7714" s="5" t="e">
        <f t="shared" si="30"/>
        <v>#VALUE!</v>
      </c>
      <c r="I7714" s="5" t="e">
        <f t="array" aca="1" ref="I7714" ca="1">_xludf.XLOOKUP(H7714,'Billing sheet'!$CH$3:$CM$3,'Billing sheet'!$CH$2:$CM$2)</f>
        <v>#NAME?</v>
      </c>
    </row>
    <row r="7715" spans="8:9" ht="15.75" customHeight="1" x14ac:dyDescent="0.2">
      <c r="H7715" s="5" t="e">
        <f t="shared" si="30"/>
        <v>#VALUE!</v>
      </c>
      <c r="I7715" s="5" t="e">
        <f t="array" aca="1" ref="I7715" ca="1">_xludf.XLOOKUP(H7715,'Billing sheet'!$CH$3:$CM$3,'Billing sheet'!$CH$2:$CM$2)</f>
        <v>#NAME?</v>
      </c>
    </row>
    <row r="7716" spans="8:9" ht="15.75" customHeight="1" x14ac:dyDescent="0.2">
      <c r="H7716" s="5" t="e">
        <f t="shared" si="30"/>
        <v>#VALUE!</v>
      </c>
      <c r="I7716" s="5" t="e">
        <f t="array" aca="1" ref="I7716" ca="1">_xludf.XLOOKUP(H7716,'Billing sheet'!$CH$3:$CM$3,'Billing sheet'!$CH$2:$CM$2)</f>
        <v>#NAME?</v>
      </c>
    </row>
    <row r="7717" spans="8:9" ht="15.75" customHeight="1" x14ac:dyDescent="0.2">
      <c r="H7717" s="5" t="e">
        <f t="shared" si="30"/>
        <v>#VALUE!</v>
      </c>
      <c r="I7717" s="5" t="e">
        <f t="array" aca="1" ref="I7717" ca="1">_xludf.XLOOKUP(H7717,'Billing sheet'!$CH$3:$CM$3,'Billing sheet'!$CH$2:$CM$2)</f>
        <v>#NAME?</v>
      </c>
    </row>
    <row r="7718" spans="8:9" ht="15.75" customHeight="1" x14ac:dyDescent="0.2">
      <c r="H7718" s="5" t="e">
        <f t="shared" si="30"/>
        <v>#VALUE!</v>
      </c>
      <c r="I7718" s="5" t="e">
        <f t="array" aca="1" ref="I7718" ca="1">_xludf.XLOOKUP(H7718,'Billing sheet'!$CH$3:$CM$3,'Billing sheet'!$CH$2:$CM$2)</f>
        <v>#NAME?</v>
      </c>
    </row>
    <row r="7719" spans="8:9" ht="15.75" customHeight="1" x14ac:dyDescent="0.2">
      <c r="H7719" s="5" t="e">
        <f t="shared" si="30"/>
        <v>#VALUE!</v>
      </c>
      <c r="I7719" s="5" t="e">
        <f t="array" aca="1" ref="I7719" ca="1">_xludf.XLOOKUP(H7719,'Billing sheet'!$CH$3:$CM$3,'Billing sheet'!$CH$2:$CM$2)</f>
        <v>#NAME?</v>
      </c>
    </row>
    <row r="7720" spans="8:9" ht="15.75" customHeight="1" x14ac:dyDescent="0.2">
      <c r="H7720" s="5" t="e">
        <f t="shared" si="30"/>
        <v>#VALUE!</v>
      </c>
      <c r="I7720" s="5" t="e">
        <f t="array" aca="1" ref="I7720" ca="1">_xludf.XLOOKUP(H7720,'Billing sheet'!$CH$3:$CM$3,'Billing sheet'!$CH$2:$CM$2)</f>
        <v>#NAME?</v>
      </c>
    </row>
    <row r="7721" spans="8:9" ht="15.75" customHeight="1" x14ac:dyDescent="0.2">
      <c r="H7721" s="5" t="e">
        <f t="shared" si="30"/>
        <v>#VALUE!</v>
      </c>
      <c r="I7721" s="5" t="e">
        <f t="array" aca="1" ref="I7721" ca="1">_xludf.XLOOKUP(H7721,'Billing sheet'!$CH$3:$CM$3,'Billing sheet'!$CH$2:$CM$2)</f>
        <v>#NAME?</v>
      </c>
    </row>
    <row r="7722" spans="8:9" ht="15.75" customHeight="1" x14ac:dyDescent="0.2">
      <c r="H7722" s="5" t="e">
        <f t="shared" si="30"/>
        <v>#VALUE!</v>
      </c>
      <c r="I7722" s="5" t="e">
        <f t="array" aca="1" ref="I7722" ca="1">_xludf.XLOOKUP(H7722,'Billing sheet'!$CH$3:$CM$3,'Billing sheet'!$CH$2:$CM$2)</f>
        <v>#NAME?</v>
      </c>
    </row>
    <row r="7723" spans="8:9" ht="15.75" customHeight="1" x14ac:dyDescent="0.2">
      <c r="H7723" s="5" t="e">
        <f t="shared" si="30"/>
        <v>#VALUE!</v>
      </c>
      <c r="I7723" s="5" t="e">
        <f t="array" aca="1" ref="I7723" ca="1">_xludf.XLOOKUP(H7723,'Billing sheet'!$CH$3:$CM$3,'Billing sheet'!$CH$2:$CM$2)</f>
        <v>#NAME?</v>
      </c>
    </row>
    <row r="7724" spans="8:9" ht="15.75" customHeight="1" x14ac:dyDescent="0.2">
      <c r="H7724" s="5" t="e">
        <f t="shared" si="30"/>
        <v>#VALUE!</v>
      </c>
      <c r="I7724" s="5" t="e">
        <f t="array" aca="1" ref="I7724" ca="1">_xludf.XLOOKUP(H7724,'Billing sheet'!$CH$3:$CM$3,'Billing sheet'!$CH$2:$CM$2)</f>
        <v>#NAME?</v>
      </c>
    </row>
    <row r="7725" spans="8:9" ht="15.75" customHeight="1" x14ac:dyDescent="0.2">
      <c r="H7725" s="5" t="e">
        <f t="shared" si="30"/>
        <v>#VALUE!</v>
      </c>
      <c r="I7725" s="5" t="e">
        <f t="array" aca="1" ref="I7725" ca="1">_xludf.XLOOKUP(H7725,'Billing sheet'!$CH$3:$CM$3,'Billing sheet'!$CH$2:$CM$2)</f>
        <v>#NAME?</v>
      </c>
    </row>
    <row r="7726" spans="8:9" ht="15.75" customHeight="1" x14ac:dyDescent="0.2">
      <c r="H7726" s="5" t="e">
        <f t="shared" si="30"/>
        <v>#VALUE!</v>
      </c>
      <c r="I7726" s="5" t="e">
        <f t="array" aca="1" ref="I7726" ca="1">_xludf.XLOOKUP(H7726,'Billing sheet'!$CH$3:$CM$3,'Billing sheet'!$CH$2:$CM$2)</f>
        <v>#NAME?</v>
      </c>
    </row>
    <row r="7727" spans="8:9" ht="15.75" customHeight="1" x14ac:dyDescent="0.2">
      <c r="H7727" s="5" t="e">
        <f t="shared" si="30"/>
        <v>#VALUE!</v>
      </c>
      <c r="I7727" s="5" t="e">
        <f t="array" aca="1" ref="I7727" ca="1">_xludf.XLOOKUP(H7727,'Billing sheet'!$CH$3:$CM$3,'Billing sheet'!$CH$2:$CM$2)</f>
        <v>#NAME?</v>
      </c>
    </row>
    <row r="7728" spans="8:9" ht="15.75" customHeight="1" x14ac:dyDescent="0.2">
      <c r="H7728" s="5" t="e">
        <f t="shared" si="30"/>
        <v>#VALUE!</v>
      </c>
      <c r="I7728" s="5" t="e">
        <f t="array" aca="1" ref="I7728" ca="1">_xludf.XLOOKUP(H7728,'Billing sheet'!$CH$3:$CM$3,'Billing sheet'!$CH$2:$CM$2)</f>
        <v>#NAME?</v>
      </c>
    </row>
    <row r="7729" spans="8:9" ht="15.75" customHeight="1" x14ac:dyDescent="0.2">
      <c r="H7729" s="5" t="e">
        <f t="shared" si="30"/>
        <v>#VALUE!</v>
      </c>
      <c r="I7729" s="5" t="e">
        <f t="array" aca="1" ref="I7729" ca="1">_xludf.XLOOKUP(H7729,'Billing sheet'!$CH$3:$CM$3,'Billing sheet'!$CH$2:$CM$2)</f>
        <v>#NAME?</v>
      </c>
    </row>
    <row r="7730" spans="8:9" ht="15.75" customHeight="1" x14ac:dyDescent="0.2">
      <c r="H7730" s="5" t="e">
        <f t="shared" si="30"/>
        <v>#VALUE!</v>
      </c>
      <c r="I7730" s="5" t="e">
        <f t="array" aca="1" ref="I7730" ca="1">_xludf.XLOOKUP(H7730,'Billing sheet'!$CH$3:$CM$3,'Billing sheet'!$CH$2:$CM$2)</f>
        <v>#NAME?</v>
      </c>
    </row>
    <row r="7731" spans="8:9" ht="15.75" customHeight="1" x14ac:dyDescent="0.2">
      <c r="H7731" s="5" t="e">
        <f t="shared" si="30"/>
        <v>#VALUE!</v>
      </c>
      <c r="I7731" s="5" t="e">
        <f t="array" aca="1" ref="I7731" ca="1">_xludf.XLOOKUP(H7731,'Billing sheet'!$CH$3:$CM$3,'Billing sheet'!$CH$2:$CM$2)</f>
        <v>#NAME?</v>
      </c>
    </row>
    <row r="7732" spans="8:9" ht="15.75" customHeight="1" x14ac:dyDescent="0.2">
      <c r="H7732" s="5" t="e">
        <f t="shared" si="30"/>
        <v>#VALUE!</v>
      </c>
      <c r="I7732" s="5" t="e">
        <f t="array" aca="1" ref="I7732" ca="1">_xludf.XLOOKUP(H7732,'Billing sheet'!$CH$3:$CM$3,'Billing sheet'!$CH$2:$CM$2)</f>
        <v>#NAME?</v>
      </c>
    </row>
    <row r="7733" spans="8:9" ht="15.75" customHeight="1" x14ac:dyDescent="0.2">
      <c r="H7733" s="5" t="e">
        <f t="shared" si="30"/>
        <v>#VALUE!</v>
      </c>
      <c r="I7733" s="5" t="e">
        <f t="array" aca="1" ref="I7733" ca="1">_xludf.XLOOKUP(H7733,'Billing sheet'!$CH$3:$CM$3,'Billing sheet'!$CH$2:$CM$2)</f>
        <v>#NAME?</v>
      </c>
    </row>
    <row r="7734" spans="8:9" ht="15.75" customHeight="1" x14ac:dyDescent="0.2">
      <c r="H7734" s="5" t="e">
        <f t="shared" si="30"/>
        <v>#VALUE!</v>
      </c>
      <c r="I7734" s="5" t="e">
        <f t="array" aca="1" ref="I7734" ca="1">_xludf.XLOOKUP(H7734,'Billing sheet'!$CH$3:$CM$3,'Billing sheet'!$CH$2:$CM$2)</f>
        <v>#NAME?</v>
      </c>
    </row>
    <row r="7735" spans="8:9" ht="15.75" customHeight="1" x14ac:dyDescent="0.2">
      <c r="H7735" s="5" t="e">
        <f t="shared" si="30"/>
        <v>#VALUE!</v>
      </c>
      <c r="I7735" s="5" t="e">
        <f t="array" aca="1" ref="I7735" ca="1">_xludf.XLOOKUP(H7735,'Billing sheet'!$CH$3:$CM$3,'Billing sheet'!$CH$2:$CM$2)</f>
        <v>#NAME?</v>
      </c>
    </row>
    <row r="7736" spans="8:9" ht="15.75" customHeight="1" x14ac:dyDescent="0.2">
      <c r="H7736" s="5" t="e">
        <f t="shared" si="30"/>
        <v>#VALUE!</v>
      </c>
      <c r="I7736" s="5" t="e">
        <f t="array" aca="1" ref="I7736" ca="1">_xludf.XLOOKUP(H7736,'Billing sheet'!$CH$3:$CM$3,'Billing sheet'!$CH$2:$CM$2)</f>
        <v>#NAME?</v>
      </c>
    </row>
    <row r="7737" spans="8:9" ht="15.75" customHeight="1" x14ac:dyDescent="0.2">
      <c r="H7737" s="5" t="e">
        <f t="shared" si="30"/>
        <v>#VALUE!</v>
      </c>
      <c r="I7737" s="5" t="e">
        <f t="array" aca="1" ref="I7737" ca="1">_xludf.XLOOKUP(H7737,'Billing sheet'!$CH$3:$CM$3,'Billing sheet'!$CH$2:$CM$2)</f>
        <v>#NAME?</v>
      </c>
    </row>
    <row r="7738" spans="8:9" ht="15.75" customHeight="1" x14ac:dyDescent="0.2">
      <c r="H7738" s="5" t="e">
        <f t="shared" si="30"/>
        <v>#VALUE!</v>
      </c>
      <c r="I7738" s="5" t="e">
        <f t="array" aca="1" ref="I7738" ca="1">_xludf.XLOOKUP(H7738,'Billing sheet'!$CH$3:$CM$3,'Billing sheet'!$CH$2:$CM$2)</f>
        <v>#NAME?</v>
      </c>
    </row>
    <row r="7739" spans="8:9" ht="15.75" customHeight="1" x14ac:dyDescent="0.2">
      <c r="H7739" s="5" t="e">
        <f t="shared" si="30"/>
        <v>#VALUE!</v>
      </c>
      <c r="I7739" s="5" t="e">
        <f t="array" aca="1" ref="I7739" ca="1">_xludf.XLOOKUP(H7739,'Billing sheet'!$CH$3:$CM$3,'Billing sheet'!$CH$2:$CM$2)</f>
        <v>#NAME?</v>
      </c>
    </row>
    <row r="7740" spans="8:9" ht="15.75" customHeight="1" x14ac:dyDescent="0.2">
      <c r="H7740" s="5" t="e">
        <f t="shared" si="30"/>
        <v>#VALUE!</v>
      </c>
      <c r="I7740" s="5" t="e">
        <f t="array" aca="1" ref="I7740" ca="1">_xludf.XLOOKUP(H7740,'Billing sheet'!$CH$3:$CM$3,'Billing sheet'!$CH$2:$CM$2)</f>
        <v>#NAME?</v>
      </c>
    </row>
    <row r="7741" spans="8:9" ht="15.75" customHeight="1" x14ac:dyDescent="0.2">
      <c r="H7741" s="5" t="e">
        <f t="shared" si="30"/>
        <v>#VALUE!</v>
      </c>
      <c r="I7741" s="5" t="e">
        <f t="array" aca="1" ref="I7741" ca="1">_xludf.XLOOKUP(H7741,'Billing sheet'!$CH$3:$CM$3,'Billing sheet'!$CH$2:$CM$2)</f>
        <v>#NAME?</v>
      </c>
    </row>
    <row r="7742" spans="8:9" ht="15.75" customHeight="1" x14ac:dyDescent="0.2">
      <c r="H7742" s="5" t="e">
        <f t="shared" si="30"/>
        <v>#VALUE!</v>
      </c>
      <c r="I7742" s="5" t="e">
        <f t="array" aca="1" ref="I7742" ca="1">_xludf.XLOOKUP(H7742,'Billing sheet'!$CH$3:$CM$3,'Billing sheet'!$CH$2:$CM$2)</f>
        <v>#NAME?</v>
      </c>
    </row>
    <row r="7743" spans="8:9" ht="15.75" customHeight="1" x14ac:dyDescent="0.2">
      <c r="H7743" s="5" t="e">
        <f t="shared" si="30"/>
        <v>#VALUE!</v>
      </c>
      <c r="I7743" s="5" t="e">
        <f t="array" aca="1" ref="I7743" ca="1">_xludf.XLOOKUP(H7743,'Billing sheet'!$CH$3:$CM$3,'Billing sheet'!$CH$2:$CM$2)</f>
        <v>#NAME?</v>
      </c>
    </row>
    <row r="7744" spans="8:9" ht="15.75" customHeight="1" x14ac:dyDescent="0.2">
      <c r="H7744" s="5" t="e">
        <f t="shared" si="30"/>
        <v>#VALUE!</v>
      </c>
      <c r="I7744" s="5" t="e">
        <f t="array" aca="1" ref="I7744" ca="1">_xludf.XLOOKUP(H7744,'Billing sheet'!$CH$3:$CM$3,'Billing sheet'!$CH$2:$CM$2)</f>
        <v>#NAME?</v>
      </c>
    </row>
    <row r="7745" spans="8:9" ht="15.75" customHeight="1" x14ac:dyDescent="0.2">
      <c r="H7745" s="5" t="e">
        <f t="shared" si="30"/>
        <v>#VALUE!</v>
      </c>
      <c r="I7745" s="5" t="e">
        <f t="array" aca="1" ref="I7745" ca="1">_xludf.XLOOKUP(H7745,'Billing sheet'!$CH$3:$CM$3,'Billing sheet'!$CH$2:$CM$2)</f>
        <v>#NAME?</v>
      </c>
    </row>
    <row r="7746" spans="8:9" ht="15.75" customHeight="1" x14ac:dyDescent="0.2">
      <c r="H7746" s="5" t="e">
        <f t="shared" si="30"/>
        <v>#VALUE!</v>
      </c>
      <c r="I7746" s="5" t="e">
        <f t="array" aca="1" ref="I7746" ca="1">_xludf.XLOOKUP(H7746,'Billing sheet'!$CH$3:$CM$3,'Billing sheet'!$CH$2:$CM$2)</f>
        <v>#NAME?</v>
      </c>
    </row>
    <row r="7747" spans="8:9" ht="15.75" customHeight="1" x14ac:dyDescent="0.2">
      <c r="H7747" s="5" t="e">
        <f t="shared" si="30"/>
        <v>#VALUE!</v>
      </c>
      <c r="I7747" s="5" t="e">
        <f t="array" aca="1" ref="I7747" ca="1">_xludf.XLOOKUP(H7747,'Billing sheet'!$CH$3:$CM$3,'Billing sheet'!$CH$2:$CM$2)</f>
        <v>#NAME?</v>
      </c>
    </row>
    <row r="7748" spans="8:9" ht="15.75" customHeight="1" x14ac:dyDescent="0.2">
      <c r="H7748" s="5" t="e">
        <f t="shared" si="30"/>
        <v>#VALUE!</v>
      </c>
      <c r="I7748" s="5" t="e">
        <f t="array" aca="1" ref="I7748" ca="1">_xludf.XLOOKUP(H7748,'Billing sheet'!$CH$3:$CM$3,'Billing sheet'!$CH$2:$CM$2)</f>
        <v>#NAME?</v>
      </c>
    </row>
    <row r="7749" spans="8:9" ht="15.75" customHeight="1" x14ac:dyDescent="0.2">
      <c r="H7749" s="5" t="e">
        <f t="shared" si="30"/>
        <v>#VALUE!</v>
      </c>
      <c r="I7749" s="5" t="e">
        <f t="array" aca="1" ref="I7749" ca="1">_xludf.XLOOKUP(H7749,'Billing sheet'!$CH$3:$CM$3,'Billing sheet'!$CH$2:$CM$2)</f>
        <v>#NAME?</v>
      </c>
    </row>
    <row r="7750" spans="8:9" ht="15.75" customHeight="1" x14ac:dyDescent="0.2">
      <c r="H7750" s="5" t="e">
        <f t="shared" si="30"/>
        <v>#VALUE!</v>
      </c>
      <c r="I7750" s="5" t="e">
        <f t="array" aca="1" ref="I7750" ca="1">_xludf.XLOOKUP(H7750,'Billing sheet'!$CH$3:$CM$3,'Billing sheet'!$CH$2:$CM$2)</f>
        <v>#NAME?</v>
      </c>
    </row>
    <row r="7751" spans="8:9" ht="15.75" customHeight="1" x14ac:dyDescent="0.2">
      <c r="H7751" s="5" t="e">
        <f t="shared" si="30"/>
        <v>#VALUE!</v>
      </c>
      <c r="I7751" s="5" t="e">
        <f t="array" aca="1" ref="I7751" ca="1">_xludf.XLOOKUP(H7751,'Billing sheet'!$CH$3:$CM$3,'Billing sheet'!$CH$2:$CM$2)</f>
        <v>#NAME?</v>
      </c>
    </row>
    <row r="7752" spans="8:9" ht="15.75" customHeight="1" x14ac:dyDescent="0.2">
      <c r="H7752" s="5" t="e">
        <f t="shared" si="30"/>
        <v>#VALUE!</v>
      </c>
      <c r="I7752" s="5" t="e">
        <f t="array" aca="1" ref="I7752" ca="1">_xludf.XLOOKUP(H7752,'Billing sheet'!$CH$3:$CM$3,'Billing sheet'!$CH$2:$CM$2)</f>
        <v>#NAME?</v>
      </c>
    </row>
    <row r="7753" spans="8:9" ht="15.75" customHeight="1" x14ac:dyDescent="0.2">
      <c r="H7753" s="5" t="e">
        <f t="shared" si="30"/>
        <v>#VALUE!</v>
      </c>
      <c r="I7753" s="5" t="e">
        <f t="array" aca="1" ref="I7753" ca="1">_xludf.XLOOKUP(H7753,'Billing sheet'!$CH$3:$CM$3,'Billing sheet'!$CH$2:$CM$2)</f>
        <v>#NAME?</v>
      </c>
    </row>
    <row r="7754" spans="8:9" ht="15.75" customHeight="1" x14ac:dyDescent="0.2">
      <c r="H7754" s="5" t="e">
        <f t="shared" si="30"/>
        <v>#VALUE!</v>
      </c>
      <c r="I7754" s="5" t="e">
        <f t="array" aca="1" ref="I7754" ca="1">_xludf.XLOOKUP(H7754,'Billing sheet'!$CH$3:$CM$3,'Billing sheet'!$CH$2:$CM$2)</f>
        <v>#NAME?</v>
      </c>
    </row>
    <row r="7755" spans="8:9" ht="15.75" customHeight="1" x14ac:dyDescent="0.2">
      <c r="H7755" s="5" t="e">
        <f t="shared" si="30"/>
        <v>#VALUE!</v>
      </c>
      <c r="I7755" s="5" t="e">
        <f t="array" aca="1" ref="I7755" ca="1">_xludf.XLOOKUP(H7755,'Billing sheet'!$CH$3:$CM$3,'Billing sheet'!$CH$2:$CM$2)</f>
        <v>#NAME?</v>
      </c>
    </row>
    <row r="7756" spans="8:9" ht="15.75" customHeight="1" x14ac:dyDescent="0.2">
      <c r="H7756" s="5" t="e">
        <f t="shared" si="30"/>
        <v>#VALUE!</v>
      </c>
      <c r="I7756" s="5" t="e">
        <f t="array" aca="1" ref="I7756" ca="1">_xludf.XLOOKUP(H7756,'Billing sheet'!$CH$3:$CM$3,'Billing sheet'!$CH$2:$CM$2)</f>
        <v>#NAME?</v>
      </c>
    </row>
    <row r="7757" spans="8:9" ht="15.75" customHeight="1" x14ac:dyDescent="0.2">
      <c r="H7757" s="5" t="e">
        <f t="shared" si="30"/>
        <v>#VALUE!</v>
      </c>
      <c r="I7757" s="5" t="e">
        <f t="array" aca="1" ref="I7757" ca="1">_xludf.XLOOKUP(H7757,'Billing sheet'!$CH$3:$CM$3,'Billing sheet'!$CH$2:$CM$2)</f>
        <v>#NAME?</v>
      </c>
    </row>
    <row r="7758" spans="8:9" ht="15.75" customHeight="1" x14ac:dyDescent="0.2">
      <c r="H7758" s="5" t="e">
        <f t="shared" si="30"/>
        <v>#VALUE!</v>
      </c>
      <c r="I7758" s="5" t="e">
        <f t="array" aca="1" ref="I7758" ca="1">_xludf.XLOOKUP(H7758,'Billing sheet'!$CH$3:$CM$3,'Billing sheet'!$CH$2:$CM$2)</f>
        <v>#NAME?</v>
      </c>
    </row>
    <row r="7759" spans="8:9" ht="15.75" customHeight="1" x14ac:dyDescent="0.2">
      <c r="H7759" s="5" t="e">
        <f t="shared" si="30"/>
        <v>#VALUE!</v>
      </c>
      <c r="I7759" s="5" t="e">
        <f t="array" aca="1" ref="I7759" ca="1">_xludf.XLOOKUP(H7759,'Billing sheet'!$CH$3:$CM$3,'Billing sheet'!$CH$2:$CM$2)</f>
        <v>#NAME?</v>
      </c>
    </row>
    <row r="7760" spans="8:9" ht="15.75" customHeight="1" x14ac:dyDescent="0.2">
      <c r="H7760" s="5" t="e">
        <f t="shared" si="30"/>
        <v>#VALUE!</v>
      </c>
      <c r="I7760" s="5" t="e">
        <f t="array" aca="1" ref="I7760" ca="1">_xludf.XLOOKUP(H7760,'Billing sheet'!$CH$3:$CM$3,'Billing sheet'!$CH$2:$CM$2)</f>
        <v>#NAME?</v>
      </c>
    </row>
    <row r="7761" spans="8:9" ht="15.75" customHeight="1" x14ac:dyDescent="0.2">
      <c r="H7761" s="5" t="e">
        <f t="shared" si="30"/>
        <v>#VALUE!</v>
      </c>
      <c r="I7761" s="5" t="e">
        <f t="array" aca="1" ref="I7761" ca="1">_xludf.XLOOKUP(H7761,'Billing sheet'!$CH$3:$CM$3,'Billing sheet'!$CH$2:$CM$2)</f>
        <v>#NAME?</v>
      </c>
    </row>
    <row r="7762" spans="8:9" ht="15.75" customHeight="1" x14ac:dyDescent="0.2">
      <c r="H7762" s="5" t="e">
        <f t="shared" si="30"/>
        <v>#VALUE!</v>
      </c>
      <c r="I7762" s="5" t="e">
        <f t="array" aca="1" ref="I7762" ca="1">_xludf.XLOOKUP(H7762,'Billing sheet'!$CH$3:$CM$3,'Billing sheet'!$CH$2:$CM$2)</f>
        <v>#NAME?</v>
      </c>
    </row>
    <row r="7763" spans="8:9" ht="15.75" customHeight="1" x14ac:dyDescent="0.2">
      <c r="H7763" s="5" t="e">
        <f t="shared" si="30"/>
        <v>#VALUE!</v>
      </c>
      <c r="I7763" s="5" t="e">
        <f t="array" aca="1" ref="I7763" ca="1">_xludf.XLOOKUP(H7763,'Billing sheet'!$CH$3:$CM$3,'Billing sheet'!$CH$2:$CM$2)</f>
        <v>#NAME?</v>
      </c>
    </row>
    <row r="7764" spans="8:9" ht="15.75" customHeight="1" x14ac:dyDescent="0.2">
      <c r="H7764" s="5" t="e">
        <f t="shared" si="30"/>
        <v>#VALUE!</v>
      </c>
      <c r="I7764" s="5" t="e">
        <f t="array" aca="1" ref="I7764" ca="1">_xludf.XLOOKUP(H7764,'Billing sheet'!$CH$3:$CM$3,'Billing sheet'!$CH$2:$CM$2)</f>
        <v>#NAME?</v>
      </c>
    </row>
    <row r="7765" spans="8:9" ht="15.75" customHeight="1" x14ac:dyDescent="0.2">
      <c r="H7765" s="5" t="e">
        <f t="shared" si="30"/>
        <v>#VALUE!</v>
      </c>
      <c r="I7765" s="5" t="e">
        <f t="array" aca="1" ref="I7765" ca="1">_xludf.XLOOKUP(H7765,'Billing sheet'!$CH$3:$CM$3,'Billing sheet'!$CH$2:$CM$2)</f>
        <v>#NAME?</v>
      </c>
    </row>
    <row r="7766" spans="8:9" ht="15.75" customHeight="1" x14ac:dyDescent="0.2">
      <c r="H7766" s="5" t="e">
        <f t="shared" si="30"/>
        <v>#VALUE!</v>
      </c>
      <c r="I7766" s="5" t="e">
        <f t="array" aca="1" ref="I7766" ca="1">_xludf.XLOOKUP(H7766,'Billing sheet'!$CH$3:$CM$3,'Billing sheet'!$CH$2:$CM$2)</f>
        <v>#NAME?</v>
      </c>
    </row>
    <row r="7767" spans="8:9" ht="15.75" customHeight="1" x14ac:dyDescent="0.2">
      <c r="H7767" s="5" t="e">
        <f t="shared" si="30"/>
        <v>#VALUE!</v>
      </c>
      <c r="I7767" s="5" t="e">
        <f t="array" aca="1" ref="I7767" ca="1">_xludf.XLOOKUP(H7767,'Billing sheet'!$CH$3:$CM$3,'Billing sheet'!$CH$2:$CM$2)</f>
        <v>#NAME?</v>
      </c>
    </row>
    <row r="7768" spans="8:9" ht="15.75" customHeight="1" x14ac:dyDescent="0.2">
      <c r="H7768" s="5" t="e">
        <f t="shared" si="30"/>
        <v>#VALUE!</v>
      </c>
      <c r="I7768" s="5" t="e">
        <f t="array" aca="1" ref="I7768" ca="1">_xludf.XLOOKUP(H7768,'Billing sheet'!$CH$3:$CM$3,'Billing sheet'!$CH$2:$CM$2)</f>
        <v>#NAME?</v>
      </c>
    </row>
    <row r="7769" spans="8:9" ht="15.75" customHeight="1" x14ac:dyDescent="0.2">
      <c r="H7769" s="5" t="e">
        <f t="shared" si="30"/>
        <v>#VALUE!</v>
      </c>
      <c r="I7769" s="5" t="e">
        <f t="array" aca="1" ref="I7769" ca="1">_xludf.XLOOKUP(H7769,'Billing sheet'!$CH$3:$CM$3,'Billing sheet'!$CH$2:$CM$2)</f>
        <v>#NAME?</v>
      </c>
    </row>
    <row r="7770" spans="8:9" ht="15.75" customHeight="1" x14ac:dyDescent="0.2">
      <c r="H7770" s="5" t="e">
        <f t="shared" si="30"/>
        <v>#VALUE!</v>
      </c>
      <c r="I7770" s="5" t="e">
        <f t="array" aca="1" ref="I7770" ca="1">_xludf.XLOOKUP(H7770,'Billing sheet'!$CH$3:$CM$3,'Billing sheet'!$CH$2:$CM$2)</f>
        <v>#NAME?</v>
      </c>
    </row>
    <row r="7771" spans="8:9" ht="15.75" customHeight="1" x14ac:dyDescent="0.2">
      <c r="H7771" s="5" t="e">
        <f t="shared" si="30"/>
        <v>#VALUE!</v>
      </c>
      <c r="I7771" s="5" t="e">
        <f t="array" aca="1" ref="I7771" ca="1">_xludf.XLOOKUP(H7771,'Billing sheet'!$CH$3:$CM$3,'Billing sheet'!$CH$2:$CM$2)</f>
        <v>#NAME?</v>
      </c>
    </row>
    <row r="7772" spans="8:9" ht="15.75" customHeight="1" x14ac:dyDescent="0.2">
      <c r="H7772" s="5" t="e">
        <f t="shared" si="30"/>
        <v>#VALUE!</v>
      </c>
      <c r="I7772" s="5" t="e">
        <f t="array" aca="1" ref="I7772" ca="1">_xludf.XLOOKUP(H7772,'Billing sheet'!$CH$3:$CM$3,'Billing sheet'!$CH$2:$CM$2)</f>
        <v>#NAME?</v>
      </c>
    </row>
    <row r="7773" spans="8:9" ht="15.75" customHeight="1" x14ac:dyDescent="0.2">
      <c r="H7773" s="5" t="e">
        <f t="shared" si="30"/>
        <v>#VALUE!</v>
      </c>
      <c r="I7773" s="5" t="e">
        <f t="array" aca="1" ref="I7773" ca="1">_xludf.XLOOKUP(H7773,'Billing sheet'!$CH$3:$CM$3,'Billing sheet'!$CH$2:$CM$2)</f>
        <v>#NAME?</v>
      </c>
    </row>
    <row r="7774" spans="8:9" ht="15.75" customHeight="1" x14ac:dyDescent="0.2">
      <c r="H7774" s="5" t="e">
        <f t="shared" si="30"/>
        <v>#VALUE!</v>
      </c>
      <c r="I7774" s="5" t="e">
        <f t="array" aca="1" ref="I7774" ca="1">_xludf.XLOOKUP(H7774,'Billing sheet'!$CH$3:$CM$3,'Billing sheet'!$CH$2:$CM$2)</f>
        <v>#NAME?</v>
      </c>
    </row>
    <row r="7775" spans="8:9" ht="15.75" customHeight="1" x14ac:dyDescent="0.2">
      <c r="H7775" s="5" t="e">
        <f t="shared" si="30"/>
        <v>#VALUE!</v>
      </c>
      <c r="I7775" s="5" t="e">
        <f t="array" aca="1" ref="I7775" ca="1">_xludf.XLOOKUP(H7775,'Billing sheet'!$CH$3:$CM$3,'Billing sheet'!$CH$2:$CM$2)</f>
        <v>#NAME?</v>
      </c>
    </row>
    <row r="7776" spans="8:9" ht="15.75" customHeight="1" x14ac:dyDescent="0.2">
      <c r="H7776" s="5" t="e">
        <f t="shared" si="30"/>
        <v>#VALUE!</v>
      </c>
      <c r="I7776" s="5" t="e">
        <f t="array" aca="1" ref="I7776" ca="1">_xludf.XLOOKUP(H7776,'Billing sheet'!$CH$3:$CM$3,'Billing sheet'!$CH$2:$CM$2)</f>
        <v>#NAME?</v>
      </c>
    </row>
    <row r="7777" spans="8:9" ht="15.75" customHeight="1" x14ac:dyDescent="0.2">
      <c r="H7777" s="5" t="e">
        <f t="shared" si="30"/>
        <v>#VALUE!</v>
      </c>
      <c r="I7777" s="5" t="e">
        <f t="array" aca="1" ref="I7777" ca="1">_xludf.XLOOKUP(H7777,'Billing sheet'!$CH$3:$CM$3,'Billing sheet'!$CH$2:$CM$2)</f>
        <v>#NAME?</v>
      </c>
    </row>
    <row r="7778" spans="8:9" ht="15.75" customHeight="1" x14ac:dyDescent="0.2">
      <c r="H7778" s="5" t="e">
        <f t="shared" si="30"/>
        <v>#VALUE!</v>
      </c>
      <c r="I7778" s="5" t="e">
        <f t="array" aca="1" ref="I7778" ca="1">_xludf.XLOOKUP(H7778,'Billing sheet'!$CH$3:$CM$3,'Billing sheet'!$CH$2:$CM$2)</f>
        <v>#NAME?</v>
      </c>
    </row>
    <row r="7779" spans="8:9" ht="15.75" customHeight="1" x14ac:dyDescent="0.2">
      <c r="H7779" s="5" t="e">
        <f t="shared" si="30"/>
        <v>#VALUE!</v>
      </c>
      <c r="I7779" s="5" t="e">
        <f t="array" aca="1" ref="I7779" ca="1">_xludf.XLOOKUP(H7779,'Billing sheet'!$CH$3:$CM$3,'Billing sheet'!$CH$2:$CM$2)</f>
        <v>#NAME?</v>
      </c>
    </row>
    <row r="7780" spans="8:9" ht="15.75" customHeight="1" x14ac:dyDescent="0.2">
      <c r="H7780" s="5" t="e">
        <f t="shared" si="30"/>
        <v>#VALUE!</v>
      </c>
      <c r="I7780" s="5" t="e">
        <f t="array" aca="1" ref="I7780" ca="1">_xludf.XLOOKUP(H7780,'Billing sheet'!$CH$3:$CM$3,'Billing sheet'!$CH$2:$CM$2)</f>
        <v>#NAME?</v>
      </c>
    </row>
    <row r="7781" spans="8:9" ht="15.75" customHeight="1" x14ac:dyDescent="0.2">
      <c r="H7781" s="5" t="e">
        <f t="shared" si="30"/>
        <v>#VALUE!</v>
      </c>
      <c r="I7781" s="5" t="e">
        <f t="array" aca="1" ref="I7781" ca="1">_xludf.XLOOKUP(H7781,'Billing sheet'!$CH$3:$CM$3,'Billing sheet'!$CH$2:$CM$2)</f>
        <v>#NAME?</v>
      </c>
    </row>
    <row r="7782" spans="8:9" ht="15.75" customHeight="1" x14ac:dyDescent="0.2">
      <c r="H7782" s="5" t="e">
        <f t="shared" si="30"/>
        <v>#VALUE!</v>
      </c>
      <c r="I7782" s="5" t="e">
        <f t="array" aca="1" ref="I7782" ca="1">_xludf.XLOOKUP(H7782,'Billing sheet'!$CH$3:$CM$3,'Billing sheet'!$CH$2:$CM$2)</f>
        <v>#NAME?</v>
      </c>
    </row>
    <row r="7783" spans="8:9" ht="15.75" customHeight="1" x14ac:dyDescent="0.2">
      <c r="H7783" s="5" t="e">
        <f t="shared" si="30"/>
        <v>#VALUE!</v>
      </c>
      <c r="I7783" s="5" t="e">
        <f t="array" aca="1" ref="I7783" ca="1">_xludf.XLOOKUP(H7783,'Billing sheet'!$CH$3:$CM$3,'Billing sheet'!$CH$2:$CM$2)</f>
        <v>#NAME?</v>
      </c>
    </row>
    <row r="7784" spans="8:9" ht="15.75" customHeight="1" x14ac:dyDescent="0.2">
      <c r="H7784" s="5" t="e">
        <f t="shared" si="30"/>
        <v>#VALUE!</v>
      </c>
      <c r="I7784" s="5" t="e">
        <f t="array" aca="1" ref="I7784" ca="1">_xludf.XLOOKUP(H7784,'Billing sheet'!$CH$3:$CM$3,'Billing sheet'!$CH$2:$CM$2)</f>
        <v>#NAME?</v>
      </c>
    </row>
    <row r="7785" spans="8:9" ht="15.75" customHeight="1" x14ac:dyDescent="0.2">
      <c r="H7785" s="5" t="e">
        <f t="shared" si="30"/>
        <v>#VALUE!</v>
      </c>
      <c r="I7785" s="5" t="e">
        <f t="array" aca="1" ref="I7785" ca="1">_xludf.XLOOKUP(H7785,'Billing sheet'!$CH$3:$CM$3,'Billing sheet'!$CH$2:$CM$2)</f>
        <v>#NAME?</v>
      </c>
    </row>
    <row r="7786" spans="8:9" ht="15.75" customHeight="1" x14ac:dyDescent="0.2">
      <c r="H7786" s="5" t="e">
        <f t="shared" si="30"/>
        <v>#VALUE!</v>
      </c>
      <c r="I7786" s="5" t="e">
        <f t="array" aca="1" ref="I7786" ca="1">_xludf.XLOOKUP(H7786,'Billing sheet'!$CH$3:$CM$3,'Billing sheet'!$CH$2:$CM$2)</f>
        <v>#NAME?</v>
      </c>
    </row>
    <row r="7787" spans="8:9" ht="15.75" customHeight="1" x14ac:dyDescent="0.2">
      <c r="H7787" s="5" t="e">
        <f t="shared" si="30"/>
        <v>#VALUE!</v>
      </c>
      <c r="I7787" s="5" t="e">
        <f t="array" aca="1" ref="I7787" ca="1">_xludf.XLOOKUP(H7787,'Billing sheet'!$CH$3:$CM$3,'Billing sheet'!$CH$2:$CM$2)</f>
        <v>#NAME?</v>
      </c>
    </row>
    <row r="7788" spans="8:9" ht="15.75" customHeight="1" x14ac:dyDescent="0.2">
      <c r="H7788" s="5" t="e">
        <f t="shared" si="30"/>
        <v>#VALUE!</v>
      </c>
      <c r="I7788" s="5" t="e">
        <f t="array" aca="1" ref="I7788" ca="1">_xludf.XLOOKUP(H7788,'Billing sheet'!$CH$3:$CM$3,'Billing sheet'!$CH$2:$CM$2)</f>
        <v>#NAME?</v>
      </c>
    </row>
    <row r="7789" spans="8:9" ht="15.75" customHeight="1" x14ac:dyDescent="0.2">
      <c r="H7789" s="5" t="e">
        <f t="shared" si="30"/>
        <v>#VALUE!</v>
      </c>
      <c r="I7789" s="5" t="e">
        <f t="array" aca="1" ref="I7789" ca="1">_xludf.XLOOKUP(H7789,'Billing sheet'!$CH$3:$CM$3,'Billing sheet'!$CH$2:$CM$2)</f>
        <v>#NAME?</v>
      </c>
    </row>
    <row r="7790" spans="8:9" ht="15.75" customHeight="1" x14ac:dyDescent="0.2">
      <c r="H7790" s="5" t="e">
        <f t="shared" si="30"/>
        <v>#VALUE!</v>
      </c>
      <c r="I7790" s="5" t="e">
        <f t="array" aca="1" ref="I7790" ca="1">_xludf.XLOOKUP(H7790,'Billing sheet'!$CH$3:$CM$3,'Billing sheet'!$CH$2:$CM$2)</f>
        <v>#NAME?</v>
      </c>
    </row>
    <row r="7791" spans="8:9" ht="15.75" customHeight="1" x14ac:dyDescent="0.2">
      <c r="H7791" s="5" t="e">
        <f t="shared" si="30"/>
        <v>#VALUE!</v>
      </c>
      <c r="I7791" s="5" t="e">
        <f t="array" aca="1" ref="I7791" ca="1">_xludf.XLOOKUP(H7791,'Billing sheet'!$CH$3:$CM$3,'Billing sheet'!$CH$2:$CM$2)</f>
        <v>#NAME?</v>
      </c>
    </row>
    <row r="7792" spans="8:9" ht="15.75" customHeight="1" x14ac:dyDescent="0.2">
      <c r="H7792" s="5" t="e">
        <f t="shared" si="30"/>
        <v>#VALUE!</v>
      </c>
      <c r="I7792" s="5" t="e">
        <f t="array" aca="1" ref="I7792" ca="1">_xludf.XLOOKUP(H7792,'Billing sheet'!$CH$3:$CM$3,'Billing sheet'!$CH$2:$CM$2)</f>
        <v>#NAME?</v>
      </c>
    </row>
    <row r="7793" spans="8:9" ht="15.75" customHeight="1" x14ac:dyDescent="0.2">
      <c r="H7793" s="5" t="e">
        <f t="shared" si="30"/>
        <v>#VALUE!</v>
      </c>
      <c r="I7793" s="5" t="e">
        <f t="array" aca="1" ref="I7793" ca="1">_xludf.XLOOKUP(H7793,'Billing sheet'!$CH$3:$CM$3,'Billing sheet'!$CH$2:$CM$2)</f>
        <v>#NAME?</v>
      </c>
    </row>
    <row r="7794" spans="8:9" ht="15.75" customHeight="1" x14ac:dyDescent="0.2">
      <c r="H7794" s="5" t="e">
        <f t="shared" si="30"/>
        <v>#VALUE!</v>
      </c>
      <c r="I7794" s="5" t="e">
        <f t="array" aca="1" ref="I7794" ca="1">_xludf.XLOOKUP(H7794,'Billing sheet'!$CH$3:$CM$3,'Billing sheet'!$CH$2:$CM$2)</f>
        <v>#NAME?</v>
      </c>
    </row>
    <row r="7795" spans="8:9" ht="15.75" customHeight="1" x14ac:dyDescent="0.2">
      <c r="H7795" s="5" t="e">
        <f t="shared" si="30"/>
        <v>#VALUE!</v>
      </c>
      <c r="I7795" s="5" t="e">
        <f t="array" aca="1" ref="I7795" ca="1">_xludf.XLOOKUP(H7795,'Billing sheet'!$CH$3:$CM$3,'Billing sheet'!$CH$2:$CM$2)</f>
        <v>#NAME?</v>
      </c>
    </row>
    <row r="7796" spans="8:9" ht="15.75" customHeight="1" x14ac:dyDescent="0.2">
      <c r="H7796" s="5" t="e">
        <f t="shared" si="30"/>
        <v>#VALUE!</v>
      </c>
      <c r="I7796" s="5" t="e">
        <f t="array" aca="1" ref="I7796" ca="1">_xludf.XLOOKUP(H7796,'Billing sheet'!$CH$3:$CM$3,'Billing sheet'!$CH$2:$CM$2)</f>
        <v>#NAME?</v>
      </c>
    </row>
    <row r="7797" spans="8:9" ht="15.75" customHeight="1" x14ac:dyDescent="0.2">
      <c r="H7797" s="5" t="e">
        <f t="shared" si="30"/>
        <v>#VALUE!</v>
      </c>
      <c r="I7797" s="5" t="e">
        <f t="array" aca="1" ref="I7797" ca="1">_xludf.XLOOKUP(H7797,'Billing sheet'!$CH$3:$CM$3,'Billing sheet'!$CH$2:$CM$2)</f>
        <v>#NAME?</v>
      </c>
    </row>
    <row r="7798" spans="8:9" ht="15.75" customHeight="1" x14ac:dyDescent="0.2">
      <c r="H7798" s="5" t="e">
        <f t="shared" si="30"/>
        <v>#VALUE!</v>
      </c>
      <c r="I7798" s="5" t="e">
        <f t="array" aca="1" ref="I7798" ca="1">_xludf.XLOOKUP(H7798,'Billing sheet'!$CH$3:$CM$3,'Billing sheet'!$CH$2:$CM$2)</f>
        <v>#NAME?</v>
      </c>
    </row>
    <row r="7799" spans="8:9" ht="15.75" customHeight="1" x14ac:dyDescent="0.2">
      <c r="H7799" s="5" t="e">
        <f t="shared" si="30"/>
        <v>#VALUE!</v>
      </c>
      <c r="I7799" s="5" t="e">
        <f t="array" aca="1" ref="I7799" ca="1">_xludf.XLOOKUP(H7799,'Billing sheet'!$CH$3:$CM$3,'Billing sheet'!$CH$2:$CM$2)</f>
        <v>#NAME?</v>
      </c>
    </row>
    <row r="7800" spans="8:9" ht="15.75" customHeight="1" x14ac:dyDescent="0.2">
      <c r="H7800" s="5" t="e">
        <f t="shared" si="30"/>
        <v>#VALUE!</v>
      </c>
      <c r="I7800" s="5" t="e">
        <f t="array" aca="1" ref="I7800" ca="1">_xludf.XLOOKUP(H7800,'Billing sheet'!$CH$3:$CM$3,'Billing sheet'!$CH$2:$CM$2)</f>
        <v>#NAME?</v>
      </c>
    </row>
    <row r="7801" spans="8:9" ht="15.75" customHeight="1" x14ac:dyDescent="0.2">
      <c r="H7801" s="5" t="e">
        <f t="shared" si="30"/>
        <v>#VALUE!</v>
      </c>
      <c r="I7801" s="5" t="e">
        <f t="array" aca="1" ref="I7801" ca="1">_xludf.XLOOKUP(H7801,'Billing sheet'!$CH$3:$CM$3,'Billing sheet'!$CH$2:$CM$2)</f>
        <v>#NAME?</v>
      </c>
    </row>
    <row r="7802" spans="8:9" ht="15.75" customHeight="1" x14ac:dyDescent="0.2">
      <c r="H7802" s="5" t="e">
        <f t="shared" si="30"/>
        <v>#VALUE!</v>
      </c>
      <c r="I7802" s="5" t="e">
        <f t="array" aca="1" ref="I7802" ca="1">_xludf.XLOOKUP(H7802,'Billing sheet'!$CH$3:$CM$3,'Billing sheet'!$CH$2:$CM$2)</f>
        <v>#NAME?</v>
      </c>
    </row>
    <row r="7803" spans="8:9" ht="15.75" customHeight="1" x14ac:dyDescent="0.2">
      <c r="H7803" s="5" t="e">
        <f t="shared" si="30"/>
        <v>#VALUE!</v>
      </c>
      <c r="I7803" s="5" t="e">
        <f t="array" aca="1" ref="I7803" ca="1">_xludf.XLOOKUP(H7803,'Billing sheet'!$CH$3:$CM$3,'Billing sheet'!$CH$2:$CM$2)</f>
        <v>#NAME?</v>
      </c>
    </row>
    <row r="7804" spans="8:9" ht="15.75" customHeight="1" x14ac:dyDescent="0.2">
      <c r="H7804" s="5" t="e">
        <f t="shared" si="30"/>
        <v>#VALUE!</v>
      </c>
      <c r="I7804" s="5" t="e">
        <f t="array" aca="1" ref="I7804" ca="1">_xludf.XLOOKUP(H7804,'Billing sheet'!$CH$3:$CM$3,'Billing sheet'!$CH$2:$CM$2)</f>
        <v>#NAME?</v>
      </c>
    </row>
    <row r="7805" spans="8:9" ht="15.75" customHeight="1" x14ac:dyDescent="0.2">
      <c r="H7805" s="5" t="e">
        <f t="shared" si="30"/>
        <v>#VALUE!</v>
      </c>
      <c r="I7805" s="5" t="e">
        <f t="array" aca="1" ref="I7805" ca="1">_xludf.XLOOKUP(H7805,'Billing sheet'!$CH$3:$CM$3,'Billing sheet'!$CH$2:$CM$2)</f>
        <v>#NAME?</v>
      </c>
    </row>
    <row r="7806" spans="8:9" ht="15.75" customHeight="1" x14ac:dyDescent="0.2">
      <c r="H7806" s="5" t="e">
        <f t="shared" si="30"/>
        <v>#VALUE!</v>
      </c>
      <c r="I7806" s="5" t="e">
        <f t="array" aca="1" ref="I7806" ca="1">_xludf.XLOOKUP(H7806,'Billing sheet'!$CH$3:$CM$3,'Billing sheet'!$CH$2:$CM$2)</f>
        <v>#NAME?</v>
      </c>
    </row>
    <row r="7807" spans="8:9" ht="15.75" customHeight="1" x14ac:dyDescent="0.2">
      <c r="H7807" s="5" t="e">
        <f t="shared" si="30"/>
        <v>#VALUE!</v>
      </c>
      <c r="I7807" s="5" t="e">
        <f t="array" aca="1" ref="I7807" ca="1">_xludf.XLOOKUP(H7807,'Billing sheet'!$CH$3:$CM$3,'Billing sheet'!$CH$2:$CM$2)</f>
        <v>#NAME?</v>
      </c>
    </row>
    <row r="7808" spans="8:9" ht="15.75" customHeight="1" x14ac:dyDescent="0.2">
      <c r="H7808" s="5" t="e">
        <f t="shared" si="30"/>
        <v>#VALUE!</v>
      </c>
      <c r="I7808" s="5" t="e">
        <f t="array" aca="1" ref="I7808" ca="1">_xludf.XLOOKUP(H7808,'Billing sheet'!$CH$3:$CM$3,'Billing sheet'!$CH$2:$CM$2)</f>
        <v>#NAME?</v>
      </c>
    </row>
    <row r="7809" spans="8:9" ht="15.75" customHeight="1" x14ac:dyDescent="0.2">
      <c r="H7809" s="5" t="e">
        <f t="shared" si="30"/>
        <v>#VALUE!</v>
      </c>
      <c r="I7809" s="5" t="e">
        <f t="array" aca="1" ref="I7809" ca="1">_xludf.XLOOKUP(H7809,'Billing sheet'!$CH$3:$CM$3,'Billing sheet'!$CH$2:$CM$2)</f>
        <v>#NAME?</v>
      </c>
    </row>
    <row r="7810" spans="8:9" ht="15.75" customHeight="1" x14ac:dyDescent="0.2">
      <c r="H7810" s="5" t="e">
        <f t="shared" si="30"/>
        <v>#VALUE!</v>
      </c>
      <c r="I7810" s="5" t="e">
        <f t="array" aca="1" ref="I7810" ca="1">_xludf.XLOOKUP(H7810,'Billing sheet'!$CH$3:$CM$3,'Billing sheet'!$CH$2:$CM$2)</f>
        <v>#NAME?</v>
      </c>
    </row>
    <row r="7811" spans="8:9" ht="15.75" customHeight="1" x14ac:dyDescent="0.2">
      <c r="H7811" s="5" t="e">
        <f t="shared" si="30"/>
        <v>#VALUE!</v>
      </c>
      <c r="I7811" s="5" t="e">
        <f t="array" aca="1" ref="I7811" ca="1">_xludf.XLOOKUP(H7811,'Billing sheet'!$CH$3:$CM$3,'Billing sheet'!$CH$2:$CM$2)</f>
        <v>#NAME?</v>
      </c>
    </row>
    <row r="7812" spans="8:9" ht="15.75" customHeight="1" x14ac:dyDescent="0.2">
      <c r="H7812" s="5" t="e">
        <f t="shared" si="30"/>
        <v>#VALUE!</v>
      </c>
      <c r="I7812" s="5" t="e">
        <f t="array" aca="1" ref="I7812" ca="1">_xludf.XLOOKUP(H7812,'Billing sheet'!$CH$3:$CM$3,'Billing sheet'!$CH$2:$CM$2)</f>
        <v>#NAME?</v>
      </c>
    </row>
    <row r="7813" spans="8:9" ht="15.75" customHeight="1" x14ac:dyDescent="0.2">
      <c r="H7813" s="5" t="e">
        <f t="shared" si="30"/>
        <v>#VALUE!</v>
      </c>
      <c r="I7813" s="5" t="e">
        <f t="array" aca="1" ref="I7813" ca="1">_xludf.XLOOKUP(H7813,'Billing sheet'!$CH$3:$CM$3,'Billing sheet'!$CH$2:$CM$2)</f>
        <v>#NAME?</v>
      </c>
    </row>
    <row r="7814" spans="8:9" ht="15.75" customHeight="1" x14ac:dyDescent="0.2">
      <c r="H7814" s="5" t="e">
        <f t="shared" si="30"/>
        <v>#VALUE!</v>
      </c>
      <c r="I7814" s="5" t="e">
        <f t="array" aca="1" ref="I7814" ca="1">_xludf.XLOOKUP(H7814,'Billing sheet'!$CH$3:$CM$3,'Billing sheet'!$CH$2:$CM$2)</f>
        <v>#NAME?</v>
      </c>
    </row>
    <row r="7815" spans="8:9" ht="15.75" customHeight="1" x14ac:dyDescent="0.2">
      <c r="H7815" s="5" t="e">
        <f t="shared" si="30"/>
        <v>#VALUE!</v>
      </c>
      <c r="I7815" s="5" t="e">
        <f t="array" aca="1" ref="I7815" ca="1">_xludf.XLOOKUP(H7815,'Billing sheet'!$CH$3:$CM$3,'Billing sheet'!$CH$2:$CM$2)</f>
        <v>#NAME?</v>
      </c>
    </row>
    <row r="7816" spans="8:9" ht="15.75" customHeight="1" x14ac:dyDescent="0.2">
      <c r="H7816" s="5" t="e">
        <f t="shared" si="30"/>
        <v>#VALUE!</v>
      </c>
      <c r="I7816" s="5" t="e">
        <f t="array" aca="1" ref="I7816" ca="1">_xludf.XLOOKUP(H7816,'Billing sheet'!$CH$3:$CM$3,'Billing sheet'!$CH$2:$CM$2)</f>
        <v>#NAME?</v>
      </c>
    </row>
    <row r="7817" spans="8:9" ht="15.75" customHeight="1" x14ac:dyDescent="0.2">
      <c r="H7817" s="5" t="e">
        <f t="shared" si="30"/>
        <v>#VALUE!</v>
      </c>
      <c r="I7817" s="5" t="e">
        <f t="array" aca="1" ref="I7817" ca="1">_xludf.XLOOKUP(H7817,'Billing sheet'!$CH$3:$CM$3,'Billing sheet'!$CH$2:$CM$2)</f>
        <v>#NAME?</v>
      </c>
    </row>
    <row r="7818" spans="8:9" ht="15.75" customHeight="1" x14ac:dyDescent="0.2">
      <c r="H7818" s="5" t="e">
        <f t="shared" si="30"/>
        <v>#VALUE!</v>
      </c>
      <c r="I7818" s="5" t="e">
        <f t="array" aca="1" ref="I7818" ca="1">_xludf.XLOOKUP(H7818,'Billing sheet'!$CH$3:$CM$3,'Billing sheet'!$CH$2:$CM$2)</f>
        <v>#NAME?</v>
      </c>
    </row>
    <row r="7819" spans="8:9" ht="15.75" customHeight="1" x14ac:dyDescent="0.2">
      <c r="H7819" s="5" t="e">
        <f t="shared" si="30"/>
        <v>#VALUE!</v>
      </c>
      <c r="I7819" s="5" t="e">
        <f t="array" aca="1" ref="I7819" ca="1">_xludf.XLOOKUP(H7819,'Billing sheet'!$CH$3:$CM$3,'Billing sheet'!$CH$2:$CM$2)</f>
        <v>#NAME?</v>
      </c>
    </row>
    <row r="7820" spans="8:9" ht="15.75" customHeight="1" x14ac:dyDescent="0.2">
      <c r="H7820" s="5" t="e">
        <f t="shared" si="30"/>
        <v>#VALUE!</v>
      </c>
      <c r="I7820" s="5" t="e">
        <f t="array" aca="1" ref="I7820" ca="1">_xludf.XLOOKUP(H7820,'Billing sheet'!$CH$3:$CM$3,'Billing sheet'!$CH$2:$CM$2)</f>
        <v>#NAME?</v>
      </c>
    </row>
    <row r="7821" spans="8:9" ht="15.75" customHeight="1" x14ac:dyDescent="0.2">
      <c r="H7821" s="5" t="e">
        <f t="shared" si="30"/>
        <v>#VALUE!</v>
      </c>
      <c r="I7821" s="5" t="e">
        <f t="array" aca="1" ref="I7821" ca="1">_xludf.XLOOKUP(H7821,'Billing sheet'!$CH$3:$CM$3,'Billing sheet'!$CH$2:$CM$2)</f>
        <v>#NAME?</v>
      </c>
    </row>
    <row r="7822" spans="8:9" ht="15.75" customHeight="1" x14ac:dyDescent="0.2">
      <c r="H7822" s="5" t="e">
        <f t="shared" si="30"/>
        <v>#VALUE!</v>
      </c>
      <c r="I7822" s="5" t="e">
        <f t="array" aca="1" ref="I7822" ca="1">_xludf.XLOOKUP(H7822,'Billing sheet'!$CH$3:$CM$3,'Billing sheet'!$CH$2:$CM$2)</f>
        <v>#NAME?</v>
      </c>
    </row>
    <row r="7823" spans="8:9" ht="15.75" customHeight="1" x14ac:dyDescent="0.2">
      <c r="H7823" s="5" t="e">
        <f t="shared" si="30"/>
        <v>#VALUE!</v>
      </c>
      <c r="I7823" s="5" t="e">
        <f t="array" aca="1" ref="I7823" ca="1">_xludf.XLOOKUP(H7823,'Billing sheet'!$CH$3:$CM$3,'Billing sheet'!$CH$2:$CM$2)</f>
        <v>#NAME?</v>
      </c>
    </row>
    <row r="7824" spans="8:9" ht="15.75" customHeight="1" x14ac:dyDescent="0.2">
      <c r="H7824" s="5" t="e">
        <f t="shared" si="30"/>
        <v>#VALUE!</v>
      </c>
      <c r="I7824" s="5" t="e">
        <f t="array" aca="1" ref="I7824" ca="1">_xludf.XLOOKUP(H7824,'Billing sheet'!$CH$3:$CM$3,'Billing sheet'!$CH$2:$CM$2)</f>
        <v>#NAME?</v>
      </c>
    </row>
    <row r="7825" spans="8:9" ht="15.75" customHeight="1" x14ac:dyDescent="0.2">
      <c r="H7825" s="5" t="e">
        <f t="shared" si="30"/>
        <v>#VALUE!</v>
      </c>
      <c r="I7825" s="5" t="e">
        <f t="array" aca="1" ref="I7825" ca="1">_xludf.XLOOKUP(H7825,'Billing sheet'!$CH$3:$CM$3,'Billing sheet'!$CH$2:$CM$2)</f>
        <v>#NAME?</v>
      </c>
    </row>
    <row r="7826" spans="8:9" ht="15.75" customHeight="1" x14ac:dyDescent="0.2">
      <c r="H7826" s="5" t="e">
        <f t="shared" si="30"/>
        <v>#VALUE!</v>
      </c>
      <c r="I7826" s="5" t="e">
        <f t="array" aca="1" ref="I7826" ca="1">_xludf.XLOOKUP(H7826,'Billing sheet'!$CH$3:$CM$3,'Billing sheet'!$CH$2:$CM$2)</f>
        <v>#NAME?</v>
      </c>
    </row>
    <row r="7827" spans="8:9" ht="15.75" customHeight="1" x14ac:dyDescent="0.2">
      <c r="H7827" s="5" t="e">
        <f t="shared" si="30"/>
        <v>#VALUE!</v>
      </c>
      <c r="I7827" s="5" t="e">
        <f t="array" aca="1" ref="I7827" ca="1">_xludf.XLOOKUP(H7827,'Billing sheet'!$CH$3:$CM$3,'Billing sheet'!$CH$2:$CM$2)</f>
        <v>#NAME?</v>
      </c>
    </row>
    <row r="7828" spans="8:9" ht="15.75" customHeight="1" x14ac:dyDescent="0.2">
      <c r="H7828" s="5" t="e">
        <f t="shared" si="30"/>
        <v>#VALUE!</v>
      </c>
      <c r="I7828" s="5" t="e">
        <f t="array" aca="1" ref="I7828" ca="1">_xludf.XLOOKUP(H7828,'Billing sheet'!$CH$3:$CM$3,'Billing sheet'!$CH$2:$CM$2)</f>
        <v>#NAME?</v>
      </c>
    </row>
    <row r="7829" spans="8:9" ht="15.75" customHeight="1" x14ac:dyDescent="0.2">
      <c r="H7829" s="5" t="e">
        <f t="shared" si="30"/>
        <v>#VALUE!</v>
      </c>
      <c r="I7829" s="5" t="e">
        <f t="array" aca="1" ref="I7829" ca="1">_xludf.XLOOKUP(H7829,'Billing sheet'!$CH$3:$CM$3,'Billing sheet'!$CH$2:$CM$2)</f>
        <v>#NAME?</v>
      </c>
    </row>
    <row r="7830" spans="8:9" ht="15.75" customHeight="1" x14ac:dyDescent="0.2">
      <c r="H7830" s="5" t="e">
        <f t="shared" si="30"/>
        <v>#VALUE!</v>
      </c>
      <c r="I7830" s="5" t="e">
        <f t="array" aca="1" ref="I7830" ca="1">_xludf.XLOOKUP(H7830,'Billing sheet'!$CH$3:$CM$3,'Billing sheet'!$CH$2:$CM$2)</f>
        <v>#NAME?</v>
      </c>
    </row>
    <row r="7831" spans="8:9" ht="15.75" customHeight="1" x14ac:dyDescent="0.2">
      <c r="H7831" s="5" t="e">
        <f t="shared" si="30"/>
        <v>#VALUE!</v>
      </c>
      <c r="I7831" s="5" t="e">
        <f t="array" aca="1" ref="I7831" ca="1">_xludf.XLOOKUP(H7831,'Billing sheet'!$CH$3:$CM$3,'Billing sheet'!$CH$2:$CM$2)</f>
        <v>#NAME?</v>
      </c>
    </row>
    <row r="7832" spans="8:9" ht="15.75" customHeight="1" x14ac:dyDescent="0.2">
      <c r="H7832" s="5" t="e">
        <f t="shared" si="30"/>
        <v>#VALUE!</v>
      </c>
      <c r="I7832" s="5" t="e">
        <f t="array" aca="1" ref="I7832" ca="1">_xludf.XLOOKUP(H7832,'Billing sheet'!$CH$3:$CM$3,'Billing sheet'!$CH$2:$CM$2)</f>
        <v>#NAME?</v>
      </c>
    </row>
    <row r="7833" spans="8:9" ht="15.75" customHeight="1" x14ac:dyDescent="0.2">
      <c r="H7833" s="5" t="e">
        <f t="shared" si="30"/>
        <v>#VALUE!</v>
      </c>
      <c r="I7833" s="5" t="e">
        <f t="array" aca="1" ref="I7833" ca="1">_xludf.XLOOKUP(H7833,'Billing sheet'!$CH$3:$CM$3,'Billing sheet'!$CH$2:$CM$2)</f>
        <v>#NAME?</v>
      </c>
    </row>
    <row r="7834" spans="8:9" ht="15.75" customHeight="1" x14ac:dyDescent="0.2">
      <c r="H7834" s="5" t="e">
        <f t="shared" si="30"/>
        <v>#VALUE!</v>
      </c>
      <c r="I7834" s="5" t="e">
        <f t="array" aca="1" ref="I7834" ca="1">_xludf.XLOOKUP(H7834,'Billing sheet'!$CH$3:$CM$3,'Billing sheet'!$CH$2:$CM$2)</f>
        <v>#NAME?</v>
      </c>
    </row>
    <row r="7835" spans="8:9" ht="15.75" customHeight="1" x14ac:dyDescent="0.2">
      <c r="H7835" s="5" t="e">
        <f t="shared" si="30"/>
        <v>#VALUE!</v>
      </c>
      <c r="I7835" s="5" t="e">
        <f t="array" aca="1" ref="I7835" ca="1">_xludf.XLOOKUP(H7835,'Billing sheet'!$CH$3:$CM$3,'Billing sheet'!$CH$2:$CM$2)</f>
        <v>#NAME?</v>
      </c>
    </row>
    <row r="7836" spans="8:9" ht="15.75" customHeight="1" x14ac:dyDescent="0.2">
      <c r="H7836" s="5" t="e">
        <f t="shared" si="30"/>
        <v>#VALUE!</v>
      </c>
      <c r="I7836" s="5" t="e">
        <f t="array" aca="1" ref="I7836" ca="1">_xludf.XLOOKUP(H7836,'Billing sheet'!$CH$3:$CM$3,'Billing sheet'!$CH$2:$CM$2)</f>
        <v>#NAME?</v>
      </c>
    </row>
    <row r="7837" spans="8:9" ht="15.75" customHeight="1" x14ac:dyDescent="0.2">
      <c r="H7837" s="5" t="e">
        <f t="shared" si="30"/>
        <v>#VALUE!</v>
      </c>
      <c r="I7837" s="5" t="e">
        <f t="array" aca="1" ref="I7837" ca="1">_xludf.XLOOKUP(H7837,'Billing sheet'!$CH$3:$CM$3,'Billing sheet'!$CH$2:$CM$2)</f>
        <v>#NAME?</v>
      </c>
    </row>
    <row r="7838" spans="8:9" ht="15.75" customHeight="1" x14ac:dyDescent="0.2">
      <c r="H7838" s="5" t="e">
        <f t="shared" si="30"/>
        <v>#VALUE!</v>
      </c>
      <c r="I7838" s="5" t="e">
        <f t="array" aca="1" ref="I7838" ca="1">_xludf.XLOOKUP(H7838,'Billing sheet'!$CH$3:$CM$3,'Billing sheet'!$CH$2:$CM$2)</f>
        <v>#NAME?</v>
      </c>
    </row>
    <row r="7839" spans="8:9" ht="15.75" customHeight="1" x14ac:dyDescent="0.2">
      <c r="H7839" s="5" t="e">
        <f t="shared" si="30"/>
        <v>#VALUE!</v>
      </c>
      <c r="I7839" s="5" t="e">
        <f t="array" aca="1" ref="I7839" ca="1">_xludf.XLOOKUP(H7839,'Billing sheet'!$CH$3:$CM$3,'Billing sheet'!$CH$2:$CM$2)</f>
        <v>#NAME?</v>
      </c>
    </row>
    <row r="7840" spans="8:9" ht="15.75" customHeight="1" x14ac:dyDescent="0.2">
      <c r="H7840" s="5" t="e">
        <f t="shared" si="30"/>
        <v>#VALUE!</v>
      </c>
      <c r="I7840" s="5" t="e">
        <f t="array" aca="1" ref="I7840" ca="1">_xludf.XLOOKUP(H7840,'Billing sheet'!$CH$3:$CM$3,'Billing sheet'!$CH$2:$CM$2)</f>
        <v>#NAME?</v>
      </c>
    </row>
    <row r="7841" spans="8:9" ht="15.75" customHeight="1" x14ac:dyDescent="0.2">
      <c r="H7841" s="5" t="e">
        <f t="shared" si="30"/>
        <v>#VALUE!</v>
      </c>
      <c r="I7841" s="5" t="e">
        <f t="array" aca="1" ref="I7841" ca="1">_xludf.XLOOKUP(H7841,'Billing sheet'!$CH$3:$CM$3,'Billing sheet'!$CH$2:$CM$2)</f>
        <v>#NAME?</v>
      </c>
    </row>
    <row r="7842" spans="8:9" ht="15.75" customHeight="1" x14ac:dyDescent="0.2">
      <c r="H7842" s="5" t="e">
        <f t="shared" si="30"/>
        <v>#VALUE!</v>
      </c>
      <c r="I7842" s="5" t="e">
        <f t="array" aca="1" ref="I7842" ca="1">_xludf.XLOOKUP(H7842,'Billing sheet'!$CH$3:$CM$3,'Billing sheet'!$CH$2:$CM$2)</f>
        <v>#NAME?</v>
      </c>
    </row>
    <row r="7843" spans="8:9" ht="15.75" customHeight="1" x14ac:dyDescent="0.2">
      <c r="H7843" s="5" t="e">
        <f t="shared" si="30"/>
        <v>#VALUE!</v>
      </c>
      <c r="I7843" s="5" t="e">
        <f t="array" aca="1" ref="I7843" ca="1">_xludf.XLOOKUP(H7843,'Billing sheet'!$CH$3:$CM$3,'Billing sheet'!$CH$2:$CM$2)</f>
        <v>#NAME?</v>
      </c>
    </row>
    <row r="7844" spans="8:9" ht="15.75" customHeight="1" x14ac:dyDescent="0.2">
      <c r="H7844" s="5" t="e">
        <f t="shared" si="30"/>
        <v>#VALUE!</v>
      </c>
      <c r="I7844" s="5" t="e">
        <f t="array" aca="1" ref="I7844" ca="1">_xludf.XLOOKUP(H7844,'Billing sheet'!$CH$3:$CM$3,'Billing sheet'!$CH$2:$CM$2)</f>
        <v>#NAME?</v>
      </c>
    </row>
    <row r="7845" spans="8:9" ht="15.75" customHeight="1" x14ac:dyDescent="0.2">
      <c r="H7845" s="5" t="e">
        <f t="shared" si="30"/>
        <v>#VALUE!</v>
      </c>
      <c r="I7845" s="5" t="e">
        <f t="array" aca="1" ref="I7845" ca="1">_xludf.XLOOKUP(H7845,'Billing sheet'!$CH$3:$CM$3,'Billing sheet'!$CH$2:$CM$2)</f>
        <v>#NAME?</v>
      </c>
    </row>
    <row r="7846" spans="8:9" ht="15.75" customHeight="1" x14ac:dyDescent="0.2">
      <c r="H7846" s="5" t="e">
        <f t="shared" si="30"/>
        <v>#VALUE!</v>
      </c>
      <c r="I7846" s="5" t="e">
        <f t="array" aca="1" ref="I7846" ca="1">_xludf.XLOOKUP(H7846,'Billing sheet'!$CH$3:$CM$3,'Billing sheet'!$CH$2:$CM$2)</f>
        <v>#NAME?</v>
      </c>
    </row>
    <row r="7847" spans="8:9" ht="15.75" customHeight="1" x14ac:dyDescent="0.2">
      <c r="H7847" s="5" t="e">
        <f t="shared" si="30"/>
        <v>#VALUE!</v>
      </c>
      <c r="I7847" s="5" t="e">
        <f t="array" aca="1" ref="I7847" ca="1">_xludf.XLOOKUP(H7847,'Billing sheet'!$CH$3:$CM$3,'Billing sheet'!$CH$2:$CM$2)</f>
        <v>#NAME?</v>
      </c>
    </row>
    <row r="7848" spans="8:9" ht="15.75" customHeight="1" x14ac:dyDescent="0.2">
      <c r="H7848" s="5" t="e">
        <f t="shared" si="30"/>
        <v>#VALUE!</v>
      </c>
      <c r="I7848" s="5" t="e">
        <f t="array" aca="1" ref="I7848" ca="1">_xludf.XLOOKUP(H7848,'Billing sheet'!$CH$3:$CM$3,'Billing sheet'!$CH$2:$CM$2)</f>
        <v>#NAME?</v>
      </c>
    </row>
    <row r="7849" spans="8:9" ht="15.75" customHeight="1" x14ac:dyDescent="0.2">
      <c r="H7849" s="5" t="e">
        <f t="shared" si="30"/>
        <v>#VALUE!</v>
      </c>
      <c r="I7849" s="5" t="e">
        <f t="array" aca="1" ref="I7849" ca="1">_xludf.XLOOKUP(H7849,'Billing sheet'!$CH$3:$CM$3,'Billing sheet'!$CH$2:$CM$2)</f>
        <v>#NAME?</v>
      </c>
    </row>
    <row r="7850" spans="8:9" ht="15.75" customHeight="1" x14ac:dyDescent="0.2">
      <c r="H7850" s="5" t="e">
        <f t="shared" si="30"/>
        <v>#VALUE!</v>
      </c>
      <c r="I7850" s="5" t="e">
        <f t="array" aca="1" ref="I7850" ca="1">_xludf.XLOOKUP(H7850,'Billing sheet'!$CH$3:$CM$3,'Billing sheet'!$CH$2:$CM$2)</f>
        <v>#NAME?</v>
      </c>
    </row>
    <row r="7851" spans="8:9" ht="15.75" customHeight="1" x14ac:dyDescent="0.2">
      <c r="H7851" s="5" t="e">
        <f t="shared" si="30"/>
        <v>#VALUE!</v>
      </c>
      <c r="I7851" s="5" t="e">
        <f t="array" aca="1" ref="I7851" ca="1">_xludf.XLOOKUP(H7851,'Billing sheet'!$CH$3:$CM$3,'Billing sheet'!$CH$2:$CM$2)</f>
        <v>#NAME?</v>
      </c>
    </row>
    <row r="7852" spans="8:9" ht="15.75" customHeight="1" x14ac:dyDescent="0.2">
      <c r="H7852" s="5" t="e">
        <f t="shared" si="30"/>
        <v>#VALUE!</v>
      </c>
      <c r="I7852" s="5" t="e">
        <f t="array" aca="1" ref="I7852" ca="1">_xludf.XLOOKUP(H7852,'Billing sheet'!$CH$3:$CM$3,'Billing sheet'!$CH$2:$CM$2)</f>
        <v>#NAME?</v>
      </c>
    </row>
    <row r="7853" spans="8:9" ht="15.75" customHeight="1" x14ac:dyDescent="0.2">
      <c r="H7853" s="5" t="e">
        <f t="shared" si="30"/>
        <v>#VALUE!</v>
      </c>
      <c r="I7853" s="5" t="e">
        <f t="array" aca="1" ref="I7853" ca="1">_xludf.XLOOKUP(H7853,'Billing sheet'!$CH$3:$CM$3,'Billing sheet'!$CH$2:$CM$2)</f>
        <v>#NAME?</v>
      </c>
    </row>
    <row r="7854" spans="8:9" ht="15.75" customHeight="1" x14ac:dyDescent="0.2">
      <c r="H7854" s="5" t="e">
        <f t="shared" si="30"/>
        <v>#VALUE!</v>
      </c>
      <c r="I7854" s="5" t="e">
        <f t="array" aca="1" ref="I7854" ca="1">_xludf.XLOOKUP(H7854,'Billing sheet'!$CH$3:$CM$3,'Billing sheet'!$CH$2:$CM$2)</f>
        <v>#NAME?</v>
      </c>
    </row>
    <row r="7855" spans="8:9" ht="15.75" customHeight="1" x14ac:dyDescent="0.2">
      <c r="H7855" s="5" t="e">
        <f t="shared" si="30"/>
        <v>#VALUE!</v>
      </c>
      <c r="I7855" s="5" t="e">
        <f t="array" aca="1" ref="I7855" ca="1">_xludf.XLOOKUP(H7855,'Billing sheet'!$CH$3:$CM$3,'Billing sheet'!$CH$2:$CM$2)</f>
        <v>#NAME?</v>
      </c>
    </row>
    <row r="7856" spans="8:9" ht="15.75" customHeight="1" x14ac:dyDescent="0.2">
      <c r="H7856" s="5" t="e">
        <f t="shared" si="30"/>
        <v>#VALUE!</v>
      </c>
      <c r="I7856" s="5" t="e">
        <f t="array" aca="1" ref="I7856" ca="1">_xludf.XLOOKUP(H7856,'Billing sheet'!$CH$3:$CM$3,'Billing sheet'!$CH$2:$CM$2)</f>
        <v>#NAME?</v>
      </c>
    </row>
    <row r="7857" spans="8:9" ht="15.75" customHeight="1" x14ac:dyDescent="0.2">
      <c r="H7857" s="5" t="e">
        <f t="shared" si="30"/>
        <v>#VALUE!</v>
      </c>
      <c r="I7857" s="5" t="e">
        <f t="array" aca="1" ref="I7857" ca="1">_xludf.XLOOKUP(H7857,'Billing sheet'!$CH$3:$CM$3,'Billing sheet'!$CH$2:$CM$2)</f>
        <v>#NAME?</v>
      </c>
    </row>
    <row r="7858" spans="8:9" ht="15.75" customHeight="1" x14ac:dyDescent="0.2">
      <c r="H7858" s="5" t="e">
        <f t="shared" si="30"/>
        <v>#VALUE!</v>
      </c>
      <c r="I7858" s="5" t="e">
        <f t="array" aca="1" ref="I7858" ca="1">_xludf.XLOOKUP(H7858,'Billing sheet'!$CH$3:$CM$3,'Billing sheet'!$CH$2:$CM$2)</f>
        <v>#NAME?</v>
      </c>
    </row>
    <row r="7859" spans="8:9" ht="15.75" customHeight="1" x14ac:dyDescent="0.2">
      <c r="H7859" s="5" t="e">
        <f t="shared" si="30"/>
        <v>#VALUE!</v>
      </c>
      <c r="I7859" s="5" t="e">
        <f t="array" aca="1" ref="I7859" ca="1">_xludf.XLOOKUP(H7859,'Billing sheet'!$CH$3:$CM$3,'Billing sheet'!$CH$2:$CM$2)</f>
        <v>#NAME?</v>
      </c>
    </row>
    <row r="7860" spans="8:9" ht="15.75" customHeight="1" x14ac:dyDescent="0.2">
      <c r="H7860" s="5" t="e">
        <f t="shared" si="30"/>
        <v>#VALUE!</v>
      </c>
      <c r="I7860" s="5" t="e">
        <f t="array" aca="1" ref="I7860" ca="1">_xludf.XLOOKUP(H7860,'Billing sheet'!$CH$3:$CM$3,'Billing sheet'!$CH$2:$CM$2)</f>
        <v>#NAME?</v>
      </c>
    </row>
    <row r="7861" spans="8:9" ht="15.75" customHeight="1" x14ac:dyDescent="0.2">
      <c r="H7861" s="5" t="e">
        <f t="shared" si="30"/>
        <v>#VALUE!</v>
      </c>
      <c r="I7861" s="5" t="e">
        <f t="array" aca="1" ref="I7861" ca="1">_xludf.XLOOKUP(H7861,'Billing sheet'!$CH$3:$CM$3,'Billing sheet'!$CH$2:$CM$2)</f>
        <v>#NAME?</v>
      </c>
    </row>
    <row r="7862" spans="8:9" ht="15.75" customHeight="1" x14ac:dyDescent="0.2">
      <c r="H7862" s="5" t="e">
        <f t="shared" si="30"/>
        <v>#VALUE!</v>
      </c>
      <c r="I7862" s="5" t="e">
        <f t="array" aca="1" ref="I7862" ca="1">_xludf.XLOOKUP(H7862,'Billing sheet'!$CH$3:$CM$3,'Billing sheet'!$CH$2:$CM$2)</f>
        <v>#NAME?</v>
      </c>
    </row>
    <row r="7863" spans="8:9" ht="15.75" customHeight="1" x14ac:dyDescent="0.2">
      <c r="H7863" s="5" t="e">
        <f t="shared" si="30"/>
        <v>#VALUE!</v>
      </c>
      <c r="I7863" s="5" t="e">
        <f t="array" aca="1" ref="I7863" ca="1">_xludf.XLOOKUP(H7863,'Billing sheet'!$CH$3:$CM$3,'Billing sheet'!$CH$2:$CM$2)</f>
        <v>#NAME?</v>
      </c>
    </row>
    <row r="7864" spans="8:9" ht="15.75" customHeight="1" x14ac:dyDescent="0.2">
      <c r="H7864" s="5" t="e">
        <f t="shared" si="30"/>
        <v>#VALUE!</v>
      </c>
      <c r="I7864" s="5" t="e">
        <f t="array" aca="1" ref="I7864" ca="1">_xludf.XLOOKUP(H7864,'Billing sheet'!$CH$3:$CM$3,'Billing sheet'!$CH$2:$CM$2)</f>
        <v>#NAME?</v>
      </c>
    </row>
    <row r="7865" spans="8:9" ht="15.75" customHeight="1" x14ac:dyDescent="0.2">
      <c r="H7865" s="5" t="e">
        <f t="shared" si="30"/>
        <v>#VALUE!</v>
      </c>
      <c r="I7865" s="5" t="e">
        <f t="array" aca="1" ref="I7865" ca="1">_xludf.XLOOKUP(H7865,'Billing sheet'!$CH$3:$CM$3,'Billing sheet'!$CH$2:$CM$2)</f>
        <v>#NAME?</v>
      </c>
    </row>
    <row r="7866" spans="8:9" ht="15.75" customHeight="1" x14ac:dyDescent="0.2">
      <c r="H7866" s="5" t="e">
        <f t="shared" si="30"/>
        <v>#VALUE!</v>
      </c>
      <c r="I7866" s="5" t="e">
        <f t="array" aca="1" ref="I7866" ca="1">_xludf.XLOOKUP(H7866,'Billing sheet'!$CH$3:$CM$3,'Billing sheet'!$CH$2:$CM$2)</f>
        <v>#NAME?</v>
      </c>
    </row>
    <row r="7867" spans="8:9" ht="15.75" customHeight="1" x14ac:dyDescent="0.2">
      <c r="H7867" s="5" t="e">
        <f t="shared" si="30"/>
        <v>#VALUE!</v>
      </c>
      <c r="I7867" s="5" t="e">
        <f t="array" aca="1" ref="I7867" ca="1">_xludf.XLOOKUP(H7867,'Billing sheet'!$CH$3:$CM$3,'Billing sheet'!$CH$2:$CM$2)</f>
        <v>#NAME?</v>
      </c>
    </row>
    <row r="7868" spans="8:9" ht="15.75" customHeight="1" x14ac:dyDescent="0.2">
      <c r="H7868" s="5" t="e">
        <f t="shared" si="30"/>
        <v>#VALUE!</v>
      </c>
      <c r="I7868" s="5" t="e">
        <f t="array" aca="1" ref="I7868" ca="1">_xludf.XLOOKUP(H7868,'Billing sheet'!$CH$3:$CM$3,'Billing sheet'!$CH$2:$CM$2)</f>
        <v>#NAME?</v>
      </c>
    </row>
    <row r="7869" spans="8:9" ht="15.75" customHeight="1" x14ac:dyDescent="0.2">
      <c r="H7869" s="5" t="e">
        <f t="shared" si="30"/>
        <v>#VALUE!</v>
      </c>
      <c r="I7869" s="5" t="e">
        <f t="array" aca="1" ref="I7869" ca="1">_xludf.XLOOKUP(H7869,'Billing sheet'!$CH$3:$CM$3,'Billing sheet'!$CH$2:$CM$2)</f>
        <v>#NAME?</v>
      </c>
    </row>
    <row r="7870" spans="8:9" ht="15.75" customHeight="1" x14ac:dyDescent="0.2">
      <c r="H7870" s="5" t="e">
        <f t="shared" si="30"/>
        <v>#VALUE!</v>
      </c>
      <c r="I7870" s="5" t="e">
        <f t="array" aca="1" ref="I7870" ca="1">_xludf.XLOOKUP(H7870,'Billing sheet'!$CH$3:$CM$3,'Billing sheet'!$CH$2:$CM$2)</f>
        <v>#NAME?</v>
      </c>
    </row>
    <row r="7871" spans="8:9" ht="15.75" customHeight="1" x14ac:dyDescent="0.2">
      <c r="H7871" s="5" t="e">
        <f t="shared" si="30"/>
        <v>#VALUE!</v>
      </c>
      <c r="I7871" s="5" t="e">
        <f t="array" aca="1" ref="I7871" ca="1">_xludf.XLOOKUP(H7871,'Billing sheet'!$CH$3:$CM$3,'Billing sheet'!$CH$2:$CM$2)</f>
        <v>#NAME?</v>
      </c>
    </row>
    <row r="7872" spans="8:9" ht="15.75" customHeight="1" x14ac:dyDescent="0.2">
      <c r="H7872" s="5" t="e">
        <f t="shared" si="30"/>
        <v>#VALUE!</v>
      </c>
      <c r="I7872" s="5" t="e">
        <f t="array" aca="1" ref="I7872" ca="1">_xludf.XLOOKUP(H7872,'Billing sheet'!$CH$3:$CM$3,'Billing sheet'!$CH$2:$CM$2)</f>
        <v>#NAME?</v>
      </c>
    </row>
    <row r="7873" spans="8:9" ht="15.75" customHeight="1" x14ac:dyDescent="0.2">
      <c r="H7873" s="5" t="e">
        <f t="shared" si="30"/>
        <v>#VALUE!</v>
      </c>
      <c r="I7873" s="5" t="e">
        <f t="array" aca="1" ref="I7873" ca="1">_xludf.XLOOKUP(H7873,'Billing sheet'!$CH$3:$CM$3,'Billing sheet'!$CH$2:$CM$2)</f>
        <v>#NAME?</v>
      </c>
    </row>
    <row r="7874" spans="8:9" ht="15.75" customHeight="1" x14ac:dyDescent="0.2">
      <c r="H7874" s="5" t="e">
        <f t="shared" si="30"/>
        <v>#VALUE!</v>
      </c>
      <c r="I7874" s="5" t="e">
        <f t="array" aca="1" ref="I7874" ca="1">_xludf.XLOOKUP(H7874,'Billing sheet'!$CH$3:$CM$3,'Billing sheet'!$CH$2:$CM$2)</f>
        <v>#NAME?</v>
      </c>
    </row>
    <row r="7875" spans="8:9" ht="15.75" customHeight="1" x14ac:dyDescent="0.2">
      <c r="H7875" s="5" t="e">
        <f t="shared" si="30"/>
        <v>#VALUE!</v>
      </c>
      <c r="I7875" s="5" t="e">
        <f t="array" aca="1" ref="I7875" ca="1">_xludf.XLOOKUP(H7875,'Billing sheet'!$CH$3:$CM$3,'Billing sheet'!$CH$2:$CM$2)</f>
        <v>#NAME?</v>
      </c>
    </row>
    <row r="7876" spans="8:9" ht="15.75" customHeight="1" x14ac:dyDescent="0.2">
      <c r="H7876" s="5" t="e">
        <f t="shared" si="30"/>
        <v>#VALUE!</v>
      </c>
      <c r="I7876" s="5" t="e">
        <f t="array" aca="1" ref="I7876" ca="1">_xludf.XLOOKUP(H7876,'Billing sheet'!$CH$3:$CM$3,'Billing sheet'!$CH$2:$CM$2)</f>
        <v>#NAME?</v>
      </c>
    </row>
    <row r="7877" spans="8:9" ht="15.75" customHeight="1" x14ac:dyDescent="0.2">
      <c r="H7877" s="5" t="e">
        <f t="shared" si="30"/>
        <v>#VALUE!</v>
      </c>
      <c r="I7877" s="5" t="e">
        <f t="array" aca="1" ref="I7877" ca="1">_xludf.XLOOKUP(H7877,'Billing sheet'!$CH$3:$CM$3,'Billing sheet'!$CH$2:$CM$2)</f>
        <v>#NAME?</v>
      </c>
    </row>
    <row r="7878" spans="8:9" ht="15.75" customHeight="1" x14ac:dyDescent="0.2">
      <c r="H7878" s="5" t="e">
        <f t="shared" si="30"/>
        <v>#VALUE!</v>
      </c>
      <c r="I7878" s="5" t="e">
        <f t="array" aca="1" ref="I7878" ca="1">_xludf.XLOOKUP(H7878,'Billing sheet'!$CH$3:$CM$3,'Billing sheet'!$CH$2:$CM$2)</f>
        <v>#NAME?</v>
      </c>
    </row>
    <row r="7879" spans="8:9" ht="15.75" customHeight="1" x14ac:dyDescent="0.2">
      <c r="H7879" s="5" t="e">
        <f t="shared" si="30"/>
        <v>#VALUE!</v>
      </c>
      <c r="I7879" s="5" t="e">
        <f t="array" aca="1" ref="I7879" ca="1">_xludf.XLOOKUP(H7879,'Billing sheet'!$CH$3:$CM$3,'Billing sheet'!$CH$2:$CM$2)</f>
        <v>#NAME?</v>
      </c>
    </row>
    <row r="7880" spans="8:9" ht="15.75" customHeight="1" x14ac:dyDescent="0.2">
      <c r="H7880" s="5" t="e">
        <f t="shared" si="30"/>
        <v>#VALUE!</v>
      </c>
      <c r="I7880" s="5" t="e">
        <f t="array" aca="1" ref="I7880" ca="1">_xludf.XLOOKUP(H7880,'Billing sheet'!$CH$3:$CM$3,'Billing sheet'!$CH$2:$CM$2)</f>
        <v>#NAME?</v>
      </c>
    </row>
    <row r="7881" spans="8:9" ht="15.75" customHeight="1" x14ac:dyDescent="0.2">
      <c r="H7881" s="5" t="e">
        <f t="shared" si="30"/>
        <v>#VALUE!</v>
      </c>
      <c r="I7881" s="5" t="e">
        <f t="array" aca="1" ref="I7881" ca="1">_xludf.XLOOKUP(H7881,'Billing sheet'!$CH$3:$CM$3,'Billing sheet'!$CH$2:$CM$2)</f>
        <v>#NAME?</v>
      </c>
    </row>
    <row r="7882" spans="8:9" ht="15.75" customHeight="1" x14ac:dyDescent="0.2">
      <c r="H7882" s="5" t="e">
        <f t="shared" si="30"/>
        <v>#VALUE!</v>
      </c>
      <c r="I7882" s="5" t="e">
        <f t="array" aca="1" ref="I7882" ca="1">_xludf.XLOOKUP(H7882,'Billing sheet'!$CH$3:$CM$3,'Billing sheet'!$CH$2:$CM$2)</f>
        <v>#NAME?</v>
      </c>
    </row>
    <row r="7883" spans="8:9" ht="15.75" customHeight="1" x14ac:dyDescent="0.2">
      <c r="H7883" s="5" t="e">
        <f t="shared" si="30"/>
        <v>#VALUE!</v>
      </c>
      <c r="I7883" s="5" t="e">
        <f t="array" aca="1" ref="I7883" ca="1">_xludf.XLOOKUP(H7883,'Billing sheet'!$CH$3:$CM$3,'Billing sheet'!$CH$2:$CM$2)</f>
        <v>#NAME?</v>
      </c>
    </row>
    <row r="7884" spans="8:9" ht="15.75" customHeight="1" x14ac:dyDescent="0.2">
      <c r="H7884" s="5" t="e">
        <f t="shared" si="30"/>
        <v>#VALUE!</v>
      </c>
      <c r="I7884" s="5" t="e">
        <f t="array" aca="1" ref="I7884" ca="1">_xludf.XLOOKUP(H7884,'Billing sheet'!$CH$3:$CM$3,'Billing sheet'!$CH$2:$CM$2)</f>
        <v>#NAME?</v>
      </c>
    </row>
    <row r="7885" spans="8:9" ht="15.75" customHeight="1" x14ac:dyDescent="0.2">
      <c r="H7885" s="5" t="e">
        <f t="shared" si="30"/>
        <v>#VALUE!</v>
      </c>
      <c r="I7885" s="5" t="e">
        <f t="array" aca="1" ref="I7885" ca="1">_xludf.XLOOKUP(H7885,'Billing sheet'!$CH$3:$CM$3,'Billing sheet'!$CH$2:$CM$2)</f>
        <v>#NAME?</v>
      </c>
    </row>
    <row r="7886" spans="8:9" ht="15.75" customHeight="1" x14ac:dyDescent="0.2">
      <c r="H7886" s="5" t="e">
        <f t="shared" si="30"/>
        <v>#VALUE!</v>
      </c>
      <c r="I7886" s="5" t="e">
        <f t="array" aca="1" ref="I7886" ca="1">_xludf.XLOOKUP(H7886,'Billing sheet'!$CH$3:$CM$3,'Billing sheet'!$CH$2:$CM$2)</f>
        <v>#NAME?</v>
      </c>
    </row>
    <row r="7887" spans="8:9" ht="15.75" customHeight="1" x14ac:dyDescent="0.2">
      <c r="H7887" s="5" t="e">
        <f t="shared" si="30"/>
        <v>#VALUE!</v>
      </c>
      <c r="I7887" s="5" t="e">
        <f t="array" aca="1" ref="I7887" ca="1">_xludf.XLOOKUP(H7887,'Billing sheet'!$CH$3:$CM$3,'Billing sheet'!$CH$2:$CM$2)</f>
        <v>#NAME?</v>
      </c>
    </row>
    <row r="7888" spans="8:9" ht="15.75" customHeight="1" x14ac:dyDescent="0.2">
      <c r="H7888" s="5" t="e">
        <f t="shared" si="30"/>
        <v>#VALUE!</v>
      </c>
      <c r="I7888" s="5" t="e">
        <f t="array" aca="1" ref="I7888" ca="1">_xludf.XLOOKUP(H7888,'Billing sheet'!$CH$3:$CM$3,'Billing sheet'!$CH$2:$CM$2)</f>
        <v>#NAME?</v>
      </c>
    </row>
    <row r="7889" spans="8:9" ht="15.75" customHeight="1" x14ac:dyDescent="0.2">
      <c r="H7889" s="5" t="e">
        <f t="shared" si="30"/>
        <v>#VALUE!</v>
      </c>
      <c r="I7889" s="5" t="e">
        <f t="array" aca="1" ref="I7889" ca="1">_xludf.XLOOKUP(H7889,'Billing sheet'!$CH$3:$CM$3,'Billing sheet'!$CH$2:$CM$2)</f>
        <v>#NAME?</v>
      </c>
    </row>
    <row r="7890" spans="8:9" ht="15.75" customHeight="1" x14ac:dyDescent="0.2">
      <c r="H7890" s="5" t="e">
        <f t="shared" si="30"/>
        <v>#VALUE!</v>
      </c>
      <c r="I7890" s="5" t="e">
        <f t="array" aca="1" ref="I7890" ca="1">_xludf.XLOOKUP(H7890,'Billing sheet'!$CH$3:$CM$3,'Billing sheet'!$CH$2:$CM$2)</f>
        <v>#NAME?</v>
      </c>
    </row>
    <row r="7891" spans="8:9" ht="15.75" customHeight="1" x14ac:dyDescent="0.2">
      <c r="H7891" s="5" t="e">
        <f t="shared" si="30"/>
        <v>#VALUE!</v>
      </c>
      <c r="I7891" s="5" t="e">
        <f t="array" aca="1" ref="I7891" ca="1">_xludf.XLOOKUP(H7891,'Billing sheet'!$CH$3:$CM$3,'Billing sheet'!$CH$2:$CM$2)</f>
        <v>#NAME?</v>
      </c>
    </row>
    <row r="7892" spans="8:9" ht="15.75" customHeight="1" x14ac:dyDescent="0.2">
      <c r="H7892" s="5" t="e">
        <f t="shared" si="30"/>
        <v>#VALUE!</v>
      </c>
      <c r="I7892" s="5" t="e">
        <f t="array" aca="1" ref="I7892" ca="1">_xludf.XLOOKUP(H7892,'Billing sheet'!$CH$3:$CM$3,'Billing sheet'!$CH$2:$CM$2)</f>
        <v>#NAME?</v>
      </c>
    </row>
    <row r="7893" spans="8:9" ht="15.75" customHeight="1" x14ac:dyDescent="0.2">
      <c r="H7893" s="5" t="e">
        <f t="shared" si="30"/>
        <v>#VALUE!</v>
      </c>
      <c r="I7893" s="5" t="e">
        <f t="array" aca="1" ref="I7893" ca="1">_xludf.XLOOKUP(H7893,'Billing sheet'!$CH$3:$CM$3,'Billing sheet'!$CH$2:$CM$2)</f>
        <v>#NAME?</v>
      </c>
    </row>
    <row r="7894" spans="8:9" ht="15.75" customHeight="1" x14ac:dyDescent="0.2">
      <c r="H7894" s="5" t="e">
        <f t="shared" si="30"/>
        <v>#VALUE!</v>
      </c>
      <c r="I7894" s="5" t="e">
        <f t="array" aca="1" ref="I7894" ca="1">_xludf.XLOOKUP(H7894,'Billing sheet'!$CH$3:$CM$3,'Billing sheet'!$CH$2:$CM$2)</f>
        <v>#NAME?</v>
      </c>
    </row>
    <row r="7895" spans="8:9" ht="15.75" customHeight="1" x14ac:dyDescent="0.2">
      <c r="H7895" s="5" t="e">
        <f t="shared" si="30"/>
        <v>#VALUE!</v>
      </c>
      <c r="I7895" s="5" t="e">
        <f t="array" aca="1" ref="I7895" ca="1">_xludf.XLOOKUP(H7895,'Billing sheet'!$CH$3:$CM$3,'Billing sheet'!$CH$2:$CM$2)</f>
        <v>#NAME?</v>
      </c>
    </row>
    <row r="7896" spans="8:9" ht="15.75" customHeight="1" x14ac:dyDescent="0.2">
      <c r="H7896" s="5" t="e">
        <f t="shared" si="30"/>
        <v>#VALUE!</v>
      </c>
      <c r="I7896" s="5" t="e">
        <f t="array" aca="1" ref="I7896" ca="1">_xludf.XLOOKUP(H7896,'Billing sheet'!$CH$3:$CM$3,'Billing sheet'!$CH$2:$CM$2)</f>
        <v>#NAME?</v>
      </c>
    </row>
    <row r="7897" spans="8:9" ht="15.75" customHeight="1" x14ac:dyDescent="0.2">
      <c r="H7897" s="5" t="e">
        <f t="shared" si="30"/>
        <v>#VALUE!</v>
      </c>
      <c r="I7897" s="5" t="e">
        <f t="array" aca="1" ref="I7897" ca="1">_xludf.XLOOKUP(H7897,'Billing sheet'!$CH$3:$CM$3,'Billing sheet'!$CH$2:$CM$2)</f>
        <v>#NAME?</v>
      </c>
    </row>
    <row r="7898" spans="8:9" ht="15.75" customHeight="1" x14ac:dyDescent="0.2">
      <c r="H7898" s="5" t="e">
        <f t="shared" si="30"/>
        <v>#VALUE!</v>
      </c>
      <c r="I7898" s="5" t="e">
        <f t="array" aca="1" ref="I7898" ca="1">_xludf.XLOOKUP(H7898,'Billing sheet'!$CH$3:$CM$3,'Billing sheet'!$CH$2:$CM$2)</f>
        <v>#NAME?</v>
      </c>
    </row>
    <row r="7899" spans="8:9" ht="15.75" customHeight="1" x14ac:dyDescent="0.2">
      <c r="H7899" s="5" t="e">
        <f t="shared" si="30"/>
        <v>#VALUE!</v>
      </c>
      <c r="I7899" s="5" t="e">
        <f t="array" aca="1" ref="I7899" ca="1">_xludf.XLOOKUP(H7899,'Billing sheet'!$CH$3:$CM$3,'Billing sheet'!$CH$2:$CM$2)</f>
        <v>#NAME?</v>
      </c>
    </row>
    <row r="7900" spans="8:9" ht="15.75" customHeight="1" x14ac:dyDescent="0.2">
      <c r="H7900" s="5" t="e">
        <f t="shared" si="30"/>
        <v>#VALUE!</v>
      </c>
      <c r="I7900" s="5" t="e">
        <f t="array" aca="1" ref="I7900" ca="1">_xludf.XLOOKUP(H7900,'Billing sheet'!$CH$3:$CM$3,'Billing sheet'!$CH$2:$CM$2)</f>
        <v>#NAME?</v>
      </c>
    </row>
    <row r="7901" spans="8:9" ht="15.75" customHeight="1" x14ac:dyDescent="0.2">
      <c r="H7901" s="5" t="e">
        <f t="shared" si="30"/>
        <v>#VALUE!</v>
      </c>
      <c r="I7901" s="5" t="e">
        <f t="array" aca="1" ref="I7901" ca="1">_xludf.XLOOKUP(H7901,'Billing sheet'!$CH$3:$CM$3,'Billing sheet'!$CH$2:$CM$2)</f>
        <v>#NAME?</v>
      </c>
    </row>
    <row r="7902" spans="8:9" ht="15.75" customHeight="1" x14ac:dyDescent="0.2">
      <c r="H7902" s="5" t="e">
        <f t="shared" si="30"/>
        <v>#VALUE!</v>
      </c>
      <c r="I7902" s="5" t="e">
        <f t="array" aca="1" ref="I7902" ca="1">_xludf.XLOOKUP(H7902,'Billing sheet'!$CH$3:$CM$3,'Billing sheet'!$CH$2:$CM$2)</f>
        <v>#NAME?</v>
      </c>
    </row>
    <row r="7903" spans="8:9" ht="15.75" customHeight="1" x14ac:dyDescent="0.2">
      <c r="H7903" s="5" t="e">
        <f t="shared" si="30"/>
        <v>#VALUE!</v>
      </c>
      <c r="I7903" s="5" t="e">
        <f t="array" aca="1" ref="I7903" ca="1">_xludf.XLOOKUP(H7903,'Billing sheet'!$CH$3:$CM$3,'Billing sheet'!$CH$2:$CM$2)</f>
        <v>#NAME?</v>
      </c>
    </row>
    <row r="7904" spans="8:9" ht="15.75" customHeight="1" x14ac:dyDescent="0.2">
      <c r="H7904" s="5" t="e">
        <f t="shared" si="30"/>
        <v>#VALUE!</v>
      </c>
      <c r="I7904" s="5" t="e">
        <f t="array" aca="1" ref="I7904" ca="1">_xludf.XLOOKUP(H7904,'Billing sheet'!$CH$3:$CM$3,'Billing sheet'!$CH$2:$CM$2)</f>
        <v>#NAME?</v>
      </c>
    </row>
    <row r="7905" spans="8:9" ht="15.75" customHeight="1" x14ac:dyDescent="0.2">
      <c r="H7905" s="5" t="e">
        <f t="shared" si="30"/>
        <v>#VALUE!</v>
      </c>
      <c r="I7905" s="5" t="e">
        <f t="array" aca="1" ref="I7905" ca="1">_xludf.XLOOKUP(H7905,'Billing sheet'!$CH$3:$CM$3,'Billing sheet'!$CH$2:$CM$2)</f>
        <v>#NAME?</v>
      </c>
    </row>
    <row r="7906" spans="8:9" ht="15.75" customHeight="1" x14ac:dyDescent="0.2">
      <c r="H7906" s="5" t="e">
        <f t="shared" si="30"/>
        <v>#VALUE!</v>
      </c>
      <c r="I7906" s="5" t="e">
        <f t="array" aca="1" ref="I7906" ca="1">_xludf.XLOOKUP(H7906,'Billing sheet'!$CH$3:$CM$3,'Billing sheet'!$CH$2:$CM$2)</f>
        <v>#NAME?</v>
      </c>
    </row>
    <row r="7907" spans="8:9" ht="15.75" customHeight="1" x14ac:dyDescent="0.2">
      <c r="H7907" s="5" t="e">
        <f t="shared" si="30"/>
        <v>#VALUE!</v>
      </c>
      <c r="I7907" s="5" t="e">
        <f t="array" aca="1" ref="I7907" ca="1">_xludf.XLOOKUP(H7907,'Billing sheet'!$CH$3:$CM$3,'Billing sheet'!$CH$2:$CM$2)</f>
        <v>#NAME?</v>
      </c>
    </row>
    <row r="7908" spans="8:9" ht="15.75" customHeight="1" x14ac:dyDescent="0.2">
      <c r="H7908" s="5" t="e">
        <f t="shared" si="30"/>
        <v>#VALUE!</v>
      </c>
      <c r="I7908" s="5" t="e">
        <f t="array" aca="1" ref="I7908" ca="1">_xludf.XLOOKUP(H7908,'Billing sheet'!$CH$3:$CM$3,'Billing sheet'!$CH$2:$CM$2)</f>
        <v>#NAME?</v>
      </c>
    </row>
    <row r="7909" spans="8:9" ht="15.75" customHeight="1" x14ac:dyDescent="0.2">
      <c r="H7909" s="5" t="e">
        <f t="shared" ref="H7909:H8079" si="31">MID(F7909,8,LEN(F7909)-7)</f>
        <v>#VALUE!</v>
      </c>
      <c r="I7909" s="5" t="e">
        <f t="array" aca="1" ref="I7909" ca="1">_xludf.XLOOKUP(H7909,'Billing sheet'!$CH$3:$CM$3,'Billing sheet'!$CH$2:$CM$2)</f>
        <v>#NAME?</v>
      </c>
    </row>
    <row r="7910" spans="8:9" ht="15.75" customHeight="1" x14ac:dyDescent="0.2">
      <c r="H7910" s="5" t="e">
        <f t="shared" si="31"/>
        <v>#VALUE!</v>
      </c>
      <c r="I7910" s="5" t="e">
        <f t="array" aca="1" ref="I7910" ca="1">_xludf.XLOOKUP(H7910,'Billing sheet'!$CH$3:$CM$3,'Billing sheet'!$CH$2:$CM$2)</f>
        <v>#NAME?</v>
      </c>
    </row>
    <row r="7911" spans="8:9" ht="15.75" customHeight="1" x14ac:dyDescent="0.2">
      <c r="H7911" s="5" t="e">
        <f t="shared" si="31"/>
        <v>#VALUE!</v>
      </c>
      <c r="I7911" s="5" t="e">
        <f t="array" aca="1" ref="I7911" ca="1">_xludf.XLOOKUP(H7911,'Billing sheet'!$CH$3:$CM$3,'Billing sheet'!$CH$2:$CM$2)</f>
        <v>#NAME?</v>
      </c>
    </row>
    <row r="7912" spans="8:9" ht="15.75" customHeight="1" x14ac:dyDescent="0.2">
      <c r="H7912" s="5" t="e">
        <f t="shared" si="31"/>
        <v>#VALUE!</v>
      </c>
      <c r="I7912" s="5" t="e">
        <f t="array" aca="1" ref="I7912" ca="1">_xludf.XLOOKUP(H7912,'Billing sheet'!$CH$3:$CM$3,'Billing sheet'!$CH$2:$CM$2)</f>
        <v>#NAME?</v>
      </c>
    </row>
    <row r="7913" spans="8:9" ht="15.75" customHeight="1" x14ac:dyDescent="0.2">
      <c r="H7913" s="5" t="e">
        <f t="shared" si="31"/>
        <v>#VALUE!</v>
      </c>
      <c r="I7913" s="5" t="e">
        <f t="array" aca="1" ref="I7913" ca="1">_xludf.XLOOKUP(H7913,'Billing sheet'!$CH$3:$CM$3,'Billing sheet'!$CH$2:$CM$2)</f>
        <v>#NAME?</v>
      </c>
    </row>
    <row r="7914" spans="8:9" ht="15.75" customHeight="1" x14ac:dyDescent="0.2">
      <c r="H7914" s="5" t="e">
        <f t="shared" si="31"/>
        <v>#VALUE!</v>
      </c>
      <c r="I7914" s="5" t="e">
        <f t="array" aca="1" ref="I7914" ca="1">_xludf.XLOOKUP(H7914,'Billing sheet'!$CH$3:$CM$3,'Billing sheet'!$CH$2:$CM$2)</f>
        <v>#NAME?</v>
      </c>
    </row>
    <row r="7915" spans="8:9" ht="15.75" customHeight="1" x14ac:dyDescent="0.2">
      <c r="H7915" s="5" t="e">
        <f t="shared" si="31"/>
        <v>#VALUE!</v>
      </c>
      <c r="I7915" s="5" t="e">
        <f t="array" aca="1" ref="I7915" ca="1">_xludf.XLOOKUP(H7915,'Billing sheet'!$CH$3:$CM$3,'Billing sheet'!$CH$2:$CM$2)</f>
        <v>#NAME?</v>
      </c>
    </row>
    <row r="7916" spans="8:9" ht="15.75" customHeight="1" x14ac:dyDescent="0.2">
      <c r="H7916" s="5" t="e">
        <f t="shared" si="31"/>
        <v>#VALUE!</v>
      </c>
      <c r="I7916" s="5" t="e">
        <f t="array" aca="1" ref="I7916" ca="1">_xludf.XLOOKUP(H7916,'Billing sheet'!$CH$3:$CM$3,'Billing sheet'!$CH$2:$CM$2)</f>
        <v>#NAME?</v>
      </c>
    </row>
    <row r="7917" spans="8:9" ht="15.75" customHeight="1" x14ac:dyDescent="0.2">
      <c r="H7917" s="5" t="e">
        <f t="shared" si="31"/>
        <v>#VALUE!</v>
      </c>
      <c r="I7917" s="5" t="e">
        <f t="array" aca="1" ref="I7917" ca="1">_xludf.XLOOKUP(H7917,'Billing sheet'!$CH$3:$CM$3,'Billing sheet'!$CH$2:$CM$2)</f>
        <v>#NAME?</v>
      </c>
    </row>
    <row r="7918" spans="8:9" ht="15.75" customHeight="1" x14ac:dyDescent="0.2">
      <c r="H7918" s="5" t="e">
        <f t="shared" si="31"/>
        <v>#VALUE!</v>
      </c>
      <c r="I7918" s="5" t="e">
        <f t="array" aca="1" ref="I7918" ca="1">_xludf.XLOOKUP(H7918,'Billing sheet'!$CH$3:$CM$3,'Billing sheet'!$CH$2:$CM$2)</f>
        <v>#NAME?</v>
      </c>
    </row>
    <row r="7919" spans="8:9" ht="15.75" customHeight="1" x14ac:dyDescent="0.2">
      <c r="H7919" s="5" t="e">
        <f t="shared" si="31"/>
        <v>#VALUE!</v>
      </c>
      <c r="I7919" s="5" t="e">
        <f t="array" aca="1" ref="I7919" ca="1">_xludf.XLOOKUP(H7919,'Billing sheet'!$CH$3:$CM$3,'Billing sheet'!$CH$2:$CM$2)</f>
        <v>#NAME?</v>
      </c>
    </row>
    <row r="7920" spans="8:9" ht="15.75" customHeight="1" x14ac:dyDescent="0.2">
      <c r="H7920" s="5" t="e">
        <f t="shared" si="31"/>
        <v>#VALUE!</v>
      </c>
      <c r="I7920" s="5" t="e">
        <f t="array" aca="1" ref="I7920" ca="1">_xludf.XLOOKUP(H7920,'Billing sheet'!$CH$3:$CM$3,'Billing sheet'!$CH$2:$CM$2)</f>
        <v>#NAME?</v>
      </c>
    </row>
    <row r="7921" spans="8:9" ht="15.75" customHeight="1" x14ac:dyDescent="0.2">
      <c r="H7921" s="5" t="e">
        <f t="shared" si="31"/>
        <v>#VALUE!</v>
      </c>
      <c r="I7921" s="5" t="e">
        <f t="array" aca="1" ref="I7921" ca="1">_xludf.XLOOKUP(H7921,'Billing sheet'!$CH$3:$CM$3,'Billing sheet'!$CH$2:$CM$2)</f>
        <v>#NAME?</v>
      </c>
    </row>
    <row r="7922" spans="8:9" ht="15.75" customHeight="1" x14ac:dyDescent="0.2">
      <c r="H7922" s="5" t="e">
        <f t="shared" si="31"/>
        <v>#VALUE!</v>
      </c>
      <c r="I7922" s="5" t="e">
        <f t="array" aca="1" ref="I7922" ca="1">_xludf.XLOOKUP(H7922,'Billing sheet'!$CH$3:$CM$3,'Billing sheet'!$CH$2:$CM$2)</f>
        <v>#NAME?</v>
      </c>
    </row>
    <row r="7923" spans="8:9" ht="15.75" customHeight="1" x14ac:dyDescent="0.2">
      <c r="H7923" s="5" t="e">
        <f t="shared" si="31"/>
        <v>#VALUE!</v>
      </c>
      <c r="I7923" s="5" t="e">
        <f t="array" aca="1" ref="I7923" ca="1">_xludf.XLOOKUP(H7923,'Billing sheet'!$CH$3:$CM$3,'Billing sheet'!$CH$2:$CM$2)</f>
        <v>#NAME?</v>
      </c>
    </row>
    <row r="7924" spans="8:9" ht="15.75" customHeight="1" x14ac:dyDescent="0.2">
      <c r="H7924" s="5" t="e">
        <f t="shared" si="31"/>
        <v>#VALUE!</v>
      </c>
      <c r="I7924" s="5" t="e">
        <f t="array" aca="1" ref="I7924" ca="1">_xludf.XLOOKUP(H7924,'Billing sheet'!$CH$3:$CM$3,'Billing sheet'!$CH$2:$CM$2)</f>
        <v>#NAME?</v>
      </c>
    </row>
    <row r="7925" spans="8:9" ht="15.75" customHeight="1" x14ac:dyDescent="0.2">
      <c r="H7925" s="5" t="e">
        <f t="shared" si="31"/>
        <v>#VALUE!</v>
      </c>
      <c r="I7925" s="5" t="e">
        <f t="array" aca="1" ref="I7925" ca="1">_xludf.XLOOKUP(H7925,'Billing sheet'!$CH$3:$CM$3,'Billing sheet'!$CH$2:$CM$2)</f>
        <v>#NAME?</v>
      </c>
    </row>
    <row r="7926" spans="8:9" ht="15.75" customHeight="1" x14ac:dyDescent="0.2">
      <c r="H7926" s="5" t="e">
        <f t="shared" si="31"/>
        <v>#VALUE!</v>
      </c>
      <c r="I7926" s="5" t="e">
        <f t="array" aca="1" ref="I7926" ca="1">_xludf.XLOOKUP(H7926,'Billing sheet'!$CH$3:$CM$3,'Billing sheet'!$CH$2:$CM$2)</f>
        <v>#NAME?</v>
      </c>
    </row>
    <row r="7927" spans="8:9" ht="15.75" customHeight="1" x14ac:dyDescent="0.2">
      <c r="H7927" s="5" t="e">
        <f t="shared" si="31"/>
        <v>#VALUE!</v>
      </c>
      <c r="I7927" s="5" t="e">
        <f t="array" aca="1" ref="I7927" ca="1">_xludf.XLOOKUP(H7927,'Billing sheet'!$CH$3:$CM$3,'Billing sheet'!$CH$2:$CM$2)</f>
        <v>#NAME?</v>
      </c>
    </row>
    <row r="7928" spans="8:9" ht="15.75" customHeight="1" x14ac:dyDescent="0.2">
      <c r="H7928" s="5" t="e">
        <f t="shared" si="31"/>
        <v>#VALUE!</v>
      </c>
      <c r="I7928" s="5" t="e">
        <f t="array" aca="1" ref="I7928" ca="1">_xludf.XLOOKUP(H7928,'Billing sheet'!$CH$3:$CM$3,'Billing sheet'!$CH$2:$CM$2)</f>
        <v>#NAME?</v>
      </c>
    </row>
    <row r="7929" spans="8:9" ht="15.75" customHeight="1" x14ac:dyDescent="0.2">
      <c r="H7929" s="5" t="e">
        <f t="shared" si="31"/>
        <v>#VALUE!</v>
      </c>
      <c r="I7929" s="5" t="e">
        <f t="array" aca="1" ref="I7929" ca="1">_xludf.XLOOKUP(H7929,'Billing sheet'!$CH$3:$CM$3,'Billing sheet'!$CH$2:$CM$2)</f>
        <v>#NAME?</v>
      </c>
    </row>
    <row r="7930" spans="8:9" ht="15.75" customHeight="1" x14ac:dyDescent="0.2">
      <c r="H7930" s="5" t="e">
        <f t="shared" si="31"/>
        <v>#VALUE!</v>
      </c>
      <c r="I7930" s="5" t="e">
        <f t="array" aca="1" ref="I7930" ca="1">_xludf.XLOOKUP(H7930,'Billing sheet'!$CH$3:$CM$3,'Billing sheet'!$CH$2:$CM$2)</f>
        <v>#NAME?</v>
      </c>
    </row>
    <row r="7931" spans="8:9" ht="15.75" customHeight="1" x14ac:dyDescent="0.2">
      <c r="H7931" s="5" t="e">
        <f t="shared" si="31"/>
        <v>#VALUE!</v>
      </c>
      <c r="I7931" s="5" t="e">
        <f t="array" aca="1" ref="I7931" ca="1">_xludf.XLOOKUP(H7931,'Billing sheet'!$CH$3:$CM$3,'Billing sheet'!$CH$2:$CM$2)</f>
        <v>#NAME?</v>
      </c>
    </row>
    <row r="7932" spans="8:9" ht="15.75" customHeight="1" x14ac:dyDescent="0.2">
      <c r="H7932" s="5" t="e">
        <f t="shared" si="31"/>
        <v>#VALUE!</v>
      </c>
      <c r="I7932" s="5" t="e">
        <f t="array" aca="1" ref="I7932" ca="1">_xludf.XLOOKUP(H7932,'Billing sheet'!$CH$3:$CM$3,'Billing sheet'!$CH$2:$CM$2)</f>
        <v>#NAME?</v>
      </c>
    </row>
    <row r="7933" spans="8:9" ht="15.75" customHeight="1" x14ac:dyDescent="0.2">
      <c r="H7933" s="5" t="e">
        <f t="shared" si="31"/>
        <v>#VALUE!</v>
      </c>
      <c r="I7933" s="5" t="e">
        <f t="array" aca="1" ref="I7933" ca="1">_xludf.XLOOKUP(H7933,'Billing sheet'!$CH$3:$CM$3,'Billing sheet'!$CH$2:$CM$2)</f>
        <v>#NAME?</v>
      </c>
    </row>
    <row r="7934" spans="8:9" ht="15.75" customHeight="1" x14ac:dyDescent="0.2">
      <c r="H7934" s="5" t="e">
        <f t="shared" si="31"/>
        <v>#VALUE!</v>
      </c>
      <c r="I7934" s="5" t="e">
        <f t="array" aca="1" ref="I7934" ca="1">_xludf.XLOOKUP(H7934,'Billing sheet'!$CH$3:$CM$3,'Billing sheet'!$CH$2:$CM$2)</f>
        <v>#NAME?</v>
      </c>
    </row>
    <row r="7935" spans="8:9" ht="15.75" customHeight="1" x14ac:dyDescent="0.2">
      <c r="H7935" s="5" t="e">
        <f t="shared" si="31"/>
        <v>#VALUE!</v>
      </c>
      <c r="I7935" s="5" t="e">
        <f t="array" aca="1" ref="I7935" ca="1">_xludf.XLOOKUP(H7935,'Billing sheet'!$CH$3:$CM$3,'Billing sheet'!$CH$2:$CM$2)</f>
        <v>#NAME?</v>
      </c>
    </row>
    <row r="7936" spans="8:9" ht="15.75" customHeight="1" x14ac:dyDescent="0.2">
      <c r="H7936" s="5" t="e">
        <f t="shared" si="31"/>
        <v>#VALUE!</v>
      </c>
      <c r="I7936" s="5" t="e">
        <f t="array" aca="1" ref="I7936" ca="1">_xludf.XLOOKUP(H7936,'Billing sheet'!$CH$3:$CM$3,'Billing sheet'!$CH$2:$CM$2)</f>
        <v>#NAME?</v>
      </c>
    </row>
    <row r="7937" spans="8:9" ht="15.75" customHeight="1" x14ac:dyDescent="0.2">
      <c r="H7937" s="5" t="e">
        <f t="shared" si="31"/>
        <v>#VALUE!</v>
      </c>
      <c r="I7937" s="5" t="e">
        <f t="array" aca="1" ref="I7937" ca="1">_xludf.XLOOKUP(H7937,'Billing sheet'!$CH$3:$CM$3,'Billing sheet'!$CH$2:$CM$2)</f>
        <v>#NAME?</v>
      </c>
    </row>
    <row r="7938" spans="8:9" ht="15.75" customHeight="1" x14ac:dyDescent="0.2">
      <c r="H7938" s="5" t="e">
        <f t="shared" si="31"/>
        <v>#VALUE!</v>
      </c>
      <c r="I7938" s="5" t="e">
        <f t="array" aca="1" ref="I7938" ca="1">_xludf.XLOOKUP(H7938,'Billing sheet'!$CH$3:$CM$3,'Billing sheet'!$CH$2:$CM$2)</f>
        <v>#NAME?</v>
      </c>
    </row>
    <row r="7939" spans="8:9" ht="15.75" customHeight="1" x14ac:dyDescent="0.2">
      <c r="H7939" s="5" t="e">
        <f t="shared" si="31"/>
        <v>#VALUE!</v>
      </c>
      <c r="I7939" s="5" t="e">
        <f t="array" aca="1" ref="I7939" ca="1">_xludf.XLOOKUP(H7939,'Billing sheet'!$CH$3:$CM$3,'Billing sheet'!$CH$2:$CM$2)</f>
        <v>#NAME?</v>
      </c>
    </row>
    <row r="7940" spans="8:9" ht="15.75" customHeight="1" x14ac:dyDescent="0.2">
      <c r="H7940" s="5" t="e">
        <f t="shared" si="31"/>
        <v>#VALUE!</v>
      </c>
      <c r="I7940" s="5" t="e">
        <f t="array" aca="1" ref="I7940" ca="1">_xludf.XLOOKUP(H7940,'Billing sheet'!$CH$3:$CM$3,'Billing sheet'!$CH$2:$CM$2)</f>
        <v>#NAME?</v>
      </c>
    </row>
    <row r="7941" spans="8:9" ht="15.75" customHeight="1" x14ac:dyDescent="0.2">
      <c r="H7941" s="5" t="e">
        <f t="shared" si="31"/>
        <v>#VALUE!</v>
      </c>
      <c r="I7941" s="5" t="e">
        <f t="array" aca="1" ref="I7941" ca="1">_xludf.XLOOKUP(H7941,'Billing sheet'!$CH$3:$CM$3,'Billing sheet'!$CH$2:$CM$2)</f>
        <v>#NAME?</v>
      </c>
    </row>
    <row r="7942" spans="8:9" ht="15.75" customHeight="1" x14ac:dyDescent="0.2">
      <c r="H7942" s="5" t="e">
        <f t="shared" si="31"/>
        <v>#VALUE!</v>
      </c>
      <c r="I7942" s="5" t="e">
        <f t="array" aca="1" ref="I7942" ca="1">_xludf.XLOOKUP(H7942,'Billing sheet'!$CH$3:$CM$3,'Billing sheet'!$CH$2:$CM$2)</f>
        <v>#NAME?</v>
      </c>
    </row>
    <row r="7943" spans="8:9" ht="15.75" customHeight="1" x14ac:dyDescent="0.2">
      <c r="H7943" s="5" t="e">
        <f t="shared" si="31"/>
        <v>#VALUE!</v>
      </c>
      <c r="I7943" s="5" t="e">
        <f t="array" aca="1" ref="I7943" ca="1">_xludf.XLOOKUP(H7943,'Billing sheet'!$CH$3:$CM$3,'Billing sheet'!$CH$2:$CM$2)</f>
        <v>#NAME?</v>
      </c>
    </row>
    <row r="7944" spans="8:9" ht="15.75" customHeight="1" x14ac:dyDescent="0.2">
      <c r="H7944" s="5" t="e">
        <f t="shared" si="31"/>
        <v>#VALUE!</v>
      </c>
      <c r="I7944" s="5" t="e">
        <f t="array" aca="1" ref="I7944" ca="1">_xludf.XLOOKUP(H7944,'Billing sheet'!$CH$3:$CM$3,'Billing sheet'!$CH$2:$CM$2)</f>
        <v>#NAME?</v>
      </c>
    </row>
    <row r="7945" spans="8:9" ht="15.75" customHeight="1" x14ac:dyDescent="0.2">
      <c r="H7945" s="5" t="e">
        <f t="shared" si="31"/>
        <v>#VALUE!</v>
      </c>
      <c r="I7945" s="5" t="e">
        <f t="array" aca="1" ref="I7945" ca="1">_xludf.XLOOKUP(H7945,'Billing sheet'!$CH$3:$CM$3,'Billing sheet'!$CH$2:$CM$2)</f>
        <v>#NAME?</v>
      </c>
    </row>
    <row r="7946" spans="8:9" ht="15.75" customHeight="1" x14ac:dyDescent="0.2">
      <c r="H7946" s="5" t="e">
        <f t="shared" si="31"/>
        <v>#VALUE!</v>
      </c>
      <c r="I7946" s="5" t="e">
        <f t="array" aca="1" ref="I7946" ca="1">_xludf.XLOOKUP(H7946,'Billing sheet'!$CH$3:$CM$3,'Billing sheet'!$CH$2:$CM$2)</f>
        <v>#NAME?</v>
      </c>
    </row>
    <row r="7947" spans="8:9" ht="15.75" customHeight="1" x14ac:dyDescent="0.2">
      <c r="H7947" s="5" t="e">
        <f t="shared" si="31"/>
        <v>#VALUE!</v>
      </c>
      <c r="I7947" s="5" t="e">
        <f t="array" aca="1" ref="I7947" ca="1">_xludf.XLOOKUP(H7947,'Billing sheet'!$CH$3:$CM$3,'Billing sheet'!$CH$2:$CM$2)</f>
        <v>#NAME?</v>
      </c>
    </row>
    <row r="7948" spans="8:9" ht="15.75" customHeight="1" x14ac:dyDescent="0.2">
      <c r="H7948" s="5" t="e">
        <f t="shared" si="31"/>
        <v>#VALUE!</v>
      </c>
      <c r="I7948" s="5" t="e">
        <f t="array" aca="1" ref="I7948" ca="1">_xludf.XLOOKUP(H7948,'Billing sheet'!$CH$3:$CM$3,'Billing sheet'!$CH$2:$CM$2)</f>
        <v>#NAME?</v>
      </c>
    </row>
    <row r="7949" spans="8:9" ht="15.75" customHeight="1" x14ac:dyDescent="0.2">
      <c r="H7949" s="5" t="e">
        <f t="shared" si="31"/>
        <v>#VALUE!</v>
      </c>
      <c r="I7949" s="5" t="e">
        <f t="array" aca="1" ref="I7949" ca="1">_xludf.XLOOKUP(H7949,'Billing sheet'!$CH$3:$CM$3,'Billing sheet'!$CH$2:$CM$2)</f>
        <v>#NAME?</v>
      </c>
    </row>
    <row r="7950" spans="8:9" ht="15.75" customHeight="1" x14ac:dyDescent="0.2">
      <c r="H7950" s="5" t="e">
        <f t="shared" si="31"/>
        <v>#VALUE!</v>
      </c>
      <c r="I7950" s="5" t="e">
        <f t="array" aca="1" ref="I7950" ca="1">_xludf.XLOOKUP(H7950,'Billing sheet'!$CH$3:$CM$3,'Billing sheet'!$CH$2:$CM$2)</f>
        <v>#NAME?</v>
      </c>
    </row>
    <row r="7951" spans="8:9" ht="15.75" customHeight="1" x14ac:dyDescent="0.2">
      <c r="H7951" s="5" t="e">
        <f t="shared" si="31"/>
        <v>#VALUE!</v>
      </c>
      <c r="I7951" s="5" t="e">
        <f t="array" aca="1" ref="I7951" ca="1">_xludf.XLOOKUP(H7951,'Billing sheet'!$CH$3:$CM$3,'Billing sheet'!$CH$2:$CM$2)</f>
        <v>#NAME?</v>
      </c>
    </row>
    <row r="7952" spans="8:9" ht="15.75" customHeight="1" x14ac:dyDescent="0.2">
      <c r="H7952" s="5" t="e">
        <f t="shared" si="31"/>
        <v>#VALUE!</v>
      </c>
      <c r="I7952" s="5" t="e">
        <f t="array" aca="1" ref="I7952" ca="1">_xludf.XLOOKUP(H7952,'Billing sheet'!$CH$3:$CM$3,'Billing sheet'!$CH$2:$CM$2)</f>
        <v>#NAME?</v>
      </c>
    </row>
    <row r="7953" spans="8:9" ht="15.75" customHeight="1" x14ac:dyDescent="0.2">
      <c r="H7953" s="5" t="e">
        <f t="shared" si="31"/>
        <v>#VALUE!</v>
      </c>
      <c r="I7953" s="5" t="e">
        <f t="array" aca="1" ref="I7953" ca="1">_xludf.XLOOKUP(H7953,'Billing sheet'!$CH$3:$CM$3,'Billing sheet'!$CH$2:$CM$2)</f>
        <v>#NAME?</v>
      </c>
    </row>
    <row r="7954" spans="8:9" ht="15.75" customHeight="1" x14ac:dyDescent="0.2">
      <c r="H7954" s="5" t="e">
        <f t="shared" si="31"/>
        <v>#VALUE!</v>
      </c>
      <c r="I7954" s="5" t="e">
        <f t="array" aca="1" ref="I7954" ca="1">_xludf.XLOOKUP(H7954,'Billing sheet'!$CH$3:$CM$3,'Billing sheet'!$CH$2:$CM$2)</f>
        <v>#NAME?</v>
      </c>
    </row>
    <row r="7955" spans="8:9" ht="15.75" customHeight="1" x14ac:dyDescent="0.2">
      <c r="H7955" s="5" t="e">
        <f t="shared" si="31"/>
        <v>#VALUE!</v>
      </c>
      <c r="I7955" s="5" t="e">
        <f t="array" aca="1" ref="I7955" ca="1">_xludf.XLOOKUP(H7955,'Billing sheet'!$CH$3:$CM$3,'Billing sheet'!$CH$2:$CM$2)</f>
        <v>#NAME?</v>
      </c>
    </row>
    <row r="7956" spans="8:9" ht="15.75" customHeight="1" x14ac:dyDescent="0.2">
      <c r="H7956" s="5" t="e">
        <f t="shared" si="31"/>
        <v>#VALUE!</v>
      </c>
      <c r="I7956" s="5" t="e">
        <f t="array" aca="1" ref="I7956" ca="1">_xludf.XLOOKUP(H7956,'Billing sheet'!$CH$3:$CM$3,'Billing sheet'!$CH$2:$CM$2)</f>
        <v>#NAME?</v>
      </c>
    </row>
    <row r="7957" spans="8:9" ht="15.75" customHeight="1" x14ac:dyDescent="0.2">
      <c r="H7957" s="5" t="e">
        <f t="shared" si="31"/>
        <v>#VALUE!</v>
      </c>
      <c r="I7957" s="5" t="e">
        <f t="array" aca="1" ref="I7957" ca="1">_xludf.XLOOKUP(H7957,'Billing sheet'!$CH$3:$CM$3,'Billing sheet'!$CH$2:$CM$2)</f>
        <v>#NAME?</v>
      </c>
    </row>
    <row r="7958" spans="8:9" ht="15.75" customHeight="1" x14ac:dyDescent="0.2">
      <c r="H7958" s="5" t="e">
        <f t="shared" si="31"/>
        <v>#VALUE!</v>
      </c>
      <c r="I7958" s="5" t="e">
        <f t="array" aca="1" ref="I7958" ca="1">_xludf.XLOOKUP(H7958,'Billing sheet'!$CH$3:$CM$3,'Billing sheet'!$CH$2:$CM$2)</f>
        <v>#NAME?</v>
      </c>
    </row>
    <row r="7959" spans="8:9" ht="15.75" customHeight="1" x14ac:dyDescent="0.2">
      <c r="H7959" s="5" t="e">
        <f t="shared" si="31"/>
        <v>#VALUE!</v>
      </c>
      <c r="I7959" s="5" t="e">
        <f t="array" aca="1" ref="I7959" ca="1">_xludf.XLOOKUP(H7959,'Billing sheet'!$CH$3:$CM$3,'Billing sheet'!$CH$2:$CM$2)</f>
        <v>#NAME?</v>
      </c>
    </row>
    <row r="7960" spans="8:9" ht="15.75" customHeight="1" x14ac:dyDescent="0.2">
      <c r="H7960" s="5" t="e">
        <f t="shared" si="31"/>
        <v>#VALUE!</v>
      </c>
      <c r="I7960" s="5" t="e">
        <f t="array" aca="1" ref="I7960" ca="1">_xludf.XLOOKUP(H7960,'Billing sheet'!$CH$3:$CM$3,'Billing sheet'!$CH$2:$CM$2)</f>
        <v>#NAME?</v>
      </c>
    </row>
    <row r="7961" spans="8:9" ht="15.75" customHeight="1" x14ac:dyDescent="0.2">
      <c r="H7961" s="5" t="e">
        <f t="shared" si="31"/>
        <v>#VALUE!</v>
      </c>
      <c r="I7961" s="5" t="e">
        <f t="array" aca="1" ref="I7961" ca="1">_xludf.XLOOKUP(H7961,'Billing sheet'!$CH$3:$CM$3,'Billing sheet'!$CH$2:$CM$2)</f>
        <v>#NAME?</v>
      </c>
    </row>
    <row r="7962" spans="8:9" ht="15.75" customHeight="1" x14ac:dyDescent="0.2">
      <c r="H7962" s="5" t="e">
        <f t="shared" si="31"/>
        <v>#VALUE!</v>
      </c>
      <c r="I7962" s="5" t="e">
        <f t="array" aca="1" ref="I7962" ca="1">_xludf.XLOOKUP(H7962,'Billing sheet'!$CH$3:$CM$3,'Billing sheet'!$CH$2:$CM$2)</f>
        <v>#NAME?</v>
      </c>
    </row>
    <row r="7963" spans="8:9" ht="15.75" customHeight="1" x14ac:dyDescent="0.2">
      <c r="H7963" s="5" t="e">
        <f t="shared" si="31"/>
        <v>#VALUE!</v>
      </c>
      <c r="I7963" s="5" t="e">
        <f t="array" aca="1" ref="I7963" ca="1">_xludf.XLOOKUP(H7963,'Billing sheet'!$CH$3:$CM$3,'Billing sheet'!$CH$2:$CM$2)</f>
        <v>#NAME?</v>
      </c>
    </row>
    <row r="7964" spans="8:9" ht="15.75" customHeight="1" x14ac:dyDescent="0.2">
      <c r="H7964" s="5" t="e">
        <f t="shared" si="31"/>
        <v>#VALUE!</v>
      </c>
      <c r="I7964" s="5" t="e">
        <f t="array" aca="1" ref="I7964" ca="1">_xludf.XLOOKUP(H7964,'Billing sheet'!$CH$3:$CM$3,'Billing sheet'!$CH$2:$CM$2)</f>
        <v>#NAME?</v>
      </c>
    </row>
    <row r="7965" spans="8:9" ht="15.75" customHeight="1" x14ac:dyDescent="0.2">
      <c r="H7965" s="5" t="e">
        <f t="shared" si="31"/>
        <v>#VALUE!</v>
      </c>
      <c r="I7965" s="5" t="e">
        <f t="array" aca="1" ref="I7965" ca="1">_xludf.XLOOKUP(H7965,'Billing sheet'!$CH$3:$CM$3,'Billing sheet'!$CH$2:$CM$2)</f>
        <v>#NAME?</v>
      </c>
    </row>
    <row r="7966" spans="8:9" ht="15.75" customHeight="1" x14ac:dyDescent="0.2">
      <c r="H7966" s="5" t="e">
        <f t="shared" si="31"/>
        <v>#VALUE!</v>
      </c>
      <c r="I7966" s="5" t="e">
        <f t="array" aca="1" ref="I7966" ca="1">_xludf.XLOOKUP(H7966,'Billing sheet'!$CH$3:$CM$3,'Billing sheet'!$CH$2:$CM$2)</f>
        <v>#NAME?</v>
      </c>
    </row>
    <row r="7967" spans="8:9" ht="15.75" customHeight="1" x14ac:dyDescent="0.2">
      <c r="H7967" s="5" t="e">
        <f t="shared" si="31"/>
        <v>#VALUE!</v>
      </c>
      <c r="I7967" s="5" t="e">
        <f t="array" aca="1" ref="I7967" ca="1">_xludf.XLOOKUP(H7967,'Billing sheet'!$CH$3:$CM$3,'Billing sheet'!$CH$2:$CM$2)</f>
        <v>#NAME?</v>
      </c>
    </row>
    <row r="7968" spans="8:9" ht="15.75" customHeight="1" x14ac:dyDescent="0.2">
      <c r="H7968" s="5" t="e">
        <f t="shared" si="31"/>
        <v>#VALUE!</v>
      </c>
      <c r="I7968" s="5" t="e">
        <f t="array" aca="1" ref="I7968" ca="1">_xludf.XLOOKUP(H7968,'Billing sheet'!$CH$3:$CM$3,'Billing sheet'!$CH$2:$CM$2)</f>
        <v>#NAME?</v>
      </c>
    </row>
    <row r="7969" spans="8:9" ht="15.75" customHeight="1" x14ac:dyDescent="0.2">
      <c r="H7969" s="5" t="e">
        <f t="shared" si="31"/>
        <v>#VALUE!</v>
      </c>
      <c r="I7969" s="5" t="e">
        <f t="array" aca="1" ref="I7969" ca="1">_xludf.XLOOKUP(H7969,'Billing sheet'!$CH$3:$CM$3,'Billing sheet'!$CH$2:$CM$2)</f>
        <v>#NAME?</v>
      </c>
    </row>
    <row r="7970" spans="8:9" ht="15.75" customHeight="1" x14ac:dyDescent="0.2">
      <c r="H7970" s="5" t="e">
        <f t="shared" si="31"/>
        <v>#VALUE!</v>
      </c>
      <c r="I7970" s="5" t="e">
        <f t="array" aca="1" ref="I7970" ca="1">_xludf.XLOOKUP(H7970,'Billing sheet'!$CH$3:$CM$3,'Billing sheet'!$CH$2:$CM$2)</f>
        <v>#NAME?</v>
      </c>
    </row>
    <row r="7971" spans="8:9" ht="15.75" customHeight="1" x14ac:dyDescent="0.2">
      <c r="H7971" s="5" t="e">
        <f t="shared" si="31"/>
        <v>#VALUE!</v>
      </c>
      <c r="I7971" s="5" t="e">
        <f t="array" aca="1" ref="I7971" ca="1">_xludf.XLOOKUP(H7971,'Billing sheet'!$CH$3:$CM$3,'Billing sheet'!$CH$2:$CM$2)</f>
        <v>#NAME?</v>
      </c>
    </row>
    <row r="7972" spans="8:9" ht="15.75" customHeight="1" x14ac:dyDescent="0.2">
      <c r="H7972" s="5" t="e">
        <f t="shared" si="31"/>
        <v>#VALUE!</v>
      </c>
      <c r="I7972" s="5" t="e">
        <f t="array" aca="1" ref="I7972" ca="1">_xludf.XLOOKUP(H7972,'Billing sheet'!$CH$3:$CM$3,'Billing sheet'!$CH$2:$CM$2)</f>
        <v>#NAME?</v>
      </c>
    </row>
    <row r="7973" spans="8:9" ht="15.75" customHeight="1" x14ac:dyDescent="0.2">
      <c r="H7973" s="5" t="e">
        <f t="shared" si="31"/>
        <v>#VALUE!</v>
      </c>
      <c r="I7973" s="5" t="e">
        <f t="array" aca="1" ref="I7973" ca="1">_xludf.XLOOKUP(H7973,'Billing sheet'!$CH$3:$CM$3,'Billing sheet'!$CH$2:$CM$2)</f>
        <v>#NAME?</v>
      </c>
    </row>
    <row r="7974" spans="8:9" ht="15.75" customHeight="1" x14ac:dyDescent="0.2">
      <c r="H7974" s="5" t="e">
        <f t="shared" si="31"/>
        <v>#VALUE!</v>
      </c>
      <c r="I7974" s="5" t="e">
        <f t="array" aca="1" ref="I7974" ca="1">_xludf.XLOOKUP(H7974,'Billing sheet'!$CH$3:$CM$3,'Billing sheet'!$CH$2:$CM$2)</f>
        <v>#NAME?</v>
      </c>
    </row>
    <row r="7975" spans="8:9" ht="15.75" customHeight="1" x14ac:dyDescent="0.2">
      <c r="H7975" s="5" t="e">
        <f t="shared" si="31"/>
        <v>#VALUE!</v>
      </c>
      <c r="I7975" s="5" t="e">
        <f t="array" aca="1" ref="I7975" ca="1">_xludf.XLOOKUP(H7975,'Billing sheet'!$CH$3:$CM$3,'Billing sheet'!$CH$2:$CM$2)</f>
        <v>#NAME?</v>
      </c>
    </row>
    <row r="7976" spans="8:9" ht="15.75" customHeight="1" x14ac:dyDescent="0.2">
      <c r="H7976" s="5" t="e">
        <f t="shared" si="31"/>
        <v>#VALUE!</v>
      </c>
      <c r="I7976" s="5" t="e">
        <f t="array" aca="1" ref="I7976" ca="1">_xludf.XLOOKUP(H7976,'Billing sheet'!$CH$3:$CM$3,'Billing sheet'!$CH$2:$CM$2)</f>
        <v>#NAME?</v>
      </c>
    </row>
    <row r="7977" spans="8:9" ht="15.75" customHeight="1" x14ac:dyDescent="0.2">
      <c r="H7977" s="5" t="e">
        <f t="shared" si="31"/>
        <v>#VALUE!</v>
      </c>
      <c r="I7977" s="5" t="e">
        <f t="array" aca="1" ref="I7977" ca="1">_xludf.XLOOKUP(H7977,'Billing sheet'!$CH$3:$CM$3,'Billing sheet'!$CH$2:$CM$2)</f>
        <v>#NAME?</v>
      </c>
    </row>
    <row r="7978" spans="8:9" ht="15.75" customHeight="1" x14ac:dyDescent="0.2">
      <c r="H7978" s="5" t="e">
        <f t="shared" si="31"/>
        <v>#VALUE!</v>
      </c>
      <c r="I7978" s="5" t="e">
        <f t="array" aca="1" ref="I7978" ca="1">_xludf.XLOOKUP(H7978,'Billing sheet'!$CH$3:$CM$3,'Billing sheet'!$CH$2:$CM$2)</f>
        <v>#NAME?</v>
      </c>
    </row>
    <row r="7979" spans="8:9" ht="15.75" customHeight="1" x14ac:dyDescent="0.2">
      <c r="H7979" s="5" t="e">
        <f t="shared" si="31"/>
        <v>#VALUE!</v>
      </c>
      <c r="I7979" s="5" t="e">
        <f t="array" aca="1" ref="I7979" ca="1">_xludf.XLOOKUP(H7979,'Billing sheet'!$CH$3:$CM$3,'Billing sheet'!$CH$2:$CM$2)</f>
        <v>#NAME?</v>
      </c>
    </row>
    <row r="7980" spans="8:9" ht="15.75" customHeight="1" x14ac:dyDescent="0.2">
      <c r="H7980" s="5" t="e">
        <f t="shared" si="31"/>
        <v>#VALUE!</v>
      </c>
      <c r="I7980" s="5" t="e">
        <f t="array" aca="1" ref="I7980" ca="1">_xludf.XLOOKUP(H7980,'Billing sheet'!$CH$3:$CM$3,'Billing sheet'!$CH$2:$CM$2)</f>
        <v>#NAME?</v>
      </c>
    </row>
    <row r="7981" spans="8:9" ht="15.75" customHeight="1" x14ac:dyDescent="0.2">
      <c r="H7981" s="5" t="e">
        <f t="shared" si="31"/>
        <v>#VALUE!</v>
      </c>
      <c r="I7981" s="5" t="e">
        <f t="array" aca="1" ref="I7981" ca="1">_xludf.XLOOKUP(H7981,'Billing sheet'!$CH$3:$CM$3,'Billing sheet'!$CH$2:$CM$2)</f>
        <v>#NAME?</v>
      </c>
    </row>
    <row r="7982" spans="8:9" ht="15.75" customHeight="1" x14ac:dyDescent="0.2">
      <c r="H7982" s="5" t="e">
        <f t="shared" si="31"/>
        <v>#VALUE!</v>
      </c>
      <c r="I7982" s="5" t="e">
        <f t="array" aca="1" ref="I7982" ca="1">_xludf.XLOOKUP(H7982,'Billing sheet'!$CH$3:$CM$3,'Billing sheet'!$CH$2:$CM$2)</f>
        <v>#NAME?</v>
      </c>
    </row>
    <row r="7983" spans="8:9" ht="15.75" customHeight="1" x14ac:dyDescent="0.2">
      <c r="H7983" s="5" t="e">
        <f t="shared" si="31"/>
        <v>#VALUE!</v>
      </c>
      <c r="I7983" s="5" t="e">
        <f t="array" aca="1" ref="I7983" ca="1">_xludf.XLOOKUP(H7983,'Billing sheet'!$CH$3:$CM$3,'Billing sheet'!$CH$2:$CM$2)</f>
        <v>#NAME?</v>
      </c>
    </row>
    <row r="7984" spans="8:9" ht="15.75" customHeight="1" x14ac:dyDescent="0.2">
      <c r="H7984" s="5" t="e">
        <f t="shared" si="31"/>
        <v>#VALUE!</v>
      </c>
      <c r="I7984" s="5" t="e">
        <f t="array" aca="1" ref="I7984" ca="1">_xludf.XLOOKUP(H7984,'Billing sheet'!$CH$3:$CM$3,'Billing sheet'!$CH$2:$CM$2)</f>
        <v>#NAME?</v>
      </c>
    </row>
    <row r="7985" spans="8:9" ht="15.75" customHeight="1" x14ac:dyDescent="0.2">
      <c r="H7985" s="5" t="e">
        <f t="shared" si="31"/>
        <v>#VALUE!</v>
      </c>
      <c r="I7985" s="5" t="e">
        <f t="array" aca="1" ref="I7985" ca="1">_xludf.XLOOKUP(H7985,'Billing sheet'!$CH$3:$CM$3,'Billing sheet'!$CH$2:$CM$2)</f>
        <v>#NAME?</v>
      </c>
    </row>
    <row r="7986" spans="8:9" ht="15.75" customHeight="1" x14ac:dyDescent="0.2">
      <c r="H7986" s="5" t="e">
        <f t="shared" si="31"/>
        <v>#VALUE!</v>
      </c>
      <c r="I7986" s="5" t="e">
        <f t="array" aca="1" ref="I7986" ca="1">_xludf.XLOOKUP(H7986,'Billing sheet'!$CH$3:$CM$3,'Billing sheet'!$CH$2:$CM$2)</f>
        <v>#NAME?</v>
      </c>
    </row>
    <row r="7987" spans="8:9" ht="15.75" customHeight="1" x14ac:dyDescent="0.2">
      <c r="H7987" s="5" t="e">
        <f t="shared" si="31"/>
        <v>#VALUE!</v>
      </c>
      <c r="I7987" s="5" t="e">
        <f t="array" aca="1" ref="I7987" ca="1">_xludf.XLOOKUP(H7987,'Billing sheet'!$CH$3:$CM$3,'Billing sheet'!$CH$2:$CM$2)</f>
        <v>#NAME?</v>
      </c>
    </row>
    <row r="7988" spans="8:9" ht="15.75" customHeight="1" x14ac:dyDescent="0.2">
      <c r="H7988" s="5" t="e">
        <f t="shared" si="31"/>
        <v>#VALUE!</v>
      </c>
      <c r="I7988" s="5" t="e">
        <f t="array" aca="1" ref="I7988" ca="1">_xludf.XLOOKUP(H7988,'Billing sheet'!$CH$3:$CM$3,'Billing sheet'!$CH$2:$CM$2)</f>
        <v>#NAME?</v>
      </c>
    </row>
    <row r="7989" spans="8:9" ht="15.75" customHeight="1" x14ac:dyDescent="0.2">
      <c r="H7989" s="5" t="e">
        <f t="shared" si="31"/>
        <v>#VALUE!</v>
      </c>
      <c r="I7989" s="5" t="e">
        <f t="array" aca="1" ref="I7989" ca="1">_xludf.XLOOKUP(H7989,'Billing sheet'!$CH$3:$CM$3,'Billing sheet'!$CH$2:$CM$2)</f>
        <v>#NAME?</v>
      </c>
    </row>
    <row r="7990" spans="8:9" ht="15.75" customHeight="1" x14ac:dyDescent="0.2">
      <c r="H7990" s="5" t="e">
        <f t="shared" si="31"/>
        <v>#VALUE!</v>
      </c>
      <c r="I7990" s="5" t="e">
        <f t="array" aca="1" ref="I7990" ca="1">_xludf.XLOOKUP(H7990,'Billing sheet'!$CH$3:$CM$3,'Billing sheet'!$CH$2:$CM$2)</f>
        <v>#NAME?</v>
      </c>
    </row>
    <row r="7991" spans="8:9" ht="15.75" customHeight="1" x14ac:dyDescent="0.2">
      <c r="H7991" s="5" t="e">
        <f t="shared" si="31"/>
        <v>#VALUE!</v>
      </c>
      <c r="I7991" s="5" t="e">
        <f t="array" aca="1" ref="I7991" ca="1">_xludf.XLOOKUP(H7991,'Billing sheet'!$CH$3:$CM$3,'Billing sheet'!$CH$2:$CM$2)</f>
        <v>#NAME?</v>
      </c>
    </row>
    <row r="7992" spans="8:9" ht="15.75" customHeight="1" x14ac:dyDescent="0.2">
      <c r="H7992" s="5" t="e">
        <f t="shared" si="31"/>
        <v>#VALUE!</v>
      </c>
      <c r="I7992" s="5" t="e">
        <f t="array" aca="1" ref="I7992" ca="1">_xludf.XLOOKUP(H7992,'Billing sheet'!$CH$3:$CM$3,'Billing sheet'!$CH$2:$CM$2)</f>
        <v>#NAME?</v>
      </c>
    </row>
    <row r="7993" spans="8:9" ht="15.75" customHeight="1" x14ac:dyDescent="0.2">
      <c r="H7993" s="5" t="e">
        <f t="shared" si="31"/>
        <v>#VALUE!</v>
      </c>
      <c r="I7993" s="5" t="e">
        <f t="array" aca="1" ref="I7993" ca="1">_xludf.XLOOKUP(H7993,'Billing sheet'!$CH$3:$CM$3,'Billing sheet'!$CH$2:$CM$2)</f>
        <v>#NAME?</v>
      </c>
    </row>
    <row r="7994" spans="8:9" ht="15.75" customHeight="1" x14ac:dyDescent="0.2">
      <c r="H7994" s="5" t="e">
        <f t="shared" si="31"/>
        <v>#VALUE!</v>
      </c>
      <c r="I7994" s="5" t="e">
        <f t="array" aca="1" ref="I7994" ca="1">_xludf.XLOOKUP(H7994,'Billing sheet'!$CH$3:$CM$3,'Billing sheet'!$CH$2:$CM$2)</f>
        <v>#NAME?</v>
      </c>
    </row>
    <row r="7995" spans="8:9" ht="15.75" customHeight="1" x14ac:dyDescent="0.2">
      <c r="H7995" s="5" t="e">
        <f t="shared" si="31"/>
        <v>#VALUE!</v>
      </c>
      <c r="I7995" s="5" t="e">
        <f t="array" aca="1" ref="I7995" ca="1">_xludf.XLOOKUP(H7995,'Billing sheet'!$CH$3:$CM$3,'Billing sheet'!$CH$2:$CM$2)</f>
        <v>#NAME?</v>
      </c>
    </row>
    <row r="7996" spans="8:9" ht="15.75" customHeight="1" x14ac:dyDescent="0.2">
      <c r="H7996" s="5" t="e">
        <f t="shared" si="31"/>
        <v>#VALUE!</v>
      </c>
      <c r="I7996" s="5" t="e">
        <f t="array" aca="1" ref="I7996" ca="1">_xludf.XLOOKUP(H7996,'Billing sheet'!$CH$3:$CM$3,'Billing sheet'!$CH$2:$CM$2)</f>
        <v>#NAME?</v>
      </c>
    </row>
    <row r="7997" spans="8:9" ht="15.75" customHeight="1" x14ac:dyDescent="0.2">
      <c r="H7997" s="5" t="e">
        <f t="shared" si="31"/>
        <v>#VALUE!</v>
      </c>
      <c r="I7997" s="5" t="e">
        <f t="array" aca="1" ref="I7997" ca="1">_xludf.XLOOKUP(H7997,'Billing sheet'!$CH$3:$CM$3,'Billing sheet'!$CH$2:$CM$2)</f>
        <v>#NAME?</v>
      </c>
    </row>
    <row r="7998" spans="8:9" ht="15.75" customHeight="1" x14ac:dyDescent="0.2">
      <c r="H7998" s="5" t="e">
        <f t="shared" si="31"/>
        <v>#VALUE!</v>
      </c>
      <c r="I7998" s="5" t="e">
        <f t="array" aca="1" ref="I7998" ca="1">_xludf.XLOOKUP(H7998,'Billing sheet'!$CH$3:$CM$3,'Billing sheet'!$CH$2:$CM$2)</f>
        <v>#NAME?</v>
      </c>
    </row>
    <row r="7999" spans="8:9" ht="15.75" customHeight="1" x14ac:dyDescent="0.2">
      <c r="H7999" s="5" t="e">
        <f t="shared" si="31"/>
        <v>#VALUE!</v>
      </c>
      <c r="I7999" s="5" t="e">
        <f t="array" aca="1" ref="I7999" ca="1">_xludf.XLOOKUP(H7999,'Billing sheet'!$CH$3:$CM$3,'Billing sheet'!$CH$2:$CM$2)</f>
        <v>#NAME?</v>
      </c>
    </row>
    <row r="8000" spans="8:9" ht="15.75" customHeight="1" x14ac:dyDescent="0.2">
      <c r="H8000" s="5" t="e">
        <f t="shared" si="31"/>
        <v>#VALUE!</v>
      </c>
      <c r="I8000" s="5" t="e">
        <f t="array" aca="1" ref="I8000" ca="1">_xludf.XLOOKUP(H8000,'Billing sheet'!$CH$3:$CM$3,'Billing sheet'!$CH$2:$CM$2)</f>
        <v>#NAME?</v>
      </c>
    </row>
    <row r="8001" spans="8:9" ht="15.75" customHeight="1" x14ac:dyDescent="0.2">
      <c r="H8001" s="5" t="e">
        <f t="shared" si="31"/>
        <v>#VALUE!</v>
      </c>
      <c r="I8001" s="5" t="e">
        <f t="array" aca="1" ref="I8001" ca="1">_xludf.XLOOKUP(H8001,'Billing sheet'!$CH$3:$CM$3,'Billing sheet'!$CH$2:$CM$2)</f>
        <v>#NAME?</v>
      </c>
    </row>
    <row r="8002" spans="8:9" ht="15.75" customHeight="1" x14ac:dyDescent="0.2">
      <c r="H8002" s="5" t="e">
        <f t="shared" si="31"/>
        <v>#VALUE!</v>
      </c>
      <c r="I8002" s="5" t="e">
        <f t="array" aca="1" ref="I8002" ca="1">_xludf.XLOOKUP(H8002,'Billing sheet'!$CH$3:$CM$3,'Billing sheet'!$CH$2:$CM$2)</f>
        <v>#NAME?</v>
      </c>
    </row>
    <row r="8003" spans="8:9" ht="15.75" customHeight="1" x14ac:dyDescent="0.2">
      <c r="H8003" s="5" t="e">
        <f t="shared" si="31"/>
        <v>#VALUE!</v>
      </c>
      <c r="I8003" s="5" t="e">
        <f t="array" aca="1" ref="I8003" ca="1">_xludf.XLOOKUP(H8003,'Billing sheet'!$CH$3:$CM$3,'Billing sheet'!$CH$2:$CM$2)</f>
        <v>#NAME?</v>
      </c>
    </row>
    <row r="8004" spans="8:9" ht="15.75" customHeight="1" x14ac:dyDescent="0.2">
      <c r="H8004" s="5" t="e">
        <f t="shared" si="31"/>
        <v>#VALUE!</v>
      </c>
      <c r="I8004" s="5" t="e">
        <f t="array" aca="1" ref="I8004" ca="1">_xludf.XLOOKUP(H8004,'Billing sheet'!$CH$3:$CM$3,'Billing sheet'!$CH$2:$CM$2)</f>
        <v>#NAME?</v>
      </c>
    </row>
    <row r="8005" spans="8:9" ht="15.75" customHeight="1" x14ac:dyDescent="0.2">
      <c r="H8005" s="5" t="e">
        <f t="shared" si="31"/>
        <v>#VALUE!</v>
      </c>
      <c r="I8005" s="5" t="e">
        <f t="array" aca="1" ref="I8005" ca="1">_xludf.XLOOKUP(H8005,'Billing sheet'!$CH$3:$CM$3,'Billing sheet'!$CH$2:$CM$2)</f>
        <v>#NAME?</v>
      </c>
    </row>
    <row r="8006" spans="8:9" ht="15.75" customHeight="1" x14ac:dyDescent="0.2">
      <c r="H8006" s="5" t="e">
        <f t="shared" si="31"/>
        <v>#VALUE!</v>
      </c>
      <c r="I8006" s="5" t="e">
        <f t="array" aca="1" ref="I8006" ca="1">_xludf.XLOOKUP(H8006,'Billing sheet'!$CH$3:$CM$3,'Billing sheet'!$CH$2:$CM$2)</f>
        <v>#NAME?</v>
      </c>
    </row>
    <row r="8007" spans="8:9" ht="15.75" customHeight="1" x14ac:dyDescent="0.2">
      <c r="H8007" s="5" t="e">
        <f t="shared" si="31"/>
        <v>#VALUE!</v>
      </c>
      <c r="I8007" s="5" t="e">
        <f t="array" aca="1" ref="I8007" ca="1">_xludf.XLOOKUP(H8007,'Billing sheet'!$CH$3:$CM$3,'Billing sheet'!$CH$2:$CM$2)</f>
        <v>#NAME?</v>
      </c>
    </row>
    <row r="8008" spans="8:9" ht="15.75" customHeight="1" x14ac:dyDescent="0.2">
      <c r="H8008" s="5" t="e">
        <f t="shared" si="31"/>
        <v>#VALUE!</v>
      </c>
      <c r="I8008" s="5" t="e">
        <f t="array" aca="1" ref="I8008" ca="1">_xludf.XLOOKUP(H8008,'Billing sheet'!$CH$3:$CM$3,'Billing sheet'!$CH$2:$CM$2)</f>
        <v>#NAME?</v>
      </c>
    </row>
    <row r="8009" spans="8:9" ht="15.75" customHeight="1" x14ac:dyDescent="0.2">
      <c r="H8009" s="5" t="e">
        <f t="shared" si="31"/>
        <v>#VALUE!</v>
      </c>
      <c r="I8009" s="5" t="e">
        <f t="array" aca="1" ref="I8009" ca="1">_xludf.XLOOKUP(H8009,'Billing sheet'!$CH$3:$CM$3,'Billing sheet'!$CH$2:$CM$2)</f>
        <v>#NAME?</v>
      </c>
    </row>
    <row r="8010" spans="8:9" ht="15.75" customHeight="1" x14ac:dyDescent="0.2">
      <c r="H8010" s="5" t="e">
        <f t="shared" si="31"/>
        <v>#VALUE!</v>
      </c>
      <c r="I8010" s="5" t="e">
        <f t="array" aca="1" ref="I8010" ca="1">_xludf.XLOOKUP(H8010,'Billing sheet'!$CH$3:$CM$3,'Billing sheet'!$CH$2:$CM$2)</f>
        <v>#NAME?</v>
      </c>
    </row>
    <row r="8011" spans="8:9" ht="15.75" customHeight="1" x14ac:dyDescent="0.2">
      <c r="H8011" s="5" t="e">
        <f t="shared" si="31"/>
        <v>#VALUE!</v>
      </c>
      <c r="I8011" s="5" t="e">
        <f t="array" aca="1" ref="I8011" ca="1">_xludf.XLOOKUP(H8011,'Billing sheet'!$CH$3:$CM$3,'Billing sheet'!$CH$2:$CM$2)</f>
        <v>#NAME?</v>
      </c>
    </row>
    <row r="8012" spans="8:9" ht="15.75" customHeight="1" x14ac:dyDescent="0.2">
      <c r="H8012" s="5" t="e">
        <f t="shared" si="31"/>
        <v>#VALUE!</v>
      </c>
      <c r="I8012" s="5" t="e">
        <f t="array" aca="1" ref="I8012" ca="1">_xludf.XLOOKUP(H8012,'Billing sheet'!$CH$3:$CM$3,'Billing sheet'!$CH$2:$CM$2)</f>
        <v>#NAME?</v>
      </c>
    </row>
    <row r="8013" spans="8:9" ht="15.75" customHeight="1" x14ac:dyDescent="0.2">
      <c r="H8013" s="5" t="e">
        <f t="shared" si="31"/>
        <v>#VALUE!</v>
      </c>
      <c r="I8013" s="5" t="e">
        <f t="array" aca="1" ref="I8013" ca="1">_xludf.XLOOKUP(H8013,'Billing sheet'!$CH$3:$CM$3,'Billing sheet'!$CH$2:$CM$2)</f>
        <v>#NAME?</v>
      </c>
    </row>
    <row r="8014" spans="8:9" ht="15.75" customHeight="1" x14ac:dyDescent="0.2">
      <c r="H8014" s="5" t="e">
        <f t="shared" si="31"/>
        <v>#VALUE!</v>
      </c>
      <c r="I8014" s="5" t="e">
        <f t="array" aca="1" ref="I8014" ca="1">_xludf.XLOOKUP(H8014,'Billing sheet'!$CH$3:$CM$3,'Billing sheet'!$CH$2:$CM$2)</f>
        <v>#NAME?</v>
      </c>
    </row>
    <row r="8015" spans="8:9" ht="15.75" customHeight="1" x14ac:dyDescent="0.2">
      <c r="H8015" s="5" t="e">
        <f t="shared" si="31"/>
        <v>#VALUE!</v>
      </c>
      <c r="I8015" s="5" t="e">
        <f t="array" aca="1" ref="I8015" ca="1">_xludf.XLOOKUP(H8015,'Billing sheet'!$CH$3:$CM$3,'Billing sheet'!$CH$2:$CM$2)</f>
        <v>#NAME?</v>
      </c>
    </row>
    <row r="8016" spans="8:9" ht="15.75" customHeight="1" x14ac:dyDescent="0.2">
      <c r="H8016" s="5" t="e">
        <f t="shared" si="31"/>
        <v>#VALUE!</v>
      </c>
      <c r="I8016" s="5" t="e">
        <f t="array" aca="1" ref="I8016" ca="1">_xludf.XLOOKUP(H8016,'Billing sheet'!$CH$3:$CM$3,'Billing sheet'!$CH$2:$CM$2)</f>
        <v>#NAME?</v>
      </c>
    </row>
    <row r="8017" spans="8:9" ht="15.75" customHeight="1" x14ac:dyDescent="0.2">
      <c r="H8017" s="5" t="e">
        <f t="shared" si="31"/>
        <v>#VALUE!</v>
      </c>
      <c r="I8017" s="5" t="e">
        <f t="array" aca="1" ref="I8017" ca="1">_xludf.XLOOKUP(H8017,'Billing sheet'!$CH$3:$CM$3,'Billing sheet'!$CH$2:$CM$2)</f>
        <v>#NAME?</v>
      </c>
    </row>
    <row r="8018" spans="8:9" ht="15.75" customHeight="1" x14ac:dyDescent="0.2">
      <c r="H8018" s="5" t="e">
        <f t="shared" si="31"/>
        <v>#VALUE!</v>
      </c>
      <c r="I8018" s="5" t="e">
        <f t="array" aca="1" ref="I8018" ca="1">_xludf.XLOOKUP(H8018,'Billing sheet'!$CH$3:$CM$3,'Billing sheet'!$CH$2:$CM$2)</f>
        <v>#NAME?</v>
      </c>
    </row>
    <row r="8019" spans="8:9" ht="15.75" customHeight="1" x14ac:dyDescent="0.2">
      <c r="H8019" s="5" t="e">
        <f t="shared" si="31"/>
        <v>#VALUE!</v>
      </c>
      <c r="I8019" s="5" t="e">
        <f t="array" aca="1" ref="I8019" ca="1">_xludf.XLOOKUP(H8019,'Billing sheet'!$CH$3:$CM$3,'Billing sheet'!$CH$2:$CM$2)</f>
        <v>#NAME?</v>
      </c>
    </row>
    <row r="8020" spans="8:9" ht="15.75" customHeight="1" x14ac:dyDescent="0.2">
      <c r="H8020" s="5" t="e">
        <f t="shared" si="31"/>
        <v>#VALUE!</v>
      </c>
      <c r="I8020" s="5" t="e">
        <f t="array" aca="1" ref="I8020" ca="1">_xludf.XLOOKUP(H8020,'Billing sheet'!$CH$3:$CM$3,'Billing sheet'!$CH$2:$CM$2)</f>
        <v>#NAME?</v>
      </c>
    </row>
    <row r="8021" spans="8:9" ht="15.75" customHeight="1" x14ac:dyDescent="0.2">
      <c r="H8021" s="5" t="e">
        <f t="shared" si="31"/>
        <v>#VALUE!</v>
      </c>
      <c r="I8021" s="5" t="e">
        <f t="array" aca="1" ref="I8021" ca="1">_xludf.XLOOKUP(H8021,'Billing sheet'!$CH$3:$CM$3,'Billing sheet'!$CH$2:$CM$2)</f>
        <v>#NAME?</v>
      </c>
    </row>
    <row r="8022" spans="8:9" ht="15.75" customHeight="1" x14ac:dyDescent="0.2">
      <c r="H8022" s="5" t="e">
        <f t="shared" si="31"/>
        <v>#VALUE!</v>
      </c>
      <c r="I8022" s="5" t="e">
        <f t="array" aca="1" ref="I8022" ca="1">_xludf.XLOOKUP(H8022,'Billing sheet'!$CH$3:$CM$3,'Billing sheet'!$CH$2:$CM$2)</f>
        <v>#NAME?</v>
      </c>
    </row>
    <row r="8023" spans="8:9" ht="15.75" customHeight="1" x14ac:dyDescent="0.2">
      <c r="H8023" s="5" t="e">
        <f t="shared" si="31"/>
        <v>#VALUE!</v>
      </c>
      <c r="I8023" s="5" t="e">
        <f t="array" aca="1" ref="I8023" ca="1">_xludf.XLOOKUP(H8023,'Billing sheet'!$CH$3:$CM$3,'Billing sheet'!$CH$2:$CM$2)</f>
        <v>#NAME?</v>
      </c>
    </row>
    <row r="8024" spans="8:9" ht="15.75" customHeight="1" x14ac:dyDescent="0.2">
      <c r="H8024" s="5" t="e">
        <f t="shared" si="31"/>
        <v>#VALUE!</v>
      </c>
      <c r="I8024" s="5" t="e">
        <f t="array" aca="1" ref="I8024" ca="1">_xludf.XLOOKUP(H8024,'Billing sheet'!$CH$3:$CM$3,'Billing sheet'!$CH$2:$CM$2)</f>
        <v>#NAME?</v>
      </c>
    </row>
    <row r="8025" spans="8:9" ht="15.75" customHeight="1" x14ac:dyDescent="0.2">
      <c r="H8025" s="5" t="e">
        <f t="shared" si="31"/>
        <v>#VALUE!</v>
      </c>
      <c r="I8025" s="5" t="e">
        <f t="array" aca="1" ref="I8025" ca="1">_xludf.XLOOKUP(H8025,'Billing sheet'!$CH$3:$CM$3,'Billing sheet'!$CH$2:$CM$2)</f>
        <v>#NAME?</v>
      </c>
    </row>
    <row r="8026" spans="8:9" ht="15.75" customHeight="1" x14ac:dyDescent="0.2">
      <c r="H8026" s="5" t="e">
        <f t="shared" si="31"/>
        <v>#VALUE!</v>
      </c>
      <c r="I8026" s="5" t="e">
        <f t="array" aca="1" ref="I8026" ca="1">_xludf.XLOOKUP(H8026,'Billing sheet'!$CH$3:$CM$3,'Billing sheet'!$CH$2:$CM$2)</f>
        <v>#NAME?</v>
      </c>
    </row>
    <row r="8027" spans="8:9" ht="15.75" customHeight="1" x14ac:dyDescent="0.2">
      <c r="H8027" s="5" t="e">
        <f t="shared" si="31"/>
        <v>#VALUE!</v>
      </c>
      <c r="I8027" s="5" t="e">
        <f t="array" aca="1" ref="I8027" ca="1">_xludf.XLOOKUP(H8027,'Billing sheet'!$CH$3:$CM$3,'Billing sheet'!$CH$2:$CM$2)</f>
        <v>#NAME?</v>
      </c>
    </row>
    <row r="8028" spans="8:9" ht="15.75" customHeight="1" x14ac:dyDescent="0.2">
      <c r="H8028" s="5" t="e">
        <f t="shared" si="31"/>
        <v>#VALUE!</v>
      </c>
      <c r="I8028" s="5" t="e">
        <f t="array" aca="1" ref="I8028" ca="1">_xludf.XLOOKUP(H8028,'Billing sheet'!$CH$3:$CM$3,'Billing sheet'!$CH$2:$CM$2)</f>
        <v>#NAME?</v>
      </c>
    </row>
    <row r="8029" spans="8:9" ht="15.75" customHeight="1" x14ac:dyDescent="0.2">
      <c r="H8029" s="5" t="e">
        <f t="shared" si="31"/>
        <v>#VALUE!</v>
      </c>
      <c r="I8029" s="5" t="e">
        <f t="array" aca="1" ref="I8029" ca="1">_xludf.XLOOKUP(H8029,'Billing sheet'!$CH$3:$CM$3,'Billing sheet'!$CH$2:$CM$2)</f>
        <v>#NAME?</v>
      </c>
    </row>
    <row r="8030" spans="8:9" ht="15.75" customHeight="1" x14ac:dyDescent="0.2">
      <c r="H8030" s="5" t="e">
        <f t="shared" si="31"/>
        <v>#VALUE!</v>
      </c>
      <c r="I8030" s="5" t="e">
        <f t="array" aca="1" ref="I8030" ca="1">_xludf.XLOOKUP(H8030,'Billing sheet'!$CH$3:$CM$3,'Billing sheet'!$CH$2:$CM$2)</f>
        <v>#NAME?</v>
      </c>
    </row>
    <row r="8031" spans="8:9" ht="15.75" customHeight="1" x14ac:dyDescent="0.2">
      <c r="H8031" s="5" t="e">
        <f t="shared" si="31"/>
        <v>#VALUE!</v>
      </c>
      <c r="I8031" s="5" t="e">
        <f t="array" aca="1" ref="I8031" ca="1">_xludf.XLOOKUP(H8031,'Billing sheet'!$CH$3:$CM$3,'Billing sheet'!$CH$2:$CM$2)</f>
        <v>#NAME?</v>
      </c>
    </row>
    <row r="8032" spans="8:9" ht="15.75" customHeight="1" x14ac:dyDescent="0.2">
      <c r="H8032" s="5" t="e">
        <f t="shared" si="31"/>
        <v>#VALUE!</v>
      </c>
      <c r="I8032" s="5" t="e">
        <f t="array" aca="1" ref="I8032" ca="1">_xludf.XLOOKUP(H8032,'Billing sheet'!$CH$3:$CM$3,'Billing sheet'!$CH$2:$CM$2)</f>
        <v>#NAME?</v>
      </c>
    </row>
    <row r="8033" spans="8:9" ht="15.75" customHeight="1" x14ac:dyDescent="0.2">
      <c r="H8033" s="5" t="e">
        <f t="shared" si="31"/>
        <v>#VALUE!</v>
      </c>
      <c r="I8033" s="5" t="e">
        <f t="array" aca="1" ref="I8033" ca="1">_xludf.XLOOKUP(H8033,'Billing sheet'!$CH$3:$CM$3,'Billing sheet'!$CH$2:$CM$2)</f>
        <v>#NAME?</v>
      </c>
    </row>
    <row r="8034" spans="8:9" ht="15.75" customHeight="1" x14ac:dyDescent="0.2">
      <c r="H8034" s="5" t="e">
        <f t="shared" si="31"/>
        <v>#VALUE!</v>
      </c>
      <c r="I8034" s="5" t="e">
        <f t="array" aca="1" ref="I8034" ca="1">_xludf.XLOOKUP(H8034,'Billing sheet'!$CH$3:$CM$3,'Billing sheet'!$CH$2:$CM$2)</f>
        <v>#NAME?</v>
      </c>
    </row>
    <row r="8035" spans="8:9" ht="15.75" customHeight="1" x14ac:dyDescent="0.2">
      <c r="H8035" s="5" t="e">
        <f t="shared" si="31"/>
        <v>#VALUE!</v>
      </c>
      <c r="I8035" s="5" t="e">
        <f t="array" aca="1" ref="I8035" ca="1">_xludf.XLOOKUP(H8035,'Billing sheet'!$CH$3:$CM$3,'Billing sheet'!$CH$2:$CM$2)</f>
        <v>#NAME?</v>
      </c>
    </row>
    <row r="8036" spans="8:9" ht="15.75" customHeight="1" x14ac:dyDescent="0.2">
      <c r="H8036" s="5" t="e">
        <f t="shared" si="31"/>
        <v>#VALUE!</v>
      </c>
      <c r="I8036" s="5" t="e">
        <f t="array" aca="1" ref="I8036" ca="1">_xludf.XLOOKUP(H8036,'Billing sheet'!$CH$3:$CM$3,'Billing sheet'!$CH$2:$CM$2)</f>
        <v>#NAME?</v>
      </c>
    </row>
    <row r="8037" spans="8:9" ht="15.75" customHeight="1" x14ac:dyDescent="0.2">
      <c r="H8037" s="5" t="e">
        <f t="shared" si="31"/>
        <v>#VALUE!</v>
      </c>
      <c r="I8037" s="5" t="e">
        <f t="array" aca="1" ref="I8037" ca="1">_xludf.XLOOKUP(H8037,'Billing sheet'!$CH$3:$CM$3,'Billing sheet'!$CH$2:$CM$2)</f>
        <v>#NAME?</v>
      </c>
    </row>
    <row r="8038" spans="8:9" ht="15.75" customHeight="1" x14ac:dyDescent="0.2">
      <c r="H8038" s="5" t="e">
        <f t="shared" si="31"/>
        <v>#VALUE!</v>
      </c>
      <c r="I8038" s="5" t="e">
        <f t="array" aca="1" ref="I8038" ca="1">_xludf.XLOOKUP(H8038,'Billing sheet'!$CH$3:$CM$3,'Billing sheet'!$CH$2:$CM$2)</f>
        <v>#NAME?</v>
      </c>
    </row>
    <row r="8039" spans="8:9" ht="15.75" customHeight="1" x14ac:dyDescent="0.2">
      <c r="H8039" s="5" t="e">
        <f t="shared" si="31"/>
        <v>#VALUE!</v>
      </c>
      <c r="I8039" s="5" t="e">
        <f t="array" aca="1" ref="I8039" ca="1">_xludf.XLOOKUP(H8039,'Billing sheet'!$CH$3:$CM$3,'Billing sheet'!$CH$2:$CM$2)</f>
        <v>#NAME?</v>
      </c>
    </row>
    <row r="8040" spans="8:9" ht="15.75" customHeight="1" x14ac:dyDescent="0.2">
      <c r="H8040" s="5" t="e">
        <f t="shared" si="31"/>
        <v>#VALUE!</v>
      </c>
      <c r="I8040" s="5" t="e">
        <f t="array" aca="1" ref="I8040" ca="1">_xludf.XLOOKUP(H8040,'Billing sheet'!$CH$3:$CM$3,'Billing sheet'!$CH$2:$CM$2)</f>
        <v>#NAME?</v>
      </c>
    </row>
    <row r="8041" spans="8:9" ht="15.75" customHeight="1" x14ac:dyDescent="0.2">
      <c r="H8041" s="5" t="e">
        <f t="shared" si="31"/>
        <v>#VALUE!</v>
      </c>
      <c r="I8041" s="5" t="e">
        <f t="array" aca="1" ref="I8041" ca="1">_xludf.XLOOKUP(H8041,'Billing sheet'!$CH$3:$CM$3,'Billing sheet'!$CH$2:$CM$2)</f>
        <v>#NAME?</v>
      </c>
    </row>
    <row r="8042" spans="8:9" ht="15.75" customHeight="1" x14ac:dyDescent="0.2">
      <c r="H8042" s="5" t="e">
        <f t="shared" si="31"/>
        <v>#VALUE!</v>
      </c>
      <c r="I8042" s="5" t="e">
        <f t="array" aca="1" ref="I8042" ca="1">_xludf.XLOOKUP(H8042,'Billing sheet'!$CH$3:$CM$3,'Billing sheet'!$CH$2:$CM$2)</f>
        <v>#NAME?</v>
      </c>
    </row>
    <row r="8043" spans="8:9" ht="15.75" customHeight="1" x14ac:dyDescent="0.2">
      <c r="H8043" s="5" t="e">
        <f t="shared" si="31"/>
        <v>#VALUE!</v>
      </c>
      <c r="I8043" s="5" t="e">
        <f t="array" aca="1" ref="I8043" ca="1">_xludf.XLOOKUP(H8043,'Billing sheet'!$CH$3:$CM$3,'Billing sheet'!$CH$2:$CM$2)</f>
        <v>#NAME?</v>
      </c>
    </row>
    <row r="8044" spans="8:9" ht="15.75" customHeight="1" x14ac:dyDescent="0.2">
      <c r="H8044" s="5" t="e">
        <f t="shared" si="31"/>
        <v>#VALUE!</v>
      </c>
      <c r="I8044" s="5" t="e">
        <f t="array" aca="1" ref="I8044" ca="1">_xludf.XLOOKUP(H8044,'Billing sheet'!$CH$3:$CM$3,'Billing sheet'!$CH$2:$CM$2)</f>
        <v>#NAME?</v>
      </c>
    </row>
    <row r="8045" spans="8:9" ht="15.75" customHeight="1" x14ac:dyDescent="0.2">
      <c r="H8045" s="5" t="e">
        <f t="shared" si="31"/>
        <v>#VALUE!</v>
      </c>
      <c r="I8045" s="5" t="e">
        <f t="array" aca="1" ref="I8045" ca="1">_xludf.XLOOKUP(H8045,'Billing sheet'!$CH$3:$CM$3,'Billing sheet'!$CH$2:$CM$2)</f>
        <v>#NAME?</v>
      </c>
    </row>
    <row r="8046" spans="8:9" ht="15.75" customHeight="1" x14ac:dyDescent="0.2">
      <c r="H8046" s="5" t="e">
        <f t="shared" si="31"/>
        <v>#VALUE!</v>
      </c>
      <c r="I8046" s="5" t="e">
        <f t="array" aca="1" ref="I8046" ca="1">_xludf.XLOOKUP(H8046,'Billing sheet'!$CH$3:$CM$3,'Billing sheet'!$CH$2:$CM$2)</f>
        <v>#NAME?</v>
      </c>
    </row>
    <row r="8047" spans="8:9" ht="15.75" customHeight="1" x14ac:dyDescent="0.2">
      <c r="H8047" s="5" t="e">
        <f t="shared" si="31"/>
        <v>#VALUE!</v>
      </c>
      <c r="I8047" s="5" t="e">
        <f t="array" aca="1" ref="I8047" ca="1">_xludf.XLOOKUP(H8047,'Billing sheet'!$CH$3:$CM$3,'Billing sheet'!$CH$2:$CM$2)</f>
        <v>#NAME?</v>
      </c>
    </row>
    <row r="8048" spans="8:9" ht="15.75" customHeight="1" x14ac:dyDescent="0.2">
      <c r="H8048" s="5" t="e">
        <f t="shared" si="31"/>
        <v>#VALUE!</v>
      </c>
      <c r="I8048" s="5" t="e">
        <f t="array" aca="1" ref="I8048" ca="1">_xludf.XLOOKUP(H8048,'Billing sheet'!$CH$3:$CM$3,'Billing sheet'!$CH$2:$CM$2)</f>
        <v>#NAME?</v>
      </c>
    </row>
    <row r="8049" spans="8:9" ht="15.75" customHeight="1" x14ac:dyDescent="0.2">
      <c r="H8049" s="5" t="e">
        <f t="shared" si="31"/>
        <v>#VALUE!</v>
      </c>
      <c r="I8049" s="5" t="e">
        <f t="array" aca="1" ref="I8049" ca="1">_xludf.XLOOKUP(H8049,'Billing sheet'!$CH$3:$CM$3,'Billing sheet'!$CH$2:$CM$2)</f>
        <v>#NAME?</v>
      </c>
    </row>
    <row r="8050" spans="8:9" ht="15.75" customHeight="1" x14ac:dyDescent="0.2">
      <c r="H8050" s="5" t="e">
        <f t="shared" si="31"/>
        <v>#VALUE!</v>
      </c>
      <c r="I8050" s="5" t="e">
        <f t="array" aca="1" ref="I8050" ca="1">_xludf.XLOOKUP(H8050,'Billing sheet'!$CH$3:$CM$3,'Billing sheet'!$CH$2:$CM$2)</f>
        <v>#NAME?</v>
      </c>
    </row>
    <row r="8051" spans="8:9" ht="15.75" customHeight="1" x14ac:dyDescent="0.2">
      <c r="H8051" s="5" t="e">
        <f t="shared" si="31"/>
        <v>#VALUE!</v>
      </c>
      <c r="I8051" s="5" t="e">
        <f t="array" aca="1" ref="I8051" ca="1">_xludf.XLOOKUP(H8051,'Billing sheet'!$CH$3:$CM$3,'Billing sheet'!$CH$2:$CM$2)</f>
        <v>#NAME?</v>
      </c>
    </row>
    <row r="8052" spans="8:9" ht="15.75" customHeight="1" x14ac:dyDescent="0.2">
      <c r="H8052" s="5" t="e">
        <f t="shared" si="31"/>
        <v>#VALUE!</v>
      </c>
      <c r="I8052" s="5" t="e">
        <f t="array" aca="1" ref="I8052" ca="1">_xludf.XLOOKUP(H8052,'Billing sheet'!$CH$3:$CM$3,'Billing sheet'!$CH$2:$CM$2)</f>
        <v>#NAME?</v>
      </c>
    </row>
    <row r="8053" spans="8:9" ht="15.75" customHeight="1" x14ac:dyDescent="0.2">
      <c r="H8053" s="5" t="e">
        <f t="shared" si="31"/>
        <v>#VALUE!</v>
      </c>
      <c r="I8053" s="5" t="e">
        <f t="array" aca="1" ref="I8053" ca="1">_xludf.XLOOKUP(H8053,'Billing sheet'!$CH$3:$CM$3,'Billing sheet'!$CH$2:$CM$2)</f>
        <v>#NAME?</v>
      </c>
    </row>
    <row r="8054" spans="8:9" ht="15.75" customHeight="1" x14ac:dyDescent="0.2">
      <c r="H8054" s="5" t="e">
        <f t="shared" si="31"/>
        <v>#VALUE!</v>
      </c>
      <c r="I8054" s="5" t="e">
        <f t="array" aca="1" ref="I8054" ca="1">_xludf.XLOOKUP(H8054,'Billing sheet'!$CH$3:$CM$3,'Billing sheet'!$CH$2:$CM$2)</f>
        <v>#NAME?</v>
      </c>
    </row>
    <row r="8055" spans="8:9" ht="15.75" customHeight="1" x14ac:dyDescent="0.2">
      <c r="H8055" s="5" t="e">
        <f t="shared" si="31"/>
        <v>#VALUE!</v>
      </c>
      <c r="I8055" s="5" t="e">
        <f t="array" aca="1" ref="I8055" ca="1">_xludf.XLOOKUP(H8055,'Billing sheet'!$CH$3:$CM$3,'Billing sheet'!$CH$2:$CM$2)</f>
        <v>#NAME?</v>
      </c>
    </row>
    <row r="8056" spans="8:9" ht="15.75" customHeight="1" x14ac:dyDescent="0.2">
      <c r="H8056" s="5" t="e">
        <f t="shared" si="31"/>
        <v>#VALUE!</v>
      </c>
      <c r="I8056" s="5" t="e">
        <f t="array" aca="1" ref="I8056" ca="1">_xludf.XLOOKUP(H8056,'Billing sheet'!$CH$3:$CM$3,'Billing sheet'!$CH$2:$CM$2)</f>
        <v>#NAME?</v>
      </c>
    </row>
    <row r="8057" spans="8:9" ht="15.75" customHeight="1" x14ac:dyDescent="0.2">
      <c r="H8057" s="5" t="e">
        <f t="shared" si="31"/>
        <v>#VALUE!</v>
      </c>
      <c r="I8057" s="5" t="e">
        <f t="array" aca="1" ref="I8057" ca="1">_xludf.XLOOKUP(H8057,'Billing sheet'!$CH$3:$CM$3,'Billing sheet'!$CH$2:$CM$2)</f>
        <v>#NAME?</v>
      </c>
    </row>
    <row r="8058" spans="8:9" ht="15.75" customHeight="1" x14ac:dyDescent="0.2">
      <c r="H8058" s="5" t="e">
        <f t="shared" si="31"/>
        <v>#VALUE!</v>
      </c>
      <c r="I8058" s="5" t="e">
        <f t="array" aca="1" ref="I8058" ca="1">_xludf.XLOOKUP(H8058,'Billing sheet'!$CH$3:$CM$3,'Billing sheet'!$CH$2:$CM$2)</f>
        <v>#NAME?</v>
      </c>
    </row>
    <row r="8059" spans="8:9" ht="15.75" customHeight="1" x14ac:dyDescent="0.2">
      <c r="H8059" s="5" t="e">
        <f t="shared" si="31"/>
        <v>#VALUE!</v>
      </c>
      <c r="I8059" s="5" t="e">
        <f t="array" aca="1" ref="I8059" ca="1">_xludf.XLOOKUP(H8059,'Billing sheet'!$CH$3:$CM$3,'Billing sheet'!$CH$2:$CM$2)</f>
        <v>#NAME?</v>
      </c>
    </row>
    <row r="8060" spans="8:9" ht="15.75" customHeight="1" x14ac:dyDescent="0.2">
      <c r="H8060" s="5" t="e">
        <f t="shared" si="31"/>
        <v>#VALUE!</v>
      </c>
      <c r="I8060" s="5" t="e">
        <f t="array" aca="1" ref="I8060" ca="1">_xludf.XLOOKUP(H8060,'Billing sheet'!$CH$3:$CM$3,'Billing sheet'!$CH$2:$CM$2)</f>
        <v>#NAME?</v>
      </c>
    </row>
    <row r="8061" spans="8:9" ht="15.75" customHeight="1" x14ac:dyDescent="0.2">
      <c r="H8061" s="5" t="e">
        <f t="shared" si="31"/>
        <v>#VALUE!</v>
      </c>
      <c r="I8061" s="5" t="e">
        <f t="array" aca="1" ref="I8061" ca="1">_xludf.XLOOKUP(H8061,'Billing sheet'!$CH$3:$CM$3,'Billing sheet'!$CH$2:$CM$2)</f>
        <v>#NAME?</v>
      </c>
    </row>
    <row r="8062" spans="8:9" ht="15.75" customHeight="1" x14ac:dyDescent="0.2">
      <c r="H8062" s="5" t="e">
        <f t="shared" si="31"/>
        <v>#VALUE!</v>
      </c>
      <c r="I8062" s="5" t="e">
        <f t="array" aca="1" ref="I8062" ca="1">_xludf.XLOOKUP(H8062,'Billing sheet'!$CH$3:$CM$3,'Billing sheet'!$CH$2:$CM$2)</f>
        <v>#NAME?</v>
      </c>
    </row>
    <row r="8063" spans="8:9" ht="15.75" customHeight="1" x14ac:dyDescent="0.2">
      <c r="H8063" s="5" t="e">
        <f t="shared" si="31"/>
        <v>#VALUE!</v>
      </c>
      <c r="I8063" s="5" t="e">
        <f t="array" aca="1" ref="I8063" ca="1">_xludf.XLOOKUP(H8063,'Billing sheet'!$CH$3:$CM$3,'Billing sheet'!$CH$2:$CM$2)</f>
        <v>#NAME?</v>
      </c>
    </row>
    <row r="8064" spans="8:9" ht="15.75" customHeight="1" x14ac:dyDescent="0.2">
      <c r="H8064" s="5" t="e">
        <f t="shared" si="31"/>
        <v>#VALUE!</v>
      </c>
      <c r="I8064" s="5" t="e">
        <f t="array" aca="1" ref="I8064" ca="1">_xludf.XLOOKUP(H8064,'Billing sheet'!$CH$3:$CM$3,'Billing sheet'!$CH$2:$CM$2)</f>
        <v>#NAME?</v>
      </c>
    </row>
    <row r="8065" spans="8:9" ht="15.75" customHeight="1" x14ac:dyDescent="0.2">
      <c r="H8065" s="5" t="e">
        <f t="shared" si="31"/>
        <v>#VALUE!</v>
      </c>
      <c r="I8065" s="5" t="e">
        <f t="array" aca="1" ref="I8065" ca="1">_xludf.XLOOKUP(H8065,'Billing sheet'!$CH$3:$CM$3,'Billing sheet'!$CH$2:$CM$2)</f>
        <v>#NAME?</v>
      </c>
    </row>
    <row r="8066" spans="8:9" ht="15.75" customHeight="1" x14ac:dyDescent="0.2">
      <c r="H8066" s="5" t="e">
        <f t="shared" si="31"/>
        <v>#VALUE!</v>
      </c>
      <c r="I8066" s="5" t="e">
        <f t="array" aca="1" ref="I8066" ca="1">_xludf.XLOOKUP(H8066,'Billing sheet'!$CH$3:$CM$3,'Billing sheet'!$CH$2:$CM$2)</f>
        <v>#NAME?</v>
      </c>
    </row>
    <row r="8067" spans="8:9" ht="15.75" customHeight="1" x14ac:dyDescent="0.2">
      <c r="H8067" s="5" t="e">
        <f t="shared" si="31"/>
        <v>#VALUE!</v>
      </c>
      <c r="I8067" s="5" t="e">
        <f t="array" aca="1" ref="I8067" ca="1">_xludf.XLOOKUP(H8067,'Billing sheet'!$CH$3:$CM$3,'Billing sheet'!$CH$2:$CM$2)</f>
        <v>#NAME?</v>
      </c>
    </row>
    <row r="8068" spans="8:9" ht="15.75" customHeight="1" x14ac:dyDescent="0.2">
      <c r="H8068" s="5" t="e">
        <f t="shared" si="31"/>
        <v>#VALUE!</v>
      </c>
      <c r="I8068" s="5" t="e">
        <f t="array" aca="1" ref="I8068" ca="1">_xludf.XLOOKUP(H8068,'Billing sheet'!$CH$3:$CM$3,'Billing sheet'!$CH$2:$CM$2)</f>
        <v>#NAME?</v>
      </c>
    </row>
    <row r="8069" spans="8:9" ht="15.75" customHeight="1" x14ac:dyDescent="0.2">
      <c r="H8069" s="5" t="e">
        <f t="shared" si="31"/>
        <v>#VALUE!</v>
      </c>
      <c r="I8069" s="5" t="e">
        <f t="array" aca="1" ref="I8069" ca="1">_xludf.XLOOKUP(H8069,'Billing sheet'!$CH$3:$CM$3,'Billing sheet'!$CH$2:$CM$2)</f>
        <v>#NAME?</v>
      </c>
    </row>
    <row r="8070" spans="8:9" ht="15.75" customHeight="1" x14ac:dyDescent="0.2">
      <c r="H8070" s="5" t="e">
        <f t="shared" si="31"/>
        <v>#VALUE!</v>
      </c>
      <c r="I8070" s="5" t="e">
        <f t="array" aca="1" ref="I8070" ca="1">_xludf.XLOOKUP(H8070,'Billing sheet'!$CH$3:$CM$3,'Billing sheet'!$CH$2:$CM$2)</f>
        <v>#NAME?</v>
      </c>
    </row>
    <row r="8071" spans="8:9" ht="15.75" customHeight="1" x14ac:dyDescent="0.2">
      <c r="H8071" s="5" t="e">
        <f t="shared" si="31"/>
        <v>#VALUE!</v>
      </c>
      <c r="I8071" s="5" t="e">
        <f t="array" aca="1" ref="I8071" ca="1">_xludf.XLOOKUP(H8071,'Billing sheet'!$CH$3:$CM$3,'Billing sheet'!$CH$2:$CM$2)</f>
        <v>#NAME?</v>
      </c>
    </row>
    <row r="8072" spans="8:9" ht="15.75" customHeight="1" x14ac:dyDescent="0.2">
      <c r="H8072" s="5" t="e">
        <f t="shared" si="31"/>
        <v>#VALUE!</v>
      </c>
      <c r="I8072" s="5" t="e">
        <f t="array" aca="1" ref="I8072" ca="1">_xludf.XLOOKUP(H8072,'Billing sheet'!$CH$3:$CM$3,'Billing sheet'!$CH$2:$CM$2)</f>
        <v>#NAME?</v>
      </c>
    </row>
    <row r="8073" spans="8:9" ht="15.75" customHeight="1" x14ac:dyDescent="0.2">
      <c r="H8073" s="5" t="e">
        <f t="shared" si="31"/>
        <v>#VALUE!</v>
      </c>
      <c r="I8073" s="5" t="e">
        <f t="array" aca="1" ref="I8073" ca="1">_xludf.XLOOKUP(H8073,'Billing sheet'!$CH$3:$CM$3,'Billing sheet'!$CH$2:$CM$2)</f>
        <v>#NAME?</v>
      </c>
    </row>
    <row r="8074" spans="8:9" ht="15.75" customHeight="1" x14ac:dyDescent="0.2">
      <c r="H8074" s="5" t="e">
        <f t="shared" si="31"/>
        <v>#VALUE!</v>
      </c>
      <c r="I8074" s="5" t="e">
        <f t="array" aca="1" ref="I8074" ca="1">_xludf.XLOOKUP(H8074,'Billing sheet'!$CH$3:$CM$3,'Billing sheet'!$CH$2:$CM$2)</f>
        <v>#NAME?</v>
      </c>
    </row>
    <row r="8075" spans="8:9" ht="15.75" customHeight="1" x14ac:dyDescent="0.2">
      <c r="H8075" s="5" t="e">
        <f t="shared" si="31"/>
        <v>#VALUE!</v>
      </c>
      <c r="I8075" s="5" t="e">
        <f t="array" aca="1" ref="I8075" ca="1">_xludf.XLOOKUP(H8075,'Billing sheet'!$CH$3:$CM$3,'Billing sheet'!$CH$2:$CM$2)</f>
        <v>#NAME?</v>
      </c>
    </row>
    <row r="8076" spans="8:9" ht="15.75" customHeight="1" x14ac:dyDescent="0.2">
      <c r="H8076" s="5" t="e">
        <f t="shared" si="31"/>
        <v>#VALUE!</v>
      </c>
      <c r="I8076" s="5" t="e">
        <f t="array" aca="1" ref="I8076" ca="1">_xludf.XLOOKUP(H8076,'Billing sheet'!$CH$3:$CM$3,'Billing sheet'!$CH$2:$CM$2)</f>
        <v>#NAME?</v>
      </c>
    </row>
    <row r="8077" spans="8:9" ht="15.75" customHeight="1" x14ac:dyDescent="0.2">
      <c r="H8077" s="5" t="e">
        <f t="shared" si="31"/>
        <v>#VALUE!</v>
      </c>
      <c r="I8077" s="5" t="e">
        <f t="array" aca="1" ref="I8077" ca="1">_xludf.XLOOKUP(H8077,'Billing sheet'!$CH$3:$CM$3,'Billing sheet'!$CH$2:$CM$2)</f>
        <v>#NAME?</v>
      </c>
    </row>
    <row r="8078" spans="8:9" ht="15.75" customHeight="1" x14ac:dyDescent="0.2">
      <c r="H8078" s="5" t="e">
        <f t="shared" si="31"/>
        <v>#VALUE!</v>
      </c>
      <c r="I8078" s="5" t="e">
        <f t="array" aca="1" ref="I8078" ca="1">_xludf.XLOOKUP(H8078,'Billing sheet'!$CH$3:$CM$3,'Billing sheet'!$CH$2:$CM$2)</f>
        <v>#NAME?</v>
      </c>
    </row>
    <row r="8079" spans="8:9" ht="15.75" customHeight="1" x14ac:dyDescent="0.2">
      <c r="H8079" s="5" t="e">
        <f t="shared" si="31"/>
        <v>#VALUE!</v>
      </c>
      <c r="I8079" s="5" t="e">
        <f t="array" aca="1" ref="I8079" ca="1">_xludf.XLOOKUP(H8079,'Billing sheet'!$CH$3:$CM$3,'Billing sheet'!$CH$2:$CM$2)</f>
        <v>#NAME?</v>
      </c>
    </row>
    <row r="8080" spans="8:9" ht="15.75" customHeight="1" x14ac:dyDescent="0.2"/>
    <row r="8081" ht="15.75" customHeight="1" x14ac:dyDescent="0.2"/>
    <row r="8082" ht="15.75" customHeight="1" x14ac:dyDescent="0.2"/>
    <row r="8083" ht="15.75" customHeight="1" x14ac:dyDescent="0.2"/>
    <row r="8084" ht="15.75" customHeight="1" x14ac:dyDescent="0.2"/>
    <row r="8085" ht="15.75" customHeight="1" x14ac:dyDescent="0.2"/>
    <row r="8086" ht="15.75" customHeight="1" x14ac:dyDescent="0.2"/>
    <row r="8087" ht="15.75" customHeight="1" x14ac:dyDescent="0.2"/>
    <row r="8088" ht="15.75" customHeight="1" x14ac:dyDescent="0.2"/>
    <row r="8089" ht="15.75" customHeight="1" x14ac:dyDescent="0.2"/>
    <row r="8090" ht="15.75" customHeight="1" x14ac:dyDescent="0.2"/>
    <row r="8091" ht="15.75" customHeight="1" x14ac:dyDescent="0.2"/>
    <row r="8092" ht="15.75" customHeight="1" x14ac:dyDescent="0.2"/>
    <row r="8093" ht="15.75" customHeight="1" x14ac:dyDescent="0.2"/>
    <row r="8094" ht="15.75" customHeight="1" x14ac:dyDescent="0.2"/>
    <row r="8095" ht="15.75" customHeight="1" x14ac:dyDescent="0.2"/>
    <row r="8096" ht="15.75" customHeight="1" x14ac:dyDescent="0.2"/>
    <row r="8097" ht="15.75" customHeight="1" x14ac:dyDescent="0.2"/>
    <row r="8098" ht="15.75" customHeight="1" x14ac:dyDescent="0.2"/>
    <row r="8099" ht="15.75" customHeight="1" x14ac:dyDescent="0.2"/>
    <row r="8100" ht="15.75" customHeight="1" x14ac:dyDescent="0.2"/>
    <row r="8101" ht="15.75" customHeight="1" x14ac:dyDescent="0.2"/>
    <row r="8102" ht="15.75" customHeight="1" x14ac:dyDescent="0.2"/>
    <row r="8103" ht="15.75" customHeight="1" x14ac:dyDescent="0.2"/>
    <row r="8104" ht="15.75" customHeight="1" x14ac:dyDescent="0.2"/>
    <row r="8105" ht="15.75" customHeight="1" x14ac:dyDescent="0.2"/>
    <row r="8106" ht="15.75" customHeight="1" x14ac:dyDescent="0.2"/>
    <row r="8107" ht="15.75" customHeight="1" x14ac:dyDescent="0.2"/>
    <row r="8108" ht="15.75" customHeight="1" x14ac:dyDescent="0.2"/>
    <row r="8109" ht="15.75" customHeight="1" x14ac:dyDescent="0.2"/>
    <row r="8110" ht="15.75" customHeight="1" x14ac:dyDescent="0.2"/>
    <row r="8111" ht="15.75" customHeight="1" x14ac:dyDescent="0.2"/>
    <row r="8112" ht="15.75" customHeight="1" x14ac:dyDescent="0.2"/>
    <row r="8113" ht="15.75" customHeight="1" x14ac:dyDescent="0.2"/>
    <row r="8114" ht="15.75" customHeight="1" x14ac:dyDescent="0.2"/>
    <row r="8115" ht="15.75" customHeight="1" x14ac:dyDescent="0.2"/>
    <row r="8116" ht="15.75" customHeight="1" x14ac:dyDescent="0.2"/>
    <row r="8117" ht="15.75" customHeight="1" x14ac:dyDescent="0.2"/>
    <row r="8118" ht="15.75" customHeight="1" x14ac:dyDescent="0.2"/>
    <row r="8119" ht="15.75" customHeight="1" x14ac:dyDescent="0.2"/>
    <row r="8120" ht="15.75" customHeight="1" x14ac:dyDescent="0.2"/>
    <row r="8121" ht="15.75" customHeight="1" x14ac:dyDescent="0.2"/>
    <row r="8122" ht="15.75" customHeight="1" x14ac:dyDescent="0.2"/>
    <row r="8123" ht="15.75" customHeight="1" x14ac:dyDescent="0.2"/>
    <row r="8124" ht="15.75" customHeight="1" x14ac:dyDescent="0.2"/>
    <row r="8125" ht="15.75" customHeight="1" x14ac:dyDescent="0.2"/>
    <row r="8126" ht="15.75" customHeight="1" x14ac:dyDescent="0.2"/>
    <row r="8127" ht="15.75" customHeight="1" x14ac:dyDescent="0.2"/>
    <row r="8128" ht="15.75" customHeight="1" x14ac:dyDescent="0.2"/>
    <row r="8129" ht="15.75" customHeight="1" x14ac:dyDescent="0.2"/>
    <row r="8130" ht="15.75" customHeight="1" x14ac:dyDescent="0.2"/>
    <row r="8131" ht="15.75" customHeight="1" x14ac:dyDescent="0.2"/>
    <row r="8132" ht="15.75" customHeight="1" x14ac:dyDescent="0.2"/>
    <row r="8133" ht="15.75" customHeight="1" x14ac:dyDescent="0.2"/>
    <row r="8134" ht="15.75" customHeight="1" x14ac:dyDescent="0.2"/>
    <row r="8135" ht="15.75" customHeight="1" x14ac:dyDescent="0.2"/>
    <row r="8136" ht="15.75" customHeight="1" x14ac:dyDescent="0.2"/>
    <row r="8137" ht="15.75" customHeight="1" x14ac:dyDescent="0.2"/>
    <row r="8138" ht="15.75" customHeight="1" x14ac:dyDescent="0.2"/>
    <row r="8139" ht="15.75" customHeight="1" x14ac:dyDescent="0.2"/>
    <row r="8140" ht="15.75" customHeight="1" x14ac:dyDescent="0.2"/>
    <row r="8141" ht="15.75" customHeight="1" x14ac:dyDescent="0.2"/>
    <row r="8142" ht="15.75" customHeight="1" x14ac:dyDescent="0.2"/>
    <row r="8143" ht="15.75" customHeight="1" x14ac:dyDescent="0.2"/>
    <row r="8144" ht="15.75" customHeight="1" x14ac:dyDescent="0.2"/>
    <row r="8145" spans="1:7" ht="15.75" customHeight="1" x14ac:dyDescent="0.2"/>
    <row r="8146" spans="1:7" ht="15.75" customHeight="1" x14ac:dyDescent="0.2"/>
    <row r="8147" spans="1:7" ht="15.75" customHeight="1" x14ac:dyDescent="0.2"/>
    <row r="8148" spans="1:7" ht="15.75" customHeight="1" x14ac:dyDescent="0.2"/>
    <row r="8149" spans="1:7" ht="15.75" customHeight="1" x14ac:dyDescent="0.2"/>
    <row r="8150" spans="1:7" ht="15.75" customHeight="1" x14ac:dyDescent="0.2"/>
    <row r="8151" spans="1:7" ht="15.75" customHeight="1" x14ac:dyDescent="0.2"/>
    <row r="8152" spans="1:7" ht="15.75" customHeight="1" x14ac:dyDescent="0.2"/>
    <row r="8153" spans="1:7" ht="15.75" customHeight="1" x14ac:dyDescent="0.2"/>
    <row r="8154" spans="1:7" ht="15.75" customHeight="1" x14ac:dyDescent="0.2"/>
    <row r="8155" spans="1:7" ht="15.75" customHeight="1" x14ac:dyDescent="0.2"/>
    <row r="8156" spans="1:7" ht="15.75" customHeight="1" x14ac:dyDescent="0.2">
      <c r="A8156" s="5" t="s">
        <v>771</v>
      </c>
      <c r="B8156" s="5" t="s">
        <v>772</v>
      </c>
      <c r="G8156" s="1"/>
    </row>
    <row r="8157" spans="1:7" ht="15.75" customHeight="1" x14ac:dyDescent="0.2">
      <c r="G8157" s="1"/>
    </row>
    <row r="8158" spans="1:7" ht="15.75" customHeight="1" x14ac:dyDescent="0.2">
      <c r="A8158" s="5" t="s">
        <v>2</v>
      </c>
      <c r="B8158" s="5" t="s">
        <v>773</v>
      </c>
      <c r="C8158" s="5" t="s">
        <v>5</v>
      </c>
      <c r="D8158" s="5" t="s">
        <v>774</v>
      </c>
      <c r="G8158" s="1"/>
    </row>
    <row r="8159" spans="1:7" ht="15.75" customHeight="1" x14ac:dyDescent="0.2">
      <c r="A8159" s="5" t="s">
        <v>775</v>
      </c>
      <c r="B8159" s="5" t="s">
        <v>776</v>
      </c>
      <c r="C8159" s="5" t="s">
        <v>777</v>
      </c>
      <c r="D8159" s="5">
        <v>3475.27</v>
      </c>
      <c r="G8159" s="1">
        <f t="shared" ref="G8159:G8181" si="32">D8159</f>
        <v>3475.27</v>
      </c>
    </row>
    <row r="8160" spans="1:7" ht="15.75" customHeight="1" x14ac:dyDescent="0.2">
      <c r="A8160" s="5" t="s">
        <v>775</v>
      </c>
      <c r="B8160" s="5" t="s">
        <v>778</v>
      </c>
      <c r="C8160" s="5" t="s">
        <v>777</v>
      </c>
      <c r="D8160" s="5">
        <v>3475.27</v>
      </c>
      <c r="G8160" s="1">
        <f t="shared" si="32"/>
        <v>3475.27</v>
      </c>
    </row>
    <row r="8161" spans="1:7" ht="15.75" customHeight="1" x14ac:dyDescent="0.2">
      <c r="A8161" s="5" t="s">
        <v>775</v>
      </c>
      <c r="B8161" s="5" t="s">
        <v>779</v>
      </c>
      <c r="C8161" s="5" t="s">
        <v>777</v>
      </c>
      <c r="D8161" s="5">
        <v>3475.27</v>
      </c>
      <c r="G8161" s="1">
        <f t="shared" si="32"/>
        <v>3475.27</v>
      </c>
    </row>
    <row r="8162" spans="1:7" ht="15.75" customHeight="1" x14ac:dyDescent="0.2">
      <c r="A8162" s="5" t="s">
        <v>775</v>
      </c>
      <c r="B8162" s="5" t="s">
        <v>780</v>
      </c>
      <c r="C8162" s="5" t="s">
        <v>777</v>
      </c>
      <c r="D8162" s="5">
        <v>3475.27</v>
      </c>
      <c r="G8162" s="1">
        <f t="shared" si="32"/>
        <v>3475.27</v>
      </c>
    </row>
    <row r="8163" spans="1:7" ht="15.75" customHeight="1" x14ac:dyDescent="0.2">
      <c r="A8163" s="5" t="s">
        <v>775</v>
      </c>
      <c r="B8163" s="5" t="s">
        <v>781</v>
      </c>
      <c r="C8163" s="5" t="s">
        <v>777</v>
      </c>
      <c r="D8163" s="5">
        <v>143514.19</v>
      </c>
      <c r="G8163" s="1">
        <f t="shared" si="32"/>
        <v>143514.19</v>
      </c>
    </row>
    <row r="8164" spans="1:7" ht="15.75" customHeight="1" x14ac:dyDescent="0.2">
      <c r="A8164" s="5" t="s">
        <v>775</v>
      </c>
      <c r="B8164" s="5" t="s">
        <v>782</v>
      </c>
      <c r="C8164" s="5" t="s">
        <v>777</v>
      </c>
      <c r="D8164" s="5">
        <v>137673.48000000001</v>
      </c>
      <c r="G8164" s="1">
        <f t="shared" si="32"/>
        <v>137673.48000000001</v>
      </c>
    </row>
    <row r="8165" spans="1:7" ht="15.75" customHeight="1" x14ac:dyDescent="0.2">
      <c r="A8165" s="5" t="s">
        <v>775</v>
      </c>
      <c r="B8165" s="5" t="s">
        <v>783</v>
      </c>
      <c r="C8165" s="5" t="s">
        <v>777</v>
      </c>
      <c r="D8165" s="5">
        <v>139163.1</v>
      </c>
      <c r="G8165" s="1">
        <f t="shared" si="32"/>
        <v>139163.1</v>
      </c>
    </row>
    <row r="8166" spans="1:7" ht="15.75" customHeight="1" x14ac:dyDescent="0.2">
      <c r="A8166" s="5" t="s">
        <v>775</v>
      </c>
      <c r="B8166" s="5" t="s">
        <v>784</v>
      </c>
      <c r="C8166" s="5" t="s">
        <v>777</v>
      </c>
      <c r="D8166" s="5">
        <v>20000</v>
      </c>
      <c r="G8166" s="1">
        <f t="shared" si="32"/>
        <v>20000</v>
      </c>
    </row>
    <row r="8167" spans="1:7" ht="15.75" customHeight="1" x14ac:dyDescent="0.2">
      <c r="A8167" s="5" t="s">
        <v>775</v>
      </c>
      <c r="B8167" s="5" t="s">
        <v>785</v>
      </c>
      <c r="C8167" s="5" t="s">
        <v>777</v>
      </c>
      <c r="D8167" s="5">
        <v>230467</v>
      </c>
      <c r="G8167" s="1">
        <f t="shared" si="32"/>
        <v>230467</v>
      </c>
    </row>
    <row r="8168" spans="1:7" ht="15.75" customHeight="1" x14ac:dyDescent="0.2">
      <c r="A8168" s="5" t="s">
        <v>775</v>
      </c>
      <c r="B8168" s="5" t="s">
        <v>786</v>
      </c>
      <c r="C8168" s="5" t="s">
        <v>777</v>
      </c>
      <c r="D8168" s="5">
        <v>9214</v>
      </c>
      <c r="G8168" s="1">
        <f t="shared" si="32"/>
        <v>9214</v>
      </c>
    </row>
    <row r="8169" spans="1:7" ht="15.75" customHeight="1" x14ac:dyDescent="0.2">
      <c r="A8169" s="5" t="s">
        <v>775</v>
      </c>
      <c r="B8169" s="5" t="s">
        <v>787</v>
      </c>
      <c r="C8169" s="5" t="s">
        <v>777</v>
      </c>
      <c r="D8169" s="5">
        <v>720.34</v>
      </c>
      <c r="G8169" s="1">
        <f t="shared" si="32"/>
        <v>720.34</v>
      </c>
    </row>
    <row r="8170" spans="1:7" ht="15.75" customHeight="1" x14ac:dyDescent="0.2">
      <c r="A8170" s="5" t="s">
        <v>775</v>
      </c>
      <c r="B8170" s="5" t="s">
        <v>788</v>
      </c>
      <c r="C8170" s="5" t="s">
        <v>777</v>
      </c>
      <c r="D8170" s="5">
        <v>3300</v>
      </c>
      <c r="G8170" s="1">
        <f t="shared" si="32"/>
        <v>3300</v>
      </c>
    </row>
    <row r="8171" spans="1:7" ht="15.75" customHeight="1" x14ac:dyDescent="0.2">
      <c r="A8171" s="5" t="s">
        <v>775</v>
      </c>
      <c r="B8171" s="5" t="s">
        <v>789</v>
      </c>
      <c r="C8171" s="5" t="s">
        <v>777</v>
      </c>
      <c r="D8171" s="5">
        <v>2469436.4</v>
      </c>
      <c r="G8171" s="1">
        <f t="shared" si="32"/>
        <v>2469436.4</v>
      </c>
    </row>
    <row r="8172" spans="1:7" ht="15.75" customHeight="1" x14ac:dyDescent="0.2">
      <c r="A8172" s="5" t="s">
        <v>775</v>
      </c>
      <c r="B8172" s="5" t="s">
        <v>790</v>
      </c>
      <c r="C8172" s="5" t="s">
        <v>777</v>
      </c>
      <c r="D8172" s="5">
        <v>162500</v>
      </c>
      <c r="G8172" s="1">
        <f t="shared" si="32"/>
        <v>162500</v>
      </c>
    </row>
    <row r="8173" spans="1:7" ht="15.75" customHeight="1" x14ac:dyDescent="0.2">
      <c r="A8173" s="5" t="s">
        <v>775</v>
      </c>
      <c r="B8173" s="5" t="s">
        <v>791</v>
      </c>
      <c r="C8173" s="5" t="s">
        <v>777</v>
      </c>
      <c r="D8173" s="5">
        <v>90113.56</v>
      </c>
      <c r="G8173" s="1">
        <f t="shared" si="32"/>
        <v>90113.56</v>
      </c>
    </row>
    <row r="8174" spans="1:7" ht="15.75" customHeight="1" x14ac:dyDescent="0.2">
      <c r="A8174" s="5" t="s">
        <v>8</v>
      </c>
      <c r="B8174" s="5" t="s">
        <v>792</v>
      </c>
      <c r="C8174" s="5" t="s">
        <v>10</v>
      </c>
      <c r="D8174" s="5">
        <v>103530</v>
      </c>
      <c r="G8174" s="1">
        <f t="shared" si="32"/>
        <v>103530</v>
      </c>
    </row>
    <row r="8175" spans="1:7" ht="15.75" customHeight="1" x14ac:dyDescent="0.2">
      <c r="A8175" s="5" t="s">
        <v>8</v>
      </c>
      <c r="B8175" s="5" t="s">
        <v>793</v>
      </c>
      <c r="C8175" s="5" t="s">
        <v>10</v>
      </c>
      <c r="D8175" s="5">
        <v>26840</v>
      </c>
      <c r="G8175" s="1">
        <f t="shared" si="32"/>
        <v>26840</v>
      </c>
    </row>
    <row r="8176" spans="1:7" ht="15.75" customHeight="1" x14ac:dyDescent="0.2">
      <c r="A8176" s="5" t="s">
        <v>8</v>
      </c>
      <c r="B8176" s="5" t="s">
        <v>794</v>
      </c>
      <c r="C8176" s="5" t="s">
        <v>10</v>
      </c>
      <c r="D8176" s="5">
        <v>19281</v>
      </c>
      <c r="G8176" s="1">
        <f t="shared" si="32"/>
        <v>19281</v>
      </c>
    </row>
    <row r="8177" spans="1:7" ht="15.75" customHeight="1" x14ac:dyDescent="0.2">
      <c r="A8177" s="5" t="s">
        <v>795</v>
      </c>
      <c r="B8177" s="5" t="s">
        <v>796</v>
      </c>
      <c r="C8177" s="5" t="s">
        <v>797</v>
      </c>
      <c r="D8177" s="5">
        <v>82743.14</v>
      </c>
      <c r="G8177" s="1">
        <f t="shared" si="32"/>
        <v>82743.14</v>
      </c>
    </row>
    <row r="8178" spans="1:7" ht="15.75" customHeight="1" x14ac:dyDescent="0.2">
      <c r="A8178" s="5" t="s">
        <v>795</v>
      </c>
      <c r="B8178" s="5" t="s">
        <v>798</v>
      </c>
      <c r="C8178" s="5" t="s">
        <v>797</v>
      </c>
      <c r="D8178" s="5">
        <v>11114.630000000001</v>
      </c>
      <c r="G8178" s="1">
        <f t="shared" si="32"/>
        <v>11114.630000000001</v>
      </c>
    </row>
    <row r="8179" spans="1:7" ht="15.75" customHeight="1" x14ac:dyDescent="0.2">
      <c r="A8179" s="5" t="s">
        <v>795</v>
      </c>
      <c r="B8179" s="5" t="s">
        <v>799</v>
      </c>
      <c r="C8179" s="5" t="s">
        <v>797</v>
      </c>
      <c r="D8179" s="5">
        <v>21789.1</v>
      </c>
      <c r="G8179" s="1">
        <f t="shared" si="32"/>
        <v>21789.1</v>
      </c>
    </row>
    <row r="8180" spans="1:7" ht="15.75" customHeight="1" x14ac:dyDescent="0.2">
      <c r="A8180" s="5" t="s">
        <v>800</v>
      </c>
      <c r="B8180" s="5" t="s">
        <v>801</v>
      </c>
      <c r="C8180" s="5" t="s">
        <v>802</v>
      </c>
      <c r="D8180" s="5">
        <v>-182002</v>
      </c>
      <c r="G8180" s="1">
        <f t="shared" si="32"/>
        <v>-182002</v>
      </c>
    </row>
    <row r="8181" spans="1:7" ht="15.75" customHeight="1" x14ac:dyDescent="0.2">
      <c r="A8181" s="5" t="s">
        <v>803</v>
      </c>
      <c r="B8181" s="5" t="s">
        <v>804</v>
      </c>
      <c r="C8181" s="5" t="s">
        <v>805</v>
      </c>
      <c r="D8181" s="5">
        <v>360000</v>
      </c>
      <c r="G8181" s="1">
        <f t="shared" si="32"/>
        <v>360000</v>
      </c>
    </row>
  </sheetData>
  <autoFilter ref="A1:A8181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O1587"/>
  <sheetViews>
    <sheetView tabSelected="1" zoomScale="183" workbookViewId="0">
      <pane xSplit="1" ySplit="2" topLeftCell="CA1534" activePane="bottomRight" state="frozen"/>
      <selection pane="topRight" activeCell="B1" sqref="B1"/>
      <selection pane="bottomLeft" activeCell="A3" sqref="A3"/>
      <selection pane="bottomRight" activeCell="CA1539" sqref="CA1539"/>
    </sheetView>
  </sheetViews>
  <sheetFormatPr baseColWidth="10" defaultColWidth="12.6640625" defaultRowHeight="15" customHeight="1" outlineLevelCol="1" x14ac:dyDescent="0.2"/>
  <cols>
    <col min="1" max="1" width="12.33203125" customWidth="1"/>
    <col min="2" max="2" width="11.33203125" customWidth="1"/>
    <col min="3" max="3" width="29.83203125" customWidth="1"/>
    <col min="4" max="4" width="12.83203125" customWidth="1"/>
    <col min="5" max="5" width="10.1640625" customWidth="1"/>
    <col min="6" max="6" width="8.6640625" customWidth="1"/>
    <col min="7" max="7" width="34.33203125" customWidth="1"/>
    <col min="8" max="8" width="15.83203125" customWidth="1"/>
    <col min="9" max="9" width="16.83203125" customWidth="1"/>
    <col min="10" max="13" width="8.6640625" customWidth="1"/>
    <col min="14" max="14" width="9.6640625" customWidth="1"/>
    <col min="15" max="15" width="12.6640625" customWidth="1"/>
    <col min="16" max="16" width="23.6640625" customWidth="1"/>
    <col min="17" max="19" width="12.6640625" customWidth="1"/>
    <col min="20" max="20" width="11.1640625" customWidth="1"/>
    <col min="21" max="21" width="13.1640625" customWidth="1"/>
    <col min="22" max="23" width="11.1640625" customWidth="1"/>
    <col min="24" max="24" width="9.1640625" customWidth="1"/>
    <col min="25" max="25" width="11.6640625" customWidth="1"/>
    <col min="26" max="26" width="12.33203125" customWidth="1"/>
    <col min="27" max="27" width="8.6640625" customWidth="1"/>
    <col min="28" max="30" width="14.1640625" customWidth="1"/>
    <col min="31" max="31" width="13.33203125" customWidth="1"/>
    <col min="32" max="32" width="16.83203125" customWidth="1"/>
    <col min="33" max="33" width="9.6640625" customWidth="1"/>
    <col min="34" max="34" width="13.83203125" customWidth="1"/>
    <col min="35" max="35" width="15.83203125" customWidth="1"/>
    <col min="36" max="36" width="14.33203125" customWidth="1"/>
    <col min="37" max="37" width="13.1640625" customWidth="1"/>
    <col min="38" max="38" width="16.6640625" customWidth="1"/>
    <col min="39" max="39" width="47" customWidth="1"/>
    <col min="40" max="40" width="38" customWidth="1"/>
    <col min="41" max="42" width="30.1640625" customWidth="1"/>
    <col min="43" max="43" width="11.83203125" customWidth="1"/>
    <col min="44" max="45" width="9.1640625" hidden="1" customWidth="1" outlineLevel="1"/>
    <col min="46" max="47" width="8.83203125" hidden="1" customWidth="1" outlineLevel="1"/>
    <col min="48" max="48" width="9.1640625" hidden="1" customWidth="1" outlineLevel="1"/>
    <col min="49" max="49" width="24.83203125" hidden="1" customWidth="1" outlineLevel="1"/>
    <col min="50" max="50" width="27.6640625" hidden="1" customWidth="1" outlineLevel="1"/>
    <col min="51" max="51" width="27.83203125" hidden="1" customWidth="1" outlineLevel="1"/>
    <col min="52" max="52" width="11" hidden="1" customWidth="1" outlineLevel="1"/>
    <col min="53" max="78" width="9.1640625" hidden="1" customWidth="1" outlineLevel="1"/>
    <col min="79" max="79" width="43.33203125" customWidth="1" collapsed="1"/>
    <col min="80" max="80" width="9.1640625" customWidth="1"/>
    <col min="81" max="82" width="13.83203125" customWidth="1"/>
    <col min="83" max="83" width="23.1640625" customWidth="1"/>
    <col min="84" max="84" width="18.33203125" customWidth="1"/>
    <col min="85" max="85" width="27.1640625" customWidth="1"/>
    <col min="86" max="88" width="9.1640625" customWidth="1"/>
    <col min="89" max="89" width="10" customWidth="1"/>
    <col min="90" max="93" width="9.1640625" customWidth="1"/>
  </cols>
  <sheetData>
    <row r="1" spans="1:93" x14ac:dyDescent="0.2">
      <c r="A1" s="7"/>
      <c r="B1" s="7"/>
      <c r="C1" s="7"/>
      <c r="D1" s="8"/>
      <c r="E1" s="8"/>
      <c r="F1" s="7"/>
      <c r="G1" s="7"/>
      <c r="H1" s="7"/>
      <c r="I1" s="7"/>
      <c r="J1" s="7"/>
      <c r="K1" s="7"/>
      <c r="L1" s="7"/>
      <c r="M1" s="9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10"/>
      <c r="AM1" s="10"/>
      <c r="AN1" s="10"/>
      <c r="AO1" s="7"/>
      <c r="AP1" s="7"/>
      <c r="AQ1" s="10"/>
      <c r="AR1" s="11"/>
      <c r="AS1" s="11"/>
      <c r="AT1" s="11"/>
      <c r="AU1" s="11"/>
      <c r="AV1" s="11"/>
      <c r="AW1" s="11"/>
      <c r="AX1" s="11"/>
      <c r="AY1" s="11"/>
      <c r="AZ1" s="11"/>
      <c r="BA1" s="11"/>
      <c r="CA1" s="7"/>
      <c r="CB1" s="12"/>
      <c r="CC1" s="58" t="s">
        <v>806</v>
      </c>
      <c r="CD1" s="59"/>
      <c r="CE1" s="60"/>
      <c r="CF1" s="12"/>
      <c r="CG1" s="12"/>
      <c r="CH1" s="12" t="s">
        <v>7</v>
      </c>
      <c r="CI1" s="12"/>
      <c r="CJ1" s="12"/>
      <c r="CK1" s="12"/>
      <c r="CL1" s="12"/>
      <c r="CM1" s="12"/>
      <c r="CN1" s="12"/>
      <c r="CO1" s="12"/>
    </row>
    <row r="2" spans="1:93" x14ac:dyDescent="0.2"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N2" s="15"/>
      <c r="O2" s="16" t="s">
        <v>807</v>
      </c>
      <c r="P2" s="17"/>
      <c r="Q2" s="16" t="s">
        <v>807</v>
      </c>
      <c r="R2" s="16" t="s">
        <v>808</v>
      </c>
      <c r="S2" s="16" t="s">
        <v>808</v>
      </c>
      <c r="T2" s="16" t="s">
        <v>807</v>
      </c>
      <c r="U2" s="16" t="s">
        <v>807</v>
      </c>
      <c r="V2" s="16" t="s">
        <v>807</v>
      </c>
      <c r="W2" s="16" t="s">
        <v>807</v>
      </c>
      <c r="X2" s="16" t="s">
        <v>807</v>
      </c>
      <c r="Y2" s="10"/>
      <c r="Z2" s="16" t="s">
        <v>809</v>
      </c>
      <c r="AA2" s="16" t="s">
        <v>810</v>
      </c>
      <c r="AB2" s="10"/>
      <c r="AC2" s="16" t="s">
        <v>810</v>
      </c>
      <c r="AD2" s="16" t="s">
        <v>810</v>
      </c>
      <c r="AE2" s="16" t="s">
        <v>810</v>
      </c>
      <c r="AF2" s="10"/>
      <c r="AG2" s="10"/>
      <c r="AH2" s="10"/>
      <c r="AI2" s="16" t="s">
        <v>811</v>
      </c>
      <c r="AJ2" s="16" t="s">
        <v>812</v>
      </c>
      <c r="AK2" s="16" t="s">
        <v>811</v>
      </c>
      <c r="AL2" s="11"/>
      <c r="AM2" s="18"/>
      <c r="AN2" s="18"/>
      <c r="AO2" s="13"/>
      <c r="AP2" s="13"/>
      <c r="AQ2" s="18"/>
      <c r="AR2" s="18"/>
      <c r="AS2" s="18"/>
      <c r="AT2" s="11"/>
      <c r="AU2" s="11"/>
      <c r="AV2" s="11"/>
      <c r="AW2" s="18" t="s">
        <v>813</v>
      </c>
      <c r="AX2" s="18" t="s">
        <v>813</v>
      </c>
      <c r="AY2" s="18" t="s">
        <v>813</v>
      </c>
      <c r="AZ2" s="18" t="s">
        <v>813</v>
      </c>
      <c r="BA2" s="18" t="s">
        <v>813</v>
      </c>
      <c r="CC2" s="5" t="s">
        <v>814</v>
      </c>
      <c r="CE2" s="5" t="s">
        <v>815</v>
      </c>
      <c r="CF2" s="5" t="s">
        <v>816</v>
      </c>
      <c r="CG2" s="5" t="s">
        <v>817</v>
      </c>
      <c r="CH2" s="19">
        <v>742234</v>
      </c>
      <c r="CI2" s="19">
        <v>742238</v>
      </c>
      <c r="CJ2" s="19">
        <f>CH2+1</f>
        <v>742235</v>
      </c>
      <c r="CK2" s="19">
        <f t="shared" ref="CK2:CL2" si="0">CJ2+1</f>
        <v>742236</v>
      </c>
      <c r="CL2" s="19">
        <f t="shared" si="0"/>
        <v>742237</v>
      </c>
      <c r="CM2" s="5">
        <v>842028</v>
      </c>
      <c r="CN2" s="13"/>
      <c r="CO2" s="13"/>
    </row>
    <row r="3" spans="1:93" ht="80" x14ac:dyDescent="0.2">
      <c r="A3" s="20" t="s">
        <v>818</v>
      </c>
      <c r="B3" s="21" t="s">
        <v>4</v>
      </c>
      <c r="C3" s="21" t="s">
        <v>819</v>
      </c>
      <c r="D3" s="22" t="s">
        <v>820</v>
      </c>
      <c r="E3" s="22" t="s">
        <v>821</v>
      </c>
      <c r="F3" s="23" t="s">
        <v>822</v>
      </c>
      <c r="G3" s="21" t="s">
        <v>6</v>
      </c>
      <c r="H3" s="21" t="s">
        <v>823</v>
      </c>
      <c r="I3" s="21" t="s">
        <v>824</v>
      </c>
      <c r="J3" s="21" t="s">
        <v>825</v>
      </c>
      <c r="K3" s="21" t="s">
        <v>826</v>
      </c>
      <c r="L3" s="21" t="s">
        <v>827</v>
      </c>
      <c r="M3" s="24" t="s">
        <v>828</v>
      </c>
      <c r="N3" s="21" t="s">
        <v>829</v>
      </c>
      <c r="O3" s="25" t="s">
        <v>830</v>
      </c>
      <c r="P3" s="26" t="s">
        <v>831</v>
      </c>
      <c r="Q3" s="25" t="s">
        <v>832</v>
      </c>
      <c r="R3" s="25" t="s">
        <v>833</v>
      </c>
      <c r="S3" s="25" t="s">
        <v>834</v>
      </c>
      <c r="T3" s="25" t="s">
        <v>835</v>
      </c>
      <c r="U3" s="21" t="s">
        <v>836</v>
      </c>
      <c r="V3" s="25" t="s">
        <v>837</v>
      </c>
      <c r="W3" s="25" t="s">
        <v>838</v>
      </c>
      <c r="X3" s="25" t="s">
        <v>839</v>
      </c>
      <c r="Y3" s="27" t="s">
        <v>840</v>
      </c>
      <c r="Z3" s="28" t="s">
        <v>841</v>
      </c>
      <c r="AA3" s="27" t="s">
        <v>842</v>
      </c>
      <c r="AB3" s="27" t="s">
        <v>843</v>
      </c>
      <c r="AC3" s="27" t="s">
        <v>844</v>
      </c>
      <c r="AD3" s="27" t="s">
        <v>845</v>
      </c>
      <c r="AE3" s="27" t="s">
        <v>846</v>
      </c>
      <c r="AF3" s="27" t="s">
        <v>847</v>
      </c>
      <c r="AG3" s="27" t="s">
        <v>848</v>
      </c>
      <c r="AH3" s="27" t="s">
        <v>849</v>
      </c>
      <c r="AI3" s="27" t="s">
        <v>850</v>
      </c>
      <c r="AJ3" s="27" t="s">
        <v>851</v>
      </c>
      <c r="AK3" s="27" t="s">
        <v>852</v>
      </c>
      <c r="AL3" s="27" t="s">
        <v>853</v>
      </c>
      <c r="AM3" s="27" t="s">
        <v>854</v>
      </c>
      <c r="AN3" s="29" t="s">
        <v>855</v>
      </c>
      <c r="AO3" s="30" t="s">
        <v>856</v>
      </c>
      <c r="AP3" s="30" t="s">
        <v>857</v>
      </c>
      <c r="AQ3" s="27" t="s">
        <v>858</v>
      </c>
      <c r="AR3" s="27" t="s">
        <v>859</v>
      </c>
      <c r="AS3" s="27" t="s">
        <v>860</v>
      </c>
      <c r="AT3" s="27"/>
      <c r="AU3" s="27"/>
      <c r="AV3" s="31" t="s">
        <v>861</v>
      </c>
      <c r="AW3" s="29" t="s">
        <v>862</v>
      </c>
      <c r="AX3" s="29" t="s">
        <v>863</v>
      </c>
      <c r="AY3" s="29" t="s">
        <v>864</v>
      </c>
      <c r="AZ3" s="29" t="s">
        <v>865</v>
      </c>
      <c r="BA3" s="29" t="s">
        <v>866</v>
      </c>
      <c r="BB3" s="32" t="s">
        <v>867</v>
      </c>
      <c r="BC3" s="32" t="s">
        <v>868</v>
      </c>
      <c r="BD3" s="32" t="s">
        <v>869</v>
      </c>
      <c r="BE3" s="32" t="s">
        <v>870</v>
      </c>
      <c r="BF3" s="32" t="s">
        <v>871</v>
      </c>
      <c r="BG3" s="32" t="s">
        <v>872</v>
      </c>
      <c r="BH3" s="32" t="s">
        <v>873</v>
      </c>
      <c r="BI3" s="33" t="s">
        <v>829</v>
      </c>
      <c r="BJ3" s="33" t="s">
        <v>868</v>
      </c>
      <c r="BK3" s="33" t="s">
        <v>874</v>
      </c>
      <c r="BL3" s="33" t="s">
        <v>872</v>
      </c>
      <c r="BM3" s="33" t="s">
        <v>875</v>
      </c>
      <c r="BN3" s="33" t="s">
        <v>876</v>
      </c>
      <c r="BO3" s="33" t="s">
        <v>877</v>
      </c>
      <c r="BP3" s="33" t="s">
        <v>878</v>
      </c>
      <c r="BQ3" s="33" t="s">
        <v>879</v>
      </c>
      <c r="BR3" s="33" t="s">
        <v>880</v>
      </c>
      <c r="BS3" s="33" t="s">
        <v>881</v>
      </c>
      <c r="BT3" s="33" t="s">
        <v>882</v>
      </c>
      <c r="BU3" s="33" t="s">
        <v>883</v>
      </c>
      <c r="BV3" s="33" t="s">
        <v>884</v>
      </c>
      <c r="BW3" s="33" t="s">
        <v>885</v>
      </c>
      <c r="BX3" s="33" t="s">
        <v>886</v>
      </c>
      <c r="BY3" s="33" t="s">
        <v>887</v>
      </c>
      <c r="BZ3" s="33" t="s">
        <v>888</v>
      </c>
      <c r="CB3" s="34" t="s">
        <v>889</v>
      </c>
      <c r="CC3" s="34" t="s">
        <v>5</v>
      </c>
      <c r="CD3" s="34" t="s">
        <v>3</v>
      </c>
      <c r="CE3" s="34" t="s">
        <v>2</v>
      </c>
      <c r="CF3" s="34" t="s">
        <v>4</v>
      </c>
      <c r="CG3" s="34" t="s">
        <v>6</v>
      </c>
      <c r="CH3" s="34" t="s">
        <v>807</v>
      </c>
      <c r="CI3" s="34" t="s">
        <v>810</v>
      </c>
      <c r="CJ3" s="34" t="s">
        <v>809</v>
      </c>
      <c r="CK3" s="34" t="s">
        <v>812</v>
      </c>
      <c r="CL3" s="34" t="s">
        <v>808</v>
      </c>
      <c r="CM3" s="34" t="s">
        <v>811</v>
      </c>
      <c r="CN3" s="13"/>
      <c r="CO3" s="13" t="s">
        <v>890</v>
      </c>
    </row>
    <row r="4" spans="1:93" x14ac:dyDescent="0.2">
      <c r="A4" s="35" t="s">
        <v>891</v>
      </c>
      <c r="B4" s="35" t="s">
        <v>892</v>
      </c>
      <c r="C4" s="35" t="s">
        <v>893</v>
      </c>
      <c r="D4" s="36">
        <v>45978</v>
      </c>
      <c r="E4" s="36"/>
      <c r="F4" s="35" t="s">
        <v>894</v>
      </c>
      <c r="G4" s="35" t="s">
        <v>895</v>
      </c>
      <c r="H4" s="35" t="s">
        <v>896</v>
      </c>
      <c r="I4" s="35" t="s">
        <v>897</v>
      </c>
      <c r="J4" s="35"/>
      <c r="K4" s="35" t="s">
        <v>898</v>
      </c>
      <c r="L4" s="37" t="s">
        <v>899</v>
      </c>
      <c r="M4" s="38">
        <v>8.5000000000000006E-2</v>
      </c>
      <c r="N4" s="35">
        <v>28</v>
      </c>
      <c r="O4" s="39">
        <v>114840</v>
      </c>
      <c r="P4" s="40"/>
      <c r="Q4" s="39"/>
      <c r="R4" s="39">
        <v>2760.5769230769233</v>
      </c>
      <c r="S4" s="39">
        <v>1595</v>
      </c>
      <c r="T4" s="39">
        <v>287.10000000000002</v>
      </c>
      <c r="U4" s="35">
        <v>75</v>
      </c>
      <c r="V4" s="39"/>
      <c r="W4" s="39">
        <v>0</v>
      </c>
      <c r="X4" s="39">
        <v>4460.3751415326506</v>
      </c>
      <c r="Y4" s="39">
        <v>124018.05206460958</v>
      </c>
      <c r="Z4" s="41">
        <v>5687.5</v>
      </c>
      <c r="AA4" s="39"/>
      <c r="AB4" s="39">
        <v>129705.55206460958</v>
      </c>
      <c r="AC4" s="39"/>
      <c r="AD4" s="39"/>
      <c r="AE4" s="42"/>
      <c r="AF4" s="35"/>
      <c r="AG4" s="39"/>
      <c r="AH4" s="39">
        <v>129705.55206460958</v>
      </c>
      <c r="AI4" s="39">
        <v>11024.971925491815</v>
      </c>
      <c r="AJ4" s="42">
        <v>29700</v>
      </c>
      <c r="AK4" s="39">
        <v>2524.5</v>
      </c>
      <c r="AL4" s="39">
        <v>172955.02399010138</v>
      </c>
      <c r="AM4" s="39" t="s">
        <v>900</v>
      </c>
      <c r="AN4" s="39" t="s">
        <v>900</v>
      </c>
      <c r="AO4" s="35">
        <v>1005310</v>
      </c>
      <c r="AP4" s="35" t="s">
        <v>900</v>
      </c>
      <c r="AQ4" s="39" t="s">
        <v>901</v>
      </c>
      <c r="AR4" s="39">
        <v>1</v>
      </c>
      <c r="AS4" s="39"/>
      <c r="AT4" s="39"/>
      <c r="AU4" s="39"/>
      <c r="AV4" s="39"/>
      <c r="AW4" s="39" t="s">
        <v>902</v>
      </c>
      <c r="AX4" s="39" t="s">
        <v>903</v>
      </c>
      <c r="AY4" s="39" t="s">
        <v>904</v>
      </c>
      <c r="AZ4" s="35">
        <v>1005310</v>
      </c>
      <c r="BA4" s="39"/>
      <c r="BC4" s="5" t="s">
        <v>905</v>
      </c>
      <c r="CB4" s="13" t="s">
        <v>906</v>
      </c>
      <c r="CC4" s="13" t="s">
        <v>907</v>
      </c>
      <c r="CD4" s="13">
        <v>60006</v>
      </c>
      <c r="CE4" s="13" t="e">
        <v>#N/A</v>
      </c>
      <c r="CF4" s="13" t="str">
        <f t="shared" ref="CF4:CF15" si="1">A4</f>
        <v>W0008891</v>
      </c>
      <c r="CG4" s="13" t="str">
        <f t="shared" ref="CG4:CG10" si="2">G4</f>
        <v>Finance Capability Center</v>
      </c>
      <c r="CH4" s="18">
        <f t="shared" ref="CH4:CH15" si="3">SUM(O4,Q4,T4:X4,)</f>
        <v>119662.47514153266</v>
      </c>
      <c r="CI4" s="18">
        <f t="shared" ref="CI4:CI10" si="4">SUM(AA4,AE4)</f>
        <v>0</v>
      </c>
      <c r="CJ4" s="43">
        <f t="shared" ref="CJ4:CJ15" si="5">SUM(Z4)</f>
        <v>5687.5</v>
      </c>
      <c r="CK4" s="44">
        <f t="shared" ref="CK4:CK15" si="6">AJ4</f>
        <v>29700</v>
      </c>
      <c r="CL4" s="18">
        <f t="shared" ref="CL4:CL15" si="7">SUM(R4:S4)</f>
        <v>4355.5769230769238</v>
      </c>
      <c r="CM4" s="18">
        <f t="shared" ref="CM4:CM15" si="8">SUM(AI4,AK4)</f>
        <v>13549.471925491815</v>
      </c>
      <c r="CN4" s="13"/>
      <c r="CO4" s="18">
        <f t="shared" ref="CO4:CO15" si="9">SUM(CH4:CM4,-AL4)</f>
        <v>0</v>
      </c>
    </row>
    <row r="5" spans="1:93" x14ac:dyDescent="0.2">
      <c r="A5" s="35" t="s">
        <v>908</v>
      </c>
      <c r="B5" s="35" t="s">
        <v>909</v>
      </c>
      <c r="C5" s="35" t="s">
        <v>910</v>
      </c>
      <c r="D5" s="36">
        <v>45427</v>
      </c>
      <c r="E5" s="36"/>
      <c r="F5" s="35" t="s">
        <v>911</v>
      </c>
      <c r="G5" s="35" t="s">
        <v>912</v>
      </c>
      <c r="H5" s="35" t="s">
        <v>913</v>
      </c>
      <c r="I5" s="35" t="s">
        <v>914</v>
      </c>
      <c r="J5" s="35"/>
      <c r="K5" s="35" t="s">
        <v>898</v>
      </c>
      <c r="L5" s="37" t="s">
        <v>899</v>
      </c>
      <c r="M5" s="38">
        <v>8.5000000000000006E-2</v>
      </c>
      <c r="N5" s="35">
        <v>28</v>
      </c>
      <c r="O5" s="39">
        <v>406333.33333333331</v>
      </c>
      <c r="P5" s="40">
        <v>0.15</v>
      </c>
      <c r="Q5" s="39">
        <v>60949.999999999993</v>
      </c>
      <c r="R5" s="39">
        <v>9767.6282051282051</v>
      </c>
      <c r="S5" s="39">
        <v>5643.5185185185192</v>
      </c>
      <c r="T5" s="39">
        <v>1015.8333333333333</v>
      </c>
      <c r="U5" s="35">
        <v>75</v>
      </c>
      <c r="V5" s="39"/>
      <c r="W5" s="39">
        <v>0</v>
      </c>
      <c r="X5" s="39">
        <v>5460.3751415326506</v>
      </c>
      <c r="Y5" s="39">
        <v>489245.68853184598</v>
      </c>
      <c r="Z5" s="41">
        <v>0</v>
      </c>
      <c r="AA5" s="39"/>
      <c r="AB5" s="39">
        <v>489245.68853184598</v>
      </c>
      <c r="AC5" s="39"/>
      <c r="AD5" s="39"/>
      <c r="AE5" s="42"/>
      <c r="AF5" s="35"/>
      <c r="AG5" s="39"/>
      <c r="AH5" s="39">
        <v>489245.68853184598</v>
      </c>
      <c r="AI5" s="39">
        <v>41585.883525206911</v>
      </c>
      <c r="AJ5" s="42">
        <v>29700</v>
      </c>
      <c r="AK5" s="39">
        <v>2524.5</v>
      </c>
      <c r="AL5" s="39">
        <v>563056.07205705286</v>
      </c>
      <c r="AM5" s="39" t="s">
        <v>900</v>
      </c>
      <c r="AN5" s="39" t="s">
        <v>900</v>
      </c>
      <c r="AO5" s="35">
        <v>1005220</v>
      </c>
      <c r="AP5" s="35" t="s">
        <v>900</v>
      </c>
      <c r="AQ5" s="39" t="s">
        <v>901</v>
      </c>
      <c r="AR5" s="39">
        <v>1</v>
      </c>
      <c r="AS5" s="39"/>
      <c r="AT5" s="39"/>
      <c r="AU5" s="39"/>
      <c r="AV5" s="39"/>
      <c r="AW5" s="45">
        <v>0</v>
      </c>
      <c r="AX5" s="39" t="s">
        <v>903</v>
      </c>
      <c r="AY5" s="39">
        <v>0</v>
      </c>
      <c r="AZ5" s="35">
        <v>1005220</v>
      </c>
      <c r="BA5" s="39"/>
      <c r="BC5" s="5" t="s">
        <v>905</v>
      </c>
      <c r="CB5" s="13" t="s">
        <v>906</v>
      </c>
      <c r="CC5" s="13" t="s">
        <v>907</v>
      </c>
      <c r="CD5" s="13">
        <v>60006</v>
      </c>
      <c r="CE5" s="13" t="e">
        <v>#N/A</v>
      </c>
      <c r="CF5" s="13" t="str">
        <f t="shared" si="1"/>
        <v>W0005462</v>
      </c>
      <c r="CG5" s="13" t="str">
        <f t="shared" si="2"/>
        <v>BRAF</v>
      </c>
      <c r="CH5" s="18">
        <f t="shared" si="3"/>
        <v>473834.54180819925</v>
      </c>
      <c r="CI5" s="18">
        <f t="shared" si="4"/>
        <v>0</v>
      </c>
      <c r="CJ5" s="43">
        <f t="shared" si="5"/>
        <v>0</v>
      </c>
      <c r="CK5" s="44">
        <f t="shared" si="6"/>
        <v>29700</v>
      </c>
      <c r="CL5" s="18">
        <f t="shared" si="7"/>
        <v>15411.146723646725</v>
      </c>
      <c r="CM5" s="18">
        <f t="shared" si="8"/>
        <v>44110.383525206911</v>
      </c>
      <c r="CN5" s="13"/>
      <c r="CO5" s="18">
        <f t="shared" si="9"/>
        <v>0</v>
      </c>
    </row>
    <row r="6" spans="1:93" x14ac:dyDescent="0.2">
      <c r="A6" s="35" t="s">
        <v>915</v>
      </c>
      <c r="B6" s="35" t="s">
        <v>916</v>
      </c>
      <c r="C6" s="35" t="s">
        <v>917</v>
      </c>
      <c r="D6" s="36">
        <v>45446</v>
      </c>
      <c r="E6" s="36"/>
      <c r="F6" s="35" t="s">
        <v>918</v>
      </c>
      <c r="G6" s="35" t="s">
        <v>912</v>
      </c>
      <c r="H6" s="35" t="s">
        <v>913</v>
      </c>
      <c r="I6" s="35" t="s">
        <v>914</v>
      </c>
      <c r="J6" s="35"/>
      <c r="K6" s="35" t="s">
        <v>898</v>
      </c>
      <c r="L6" s="37" t="s">
        <v>899</v>
      </c>
      <c r="M6" s="38">
        <v>8.5000000000000006E-2</v>
      </c>
      <c r="N6" s="35">
        <v>28</v>
      </c>
      <c r="O6" s="39">
        <v>410166.66666666669</v>
      </c>
      <c r="P6" s="40">
        <v>0.15</v>
      </c>
      <c r="Q6" s="39">
        <v>61525</v>
      </c>
      <c r="R6" s="39">
        <v>9859.7756410256407</v>
      </c>
      <c r="S6" s="39">
        <v>5696.7592592592591</v>
      </c>
      <c r="T6" s="39">
        <v>1025.4166666666667</v>
      </c>
      <c r="U6" s="35">
        <v>75</v>
      </c>
      <c r="V6" s="39"/>
      <c r="W6" s="39">
        <v>0</v>
      </c>
      <c r="X6" s="39">
        <v>5460.3751415326506</v>
      </c>
      <c r="Y6" s="39">
        <v>493808.99337515089</v>
      </c>
      <c r="Z6" s="41">
        <v>0</v>
      </c>
      <c r="AA6" s="39"/>
      <c r="AB6" s="39">
        <v>493808.99337515089</v>
      </c>
      <c r="AC6" s="39"/>
      <c r="AD6" s="39"/>
      <c r="AE6" s="42"/>
      <c r="AF6" s="35"/>
      <c r="AG6" s="39"/>
      <c r="AH6" s="39">
        <v>493808.99337515089</v>
      </c>
      <c r="AI6" s="39">
        <v>41973.764436887832</v>
      </c>
      <c r="AJ6" s="42">
        <v>29700</v>
      </c>
      <c r="AK6" s="39">
        <v>2524.5</v>
      </c>
      <c r="AL6" s="39">
        <v>568007.25781203876</v>
      </c>
      <c r="AM6" s="39" t="s">
        <v>900</v>
      </c>
      <c r="AN6" s="39" t="s">
        <v>900</v>
      </c>
      <c r="AO6" s="35">
        <v>1005220</v>
      </c>
      <c r="AP6" s="35" t="s">
        <v>900</v>
      </c>
      <c r="AQ6" s="39" t="s">
        <v>901</v>
      </c>
      <c r="AR6" s="39">
        <v>1</v>
      </c>
      <c r="AS6" s="39"/>
      <c r="AT6" s="39"/>
      <c r="AU6" s="39"/>
      <c r="AV6" s="39"/>
      <c r="AW6" s="45">
        <v>0</v>
      </c>
      <c r="AX6" s="39" t="s">
        <v>903</v>
      </c>
      <c r="AY6" s="39">
        <v>0</v>
      </c>
      <c r="AZ6" s="35">
        <v>1005220</v>
      </c>
      <c r="BA6" s="39"/>
      <c r="BC6" s="5" t="s">
        <v>905</v>
      </c>
      <c r="CB6" s="13" t="s">
        <v>906</v>
      </c>
      <c r="CC6" s="13" t="s">
        <v>907</v>
      </c>
      <c r="CD6" s="13">
        <v>60006</v>
      </c>
      <c r="CE6" s="13" t="e">
        <v>#N/A</v>
      </c>
      <c r="CF6" s="13" t="str">
        <f t="shared" si="1"/>
        <v>W0005463</v>
      </c>
      <c r="CG6" s="13" t="str">
        <f t="shared" si="2"/>
        <v>BRAF</v>
      </c>
      <c r="CH6" s="18">
        <f t="shared" si="3"/>
        <v>478252.458474866</v>
      </c>
      <c r="CI6" s="18">
        <f t="shared" si="4"/>
        <v>0</v>
      </c>
      <c r="CJ6" s="43">
        <f t="shared" si="5"/>
        <v>0</v>
      </c>
      <c r="CK6" s="44">
        <f t="shared" si="6"/>
        <v>29700</v>
      </c>
      <c r="CL6" s="18">
        <f t="shared" si="7"/>
        <v>15556.5349002849</v>
      </c>
      <c r="CM6" s="18">
        <f t="shared" si="8"/>
        <v>44498.264436887832</v>
      </c>
      <c r="CN6" s="13"/>
      <c r="CO6" s="18">
        <f t="shared" si="9"/>
        <v>0</v>
      </c>
    </row>
    <row r="7" spans="1:93" x14ac:dyDescent="0.2">
      <c r="A7" s="35" t="s">
        <v>919</v>
      </c>
      <c r="B7" s="35" t="s">
        <v>920</v>
      </c>
      <c r="C7" s="35" t="s">
        <v>921</v>
      </c>
      <c r="D7" s="36">
        <v>45406</v>
      </c>
      <c r="E7" s="36"/>
      <c r="F7" s="35" t="s">
        <v>918</v>
      </c>
      <c r="G7" s="35" t="s">
        <v>912</v>
      </c>
      <c r="H7" s="35" t="s">
        <v>913</v>
      </c>
      <c r="I7" s="35" t="s">
        <v>914</v>
      </c>
      <c r="J7" s="35"/>
      <c r="K7" s="35" t="s">
        <v>898</v>
      </c>
      <c r="L7" s="37" t="s">
        <v>899</v>
      </c>
      <c r="M7" s="38">
        <v>8.5000000000000006E-2</v>
      </c>
      <c r="N7" s="35">
        <v>28</v>
      </c>
      <c r="O7" s="39">
        <v>456000</v>
      </c>
      <c r="P7" s="40">
        <v>0.15</v>
      </c>
      <c r="Q7" s="39">
        <v>68400</v>
      </c>
      <c r="R7" s="39">
        <v>10961.538461538461</v>
      </c>
      <c r="S7" s="39">
        <v>6333.333333333333</v>
      </c>
      <c r="T7" s="39">
        <v>1140</v>
      </c>
      <c r="U7" s="35">
        <v>75</v>
      </c>
      <c r="V7" s="39"/>
      <c r="W7" s="39">
        <v>45076.596226204361</v>
      </c>
      <c r="X7" s="39">
        <v>5460.3751415326506</v>
      </c>
      <c r="Y7" s="39">
        <v>593446.8431626088</v>
      </c>
      <c r="Z7" s="41">
        <v>0</v>
      </c>
      <c r="AA7" s="39"/>
      <c r="AB7" s="39">
        <v>593446.8431626088</v>
      </c>
      <c r="AC7" s="39"/>
      <c r="AD7" s="39"/>
      <c r="AE7" s="42"/>
      <c r="AF7" s="35"/>
      <c r="AG7" s="39"/>
      <c r="AH7" s="39">
        <v>593446.8431626088</v>
      </c>
      <c r="AI7" s="39">
        <v>50442.981668821754</v>
      </c>
      <c r="AJ7" s="42">
        <v>29700</v>
      </c>
      <c r="AK7" s="39">
        <v>2524.5</v>
      </c>
      <c r="AL7" s="39">
        <v>676114.32483143057</v>
      </c>
      <c r="AM7" s="39" t="s">
        <v>900</v>
      </c>
      <c r="AN7" s="39" t="s">
        <v>900</v>
      </c>
      <c r="AO7" s="35">
        <v>1005220</v>
      </c>
      <c r="AP7" s="35" t="s">
        <v>900</v>
      </c>
      <c r="AQ7" s="39" t="s">
        <v>901</v>
      </c>
      <c r="AR7" s="39">
        <v>1</v>
      </c>
      <c r="AS7" s="39"/>
      <c r="AT7" s="39"/>
      <c r="AU7" s="39"/>
      <c r="AV7" s="39"/>
      <c r="AW7" s="45">
        <v>0</v>
      </c>
      <c r="AX7" s="39" t="s">
        <v>903</v>
      </c>
      <c r="AY7" s="39">
        <v>0</v>
      </c>
      <c r="AZ7" s="35">
        <v>1005220</v>
      </c>
      <c r="BA7" s="39"/>
      <c r="BC7" s="5" t="s">
        <v>905</v>
      </c>
      <c r="CB7" s="13" t="s">
        <v>906</v>
      </c>
      <c r="CC7" s="13" t="s">
        <v>907</v>
      </c>
      <c r="CD7" s="13">
        <v>60006</v>
      </c>
      <c r="CE7" s="13" t="e">
        <v>#N/A</v>
      </c>
      <c r="CF7" s="13" t="str">
        <f t="shared" si="1"/>
        <v>W0005464</v>
      </c>
      <c r="CG7" s="13" t="str">
        <f t="shared" si="2"/>
        <v>BRAF</v>
      </c>
      <c r="CH7" s="18">
        <f t="shared" si="3"/>
        <v>576151.97136773705</v>
      </c>
      <c r="CI7" s="18">
        <f t="shared" si="4"/>
        <v>0</v>
      </c>
      <c r="CJ7" s="43">
        <f t="shared" si="5"/>
        <v>0</v>
      </c>
      <c r="CK7" s="44">
        <f t="shared" si="6"/>
        <v>29700</v>
      </c>
      <c r="CL7" s="18">
        <f t="shared" si="7"/>
        <v>17294.871794871793</v>
      </c>
      <c r="CM7" s="18">
        <f t="shared" si="8"/>
        <v>52967.481668821754</v>
      </c>
      <c r="CN7" s="13"/>
      <c r="CO7" s="18">
        <f t="shared" si="9"/>
        <v>0</v>
      </c>
    </row>
    <row r="8" spans="1:93" x14ac:dyDescent="0.2">
      <c r="A8" s="35" t="s">
        <v>922</v>
      </c>
      <c r="B8" s="35" t="s">
        <v>923</v>
      </c>
      <c r="C8" s="35" t="s">
        <v>924</v>
      </c>
      <c r="D8" s="36">
        <v>45434</v>
      </c>
      <c r="E8" s="36"/>
      <c r="F8" s="35" t="s">
        <v>925</v>
      </c>
      <c r="G8" s="35" t="s">
        <v>912</v>
      </c>
      <c r="H8" s="35" t="s">
        <v>913</v>
      </c>
      <c r="I8" s="35" t="s">
        <v>914</v>
      </c>
      <c r="J8" s="35"/>
      <c r="K8" s="35" t="s">
        <v>898</v>
      </c>
      <c r="L8" s="37" t="s">
        <v>899</v>
      </c>
      <c r="M8" s="38">
        <v>8.5000000000000006E-2</v>
      </c>
      <c r="N8" s="35">
        <v>28</v>
      </c>
      <c r="O8" s="39">
        <v>335666.66666666669</v>
      </c>
      <c r="P8" s="40">
        <v>0.18</v>
      </c>
      <c r="Q8" s="39">
        <v>60420</v>
      </c>
      <c r="R8" s="39">
        <v>8068.9102564102568</v>
      </c>
      <c r="S8" s="39">
        <v>4662.0370370370374</v>
      </c>
      <c r="T8" s="39">
        <v>839.16666666666674</v>
      </c>
      <c r="U8" s="35">
        <v>75</v>
      </c>
      <c r="V8" s="39"/>
      <c r="W8" s="39">
        <v>0</v>
      </c>
      <c r="X8" s="39">
        <v>4460.3751415326506</v>
      </c>
      <c r="Y8" s="39">
        <v>414192.15576831327</v>
      </c>
      <c r="Z8" s="41">
        <v>0</v>
      </c>
      <c r="AA8" s="39"/>
      <c r="AB8" s="39">
        <v>414192.15576831327</v>
      </c>
      <c r="AC8" s="39"/>
      <c r="AD8" s="39"/>
      <c r="AE8" s="42"/>
      <c r="AF8" s="35"/>
      <c r="AG8" s="39"/>
      <c r="AH8" s="39">
        <v>414192.15576831327</v>
      </c>
      <c r="AI8" s="39">
        <v>35206.333240306631</v>
      </c>
      <c r="AJ8" s="42">
        <v>29700</v>
      </c>
      <c r="AK8" s="39">
        <v>2524.5</v>
      </c>
      <c r="AL8" s="39">
        <v>481622.98900861992</v>
      </c>
      <c r="AM8" s="39" t="s">
        <v>900</v>
      </c>
      <c r="AN8" s="39" t="s">
        <v>900</v>
      </c>
      <c r="AO8" s="35">
        <v>1005220</v>
      </c>
      <c r="AP8" s="35" t="s">
        <v>900</v>
      </c>
      <c r="AQ8" s="39" t="s">
        <v>901</v>
      </c>
      <c r="AR8" s="39">
        <v>1</v>
      </c>
      <c r="AS8" s="39"/>
      <c r="AT8" s="39"/>
      <c r="AU8" s="39"/>
      <c r="AV8" s="39"/>
      <c r="AW8" s="45">
        <v>0</v>
      </c>
      <c r="AX8" s="39" t="s">
        <v>903</v>
      </c>
      <c r="AY8" s="39">
        <v>0</v>
      </c>
      <c r="AZ8" s="35">
        <v>1005220</v>
      </c>
      <c r="BA8" s="39"/>
      <c r="BC8" s="5" t="s">
        <v>905</v>
      </c>
      <c r="CB8" s="13" t="s">
        <v>906</v>
      </c>
      <c r="CC8" s="13" t="s">
        <v>907</v>
      </c>
      <c r="CD8" s="13">
        <v>60006</v>
      </c>
      <c r="CE8" s="13" t="e">
        <v>#N/A</v>
      </c>
      <c r="CF8" s="13" t="str">
        <f t="shared" si="1"/>
        <v>W0005465</v>
      </c>
      <c r="CG8" s="13" t="str">
        <f t="shared" si="2"/>
        <v>BRAF</v>
      </c>
      <c r="CH8" s="18">
        <f t="shared" si="3"/>
        <v>401461.208474866</v>
      </c>
      <c r="CI8" s="18">
        <f t="shared" si="4"/>
        <v>0</v>
      </c>
      <c r="CJ8" s="43">
        <f t="shared" si="5"/>
        <v>0</v>
      </c>
      <c r="CK8" s="44">
        <f t="shared" si="6"/>
        <v>29700</v>
      </c>
      <c r="CL8" s="18">
        <f t="shared" si="7"/>
        <v>12730.947293447294</v>
      </c>
      <c r="CM8" s="18">
        <f t="shared" si="8"/>
        <v>37730.833240306631</v>
      </c>
      <c r="CN8" s="13"/>
      <c r="CO8" s="18">
        <f t="shared" si="9"/>
        <v>0</v>
      </c>
    </row>
    <row r="9" spans="1:93" x14ac:dyDescent="0.2">
      <c r="A9" s="35" t="s">
        <v>926</v>
      </c>
      <c r="B9" s="35" t="s">
        <v>927</v>
      </c>
      <c r="C9" s="35" t="s">
        <v>928</v>
      </c>
      <c r="D9" s="36">
        <v>45460</v>
      </c>
      <c r="E9" s="36"/>
      <c r="F9" s="35" t="s">
        <v>929</v>
      </c>
      <c r="G9" s="35" t="s">
        <v>912</v>
      </c>
      <c r="H9" s="35" t="s">
        <v>913</v>
      </c>
      <c r="I9" s="35" t="s">
        <v>914</v>
      </c>
      <c r="J9" s="35"/>
      <c r="K9" s="35" t="s">
        <v>898</v>
      </c>
      <c r="L9" s="37" t="s">
        <v>899</v>
      </c>
      <c r="M9" s="38">
        <v>8.5000000000000006E-2</v>
      </c>
      <c r="N9" s="35">
        <v>28</v>
      </c>
      <c r="O9" s="39">
        <v>700625</v>
      </c>
      <c r="P9" s="40">
        <v>0.15</v>
      </c>
      <c r="Q9" s="39">
        <v>105093.75</v>
      </c>
      <c r="R9" s="39">
        <v>16841.947115384613</v>
      </c>
      <c r="S9" s="39">
        <v>9730.9027777777792</v>
      </c>
      <c r="T9" s="39">
        <v>1751.5625</v>
      </c>
      <c r="U9" s="35">
        <v>75</v>
      </c>
      <c r="V9" s="39"/>
      <c r="W9" s="39">
        <v>0</v>
      </c>
      <c r="X9" s="39">
        <v>5460.3751415326506</v>
      </c>
      <c r="Y9" s="39">
        <v>839578.537534695</v>
      </c>
      <c r="Z9" s="41">
        <v>0</v>
      </c>
      <c r="AA9" s="39"/>
      <c r="AB9" s="39">
        <v>839578.537534695</v>
      </c>
      <c r="AC9" s="39"/>
      <c r="AD9" s="39"/>
      <c r="AE9" s="42"/>
      <c r="AF9" s="35"/>
      <c r="AG9" s="39"/>
      <c r="AH9" s="39">
        <v>839578.537534695</v>
      </c>
      <c r="AI9" s="39">
        <v>71364.175690449076</v>
      </c>
      <c r="AJ9" s="42">
        <v>29700</v>
      </c>
      <c r="AK9" s="39">
        <v>2524.5</v>
      </c>
      <c r="AL9" s="39">
        <v>943167.21322514408</v>
      </c>
      <c r="AM9" s="39" t="s">
        <v>900</v>
      </c>
      <c r="AN9" s="39" t="s">
        <v>900</v>
      </c>
      <c r="AO9" s="35">
        <v>1005220</v>
      </c>
      <c r="AP9" s="35" t="s">
        <v>900</v>
      </c>
      <c r="AQ9" s="39" t="s">
        <v>901</v>
      </c>
      <c r="AR9" s="39">
        <v>1</v>
      </c>
      <c r="AS9" s="39"/>
      <c r="AT9" s="39"/>
      <c r="AU9" s="39"/>
      <c r="AV9" s="39"/>
      <c r="AW9" s="45">
        <v>0</v>
      </c>
      <c r="AX9" s="39" t="s">
        <v>903</v>
      </c>
      <c r="AY9" s="39" t="s">
        <v>930</v>
      </c>
      <c r="AZ9" s="35">
        <v>1005220</v>
      </c>
      <c r="BA9" s="39"/>
      <c r="BC9" s="5" t="s">
        <v>905</v>
      </c>
      <c r="CB9" s="13" t="s">
        <v>906</v>
      </c>
      <c r="CC9" s="13" t="s">
        <v>907</v>
      </c>
      <c r="CD9" s="13">
        <v>60006</v>
      </c>
      <c r="CE9" s="13" t="e">
        <v>#N/A</v>
      </c>
      <c r="CF9" s="13" t="str">
        <f t="shared" si="1"/>
        <v>W0005466</v>
      </c>
      <c r="CG9" s="13" t="str">
        <f t="shared" si="2"/>
        <v>BRAF</v>
      </c>
      <c r="CH9" s="18">
        <f t="shared" si="3"/>
        <v>813005.68764153263</v>
      </c>
      <c r="CI9" s="18">
        <f t="shared" si="4"/>
        <v>0</v>
      </c>
      <c r="CJ9" s="43">
        <f t="shared" si="5"/>
        <v>0</v>
      </c>
      <c r="CK9" s="44">
        <f t="shared" si="6"/>
        <v>29700</v>
      </c>
      <c r="CL9" s="18">
        <f t="shared" si="7"/>
        <v>26572.849893162391</v>
      </c>
      <c r="CM9" s="18">
        <f t="shared" si="8"/>
        <v>73888.675690449076</v>
      </c>
      <c r="CN9" s="13"/>
      <c r="CO9" s="18">
        <f t="shared" si="9"/>
        <v>0</v>
      </c>
    </row>
    <row r="10" spans="1:93" x14ac:dyDescent="0.2">
      <c r="A10" s="35" t="s">
        <v>931</v>
      </c>
      <c r="B10" s="35" t="s">
        <v>932</v>
      </c>
      <c r="C10" s="35" t="s">
        <v>933</v>
      </c>
      <c r="D10" s="36">
        <v>45838</v>
      </c>
      <c r="E10" s="36"/>
      <c r="F10" s="35" t="s">
        <v>911</v>
      </c>
      <c r="G10" s="35" t="s">
        <v>912</v>
      </c>
      <c r="H10" s="35" t="s">
        <v>934</v>
      </c>
      <c r="I10" s="35" t="s">
        <v>914</v>
      </c>
      <c r="J10" s="35"/>
      <c r="K10" s="35" t="s">
        <v>898</v>
      </c>
      <c r="L10" s="37" t="s">
        <v>899</v>
      </c>
      <c r="M10" s="38">
        <v>8.5000000000000006E-2</v>
      </c>
      <c r="N10" s="35">
        <v>28</v>
      </c>
      <c r="O10" s="39">
        <v>303660</v>
      </c>
      <c r="P10" s="40">
        <v>0.15</v>
      </c>
      <c r="Q10" s="39">
        <v>45549</v>
      </c>
      <c r="R10" s="39">
        <v>7299.5192307692305</v>
      </c>
      <c r="S10" s="39">
        <v>4217.5</v>
      </c>
      <c r="T10" s="39">
        <v>759.15</v>
      </c>
      <c r="U10" s="35">
        <v>75</v>
      </c>
      <c r="V10" s="39"/>
      <c r="W10" s="39">
        <v>0</v>
      </c>
      <c r="X10" s="39">
        <v>5460.3751415326506</v>
      </c>
      <c r="Y10" s="39">
        <v>367020.5443723019</v>
      </c>
      <c r="Z10" s="41">
        <v>0</v>
      </c>
      <c r="AA10" s="39"/>
      <c r="AB10" s="39">
        <v>367020.5443723019</v>
      </c>
      <c r="AC10" s="39"/>
      <c r="AD10" s="39"/>
      <c r="AE10" s="42"/>
      <c r="AF10" s="35"/>
      <c r="AG10" s="39"/>
      <c r="AH10" s="39">
        <v>367020.5443723019</v>
      </c>
      <c r="AI10" s="39">
        <v>31196.746271645665</v>
      </c>
      <c r="AJ10" s="42">
        <v>29700</v>
      </c>
      <c r="AK10" s="39">
        <v>2524.5</v>
      </c>
      <c r="AL10" s="39">
        <v>430441.79064394755</v>
      </c>
      <c r="AM10" s="39" t="s">
        <v>900</v>
      </c>
      <c r="AN10" s="39" t="s">
        <v>900</v>
      </c>
      <c r="AO10" s="35">
        <v>1005220</v>
      </c>
      <c r="AP10" s="35" t="s">
        <v>900</v>
      </c>
      <c r="AQ10" s="39" t="s">
        <v>901</v>
      </c>
      <c r="AR10" s="39">
        <v>1</v>
      </c>
      <c r="AS10" s="39"/>
      <c r="AT10" s="39"/>
      <c r="AU10" s="39"/>
      <c r="AV10" s="39"/>
      <c r="AW10" s="39" t="s">
        <v>912</v>
      </c>
      <c r="AX10" s="39" t="s">
        <v>935</v>
      </c>
      <c r="AY10" s="39" t="s">
        <v>912</v>
      </c>
      <c r="AZ10" s="35">
        <v>1005220</v>
      </c>
      <c r="BA10" s="39"/>
      <c r="BC10" s="5" t="s">
        <v>905</v>
      </c>
      <c r="CB10" s="13" t="s">
        <v>906</v>
      </c>
      <c r="CC10" s="13" t="s">
        <v>907</v>
      </c>
      <c r="CD10" s="13">
        <v>60006</v>
      </c>
      <c r="CE10" s="13" t="e">
        <v>#N/A</v>
      </c>
      <c r="CF10" s="13" t="str">
        <f t="shared" si="1"/>
        <v>W0005467</v>
      </c>
      <c r="CG10" s="13" t="str">
        <f t="shared" si="2"/>
        <v>BRAF</v>
      </c>
      <c r="CH10" s="18">
        <f t="shared" si="3"/>
        <v>355503.52514153265</v>
      </c>
      <c r="CI10" s="18">
        <f t="shared" si="4"/>
        <v>0</v>
      </c>
      <c r="CJ10" s="43">
        <f t="shared" si="5"/>
        <v>0</v>
      </c>
      <c r="CK10" s="44">
        <f t="shared" si="6"/>
        <v>29700</v>
      </c>
      <c r="CL10" s="18">
        <f t="shared" si="7"/>
        <v>11517.01923076923</v>
      </c>
      <c r="CM10" s="18">
        <f t="shared" si="8"/>
        <v>33721.246271645665</v>
      </c>
      <c r="CN10" s="13"/>
      <c r="CO10" s="18">
        <f t="shared" si="9"/>
        <v>0</v>
      </c>
    </row>
    <row r="11" spans="1:93" x14ac:dyDescent="0.2">
      <c r="A11" s="35" t="s">
        <v>9</v>
      </c>
      <c r="B11" s="35" t="s">
        <v>936</v>
      </c>
      <c r="C11" s="35" t="s">
        <v>937</v>
      </c>
      <c r="D11" s="36">
        <v>40259</v>
      </c>
      <c r="E11" s="36"/>
      <c r="F11" s="35" t="s">
        <v>938</v>
      </c>
      <c r="G11" s="35" t="s">
        <v>939</v>
      </c>
      <c r="H11" s="35" t="s">
        <v>940</v>
      </c>
      <c r="I11" s="35" t="s">
        <v>897</v>
      </c>
      <c r="J11" s="35"/>
      <c r="K11" s="35" t="s">
        <v>898</v>
      </c>
      <c r="L11" s="37" t="s">
        <v>899</v>
      </c>
      <c r="M11" s="38">
        <v>0.05</v>
      </c>
      <c r="N11" s="35">
        <v>28</v>
      </c>
      <c r="O11" s="39">
        <v>101126.58333333333</v>
      </c>
      <c r="P11" s="40"/>
      <c r="Q11" s="39"/>
      <c r="R11" s="39">
        <v>2430.9294871794868</v>
      </c>
      <c r="S11" s="39">
        <v>1228.9699074074074</v>
      </c>
      <c r="T11" s="39">
        <v>252.81666666666669</v>
      </c>
      <c r="U11" s="35">
        <v>75</v>
      </c>
      <c r="V11" s="39"/>
      <c r="W11" s="39">
        <v>0</v>
      </c>
      <c r="X11" s="39">
        <v>5460.3751415326506</v>
      </c>
      <c r="Y11" s="39">
        <v>110574.67453611954</v>
      </c>
      <c r="Z11" s="41">
        <v>12402.5</v>
      </c>
      <c r="AA11" s="39"/>
      <c r="AB11" s="39">
        <v>122977.17453611954</v>
      </c>
      <c r="AC11" s="39"/>
      <c r="AD11" s="39"/>
      <c r="AE11" s="42">
        <v>33281</v>
      </c>
      <c r="AF11" s="35" t="s">
        <v>941</v>
      </c>
      <c r="AG11" s="35" t="s">
        <v>942</v>
      </c>
      <c r="AH11" s="39">
        <v>156258.17453611954</v>
      </c>
      <c r="AI11" s="39">
        <v>7812.9087268059775</v>
      </c>
      <c r="AJ11" s="42">
        <v>29700</v>
      </c>
      <c r="AK11" s="39">
        <v>1485</v>
      </c>
      <c r="AL11" s="39">
        <v>195256.0832629255</v>
      </c>
      <c r="AM11" s="39" t="s">
        <v>943</v>
      </c>
      <c r="AN11" s="39" t="s">
        <v>943</v>
      </c>
      <c r="AO11" s="35">
        <v>35880</v>
      </c>
      <c r="AP11" s="35" t="s">
        <v>944</v>
      </c>
      <c r="AQ11" s="39" t="s">
        <v>901</v>
      </c>
      <c r="AR11" s="39">
        <v>1</v>
      </c>
      <c r="AS11" s="39"/>
      <c r="AT11" s="39"/>
      <c r="AU11" s="39"/>
      <c r="AV11" s="39"/>
      <c r="AW11" s="39" t="s">
        <v>945</v>
      </c>
      <c r="AX11" s="39" t="s">
        <v>946</v>
      </c>
      <c r="AY11" s="39" t="s">
        <v>946</v>
      </c>
      <c r="AZ11" s="35">
        <v>35880</v>
      </c>
      <c r="BA11" s="39"/>
      <c r="BC11" s="5" t="s">
        <v>905</v>
      </c>
      <c r="CB11" s="13" t="s">
        <v>947</v>
      </c>
      <c r="CC11" s="13" t="s">
        <v>10</v>
      </c>
      <c r="CD11" s="13">
        <v>60002</v>
      </c>
      <c r="CE11" s="13" t="s">
        <v>8</v>
      </c>
      <c r="CF11" s="13" t="str">
        <f t="shared" si="1"/>
        <v>W0004060</v>
      </c>
      <c r="CG11" s="13" t="s">
        <v>11</v>
      </c>
      <c r="CH11" s="18">
        <f t="shared" si="3"/>
        <v>106914.77514153265</v>
      </c>
      <c r="CI11" s="18">
        <f t="shared" ref="CI11:CI15" si="10">SUM(AA11,AC11:AE11)</f>
        <v>33281</v>
      </c>
      <c r="CJ11" s="43">
        <f t="shared" si="5"/>
        <v>12402.5</v>
      </c>
      <c r="CK11" s="44">
        <f t="shared" si="6"/>
        <v>29700</v>
      </c>
      <c r="CL11" s="18">
        <f t="shared" si="7"/>
        <v>3659.8993945868942</v>
      </c>
      <c r="CM11" s="18">
        <f t="shared" si="8"/>
        <v>9297.9087268059775</v>
      </c>
      <c r="CN11" s="13"/>
      <c r="CO11" s="18">
        <f t="shared" si="9"/>
        <v>0</v>
      </c>
    </row>
    <row r="12" spans="1:93" x14ac:dyDescent="0.2">
      <c r="A12" s="35" t="s">
        <v>948</v>
      </c>
      <c r="B12" s="35" t="s">
        <v>949</v>
      </c>
      <c r="C12" s="35" t="s">
        <v>950</v>
      </c>
      <c r="D12" s="36">
        <v>41699</v>
      </c>
      <c r="E12" s="36"/>
      <c r="F12" s="35" t="s">
        <v>925</v>
      </c>
      <c r="G12" s="35" t="s">
        <v>951</v>
      </c>
      <c r="H12" s="35" t="s">
        <v>952</v>
      </c>
      <c r="I12" s="35" t="s">
        <v>897</v>
      </c>
      <c r="J12" s="35"/>
      <c r="K12" s="35" t="s">
        <v>898</v>
      </c>
      <c r="L12" s="37" t="s">
        <v>899</v>
      </c>
      <c r="M12" s="38">
        <v>0.05</v>
      </c>
      <c r="N12" s="35">
        <v>28</v>
      </c>
      <c r="O12" s="39">
        <v>143905.41666666666</v>
      </c>
      <c r="P12" s="40"/>
      <c r="Q12" s="39"/>
      <c r="R12" s="39">
        <v>3339.0745192307691</v>
      </c>
      <c r="S12" s="39">
        <v>1929.2430555555557</v>
      </c>
      <c r="T12" s="39">
        <v>347.26375000000002</v>
      </c>
      <c r="U12" s="35">
        <v>75</v>
      </c>
      <c r="V12" s="39"/>
      <c r="W12" s="39">
        <v>0</v>
      </c>
      <c r="X12" s="39">
        <v>4460.3751415326506</v>
      </c>
      <c r="Y12" s="39">
        <v>154056.37313298567</v>
      </c>
      <c r="Z12" s="41">
        <v>4154.166666666667</v>
      </c>
      <c r="AA12" s="39"/>
      <c r="AB12" s="39">
        <v>158210.53979965232</v>
      </c>
      <c r="AC12" s="39"/>
      <c r="AD12" s="39"/>
      <c r="AE12" s="42"/>
      <c r="AF12" s="35"/>
      <c r="AG12" s="39"/>
      <c r="AH12" s="39">
        <v>158210.53979965232</v>
      </c>
      <c r="AI12" s="39">
        <v>7910.5269899826162</v>
      </c>
      <c r="AJ12" s="42">
        <v>29700</v>
      </c>
      <c r="AK12" s="39">
        <v>1485</v>
      </c>
      <c r="AL12" s="39">
        <v>197306.06678963493</v>
      </c>
      <c r="AM12" s="39" t="s">
        <v>953</v>
      </c>
      <c r="AN12" s="39" t="s">
        <v>953</v>
      </c>
      <c r="AO12" s="35" t="s">
        <v>954</v>
      </c>
      <c r="AP12" s="35" t="s">
        <v>955</v>
      </c>
      <c r="AQ12" s="39" t="s">
        <v>901</v>
      </c>
      <c r="AR12" s="39">
        <v>1</v>
      </c>
      <c r="AS12" s="39"/>
      <c r="AT12" s="39"/>
      <c r="AU12" s="39"/>
      <c r="AV12" s="39"/>
      <c r="AW12" s="39" t="s">
        <v>956</v>
      </c>
      <c r="AX12" s="39" t="s">
        <v>957</v>
      </c>
      <c r="AY12" s="39" t="s">
        <v>958</v>
      </c>
      <c r="AZ12" s="35" t="s">
        <v>954</v>
      </c>
      <c r="BA12" s="39"/>
      <c r="BC12" s="5" t="s">
        <v>905</v>
      </c>
      <c r="CB12" s="13" t="s">
        <v>947</v>
      </c>
      <c r="CC12" s="13" t="s">
        <v>959</v>
      </c>
      <c r="CD12" s="13">
        <v>60005</v>
      </c>
      <c r="CE12" s="13" t="s">
        <v>960</v>
      </c>
      <c r="CF12" s="13" t="str">
        <f t="shared" si="1"/>
        <v>W0004061</v>
      </c>
      <c r="CG12" s="13" t="s">
        <v>13</v>
      </c>
      <c r="CH12" s="18">
        <f t="shared" si="3"/>
        <v>148788.05555819932</v>
      </c>
      <c r="CI12" s="18">
        <f t="shared" si="10"/>
        <v>0</v>
      </c>
      <c r="CJ12" s="43">
        <f t="shared" si="5"/>
        <v>4154.166666666667</v>
      </c>
      <c r="CK12" s="44">
        <f t="shared" si="6"/>
        <v>29700</v>
      </c>
      <c r="CL12" s="18">
        <f t="shared" si="7"/>
        <v>5268.3175747863243</v>
      </c>
      <c r="CM12" s="18">
        <f t="shared" si="8"/>
        <v>9395.5269899826162</v>
      </c>
      <c r="CN12" s="13"/>
      <c r="CO12" s="18">
        <f t="shared" si="9"/>
        <v>0</v>
      </c>
    </row>
    <row r="13" spans="1:93" x14ac:dyDescent="0.2">
      <c r="A13" s="35" t="s">
        <v>12</v>
      </c>
      <c r="B13" s="35" t="s">
        <v>961</v>
      </c>
      <c r="C13" s="35" t="s">
        <v>962</v>
      </c>
      <c r="D13" s="36">
        <v>41750</v>
      </c>
      <c r="E13" s="36"/>
      <c r="F13" s="35" t="s">
        <v>918</v>
      </c>
      <c r="G13" s="35" t="s">
        <v>951</v>
      </c>
      <c r="H13" s="35" t="s">
        <v>952</v>
      </c>
      <c r="I13" s="35" t="s">
        <v>897</v>
      </c>
      <c r="J13" s="35"/>
      <c r="K13" s="35" t="s">
        <v>898</v>
      </c>
      <c r="L13" s="37" t="s">
        <v>899</v>
      </c>
      <c r="M13" s="38">
        <v>0.05</v>
      </c>
      <c r="N13" s="35">
        <v>28</v>
      </c>
      <c r="O13" s="39">
        <v>324424.66666666669</v>
      </c>
      <c r="P13" s="40">
        <v>0.15</v>
      </c>
      <c r="Q13" s="39">
        <v>48663.700000000004</v>
      </c>
      <c r="R13" s="39">
        <v>7678.4775641025635</v>
      </c>
      <c r="S13" s="39">
        <v>0</v>
      </c>
      <c r="T13" s="39">
        <v>798.56166666666672</v>
      </c>
      <c r="U13" s="35">
        <v>75</v>
      </c>
      <c r="V13" s="39"/>
      <c r="W13" s="39">
        <v>8195.744768400793</v>
      </c>
      <c r="X13" s="39">
        <v>5460.3751415326506</v>
      </c>
      <c r="Y13" s="39">
        <v>395296.52580736933</v>
      </c>
      <c r="Z13" s="41">
        <v>4154.166666666667</v>
      </c>
      <c r="AA13" s="39"/>
      <c r="AB13" s="39">
        <v>399450.69247403601</v>
      </c>
      <c r="AC13" s="39"/>
      <c r="AD13" s="39"/>
      <c r="AE13" s="42"/>
      <c r="AF13" s="35"/>
      <c r="AG13" s="39"/>
      <c r="AH13" s="39">
        <v>399450.69247403601</v>
      </c>
      <c r="AI13" s="39">
        <v>19972.534623701802</v>
      </c>
      <c r="AJ13" s="42">
        <v>29700</v>
      </c>
      <c r="AK13" s="39">
        <v>1485</v>
      </c>
      <c r="AL13" s="39">
        <v>450608.22709773784</v>
      </c>
      <c r="AM13" s="39" t="s">
        <v>943</v>
      </c>
      <c r="AN13" s="39" t="s">
        <v>943</v>
      </c>
      <c r="AO13" s="35">
        <v>35801</v>
      </c>
      <c r="AP13" s="35" t="s">
        <v>944</v>
      </c>
      <c r="AQ13" s="39" t="s">
        <v>901</v>
      </c>
      <c r="AR13" s="39">
        <v>1</v>
      </c>
      <c r="AS13" s="39"/>
      <c r="AT13" s="39"/>
      <c r="AU13" s="39"/>
      <c r="AV13" s="39"/>
      <c r="AW13" s="39" t="s">
        <v>963</v>
      </c>
      <c r="AX13" s="39" t="s">
        <v>964</v>
      </c>
      <c r="AY13" s="39" t="s">
        <v>965</v>
      </c>
      <c r="AZ13" s="35">
        <v>35801</v>
      </c>
      <c r="BA13" s="39"/>
      <c r="BC13" s="5" t="s">
        <v>905</v>
      </c>
      <c r="CB13" s="13" t="s">
        <v>947</v>
      </c>
      <c r="CC13" s="13" t="s">
        <v>10</v>
      </c>
      <c r="CD13" s="13">
        <v>60002</v>
      </c>
      <c r="CE13" s="13" t="s">
        <v>8</v>
      </c>
      <c r="CF13" s="13" t="str">
        <f t="shared" si="1"/>
        <v>W0004062</v>
      </c>
      <c r="CG13" s="13" t="s">
        <v>13</v>
      </c>
      <c r="CH13" s="18">
        <f t="shared" si="3"/>
        <v>387618.04824326676</v>
      </c>
      <c r="CI13" s="18">
        <f t="shared" si="10"/>
        <v>0</v>
      </c>
      <c r="CJ13" s="43">
        <f t="shared" si="5"/>
        <v>4154.166666666667</v>
      </c>
      <c r="CK13" s="44">
        <f t="shared" si="6"/>
        <v>29700</v>
      </c>
      <c r="CL13" s="18">
        <f t="shared" si="7"/>
        <v>7678.4775641025635</v>
      </c>
      <c r="CM13" s="18">
        <f t="shared" si="8"/>
        <v>21457.534623701802</v>
      </c>
      <c r="CN13" s="13"/>
      <c r="CO13" s="18">
        <f t="shared" si="9"/>
        <v>0</v>
      </c>
    </row>
    <row r="14" spans="1:93" x14ac:dyDescent="0.2">
      <c r="A14" s="35" t="s">
        <v>14</v>
      </c>
      <c r="B14" s="35" t="s">
        <v>966</v>
      </c>
      <c r="C14" s="35" t="s">
        <v>967</v>
      </c>
      <c r="D14" s="36">
        <v>41760</v>
      </c>
      <c r="E14" s="36"/>
      <c r="F14" s="35" t="s">
        <v>911</v>
      </c>
      <c r="G14" s="35" t="s">
        <v>951</v>
      </c>
      <c r="H14" s="35" t="s">
        <v>952</v>
      </c>
      <c r="I14" s="35" t="s">
        <v>897</v>
      </c>
      <c r="J14" s="35"/>
      <c r="K14" s="35" t="s">
        <v>898</v>
      </c>
      <c r="L14" s="37" t="s">
        <v>899</v>
      </c>
      <c r="M14" s="38">
        <v>0.05</v>
      </c>
      <c r="N14" s="35">
        <v>28</v>
      </c>
      <c r="O14" s="39">
        <v>212728.25</v>
      </c>
      <c r="P14" s="40"/>
      <c r="Q14" s="39">
        <v>0</v>
      </c>
      <c r="R14" s="39">
        <v>4993.4695512820517</v>
      </c>
      <c r="S14" s="39">
        <v>0</v>
      </c>
      <c r="T14" s="39">
        <v>519.32083333333333</v>
      </c>
      <c r="U14" s="35">
        <v>75</v>
      </c>
      <c r="V14" s="39"/>
      <c r="W14" s="39">
        <v>8195.744768400793</v>
      </c>
      <c r="X14" s="39">
        <v>4460.3751415326506</v>
      </c>
      <c r="Y14" s="39">
        <v>230972.16029454884</v>
      </c>
      <c r="Z14" s="41">
        <v>4154.166666666667</v>
      </c>
      <c r="AA14" s="39"/>
      <c r="AB14" s="39">
        <v>235126.3269612155</v>
      </c>
      <c r="AC14" s="39"/>
      <c r="AD14" s="39"/>
      <c r="AE14" s="42"/>
      <c r="AF14" s="35"/>
      <c r="AG14" s="39"/>
      <c r="AH14" s="39">
        <v>235126.3269612155</v>
      </c>
      <c r="AI14" s="39">
        <v>11756.316348060776</v>
      </c>
      <c r="AJ14" s="42">
        <v>29700</v>
      </c>
      <c r="AK14" s="39">
        <v>1485</v>
      </c>
      <c r="AL14" s="39">
        <v>278067.64330927626</v>
      </c>
      <c r="AM14" s="39" t="s">
        <v>943</v>
      </c>
      <c r="AN14" s="39" t="s">
        <v>943</v>
      </c>
      <c r="AO14" s="35">
        <v>35879</v>
      </c>
      <c r="AP14" s="35" t="s">
        <v>944</v>
      </c>
      <c r="AQ14" s="39" t="s">
        <v>901</v>
      </c>
      <c r="AR14" s="39">
        <v>1</v>
      </c>
      <c r="AS14" s="39"/>
      <c r="AT14" s="39"/>
      <c r="AU14" s="39"/>
      <c r="AV14" s="39"/>
      <c r="AW14" s="39" t="s">
        <v>963</v>
      </c>
      <c r="AX14" s="39" t="s">
        <v>964</v>
      </c>
      <c r="AY14" s="39" t="s">
        <v>968</v>
      </c>
      <c r="AZ14" s="35">
        <v>35879</v>
      </c>
      <c r="BA14" s="39"/>
      <c r="BC14" s="5" t="s">
        <v>905</v>
      </c>
      <c r="CB14" s="13" t="s">
        <v>947</v>
      </c>
      <c r="CC14" s="13" t="s">
        <v>10</v>
      </c>
      <c r="CD14" s="13">
        <v>60002</v>
      </c>
      <c r="CE14" s="13" t="s">
        <v>8</v>
      </c>
      <c r="CF14" s="13" t="str">
        <f t="shared" si="1"/>
        <v>W0004063</v>
      </c>
      <c r="CG14" s="13" t="s">
        <v>13</v>
      </c>
      <c r="CH14" s="18">
        <f t="shared" si="3"/>
        <v>225978.69074326678</v>
      </c>
      <c r="CI14" s="18">
        <f t="shared" si="10"/>
        <v>0</v>
      </c>
      <c r="CJ14" s="43">
        <f t="shared" si="5"/>
        <v>4154.166666666667</v>
      </c>
      <c r="CK14" s="44">
        <f t="shared" si="6"/>
        <v>29700</v>
      </c>
      <c r="CL14" s="18">
        <f t="shared" si="7"/>
        <v>4993.4695512820517</v>
      </c>
      <c r="CM14" s="18">
        <f t="shared" si="8"/>
        <v>13241.316348060776</v>
      </c>
      <c r="CN14" s="13"/>
      <c r="CO14" s="18">
        <f t="shared" si="9"/>
        <v>0</v>
      </c>
    </row>
    <row r="15" spans="1:93" x14ac:dyDescent="0.2">
      <c r="A15" s="35" t="s">
        <v>969</v>
      </c>
      <c r="B15" s="35" t="s">
        <v>970</v>
      </c>
      <c r="C15" s="35" t="s">
        <v>971</v>
      </c>
      <c r="D15" s="36">
        <v>42051</v>
      </c>
      <c r="E15" s="36"/>
      <c r="F15" s="35" t="s">
        <v>972</v>
      </c>
      <c r="G15" s="35" t="s">
        <v>951</v>
      </c>
      <c r="H15" s="35" t="s">
        <v>952</v>
      </c>
      <c r="I15" s="35" t="s">
        <v>897</v>
      </c>
      <c r="J15" s="35"/>
      <c r="K15" s="35" t="s">
        <v>898</v>
      </c>
      <c r="L15" s="37" t="s">
        <v>899</v>
      </c>
      <c r="M15" s="38">
        <v>0.05</v>
      </c>
      <c r="N15" s="35">
        <v>28</v>
      </c>
      <c r="O15" s="39">
        <v>72550.166666666672</v>
      </c>
      <c r="P15" s="40"/>
      <c r="Q15" s="39"/>
      <c r="R15" s="39">
        <v>1743.9943910256409</v>
      </c>
      <c r="S15" s="39">
        <v>125.95515046296298</v>
      </c>
      <c r="T15" s="39">
        <v>181.37541666666669</v>
      </c>
      <c r="U15" s="35">
        <v>75</v>
      </c>
      <c r="V15" s="39"/>
      <c r="W15" s="39">
        <v>0</v>
      </c>
      <c r="X15" s="39">
        <v>4460.3751415326506</v>
      </c>
      <c r="Y15" s="39">
        <v>79136.866766354593</v>
      </c>
      <c r="Z15" s="41">
        <v>4154.166666666667</v>
      </c>
      <c r="AA15" s="39"/>
      <c r="AB15" s="39">
        <v>83291.033433021264</v>
      </c>
      <c r="AC15" s="39"/>
      <c r="AD15" s="39"/>
      <c r="AE15" s="42"/>
      <c r="AF15" s="35"/>
      <c r="AG15" s="39"/>
      <c r="AH15" s="39">
        <v>83291.033433021264</v>
      </c>
      <c r="AI15" s="39">
        <v>4164.5516716510638</v>
      </c>
      <c r="AJ15" s="42">
        <v>29700</v>
      </c>
      <c r="AK15" s="39">
        <v>1485</v>
      </c>
      <c r="AL15" s="39">
        <v>118640.58510467233</v>
      </c>
      <c r="AM15" s="39" t="s">
        <v>973</v>
      </c>
      <c r="AN15" s="39" t="s">
        <v>974</v>
      </c>
      <c r="AO15" s="35" t="s">
        <v>975</v>
      </c>
      <c r="AP15" s="35" t="s">
        <v>976</v>
      </c>
      <c r="AQ15" s="39" t="s">
        <v>901</v>
      </c>
      <c r="AR15" s="39">
        <v>1</v>
      </c>
      <c r="AS15" s="39"/>
      <c r="AT15" s="39"/>
      <c r="AU15" s="39"/>
      <c r="AV15" s="39"/>
      <c r="AW15" s="39" t="s">
        <v>956</v>
      </c>
      <c r="AX15" s="39" t="s">
        <v>977</v>
      </c>
      <c r="AY15" s="39" t="s">
        <v>978</v>
      </c>
      <c r="AZ15" s="35" t="s">
        <v>975</v>
      </c>
      <c r="BA15" s="39"/>
      <c r="BC15" s="5" t="s">
        <v>905</v>
      </c>
      <c r="CB15" s="13" t="s">
        <v>947</v>
      </c>
      <c r="CC15" s="13" t="s">
        <v>979</v>
      </c>
      <c r="CD15" s="13">
        <v>60009</v>
      </c>
      <c r="CE15" s="13" t="s">
        <v>980</v>
      </c>
      <c r="CF15" s="13" t="str">
        <f t="shared" si="1"/>
        <v>W0004064</v>
      </c>
      <c r="CG15" s="13" t="s">
        <v>13</v>
      </c>
      <c r="CH15" s="18">
        <f t="shared" si="3"/>
        <v>77266.917224865989</v>
      </c>
      <c r="CI15" s="18">
        <f t="shared" si="10"/>
        <v>0</v>
      </c>
      <c r="CJ15" s="43">
        <f t="shared" si="5"/>
        <v>4154.166666666667</v>
      </c>
      <c r="CK15" s="44">
        <f t="shared" si="6"/>
        <v>29700</v>
      </c>
      <c r="CL15" s="18">
        <f t="shared" si="7"/>
        <v>1869.9495414886039</v>
      </c>
      <c r="CM15" s="18">
        <f t="shared" si="8"/>
        <v>5649.5516716510638</v>
      </c>
      <c r="CN15" s="13"/>
      <c r="CO15" s="18">
        <f t="shared" si="9"/>
        <v>0</v>
      </c>
    </row>
    <row r="16" spans="1:93" x14ac:dyDescent="0.2">
      <c r="A16" s="35" t="s">
        <v>981</v>
      </c>
      <c r="B16" s="35" t="s">
        <v>982</v>
      </c>
      <c r="C16" s="35" t="s">
        <v>983</v>
      </c>
      <c r="D16" s="36">
        <v>42107</v>
      </c>
      <c r="E16" s="36">
        <v>46066</v>
      </c>
      <c r="F16" s="35" t="s">
        <v>984</v>
      </c>
      <c r="G16" s="35" t="s">
        <v>895</v>
      </c>
      <c r="H16" s="35" t="s">
        <v>896</v>
      </c>
      <c r="I16" s="35" t="s">
        <v>897</v>
      </c>
      <c r="J16" s="35"/>
      <c r="K16" s="35" t="s">
        <v>898</v>
      </c>
      <c r="L16" s="37" t="s">
        <v>985</v>
      </c>
      <c r="M16" s="38">
        <v>8.5000000000000006E-2</v>
      </c>
      <c r="N16" s="35">
        <v>13</v>
      </c>
      <c r="O16" s="39">
        <v>50655.622023809527</v>
      </c>
      <c r="P16" s="40">
        <v>0.1</v>
      </c>
      <c r="Q16" s="39">
        <v>5065.5622023809528</v>
      </c>
      <c r="R16" s="39">
        <v>2622.7043269230767</v>
      </c>
      <c r="S16" s="39">
        <v>0</v>
      </c>
      <c r="T16" s="39">
        <v>272.76125000000002</v>
      </c>
      <c r="U16" s="35">
        <v>75</v>
      </c>
      <c r="V16" s="39"/>
      <c r="W16" s="39">
        <v>9220.2128644508921</v>
      </c>
      <c r="X16" s="39">
        <v>4460.3751415326506</v>
      </c>
      <c r="Y16" s="39">
        <v>72372.237809097103</v>
      </c>
      <c r="Z16" s="41">
        <v>5687.5</v>
      </c>
      <c r="AA16" s="39"/>
      <c r="AB16" s="39">
        <v>78059.737809097103</v>
      </c>
      <c r="AC16" s="39"/>
      <c r="AD16" s="39"/>
      <c r="AE16" s="42"/>
      <c r="AF16" s="35"/>
      <c r="AG16" s="39"/>
      <c r="AH16" s="39">
        <v>78059.737809097103</v>
      </c>
      <c r="AI16" s="39">
        <v>6635.0777137732539</v>
      </c>
      <c r="AJ16" s="42">
        <v>29700</v>
      </c>
      <c r="AK16" s="39">
        <v>2524.5</v>
      </c>
      <c r="AL16" s="39">
        <v>116919.31552287035</v>
      </c>
      <c r="AM16" s="39" t="s">
        <v>935</v>
      </c>
      <c r="AN16" s="39" t="s">
        <v>986</v>
      </c>
      <c r="AO16" s="35" t="s">
        <v>987</v>
      </c>
      <c r="AP16" s="35" t="s">
        <v>986</v>
      </c>
      <c r="AQ16" s="39" t="s">
        <v>988</v>
      </c>
      <c r="AR16" s="39">
        <v>1</v>
      </c>
      <c r="AS16" s="39"/>
      <c r="AT16" s="39"/>
      <c r="AU16" s="39"/>
      <c r="AV16" s="39"/>
      <c r="AW16" s="39" t="s">
        <v>989</v>
      </c>
      <c r="AX16" s="39" t="s">
        <v>935</v>
      </c>
      <c r="AY16" s="39" t="s">
        <v>935</v>
      </c>
      <c r="AZ16" s="35" t="s">
        <v>987</v>
      </c>
      <c r="BA16" s="39"/>
      <c r="BC16" s="5" t="s">
        <v>905</v>
      </c>
      <c r="CB16" s="13" t="s">
        <v>990</v>
      </c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</row>
    <row r="17" spans="1:93" x14ac:dyDescent="0.2">
      <c r="A17" s="35" t="s">
        <v>16</v>
      </c>
      <c r="B17" s="35" t="s">
        <v>991</v>
      </c>
      <c r="C17" s="35" t="s">
        <v>992</v>
      </c>
      <c r="D17" s="36">
        <v>42114</v>
      </c>
      <c r="E17" s="36"/>
      <c r="F17" s="35" t="s">
        <v>984</v>
      </c>
      <c r="G17" s="35" t="s">
        <v>951</v>
      </c>
      <c r="H17" s="35" t="s">
        <v>952</v>
      </c>
      <c r="I17" s="35" t="s">
        <v>897</v>
      </c>
      <c r="J17" s="35"/>
      <c r="K17" s="35" t="s">
        <v>898</v>
      </c>
      <c r="L17" s="37" t="s">
        <v>899</v>
      </c>
      <c r="M17" s="38">
        <v>0.05</v>
      </c>
      <c r="N17" s="35">
        <v>28</v>
      </c>
      <c r="O17" s="39">
        <v>100392.08333333333</v>
      </c>
      <c r="P17" s="40"/>
      <c r="Q17" s="39"/>
      <c r="R17" s="39">
        <v>2293.0809294871797</v>
      </c>
      <c r="S17" s="39">
        <v>298.10052083333335</v>
      </c>
      <c r="T17" s="39">
        <v>238.48041666666668</v>
      </c>
      <c r="U17" s="35">
        <v>75</v>
      </c>
      <c r="V17" s="39"/>
      <c r="W17" s="39">
        <v>6146.8085763005947</v>
      </c>
      <c r="X17" s="39">
        <v>4460.3751415326506</v>
      </c>
      <c r="Y17" s="39">
        <v>113903.92891815376</v>
      </c>
      <c r="Z17" s="41">
        <v>4154.166666666667</v>
      </c>
      <c r="AA17" s="39"/>
      <c r="AB17" s="39">
        <v>118058.09558482043</v>
      </c>
      <c r="AC17" s="39"/>
      <c r="AD17" s="39"/>
      <c r="AE17" s="42"/>
      <c r="AF17" s="35"/>
      <c r="AG17" s="39"/>
      <c r="AH17" s="39">
        <v>118058.09558482043</v>
      </c>
      <c r="AI17" s="39">
        <v>5902.904779241022</v>
      </c>
      <c r="AJ17" s="42">
        <v>29700</v>
      </c>
      <c r="AK17" s="39">
        <v>1485</v>
      </c>
      <c r="AL17" s="39">
        <v>155146.00036406144</v>
      </c>
      <c r="AM17" s="39" t="s">
        <v>943</v>
      </c>
      <c r="AN17" s="39" t="s">
        <v>943</v>
      </c>
      <c r="AO17" s="35">
        <v>35875</v>
      </c>
      <c r="AP17" s="35" t="s">
        <v>944</v>
      </c>
      <c r="AQ17" s="39" t="s">
        <v>901</v>
      </c>
      <c r="AR17" s="39">
        <v>1</v>
      </c>
      <c r="AS17" s="39"/>
      <c r="AT17" s="39"/>
      <c r="AU17" s="39"/>
      <c r="AV17" s="39"/>
      <c r="AW17" s="39" t="s">
        <v>956</v>
      </c>
      <c r="AX17" s="39" t="s">
        <v>964</v>
      </c>
      <c r="AY17" s="39" t="s">
        <v>993</v>
      </c>
      <c r="AZ17" s="35">
        <v>35875</v>
      </c>
      <c r="BA17" s="39"/>
      <c r="BC17" s="5" t="s">
        <v>905</v>
      </c>
      <c r="CB17" s="13" t="s">
        <v>947</v>
      </c>
      <c r="CC17" s="13" t="s">
        <v>10</v>
      </c>
      <c r="CD17" s="13">
        <v>60002</v>
      </c>
      <c r="CE17" s="13" t="s">
        <v>8</v>
      </c>
      <c r="CF17" s="13" t="str">
        <f t="shared" ref="CF17:CF18" si="11">A17</f>
        <v>W0004067</v>
      </c>
      <c r="CG17" s="13" t="s">
        <v>13</v>
      </c>
      <c r="CH17" s="18">
        <f t="shared" ref="CH17:CH18" si="12">SUM(O17,Q17,T17:X17,)</f>
        <v>111312.74746783325</v>
      </c>
      <c r="CI17" s="18">
        <f t="shared" ref="CI17:CI18" si="13">SUM(AA17,AC17:AE17)</f>
        <v>0</v>
      </c>
      <c r="CJ17" s="43">
        <f t="shared" ref="CJ17:CJ18" si="14">SUM(Z17)</f>
        <v>4154.166666666667</v>
      </c>
      <c r="CK17" s="44">
        <f t="shared" ref="CK17:CK18" si="15">AJ17</f>
        <v>29700</v>
      </c>
      <c r="CL17" s="18">
        <f t="shared" ref="CL17:CL18" si="16">SUM(R17:S17)</f>
        <v>2591.1814503205132</v>
      </c>
      <c r="CM17" s="18">
        <f t="shared" ref="CM17:CM18" si="17">SUM(AI17,AK17)</f>
        <v>7387.904779241022</v>
      </c>
      <c r="CN17" s="13"/>
      <c r="CO17" s="18">
        <f t="shared" ref="CO17:CO18" si="18">SUM(CH17:CM17,-AL17)</f>
        <v>0</v>
      </c>
    </row>
    <row r="18" spans="1:93" x14ac:dyDescent="0.2">
      <c r="A18" s="35" t="s">
        <v>17</v>
      </c>
      <c r="B18" s="35" t="s">
        <v>994</v>
      </c>
      <c r="C18" s="35" t="s">
        <v>995</v>
      </c>
      <c r="D18" s="36">
        <v>42261</v>
      </c>
      <c r="E18" s="36"/>
      <c r="F18" s="35" t="s">
        <v>996</v>
      </c>
      <c r="G18" s="35" t="s">
        <v>939</v>
      </c>
      <c r="H18" s="35" t="s">
        <v>940</v>
      </c>
      <c r="I18" s="35" t="s">
        <v>897</v>
      </c>
      <c r="J18" s="35"/>
      <c r="K18" s="35" t="s">
        <v>898</v>
      </c>
      <c r="L18" s="37" t="s">
        <v>899</v>
      </c>
      <c r="M18" s="38">
        <v>0.05</v>
      </c>
      <c r="N18" s="35">
        <v>28</v>
      </c>
      <c r="O18" s="39">
        <v>66747.583333333328</v>
      </c>
      <c r="P18" s="40"/>
      <c r="Q18" s="39"/>
      <c r="R18" s="39">
        <v>1604.5112179487178</v>
      </c>
      <c r="S18" s="39">
        <v>463.52546296296299</v>
      </c>
      <c r="T18" s="39">
        <v>166.86916666666667</v>
      </c>
      <c r="U18" s="35">
        <v>75</v>
      </c>
      <c r="V18" s="39"/>
      <c r="W18" s="39">
        <v>2048.9361921001982</v>
      </c>
      <c r="X18" s="39">
        <v>4460.3751415326506</v>
      </c>
      <c r="Y18" s="39">
        <v>75566.800514544535</v>
      </c>
      <c r="Z18" s="41">
        <v>12402.5</v>
      </c>
      <c r="AA18" s="39"/>
      <c r="AB18" s="39">
        <v>87969.300514544535</v>
      </c>
      <c r="AC18" s="39"/>
      <c r="AD18" s="39"/>
      <c r="AE18" s="42">
        <v>33281</v>
      </c>
      <c r="AF18" s="35" t="s">
        <v>941</v>
      </c>
      <c r="AG18" s="35" t="s">
        <v>942</v>
      </c>
      <c r="AH18" s="39">
        <v>121250.30051454453</v>
      </c>
      <c r="AI18" s="39">
        <v>6062.5150257272271</v>
      </c>
      <c r="AJ18" s="42">
        <v>29700</v>
      </c>
      <c r="AK18" s="39">
        <v>1485</v>
      </c>
      <c r="AL18" s="39">
        <v>158497.81554027175</v>
      </c>
      <c r="AM18" s="39" t="s">
        <v>943</v>
      </c>
      <c r="AN18" s="39" t="s">
        <v>943</v>
      </c>
      <c r="AO18" s="35">
        <v>90208</v>
      </c>
      <c r="AP18" s="35" t="s">
        <v>944</v>
      </c>
      <c r="AQ18" s="39" t="s">
        <v>901</v>
      </c>
      <c r="AR18" s="39">
        <v>1</v>
      </c>
      <c r="AS18" s="39"/>
      <c r="AT18" s="39"/>
      <c r="AU18" s="39"/>
      <c r="AV18" s="39"/>
      <c r="AW18" s="39" t="s">
        <v>945</v>
      </c>
      <c r="AX18" s="39" t="s">
        <v>946</v>
      </c>
      <c r="AY18" s="39" t="s">
        <v>946</v>
      </c>
      <c r="AZ18" s="35">
        <v>90208</v>
      </c>
      <c r="BA18" s="39"/>
      <c r="BC18" s="5" t="s">
        <v>905</v>
      </c>
      <c r="CB18" s="13" t="s">
        <v>947</v>
      </c>
      <c r="CC18" s="13" t="s">
        <v>10</v>
      </c>
      <c r="CD18" s="13">
        <v>60002</v>
      </c>
      <c r="CE18" s="13" t="s">
        <v>8</v>
      </c>
      <c r="CF18" s="13" t="str">
        <f t="shared" si="11"/>
        <v>W0004068</v>
      </c>
      <c r="CG18" s="13" t="s">
        <v>11</v>
      </c>
      <c r="CH18" s="18">
        <f t="shared" si="12"/>
        <v>73498.763833632853</v>
      </c>
      <c r="CI18" s="18">
        <f t="shared" si="13"/>
        <v>33281</v>
      </c>
      <c r="CJ18" s="43">
        <f t="shared" si="14"/>
        <v>12402.5</v>
      </c>
      <c r="CK18" s="44">
        <f t="shared" si="15"/>
        <v>29700</v>
      </c>
      <c r="CL18" s="18">
        <f t="shared" si="16"/>
        <v>2068.0366809116808</v>
      </c>
      <c r="CM18" s="18">
        <f t="shared" si="17"/>
        <v>7547.5150257272271</v>
      </c>
      <c r="CN18" s="13"/>
      <c r="CO18" s="18">
        <f t="shared" si="18"/>
        <v>0</v>
      </c>
    </row>
    <row r="19" spans="1:93" x14ac:dyDescent="0.2">
      <c r="A19" s="35" t="s">
        <v>997</v>
      </c>
      <c r="B19" s="35" t="s">
        <v>998</v>
      </c>
      <c r="C19" s="35" t="s">
        <v>999</v>
      </c>
      <c r="D19" s="36">
        <v>42361</v>
      </c>
      <c r="E19" s="36"/>
      <c r="F19" s="35" t="s">
        <v>918</v>
      </c>
      <c r="G19" s="35" t="s">
        <v>951</v>
      </c>
      <c r="H19" s="35" t="s">
        <v>1000</v>
      </c>
      <c r="I19" s="35" t="s">
        <v>897</v>
      </c>
      <c r="J19" s="35"/>
      <c r="K19" s="35" t="s">
        <v>861</v>
      </c>
      <c r="L19" s="37" t="s">
        <v>899</v>
      </c>
      <c r="M19" s="38">
        <v>0.05</v>
      </c>
      <c r="N19" s="35">
        <v>28</v>
      </c>
      <c r="O19" s="39">
        <v>425053.91666666669</v>
      </c>
      <c r="P19" s="40">
        <v>0.22</v>
      </c>
      <c r="Q19" s="39">
        <v>93511.861666666679</v>
      </c>
      <c r="R19" s="39">
        <v>10217.64423076923</v>
      </c>
      <c r="S19" s="39">
        <v>0</v>
      </c>
      <c r="T19" s="39">
        <v>1062.635</v>
      </c>
      <c r="U19" s="35">
        <v>75</v>
      </c>
      <c r="V19" s="39"/>
      <c r="W19" s="39">
        <v>28685.106689402775</v>
      </c>
      <c r="X19" s="39">
        <v>5460.3751415326506</v>
      </c>
      <c r="Y19" s="39">
        <v>564066.53939503804</v>
      </c>
      <c r="Z19" s="41">
        <v>4154.166666666667</v>
      </c>
      <c r="AA19" s="39">
        <v>29700</v>
      </c>
      <c r="AB19" s="39">
        <v>597920.70606170467</v>
      </c>
      <c r="AC19" s="39"/>
      <c r="AD19" s="39"/>
      <c r="AE19" s="42">
        <v>-597920.70606170467</v>
      </c>
      <c r="AF19" s="35"/>
      <c r="AG19" s="39"/>
      <c r="AH19" s="39">
        <v>0</v>
      </c>
      <c r="AI19" s="39">
        <v>0</v>
      </c>
      <c r="AJ19" s="42"/>
      <c r="AK19" s="39">
        <v>0</v>
      </c>
      <c r="AL19" s="39">
        <v>0</v>
      </c>
      <c r="AM19" s="39" t="s">
        <v>1001</v>
      </c>
      <c r="AN19" s="39" t="s">
        <v>1002</v>
      </c>
      <c r="AO19" s="35" t="s">
        <v>1003</v>
      </c>
      <c r="AP19" s="35" t="s">
        <v>986</v>
      </c>
      <c r="AQ19" s="39" t="s">
        <v>1004</v>
      </c>
      <c r="AR19" s="39">
        <v>1</v>
      </c>
      <c r="AS19" s="39"/>
      <c r="AT19" s="39"/>
      <c r="AU19" s="39"/>
      <c r="AV19" s="39"/>
      <c r="AW19" s="39" t="s">
        <v>963</v>
      </c>
      <c r="AX19" s="39" t="s">
        <v>1005</v>
      </c>
      <c r="AY19" s="39" t="s">
        <v>1006</v>
      </c>
      <c r="AZ19" s="35" t="s">
        <v>1003</v>
      </c>
      <c r="BA19" s="39"/>
      <c r="BC19" s="5" t="s">
        <v>905</v>
      </c>
      <c r="CB19" s="13" t="s">
        <v>990</v>
      </c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</row>
    <row r="20" spans="1:93" x14ac:dyDescent="0.2">
      <c r="A20" s="35" t="s">
        <v>1007</v>
      </c>
      <c r="B20" s="35" t="s">
        <v>1008</v>
      </c>
      <c r="C20" s="35" t="s">
        <v>1009</v>
      </c>
      <c r="D20" s="36">
        <v>42500</v>
      </c>
      <c r="E20" s="36"/>
      <c r="F20" s="35" t="s">
        <v>984</v>
      </c>
      <c r="G20" s="35" t="s">
        <v>1010</v>
      </c>
      <c r="H20" s="35" t="s">
        <v>1000</v>
      </c>
      <c r="I20" s="35" t="s">
        <v>897</v>
      </c>
      <c r="J20" s="35"/>
      <c r="K20" s="35" t="s">
        <v>898</v>
      </c>
      <c r="L20" s="37" t="s">
        <v>899</v>
      </c>
      <c r="M20" s="38">
        <v>0</v>
      </c>
      <c r="N20" s="35">
        <v>28</v>
      </c>
      <c r="O20" s="39">
        <v>101403.5</v>
      </c>
      <c r="P20" s="40">
        <v>0.1</v>
      </c>
      <c r="Q20" s="39">
        <v>10140.35</v>
      </c>
      <c r="R20" s="39">
        <v>2437.5841346153843</v>
      </c>
      <c r="S20" s="39">
        <v>316.88593750000001</v>
      </c>
      <c r="T20" s="39">
        <v>253.50874999999999</v>
      </c>
      <c r="U20" s="35">
        <v>75</v>
      </c>
      <c r="V20" s="39"/>
      <c r="W20" s="39">
        <v>8099.4447673720842</v>
      </c>
      <c r="X20" s="39">
        <v>4460.3751415326506</v>
      </c>
      <c r="Y20" s="39">
        <v>127186.64873102013</v>
      </c>
      <c r="Z20" s="41">
        <v>0</v>
      </c>
      <c r="AA20" s="39"/>
      <c r="AB20" s="39">
        <v>127186.64873102013</v>
      </c>
      <c r="AC20" s="39"/>
      <c r="AD20" s="39"/>
      <c r="AE20" s="42"/>
      <c r="AF20" s="35"/>
      <c r="AG20" s="39"/>
      <c r="AH20" s="39">
        <v>127186.64873102013</v>
      </c>
      <c r="AI20" s="39">
        <v>0</v>
      </c>
      <c r="AJ20" s="42">
        <v>29700</v>
      </c>
      <c r="AK20" s="39">
        <v>0</v>
      </c>
      <c r="AL20" s="39">
        <v>156886.64873102013</v>
      </c>
      <c r="AM20" s="39" t="s">
        <v>935</v>
      </c>
      <c r="AN20" s="39" t="s">
        <v>986</v>
      </c>
      <c r="AO20" s="35" t="s">
        <v>987</v>
      </c>
      <c r="AP20" s="35" t="s">
        <v>986</v>
      </c>
      <c r="AQ20" s="39" t="s">
        <v>988</v>
      </c>
      <c r="AR20" s="39">
        <v>1</v>
      </c>
      <c r="AS20" s="39"/>
      <c r="AT20" s="39"/>
      <c r="AU20" s="39"/>
      <c r="AV20" s="39"/>
      <c r="AW20" s="39" t="s">
        <v>1011</v>
      </c>
      <c r="AX20" s="39" t="s">
        <v>935</v>
      </c>
      <c r="AY20" s="39" t="s">
        <v>935</v>
      </c>
      <c r="AZ20" s="35" t="s">
        <v>987</v>
      </c>
      <c r="BA20" s="39"/>
      <c r="BC20" s="5" t="s">
        <v>905</v>
      </c>
      <c r="CB20" s="13" t="s">
        <v>990</v>
      </c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</row>
    <row r="21" spans="1:93" ht="15.75" customHeight="1" x14ac:dyDescent="0.2">
      <c r="A21" s="35" t="s">
        <v>18</v>
      </c>
      <c r="B21" s="35" t="s">
        <v>1012</v>
      </c>
      <c r="C21" s="35" t="s">
        <v>1013</v>
      </c>
      <c r="D21" s="36">
        <v>42501</v>
      </c>
      <c r="E21" s="36"/>
      <c r="F21" s="35" t="s">
        <v>894</v>
      </c>
      <c r="G21" s="35" t="s">
        <v>951</v>
      </c>
      <c r="H21" s="35" t="s">
        <v>952</v>
      </c>
      <c r="I21" s="35" t="s">
        <v>897</v>
      </c>
      <c r="J21" s="35"/>
      <c r="K21" s="35" t="s">
        <v>898</v>
      </c>
      <c r="L21" s="37" t="s">
        <v>899</v>
      </c>
      <c r="M21" s="38">
        <v>0.05</v>
      </c>
      <c r="N21" s="35">
        <v>28</v>
      </c>
      <c r="O21" s="39">
        <v>155968.58333333334</v>
      </c>
      <c r="P21" s="40"/>
      <c r="Q21" s="39"/>
      <c r="R21" s="39">
        <v>3629.0544871794868</v>
      </c>
      <c r="S21" s="39">
        <v>0</v>
      </c>
      <c r="T21" s="39">
        <v>377.42166666666662</v>
      </c>
      <c r="U21" s="35">
        <v>75</v>
      </c>
      <c r="V21" s="39"/>
      <c r="W21" s="39">
        <v>0</v>
      </c>
      <c r="X21" s="39">
        <v>4460.3751415326506</v>
      </c>
      <c r="Y21" s="39">
        <v>164510.43462871216</v>
      </c>
      <c r="Z21" s="41">
        <v>4154.166666666667</v>
      </c>
      <c r="AA21" s="39"/>
      <c r="AB21" s="39">
        <v>168664.60129537882</v>
      </c>
      <c r="AC21" s="39"/>
      <c r="AD21" s="39"/>
      <c r="AE21" s="42"/>
      <c r="AF21" s="35"/>
      <c r="AG21" s="39"/>
      <c r="AH21" s="39">
        <v>168664.60129537882</v>
      </c>
      <c r="AI21" s="39">
        <v>8433.2300647689408</v>
      </c>
      <c r="AJ21" s="42">
        <v>29700</v>
      </c>
      <c r="AK21" s="39">
        <v>1485</v>
      </c>
      <c r="AL21" s="39">
        <v>208282.83136014774</v>
      </c>
      <c r="AM21" s="39" t="s">
        <v>943</v>
      </c>
      <c r="AN21" s="39" t="s">
        <v>943</v>
      </c>
      <c r="AO21" s="35">
        <v>35070</v>
      </c>
      <c r="AP21" s="35" t="s">
        <v>944</v>
      </c>
      <c r="AQ21" s="39" t="s">
        <v>901</v>
      </c>
      <c r="AR21" s="39">
        <v>1</v>
      </c>
      <c r="AS21" s="39"/>
      <c r="AT21" s="39"/>
      <c r="AU21" s="39"/>
      <c r="AV21" s="39"/>
      <c r="AW21" s="39" t="s">
        <v>1014</v>
      </c>
      <c r="AX21" s="39" t="s">
        <v>964</v>
      </c>
      <c r="AY21" s="39" t="s">
        <v>1015</v>
      </c>
      <c r="AZ21" s="35">
        <v>35070</v>
      </c>
      <c r="BA21" s="39"/>
      <c r="BC21" s="5" t="s">
        <v>905</v>
      </c>
      <c r="CB21" s="13" t="s">
        <v>947</v>
      </c>
      <c r="CC21" s="13" t="s">
        <v>10</v>
      </c>
      <c r="CD21" s="13">
        <v>60002</v>
      </c>
      <c r="CE21" s="13" t="s">
        <v>8</v>
      </c>
      <c r="CF21" s="13" t="str">
        <f t="shared" ref="CF21:CF53" si="19">A21</f>
        <v>W0004071</v>
      </c>
      <c r="CG21" s="13" t="s">
        <v>13</v>
      </c>
      <c r="CH21" s="18">
        <f t="shared" ref="CH21:CH53" si="20">SUM(O21,Q21,T21:X21,)</f>
        <v>160881.38014153266</v>
      </c>
      <c r="CI21" s="18">
        <f t="shared" ref="CI21:CI53" si="21">SUM(AA21,AC21:AE21)</f>
        <v>0</v>
      </c>
      <c r="CJ21" s="43">
        <f t="shared" ref="CJ21:CJ53" si="22">SUM(Z21)</f>
        <v>4154.166666666667</v>
      </c>
      <c r="CK21" s="44">
        <f t="shared" ref="CK21:CK53" si="23">AJ21</f>
        <v>29700</v>
      </c>
      <c r="CL21" s="18">
        <f t="shared" ref="CL21:CL53" si="24">SUM(R21:S21)</f>
        <v>3629.0544871794868</v>
      </c>
      <c r="CM21" s="18">
        <f t="shared" ref="CM21:CM53" si="25">SUM(AI21,AK21)</f>
        <v>9918.2300647689408</v>
      </c>
      <c r="CN21" s="13"/>
      <c r="CO21" s="18">
        <f t="shared" ref="CO21:CO53" si="26">SUM(CH21:CM21,-AL21)</f>
        <v>0</v>
      </c>
    </row>
    <row r="22" spans="1:93" ht="15.75" customHeight="1" x14ac:dyDescent="0.2">
      <c r="A22" s="35" t="s">
        <v>551</v>
      </c>
      <c r="B22" s="35" t="s">
        <v>1016</v>
      </c>
      <c r="C22" s="35" t="s">
        <v>1017</v>
      </c>
      <c r="D22" s="36">
        <v>42730</v>
      </c>
      <c r="E22" s="36"/>
      <c r="F22" s="35" t="s">
        <v>894</v>
      </c>
      <c r="G22" s="35" t="s">
        <v>951</v>
      </c>
      <c r="H22" s="35" t="s">
        <v>952</v>
      </c>
      <c r="I22" s="35" t="s">
        <v>897</v>
      </c>
      <c r="J22" s="35"/>
      <c r="K22" s="35" t="s">
        <v>898</v>
      </c>
      <c r="L22" s="37" t="s">
        <v>899</v>
      </c>
      <c r="M22" s="38">
        <v>0.05</v>
      </c>
      <c r="N22" s="35">
        <v>28</v>
      </c>
      <c r="O22" s="39">
        <v>113340.16666666667</v>
      </c>
      <c r="P22" s="40"/>
      <c r="Q22" s="39"/>
      <c r="R22" s="39">
        <v>2604.3309294871797</v>
      </c>
      <c r="S22" s="39">
        <v>1090.9252893518519</v>
      </c>
      <c r="T22" s="39">
        <v>270.85041666666666</v>
      </c>
      <c r="U22" s="35">
        <v>75</v>
      </c>
      <c r="V22" s="39"/>
      <c r="W22" s="39">
        <v>10433.183090174211</v>
      </c>
      <c r="X22" s="39">
        <v>4460.3751415326506</v>
      </c>
      <c r="Y22" s="39">
        <v>132274.83153387925</v>
      </c>
      <c r="Z22" s="41">
        <v>4154.166666666667</v>
      </c>
      <c r="AA22" s="39"/>
      <c r="AB22" s="39">
        <v>136428.9982005459</v>
      </c>
      <c r="AC22" s="39"/>
      <c r="AD22" s="39"/>
      <c r="AE22" s="42"/>
      <c r="AF22" s="35"/>
      <c r="AG22" s="39"/>
      <c r="AH22" s="39">
        <v>136428.9982005459</v>
      </c>
      <c r="AI22" s="39">
        <v>6821.4499100272951</v>
      </c>
      <c r="AJ22" s="42">
        <v>29700</v>
      </c>
      <c r="AK22" s="39">
        <v>1485</v>
      </c>
      <c r="AL22" s="39">
        <v>174435.4481105732</v>
      </c>
      <c r="AM22" s="39" t="s">
        <v>943</v>
      </c>
      <c r="AN22" s="39" t="s">
        <v>943</v>
      </c>
      <c r="AO22" s="35">
        <v>34732</v>
      </c>
      <c r="AP22" s="35" t="s">
        <v>944</v>
      </c>
      <c r="AQ22" s="39" t="s">
        <v>901</v>
      </c>
      <c r="AR22" s="39">
        <v>1</v>
      </c>
      <c r="AS22" s="39"/>
      <c r="AT22" s="39"/>
      <c r="AU22" s="39"/>
      <c r="AV22" s="39"/>
      <c r="AW22" s="39" t="s">
        <v>963</v>
      </c>
      <c r="AX22" s="39" t="s">
        <v>1018</v>
      </c>
      <c r="AY22" s="39" t="s">
        <v>1019</v>
      </c>
      <c r="AZ22" s="35">
        <v>34732</v>
      </c>
      <c r="BA22" s="39"/>
      <c r="BC22" s="5" t="s">
        <v>905</v>
      </c>
      <c r="CB22" s="13" t="s">
        <v>947</v>
      </c>
      <c r="CC22" s="13" t="s">
        <v>10</v>
      </c>
      <c r="CD22" s="13">
        <v>60002</v>
      </c>
      <c r="CE22" s="13" t="s">
        <v>8</v>
      </c>
      <c r="CF22" s="13" t="str">
        <f t="shared" si="19"/>
        <v>W0005123</v>
      </c>
      <c r="CG22" s="13" t="s">
        <v>13</v>
      </c>
      <c r="CH22" s="18">
        <f t="shared" si="20"/>
        <v>128579.5753150402</v>
      </c>
      <c r="CI22" s="18">
        <f t="shared" si="21"/>
        <v>0</v>
      </c>
      <c r="CJ22" s="43">
        <f t="shared" si="22"/>
        <v>4154.166666666667</v>
      </c>
      <c r="CK22" s="44">
        <f t="shared" si="23"/>
        <v>29700</v>
      </c>
      <c r="CL22" s="18">
        <f t="shared" si="24"/>
        <v>3695.2562188390316</v>
      </c>
      <c r="CM22" s="18">
        <f t="shared" si="25"/>
        <v>8306.4499100272951</v>
      </c>
      <c r="CN22" s="13"/>
      <c r="CO22" s="18">
        <f t="shared" si="26"/>
        <v>0</v>
      </c>
    </row>
    <row r="23" spans="1:93" ht="15.75" customHeight="1" x14ac:dyDescent="0.2">
      <c r="A23" s="35" t="s">
        <v>19</v>
      </c>
      <c r="B23" s="35" t="s">
        <v>1020</v>
      </c>
      <c r="C23" s="35" t="s">
        <v>1021</v>
      </c>
      <c r="D23" s="36">
        <v>42758</v>
      </c>
      <c r="E23" s="36"/>
      <c r="F23" s="35" t="s">
        <v>972</v>
      </c>
      <c r="G23" s="35" t="s">
        <v>939</v>
      </c>
      <c r="H23" s="35" t="s">
        <v>940</v>
      </c>
      <c r="I23" s="35" t="s">
        <v>897</v>
      </c>
      <c r="J23" s="35"/>
      <c r="K23" s="35" t="s">
        <v>898</v>
      </c>
      <c r="L23" s="37" t="s">
        <v>899</v>
      </c>
      <c r="M23" s="38">
        <v>0.05</v>
      </c>
      <c r="N23" s="35">
        <v>28</v>
      </c>
      <c r="O23" s="39">
        <v>54167.583333333336</v>
      </c>
      <c r="P23" s="40"/>
      <c r="Q23" s="39"/>
      <c r="R23" s="39">
        <v>1302.1073717948718</v>
      </c>
      <c r="S23" s="39">
        <v>752.3287037037037</v>
      </c>
      <c r="T23" s="39">
        <v>135.41916666666665</v>
      </c>
      <c r="U23" s="35">
        <v>75</v>
      </c>
      <c r="V23" s="39"/>
      <c r="W23" s="39">
        <v>5548.5192082073372</v>
      </c>
      <c r="X23" s="39">
        <v>4460.3751415326506</v>
      </c>
      <c r="Y23" s="39">
        <v>66441.332925238559</v>
      </c>
      <c r="Z23" s="41">
        <v>12402.5</v>
      </c>
      <c r="AA23" s="39"/>
      <c r="AB23" s="39">
        <v>78843.832925238559</v>
      </c>
      <c r="AC23" s="39"/>
      <c r="AD23" s="39"/>
      <c r="AE23" s="42"/>
      <c r="AF23" s="35"/>
      <c r="AG23" s="39"/>
      <c r="AH23" s="39">
        <v>78843.832925238559</v>
      </c>
      <c r="AI23" s="39">
        <v>3942.1916462619283</v>
      </c>
      <c r="AJ23" s="42">
        <v>29700</v>
      </c>
      <c r="AK23" s="39">
        <v>1485</v>
      </c>
      <c r="AL23" s="39">
        <v>113971.02457150049</v>
      </c>
      <c r="AM23" s="39" t="s">
        <v>943</v>
      </c>
      <c r="AN23" s="39" t="s">
        <v>943</v>
      </c>
      <c r="AO23" s="35">
        <v>90208</v>
      </c>
      <c r="AP23" s="35" t="s">
        <v>944</v>
      </c>
      <c r="AQ23" s="39" t="s">
        <v>901</v>
      </c>
      <c r="AR23" s="39">
        <v>1</v>
      </c>
      <c r="AS23" s="39"/>
      <c r="AT23" s="39"/>
      <c r="AU23" s="39"/>
      <c r="AV23" s="39"/>
      <c r="AW23" s="39" t="s">
        <v>945</v>
      </c>
      <c r="AX23" s="39" t="s">
        <v>946</v>
      </c>
      <c r="AY23" s="39" t="s">
        <v>946</v>
      </c>
      <c r="AZ23" s="35">
        <v>90208</v>
      </c>
      <c r="BA23" s="39"/>
      <c r="BC23" s="5" t="s">
        <v>905</v>
      </c>
      <c r="CB23" s="13" t="s">
        <v>947</v>
      </c>
      <c r="CC23" s="13" t="s">
        <v>10</v>
      </c>
      <c r="CD23" s="13">
        <v>60002</v>
      </c>
      <c r="CE23" s="13" t="s">
        <v>8</v>
      </c>
      <c r="CF23" s="13" t="str">
        <f t="shared" si="19"/>
        <v>W0004072</v>
      </c>
      <c r="CG23" s="13" t="s">
        <v>11</v>
      </c>
      <c r="CH23" s="18">
        <f t="shared" si="20"/>
        <v>64386.896849739984</v>
      </c>
      <c r="CI23" s="18">
        <f t="shared" si="21"/>
        <v>0</v>
      </c>
      <c r="CJ23" s="43">
        <f t="shared" si="22"/>
        <v>12402.5</v>
      </c>
      <c r="CK23" s="44">
        <f t="shared" si="23"/>
        <v>29700</v>
      </c>
      <c r="CL23" s="18">
        <f t="shared" si="24"/>
        <v>2054.4360754985755</v>
      </c>
      <c r="CM23" s="18">
        <f t="shared" si="25"/>
        <v>5427.1916462619283</v>
      </c>
      <c r="CN23" s="13"/>
      <c r="CO23" s="18">
        <f t="shared" si="26"/>
        <v>0</v>
      </c>
    </row>
    <row r="24" spans="1:93" ht="15.75" customHeight="1" x14ac:dyDescent="0.2">
      <c r="A24" s="35" t="s">
        <v>1022</v>
      </c>
      <c r="B24" s="35" t="s">
        <v>1023</v>
      </c>
      <c r="C24" s="35" t="s">
        <v>1024</v>
      </c>
      <c r="D24" s="36">
        <v>42828</v>
      </c>
      <c r="E24" s="36"/>
      <c r="F24" s="35" t="s">
        <v>984</v>
      </c>
      <c r="G24" s="35" t="s">
        <v>951</v>
      </c>
      <c r="H24" s="35" t="s">
        <v>952</v>
      </c>
      <c r="I24" s="35" t="s">
        <v>897</v>
      </c>
      <c r="J24" s="35"/>
      <c r="K24" s="35" t="s">
        <v>898</v>
      </c>
      <c r="L24" s="37" t="s">
        <v>899</v>
      </c>
      <c r="M24" s="38">
        <v>0.05</v>
      </c>
      <c r="N24" s="35">
        <v>28</v>
      </c>
      <c r="O24" s="39">
        <v>93143.25</v>
      </c>
      <c r="P24" s="40"/>
      <c r="Q24" s="39"/>
      <c r="R24" s="39">
        <v>2118.8301282051279</v>
      </c>
      <c r="S24" s="39">
        <v>0</v>
      </c>
      <c r="T24" s="39">
        <v>220.35833333333332</v>
      </c>
      <c r="U24" s="35">
        <v>75</v>
      </c>
      <c r="V24" s="39"/>
      <c r="W24" s="39">
        <v>2868.5106689402778</v>
      </c>
      <c r="X24" s="39">
        <v>4460.3751415326506</v>
      </c>
      <c r="Y24" s="39">
        <v>102886.32427201139</v>
      </c>
      <c r="Z24" s="41">
        <v>4154.166666666667</v>
      </c>
      <c r="AA24" s="39"/>
      <c r="AB24" s="39">
        <v>107040.49093867806</v>
      </c>
      <c r="AC24" s="39"/>
      <c r="AD24" s="39"/>
      <c r="AE24" s="42"/>
      <c r="AF24" s="35"/>
      <c r="AG24" s="39"/>
      <c r="AH24" s="39">
        <v>107040.49093867806</v>
      </c>
      <c r="AI24" s="39">
        <v>5352.0245469339034</v>
      </c>
      <c r="AJ24" s="42">
        <v>29700</v>
      </c>
      <c r="AK24" s="39">
        <v>1485</v>
      </c>
      <c r="AL24" s="39">
        <v>143577.51548561198</v>
      </c>
      <c r="AM24" s="39" t="s">
        <v>1025</v>
      </c>
      <c r="AN24" s="39" t="s">
        <v>1026</v>
      </c>
      <c r="AO24" s="35">
        <v>2750</v>
      </c>
      <c r="AP24" s="35" t="s">
        <v>1027</v>
      </c>
      <c r="AQ24" s="39" t="s">
        <v>901</v>
      </c>
      <c r="AR24" s="39">
        <v>1</v>
      </c>
      <c r="AS24" s="39"/>
      <c r="AT24" s="39"/>
      <c r="AU24" s="39"/>
      <c r="AV24" s="39"/>
      <c r="AW24" s="39" t="s">
        <v>956</v>
      </c>
      <c r="AX24" s="39" t="s">
        <v>1026</v>
      </c>
      <c r="AY24" s="39" t="s">
        <v>1028</v>
      </c>
      <c r="AZ24" s="35">
        <v>2750</v>
      </c>
      <c r="BA24" s="39"/>
      <c r="BC24" s="5" t="s">
        <v>905</v>
      </c>
      <c r="CB24" s="13" t="s">
        <v>947</v>
      </c>
      <c r="CC24" s="13" t="s">
        <v>1029</v>
      </c>
      <c r="CD24" s="13">
        <v>60014</v>
      </c>
      <c r="CE24" s="13" t="s">
        <v>1030</v>
      </c>
      <c r="CF24" s="13" t="str">
        <f t="shared" si="19"/>
        <v>W0004073</v>
      </c>
      <c r="CG24" s="13" t="s">
        <v>13</v>
      </c>
      <c r="CH24" s="18">
        <f t="shared" si="20"/>
        <v>100767.49414380627</v>
      </c>
      <c r="CI24" s="18">
        <f t="shared" si="21"/>
        <v>0</v>
      </c>
      <c r="CJ24" s="43">
        <f t="shared" si="22"/>
        <v>4154.166666666667</v>
      </c>
      <c r="CK24" s="44">
        <f t="shared" si="23"/>
        <v>29700</v>
      </c>
      <c r="CL24" s="18">
        <f t="shared" si="24"/>
        <v>2118.8301282051279</v>
      </c>
      <c r="CM24" s="18">
        <f t="shared" si="25"/>
        <v>6837.0245469339034</v>
      </c>
      <c r="CN24" s="13"/>
      <c r="CO24" s="18">
        <f t="shared" si="26"/>
        <v>0</v>
      </c>
    </row>
    <row r="25" spans="1:93" ht="15.75" customHeight="1" x14ac:dyDescent="0.2">
      <c r="A25" s="35" t="s">
        <v>20</v>
      </c>
      <c r="B25" s="35" t="s">
        <v>1031</v>
      </c>
      <c r="C25" s="35" t="s">
        <v>1032</v>
      </c>
      <c r="D25" s="36">
        <v>42908</v>
      </c>
      <c r="E25" s="36"/>
      <c r="F25" s="35" t="s">
        <v>984</v>
      </c>
      <c r="G25" s="35" t="s">
        <v>951</v>
      </c>
      <c r="H25" s="35" t="s">
        <v>952</v>
      </c>
      <c r="I25" s="35" t="s">
        <v>897</v>
      </c>
      <c r="J25" s="35"/>
      <c r="K25" s="35" t="s">
        <v>898</v>
      </c>
      <c r="L25" s="37" t="s">
        <v>899</v>
      </c>
      <c r="M25" s="38">
        <v>0.05</v>
      </c>
      <c r="N25" s="35">
        <v>28</v>
      </c>
      <c r="O25" s="39">
        <v>92424</v>
      </c>
      <c r="P25" s="40"/>
      <c r="Q25" s="39"/>
      <c r="R25" s="39">
        <v>2101.5384615384614</v>
      </c>
      <c r="S25" s="39">
        <v>1214.2222222222224</v>
      </c>
      <c r="T25" s="39">
        <v>218.56</v>
      </c>
      <c r="U25" s="35">
        <v>75</v>
      </c>
      <c r="V25" s="39"/>
      <c r="W25" s="39">
        <v>0</v>
      </c>
      <c r="X25" s="39">
        <v>4460.3751415326506</v>
      </c>
      <c r="Y25" s="39">
        <v>100493.69582529334</v>
      </c>
      <c r="Z25" s="41">
        <v>4154.166666666667</v>
      </c>
      <c r="AA25" s="39"/>
      <c r="AB25" s="39">
        <v>104647.86249196001</v>
      </c>
      <c r="AC25" s="39"/>
      <c r="AD25" s="39"/>
      <c r="AE25" s="42"/>
      <c r="AF25" s="35"/>
      <c r="AG25" s="39"/>
      <c r="AH25" s="39">
        <v>104647.86249196001</v>
      </c>
      <c r="AI25" s="39">
        <v>5232.3931245980011</v>
      </c>
      <c r="AJ25" s="42">
        <v>29700</v>
      </c>
      <c r="AK25" s="39">
        <v>1485</v>
      </c>
      <c r="AL25" s="39">
        <v>141065.25561655802</v>
      </c>
      <c r="AM25" s="39" t="s">
        <v>943</v>
      </c>
      <c r="AN25" s="39" t="s">
        <v>943</v>
      </c>
      <c r="AO25" s="35">
        <v>35887</v>
      </c>
      <c r="AP25" s="35" t="s">
        <v>944</v>
      </c>
      <c r="AQ25" s="39" t="s">
        <v>901</v>
      </c>
      <c r="AR25" s="39">
        <v>1</v>
      </c>
      <c r="AS25" s="39"/>
      <c r="AT25" s="39"/>
      <c r="AU25" s="39"/>
      <c r="AV25" s="39"/>
      <c r="AW25" s="39" t="s">
        <v>956</v>
      </c>
      <c r="AX25" s="39" t="s">
        <v>964</v>
      </c>
      <c r="AY25" s="39" t="s">
        <v>1033</v>
      </c>
      <c r="AZ25" s="35">
        <v>35887</v>
      </c>
      <c r="BA25" s="39"/>
      <c r="BC25" s="5" t="s">
        <v>905</v>
      </c>
      <c r="CB25" s="13" t="s">
        <v>947</v>
      </c>
      <c r="CC25" s="13" t="s">
        <v>10</v>
      </c>
      <c r="CD25" s="13">
        <v>60002</v>
      </c>
      <c r="CE25" s="13" t="s">
        <v>8</v>
      </c>
      <c r="CF25" s="13" t="str">
        <f t="shared" si="19"/>
        <v>W0004074</v>
      </c>
      <c r="CG25" s="13" t="s">
        <v>13</v>
      </c>
      <c r="CH25" s="18">
        <f t="shared" si="20"/>
        <v>97177.935141532653</v>
      </c>
      <c r="CI25" s="18">
        <f t="shared" si="21"/>
        <v>0</v>
      </c>
      <c r="CJ25" s="43">
        <f t="shared" si="22"/>
        <v>4154.166666666667</v>
      </c>
      <c r="CK25" s="44">
        <f t="shared" si="23"/>
        <v>29700</v>
      </c>
      <c r="CL25" s="18">
        <f t="shared" si="24"/>
        <v>3315.7606837606836</v>
      </c>
      <c r="CM25" s="18">
        <f t="shared" si="25"/>
        <v>6717.3931245980011</v>
      </c>
      <c r="CN25" s="13"/>
      <c r="CO25" s="18">
        <f t="shared" si="26"/>
        <v>0</v>
      </c>
    </row>
    <row r="26" spans="1:93" ht="15.75" customHeight="1" x14ac:dyDescent="0.2">
      <c r="A26" s="35" t="s">
        <v>1034</v>
      </c>
      <c r="B26" s="35" t="s">
        <v>1035</v>
      </c>
      <c r="C26" s="35" t="s">
        <v>1036</v>
      </c>
      <c r="D26" s="36">
        <v>42919</v>
      </c>
      <c r="E26" s="36"/>
      <c r="F26" s="35" t="s">
        <v>938</v>
      </c>
      <c r="G26" s="35" t="s">
        <v>895</v>
      </c>
      <c r="H26" s="35" t="s">
        <v>896</v>
      </c>
      <c r="I26" s="35" t="s">
        <v>897</v>
      </c>
      <c r="J26" s="35"/>
      <c r="K26" s="35" t="s">
        <v>898</v>
      </c>
      <c r="L26" s="37" t="s">
        <v>899</v>
      </c>
      <c r="M26" s="38">
        <v>8.5000000000000006E-2</v>
      </c>
      <c r="N26" s="35">
        <v>28</v>
      </c>
      <c r="O26" s="39">
        <v>82289.833333333328</v>
      </c>
      <c r="P26" s="40"/>
      <c r="Q26" s="39"/>
      <c r="R26" s="39">
        <v>1857.9286858974358</v>
      </c>
      <c r="S26" s="39">
        <v>0</v>
      </c>
      <c r="T26" s="39">
        <v>193.22458333333333</v>
      </c>
      <c r="U26" s="35">
        <v>75</v>
      </c>
      <c r="V26" s="39"/>
      <c r="W26" s="39">
        <v>0</v>
      </c>
      <c r="X26" s="39">
        <v>4460.3751415326506</v>
      </c>
      <c r="Y26" s="39">
        <v>88876.36174409675</v>
      </c>
      <c r="Z26" s="41">
        <v>5687.5</v>
      </c>
      <c r="AA26" s="39"/>
      <c r="AB26" s="39">
        <v>94563.86174409675</v>
      </c>
      <c r="AC26" s="39"/>
      <c r="AD26" s="39"/>
      <c r="AE26" s="42">
        <v>7641.968773833004</v>
      </c>
      <c r="AF26" s="35" t="s">
        <v>1037</v>
      </c>
      <c r="AG26" s="39" t="s">
        <v>1038</v>
      </c>
      <c r="AH26" s="39">
        <v>102205.83051792976</v>
      </c>
      <c r="AI26" s="39">
        <v>8687.4955940240307</v>
      </c>
      <c r="AJ26" s="42">
        <v>29700</v>
      </c>
      <c r="AK26" s="39">
        <v>2524.5</v>
      </c>
      <c r="AL26" s="39">
        <v>143117.82611195379</v>
      </c>
      <c r="AM26" s="39" t="s">
        <v>953</v>
      </c>
      <c r="AN26" s="39" t="s">
        <v>953</v>
      </c>
      <c r="AO26" s="35">
        <v>2933</v>
      </c>
      <c r="AP26" s="35" t="s">
        <v>955</v>
      </c>
      <c r="AQ26" s="39" t="s">
        <v>901</v>
      </c>
      <c r="AR26" s="39">
        <v>1</v>
      </c>
      <c r="AS26" s="39"/>
      <c r="AT26" s="39"/>
      <c r="AU26" s="39"/>
      <c r="AV26" s="39"/>
      <c r="AW26" s="39" t="s">
        <v>1039</v>
      </c>
      <c r="AX26" s="39" t="s">
        <v>957</v>
      </c>
      <c r="AY26" s="39" t="s">
        <v>1040</v>
      </c>
      <c r="AZ26" s="35">
        <v>2933</v>
      </c>
      <c r="BA26" s="39"/>
      <c r="BC26" s="5" t="s">
        <v>905</v>
      </c>
      <c r="CB26" s="13" t="s">
        <v>947</v>
      </c>
      <c r="CC26" s="13" t="s">
        <v>959</v>
      </c>
      <c r="CD26" s="13">
        <v>60005</v>
      </c>
      <c r="CE26" s="13" t="s">
        <v>960</v>
      </c>
      <c r="CF26" s="13" t="str">
        <f t="shared" si="19"/>
        <v>W0004075</v>
      </c>
      <c r="CG26" s="13" t="s">
        <v>29</v>
      </c>
      <c r="CH26" s="18">
        <f t="shared" si="20"/>
        <v>87018.433058199313</v>
      </c>
      <c r="CI26" s="18">
        <f t="shared" si="21"/>
        <v>7641.968773833004</v>
      </c>
      <c r="CJ26" s="43">
        <f t="shared" si="22"/>
        <v>5687.5</v>
      </c>
      <c r="CK26" s="44">
        <f t="shared" si="23"/>
        <v>29700</v>
      </c>
      <c r="CL26" s="18">
        <f t="shared" si="24"/>
        <v>1857.9286858974358</v>
      </c>
      <c r="CM26" s="18">
        <f t="shared" si="25"/>
        <v>11211.995594024031</v>
      </c>
      <c r="CN26" s="13"/>
      <c r="CO26" s="18">
        <f t="shared" si="26"/>
        <v>0</v>
      </c>
    </row>
    <row r="27" spans="1:93" ht="15.75" customHeight="1" x14ac:dyDescent="0.2">
      <c r="A27" s="35" t="s">
        <v>21</v>
      </c>
      <c r="B27" s="35" t="s">
        <v>1041</v>
      </c>
      <c r="C27" s="35" t="s">
        <v>1042</v>
      </c>
      <c r="D27" s="36">
        <v>42984</v>
      </c>
      <c r="E27" s="36"/>
      <c r="F27" s="35" t="s">
        <v>925</v>
      </c>
      <c r="G27" s="35" t="s">
        <v>951</v>
      </c>
      <c r="H27" s="35" t="s">
        <v>952</v>
      </c>
      <c r="I27" s="35" t="s">
        <v>897</v>
      </c>
      <c r="J27" s="35"/>
      <c r="K27" s="35" t="s">
        <v>898</v>
      </c>
      <c r="L27" s="37" t="s">
        <v>899</v>
      </c>
      <c r="M27" s="38">
        <v>0.05</v>
      </c>
      <c r="N27" s="35">
        <v>28</v>
      </c>
      <c r="O27" s="39">
        <v>157585.08333333334</v>
      </c>
      <c r="P27" s="40"/>
      <c r="Q27" s="39"/>
      <c r="R27" s="39">
        <v>3667.9126602564106</v>
      </c>
      <c r="S27" s="39">
        <v>2119.2384259259256</v>
      </c>
      <c r="T27" s="39">
        <v>381.46291666666667</v>
      </c>
      <c r="U27" s="35">
        <v>75</v>
      </c>
      <c r="V27" s="39"/>
      <c r="W27" s="39">
        <v>8195.744768400793</v>
      </c>
      <c r="X27" s="39">
        <v>4460.3751415326506</v>
      </c>
      <c r="Y27" s="39">
        <v>176484.8172461158</v>
      </c>
      <c r="Z27" s="41">
        <v>4154.166666666667</v>
      </c>
      <c r="AA27" s="39"/>
      <c r="AB27" s="39">
        <v>180638.98391278245</v>
      </c>
      <c r="AC27" s="39"/>
      <c r="AD27" s="39"/>
      <c r="AE27" s="42"/>
      <c r="AF27" s="35"/>
      <c r="AG27" s="39"/>
      <c r="AH27" s="39">
        <v>180638.98391278245</v>
      </c>
      <c r="AI27" s="39">
        <v>9031.949195639123</v>
      </c>
      <c r="AJ27" s="42">
        <v>29700</v>
      </c>
      <c r="AK27" s="39">
        <v>1485</v>
      </c>
      <c r="AL27" s="39">
        <v>220855.93310842157</v>
      </c>
      <c r="AM27" s="39" t="s">
        <v>943</v>
      </c>
      <c r="AN27" s="39" t="s">
        <v>943</v>
      </c>
      <c r="AO27" s="35">
        <v>35887</v>
      </c>
      <c r="AP27" s="35" t="s">
        <v>944</v>
      </c>
      <c r="AQ27" s="39" t="s">
        <v>901</v>
      </c>
      <c r="AR27" s="39">
        <v>1</v>
      </c>
      <c r="AS27" s="39"/>
      <c r="AT27" s="39"/>
      <c r="AU27" s="39"/>
      <c r="AV27" s="39"/>
      <c r="AW27" s="39" t="s">
        <v>963</v>
      </c>
      <c r="AX27" s="39" t="s">
        <v>964</v>
      </c>
      <c r="AY27" s="39" t="s">
        <v>1033</v>
      </c>
      <c r="AZ27" s="35">
        <v>35887</v>
      </c>
      <c r="BA27" s="39"/>
      <c r="BC27" s="5" t="s">
        <v>905</v>
      </c>
      <c r="CB27" s="13" t="s">
        <v>947</v>
      </c>
      <c r="CC27" s="13" t="s">
        <v>10</v>
      </c>
      <c r="CD27" s="13">
        <v>60002</v>
      </c>
      <c r="CE27" s="13" t="s">
        <v>8</v>
      </c>
      <c r="CF27" s="13" t="str">
        <f t="shared" si="19"/>
        <v>W0004076</v>
      </c>
      <c r="CG27" s="13" t="s">
        <v>13</v>
      </c>
      <c r="CH27" s="18">
        <f t="shared" si="20"/>
        <v>170697.66615993346</v>
      </c>
      <c r="CI27" s="18">
        <f t="shared" si="21"/>
        <v>0</v>
      </c>
      <c r="CJ27" s="43">
        <f t="shared" si="22"/>
        <v>4154.166666666667</v>
      </c>
      <c r="CK27" s="44">
        <f t="shared" si="23"/>
        <v>29700</v>
      </c>
      <c r="CL27" s="18">
        <f t="shared" si="24"/>
        <v>5787.1510861823363</v>
      </c>
      <c r="CM27" s="18">
        <f t="shared" si="25"/>
        <v>10516.949195639123</v>
      </c>
      <c r="CN27" s="13"/>
      <c r="CO27" s="18">
        <f t="shared" si="26"/>
        <v>0</v>
      </c>
    </row>
    <row r="28" spans="1:93" ht="15.75" customHeight="1" x14ac:dyDescent="0.2">
      <c r="A28" s="35" t="s">
        <v>22</v>
      </c>
      <c r="B28" s="35" t="s">
        <v>1043</v>
      </c>
      <c r="C28" s="35" t="s">
        <v>1044</v>
      </c>
      <c r="D28" s="36">
        <v>43026</v>
      </c>
      <c r="E28" s="36"/>
      <c r="F28" s="35" t="s">
        <v>894</v>
      </c>
      <c r="G28" s="35" t="s">
        <v>951</v>
      </c>
      <c r="H28" s="35" t="s">
        <v>952</v>
      </c>
      <c r="I28" s="35" t="s">
        <v>897</v>
      </c>
      <c r="J28" s="35"/>
      <c r="K28" s="35" t="s">
        <v>898</v>
      </c>
      <c r="L28" s="37" t="s">
        <v>899</v>
      </c>
      <c r="M28" s="38">
        <v>0.05</v>
      </c>
      <c r="N28" s="35">
        <v>28</v>
      </c>
      <c r="O28" s="39">
        <v>105669.75</v>
      </c>
      <c r="P28" s="40"/>
      <c r="Q28" s="39"/>
      <c r="R28" s="39">
        <v>2419.9479166666665</v>
      </c>
      <c r="S28" s="39">
        <v>0</v>
      </c>
      <c r="T28" s="39">
        <v>251.67458333333332</v>
      </c>
      <c r="U28" s="35">
        <v>75</v>
      </c>
      <c r="V28" s="39"/>
      <c r="W28" s="39">
        <v>10314.344791032398</v>
      </c>
      <c r="X28" s="39">
        <v>4460.3751415326506</v>
      </c>
      <c r="Y28" s="39">
        <v>123191.09243256506</v>
      </c>
      <c r="Z28" s="41">
        <v>4154.166666666667</v>
      </c>
      <c r="AA28" s="39"/>
      <c r="AB28" s="39">
        <v>127345.25909923173</v>
      </c>
      <c r="AC28" s="39"/>
      <c r="AD28" s="39"/>
      <c r="AE28" s="42"/>
      <c r="AF28" s="35"/>
      <c r="AG28" s="39"/>
      <c r="AH28" s="39">
        <v>127345.25909923173</v>
      </c>
      <c r="AI28" s="39">
        <v>6367.2629549615867</v>
      </c>
      <c r="AJ28" s="42">
        <v>29700</v>
      </c>
      <c r="AK28" s="39">
        <v>1485</v>
      </c>
      <c r="AL28" s="39">
        <v>164897.52205419331</v>
      </c>
      <c r="AM28" s="39" t="s">
        <v>943</v>
      </c>
      <c r="AN28" s="39" t="s">
        <v>943</v>
      </c>
      <c r="AO28" s="35" t="s">
        <v>1045</v>
      </c>
      <c r="AP28" s="35" t="s">
        <v>944</v>
      </c>
      <c r="AQ28" s="39" t="s">
        <v>901</v>
      </c>
      <c r="AR28" s="39">
        <v>1</v>
      </c>
      <c r="AS28" s="39"/>
      <c r="AT28" s="39"/>
      <c r="AU28" s="39"/>
      <c r="AV28" s="39"/>
      <c r="AW28" s="39" t="s">
        <v>956</v>
      </c>
      <c r="AX28" s="39" t="s">
        <v>1046</v>
      </c>
      <c r="AY28" s="39" t="s">
        <v>1047</v>
      </c>
      <c r="AZ28" s="35" t="s">
        <v>1045</v>
      </c>
      <c r="BA28" s="39"/>
      <c r="BC28" s="5" t="s">
        <v>905</v>
      </c>
      <c r="CB28" s="13" t="s">
        <v>947</v>
      </c>
      <c r="CC28" s="13" t="s">
        <v>10</v>
      </c>
      <c r="CD28" s="13">
        <v>60002</v>
      </c>
      <c r="CE28" s="13" t="s">
        <v>8</v>
      </c>
      <c r="CF28" s="13" t="str">
        <f t="shared" si="19"/>
        <v>W0004077</v>
      </c>
      <c r="CG28" s="13" t="s">
        <v>13</v>
      </c>
      <c r="CH28" s="18">
        <f t="shared" si="20"/>
        <v>120771.14451589838</v>
      </c>
      <c r="CI28" s="18">
        <f t="shared" si="21"/>
        <v>0</v>
      </c>
      <c r="CJ28" s="43">
        <f t="shared" si="22"/>
        <v>4154.166666666667</v>
      </c>
      <c r="CK28" s="44">
        <f t="shared" si="23"/>
        <v>29700</v>
      </c>
      <c r="CL28" s="18">
        <f t="shared" si="24"/>
        <v>2419.9479166666665</v>
      </c>
      <c r="CM28" s="18">
        <f t="shared" si="25"/>
        <v>7852.2629549615867</v>
      </c>
      <c r="CN28" s="13"/>
      <c r="CO28" s="18">
        <f t="shared" si="26"/>
        <v>0</v>
      </c>
    </row>
    <row r="29" spans="1:93" ht="15.75" customHeight="1" x14ac:dyDescent="0.2">
      <c r="A29" s="35" t="s">
        <v>23</v>
      </c>
      <c r="B29" s="35" t="s">
        <v>1048</v>
      </c>
      <c r="C29" s="35" t="s">
        <v>1049</v>
      </c>
      <c r="D29" s="36">
        <v>43040</v>
      </c>
      <c r="E29" s="36"/>
      <c r="F29" s="35" t="s">
        <v>938</v>
      </c>
      <c r="G29" s="35" t="s">
        <v>1050</v>
      </c>
      <c r="H29" s="35" t="s">
        <v>1051</v>
      </c>
      <c r="I29" s="35" t="s">
        <v>897</v>
      </c>
      <c r="J29" s="35"/>
      <c r="K29" s="35" t="s">
        <v>898</v>
      </c>
      <c r="L29" s="37" t="s">
        <v>899</v>
      </c>
      <c r="M29" s="38">
        <v>8.5000000000000006E-2</v>
      </c>
      <c r="N29" s="35">
        <v>28</v>
      </c>
      <c r="O29" s="39">
        <v>109289.66666666667</v>
      </c>
      <c r="P29" s="40"/>
      <c r="Q29" s="39"/>
      <c r="R29" s="39">
        <v>2506.9631410256411</v>
      </c>
      <c r="S29" s="39">
        <v>1448.4675925925926</v>
      </c>
      <c r="T29" s="39">
        <v>260.72416666666669</v>
      </c>
      <c r="U29" s="35">
        <v>75</v>
      </c>
      <c r="V29" s="39"/>
      <c r="W29" s="39">
        <v>0</v>
      </c>
      <c r="X29" s="39">
        <v>4460.3751415326506</v>
      </c>
      <c r="Y29" s="39">
        <v>118041.19670848423</v>
      </c>
      <c r="Z29" s="41">
        <v>23570.833333333332</v>
      </c>
      <c r="AA29" s="39"/>
      <c r="AB29" s="39">
        <v>141612.03004181758</v>
      </c>
      <c r="AC29" s="39"/>
      <c r="AD29" s="39"/>
      <c r="AE29" s="42"/>
      <c r="AF29" s="35"/>
      <c r="AG29" s="39"/>
      <c r="AH29" s="39">
        <v>141612.03004181758</v>
      </c>
      <c r="AI29" s="39">
        <v>12037.022553554494</v>
      </c>
      <c r="AJ29" s="42">
        <v>29700</v>
      </c>
      <c r="AK29" s="39">
        <v>2524.5</v>
      </c>
      <c r="AL29" s="39">
        <v>185873.55259537208</v>
      </c>
      <c r="AM29" s="39" t="s">
        <v>943</v>
      </c>
      <c r="AN29" s="39" t="s">
        <v>943</v>
      </c>
      <c r="AO29" s="35">
        <v>90020</v>
      </c>
      <c r="AP29" s="35" t="s">
        <v>944</v>
      </c>
      <c r="AQ29" s="39" t="s">
        <v>901</v>
      </c>
      <c r="AR29" s="39">
        <v>1</v>
      </c>
      <c r="AS29" s="39"/>
      <c r="AT29" s="39"/>
      <c r="AU29" s="39"/>
      <c r="AV29" s="39"/>
      <c r="AW29" s="39" t="s">
        <v>1052</v>
      </c>
      <c r="AX29" s="39" t="s">
        <v>943</v>
      </c>
      <c r="AY29" s="39" t="s">
        <v>1053</v>
      </c>
      <c r="AZ29" s="35">
        <v>90020</v>
      </c>
      <c r="BA29" s="39"/>
      <c r="BC29" s="5" t="s">
        <v>905</v>
      </c>
      <c r="CB29" s="13" t="s">
        <v>947</v>
      </c>
      <c r="CC29" s="13" t="s">
        <v>10</v>
      </c>
      <c r="CD29" s="13">
        <v>60002</v>
      </c>
      <c r="CE29" s="13" t="s">
        <v>8</v>
      </c>
      <c r="CF29" s="13" t="str">
        <f t="shared" si="19"/>
        <v>W0004078</v>
      </c>
      <c r="CG29" s="13" t="s">
        <v>24</v>
      </c>
      <c r="CH29" s="18">
        <f t="shared" si="20"/>
        <v>114085.76597486599</v>
      </c>
      <c r="CI29" s="18">
        <f t="shared" si="21"/>
        <v>0</v>
      </c>
      <c r="CJ29" s="43">
        <f t="shared" si="22"/>
        <v>23570.833333333332</v>
      </c>
      <c r="CK29" s="44">
        <f t="shared" si="23"/>
        <v>29700</v>
      </c>
      <c r="CL29" s="18">
        <f t="shared" si="24"/>
        <v>3955.4307336182337</v>
      </c>
      <c r="CM29" s="18">
        <f t="shared" si="25"/>
        <v>14561.522553554494</v>
      </c>
      <c r="CN29" s="13"/>
      <c r="CO29" s="18">
        <f t="shared" si="26"/>
        <v>0</v>
      </c>
    </row>
    <row r="30" spans="1:93" ht="15.75" customHeight="1" x14ac:dyDescent="0.2">
      <c r="A30" s="35" t="s">
        <v>25</v>
      </c>
      <c r="B30" s="35" t="s">
        <v>1054</v>
      </c>
      <c r="C30" s="35" t="s">
        <v>1055</v>
      </c>
      <c r="D30" s="36">
        <v>43059</v>
      </c>
      <c r="E30" s="36"/>
      <c r="F30" s="35" t="s">
        <v>984</v>
      </c>
      <c r="G30" s="35" t="s">
        <v>951</v>
      </c>
      <c r="H30" s="35" t="s">
        <v>952</v>
      </c>
      <c r="I30" s="35" t="s">
        <v>897</v>
      </c>
      <c r="J30" s="35"/>
      <c r="K30" s="35" t="s">
        <v>898</v>
      </c>
      <c r="L30" s="37" t="s">
        <v>899</v>
      </c>
      <c r="M30" s="38">
        <v>0.05</v>
      </c>
      <c r="N30" s="35">
        <v>28</v>
      </c>
      <c r="O30" s="39">
        <v>66505.75</v>
      </c>
      <c r="P30" s="40"/>
      <c r="Q30" s="39"/>
      <c r="R30" s="39">
        <v>1478.5056089743591</v>
      </c>
      <c r="S30" s="39">
        <v>234.91811342592592</v>
      </c>
      <c r="T30" s="39">
        <v>153.76458333333335</v>
      </c>
      <c r="U30" s="35">
        <v>75</v>
      </c>
      <c r="V30" s="39"/>
      <c r="W30" s="39">
        <v>5196.1021831661028</v>
      </c>
      <c r="X30" s="39">
        <v>4460.3751415326506</v>
      </c>
      <c r="Y30" s="39">
        <v>78104.415630432384</v>
      </c>
      <c r="Z30" s="41">
        <v>4154.166666666667</v>
      </c>
      <c r="AA30" s="39"/>
      <c r="AB30" s="39">
        <v>82258.582297099056</v>
      </c>
      <c r="AC30" s="39"/>
      <c r="AD30" s="39"/>
      <c r="AE30" s="42"/>
      <c r="AF30" s="35"/>
      <c r="AG30" s="39"/>
      <c r="AH30" s="39">
        <v>82258.582297099056</v>
      </c>
      <c r="AI30" s="39">
        <v>4112.9291148549528</v>
      </c>
      <c r="AJ30" s="42">
        <v>29700</v>
      </c>
      <c r="AK30" s="39">
        <v>1485</v>
      </c>
      <c r="AL30" s="39">
        <v>117556.51141195401</v>
      </c>
      <c r="AM30" s="39" t="s">
        <v>943</v>
      </c>
      <c r="AN30" s="39" t="s">
        <v>943</v>
      </c>
      <c r="AO30" s="35">
        <v>34732</v>
      </c>
      <c r="AP30" s="35" t="s">
        <v>944</v>
      </c>
      <c r="AQ30" s="39" t="s">
        <v>901</v>
      </c>
      <c r="AR30" s="39">
        <v>1</v>
      </c>
      <c r="AS30" s="39"/>
      <c r="AT30" s="39"/>
      <c r="AU30" s="39"/>
      <c r="AV30" s="39"/>
      <c r="AW30" s="39" t="s">
        <v>956</v>
      </c>
      <c r="AX30" s="39" t="s">
        <v>1018</v>
      </c>
      <c r="AY30" s="39" t="s">
        <v>1019</v>
      </c>
      <c r="AZ30" s="35">
        <v>34732</v>
      </c>
      <c r="BA30" s="39"/>
      <c r="BC30" s="5" t="s">
        <v>905</v>
      </c>
      <c r="CB30" s="13" t="s">
        <v>947</v>
      </c>
      <c r="CC30" s="13" t="s">
        <v>10</v>
      </c>
      <c r="CD30" s="13">
        <v>60002</v>
      </c>
      <c r="CE30" s="13" t="s">
        <v>8</v>
      </c>
      <c r="CF30" s="13" t="str">
        <f t="shared" si="19"/>
        <v>W0004079</v>
      </c>
      <c r="CG30" s="13" t="s">
        <v>13</v>
      </c>
      <c r="CH30" s="18">
        <f t="shared" si="20"/>
        <v>76390.991908032098</v>
      </c>
      <c r="CI30" s="18">
        <f t="shared" si="21"/>
        <v>0</v>
      </c>
      <c r="CJ30" s="43">
        <f t="shared" si="22"/>
        <v>4154.166666666667</v>
      </c>
      <c r="CK30" s="44">
        <f t="shared" si="23"/>
        <v>29700</v>
      </c>
      <c r="CL30" s="18">
        <f t="shared" si="24"/>
        <v>1713.423722400285</v>
      </c>
      <c r="CM30" s="18">
        <f t="shared" si="25"/>
        <v>5597.9291148549528</v>
      </c>
      <c r="CN30" s="13"/>
      <c r="CO30" s="18">
        <f t="shared" si="26"/>
        <v>0</v>
      </c>
    </row>
    <row r="31" spans="1:93" ht="15.75" customHeight="1" x14ac:dyDescent="0.2">
      <c r="A31" s="35" t="s">
        <v>1056</v>
      </c>
      <c r="B31" s="35" t="s">
        <v>1057</v>
      </c>
      <c r="C31" s="35" t="s">
        <v>1058</v>
      </c>
      <c r="D31" s="36">
        <v>43066</v>
      </c>
      <c r="E31" s="36"/>
      <c r="F31" s="35" t="s">
        <v>925</v>
      </c>
      <c r="G31" s="35" t="s">
        <v>951</v>
      </c>
      <c r="H31" s="35" t="s">
        <v>952</v>
      </c>
      <c r="I31" s="35" t="s">
        <v>897</v>
      </c>
      <c r="J31" s="35"/>
      <c r="K31" s="35" t="s">
        <v>898</v>
      </c>
      <c r="L31" s="37" t="s">
        <v>899</v>
      </c>
      <c r="M31" s="38">
        <v>0.05</v>
      </c>
      <c r="N31" s="35">
        <v>28</v>
      </c>
      <c r="O31" s="39">
        <v>179016.16666666666</v>
      </c>
      <c r="P31" s="40"/>
      <c r="Q31" s="39"/>
      <c r="R31" s="39">
        <v>4183.0809294871797</v>
      </c>
      <c r="S31" s="39">
        <v>0</v>
      </c>
      <c r="T31" s="39">
        <v>435.04041666666666</v>
      </c>
      <c r="U31" s="35">
        <v>75</v>
      </c>
      <c r="V31" s="39"/>
      <c r="W31" s="39">
        <v>16758.249115187522</v>
      </c>
      <c r="X31" s="39">
        <v>4460.3751415326506</v>
      </c>
      <c r="Y31" s="39">
        <v>204927.91226954068</v>
      </c>
      <c r="Z31" s="41">
        <v>4154.166666666667</v>
      </c>
      <c r="AA31" s="39"/>
      <c r="AB31" s="39">
        <v>209082.07893620734</v>
      </c>
      <c r="AC31" s="39"/>
      <c r="AD31" s="39"/>
      <c r="AE31" s="42"/>
      <c r="AF31" s="35"/>
      <c r="AG31" s="39"/>
      <c r="AH31" s="39">
        <v>209082.07893620734</v>
      </c>
      <c r="AI31" s="39">
        <v>10454.103946810368</v>
      </c>
      <c r="AJ31" s="42">
        <v>29700</v>
      </c>
      <c r="AK31" s="39">
        <v>1485</v>
      </c>
      <c r="AL31" s="39">
        <v>250721.1828830177</v>
      </c>
      <c r="AM31" s="39" t="s">
        <v>953</v>
      </c>
      <c r="AN31" s="39" t="s">
        <v>953</v>
      </c>
      <c r="AO31" s="35">
        <v>2933</v>
      </c>
      <c r="AP31" s="35" t="s">
        <v>955</v>
      </c>
      <c r="AQ31" s="39" t="s">
        <v>901</v>
      </c>
      <c r="AR31" s="39">
        <v>1</v>
      </c>
      <c r="AS31" s="39"/>
      <c r="AT31" s="39"/>
      <c r="AU31" s="39"/>
      <c r="AV31" s="39"/>
      <c r="AW31" s="39" t="s">
        <v>963</v>
      </c>
      <c r="AX31" s="39" t="s">
        <v>957</v>
      </c>
      <c r="AY31" s="39" t="s">
        <v>1059</v>
      </c>
      <c r="AZ31" s="35">
        <v>2933</v>
      </c>
      <c r="BA31" s="39"/>
      <c r="BC31" s="5" t="s">
        <v>905</v>
      </c>
      <c r="CB31" s="13" t="s">
        <v>947</v>
      </c>
      <c r="CC31" s="13" t="s">
        <v>959</v>
      </c>
      <c r="CD31" s="13">
        <v>60005</v>
      </c>
      <c r="CE31" s="13" t="s">
        <v>960</v>
      </c>
      <c r="CF31" s="13" t="str">
        <f t="shared" si="19"/>
        <v>W0004080</v>
      </c>
      <c r="CG31" s="13" t="s">
        <v>13</v>
      </c>
      <c r="CH31" s="18">
        <f t="shared" si="20"/>
        <v>200744.8313400535</v>
      </c>
      <c r="CI31" s="18">
        <f t="shared" si="21"/>
        <v>0</v>
      </c>
      <c r="CJ31" s="43">
        <f t="shared" si="22"/>
        <v>4154.166666666667</v>
      </c>
      <c r="CK31" s="44">
        <f t="shared" si="23"/>
        <v>29700</v>
      </c>
      <c r="CL31" s="18">
        <f t="shared" si="24"/>
        <v>4183.0809294871797</v>
      </c>
      <c r="CM31" s="18">
        <f t="shared" si="25"/>
        <v>11939.103946810368</v>
      </c>
      <c r="CN31" s="13"/>
      <c r="CO31" s="18">
        <f t="shared" si="26"/>
        <v>0</v>
      </c>
    </row>
    <row r="32" spans="1:93" ht="15.75" customHeight="1" x14ac:dyDescent="0.2">
      <c r="A32" s="35" t="s">
        <v>640</v>
      </c>
      <c r="B32" s="35" t="s">
        <v>1060</v>
      </c>
      <c r="C32" s="35" t="s">
        <v>1061</v>
      </c>
      <c r="D32" s="36">
        <v>43143</v>
      </c>
      <c r="E32" s="36"/>
      <c r="F32" s="35" t="s">
        <v>894</v>
      </c>
      <c r="G32" s="35" t="s">
        <v>951</v>
      </c>
      <c r="H32" s="35" t="s">
        <v>952</v>
      </c>
      <c r="I32" s="35" t="s">
        <v>897</v>
      </c>
      <c r="J32" s="35"/>
      <c r="K32" s="35" t="s">
        <v>898</v>
      </c>
      <c r="L32" s="37" t="s">
        <v>899</v>
      </c>
      <c r="M32" s="38">
        <v>0.05</v>
      </c>
      <c r="N32" s="35">
        <v>28</v>
      </c>
      <c r="O32" s="39">
        <v>103024.58333333333</v>
      </c>
      <c r="P32" s="40"/>
      <c r="Q32" s="39"/>
      <c r="R32" s="39">
        <v>2356.3621794871797</v>
      </c>
      <c r="S32" s="39">
        <v>0</v>
      </c>
      <c r="T32" s="39">
        <v>245.0616666666667</v>
      </c>
      <c r="U32" s="35">
        <v>75</v>
      </c>
      <c r="V32" s="39"/>
      <c r="W32" s="39">
        <v>9439.4490370056137</v>
      </c>
      <c r="X32" s="39">
        <v>4460.3751415326506</v>
      </c>
      <c r="Y32" s="39">
        <v>119600.83135802543</v>
      </c>
      <c r="Z32" s="41">
        <v>4154.166666666667</v>
      </c>
      <c r="AA32" s="39"/>
      <c r="AB32" s="39">
        <v>123754.9980246921</v>
      </c>
      <c r="AC32" s="39"/>
      <c r="AD32" s="39"/>
      <c r="AE32" s="42"/>
      <c r="AF32" s="35"/>
      <c r="AG32" s="39"/>
      <c r="AH32" s="39">
        <v>123754.9980246921</v>
      </c>
      <c r="AI32" s="39">
        <v>6187.7499012346052</v>
      </c>
      <c r="AJ32" s="42">
        <v>29700</v>
      </c>
      <c r="AK32" s="39">
        <v>1485</v>
      </c>
      <c r="AL32" s="39">
        <v>161127.7479259267</v>
      </c>
      <c r="AM32" s="39" t="s">
        <v>943</v>
      </c>
      <c r="AN32" s="39" t="s">
        <v>943</v>
      </c>
      <c r="AO32" s="35">
        <v>35875</v>
      </c>
      <c r="AP32" s="35" t="s">
        <v>944</v>
      </c>
      <c r="AQ32" s="39" t="s">
        <v>901</v>
      </c>
      <c r="AR32" s="39">
        <v>1</v>
      </c>
      <c r="AS32" s="39"/>
      <c r="AT32" s="39"/>
      <c r="AU32" s="39"/>
      <c r="AV32" s="39"/>
      <c r="AW32" s="39" t="s">
        <v>963</v>
      </c>
      <c r="AX32" s="39" t="s">
        <v>964</v>
      </c>
      <c r="AY32" s="39" t="s">
        <v>993</v>
      </c>
      <c r="AZ32" s="35">
        <v>35875</v>
      </c>
      <c r="BA32" s="39"/>
      <c r="BC32" s="5" t="s">
        <v>905</v>
      </c>
      <c r="CB32" s="13" t="s">
        <v>947</v>
      </c>
      <c r="CC32" s="13" t="s">
        <v>10</v>
      </c>
      <c r="CD32" s="13">
        <v>60002</v>
      </c>
      <c r="CE32" s="13" t="s">
        <v>8</v>
      </c>
      <c r="CF32" s="13" t="str">
        <f t="shared" si="19"/>
        <v>W0005291</v>
      </c>
      <c r="CG32" s="13" t="s">
        <v>13</v>
      </c>
      <c r="CH32" s="18">
        <f t="shared" si="20"/>
        <v>117244.46917853826</v>
      </c>
      <c r="CI32" s="18">
        <f t="shared" si="21"/>
        <v>0</v>
      </c>
      <c r="CJ32" s="43">
        <f t="shared" si="22"/>
        <v>4154.166666666667</v>
      </c>
      <c r="CK32" s="44">
        <f t="shared" si="23"/>
        <v>29700</v>
      </c>
      <c r="CL32" s="18">
        <f t="shared" si="24"/>
        <v>2356.3621794871797</v>
      </c>
      <c r="CM32" s="18">
        <f t="shared" si="25"/>
        <v>7672.7499012346052</v>
      </c>
      <c r="CN32" s="13"/>
      <c r="CO32" s="18">
        <f t="shared" si="26"/>
        <v>0</v>
      </c>
    </row>
    <row r="33" spans="1:93" ht="15.75" customHeight="1" x14ac:dyDescent="0.2">
      <c r="A33" s="35" t="s">
        <v>26</v>
      </c>
      <c r="B33" s="35" t="s">
        <v>1062</v>
      </c>
      <c r="C33" s="35" t="s">
        <v>1063</v>
      </c>
      <c r="D33" s="36">
        <v>43164</v>
      </c>
      <c r="E33" s="36"/>
      <c r="F33" s="35" t="s">
        <v>996</v>
      </c>
      <c r="G33" s="35" t="s">
        <v>951</v>
      </c>
      <c r="H33" s="35" t="s">
        <v>952</v>
      </c>
      <c r="I33" s="35" t="s">
        <v>897</v>
      </c>
      <c r="J33" s="35"/>
      <c r="K33" s="35" t="s">
        <v>898</v>
      </c>
      <c r="L33" s="37" t="s">
        <v>899</v>
      </c>
      <c r="M33" s="38">
        <v>0.05</v>
      </c>
      <c r="N33" s="35">
        <v>28</v>
      </c>
      <c r="O33" s="39">
        <v>69831.75</v>
      </c>
      <c r="P33" s="40"/>
      <c r="Q33" s="39"/>
      <c r="R33" s="39">
        <v>1558.4575320512822</v>
      </c>
      <c r="S33" s="39">
        <v>0</v>
      </c>
      <c r="T33" s="39">
        <v>162.07958333333335</v>
      </c>
      <c r="U33" s="35">
        <v>75</v>
      </c>
      <c r="V33" s="39"/>
      <c r="W33" s="39">
        <v>0</v>
      </c>
      <c r="X33" s="39">
        <v>4460.3751415326506</v>
      </c>
      <c r="Y33" s="39">
        <v>76087.662256917276</v>
      </c>
      <c r="Z33" s="41">
        <v>4154.166666666667</v>
      </c>
      <c r="AA33" s="39"/>
      <c r="AB33" s="39">
        <v>80241.828923583947</v>
      </c>
      <c r="AC33" s="39"/>
      <c r="AD33" s="39"/>
      <c r="AE33" s="42"/>
      <c r="AF33" s="35"/>
      <c r="AG33" s="39"/>
      <c r="AH33" s="39">
        <v>80241.828923583947</v>
      </c>
      <c r="AI33" s="39">
        <v>4012.0914461791976</v>
      </c>
      <c r="AJ33" s="42">
        <v>29700</v>
      </c>
      <c r="AK33" s="39">
        <v>1485</v>
      </c>
      <c r="AL33" s="39">
        <v>115438.92036976315</v>
      </c>
      <c r="AM33" s="39" t="s">
        <v>943</v>
      </c>
      <c r="AN33" s="39" t="s">
        <v>943</v>
      </c>
      <c r="AO33" s="35">
        <v>35879</v>
      </c>
      <c r="AP33" s="35" t="s">
        <v>944</v>
      </c>
      <c r="AQ33" s="39" t="s">
        <v>901</v>
      </c>
      <c r="AR33" s="39">
        <v>1</v>
      </c>
      <c r="AS33" s="39"/>
      <c r="AT33" s="39"/>
      <c r="AU33" s="39"/>
      <c r="AV33" s="39"/>
      <c r="AW33" s="39" t="s">
        <v>956</v>
      </c>
      <c r="AX33" s="39" t="s">
        <v>964</v>
      </c>
      <c r="AY33" s="39" t="s">
        <v>968</v>
      </c>
      <c r="AZ33" s="35">
        <v>35879</v>
      </c>
      <c r="BA33" s="39"/>
      <c r="BC33" s="5" t="s">
        <v>905</v>
      </c>
      <c r="CB33" s="13" t="s">
        <v>947</v>
      </c>
      <c r="CC33" s="13" t="s">
        <v>10</v>
      </c>
      <c r="CD33" s="13">
        <v>60002</v>
      </c>
      <c r="CE33" s="13" t="s">
        <v>8</v>
      </c>
      <c r="CF33" s="13" t="str">
        <f t="shared" si="19"/>
        <v>W0004081</v>
      </c>
      <c r="CG33" s="13" t="s">
        <v>13</v>
      </c>
      <c r="CH33" s="18">
        <f t="shared" si="20"/>
        <v>74529.204724865995</v>
      </c>
      <c r="CI33" s="18">
        <f t="shared" si="21"/>
        <v>0</v>
      </c>
      <c r="CJ33" s="43">
        <f t="shared" si="22"/>
        <v>4154.166666666667</v>
      </c>
      <c r="CK33" s="44">
        <f t="shared" si="23"/>
        <v>29700</v>
      </c>
      <c r="CL33" s="18">
        <f t="shared" si="24"/>
        <v>1558.4575320512822</v>
      </c>
      <c r="CM33" s="18">
        <f t="shared" si="25"/>
        <v>5497.0914461791981</v>
      </c>
      <c r="CN33" s="13"/>
      <c r="CO33" s="18">
        <f t="shared" si="26"/>
        <v>0</v>
      </c>
    </row>
    <row r="34" spans="1:93" ht="15.75" customHeight="1" x14ac:dyDescent="0.2">
      <c r="A34" s="35" t="s">
        <v>1064</v>
      </c>
      <c r="B34" s="35" t="s">
        <v>1065</v>
      </c>
      <c r="C34" s="35" t="s">
        <v>1066</v>
      </c>
      <c r="D34" s="36">
        <v>43258</v>
      </c>
      <c r="E34" s="36"/>
      <c r="F34" s="35" t="s">
        <v>996</v>
      </c>
      <c r="G34" s="35" t="s">
        <v>951</v>
      </c>
      <c r="H34" s="35" t="s">
        <v>952</v>
      </c>
      <c r="I34" s="35" t="s">
        <v>897</v>
      </c>
      <c r="J34" s="35"/>
      <c r="K34" s="35" t="s">
        <v>898</v>
      </c>
      <c r="L34" s="37" t="s">
        <v>899</v>
      </c>
      <c r="M34" s="38">
        <v>0.05</v>
      </c>
      <c r="N34" s="35">
        <v>28</v>
      </c>
      <c r="O34" s="39">
        <v>54844.916666666664</v>
      </c>
      <c r="P34" s="40"/>
      <c r="Q34" s="39"/>
      <c r="R34" s="39">
        <v>1318.3894230769231</v>
      </c>
      <c r="S34" s="39">
        <v>0</v>
      </c>
      <c r="T34" s="39">
        <v>137.11250000000001</v>
      </c>
      <c r="U34" s="35">
        <v>75</v>
      </c>
      <c r="V34" s="39"/>
      <c r="W34" s="39">
        <v>0</v>
      </c>
      <c r="X34" s="39">
        <v>4460.3751415326506</v>
      </c>
      <c r="Y34" s="39">
        <v>60835.793731276237</v>
      </c>
      <c r="Z34" s="41">
        <v>4154.166666666667</v>
      </c>
      <c r="AA34" s="39"/>
      <c r="AB34" s="39">
        <v>64989.960397942901</v>
      </c>
      <c r="AC34" s="39"/>
      <c r="AD34" s="39"/>
      <c r="AE34" s="42">
        <v>4671.4236268028844</v>
      </c>
      <c r="AF34" s="35" t="s">
        <v>999</v>
      </c>
      <c r="AG34" s="39" t="s">
        <v>998</v>
      </c>
      <c r="AH34" s="39">
        <v>69661.384024745785</v>
      </c>
      <c r="AI34" s="39">
        <v>3483.0692012372892</v>
      </c>
      <c r="AJ34" s="42">
        <v>29700</v>
      </c>
      <c r="AK34" s="39">
        <v>1485</v>
      </c>
      <c r="AL34" s="39">
        <v>104329.45322598307</v>
      </c>
      <c r="AM34" s="39" t="s">
        <v>973</v>
      </c>
      <c r="AN34" s="39" t="s">
        <v>973</v>
      </c>
      <c r="AO34" s="35" t="s">
        <v>1067</v>
      </c>
      <c r="AP34" s="35" t="s">
        <v>976</v>
      </c>
      <c r="AQ34" s="39" t="s">
        <v>901</v>
      </c>
      <c r="AR34" s="39">
        <v>1</v>
      </c>
      <c r="AS34" s="39"/>
      <c r="AT34" s="39"/>
      <c r="AU34" s="39"/>
      <c r="AV34" s="39"/>
      <c r="AW34" s="39" t="s">
        <v>956</v>
      </c>
      <c r="AX34" s="39" t="s">
        <v>977</v>
      </c>
      <c r="AY34" s="39" t="s">
        <v>1068</v>
      </c>
      <c r="AZ34" s="35" t="s">
        <v>1067</v>
      </c>
      <c r="BA34" s="39"/>
      <c r="BC34" s="5" t="s">
        <v>905</v>
      </c>
      <c r="CB34" s="13" t="s">
        <v>947</v>
      </c>
      <c r="CC34" s="13" t="s">
        <v>979</v>
      </c>
      <c r="CD34" s="13">
        <v>60009</v>
      </c>
      <c r="CE34" s="13">
        <v>30001339</v>
      </c>
      <c r="CF34" s="13" t="str">
        <f t="shared" si="19"/>
        <v>W0005293</v>
      </c>
      <c r="CG34" s="13" t="s">
        <v>13</v>
      </c>
      <c r="CH34" s="18">
        <f t="shared" si="20"/>
        <v>59517.404308199315</v>
      </c>
      <c r="CI34" s="18">
        <f t="shared" si="21"/>
        <v>4671.4236268028844</v>
      </c>
      <c r="CJ34" s="43">
        <f t="shared" si="22"/>
        <v>4154.166666666667</v>
      </c>
      <c r="CK34" s="44">
        <f t="shared" si="23"/>
        <v>29700</v>
      </c>
      <c r="CL34" s="18">
        <f t="shared" si="24"/>
        <v>1318.3894230769231</v>
      </c>
      <c r="CM34" s="18">
        <f t="shared" si="25"/>
        <v>4968.0692012372892</v>
      </c>
      <c r="CN34" s="13"/>
      <c r="CO34" s="18">
        <f t="shared" si="26"/>
        <v>0</v>
      </c>
    </row>
    <row r="35" spans="1:93" ht="15.75" customHeight="1" x14ac:dyDescent="0.2">
      <c r="A35" s="35" t="s">
        <v>641</v>
      </c>
      <c r="B35" s="35" t="s">
        <v>1069</v>
      </c>
      <c r="C35" s="35" t="s">
        <v>1070</v>
      </c>
      <c r="D35" s="36">
        <v>43262</v>
      </c>
      <c r="E35" s="36"/>
      <c r="F35" s="35" t="s">
        <v>938</v>
      </c>
      <c r="G35" s="35" t="s">
        <v>895</v>
      </c>
      <c r="H35" s="35" t="s">
        <v>896</v>
      </c>
      <c r="I35" s="35" t="s">
        <v>897</v>
      </c>
      <c r="J35" s="35"/>
      <c r="K35" s="35" t="s">
        <v>898</v>
      </c>
      <c r="L35" s="37" t="s">
        <v>899</v>
      </c>
      <c r="M35" s="38">
        <v>8.5000000000000006E-2</v>
      </c>
      <c r="N35" s="35">
        <v>28</v>
      </c>
      <c r="O35" s="39">
        <v>97732.166666666672</v>
      </c>
      <c r="P35" s="40"/>
      <c r="Q35" s="39"/>
      <c r="R35" s="39">
        <v>2229.1386217948721</v>
      </c>
      <c r="S35" s="39">
        <v>0</v>
      </c>
      <c r="T35" s="39">
        <v>231.83041666666668</v>
      </c>
      <c r="U35" s="35">
        <v>75</v>
      </c>
      <c r="V35" s="39"/>
      <c r="W35" s="39">
        <v>0</v>
      </c>
      <c r="X35" s="39">
        <v>4460.3751415326506</v>
      </c>
      <c r="Y35" s="39">
        <v>104728.51084666087</v>
      </c>
      <c r="Z35" s="41">
        <v>5687.5</v>
      </c>
      <c r="AA35" s="39"/>
      <c r="AB35" s="39">
        <v>110416.01084666087</v>
      </c>
      <c r="AC35" s="39"/>
      <c r="AD35" s="39"/>
      <c r="AE35" s="42">
        <v>6263.2559860715419</v>
      </c>
      <c r="AF35" s="35" t="s">
        <v>1071</v>
      </c>
      <c r="AG35" s="39" t="s">
        <v>1072</v>
      </c>
      <c r="AH35" s="39">
        <v>116679.26683273241</v>
      </c>
      <c r="AI35" s="39">
        <v>9917.7376807822548</v>
      </c>
      <c r="AJ35" s="42">
        <v>29700</v>
      </c>
      <c r="AK35" s="39">
        <v>2524.5</v>
      </c>
      <c r="AL35" s="39">
        <v>158821.50451351466</v>
      </c>
      <c r="AM35" s="39" t="s">
        <v>943</v>
      </c>
      <c r="AN35" s="39" t="s">
        <v>943</v>
      </c>
      <c r="AO35" s="35">
        <v>90349</v>
      </c>
      <c r="AP35" s="35" t="s">
        <v>944</v>
      </c>
      <c r="AQ35" s="39" t="s">
        <v>901</v>
      </c>
      <c r="AR35" s="39">
        <v>1</v>
      </c>
      <c r="AS35" s="39"/>
      <c r="AT35" s="39"/>
      <c r="AU35" s="39"/>
      <c r="AV35" s="39"/>
      <c r="AW35" s="39" t="s">
        <v>1073</v>
      </c>
      <c r="AX35" s="39" t="s">
        <v>943</v>
      </c>
      <c r="AY35" s="39" t="s">
        <v>1053</v>
      </c>
      <c r="AZ35" s="35">
        <v>90349</v>
      </c>
      <c r="BA35" s="39"/>
      <c r="BC35" s="5" t="s">
        <v>905</v>
      </c>
      <c r="CB35" s="13" t="s">
        <v>947</v>
      </c>
      <c r="CC35" s="13" t="s">
        <v>10</v>
      </c>
      <c r="CD35" s="13">
        <v>60002</v>
      </c>
      <c r="CE35" s="13" t="s">
        <v>8</v>
      </c>
      <c r="CF35" s="13" t="str">
        <f t="shared" si="19"/>
        <v>W0005294</v>
      </c>
      <c r="CG35" s="13" t="s">
        <v>29</v>
      </c>
      <c r="CH35" s="18">
        <f t="shared" si="20"/>
        <v>102499.37222486599</v>
      </c>
      <c r="CI35" s="18">
        <f t="shared" si="21"/>
        <v>6263.2559860715419</v>
      </c>
      <c r="CJ35" s="43">
        <f t="shared" si="22"/>
        <v>5687.5</v>
      </c>
      <c r="CK35" s="44">
        <f t="shared" si="23"/>
        <v>29700</v>
      </c>
      <c r="CL35" s="18">
        <f t="shared" si="24"/>
        <v>2229.1386217948721</v>
      </c>
      <c r="CM35" s="18">
        <f t="shared" si="25"/>
        <v>12442.237680782255</v>
      </c>
      <c r="CN35" s="13"/>
      <c r="CO35" s="18">
        <f t="shared" si="26"/>
        <v>0</v>
      </c>
    </row>
    <row r="36" spans="1:93" ht="15.75" customHeight="1" x14ac:dyDescent="0.2">
      <c r="A36" s="35" t="s">
        <v>1074</v>
      </c>
      <c r="B36" s="35" t="s">
        <v>1075</v>
      </c>
      <c r="C36" s="35" t="s">
        <v>1076</v>
      </c>
      <c r="D36" s="36">
        <v>43305</v>
      </c>
      <c r="E36" s="36"/>
      <c r="F36" s="35" t="s">
        <v>925</v>
      </c>
      <c r="G36" s="35" t="s">
        <v>951</v>
      </c>
      <c r="H36" s="35" t="s">
        <v>952</v>
      </c>
      <c r="I36" s="35" t="s">
        <v>897</v>
      </c>
      <c r="J36" s="35"/>
      <c r="K36" s="35" t="s">
        <v>898</v>
      </c>
      <c r="L36" s="37" t="s">
        <v>899</v>
      </c>
      <c r="M36" s="38">
        <v>0.05</v>
      </c>
      <c r="N36" s="35">
        <v>28</v>
      </c>
      <c r="O36" s="39">
        <v>93910.75</v>
      </c>
      <c r="P36" s="40"/>
      <c r="Q36" s="39"/>
      <c r="R36" s="39">
        <v>2137.2796474358975</v>
      </c>
      <c r="S36" s="39">
        <v>0</v>
      </c>
      <c r="T36" s="39">
        <v>222.27708333333334</v>
      </c>
      <c r="U36" s="35">
        <v>75</v>
      </c>
      <c r="V36" s="39"/>
      <c r="W36" s="39">
        <v>0</v>
      </c>
      <c r="X36" s="39">
        <v>4460.3751415326506</v>
      </c>
      <c r="Y36" s="39">
        <v>100805.68187230188</v>
      </c>
      <c r="Z36" s="41">
        <v>4154.166666666667</v>
      </c>
      <c r="AA36" s="39"/>
      <c r="AB36" s="39">
        <v>104959.84853896855</v>
      </c>
      <c r="AC36" s="39"/>
      <c r="AD36" s="39"/>
      <c r="AE36" s="42"/>
      <c r="AF36" s="35"/>
      <c r="AG36" s="39"/>
      <c r="AH36" s="39">
        <v>104959.84853896855</v>
      </c>
      <c r="AI36" s="39">
        <v>5247.9924269484281</v>
      </c>
      <c r="AJ36" s="42">
        <v>29700</v>
      </c>
      <c r="AK36" s="39">
        <v>1485</v>
      </c>
      <c r="AL36" s="39">
        <v>141392.84096591698</v>
      </c>
      <c r="AM36" s="39" t="s">
        <v>1026</v>
      </c>
      <c r="AN36" s="39" t="s">
        <v>1026</v>
      </c>
      <c r="AO36" s="35">
        <v>5220</v>
      </c>
      <c r="AP36" s="35" t="s">
        <v>1027</v>
      </c>
      <c r="AQ36" s="39" t="s">
        <v>901</v>
      </c>
      <c r="AR36" s="39">
        <v>1</v>
      </c>
      <c r="AS36" s="39"/>
      <c r="AT36" s="39"/>
      <c r="AU36" s="39"/>
      <c r="AV36" s="39"/>
      <c r="AW36" s="39" t="s">
        <v>963</v>
      </c>
      <c r="AX36" s="39" t="s">
        <v>1026</v>
      </c>
      <c r="AY36" s="39" t="s">
        <v>1077</v>
      </c>
      <c r="AZ36" s="35">
        <v>5220</v>
      </c>
      <c r="BA36" s="39"/>
      <c r="BC36" s="5" t="s">
        <v>905</v>
      </c>
      <c r="CB36" s="13" t="s">
        <v>947</v>
      </c>
      <c r="CC36" s="13" t="s">
        <v>1029</v>
      </c>
      <c r="CD36" s="13">
        <v>60014</v>
      </c>
      <c r="CE36" s="13" t="s">
        <v>1030</v>
      </c>
      <c r="CF36" s="13" t="str">
        <f t="shared" si="19"/>
        <v>W0005124</v>
      </c>
      <c r="CG36" s="13" t="s">
        <v>13</v>
      </c>
      <c r="CH36" s="18">
        <f t="shared" si="20"/>
        <v>98668.402224865989</v>
      </c>
      <c r="CI36" s="18">
        <f t="shared" si="21"/>
        <v>0</v>
      </c>
      <c r="CJ36" s="43">
        <f t="shared" si="22"/>
        <v>4154.166666666667</v>
      </c>
      <c r="CK36" s="44">
        <f t="shared" si="23"/>
        <v>29700</v>
      </c>
      <c r="CL36" s="18">
        <f t="shared" si="24"/>
        <v>2137.2796474358975</v>
      </c>
      <c r="CM36" s="18">
        <f t="shared" si="25"/>
        <v>6732.9924269484281</v>
      </c>
      <c r="CN36" s="13"/>
      <c r="CO36" s="18">
        <f t="shared" si="26"/>
        <v>0</v>
      </c>
    </row>
    <row r="37" spans="1:93" ht="15.75" customHeight="1" x14ac:dyDescent="0.2">
      <c r="A37" s="35" t="s">
        <v>28</v>
      </c>
      <c r="B37" s="35" t="s">
        <v>1078</v>
      </c>
      <c r="C37" s="35" t="s">
        <v>1079</v>
      </c>
      <c r="D37" s="36">
        <v>43325</v>
      </c>
      <c r="E37" s="36"/>
      <c r="F37" s="35" t="s">
        <v>938</v>
      </c>
      <c r="G37" s="35" t="s">
        <v>895</v>
      </c>
      <c r="H37" s="35" t="s">
        <v>896</v>
      </c>
      <c r="I37" s="35" t="s">
        <v>897</v>
      </c>
      <c r="J37" s="35"/>
      <c r="K37" s="35" t="s">
        <v>898</v>
      </c>
      <c r="L37" s="37" t="s">
        <v>899</v>
      </c>
      <c r="M37" s="38">
        <v>8.5000000000000006E-2</v>
      </c>
      <c r="N37" s="35">
        <v>28</v>
      </c>
      <c r="O37" s="39">
        <v>103358.08333333333</v>
      </c>
      <c r="P37" s="40"/>
      <c r="Q37" s="39"/>
      <c r="R37" s="39">
        <v>2364.3790064102564</v>
      </c>
      <c r="S37" s="39">
        <v>1366.0856481481483</v>
      </c>
      <c r="T37" s="39">
        <v>245.89541666666668</v>
      </c>
      <c r="U37" s="35">
        <v>75</v>
      </c>
      <c r="V37" s="39"/>
      <c r="W37" s="39">
        <v>0</v>
      </c>
      <c r="X37" s="39">
        <v>4460.3751415326506</v>
      </c>
      <c r="Y37" s="39">
        <v>111869.81854609105</v>
      </c>
      <c r="Z37" s="41">
        <v>5687.5</v>
      </c>
      <c r="AA37" s="39"/>
      <c r="AB37" s="39">
        <v>117557.31854609105</v>
      </c>
      <c r="AC37" s="39"/>
      <c r="AD37" s="39"/>
      <c r="AE37" s="42">
        <v>7641.968773833004</v>
      </c>
      <c r="AF37" s="35" t="s">
        <v>1037</v>
      </c>
      <c r="AG37" s="39" t="s">
        <v>1038</v>
      </c>
      <c r="AH37" s="39">
        <v>125199.28731992406</v>
      </c>
      <c r="AI37" s="39">
        <v>10641.939422193545</v>
      </c>
      <c r="AJ37" s="42">
        <v>29700</v>
      </c>
      <c r="AK37" s="39">
        <v>2524.5</v>
      </c>
      <c r="AL37" s="39">
        <v>168065.72674211761</v>
      </c>
      <c r="AM37" s="39" t="s">
        <v>943</v>
      </c>
      <c r="AN37" s="39" t="s">
        <v>943</v>
      </c>
      <c r="AO37" s="35">
        <v>35072</v>
      </c>
      <c r="AP37" s="35" t="s">
        <v>944</v>
      </c>
      <c r="AQ37" s="39" t="s">
        <v>901</v>
      </c>
      <c r="AR37" s="39">
        <v>1</v>
      </c>
      <c r="AS37" s="39"/>
      <c r="AT37" s="39"/>
      <c r="AU37" s="39"/>
      <c r="AV37" s="39"/>
      <c r="AW37" s="39" t="s">
        <v>1039</v>
      </c>
      <c r="AX37" s="39" t="s">
        <v>1005</v>
      </c>
      <c r="AY37" s="39" t="s">
        <v>1080</v>
      </c>
      <c r="AZ37" s="35">
        <v>35072</v>
      </c>
      <c r="BA37" s="39"/>
      <c r="BC37" s="5" t="s">
        <v>905</v>
      </c>
      <c r="CB37" s="13" t="s">
        <v>947</v>
      </c>
      <c r="CC37" s="13" t="s">
        <v>10</v>
      </c>
      <c r="CD37" s="13">
        <v>60002</v>
      </c>
      <c r="CE37" s="13" t="s">
        <v>8</v>
      </c>
      <c r="CF37" s="13" t="str">
        <f t="shared" si="19"/>
        <v>W0004083</v>
      </c>
      <c r="CG37" s="13" t="s">
        <v>29</v>
      </c>
      <c r="CH37" s="18">
        <f t="shared" si="20"/>
        <v>108139.35389153265</v>
      </c>
      <c r="CI37" s="18">
        <f t="shared" si="21"/>
        <v>7641.968773833004</v>
      </c>
      <c r="CJ37" s="43">
        <f t="shared" si="22"/>
        <v>5687.5</v>
      </c>
      <c r="CK37" s="44">
        <f t="shared" si="23"/>
        <v>29700</v>
      </c>
      <c r="CL37" s="18">
        <f t="shared" si="24"/>
        <v>3730.4646545584046</v>
      </c>
      <c r="CM37" s="18">
        <f t="shared" si="25"/>
        <v>13166.439422193545</v>
      </c>
      <c r="CN37" s="13"/>
      <c r="CO37" s="18">
        <f t="shared" si="26"/>
        <v>0</v>
      </c>
    </row>
    <row r="38" spans="1:93" ht="15.75" customHeight="1" x14ac:dyDescent="0.2">
      <c r="A38" s="35" t="s">
        <v>1081</v>
      </c>
      <c r="B38" s="35" t="s">
        <v>1082</v>
      </c>
      <c r="C38" s="35" t="s">
        <v>1083</v>
      </c>
      <c r="D38" s="36">
        <v>43353</v>
      </c>
      <c r="E38" s="36"/>
      <c r="F38" s="35" t="s">
        <v>996</v>
      </c>
      <c r="G38" s="35" t="s">
        <v>939</v>
      </c>
      <c r="H38" s="35" t="s">
        <v>940</v>
      </c>
      <c r="I38" s="35" t="s">
        <v>897</v>
      </c>
      <c r="J38" s="35"/>
      <c r="K38" s="35" t="s">
        <v>898</v>
      </c>
      <c r="L38" s="37" t="s">
        <v>899</v>
      </c>
      <c r="M38" s="38">
        <v>0.05</v>
      </c>
      <c r="N38" s="35">
        <v>28</v>
      </c>
      <c r="O38" s="39">
        <v>61121.666666666664</v>
      </c>
      <c r="P38" s="40"/>
      <c r="Q38" s="39"/>
      <c r="R38" s="39">
        <v>1469.2708333333333</v>
      </c>
      <c r="S38" s="39">
        <v>0</v>
      </c>
      <c r="T38" s="39">
        <v>152.80416666666667</v>
      </c>
      <c r="U38" s="35">
        <v>75</v>
      </c>
      <c r="V38" s="39"/>
      <c r="W38" s="39">
        <v>0</v>
      </c>
      <c r="X38" s="39">
        <v>4460.3751415326506</v>
      </c>
      <c r="Y38" s="39">
        <v>67279.116808199324</v>
      </c>
      <c r="Z38" s="41">
        <v>12402.5</v>
      </c>
      <c r="AA38" s="39"/>
      <c r="AB38" s="39">
        <v>79681.616808199324</v>
      </c>
      <c r="AC38" s="39"/>
      <c r="AD38" s="39"/>
      <c r="AE38" s="42"/>
      <c r="AF38" s="35"/>
      <c r="AG38" s="39"/>
      <c r="AH38" s="39">
        <v>79681.616808199324</v>
      </c>
      <c r="AI38" s="39">
        <v>3984.0808404099662</v>
      </c>
      <c r="AJ38" s="42">
        <v>29700</v>
      </c>
      <c r="AK38" s="39">
        <v>1485</v>
      </c>
      <c r="AL38" s="39">
        <v>114850.69764860929</v>
      </c>
      <c r="AM38" s="39" t="s">
        <v>1025</v>
      </c>
      <c r="AN38" s="39" t="s">
        <v>1026</v>
      </c>
      <c r="AO38" s="35">
        <v>6007</v>
      </c>
      <c r="AP38" s="35" t="s">
        <v>1027</v>
      </c>
      <c r="AQ38" s="39" t="s">
        <v>901</v>
      </c>
      <c r="AR38" s="39">
        <v>1</v>
      </c>
      <c r="AS38" s="39"/>
      <c r="AT38" s="39"/>
      <c r="AU38" s="39"/>
      <c r="AV38" s="39"/>
      <c r="AW38" s="39" t="s">
        <v>945</v>
      </c>
      <c r="AX38" s="39" t="s">
        <v>946</v>
      </c>
      <c r="AY38" s="39" t="s">
        <v>946</v>
      </c>
      <c r="AZ38" s="35">
        <v>6007</v>
      </c>
      <c r="BA38" s="39"/>
      <c r="BC38" s="5" t="s">
        <v>905</v>
      </c>
      <c r="CB38" s="13" t="s">
        <v>947</v>
      </c>
      <c r="CC38" s="13" t="s">
        <v>1029</v>
      </c>
      <c r="CD38" s="13">
        <v>60014</v>
      </c>
      <c r="CE38" s="13" t="s">
        <v>1030</v>
      </c>
      <c r="CF38" s="13" t="str">
        <f t="shared" si="19"/>
        <v>W0004084</v>
      </c>
      <c r="CG38" s="13" t="s">
        <v>11</v>
      </c>
      <c r="CH38" s="18">
        <f t="shared" si="20"/>
        <v>65809.845974865981</v>
      </c>
      <c r="CI38" s="18">
        <f t="shared" si="21"/>
        <v>0</v>
      </c>
      <c r="CJ38" s="43">
        <f t="shared" si="22"/>
        <v>12402.5</v>
      </c>
      <c r="CK38" s="44">
        <f t="shared" si="23"/>
        <v>29700</v>
      </c>
      <c r="CL38" s="18">
        <f t="shared" si="24"/>
        <v>1469.2708333333333</v>
      </c>
      <c r="CM38" s="18">
        <f t="shared" si="25"/>
        <v>5469.0808404099662</v>
      </c>
      <c r="CN38" s="13"/>
      <c r="CO38" s="18">
        <f t="shared" si="26"/>
        <v>0</v>
      </c>
    </row>
    <row r="39" spans="1:93" ht="15.75" customHeight="1" x14ac:dyDescent="0.2">
      <c r="A39" s="35" t="s">
        <v>454</v>
      </c>
      <c r="B39" s="35" t="s">
        <v>1084</v>
      </c>
      <c r="C39" s="35" t="s">
        <v>1085</v>
      </c>
      <c r="D39" s="36">
        <v>43381</v>
      </c>
      <c r="E39" s="36"/>
      <c r="F39" s="35" t="s">
        <v>984</v>
      </c>
      <c r="G39" s="35" t="s">
        <v>939</v>
      </c>
      <c r="H39" s="35" t="s">
        <v>940</v>
      </c>
      <c r="I39" s="35" t="s">
        <v>897</v>
      </c>
      <c r="J39" s="35"/>
      <c r="K39" s="35" t="s">
        <v>898</v>
      </c>
      <c r="L39" s="37" t="s">
        <v>899</v>
      </c>
      <c r="M39" s="38">
        <v>0.05</v>
      </c>
      <c r="N39" s="35">
        <v>28</v>
      </c>
      <c r="O39" s="39">
        <v>87830</v>
      </c>
      <c r="P39" s="40"/>
      <c r="Q39" s="39"/>
      <c r="R39" s="39">
        <v>1991.1057692307693</v>
      </c>
      <c r="S39" s="39">
        <v>1150.4166666666667</v>
      </c>
      <c r="T39" s="39">
        <v>207.07500000000002</v>
      </c>
      <c r="U39" s="35">
        <v>75</v>
      </c>
      <c r="V39" s="39"/>
      <c r="W39" s="39">
        <v>0</v>
      </c>
      <c r="X39" s="39">
        <v>4460.3751415326506</v>
      </c>
      <c r="Y39" s="39">
        <v>95713.97257743009</v>
      </c>
      <c r="Z39" s="41">
        <v>12402.5</v>
      </c>
      <c r="AA39" s="39"/>
      <c r="AB39" s="39">
        <v>108116.47257743009</v>
      </c>
      <c r="AC39" s="39"/>
      <c r="AD39" s="39"/>
      <c r="AE39" s="42"/>
      <c r="AF39" s="35"/>
      <c r="AG39" s="39"/>
      <c r="AH39" s="39">
        <v>108116.47257743009</v>
      </c>
      <c r="AI39" s="39">
        <v>5405.8236288715052</v>
      </c>
      <c r="AJ39" s="42">
        <v>29700</v>
      </c>
      <c r="AK39" s="39">
        <v>1485</v>
      </c>
      <c r="AL39" s="39">
        <v>144707.2962063016</v>
      </c>
      <c r="AM39" s="39" t="s">
        <v>943</v>
      </c>
      <c r="AN39" s="39" t="s">
        <v>943</v>
      </c>
      <c r="AO39" s="35">
        <v>90342</v>
      </c>
      <c r="AP39" s="35" t="s">
        <v>944</v>
      </c>
      <c r="AQ39" s="39" t="s">
        <v>901</v>
      </c>
      <c r="AR39" s="39">
        <v>1</v>
      </c>
      <c r="AS39" s="39"/>
      <c r="AT39" s="39"/>
      <c r="AU39" s="39"/>
      <c r="AV39" s="39"/>
      <c r="AW39" s="39" t="s">
        <v>1086</v>
      </c>
      <c r="AX39" s="39" t="s">
        <v>946</v>
      </c>
      <c r="AY39" s="39" t="s">
        <v>946</v>
      </c>
      <c r="AZ39" s="35">
        <v>90342</v>
      </c>
      <c r="BA39" s="39"/>
      <c r="BC39" s="5" t="s">
        <v>905</v>
      </c>
      <c r="CB39" s="13" t="s">
        <v>947</v>
      </c>
      <c r="CC39" s="13" t="s">
        <v>10</v>
      </c>
      <c r="CD39" s="13">
        <v>60002</v>
      </c>
      <c r="CE39" s="13" t="s">
        <v>8</v>
      </c>
      <c r="CF39" s="13" t="str">
        <f t="shared" si="19"/>
        <v>W0004929</v>
      </c>
      <c r="CG39" s="13" t="s">
        <v>11</v>
      </c>
      <c r="CH39" s="18">
        <f t="shared" si="20"/>
        <v>92572.450141532652</v>
      </c>
      <c r="CI39" s="18">
        <f t="shared" si="21"/>
        <v>0</v>
      </c>
      <c r="CJ39" s="43">
        <f t="shared" si="22"/>
        <v>12402.5</v>
      </c>
      <c r="CK39" s="44">
        <f t="shared" si="23"/>
        <v>29700</v>
      </c>
      <c r="CL39" s="18">
        <f t="shared" si="24"/>
        <v>3141.522435897436</v>
      </c>
      <c r="CM39" s="18">
        <f t="shared" si="25"/>
        <v>6890.8236288715052</v>
      </c>
      <c r="CN39" s="13"/>
      <c r="CO39" s="18">
        <f t="shared" si="26"/>
        <v>0</v>
      </c>
    </row>
    <row r="40" spans="1:93" ht="15.75" customHeight="1" x14ac:dyDescent="0.2">
      <c r="A40" s="35" t="s">
        <v>455</v>
      </c>
      <c r="B40" s="35" t="s">
        <v>1087</v>
      </c>
      <c r="C40" s="35" t="s">
        <v>1088</v>
      </c>
      <c r="D40" s="36">
        <v>43395</v>
      </c>
      <c r="E40" s="36"/>
      <c r="F40" s="35" t="s">
        <v>972</v>
      </c>
      <c r="G40" s="35" t="s">
        <v>951</v>
      </c>
      <c r="H40" s="35" t="s">
        <v>952</v>
      </c>
      <c r="I40" s="35" t="s">
        <v>897</v>
      </c>
      <c r="J40" s="35"/>
      <c r="K40" s="35" t="s">
        <v>898</v>
      </c>
      <c r="L40" s="37" t="s">
        <v>899</v>
      </c>
      <c r="M40" s="38">
        <v>0.05</v>
      </c>
      <c r="N40" s="35">
        <v>28</v>
      </c>
      <c r="O40" s="39">
        <v>59188.5</v>
      </c>
      <c r="P40" s="40"/>
      <c r="Q40" s="39"/>
      <c r="R40" s="39">
        <v>1302.6081730769231</v>
      </c>
      <c r="S40" s="39">
        <v>0</v>
      </c>
      <c r="T40" s="39">
        <v>135.47125</v>
      </c>
      <c r="U40" s="35">
        <v>75</v>
      </c>
      <c r="V40" s="39"/>
      <c r="W40" s="39">
        <v>0</v>
      </c>
      <c r="X40" s="39">
        <v>4460.3751415326506</v>
      </c>
      <c r="Y40" s="39">
        <v>65161.954564609572</v>
      </c>
      <c r="Z40" s="41">
        <v>4154.166666666667</v>
      </c>
      <c r="AA40" s="39"/>
      <c r="AB40" s="39">
        <v>69316.121231276236</v>
      </c>
      <c r="AC40" s="39"/>
      <c r="AD40" s="39"/>
      <c r="AE40" s="42"/>
      <c r="AF40" s="35"/>
      <c r="AG40" s="39"/>
      <c r="AH40" s="39">
        <v>69316.121231276236</v>
      </c>
      <c r="AI40" s="39">
        <v>3465.8060615638119</v>
      </c>
      <c r="AJ40" s="42">
        <v>29700</v>
      </c>
      <c r="AK40" s="39">
        <v>1485</v>
      </c>
      <c r="AL40" s="39">
        <v>103966.92729284005</v>
      </c>
      <c r="AM40" s="39" t="s">
        <v>943</v>
      </c>
      <c r="AN40" s="39" t="s">
        <v>943</v>
      </c>
      <c r="AO40" s="35">
        <v>35070</v>
      </c>
      <c r="AP40" s="35" t="s">
        <v>944</v>
      </c>
      <c r="AQ40" s="39" t="s">
        <v>901</v>
      </c>
      <c r="AR40" s="39">
        <v>1</v>
      </c>
      <c r="AS40" s="39"/>
      <c r="AT40" s="39"/>
      <c r="AU40" s="39"/>
      <c r="AV40" s="39"/>
      <c r="AW40" s="39" t="s">
        <v>1014</v>
      </c>
      <c r="AX40" s="39" t="s">
        <v>964</v>
      </c>
      <c r="AY40" s="39" t="s">
        <v>1015</v>
      </c>
      <c r="AZ40" s="35">
        <v>35070</v>
      </c>
      <c r="BA40" s="39"/>
      <c r="BC40" s="5" t="s">
        <v>905</v>
      </c>
      <c r="CB40" s="13" t="s">
        <v>947</v>
      </c>
      <c r="CC40" s="13" t="s">
        <v>10</v>
      </c>
      <c r="CD40" s="13">
        <v>60002</v>
      </c>
      <c r="CE40" s="13" t="s">
        <v>8</v>
      </c>
      <c r="CF40" s="13" t="str">
        <f t="shared" si="19"/>
        <v>W0004930</v>
      </c>
      <c r="CG40" s="13" t="s">
        <v>13</v>
      </c>
      <c r="CH40" s="18">
        <f t="shared" si="20"/>
        <v>63859.34639153265</v>
      </c>
      <c r="CI40" s="18">
        <f t="shared" si="21"/>
        <v>0</v>
      </c>
      <c r="CJ40" s="43">
        <f t="shared" si="22"/>
        <v>4154.166666666667</v>
      </c>
      <c r="CK40" s="44">
        <f t="shared" si="23"/>
        <v>29700</v>
      </c>
      <c r="CL40" s="18">
        <f t="shared" si="24"/>
        <v>1302.6081730769231</v>
      </c>
      <c r="CM40" s="18">
        <f t="shared" si="25"/>
        <v>4950.8060615638115</v>
      </c>
      <c r="CN40" s="13"/>
      <c r="CO40" s="18">
        <f t="shared" si="26"/>
        <v>0</v>
      </c>
    </row>
    <row r="41" spans="1:93" ht="15.75" customHeight="1" x14ac:dyDescent="0.2">
      <c r="A41" s="35" t="s">
        <v>30</v>
      </c>
      <c r="B41" s="35" t="s">
        <v>1089</v>
      </c>
      <c r="C41" s="35" t="s">
        <v>1090</v>
      </c>
      <c r="D41" s="36">
        <v>43437</v>
      </c>
      <c r="E41" s="36"/>
      <c r="F41" s="35" t="s">
        <v>925</v>
      </c>
      <c r="G41" s="35" t="s">
        <v>895</v>
      </c>
      <c r="H41" s="35" t="s">
        <v>896</v>
      </c>
      <c r="I41" s="35" t="s">
        <v>897</v>
      </c>
      <c r="J41" s="35"/>
      <c r="K41" s="35" t="s">
        <v>898</v>
      </c>
      <c r="L41" s="37" t="s">
        <v>899</v>
      </c>
      <c r="M41" s="38">
        <v>8.5000000000000006E-2</v>
      </c>
      <c r="N41" s="35">
        <v>28</v>
      </c>
      <c r="O41" s="39">
        <v>135116.66666666666</v>
      </c>
      <c r="P41" s="40"/>
      <c r="Q41" s="39"/>
      <c r="R41" s="39">
        <v>3127.8044871794868</v>
      </c>
      <c r="S41" s="39">
        <v>0</v>
      </c>
      <c r="T41" s="39">
        <v>325.29166666666669</v>
      </c>
      <c r="U41" s="35">
        <v>75</v>
      </c>
      <c r="V41" s="39"/>
      <c r="W41" s="39">
        <v>0</v>
      </c>
      <c r="X41" s="39">
        <v>4460.3751415326506</v>
      </c>
      <c r="Y41" s="39">
        <v>143105.13796204547</v>
      </c>
      <c r="Z41" s="41">
        <v>5687.5</v>
      </c>
      <c r="AA41" s="39"/>
      <c r="AB41" s="39">
        <v>148792.63796204547</v>
      </c>
      <c r="AC41" s="39"/>
      <c r="AD41" s="39"/>
      <c r="AE41" s="42">
        <v>6263.2559860715419</v>
      </c>
      <c r="AF41" s="35" t="s">
        <v>1071</v>
      </c>
      <c r="AG41" s="39" t="s">
        <v>1072</v>
      </c>
      <c r="AH41" s="39">
        <v>155055.89394811701</v>
      </c>
      <c r="AI41" s="39">
        <v>13179.750985589946</v>
      </c>
      <c r="AJ41" s="42">
        <v>29700</v>
      </c>
      <c r="AK41" s="39">
        <v>2524.5</v>
      </c>
      <c r="AL41" s="39">
        <v>200460.14493370696</v>
      </c>
      <c r="AM41" s="39" t="s">
        <v>943</v>
      </c>
      <c r="AN41" s="39" t="s">
        <v>943</v>
      </c>
      <c r="AO41" s="35">
        <v>90349</v>
      </c>
      <c r="AP41" s="35" t="s">
        <v>944</v>
      </c>
      <c r="AQ41" s="39" t="s">
        <v>901</v>
      </c>
      <c r="AR41" s="39">
        <v>1</v>
      </c>
      <c r="AS41" s="39"/>
      <c r="AT41" s="39"/>
      <c r="AU41" s="39"/>
      <c r="AV41" s="39"/>
      <c r="AW41" s="39" t="s">
        <v>1073</v>
      </c>
      <c r="AX41" s="39" t="s">
        <v>943</v>
      </c>
      <c r="AY41" s="39" t="s">
        <v>1053</v>
      </c>
      <c r="AZ41" s="35">
        <v>90349</v>
      </c>
      <c r="BA41" s="39"/>
      <c r="BC41" s="5" t="s">
        <v>905</v>
      </c>
      <c r="CB41" s="13" t="s">
        <v>947</v>
      </c>
      <c r="CC41" s="13" t="s">
        <v>10</v>
      </c>
      <c r="CD41" s="13">
        <v>60002</v>
      </c>
      <c r="CE41" s="13" t="s">
        <v>8</v>
      </c>
      <c r="CF41" s="13" t="str">
        <f t="shared" si="19"/>
        <v>W0004085</v>
      </c>
      <c r="CG41" s="13" t="s">
        <v>29</v>
      </c>
      <c r="CH41" s="18">
        <f t="shared" si="20"/>
        <v>139977.33347486597</v>
      </c>
      <c r="CI41" s="18">
        <f t="shared" si="21"/>
        <v>6263.2559860715419</v>
      </c>
      <c r="CJ41" s="43">
        <f t="shared" si="22"/>
        <v>5687.5</v>
      </c>
      <c r="CK41" s="44">
        <f t="shared" si="23"/>
        <v>29700</v>
      </c>
      <c r="CL41" s="18">
        <f t="shared" si="24"/>
        <v>3127.8044871794868</v>
      </c>
      <c r="CM41" s="18">
        <f t="shared" si="25"/>
        <v>15704.250985589946</v>
      </c>
      <c r="CN41" s="13"/>
      <c r="CO41" s="18">
        <f t="shared" si="26"/>
        <v>0</v>
      </c>
    </row>
    <row r="42" spans="1:93" ht="15.75" customHeight="1" x14ac:dyDescent="0.2">
      <c r="A42" s="35" t="s">
        <v>31</v>
      </c>
      <c r="B42" s="35" t="s">
        <v>1091</v>
      </c>
      <c r="C42" s="35" t="s">
        <v>1092</v>
      </c>
      <c r="D42" s="36">
        <v>43437</v>
      </c>
      <c r="E42" s="36"/>
      <c r="F42" s="35" t="s">
        <v>984</v>
      </c>
      <c r="G42" s="35" t="s">
        <v>951</v>
      </c>
      <c r="H42" s="35" t="s">
        <v>952</v>
      </c>
      <c r="I42" s="35" t="s">
        <v>897</v>
      </c>
      <c r="J42" s="35"/>
      <c r="K42" s="35" t="s">
        <v>898</v>
      </c>
      <c r="L42" s="37" t="s">
        <v>899</v>
      </c>
      <c r="M42" s="38">
        <v>0.05</v>
      </c>
      <c r="N42" s="35">
        <v>28</v>
      </c>
      <c r="O42" s="39">
        <v>99082.75</v>
      </c>
      <c r="P42" s="40"/>
      <c r="Q42" s="39"/>
      <c r="R42" s="39">
        <v>2261.6065705128203</v>
      </c>
      <c r="S42" s="39">
        <v>0</v>
      </c>
      <c r="T42" s="39">
        <v>235.20708333333332</v>
      </c>
      <c r="U42" s="35">
        <v>75</v>
      </c>
      <c r="V42" s="39"/>
      <c r="W42" s="39">
        <v>0</v>
      </c>
      <c r="X42" s="39">
        <v>4460.3751415326506</v>
      </c>
      <c r="Y42" s="39">
        <v>106114.9387953788</v>
      </c>
      <c r="Z42" s="41">
        <v>4154.166666666667</v>
      </c>
      <c r="AA42" s="39"/>
      <c r="AB42" s="39">
        <v>110269.10546204547</v>
      </c>
      <c r="AC42" s="39"/>
      <c r="AD42" s="39"/>
      <c r="AE42" s="42"/>
      <c r="AF42" s="35"/>
      <c r="AG42" s="39"/>
      <c r="AH42" s="39">
        <v>110269.10546204547</v>
      </c>
      <c r="AI42" s="39">
        <v>5513.4552731022741</v>
      </c>
      <c r="AJ42" s="42">
        <v>29700</v>
      </c>
      <c r="AK42" s="39">
        <v>1485</v>
      </c>
      <c r="AL42" s="39">
        <v>146967.56073514774</v>
      </c>
      <c r="AM42" s="39" t="s">
        <v>943</v>
      </c>
      <c r="AN42" s="39" t="s">
        <v>943</v>
      </c>
      <c r="AO42" s="35">
        <v>35880</v>
      </c>
      <c r="AP42" s="35" t="s">
        <v>944</v>
      </c>
      <c r="AQ42" s="39" t="s">
        <v>901</v>
      </c>
      <c r="AR42" s="39">
        <v>1</v>
      </c>
      <c r="AS42" s="39"/>
      <c r="AT42" s="39"/>
      <c r="AU42" s="39"/>
      <c r="AV42" s="39"/>
      <c r="AW42" s="39" t="s">
        <v>956</v>
      </c>
      <c r="AX42" s="39" t="s">
        <v>964</v>
      </c>
      <c r="AY42" s="39" t="s">
        <v>1093</v>
      </c>
      <c r="AZ42" s="35">
        <v>35880</v>
      </c>
      <c r="BA42" s="39"/>
      <c r="BC42" s="5" t="s">
        <v>905</v>
      </c>
      <c r="CB42" s="13" t="s">
        <v>947</v>
      </c>
      <c r="CC42" s="13" t="s">
        <v>10</v>
      </c>
      <c r="CD42" s="13">
        <v>60002</v>
      </c>
      <c r="CE42" s="13" t="s">
        <v>8</v>
      </c>
      <c r="CF42" s="13" t="str">
        <f t="shared" si="19"/>
        <v>W0004086</v>
      </c>
      <c r="CG42" s="13" t="s">
        <v>13</v>
      </c>
      <c r="CH42" s="18">
        <f t="shared" si="20"/>
        <v>103853.33222486598</v>
      </c>
      <c r="CI42" s="18">
        <f t="shared" si="21"/>
        <v>0</v>
      </c>
      <c r="CJ42" s="43">
        <f t="shared" si="22"/>
        <v>4154.166666666667</v>
      </c>
      <c r="CK42" s="44">
        <f t="shared" si="23"/>
        <v>29700</v>
      </c>
      <c r="CL42" s="18">
        <f t="shared" si="24"/>
        <v>2261.6065705128203</v>
      </c>
      <c r="CM42" s="18">
        <f t="shared" si="25"/>
        <v>6998.4552731022741</v>
      </c>
      <c r="CN42" s="13"/>
      <c r="CO42" s="18">
        <f t="shared" si="26"/>
        <v>0</v>
      </c>
    </row>
    <row r="43" spans="1:93" ht="15.75" customHeight="1" x14ac:dyDescent="0.2">
      <c r="A43" s="35" t="s">
        <v>1094</v>
      </c>
      <c r="B43" s="35" t="s">
        <v>1095</v>
      </c>
      <c r="C43" s="35" t="s">
        <v>1096</v>
      </c>
      <c r="D43" s="36">
        <v>43439</v>
      </c>
      <c r="E43" s="36"/>
      <c r="F43" s="35" t="s">
        <v>925</v>
      </c>
      <c r="G43" s="35" t="s">
        <v>951</v>
      </c>
      <c r="H43" s="35" t="s">
        <v>952</v>
      </c>
      <c r="I43" s="35" t="s">
        <v>897</v>
      </c>
      <c r="J43" s="35"/>
      <c r="K43" s="35" t="s">
        <v>898</v>
      </c>
      <c r="L43" s="37" t="s">
        <v>899</v>
      </c>
      <c r="M43" s="38">
        <v>0.05</v>
      </c>
      <c r="N43" s="35">
        <v>28</v>
      </c>
      <c r="O43" s="39">
        <v>163375.16666666666</v>
      </c>
      <c r="P43" s="40"/>
      <c r="Q43" s="39"/>
      <c r="R43" s="39">
        <v>3807.0953525641021</v>
      </c>
      <c r="S43" s="39">
        <v>0</v>
      </c>
      <c r="T43" s="39">
        <v>395.93791666666664</v>
      </c>
      <c r="U43" s="35">
        <v>75</v>
      </c>
      <c r="V43" s="39"/>
      <c r="W43" s="39">
        <v>13119.33843801757</v>
      </c>
      <c r="X43" s="39">
        <v>4460.3751415326506</v>
      </c>
      <c r="Y43" s="39">
        <v>185232.91351544764</v>
      </c>
      <c r="Z43" s="41">
        <v>4154.166666666667</v>
      </c>
      <c r="AA43" s="39"/>
      <c r="AB43" s="39">
        <v>189387.0801821143</v>
      </c>
      <c r="AC43" s="39"/>
      <c r="AD43" s="39"/>
      <c r="AE43" s="42"/>
      <c r="AF43" s="35"/>
      <c r="AG43" s="39"/>
      <c r="AH43" s="39">
        <v>189387.0801821143</v>
      </c>
      <c r="AI43" s="39">
        <v>9469.3540091057148</v>
      </c>
      <c r="AJ43" s="42">
        <v>29700</v>
      </c>
      <c r="AK43" s="39">
        <v>1485</v>
      </c>
      <c r="AL43" s="39">
        <v>230041.43419122</v>
      </c>
      <c r="AM43" s="39" t="s">
        <v>973</v>
      </c>
      <c r="AN43" s="39" t="s">
        <v>974</v>
      </c>
      <c r="AO43" s="35" t="s">
        <v>975</v>
      </c>
      <c r="AP43" s="35" t="s">
        <v>976</v>
      </c>
      <c r="AQ43" s="39" t="s">
        <v>901</v>
      </c>
      <c r="AR43" s="39">
        <v>1</v>
      </c>
      <c r="AS43" s="39"/>
      <c r="AT43" s="39"/>
      <c r="AU43" s="39"/>
      <c r="AV43" s="39"/>
      <c r="AW43" s="39" t="s">
        <v>963</v>
      </c>
      <c r="AX43" s="39" t="s">
        <v>977</v>
      </c>
      <c r="AY43" s="39" t="s">
        <v>978</v>
      </c>
      <c r="AZ43" s="35" t="s">
        <v>975</v>
      </c>
      <c r="BA43" s="39"/>
      <c r="BC43" s="5" t="s">
        <v>905</v>
      </c>
      <c r="CB43" s="13" t="s">
        <v>947</v>
      </c>
      <c r="CC43" s="13" t="s">
        <v>979</v>
      </c>
      <c r="CD43" s="13">
        <v>60009</v>
      </c>
      <c r="CE43" s="13" t="s">
        <v>980</v>
      </c>
      <c r="CF43" s="13" t="str">
        <f t="shared" si="19"/>
        <v>W0004087</v>
      </c>
      <c r="CG43" s="13" t="s">
        <v>13</v>
      </c>
      <c r="CH43" s="18">
        <f t="shared" si="20"/>
        <v>181425.81816288354</v>
      </c>
      <c r="CI43" s="18">
        <f t="shared" si="21"/>
        <v>0</v>
      </c>
      <c r="CJ43" s="43">
        <f t="shared" si="22"/>
        <v>4154.166666666667</v>
      </c>
      <c r="CK43" s="44">
        <f t="shared" si="23"/>
        <v>29700</v>
      </c>
      <c r="CL43" s="18">
        <f t="shared" si="24"/>
        <v>3807.0953525641021</v>
      </c>
      <c r="CM43" s="18">
        <f t="shared" si="25"/>
        <v>10954.354009105715</v>
      </c>
      <c r="CN43" s="13"/>
      <c r="CO43" s="18">
        <f t="shared" si="26"/>
        <v>0</v>
      </c>
    </row>
    <row r="44" spans="1:93" ht="15.75" customHeight="1" x14ac:dyDescent="0.2">
      <c r="A44" s="35" t="s">
        <v>456</v>
      </c>
      <c r="B44" s="35" t="s">
        <v>1097</v>
      </c>
      <c r="C44" s="35" t="s">
        <v>1098</v>
      </c>
      <c r="D44" s="36">
        <v>43451</v>
      </c>
      <c r="E44" s="36"/>
      <c r="F44" s="35" t="s">
        <v>972</v>
      </c>
      <c r="G44" s="35" t="s">
        <v>951</v>
      </c>
      <c r="H44" s="35" t="s">
        <v>952</v>
      </c>
      <c r="I44" s="35" t="s">
        <v>897</v>
      </c>
      <c r="J44" s="35"/>
      <c r="K44" s="35" t="s">
        <v>898</v>
      </c>
      <c r="L44" s="37" t="s">
        <v>899</v>
      </c>
      <c r="M44" s="38">
        <v>0.05</v>
      </c>
      <c r="N44" s="35">
        <v>28</v>
      </c>
      <c r="O44" s="39">
        <v>63192.916666666657</v>
      </c>
      <c r="P44" s="40"/>
      <c r="Q44" s="39"/>
      <c r="R44" s="39">
        <v>1398.8701923076924</v>
      </c>
      <c r="S44" s="39">
        <v>20.205902777777776</v>
      </c>
      <c r="T44" s="39">
        <v>145.48250000000002</v>
      </c>
      <c r="U44" s="35">
        <v>75</v>
      </c>
      <c r="V44" s="39"/>
      <c r="W44" s="39">
        <v>0</v>
      </c>
      <c r="X44" s="39">
        <v>4460.3751415326506</v>
      </c>
      <c r="Y44" s="39">
        <v>69292.850403284785</v>
      </c>
      <c r="Z44" s="41">
        <v>4154.166666666667</v>
      </c>
      <c r="AA44" s="39"/>
      <c r="AB44" s="39">
        <v>73447.017069951457</v>
      </c>
      <c r="AC44" s="39"/>
      <c r="AD44" s="39"/>
      <c r="AE44" s="42"/>
      <c r="AF44" s="35"/>
      <c r="AG44" s="39"/>
      <c r="AH44" s="39">
        <v>73447.017069951457</v>
      </c>
      <c r="AI44" s="39">
        <v>3672.3508534975731</v>
      </c>
      <c r="AJ44" s="42">
        <v>29700</v>
      </c>
      <c r="AK44" s="39">
        <v>1485</v>
      </c>
      <c r="AL44" s="39">
        <v>108304.36792344903</v>
      </c>
      <c r="AM44" s="39" t="s">
        <v>943</v>
      </c>
      <c r="AN44" s="39" t="s">
        <v>943</v>
      </c>
      <c r="AO44" s="35">
        <v>35887</v>
      </c>
      <c r="AP44" s="35" t="s">
        <v>944</v>
      </c>
      <c r="AQ44" s="39" t="s">
        <v>901</v>
      </c>
      <c r="AR44" s="39">
        <v>1</v>
      </c>
      <c r="AS44" s="39"/>
      <c r="AT44" s="39"/>
      <c r="AU44" s="39"/>
      <c r="AV44" s="39"/>
      <c r="AW44" s="39" t="s">
        <v>956</v>
      </c>
      <c r="AX44" s="39" t="s">
        <v>964</v>
      </c>
      <c r="AY44" s="39" t="s">
        <v>1033</v>
      </c>
      <c r="AZ44" s="35">
        <v>35887</v>
      </c>
      <c r="BA44" s="39"/>
      <c r="BC44" s="5" t="s">
        <v>905</v>
      </c>
      <c r="CB44" s="13" t="s">
        <v>947</v>
      </c>
      <c r="CC44" s="13" t="s">
        <v>10</v>
      </c>
      <c r="CD44" s="13">
        <v>60002</v>
      </c>
      <c r="CE44" s="13" t="s">
        <v>8</v>
      </c>
      <c r="CF44" s="13" t="str">
        <f t="shared" si="19"/>
        <v>W0004931</v>
      </c>
      <c r="CG44" s="13" t="s">
        <v>13</v>
      </c>
      <c r="CH44" s="18">
        <f t="shared" si="20"/>
        <v>67873.77430819931</v>
      </c>
      <c r="CI44" s="18">
        <f t="shared" si="21"/>
        <v>0</v>
      </c>
      <c r="CJ44" s="43">
        <f t="shared" si="22"/>
        <v>4154.166666666667</v>
      </c>
      <c r="CK44" s="44">
        <f t="shared" si="23"/>
        <v>29700</v>
      </c>
      <c r="CL44" s="18">
        <f t="shared" si="24"/>
        <v>1419.0760950854701</v>
      </c>
      <c r="CM44" s="18">
        <f t="shared" si="25"/>
        <v>5157.3508534975736</v>
      </c>
      <c r="CN44" s="13"/>
      <c r="CO44" s="18">
        <f t="shared" si="26"/>
        <v>0</v>
      </c>
    </row>
    <row r="45" spans="1:93" ht="15.75" customHeight="1" x14ac:dyDescent="0.2">
      <c r="A45" s="35" t="s">
        <v>32</v>
      </c>
      <c r="B45" s="35" t="s">
        <v>1099</v>
      </c>
      <c r="C45" s="35" t="s">
        <v>1100</v>
      </c>
      <c r="D45" s="36">
        <v>43479</v>
      </c>
      <c r="E45" s="36"/>
      <c r="F45" s="35" t="s">
        <v>984</v>
      </c>
      <c r="G45" s="35" t="s">
        <v>895</v>
      </c>
      <c r="H45" s="35" t="s">
        <v>896</v>
      </c>
      <c r="I45" s="35" t="s">
        <v>897</v>
      </c>
      <c r="J45" s="35"/>
      <c r="K45" s="35" t="s">
        <v>898</v>
      </c>
      <c r="L45" s="37" t="s">
        <v>899</v>
      </c>
      <c r="M45" s="38">
        <v>8.5000000000000006E-2</v>
      </c>
      <c r="N45" s="35">
        <v>28</v>
      </c>
      <c r="O45" s="39">
        <v>71119.416666666672</v>
      </c>
      <c r="P45" s="40"/>
      <c r="Q45" s="39"/>
      <c r="R45" s="39">
        <v>1589.4110576923076</v>
      </c>
      <c r="S45" s="39">
        <v>0</v>
      </c>
      <c r="T45" s="39">
        <v>165.29875000000001</v>
      </c>
      <c r="U45" s="35">
        <v>75</v>
      </c>
      <c r="V45" s="39"/>
      <c r="W45" s="39">
        <v>0</v>
      </c>
      <c r="X45" s="39">
        <v>4460.3751415326506</v>
      </c>
      <c r="Y45" s="39">
        <v>77409.501615891641</v>
      </c>
      <c r="Z45" s="41">
        <v>5687.5</v>
      </c>
      <c r="AA45" s="39"/>
      <c r="AB45" s="39">
        <v>83097.001615891641</v>
      </c>
      <c r="AC45" s="39"/>
      <c r="AD45" s="39"/>
      <c r="AE45" s="42">
        <v>7641.968773833004</v>
      </c>
      <c r="AF45" s="35" t="s">
        <v>1037</v>
      </c>
      <c r="AG45" s="39" t="s">
        <v>1038</v>
      </c>
      <c r="AH45" s="39">
        <v>90738.970389724651</v>
      </c>
      <c r="AI45" s="39">
        <v>7712.8124831265959</v>
      </c>
      <c r="AJ45" s="42">
        <v>29700</v>
      </c>
      <c r="AK45" s="39">
        <v>2524.5</v>
      </c>
      <c r="AL45" s="39">
        <v>130676.28287285124</v>
      </c>
      <c r="AM45" s="39" t="s">
        <v>943</v>
      </c>
      <c r="AN45" s="39" t="s">
        <v>943</v>
      </c>
      <c r="AO45" s="35">
        <v>80096</v>
      </c>
      <c r="AP45" s="35" t="s">
        <v>944</v>
      </c>
      <c r="AQ45" s="39" t="s">
        <v>901</v>
      </c>
      <c r="AR45" s="39">
        <v>1</v>
      </c>
      <c r="AS45" s="39"/>
      <c r="AT45" s="39"/>
      <c r="AU45" s="39"/>
      <c r="AV45" s="39"/>
      <c r="AW45" s="39" t="s">
        <v>1101</v>
      </c>
      <c r="AX45" s="39" t="s">
        <v>943</v>
      </c>
      <c r="AY45" s="39" t="s">
        <v>1080</v>
      </c>
      <c r="AZ45" s="35">
        <v>80096</v>
      </c>
      <c r="BA45" s="39"/>
      <c r="BC45" s="5" t="s">
        <v>905</v>
      </c>
      <c r="CB45" s="13" t="s">
        <v>947</v>
      </c>
      <c r="CC45" s="13" t="s">
        <v>10</v>
      </c>
      <c r="CD45" s="13">
        <v>60002</v>
      </c>
      <c r="CE45" s="13" t="s">
        <v>8</v>
      </c>
      <c r="CF45" s="13" t="str">
        <f t="shared" si="19"/>
        <v>W0004088</v>
      </c>
      <c r="CG45" s="13" t="s">
        <v>29</v>
      </c>
      <c r="CH45" s="18">
        <f t="shared" si="20"/>
        <v>75820.090558199328</v>
      </c>
      <c r="CI45" s="18">
        <f t="shared" si="21"/>
        <v>7641.968773833004</v>
      </c>
      <c r="CJ45" s="43">
        <f t="shared" si="22"/>
        <v>5687.5</v>
      </c>
      <c r="CK45" s="44">
        <f t="shared" si="23"/>
        <v>29700</v>
      </c>
      <c r="CL45" s="18">
        <f t="shared" si="24"/>
        <v>1589.4110576923076</v>
      </c>
      <c r="CM45" s="18">
        <f t="shared" si="25"/>
        <v>10237.312483126596</v>
      </c>
      <c r="CN45" s="13"/>
      <c r="CO45" s="18">
        <f t="shared" si="26"/>
        <v>0</v>
      </c>
    </row>
    <row r="46" spans="1:93" ht="15.75" customHeight="1" x14ac:dyDescent="0.2">
      <c r="A46" s="35" t="s">
        <v>33</v>
      </c>
      <c r="B46" s="35" t="s">
        <v>1102</v>
      </c>
      <c r="C46" s="35" t="s">
        <v>1103</v>
      </c>
      <c r="D46" s="36">
        <v>43493</v>
      </c>
      <c r="E46" s="36"/>
      <c r="F46" s="35" t="s">
        <v>925</v>
      </c>
      <c r="G46" s="35" t="s">
        <v>895</v>
      </c>
      <c r="H46" s="35" t="s">
        <v>896</v>
      </c>
      <c r="I46" s="35" t="s">
        <v>897</v>
      </c>
      <c r="J46" s="35"/>
      <c r="K46" s="35" t="s">
        <v>898</v>
      </c>
      <c r="L46" s="37" t="s">
        <v>899</v>
      </c>
      <c r="M46" s="38">
        <v>8.5000000000000006E-2</v>
      </c>
      <c r="N46" s="35">
        <v>28</v>
      </c>
      <c r="O46" s="39">
        <v>126646</v>
      </c>
      <c r="P46" s="40"/>
      <c r="Q46" s="39"/>
      <c r="R46" s="39">
        <v>2924.1826923076919</v>
      </c>
      <c r="S46" s="39">
        <v>0</v>
      </c>
      <c r="T46" s="39">
        <v>304.11500000000001</v>
      </c>
      <c r="U46" s="35">
        <v>75</v>
      </c>
      <c r="V46" s="39"/>
      <c r="W46" s="39">
        <v>6146.8085763005947</v>
      </c>
      <c r="X46" s="39">
        <v>4460.3751415326506</v>
      </c>
      <c r="Y46" s="39">
        <v>140556.48141014093</v>
      </c>
      <c r="Z46" s="41">
        <v>5687.5</v>
      </c>
      <c r="AA46" s="39"/>
      <c r="AB46" s="39">
        <v>146243.98141014093</v>
      </c>
      <c r="AC46" s="39"/>
      <c r="AD46" s="39"/>
      <c r="AE46" s="42">
        <v>6107.1873780099913</v>
      </c>
      <c r="AF46" s="35" t="s">
        <v>1104</v>
      </c>
      <c r="AG46" s="39" t="s">
        <v>1105</v>
      </c>
      <c r="AH46" s="39">
        <v>152351.16878815091</v>
      </c>
      <c r="AI46" s="39">
        <v>12949.849346992829</v>
      </c>
      <c r="AJ46" s="42">
        <v>29700</v>
      </c>
      <c r="AK46" s="39">
        <v>2524.5</v>
      </c>
      <c r="AL46" s="39">
        <v>197525.51813514373</v>
      </c>
      <c r="AM46" s="39" t="s">
        <v>943</v>
      </c>
      <c r="AN46" s="39" t="s">
        <v>943</v>
      </c>
      <c r="AO46" s="35">
        <v>90129</v>
      </c>
      <c r="AP46" s="35" t="s">
        <v>944</v>
      </c>
      <c r="AQ46" s="39" t="s">
        <v>901</v>
      </c>
      <c r="AR46" s="39">
        <v>1</v>
      </c>
      <c r="AS46" s="39"/>
      <c r="AT46" s="39"/>
      <c r="AU46" s="39"/>
      <c r="AV46" s="39"/>
      <c r="AW46" s="39" t="s">
        <v>1086</v>
      </c>
      <c r="AX46" s="39" t="s">
        <v>903</v>
      </c>
      <c r="AY46" s="39" t="s">
        <v>904</v>
      </c>
      <c r="AZ46" s="35">
        <v>90129</v>
      </c>
      <c r="BA46" s="39"/>
      <c r="BC46" s="5" t="s">
        <v>905</v>
      </c>
      <c r="CB46" s="13" t="s">
        <v>947</v>
      </c>
      <c r="CC46" s="13" t="s">
        <v>10</v>
      </c>
      <c r="CD46" s="13">
        <v>60002</v>
      </c>
      <c r="CE46" s="13" t="s">
        <v>8</v>
      </c>
      <c r="CF46" s="13" t="str">
        <f t="shared" si="19"/>
        <v>W0004089</v>
      </c>
      <c r="CG46" s="13" t="s">
        <v>29</v>
      </c>
      <c r="CH46" s="18">
        <f t="shared" si="20"/>
        <v>137632.29871783327</v>
      </c>
      <c r="CI46" s="18">
        <f t="shared" si="21"/>
        <v>6107.1873780099913</v>
      </c>
      <c r="CJ46" s="43">
        <f t="shared" si="22"/>
        <v>5687.5</v>
      </c>
      <c r="CK46" s="44">
        <f t="shared" si="23"/>
        <v>29700</v>
      </c>
      <c r="CL46" s="18">
        <f t="shared" si="24"/>
        <v>2924.1826923076919</v>
      </c>
      <c r="CM46" s="18">
        <f t="shared" si="25"/>
        <v>15474.349346992829</v>
      </c>
      <c r="CN46" s="13"/>
      <c r="CO46" s="18">
        <f t="shared" si="26"/>
        <v>0</v>
      </c>
    </row>
    <row r="47" spans="1:93" ht="15.75" customHeight="1" x14ac:dyDescent="0.2">
      <c r="A47" s="35" t="s">
        <v>34</v>
      </c>
      <c r="B47" s="35" t="s">
        <v>1106</v>
      </c>
      <c r="C47" s="35" t="s">
        <v>1107</v>
      </c>
      <c r="D47" s="36">
        <v>43493</v>
      </c>
      <c r="E47" s="36"/>
      <c r="F47" s="35" t="s">
        <v>996</v>
      </c>
      <c r="G47" s="35" t="s">
        <v>951</v>
      </c>
      <c r="H47" s="35" t="s">
        <v>952</v>
      </c>
      <c r="I47" s="35" t="s">
        <v>897</v>
      </c>
      <c r="J47" s="35"/>
      <c r="K47" s="35" t="s">
        <v>898</v>
      </c>
      <c r="L47" s="37" t="s">
        <v>899</v>
      </c>
      <c r="M47" s="38">
        <v>0.05</v>
      </c>
      <c r="N47" s="35">
        <v>28</v>
      </c>
      <c r="O47" s="39">
        <v>76569.666666666672</v>
      </c>
      <c r="P47" s="40"/>
      <c r="Q47" s="39"/>
      <c r="R47" s="39">
        <v>1720.4246794871794</v>
      </c>
      <c r="S47" s="39">
        <v>779.31414814814855</v>
      </c>
      <c r="T47" s="39">
        <v>178.92416666666668</v>
      </c>
      <c r="U47" s="35">
        <v>75</v>
      </c>
      <c r="V47" s="39"/>
      <c r="W47" s="39">
        <v>7333.1426315266099</v>
      </c>
      <c r="X47" s="39">
        <v>4460.3751415326506</v>
      </c>
      <c r="Y47" s="39">
        <v>91116.847434027921</v>
      </c>
      <c r="Z47" s="41">
        <v>4154.166666666667</v>
      </c>
      <c r="AA47" s="39"/>
      <c r="AB47" s="39">
        <v>95271.014100694592</v>
      </c>
      <c r="AC47" s="39"/>
      <c r="AD47" s="39"/>
      <c r="AE47" s="42"/>
      <c r="AF47" s="35"/>
      <c r="AG47" s="39"/>
      <c r="AH47" s="39">
        <v>95271.014100694592</v>
      </c>
      <c r="AI47" s="39">
        <v>4763.5507050347296</v>
      </c>
      <c r="AJ47" s="42">
        <v>29700</v>
      </c>
      <c r="AK47" s="39">
        <v>1485</v>
      </c>
      <c r="AL47" s="39">
        <v>131219.56480572931</v>
      </c>
      <c r="AM47" s="39" t="s">
        <v>943</v>
      </c>
      <c r="AN47" s="39" t="s">
        <v>943</v>
      </c>
      <c r="AO47" s="35">
        <v>38542</v>
      </c>
      <c r="AP47" s="35" t="s">
        <v>944</v>
      </c>
      <c r="AQ47" s="39" t="s">
        <v>901</v>
      </c>
      <c r="AR47" s="39">
        <v>1</v>
      </c>
      <c r="AS47" s="39"/>
      <c r="AT47" s="39"/>
      <c r="AU47" s="39"/>
      <c r="AV47" s="39"/>
      <c r="AW47" s="39" t="s">
        <v>956</v>
      </c>
      <c r="AX47" s="39" t="s">
        <v>1108</v>
      </c>
      <c r="AY47" s="39" t="s">
        <v>1109</v>
      </c>
      <c r="AZ47" s="35">
        <v>38542</v>
      </c>
      <c r="BA47" s="39"/>
      <c r="BC47" s="5" t="s">
        <v>905</v>
      </c>
      <c r="CB47" s="13" t="s">
        <v>947</v>
      </c>
      <c r="CC47" s="13" t="s">
        <v>10</v>
      </c>
      <c r="CD47" s="13">
        <v>60002</v>
      </c>
      <c r="CE47" s="13" t="s">
        <v>8</v>
      </c>
      <c r="CF47" s="13" t="str">
        <f t="shared" si="19"/>
        <v>W0004090</v>
      </c>
      <c r="CG47" s="13" t="s">
        <v>13</v>
      </c>
      <c r="CH47" s="18">
        <f t="shared" si="20"/>
        <v>88617.108606392605</v>
      </c>
      <c r="CI47" s="18">
        <f t="shared" si="21"/>
        <v>0</v>
      </c>
      <c r="CJ47" s="43">
        <f t="shared" si="22"/>
        <v>4154.166666666667</v>
      </c>
      <c r="CK47" s="44">
        <f t="shared" si="23"/>
        <v>29700</v>
      </c>
      <c r="CL47" s="18">
        <f t="shared" si="24"/>
        <v>2499.7388276353281</v>
      </c>
      <c r="CM47" s="18">
        <f t="shared" si="25"/>
        <v>6248.5507050347296</v>
      </c>
      <c r="CN47" s="13"/>
      <c r="CO47" s="18">
        <f t="shared" si="26"/>
        <v>0</v>
      </c>
    </row>
    <row r="48" spans="1:93" ht="15.75" customHeight="1" x14ac:dyDescent="0.2">
      <c r="A48" s="35" t="s">
        <v>35</v>
      </c>
      <c r="B48" s="35" t="s">
        <v>1110</v>
      </c>
      <c r="C48" s="35" t="s">
        <v>1111</v>
      </c>
      <c r="D48" s="36">
        <v>43500</v>
      </c>
      <c r="E48" s="36"/>
      <c r="F48" s="35" t="s">
        <v>925</v>
      </c>
      <c r="G48" s="35" t="s">
        <v>951</v>
      </c>
      <c r="H48" s="35" t="s">
        <v>952</v>
      </c>
      <c r="I48" s="35" t="s">
        <v>897</v>
      </c>
      <c r="J48" s="35"/>
      <c r="K48" s="35" t="s">
        <v>898</v>
      </c>
      <c r="L48" s="37" t="s">
        <v>899</v>
      </c>
      <c r="M48" s="38">
        <v>0.05</v>
      </c>
      <c r="N48" s="35">
        <v>28</v>
      </c>
      <c r="O48" s="39">
        <v>150649.25</v>
      </c>
      <c r="P48" s="40"/>
      <c r="Q48" s="39"/>
      <c r="R48" s="39">
        <v>3501.1858974358979</v>
      </c>
      <c r="S48" s="39">
        <v>0</v>
      </c>
      <c r="T48" s="39">
        <v>364.12333333333339</v>
      </c>
      <c r="U48" s="35">
        <v>75</v>
      </c>
      <c r="V48" s="39"/>
      <c r="W48" s="39">
        <v>0</v>
      </c>
      <c r="X48" s="39">
        <v>4460.3751415326506</v>
      </c>
      <c r="Y48" s="39">
        <v>159049.93437230188</v>
      </c>
      <c r="Z48" s="41">
        <v>4154.166666666667</v>
      </c>
      <c r="AA48" s="39"/>
      <c r="AB48" s="39">
        <v>163204.10103896854</v>
      </c>
      <c r="AC48" s="39"/>
      <c r="AD48" s="39"/>
      <c r="AE48" s="42"/>
      <c r="AF48" s="35"/>
      <c r="AG48" s="39"/>
      <c r="AH48" s="39">
        <v>163204.10103896854</v>
      </c>
      <c r="AI48" s="39">
        <v>8160.2050519484274</v>
      </c>
      <c r="AJ48" s="42">
        <v>29700</v>
      </c>
      <c r="AK48" s="39">
        <v>1485</v>
      </c>
      <c r="AL48" s="39">
        <v>202549.30609091697</v>
      </c>
      <c r="AM48" s="39" t="s">
        <v>943</v>
      </c>
      <c r="AN48" s="39" t="s">
        <v>943</v>
      </c>
      <c r="AO48" s="35">
        <v>35879</v>
      </c>
      <c r="AP48" s="35" t="s">
        <v>944</v>
      </c>
      <c r="AQ48" s="39" t="s">
        <v>901</v>
      </c>
      <c r="AR48" s="39">
        <v>1</v>
      </c>
      <c r="AS48" s="39"/>
      <c r="AT48" s="39"/>
      <c r="AU48" s="39"/>
      <c r="AV48" s="39"/>
      <c r="AW48" s="39" t="s">
        <v>963</v>
      </c>
      <c r="AX48" s="39" t="s">
        <v>964</v>
      </c>
      <c r="AY48" s="39" t="s">
        <v>968</v>
      </c>
      <c r="AZ48" s="35">
        <v>35879</v>
      </c>
      <c r="BA48" s="39"/>
      <c r="BC48" s="5" t="s">
        <v>905</v>
      </c>
      <c r="CB48" s="13" t="s">
        <v>947</v>
      </c>
      <c r="CC48" s="13" t="s">
        <v>10</v>
      </c>
      <c r="CD48" s="13">
        <v>60002</v>
      </c>
      <c r="CE48" s="13" t="s">
        <v>8</v>
      </c>
      <c r="CF48" s="13" t="str">
        <f t="shared" si="19"/>
        <v>W0004091</v>
      </c>
      <c r="CG48" s="13" t="s">
        <v>13</v>
      </c>
      <c r="CH48" s="18">
        <f t="shared" si="20"/>
        <v>155548.74847486598</v>
      </c>
      <c r="CI48" s="18">
        <f t="shared" si="21"/>
        <v>0</v>
      </c>
      <c r="CJ48" s="43">
        <f t="shared" si="22"/>
        <v>4154.166666666667</v>
      </c>
      <c r="CK48" s="44">
        <f t="shared" si="23"/>
        <v>29700</v>
      </c>
      <c r="CL48" s="18">
        <f t="shared" si="24"/>
        <v>3501.1858974358979</v>
      </c>
      <c r="CM48" s="18">
        <f t="shared" si="25"/>
        <v>9645.2050519484274</v>
      </c>
      <c r="CN48" s="13"/>
      <c r="CO48" s="18">
        <f t="shared" si="26"/>
        <v>0</v>
      </c>
    </row>
    <row r="49" spans="1:93" ht="15.75" customHeight="1" x14ac:dyDescent="0.2">
      <c r="A49" s="35" t="s">
        <v>36</v>
      </c>
      <c r="B49" s="35" t="s">
        <v>1112</v>
      </c>
      <c r="C49" s="35" t="s">
        <v>1113</v>
      </c>
      <c r="D49" s="36">
        <v>43507</v>
      </c>
      <c r="E49" s="36"/>
      <c r="F49" s="35" t="s">
        <v>938</v>
      </c>
      <c r="G49" s="35" t="s">
        <v>895</v>
      </c>
      <c r="H49" s="35" t="s">
        <v>896</v>
      </c>
      <c r="I49" s="35" t="s">
        <v>897</v>
      </c>
      <c r="J49" s="35"/>
      <c r="K49" s="35" t="s">
        <v>898</v>
      </c>
      <c r="L49" s="37" t="s">
        <v>899</v>
      </c>
      <c r="M49" s="38">
        <v>8.5000000000000006E-2</v>
      </c>
      <c r="N49" s="35">
        <v>28</v>
      </c>
      <c r="O49" s="39">
        <v>75246.5</v>
      </c>
      <c r="P49" s="40"/>
      <c r="Q49" s="39"/>
      <c r="R49" s="39">
        <v>1688.6177884615383</v>
      </c>
      <c r="S49" s="39">
        <v>975.64583333333337</v>
      </c>
      <c r="T49" s="39">
        <v>175.61625000000001</v>
      </c>
      <c r="U49" s="35">
        <v>75</v>
      </c>
      <c r="V49" s="39"/>
      <c r="W49" s="39">
        <v>0</v>
      </c>
      <c r="X49" s="39">
        <v>4460.3751415326506</v>
      </c>
      <c r="Y49" s="39">
        <v>82621.755013327522</v>
      </c>
      <c r="Z49" s="41">
        <v>5687.5</v>
      </c>
      <c r="AA49" s="39"/>
      <c r="AB49" s="39">
        <v>88309.255013327522</v>
      </c>
      <c r="AC49" s="39"/>
      <c r="AD49" s="39"/>
      <c r="AE49" s="42">
        <v>7641.968773833004</v>
      </c>
      <c r="AF49" s="35" t="s">
        <v>1037</v>
      </c>
      <c r="AG49" s="39" t="s">
        <v>1038</v>
      </c>
      <c r="AH49" s="39">
        <v>95951.223787160532</v>
      </c>
      <c r="AI49" s="39">
        <v>8155.8540219086462</v>
      </c>
      <c r="AJ49" s="42">
        <v>29700</v>
      </c>
      <c r="AK49" s="39">
        <v>2524.5</v>
      </c>
      <c r="AL49" s="39">
        <v>136331.57780906919</v>
      </c>
      <c r="AM49" s="39" t="s">
        <v>943</v>
      </c>
      <c r="AN49" s="39" t="s">
        <v>943</v>
      </c>
      <c r="AO49" s="35">
        <v>34752</v>
      </c>
      <c r="AP49" s="35" t="s">
        <v>944</v>
      </c>
      <c r="AQ49" s="39" t="s">
        <v>901</v>
      </c>
      <c r="AR49" s="39">
        <v>1</v>
      </c>
      <c r="AS49" s="39"/>
      <c r="AT49" s="39"/>
      <c r="AU49" s="39"/>
      <c r="AV49" s="39"/>
      <c r="AW49" s="39" t="s">
        <v>1039</v>
      </c>
      <c r="AX49" s="39" t="s">
        <v>1018</v>
      </c>
      <c r="AY49" s="39" t="s">
        <v>1114</v>
      </c>
      <c r="AZ49" s="35">
        <v>34752</v>
      </c>
      <c r="BA49" s="39"/>
      <c r="BC49" s="5" t="s">
        <v>905</v>
      </c>
      <c r="CB49" s="13" t="s">
        <v>947</v>
      </c>
      <c r="CC49" s="13" t="s">
        <v>10</v>
      </c>
      <c r="CD49" s="13">
        <v>60002</v>
      </c>
      <c r="CE49" s="13" t="s">
        <v>8</v>
      </c>
      <c r="CF49" s="13" t="str">
        <f t="shared" si="19"/>
        <v>W0004092</v>
      </c>
      <c r="CG49" s="13" t="s">
        <v>29</v>
      </c>
      <c r="CH49" s="18">
        <f t="shared" si="20"/>
        <v>79957.491391532662</v>
      </c>
      <c r="CI49" s="18">
        <f t="shared" si="21"/>
        <v>7641.968773833004</v>
      </c>
      <c r="CJ49" s="43">
        <f t="shared" si="22"/>
        <v>5687.5</v>
      </c>
      <c r="CK49" s="44">
        <f t="shared" si="23"/>
        <v>29700</v>
      </c>
      <c r="CL49" s="18">
        <f t="shared" si="24"/>
        <v>2664.2636217948716</v>
      </c>
      <c r="CM49" s="18">
        <f t="shared" si="25"/>
        <v>10680.354021908646</v>
      </c>
      <c r="CN49" s="13"/>
      <c r="CO49" s="18">
        <f t="shared" si="26"/>
        <v>0</v>
      </c>
    </row>
    <row r="50" spans="1:93" ht="15.75" customHeight="1" x14ac:dyDescent="0.2">
      <c r="A50" s="35" t="s">
        <v>457</v>
      </c>
      <c r="B50" s="35" t="s">
        <v>1115</v>
      </c>
      <c r="C50" s="35" t="s">
        <v>1116</v>
      </c>
      <c r="D50" s="36">
        <v>43528</v>
      </c>
      <c r="E50" s="36"/>
      <c r="F50" s="35" t="s">
        <v>984</v>
      </c>
      <c r="G50" s="35" t="s">
        <v>951</v>
      </c>
      <c r="H50" s="35" t="s">
        <v>952</v>
      </c>
      <c r="I50" s="35" t="s">
        <v>897</v>
      </c>
      <c r="J50" s="35"/>
      <c r="K50" s="35" t="s">
        <v>898</v>
      </c>
      <c r="L50" s="37" t="s">
        <v>899</v>
      </c>
      <c r="M50" s="38">
        <v>0.05</v>
      </c>
      <c r="N50" s="35">
        <v>28</v>
      </c>
      <c r="O50" s="39">
        <v>86101.833333333328</v>
      </c>
      <c r="P50" s="40"/>
      <c r="Q50" s="39"/>
      <c r="R50" s="39">
        <v>1949.563301282051</v>
      </c>
      <c r="S50" s="39">
        <v>1126.4143518518517</v>
      </c>
      <c r="T50" s="39">
        <v>202.75458333333333</v>
      </c>
      <c r="U50" s="35">
        <v>75</v>
      </c>
      <c r="V50" s="39"/>
      <c r="W50" s="39">
        <v>8308.4362589663033</v>
      </c>
      <c r="X50" s="39">
        <v>4460.3751415326506</v>
      </c>
      <c r="Y50" s="39">
        <v>102224.37697029952</v>
      </c>
      <c r="Z50" s="41">
        <v>4154.166666666667</v>
      </c>
      <c r="AA50" s="39"/>
      <c r="AB50" s="39">
        <v>106378.54363696619</v>
      </c>
      <c r="AC50" s="39"/>
      <c r="AD50" s="39"/>
      <c r="AE50" s="42"/>
      <c r="AF50" s="35"/>
      <c r="AG50" s="39"/>
      <c r="AH50" s="39">
        <v>106378.54363696619</v>
      </c>
      <c r="AI50" s="39">
        <v>5318.9271818483103</v>
      </c>
      <c r="AJ50" s="42">
        <v>29700</v>
      </c>
      <c r="AK50" s="39">
        <v>1485</v>
      </c>
      <c r="AL50" s="39">
        <v>142882.4708188145</v>
      </c>
      <c r="AM50" s="39" t="s">
        <v>943</v>
      </c>
      <c r="AN50" s="39" t="s">
        <v>943</v>
      </c>
      <c r="AO50" s="35">
        <v>19883</v>
      </c>
      <c r="AP50" s="35" t="s">
        <v>944</v>
      </c>
      <c r="AQ50" s="39" t="s">
        <v>901</v>
      </c>
      <c r="AR50" s="39">
        <v>1</v>
      </c>
      <c r="AS50" s="39"/>
      <c r="AT50" s="39"/>
      <c r="AU50" s="39"/>
      <c r="AV50" s="39"/>
      <c r="AW50" s="39" t="s">
        <v>956</v>
      </c>
      <c r="AX50" s="39" t="s">
        <v>1046</v>
      </c>
      <c r="AY50" s="39" t="s">
        <v>1117</v>
      </c>
      <c r="AZ50" s="35">
        <v>19883</v>
      </c>
      <c r="BA50" s="39"/>
      <c r="BC50" s="5" t="s">
        <v>905</v>
      </c>
      <c r="CB50" s="13" t="s">
        <v>947</v>
      </c>
      <c r="CC50" s="13" t="s">
        <v>10</v>
      </c>
      <c r="CD50" s="13">
        <v>60002</v>
      </c>
      <c r="CE50" s="13" t="s">
        <v>8</v>
      </c>
      <c r="CF50" s="13" t="str">
        <f t="shared" si="19"/>
        <v>W0004932</v>
      </c>
      <c r="CG50" s="13" t="s">
        <v>13</v>
      </c>
      <c r="CH50" s="18">
        <f t="shared" si="20"/>
        <v>99148.399317165618</v>
      </c>
      <c r="CI50" s="18">
        <f t="shared" si="21"/>
        <v>0</v>
      </c>
      <c r="CJ50" s="43">
        <f t="shared" si="22"/>
        <v>4154.166666666667</v>
      </c>
      <c r="CK50" s="44">
        <f t="shared" si="23"/>
        <v>29700</v>
      </c>
      <c r="CL50" s="18">
        <f t="shared" si="24"/>
        <v>3075.977653133903</v>
      </c>
      <c r="CM50" s="18">
        <f t="shared" si="25"/>
        <v>6803.9271818483103</v>
      </c>
      <c r="CN50" s="13"/>
      <c r="CO50" s="18">
        <f t="shared" si="26"/>
        <v>0</v>
      </c>
    </row>
    <row r="51" spans="1:93" ht="15.75" customHeight="1" x14ac:dyDescent="0.2">
      <c r="A51" s="35" t="s">
        <v>553</v>
      </c>
      <c r="B51" s="35" t="s">
        <v>1118</v>
      </c>
      <c r="C51" s="35" t="s">
        <v>1119</v>
      </c>
      <c r="D51" s="36">
        <v>43535</v>
      </c>
      <c r="E51" s="36"/>
      <c r="F51" s="35" t="s">
        <v>984</v>
      </c>
      <c r="G51" s="35" t="s">
        <v>951</v>
      </c>
      <c r="H51" s="35" t="s">
        <v>952</v>
      </c>
      <c r="I51" s="35" t="s">
        <v>897</v>
      </c>
      <c r="J51" s="35"/>
      <c r="K51" s="35" t="s">
        <v>898</v>
      </c>
      <c r="L51" s="37" t="s">
        <v>899</v>
      </c>
      <c r="M51" s="38">
        <v>0.05</v>
      </c>
      <c r="N51" s="35">
        <v>28</v>
      </c>
      <c r="O51" s="39">
        <v>75848.5</v>
      </c>
      <c r="P51" s="40"/>
      <c r="Q51" s="39"/>
      <c r="R51" s="39">
        <v>1703.0889423076924</v>
      </c>
      <c r="S51" s="39">
        <v>704.54897222222178</v>
      </c>
      <c r="T51" s="39">
        <v>177.12125</v>
      </c>
      <c r="U51" s="35">
        <v>75</v>
      </c>
      <c r="V51" s="39"/>
      <c r="W51" s="39">
        <v>7257.3319924189027</v>
      </c>
      <c r="X51" s="39">
        <v>4460.3751415326506</v>
      </c>
      <c r="Y51" s="39">
        <v>90225.966298481464</v>
      </c>
      <c r="Z51" s="41">
        <v>4154.166666666667</v>
      </c>
      <c r="AA51" s="39"/>
      <c r="AB51" s="39">
        <v>94380.132965148136</v>
      </c>
      <c r="AC51" s="39"/>
      <c r="AD51" s="39"/>
      <c r="AE51" s="42"/>
      <c r="AF51" s="35"/>
      <c r="AG51" s="39"/>
      <c r="AH51" s="39">
        <v>94380.132965148136</v>
      </c>
      <c r="AI51" s="39">
        <v>4719.0066482574066</v>
      </c>
      <c r="AJ51" s="42">
        <v>29700</v>
      </c>
      <c r="AK51" s="39">
        <v>1485</v>
      </c>
      <c r="AL51" s="39">
        <v>130284.13961340554</v>
      </c>
      <c r="AM51" s="39" t="s">
        <v>943</v>
      </c>
      <c r="AN51" s="39" t="s">
        <v>943</v>
      </c>
      <c r="AO51" s="35">
        <v>38542</v>
      </c>
      <c r="AP51" s="35" t="s">
        <v>944</v>
      </c>
      <c r="AQ51" s="39" t="s">
        <v>901</v>
      </c>
      <c r="AR51" s="39">
        <v>1</v>
      </c>
      <c r="AS51" s="39"/>
      <c r="AT51" s="39"/>
      <c r="AU51" s="39"/>
      <c r="AV51" s="39"/>
      <c r="AW51" s="39" t="s">
        <v>956</v>
      </c>
      <c r="AX51" s="39" t="s">
        <v>1108</v>
      </c>
      <c r="AY51" s="39" t="s">
        <v>1109</v>
      </c>
      <c r="AZ51" s="35">
        <v>38542</v>
      </c>
      <c r="BA51" s="39"/>
      <c r="BC51" s="5" t="s">
        <v>905</v>
      </c>
      <c r="CB51" s="13" t="s">
        <v>947</v>
      </c>
      <c r="CC51" s="13" t="s">
        <v>10</v>
      </c>
      <c r="CD51" s="13">
        <v>60002</v>
      </c>
      <c r="CE51" s="13" t="s">
        <v>8</v>
      </c>
      <c r="CF51" s="13" t="str">
        <f t="shared" si="19"/>
        <v>W0005126</v>
      </c>
      <c r="CG51" s="13" t="s">
        <v>13</v>
      </c>
      <c r="CH51" s="18">
        <f t="shared" si="20"/>
        <v>87818.32838395155</v>
      </c>
      <c r="CI51" s="18">
        <f t="shared" si="21"/>
        <v>0</v>
      </c>
      <c r="CJ51" s="43">
        <f t="shared" si="22"/>
        <v>4154.166666666667</v>
      </c>
      <c r="CK51" s="44">
        <f t="shared" si="23"/>
        <v>29700</v>
      </c>
      <c r="CL51" s="18">
        <f t="shared" si="24"/>
        <v>2407.6379145299143</v>
      </c>
      <c r="CM51" s="18">
        <f t="shared" si="25"/>
        <v>6204.0066482574066</v>
      </c>
      <c r="CN51" s="13"/>
      <c r="CO51" s="18">
        <f t="shared" si="26"/>
        <v>0</v>
      </c>
    </row>
    <row r="52" spans="1:93" ht="15.75" customHeight="1" x14ac:dyDescent="0.2">
      <c r="A52" s="35" t="s">
        <v>37</v>
      </c>
      <c r="B52" s="35" t="s">
        <v>1120</v>
      </c>
      <c r="C52" s="35" t="s">
        <v>1121</v>
      </c>
      <c r="D52" s="36">
        <v>43535</v>
      </c>
      <c r="E52" s="36"/>
      <c r="F52" s="35" t="s">
        <v>925</v>
      </c>
      <c r="G52" s="35" t="s">
        <v>951</v>
      </c>
      <c r="H52" s="35" t="s">
        <v>952</v>
      </c>
      <c r="I52" s="35" t="s">
        <v>897</v>
      </c>
      <c r="J52" s="35"/>
      <c r="K52" s="35" t="s">
        <v>898</v>
      </c>
      <c r="L52" s="37" t="s">
        <v>899</v>
      </c>
      <c r="M52" s="38">
        <v>0.05</v>
      </c>
      <c r="N52" s="35">
        <v>28</v>
      </c>
      <c r="O52" s="39">
        <v>134453.75</v>
      </c>
      <c r="P52" s="40"/>
      <c r="Q52" s="39"/>
      <c r="R52" s="39">
        <v>3111.8709935897436</v>
      </c>
      <c r="S52" s="39">
        <v>0</v>
      </c>
      <c r="T52" s="39">
        <v>323.63458333333335</v>
      </c>
      <c r="U52" s="35">
        <v>75</v>
      </c>
      <c r="V52" s="39"/>
      <c r="W52" s="39">
        <v>6146.8085763005947</v>
      </c>
      <c r="X52" s="39">
        <v>4460.3751415326506</v>
      </c>
      <c r="Y52" s="39">
        <v>148571.43929475633</v>
      </c>
      <c r="Z52" s="41">
        <v>4154.166666666667</v>
      </c>
      <c r="AA52" s="39"/>
      <c r="AB52" s="39">
        <v>152725.60596142299</v>
      </c>
      <c r="AC52" s="39"/>
      <c r="AD52" s="39"/>
      <c r="AE52" s="42"/>
      <c r="AF52" s="35"/>
      <c r="AG52" s="39"/>
      <c r="AH52" s="39">
        <v>152725.60596142299</v>
      </c>
      <c r="AI52" s="39">
        <v>7636.2802980711494</v>
      </c>
      <c r="AJ52" s="42">
        <v>29700</v>
      </c>
      <c r="AK52" s="39">
        <v>1485</v>
      </c>
      <c r="AL52" s="39">
        <v>191546.88625949415</v>
      </c>
      <c r="AM52" s="39" t="s">
        <v>943</v>
      </c>
      <c r="AN52" s="39" t="s">
        <v>943</v>
      </c>
      <c r="AO52" s="35">
        <v>35880</v>
      </c>
      <c r="AP52" s="35" t="s">
        <v>944</v>
      </c>
      <c r="AQ52" s="39" t="s">
        <v>901</v>
      </c>
      <c r="AR52" s="39">
        <v>1</v>
      </c>
      <c r="AS52" s="39"/>
      <c r="AT52" s="39"/>
      <c r="AU52" s="39"/>
      <c r="AV52" s="39"/>
      <c r="AW52" s="39" t="s">
        <v>963</v>
      </c>
      <c r="AX52" s="39" t="s">
        <v>964</v>
      </c>
      <c r="AY52" s="39" t="s">
        <v>1093</v>
      </c>
      <c r="AZ52" s="35">
        <v>35880</v>
      </c>
      <c r="BA52" s="39"/>
      <c r="BC52" s="5" t="s">
        <v>905</v>
      </c>
      <c r="CB52" s="13" t="s">
        <v>947</v>
      </c>
      <c r="CC52" s="13" t="s">
        <v>10</v>
      </c>
      <c r="CD52" s="13">
        <v>60002</v>
      </c>
      <c r="CE52" s="13" t="s">
        <v>8</v>
      </c>
      <c r="CF52" s="13" t="str">
        <f t="shared" si="19"/>
        <v>W0004093</v>
      </c>
      <c r="CG52" s="13" t="s">
        <v>13</v>
      </c>
      <c r="CH52" s="18">
        <f t="shared" si="20"/>
        <v>145459.56830116658</v>
      </c>
      <c r="CI52" s="18">
        <f t="shared" si="21"/>
        <v>0</v>
      </c>
      <c r="CJ52" s="43">
        <f t="shared" si="22"/>
        <v>4154.166666666667</v>
      </c>
      <c r="CK52" s="44">
        <f t="shared" si="23"/>
        <v>29700</v>
      </c>
      <c r="CL52" s="18">
        <f t="shared" si="24"/>
        <v>3111.8709935897436</v>
      </c>
      <c r="CM52" s="18">
        <f t="shared" si="25"/>
        <v>9121.2802980711494</v>
      </c>
      <c r="CN52" s="13"/>
      <c r="CO52" s="18">
        <f t="shared" si="26"/>
        <v>0</v>
      </c>
    </row>
    <row r="53" spans="1:93" ht="15.75" customHeight="1" x14ac:dyDescent="0.2">
      <c r="A53" s="35" t="s">
        <v>38</v>
      </c>
      <c r="B53" s="35" t="s">
        <v>1122</v>
      </c>
      <c r="C53" s="35" t="s">
        <v>1123</v>
      </c>
      <c r="D53" s="36">
        <v>43570</v>
      </c>
      <c r="E53" s="36"/>
      <c r="F53" s="35" t="s">
        <v>938</v>
      </c>
      <c r="G53" s="35" t="s">
        <v>895</v>
      </c>
      <c r="H53" s="35" t="s">
        <v>896</v>
      </c>
      <c r="I53" s="35" t="s">
        <v>897</v>
      </c>
      <c r="J53" s="35"/>
      <c r="K53" s="35" t="s">
        <v>898</v>
      </c>
      <c r="L53" s="37" t="s">
        <v>899</v>
      </c>
      <c r="M53" s="38">
        <v>8.5000000000000006E-2</v>
      </c>
      <c r="N53" s="35">
        <v>28</v>
      </c>
      <c r="O53" s="39">
        <v>108880.16666666667</v>
      </c>
      <c r="P53" s="40"/>
      <c r="Q53" s="39"/>
      <c r="R53" s="39">
        <v>2497.1193910256411</v>
      </c>
      <c r="S53" s="39">
        <v>1442.7800925925926</v>
      </c>
      <c r="T53" s="39">
        <v>259.70041666666668</v>
      </c>
      <c r="U53" s="35">
        <v>75</v>
      </c>
      <c r="V53" s="39"/>
      <c r="W53" s="39">
        <v>0</v>
      </c>
      <c r="X53" s="39">
        <v>4460.3751415326506</v>
      </c>
      <c r="Y53" s="39">
        <v>117615.14170848424</v>
      </c>
      <c r="Z53" s="41">
        <v>5687.5</v>
      </c>
      <c r="AA53" s="39"/>
      <c r="AB53" s="39">
        <v>123302.64170848424</v>
      </c>
      <c r="AC53" s="39"/>
      <c r="AD53" s="39"/>
      <c r="AE53" s="42">
        <v>4292.2455565959208</v>
      </c>
      <c r="AF53" s="35" t="s">
        <v>1124</v>
      </c>
      <c r="AG53" s="39" t="s">
        <v>1125</v>
      </c>
      <c r="AH53" s="39">
        <v>127594.88726508016</v>
      </c>
      <c r="AI53" s="39">
        <v>10845.565417531814</v>
      </c>
      <c r="AJ53" s="42">
        <v>29700</v>
      </c>
      <c r="AK53" s="39">
        <v>2524.5</v>
      </c>
      <c r="AL53" s="39">
        <v>170664.95268261197</v>
      </c>
      <c r="AM53" s="39" t="s">
        <v>943</v>
      </c>
      <c r="AN53" s="39" t="s">
        <v>943</v>
      </c>
      <c r="AO53" s="35">
        <v>90294</v>
      </c>
      <c r="AP53" s="35" t="s">
        <v>944</v>
      </c>
      <c r="AQ53" s="39" t="s">
        <v>901</v>
      </c>
      <c r="AR53" s="39">
        <v>1</v>
      </c>
      <c r="AS53" s="39"/>
      <c r="AT53" s="39"/>
      <c r="AU53" s="39"/>
      <c r="AV53" s="39"/>
      <c r="AW53" s="39" t="s">
        <v>1126</v>
      </c>
      <c r="AX53" s="39" t="s">
        <v>903</v>
      </c>
      <c r="AY53" s="39" t="s">
        <v>904</v>
      </c>
      <c r="AZ53" s="35">
        <v>90294</v>
      </c>
      <c r="BA53" s="39"/>
      <c r="BC53" s="5" t="s">
        <v>905</v>
      </c>
      <c r="CB53" s="13" t="s">
        <v>947</v>
      </c>
      <c r="CC53" s="13" t="s">
        <v>10</v>
      </c>
      <c r="CD53" s="13">
        <v>60002</v>
      </c>
      <c r="CE53" s="13" t="s">
        <v>8</v>
      </c>
      <c r="CF53" s="13" t="str">
        <f t="shared" si="19"/>
        <v>W0004094</v>
      </c>
      <c r="CG53" s="13" t="s">
        <v>29</v>
      </c>
      <c r="CH53" s="18">
        <f t="shared" si="20"/>
        <v>113675.242224866</v>
      </c>
      <c r="CI53" s="18">
        <f t="shared" si="21"/>
        <v>4292.2455565959208</v>
      </c>
      <c r="CJ53" s="43">
        <f t="shared" si="22"/>
        <v>5687.5</v>
      </c>
      <c r="CK53" s="44">
        <f t="shared" si="23"/>
        <v>29700</v>
      </c>
      <c r="CL53" s="18">
        <f t="shared" si="24"/>
        <v>3939.8994836182337</v>
      </c>
      <c r="CM53" s="18">
        <f t="shared" si="25"/>
        <v>13370.065417531814</v>
      </c>
      <c r="CN53" s="13"/>
      <c r="CO53" s="18">
        <f t="shared" si="26"/>
        <v>0</v>
      </c>
    </row>
    <row r="54" spans="1:93" ht="15.75" customHeight="1" x14ac:dyDescent="0.2">
      <c r="A54" s="35" t="s">
        <v>1127</v>
      </c>
      <c r="B54" s="35" t="s">
        <v>1128</v>
      </c>
      <c r="C54" s="35" t="s">
        <v>896</v>
      </c>
      <c r="D54" s="36">
        <v>43591</v>
      </c>
      <c r="E54" s="36"/>
      <c r="F54" s="35" t="s">
        <v>1129</v>
      </c>
      <c r="G54" s="35" t="s">
        <v>895</v>
      </c>
      <c r="H54" s="35" t="s">
        <v>1000</v>
      </c>
      <c r="I54" s="35" t="s">
        <v>897</v>
      </c>
      <c r="J54" s="35"/>
      <c r="K54" s="35" t="s">
        <v>1130</v>
      </c>
      <c r="L54" s="37" t="s">
        <v>899</v>
      </c>
      <c r="M54" s="38">
        <v>8.5000000000000006E-2</v>
      </c>
      <c r="N54" s="35">
        <v>28</v>
      </c>
      <c r="O54" s="39">
        <v>1571623.8333333333</v>
      </c>
      <c r="P54" s="40">
        <v>0.22</v>
      </c>
      <c r="Q54" s="39">
        <v>345757.24333333335</v>
      </c>
      <c r="R54" s="39">
        <v>37779.41907051282</v>
      </c>
      <c r="S54" s="39">
        <v>0</v>
      </c>
      <c r="T54" s="39">
        <v>3929.0595833333332</v>
      </c>
      <c r="U54" s="35">
        <v>75</v>
      </c>
      <c r="V54" s="39"/>
      <c r="W54" s="39">
        <v>151346.72076567324</v>
      </c>
      <c r="X54" s="39">
        <v>5460.3751415326506</v>
      </c>
      <c r="Y54" s="39">
        <v>2115971.6512277187</v>
      </c>
      <c r="Z54" s="41">
        <v>5687.5</v>
      </c>
      <c r="AA54" s="39"/>
      <c r="AB54" s="39">
        <v>2121659.1512277187</v>
      </c>
      <c r="AC54" s="39"/>
      <c r="AD54" s="39"/>
      <c r="AE54" s="42"/>
      <c r="AF54" s="35" t="s">
        <v>1000</v>
      </c>
      <c r="AG54" s="39" t="s">
        <v>1131</v>
      </c>
      <c r="AH54" s="39">
        <v>2121659.1512277187</v>
      </c>
      <c r="AI54" s="39">
        <v>180341.0278543561</v>
      </c>
      <c r="AJ54" s="42">
        <v>29700</v>
      </c>
      <c r="AK54" s="39">
        <v>2524.5</v>
      </c>
      <c r="AL54" s="39">
        <v>2334224.6790820747</v>
      </c>
      <c r="AM54" s="39" t="s">
        <v>943</v>
      </c>
      <c r="AN54" s="39" t="s">
        <v>1132</v>
      </c>
      <c r="AO54" s="35">
        <v>90217</v>
      </c>
      <c r="AP54" s="35" t="s">
        <v>986</v>
      </c>
      <c r="AQ54" s="39" t="s">
        <v>1133</v>
      </c>
      <c r="AR54" s="39">
        <v>1</v>
      </c>
      <c r="AS54" s="39"/>
      <c r="AT54" s="39"/>
      <c r="AU54" s="39"/>
      <c r="AV54" s="39"/>
      <c r="AW54" s="39" t="s">
        <v>963</v>
      </c>
      <c r="AX54" s="39" t="s">
        <v>903</v>
      </c>
      <c r="AY54" s="39" t="s">
        <v>904</v>
      </c>
      <c r="AZ54" s="35">
        <v>90217</v>
      </c>
      <c r="BA54" s="39"/>
      <c r="BC54" s="5" t="s">
        <v>905</v>
      </c>
      <c r="CB54" s="13" t="s">
        <v>990</v>
      </c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</row>
    <row r="55" spans="1:93" ht="15.75" customHeight="1" x14ac:dyDescent="0.2">
      <c r="A55" s="35" t="s">
        <v>1134</v>
      </c>
      <c r="B55" s="35" t="s">
        <v>1135</v>
      </c>
      <c r="C55" s="35" t="s">
        <v>1136</v>
      </c>
      <c r="D55" s="36">
        <v>43584</v>
      </c>
      <c r="E55" s="36"/>
      <c r="F55" s="35" t="s">
        <v>984</v>
      </c>
      <c r="G55" s="35" t="s">
        <v>1010</v>
      </c>
      <c r="H55" s="35" t="s">
        <v>1137</v>
      </c>
      <c r="I55" s="35" t="s">
        <v>897</v>
      </c>
      <c r="J55" s="35"/>
      <c r="K55" s="35" t="s">
        <v>898</v>
      </c>
      <c r="L55" s="37" t="s">
        <v>899</v>
      </c>
      <c r="M55" s="38">
        <v>0</v>
      </c>
      <c r="N55" s="35">
        <v>28</v>
      </c>
      <c r="O55" s="39">
        <v>77322</v>
      </c>
      <c r="P55" s="40"/>
      <c r="Q55" s="39"/>
      <c r="R55" s="39">
        <v>1738.5096153846155</v>
      </c>
      <c r="S55" s="39">
        <v>0</v>
      </c>
      <c r="T55" s="39">
        <v>180.80500000000001</v>
      </c>
      <c r="U55" s="35">
        <v>75</v>
      </c>
      <c r="V55" s="39"/>
      <c r="W55" s="39">
        <v>0</v>
      </c>
      <c r="X55" s="39">
        <v>5460.3751415326506</v>
      </c>
      <c r="Y55" s="39">
        <v>84776.689756917258</v>
      </c>
      <c r="Z55" s="41">
        <v>0</v>
      </c>
      <c r="AA55" s="39"/>
      <c r="AB55" s="39">
        <v>84776.689756917258</v>
      </c>
      <c r="AC55" s="39"/>
      <c r="AD55" s="39"/>
      <c r="AE55" s="42"/>
      <c r="AF55" s="35"/>
      <c r="AG55" s="39"/>
      <c r="AH55" s="39">
        <v>84776.689756917258</v>
      </c>
      <c r="AI55" s="39">
        <v>0</v>
      </c>
      <c r="AJ55" s="42">
        <v>29700</v>
      </c>
      <c r="AK55" s="39">
        <v>0</v>
      </c>
      <c r="AL55" s="39">
        <v>114476.68975691726</v>
      </c>
      <c r="AM55" s="39" t="s">
        <v>935</v>
      </c>
      <c r="AN55" s="39" t="s">
        <v>986</v>
      </c>
      <c r="AO55" s="35" t="s">
        <v>987</v>
      </c>
      <c r="AP55" s="35" t="s">
        <v>986</v>
      </c>
      <c r="AQ55" s="39" t="s">
        <v>988</v>
      </c>
      <c r="AR55" s="39">
        <v>1</v>
      </c>
      <c r="AS55" s="39"/>
      <c r="AT55" s="39"/>
      <c r="AU55" s="39"/>
      <c r="AV55" s="39"/>
      <c r="AW55" s="39" t="s">
        <v>1014</v>
      </c>
      <c r="AX55" s="39" t="s">
        <v>935</v>
      </c>
      <c r="AY55" s="39" t="s">
        <v>935</v>
      </c>
      <c r="AZ55" s="35" t="s">
        <v>987</v>
      </c>
      <c r="BA55" s="39"/>
      <c r="BC55" s="5" t="s">
        <v>905</v>
      </c>
      <c r="CB55" s="13" t="s">
        <v>990</v>
      </c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</row>
    <row r="56" spans="1:93" ht="15.75" customHeight="1" x14ac:dyDescent="0.2">
      <c r="A56" s="35" t="s">
        <v>39</v>
      </c>
      <c r="B56" s="35" t="s">
        <v>1138</v>
      </c>
      <c r="C56" s="35" t="s">
        <v>1139</v>
      </c>
      <c r="D56" s="36">
        <v>43591</v>
      </c>
      <c r="E56" s="36"/>
      <c r="F56" s="35" t="s">
        <v>996</v>
      </c>
      <c r="G56" s="35" t="s">
        <v>951</v>
      </c>
      <c r="H56" s="35" t="s">
        <v>952</v>
      </c>
      <c r="I56" s="35" t="s">
        <v>897</v>
      </c>
      <c r="J56" s="35"/>
      <c r="K56" s="35" t="s">
        <v>898</v>
      </c>
      <c r="L56" s="37" t="s">
        <v>899</v>
      </c>
      <c r="M56" s="38">
        <v>0.05</v>
      </c>
      <c r="N56" s="35">
        <v>28</v>
      </c>
      <c r="O56" s="39">
        <v>82099.583333333328</v>
      </c>
      <c r="P56" s="40"/>
      <c r="Q56" s="39"/>
      <c r="R56" s="39">
        <v>1853.3573717948721</v>
      </c>
      <c r="S56" s="39">
        <v>1070.8287037037037</v>
      </c>
      <c r="T56" s="39">
        <v>192.7491666666667</v>
      </c>
      <c r="U56" s="35">
        <v>75</v>
      </c>
      <c r="V56" s="39"/>
      <c r="W56" s="39">
        <v>0</v>
      </c>
      <c r="X56" s="39">
        <v>4460.3751415326506</v>
      </c>
      <c r="Y56" s="39">
        <v>89751.893717031227</v>
      </c>
      <c r="Z56" s="41">
        <v>4154.166666666667</v>
      </c>
      <c r="AA56" s="39"/>
      <c r="AB56" s="39">
        <v>93906.060383697899</v>
      </c>
      <c r="AC56" s="39"/>
      <c r="AD56" s="39"/>
      <c r="AE56" s="42"/>
      <c r="AF56" s="35"/>
      <c r="AG56" s="39"/>
      <c r="AH56" s="39">
        <v>93906.060383697899</v>
      </c>
      <c r="AI56" s="39">
        <v>4695.3030191848948</v>
      </c>
      <c r="AJ56" s="42">
        <v>29700</v>
      </c>
      <c r="AK56" s="39">
        <v>1485</v>
      </c>
      <c r="AL56" s="39">
        <v>129786.36340288279</v>
      </c>
      <c r="AM56" s="39" t="s">
        <v>943</v>
      </c>
      <c r="AN56" s="39" t="s">
        <v>943</v>
      </c>
      <c r="AO56" s="35">
        <v>35070</v>
      </c>
      <c r="AP56" s="35" t="s">
        <v>944</v>
      </c>
      <c r="AQ56" s="39" t="s">
        <v>901</v>
      </c>
      <c r="AR56" s="39">
        <v>1</v>
      </c>
      <c r="AS56" s="39"/>
      <c r="AT56" s="39"/>
      <c r="AU56" s="39"/>
      <c r="AV56" s="39"/>
      <c r="AW56" s="39" t="s">
        <v>956</v>
      </c>
      <c r="AX56" s="39" t="s">
        <v>964</v>
      </c>
      <c r="AY56" s="39" t="s">
        <v>1015</v>
      </c>
      <c r="AZ56" s="35">
        <v>35070</v>
      </c>
      <c r="BA56" s="39"/>
      <c r="BC56" s="5" t="s">
        <v>905</v>
      </c>
      <c r="CB56" s="13" t="s">
        <v>947</v>
      </c>
      <c r="CC56" s="13" t="s">
        <v>10</v>
      </c>
      <c r="CD56" s="13">
        <v>60002</v>
      </c>
      <c r="CE56" s="13" t="s">
        <v>8</v>
      </c>
      <c r="CF56" s="13" t="str">
        <f t="shared" ref="CF56:CF78" si="27">A56</f>
        <v>W0004096</v>
      </c>
      <c r="CG56" s="13" t="s">
        <v>13</v>
      </c>
      <c r="CH56" s="18">
        <f t="shared" ref="CH56:CH78" si="28">SUM(O56,Q56,T56:X56,)</f>
        <v>86827.707641532645</v>
      </c>
      <c r="CI56" s="18">
        <f t="shared" ref="CI56:CI78" si="29">SUM(AA56,AC56:AE56)</f>
        <v>0</v>
      </c>
      <c r="CJ56" s="43">
        <f t="shared" ref="CJ56:CJ78" si="30">SUM(Z56)</f>
        <v>4154.166666666667</v>
      </c>
      <c r="CK56" s="44">
        <f t="shared" ref="CK56:CK78" si="31">AJ56</f>
        <v>29700</v>
      </c>
      <c r="CL56" s="18">
        <f t="shared" ref="CL56:CL78" si="32">SUM(R56:S56)</f>
        <v>2924.1860754985755</v>
      </c>
      <c r="CM56" s="18">
        <f t="shared" ref="CM56:CM78" si="33">SUM(AI56,AK56)</f>
        <v>6180.3030191848948</v>
      </c>
      <c r="CN56" s="13"/>
      <c r="CO56" s="18">
        <f t="shared" ref="CO56:CO78" si="34">SUM(CH56:CM56,-AL56)</f>
        <v>0</v>
      </c>
    </row>
    <row r="57" spans="1:93" ht="15.75" customHeight="1" x14ac:dyDescent="0.2">
      <c r="A57" s="35" t="s">
        <v>40</v>
      </c>
      <c r="B57" s="35" t="s">
        <v>1140</v>
      </c>
      <c r="C57" s="35" t="s">
        <v>1141</v>
      </c>
      <c r="D57" s="36">
        <v>43598</v>
      </c>
      <c r="E57" s="36"/>
      <c r="F57" s="35" t="s">
        <v>996</v>
      </c>
      <c r="G57" s="35" t="s">
        <v>951</v>
      </c>
      <c r="H57" s="35" t="s">
        <v>952</v>
      </c>
      <c r="I57" s="35" t="s">
        <v>897</v>
      </c>
      <c r="J57" s="35"/>
      <c r="K57" s="35" t="s">
        <v>898</v>
      </c>
      <c r="L57" s="37" t="s">
        <v>899</v>
      </c>
      <c r="M57" s="38">
        <v>0.05</v>
      </c>
      <c r="N57" s="35">
        <v>28</v>
      </c>
      <c r="O57" s="39">
        <v>63105.500000000007</v>
      </c>
      <c r="P57" s="40"/>
      <c r="Q57" s="39"/>
      <c r="R57" s="39">
        <v>1396.7668269230769</v>
      </c>
      <c r="S57" s="39">
        <v>0</v>
      </c>
      <c r="T57" s="39">
        <v>145.26375000000002</v>
      </c>
      <c r="U57" s="35">
        <v>75</v>
      </c>
      <c r="V57" s="39"/>
      <c r="W57" s="39">
        <v>0</v>
      </c>
      <c r="X57" s="39">
        <v>4460.3751415326506</v>
      </c>
      <c r="Y57" s="39">
        <v>69182.905718455731</v>
      </c>
      <c r="Z57" s="41">
        <v>4154.166666666667</v>
      </c>
      <c r="AA57" s="39"/>
      <c r="AB57" s="39">
        <v>73337.072385122403</v>
      </c>
      <c r="AC57" s="39"/>
      <c r="AD57" s="39"/>
      <c r="AE57" s="42"/>
      <c r="AF57" s="35"/>
      <c r="AG57" s="39"/>
      <c r="AH57" s="39">
        <v>73337.072385122403</v>
      </c>
      <c r="AI57" s="39">
        <v>3666.8536192561205</v>
      </c>
      <c r="AJ57" s="42">
        <v>29700</v>
      </c>
      <c r="AK57" s="39">
        <v>1485</v>
      </c>
      <c r="AL57" s="39">
        <v>108188.92600437852</v>
      </c>
      <c r="AM57" s="39" t="s">
        <v>943</v>
      </c>
      <c r="AN57" s="39" t="s">
        <v>943</v>
      </c>
      <c r="AO57" s="35">
        <v>35880</v>
      </c>
      <c r="AP57" s="35" t="s">
        <v>944</v>
      </c>
      <c r="AQ57" s="39" t="s">
        <v>901</v>
      </c>
      <c r="AR57" s="39">
        <v>1</v>
      </c>
      <c r="AS57" s="39"/>
      <c r="AT57" s="39"/>
      <c r="AU57" s="39"/>
      <c r="AV57" s="39"/>
      <c r="AW57" s="39" t="s">
        <v>956</v>
      </c>
      <c r="AX57" s="39" t="s">
        <v>964</v>
      </c>
      <c r="AY57" s="39" t="s">
        <v>1093</v>
      </c>
      <c r="AZ57" s="35">
        <v>35880</v>
      </c>
      <c r="BA57" s="39"/>
      <c r="BC57" s="5" t="s">
        <v>905</v>
      </c>
      <c r="CB57" s="13" t="s">
        <v>947</v>
      </c>
      <c r="CC57" s="13" t="s">
        <v>10</v>
      </c>
      <c r="CD57" s="13">
        <v>60002</v>
      </c>
      <c r="CE57" s="13" t="s">
        <v>8</v>
      </c>
      <c r="CF57" s="13" t="str">
        <f t="shared" si="27"/>
        <v>W0004097</v>
      </c>
      <c r="CG57" s="13" t="s">
        <v>13</v>
      </c>
      <c r="CH57" s="18">
        <f t="shared" si="28"/>
        <v>67786.138891532653</v>
      </c>
      <c r="CI57" s="18">
        <f t="shared" si="29"/>
        <v>0</v>
      </c>
      <c r="CJ57" s="43">
        <f t="shared" si="30"/>
        <v>4154.166666666667</v>
      </c>
      <c r="CK57" s="44">
        <f t="shared" si="31"/>
        <v>29700</v>
      </c>
      <c r="CL57" s="18">
        <f t="shared" si="32"/>
        <v>1396.7668269230769</v>
      </c>
      <c r="CM57" s="18">
        <f t="shared" si="33"/>
        <v>5151.8536192561205</v>
      </c>
      <c r="CN57" s="13"/>
      <c r="CO57" s="18">
        <f t="shared" si="34"/>
        <v>0</v>
      </c>
    </row>
    <row r="58" spans="1:93" ht="15.75" customHeight="1" x14ac:dyDescent="0.2">
      <c r="A58" s="35" t="s">
        <v>458</v>
      </c>
      <c r="B58" s="35" t="s">
        <v>1142</v>
      </c>
      <c r="C58" s="35" t="s">
        <v>1143</v>
      </c>
      <c r="D58" s="36">
        <v>43599</v>
      </c>
      <c r="E58" s="36"/>
      <c r="F58" s="35" t="s">
        <v>938</v>
      </c>
      <c r="G58" s="35" t="s">
        <v>895</v>
      </c>
      <c r="H58" s="35" t="s">
        <v>896</v>
      </c>
      <c r="I58" s="35" t="s">
        <v>897</v>
      </c>
      <c r="J58" s="35"/>
      <c r="K58" s="35" t="s">
        <v>898</v>
      </c>
      <c r="L58" s="37" t="s">
        <v>899</v>
      </c>
      <c r="M58" s="38">
        <v>8.5000000000000006E-2</v>
      </c>
      <c r="N58" s="35">
        <v>28</v>
      </c>
      <c r="O58" s="39">
        <v>103163.25</v>
      </c>
      <c r="P58" s="40"/>
      <c r="Q58" s="39"/>
      <c r="R58" s="39">
        <v>2359.6955128205132</v>
      </c>
      <c r="S58" s="39">
        <v>0</v>
      </c>
      <c r="T58" s="39">
        <v>245.40833333333333</v>
      </c>
      <c r="U58" s="35">
        <v>75</v>
      </c>
      <c r="V58" s="39"/>
      <c r="W58" s="39">
        <v>0</v>
      </c>
      <c r="X58" s="39">
        <v>4460.3751415326506</v>
      </c>
      <c r="Y58" s="39">
        <v>110303.72898768651</v>
      </c>
      <c r="Z58" s="41">
        <v>5687.5</v>
      </c>
      <c r="AA58" s="39"/>
      <c r="AB58" s="39">
        <v>115991.22898768651</v>
      </c>
      <c r="AC58" s="39"/>
      <c r="AD58" s="39"/>
      <c r="AE58" s="42">
        <v>4292.2455565959208</v>
      </c>
      <c r="AF58" s="35" t="s">
        <v>1124</v>
      </c>
      <c r="AG58" s="39" t="s">
        <v>1125</v>
      </c>
      <c r="AH58" s="39">
        <v>120283.47454428244</v>
      </c>
      <c r="AI58" s="39">
        <v>10224.095336264008</v>
      </c>
      <c r="AJ58" s="42">
        <v>29700</v>
      </c>
      <c r="AK58" s="39">
        <v>2524.5</v>
      </c>
      <c r="AL58" s="39">
        <v>162732.06988054645</v>
      </c>
      <c r="AM58" s="39" t="s">
        <v>943</v>
      </c>
      <c r="AN58" s="39" t="s">
        <v>943</v>
      </c>
      <c r="AO58" s="35">
        <v>90242</v>
      </c>
      <c r="AP58" s="35" t="s">
        <v>944</v>
      </c>
      <c r="AQ58" s="39" t="s">
        <v>901</v>
      </c>
      <c r="AR58" s="39">
        <v>1</v>
      </c>
      <c r="AS58" s="39"/>
      <c r="AT58" s="39"/>
      <c r="AU58" s="39"/>
      <c r="AV58" s="39"/>
      <c r="AW58" s="39" t="s">
        <v>1144</v>
      </c>
      <c r="AX58" s="39" t="s">
        <v>903</v>
      </c>
      <c r="AY58" s="39" t="s">
        <v>904</v>
      </c>
      <c r="AZ58" s="35">
        <v>90242</v>
      </c>
      <c r="BA58" s="39"/>
      <c r="BC58" s="5" t="s">
        <v>905</v>
      </c>
      <c r="CB58" s="13" t="s">
        <v>947</v>
      </c>
      <c r="CC58" s="13" t="s">
        <v>10</v>
      </c>
      <c r="CD58" s="13">
        <v>60002</v>
      </c>
      <c r="CE58" s="13" t="s">
        <v>8</v>
      </c>
      <c r="CF58" s="13" t="str">
        <f t="shared" si="27"/>
        <v>W0004933</v>
      </c>
      <c r="CG58" s="13" t="s">
        <v>29</v>
      </c>
      <c r="CH58" s="18">
        <f t="shared" si="28"/>
        <v>107944.033474866</v>
      </c>
      <c r="CI58" s="18">
        <f t="shared" si="29"/>
        <v>4292.2455565959208</v>
      </c>
      <c r="CJ58" s="43">
        <f t="shared" si="30"/>
        <v>5687.5</v>
      </c>
      <c r="CK58" s="44">
        <f t="shared" si="31"/>
        <v>29700</v>
      </c>
      <c r="CL58" s="18">
        <f t="shared" si="32"/>
        <v>2359.6955128205132</v>
      </c>
      <c r="CM58" s="18">
        <f t="shared" si="33"/>
        <v>12748.595336264008</v>
      </c>
      <c r="CN58" s="13"/>
      <c r="CO58" s="18">
        <f t="shared" si="34"/>
        <v>0</v>
      </c>
    </row>
    <row r="59" spans="1:93" ht="15.75" customHeight="1" x14ac:dyDescent="0.2">
      <c r="A59" s="35" t="s">
        <v>642</v>
      </c>
      <c r="B59" s="35" t="s">
        <v>1145</v>
      </c>
      <c r="C59" s="35" t="s">
        <v>1146</v>
      </c>
      <c r="D59" s="36">
        <v>43598</v>
      </c>
      <c r="E59" s="36"/>
      <c r="F59" s="35" t="s">
        <v>938</v>
      </c>
      <c r="G59" s="35" t="s">
        <v>895</v>
      </c>
      <c r="H59" s="35" t="s">
        <v>896</v>
      </c>
      <c r="I59" s="35" t="s">
        <v>897</v>
      </c>
      <c r="J59" s="35"/>
      <c r="K59" s="35" t="s">
        <v>898</v>
      </c>
      <c r="L59" s="37" t="s">
        <v>899</v>
      </c>
      <c r="M59" s="38">
        <v>8.5000000000000006E-2</v>
      </c>
      <c r="N59" s="35">
        <v>28</v>
      </c>
      <c r="O59" s="39">
        <v>101137.75</v>
      </c>
      <c r="P59" s="40"/>
      <c r="Q59" s="39"/>
      <c r="R59" s="39">
        <v>2311.0056089743589</v>
      </c>
      <c r="S59" s="39">
        <v>0</v>
      </c>
      <c r="T59" s="39">
        <v>240.34458333333333</v>
      </c>
      <c r="U59" s="35">
        <v>75</v>
      </c>
      <c r="V59" s="39"/>
      <c r="W59" s="39">
        <v>0</v>
      </c>
      <c r="X59" s="39">
        <v>4460.3751415326506</v>
      </c>
      <c r="Y59" s="39">
        <v>108224.47533384035</v>
      </c>
      <c r="Z59" s="41">
        <v>5687.5</v>
      </c>
      <c r="AA59" s="39"/>
      <c r="AB59" s="39">
        <v>113911.97533384035</v>
      </c>
      <c r="AC59" s="39"/>
      <c r="AD59" s="39"/>
      <c r="AE59" s="42">
        <v>6263.2559860715419</v>
      </c>
      <c r="AF59" s="35" t="s">
        <v>1071</v>
      </c>
      <c r="AG59" s="39" t="s">
        <v>1072</v>
      </c>
      <c r="AH59" s="39">
        <v>120175.23131991189</v>
      </c>
      <c r="AI59" s="39">
        <v>10214.894662192512</v>
      </c>
      <c r="AJ59" s="42">
        <v>29700</v>
      </c>
      <c r="AK59" s="39">
        <v>2524.5</v>
      </c>
      <c r="AL59" s="39">
        <v>162614.62598210439</v>
      </c>
      <c r="AM59" s="39" t="s">
        <v>943</v>
      </c>
      <c r="AN59" s="39" t="s">
        <v>943</v>
      </c>
      <c r="AO59" s="35">
        <v>14684</v>
      </c>
      <c r="AP59" s="35" t="s">
        <v>944</v>
      </c>
      <c r="AQ59" s="39" t="s">
        <v>901</v>
      </c>
      <c r="AR59" s="39">
        <v>1</v>
      </c>
      <c r="AS59" s="39"/>
      <c r="AT59" s="39"/>
      <c r="AU59" s="39"/>
      <c r="AV59" s="39"/>
      <c r="AW59" s="39" t="s">
        <v>1147</v>
      </c>
      <c r="AX59" s="39" t="s">
        <v>903</v>
      </c>
      <c r="AY59" s="39" t="s">
        <v>1148</v>
      </c>
      <c r="AZ59" s="35">
        <v>14684</v>
      </c>
      <c r="BA59" s="39"/>
      <c r="BC59" s="5" t="s">
        <v>905</v>
      </c>
      <c r="CB59" s="13" t="s">
        <v>947</v>
      </c>
      <c r="CC59" s="13" t="s">
        <v>10</v>
      </c>
      <c r="CD59" s="13">
        <v>60002</v>
      </c>
      <c r="CE59" s="13" t="s">
        <v>8</v>
      </c>
      <c r="CF59" s="13" t="str">
        <f t="shared" si="27"/>
        <v>W0005295</v>
      </c>
      <c r="CG59" s="13" t="s">
        <v>29</v>
      </c>
      <c r="CH59" s="18">
        <f t="shared" si="28"/>
        <v>105913.46972486599</v>
      </c>
      <c r="CI59" s="18">
        <f t="shared" si="29"/>
        <v>6263.2559860715419</v>
      </c>
      <c r="CJ59" s="43">
        <f t="shared" si="30"/>
        <v>5687.5</v>
      </c>
      <c r="CK59" s="44">
        <f t="shared" si="31"/>
        <v>29700</v>
      </c>
      <c r="CL59" s="18">
        <f t="shared" si="32"/>
        <v>2311.0056089743589</v>
      </c>
      <c r="CM59" s="18">
        <f t="shared" si="33"/>
        <v>12739.394662192512</v>
      </c>
      <c r="CN59" s="13"/>
      <c r="CO59" s="18">
        <f t="shared" si="34"/>
        <v>0</v>
      </c>
    </row>
    <row r="60" spans="1:93" ht="15.75" customHeight="1" x14ac:dyDescent="0.2">
      <c r="A60" s="35" t="s">
        <v>41</v>
      </c>
      <c r="B60" s="35" t="s">
        <v>1149</v>
      </c>
      <c r="C60" s="35" t="s">
        <v>1150</v>
      </c>
      <c r="D60" s="36">
        <v>43593</v>
      </c>
      <c r="E60" s="36"/>
      <c r="F60" s="35" t="s">
        <v>984</v>
      </c>
      <c r="G60" s="35" t="s">
        <v>895</v>
      </c>
      <c r="H60" s="35" t="s">
        <v>896</v>
      </c>
      <c r="I60" s="35" t="s">
        <v>897</v>
      </c>
      <c r="J60" s="35"/>
      <c r="K60" s="35" t="s">
        <v>898</v>
      </c>
      <c r="L60" s="37" t="s">
        <v>899</v>
      </c>
      <c r="M60" s="38">
        <v>8.5000000000000006E-2</v>
      </c>
      <c r="N60" s="35">
        <v>28</v>
      </c>
      <c r="O60" s="39">
        <v>85224.666666666672</v>
      </c>
      <c r="P60" s="40"/>
      <c r="Q60" s="39"/>
      <c r="R60" s="39">
        <v>1928.4775641025642</v>
      </c>
      <c r="S60" s="39">
        <v>947.09675925925933</v>
      </c>
      <c r="T60" s="39">
        <v>200.5616666666667</v>
      </c>
      <c r="U60" s="35">
        <v>75</v>
      </c>
      <c r="V60" s="39"/>
      <c r="W60" s="39">
        <v>0</v>
      </c>
      <c r="X60" s="39">
        <v>4460.3751415326506</v>
      </c>
      <c r="Y60" s="39">
        <v>92836.177798227814</v>
      </c>
      <c r="Z60" s="41">
        <v>5687.5</v>
      </c>
      <c r="AA60" s="39"/>
      <c r="AB60" s="39">
        <v>98523.677798227814</v>
      </c>
      <c r="AC60" s="39"/>
      <c r="AD60" s="39"/>
      <c r="AE60" s="42">
        <v>4292.2455565959208</v>
      </c>
      <c r="AF60" s="35" t="s">
        <v>1124</v>
      </c>
      <c r="AG60" s="39" t="s">
        <v>1125</v>
      </c>
      <c r="AH60" s="39">
        <v>102815.92335482374</v>
      </c>
      <c r="AI60" s="39">
        <v>8739.353485160018</v>
      </c>
      <c r="AJ60" s="42">
        <v>29700</v>
      </c>
      <c r="AK60" s="39">
        <v>2524.5</v>
      </c>
      <c r="AL60" s="39">
        <v>143779.77683998377</v>
      </c>
      <c r="AM60" s="39" t="s">
        <v>943</v>
      </c>
      <c r="AN60" s="39" t="s">
        <v>943</v>
      </c>
      <c r="AO60" s="35">
        <v>90382</v>
      </c>
      <c r="AP60" s="35" t="s">
        <v>944</v>
      </c>
      <c r="AQ60" s="39" t="s">
        <v>901</v>
      </c>
      <c r="AR60" s="39">
        <v>1</v>
      </c>
      <c r="AS60" s="39"/>
      <c r="AT60" s="39"/>
      <c r="AU60" s="39"/>
      <c r="AV60" s="39"/>
      <c r="AW60" s="39" t="s">
        <v>1151</v>
      </c>
      <c r="AX60" s="39" t="s">
        <v>903</v>
      </c>
      <c r="AY60" s="39" t="s">
        <v>904</v>
      </c>
      <c r="AZ60" s="35">
        <v>90382</v>
      </c>
      <c r="BA60" s="39"/>
      <c r="BC60" s="5" t="s">
        <v>905</v>
      </c>
      <c r="CB60" s="13" t="s">
        <v>947</v>
      </c>
      <c r="CC60" s="13" t="s">
        <v>10</v>
      </c>
      <c r="CD60" s="13">
        <v>60002</v>
      </c>
      <c r="CE60" s="13" t="s">
        <v>8</v>
      </c>
      <c r="CF60" s="13" t="str">
        <f t="shared" si="27"/>
        <v>W0004098</v>
      </c>
      <c r="CG60" s="13" t="s">
        <v>29</v>
      </c>
      <c r="CH60" s="18">
        <f t="shared" si="28"/>
        <v>89960.603474865988</v>
      </c>
      <c r="CI60" s="18">
        <f t="shared" si="29"/>
        <v>4292.2455565959208</v>
      </c>
      <c r="CJ60" s="43">
        <f t="shared" si="30"/>
        <v>5687.5</v>
      </c>
      <c r="CK60" s="44">
        <f t="shared" si="31"/>
        <v>29700</v>
      </c>
      <c r="CL60" s="18">
        <f t="shared" si="32"/>
        <v>2875.5743233618236</v>
      </c>
      <c r="CM60" s="18">
        <f t="shared" si="33"/>
        <v>11263.853485160018</v>
      </c>
      <c r="CN60" s="13"/>
      <c r="CO60" s="18">
        <f t="shared" si="34"/>
        <v>0</v>
      </c>
    </row>
    <row r="61" spans="1:93" ht="15.75" customHeight="1" x14ac:dyDescent="0.2">
      <c r="A61" s="35" t="s">
        <v>459</v>
      </c>
      <c r="B61" s="35" t="s">
        <v>1152</v>
      </c>
      <c r="C61" s="35" t="s">
        <v>1153</v>
      </c>
      <c r="D61" s="36">
        <v>43598</v>
      </c>
      <c r="E61" s="36"/>
      <c r="F61" s="35" t="s">
        <v>996</v>
      </c>
      <c r="G61" s="35" t="s">
        <v>951</v>
      </c>
      <c r="H61" s="35" t="s">
        <v>952</v>
      </c>
      <c r="I61" s="35" t="s">
        <v>897</v>
      </c>
      <c r="J61" s="35"/>
      <c r="K61" s="35" t="s">
        <v>898</v>
      </c>
      <c r="L61" s="37" t="s">
        <v>899</v>
      </c>
      <c r="M61" s="38">
        <v>0.05</v>
      </c>
      <c r="N61" s="35">
        <v>28</v>
      </c>
      <c r="O61" s="39">
        <v>78075.166666666672</v>
      </c>
      <c r="P61" s="40"/>
      <c r="Q61" s="39"/>
      <c r="R61" s="39">
        <v>1756.6145833333333</v>
      </c>
      <c r="S61" s="39">
        <v>0</v>
      </c>
      <c r="T61" s="39">
        <v>182.68791666666669</v>
      </c>
      <c r="U61" s="35">
        <v>75</v>
      </c>
      <c r="V61" s="39"/>
      <c r="W61" s="39">
        <v>0</v>
      </c>
      <c r="X61" s="39">
        <v>4460.3751415326506</v>
      </c>
      <c r="Y61" s="39">
        <v>84549.844308199317</v>
      </c>
      <c r="Z61" s="41">
        <v>4154.166666666667</v>
      </c>
      <c r="AA61" s="39"/>
      <c r="AB61" s="39">
        <v>88704.010974865989</v>
      </c>
      <c r="AC61" s="39"/>
      <c r="AD61" s="39"/>
      <c r="AE61" s="42"/>
      <c r="AF61" s="35"/>
      <c r="AG61" s="39"/>
      <c r="AH61" s="39">
        <v>88704.010974865989</v>
      </c>
      <c r="AI61" s="39">
        <v>4435.2005487432998</v>
      </c>
      <c r="AJ61" s="42">
        <v>29700</v>
      </c>
      <c r="AK61" s="39">
        <v>1485</v>
      </c>
      <c r="AL61" s="39">
        <v>124324.21152360929</v>
      </c>
      <c r="AM61" s="39" t="s">
        <v>943</v>
      </c>
      <c r="AN61" s="39" t="s">
        <v>943</v>
      </c>
      <c r="AO61" s="35">
        <v>35879</v>
      </c>
      <c r="AP61" s="35" t="s">
        <v>944</v>
      </c>
      <c r="AQ61" s="39" t="s">
        <v>901</v>
      </c>
      <c r="AR61" s="39">
        <v>1</v>
      </c>
      <c r="AS61" s="39"/>
      <c r="AT61" s="39"/>
      <c r="AU61" s="39"/>
      <c r="AV61" s="39"/>
      <c r="AW61" s="39" t="s">
        <v>956</v>
      </c>
      <c r="AX61" s="39" t="s">
        <v>964</v>
      </c>
      <c r="AY61" s="39" t="s">
        <v>968</v>
      </c>
      <c r="AZ61" s="35">
        <v>35879</v>
      </c>
      <c r="BA61" s="39"/>
      <c r="BC61" s="5" t="s">
        <v>905</v>
      </c>
      <c r="CB61" s="13" t="s">
        <v>947</v>
      </c>
      <c r="CC61" s="13" t="s">
        <v>10</v>
      </c>
      <c r="CD61" s="13">
        <v>60002</v>
      </c>
      <c r="CE61" s="13" t="s">
        <v>8</v>
      </c>
      <c r="CF61" s="13" t="str">
        <f t="shared" si="27"/>
        <v>W0004934</v>
      </c>
      <c r="CG61" s="13" t="s">
        <v>13</v>
      </c>
      <c r="CH61" s="18">
        <f t="shared" si="28"/>
        <v>82793.229724865989</v>
      </c>
      <c r="CI61" s="18">
        <f t="shared" si="29"/>
        <v>0</v>
      </c>
      <c r="CJ61" s="43">
        <f t="shared" si="30"/>
        <v>4154.166666666667</v>
      </c>
      <c r="CK61" s="44">
        <f t="shared" si="31"/>
        <v>29700</v>
      </c>
      <c r="CL61" s="18">
        <f t="shared" si="32"/>
        <v>1756.6145833333333</v>
      </c>
      <c r="CM61" s="18">
        <f t="shared" si="33"/>
        <v>5920.2005487432998</v>
      </c>
      <c r="CN61" s="13"/>
      <c r="CO61" s="18">
        <f t="shared" si="34"/>
        <v>0</v>
      </c>
    </row>
    <row r="62" spans="1:93" ht="15.75" customHeight="1" x14ac:dyDescent="0.2">
      <c r="A62" s="35" t="s">
        <v>42</v>
      </c>
      <c r="B62" s="35" t="s">
        <v>1154</v>
      </c>
      <c r="C62" s="35" t="s">
        <v>1155</v>
      </c>
      <c r="D62" s="36">
        <v>43633</v>
      </c>
      <c r="E62" s="36"/>
      <c r="F62" s="35" t="s">
        <v>938</v>
      </c>
      <c r="G62" s="35" t="s">
        <v>895</v>
      </c>
      <c r="H62" s="35" t="s">
        <v>896</v>
      </c>
      <c r="I62" s="35" t="s">
        <v>897</v>
      </c>
      <c r="J62" s="35"/>
      <c r="K62" s="35" t="s">
        <v>898</v>
      </c>
      <c r="L62" s="37" t="s">
        <v>899</v>
      </c>
      <c r="M62" s="38">
        <v>8.5000000000000006E-2</v>
      </c>
      <c r="N62" s="35">
        <v>28</v>
      </c>
      <c r="O62" s="39">
        <v>136683.75</v>
      </c>
      <c r="P62" s="40"/>
      <c r="Q62" s="39"/>
      <c r="R62" s="39">
        <v>3165.4767628205132</v>
      </c>
      <c r="S62" s="39">
        <v>1828.94212962963</v>
      </c>
      <c r="T62" s="39">
        <v>329.20958333333334</v>
      </c>
      <c r="U62" s="35">
        <v>75</v>
      </c>
      <c r="V62" s="39"/>
      <c r="W62" s="39">
        <v>2048.9361921001982</v>
      </c>
      <c r="X62" s="39">
        <v>4460.3751415326506</v>
      </c>
      <c r="Y62" s="39">
        <v>148591.68980941633</v>
      </c>
      <c r="Z62" s="41">
        <v>5687.5</v>
      </c>
      <c r="AA62" s="39"/>
      <c r="AB62" s="39">
        <v>154279.18980941633</v>
      </c>
      <c r="AC62" s="39"/>
      <c r="AD62" s="39"/>
      <c r="AE62" s="42">
        <v>6263.2559860715419</v>
      </c>
      <c r="AF62" s="35" t="s">
        <v>1071</v>
      </c>
      <c r="AG62" s="39" t="s">
        <v>1072</v>
      </c>
      <c r="AH62" s="39">
        <v>160542.44579548787</v>
      </c>
      <c r="AI62" s="39">
        <v>13646.10789261647</v>
      </c>
      <c r="AJ62" s="42">
        <v>29700</v>
      </c>
      <c r="AK62" s="39">
        <v>2524.5</v>
      </c>
      <c r="AL62" s="39">
        <v>206413.05368810435</v>
      </c>
      <c r="AM62" s="39" t="s">
        <v>943</v>
      </c>
      <c r="AN62" s="39" t="s">
        <v>943</v>
      </c>
      <c r="AO62" s="35">
        <v>90349</v>
      </c>
      <c r="AP62" s="35" t="s">
        <v>944</v>
      </c>
      <c r="AQ62" s="39" t="s">
        <v>901</v>
      </c>
      <c r="AR62" s="39">
        <v>1</v>
      </c>
      <c r="AS62" s="39"/>
      <c r="AT62" s="39"/>
      <c r="AU62" s="39"/>
      <c r="AV62" s="39"/>
      <c r="AW62" s="39" t="s">
        <v>1156</v>
      </c>
      <c r="AX62" s="39" t="s">
        <v>903</v>
      </c>
      <c r="AY62" s="39" t="s">
        <v>904</v>
      </c>
      <c r="AZ62" s="35">
        <v>90349</v>
      </c>
      <c r="BA62" s="39"/>
      <c r="BC62" s="5" t="s">
        <v>905</v>
      </c>
      <c r="CB62" s="13" t="s">
        <v>947</v>
      </c>
      <c r="CC62" s="13" t="s">
        <v>10</v>
      </c>
      <c r="CD62" s="13">
        <v>60002</v>
      </c>
      <c r="CE62" s="13" t="s">
        <v>8</v>
      </c>
      <c r="CF62" s="13" t="str">
        <f t="shared" si="27"/>
        <v>W0004099</v>
      </c>
      <c r="CG62" s="13" t="s">
        <v>29</v>
      </c>
      <c r="CH62" s="18">
        <f t="shared" si="28"/>
        <v>143597.2709169662</v>
      </c>
      <c r="CI62" s="18">
        <f t="shared" si="29"/>
        <v>6263.2559860715419</v>
      </c>
      <c r="CJ62" s="43">
        <f t="shared" si="30"/>
        <v>5687.5</v>
      </c>
      <c r="CK62" s="44">
        <f t="shared" si="31"/>
        <v>29700</v>
      </c>
      <c r="CL62" s="18">
        <f t="shared" si="32"/>
        <v>4994.4188924501432</v>
      </c>
      <c r="CM62" s="18">
        <f t="shared" si="33"/>
        <v>16170.60789261647</v>
      </c>
      <c r="CN62" s="13"/>
      <c r="CO62" s="18">
        <f t="shared" si="34"/>
        <v>0</v>
      </c>
    </row>
    <row r="63" spans="1:93" ht="15.75" customHeight="1" x14ac:dyDescent="0.2">
      <c r="A63" s="35" t="s">
        <v>43</v>
      </c>
      <c r="B63" s="35" t="s">
        <v>1157</v>
      </c>
      <c r="C63" s="35" t="s">
        <v>1158</v>
      </c>
      <c r="D63" s="36">
        <v>43633</v>
      </c>
      <c r="E63" s="36"/>
      <c r="F63" s="35" t="s">
        <v>996</v>
      </c>
      <c r="G63" s="35" t="s">
        <v>951</v>
      </c>
      <c r="H63" s="35" t="s">
        <v>952</v>
      </c>
      <c r="I63" s="35" t="s">
        <v>897</v>
      </c>
      <c r="J63" s="35"/>
      <c r="K63" s="35" t="s">
        <v>898</v>
      </c>
      <c r="L63" s="37" t="s">
        <v>899</v>
      </c>
      <c r="M63" s="38">
        <v>0.05</v>
      </c>
      <c r="N63" s="35">
        <v>28</v>
      </c>
      <c r="O63" s="39">
        <v>62057</v>
      </c>
      <c r="P63" s="40"/>
      <c r="Q63" s="39"/>
      <c r="R63" s="39">
        <v>1371.5625</v>
      </c>
      <c r="S63" s="39">
        <v>792.45833333333337</v>
      </c>
      <c r="T63" s="39">
        <v>142.64250000000001</v>
      </c>
      <c r="U63" s="35">
        <v>75</v>
      </c>
      <c r="V63" s="39"/>
      <c r="W63" s="39">
        <v>0</v>
      </c>
      <c r="X63" s="39">
        <v>4460.3751415326506</v>
      </c>
      <c r="Y63" s="39">
        <v>68899.038474865985</v>
      </c>
      <c r="Z63" s="41">
        <v>4154.166666666667</v>
      </c>
      <c r="AA63" s="39"/>
      <c r="AB63" s="39">
        <v>73053.205141532657</v>
      </c>
      <c r="AC63" s="39"/>
      <c r="AD63" s="39"/>
      <c r="AE63" s="42"/>
      <c r="AF63" s="35"/>
      <c r="AG63" s="39"/>
      <c r="AH63" s="39">
        <v>73053.205141532657</v>
      </c>
      <c r="AI63" s="39">
        <v>3652.6602570766331</v>
      </c>
      <c r="AJ63" s="42">
        <v>29700</v>
      </c>
      <c r="AK63" s="39">
        <v>1485</v>
      </c>
      <c r="AL63" s="39">
        <v>107890.86539860928</v>
      </c>
      <c r="AM63" s="39" t="s">
        <v>943</v>
      </c>
      <c r="AN63" s="39" t="s">
        <v>943</v>
      </c>
      <c r="AO63" s="35">
        <v>35070</v>
      </c>
      <c r="AP63" s="35" t="s">
        <v>944</v>
      </c>
      <c r="AQ63" s="39" t="s">
        <v>901</v>
      </c>
      <c r="AR63" s="39">
        <v>1</v>
      </c>
      <c r="AS63" s="39"/>
      <c r="AT63" s="39"/>
      <c r="AU63" s="39"/>
      <c r="AV63" s="39"/>
      <c r="AW63" s="39" t="s">
        <v>1014</v>
      </c>
      <c r="AX63" s="39" t="s">
        <v>964</v>
      </c>
      <c r="AY63" s="39" t="s">
        <v>1015</v>
      </c>
      <c r="AZ63" s="35">
        <v>35070</v>
      </c>
      <c r="BA63" s="39"/>
      <c r="BC63" s="5" t="s">
        <v>905</v>
      </c>
      <c r="CB63" s="13" t="s">
        <v>947</v>
      </c>
      <c r="CC63" s="13" t="s">
        <v>10</v>
      </c>
      <c r="CD63" s="13">
        <v>60002</v>
      </c>
      <c r="CE63" s="13" t="s">
        <v>8</v>
      </c>
      <c r="CF63" s="13" t="str">
        <f t="shared" si="27"/>
        <v>W0004100</v>
      </c>
      <c r="CG63" s="13" t="s">
        <v>13</v>
      </c>
      <c r="CH63" s="18">
        <f t="shared" si="28"/>
        <v>66735.017641532657</v>
      </c>
      <c r="CI63" s="18">
        <f t="shared" si="29"/>
        <v>0</v>
      </c>
      <c r="CJ63" s="43">
        <f t="shared" si="30"/>
        <v>4154.166666666667</v>
      </c>
      <c r="CK63" s="44">
        <f t="shared" si="31"/>
        <v>29700</v>
      </c>
      <c r="CL63" s="18">
        <f t="shared" si="32"/>
        <v>2164.0208333333335</v>
      </c>
      <c r="CM63" s="18">
        <f t="shared" si="33"/>
        <v>5137.6602570766336</v>
      </c>
      <c r="CN63" s="13"/>
      <c r="CO63" s="18">
        <f t="shared" si="34"/>
        <v>0</v>
      </c>
    </row>
    <row r="64" spans="1:93" ht="15.75" customHeight="1" x14ac:dyDescent="0.2">
      <c r="A64" s="35" t="s">
        <v>44</v>
      </c>
      <c r="B64" s="35" t="s">
        <v>1159</v>
      </c>
      <c r="C64" s="35" t="s">
        <v>1160</v>
      </c>
      <c r="D64" s="36">
        <v>43654</v>
      </c>
      <c r="E64" s="36"/>
      <c r="F64" s="35" t="s">
        <v>938</v>
      </c>
      <c r="G64" s="35" t="s">
        <v>895</v>
      </c>
      <c r="H64" s="35" t="s">
        <v>896</v>
      </c>
      <c r="I64" s="35" t="s">
        <v>897</v>
      </c>
      <c r="J64" s="35"/>
      <c r="K64" s="35" t="s">
        <v>898</v>
      </c>
      <c r="L64" s="37" t="s">
        <v>899</v>
      </c>
      <c r="M64" s="38">
        <v>8.5000000000000006E-2</v>
      </c>
      <c r="N64" s="35">
        <v>28</v>
      </c>
      <c r="O64" s="39">
        <v>108881.83333333333</v>
      </c>
      <c r="P64" s="40"/>
      <c r="Q64" s="39"/>
      <c r="R64" s="39">
        <v>2497.1594551282055</v>
      </c>
      <c r="S64" s="39">
        <v>0</v>
      </c>
      <c r="T64" s="39">
        <v>259.70458333333335</v>
      </c>
      <c r="U64" s="35">
        <v>75</v>
      </c>
      <c r="V64" s="39"/>
      <c r="W64" s="39">
        <v>0</v>
      </c>
      <c r="X64" s="39">
        <v>4460.3751415326506</v>
      </c>
      <c r="Y64" s="39">
        <v>116174.07251332753</v>
      </c>
      <c r="Z64" s="41">
        <v>5687.5</v>
      </c>
      <c r="AA64" s="39"/>
      <c r="AB64" s="39">
        <v>121861.57251332753</v>
      </c>
      <c r="AC64" s="39"/>
      <c r="AD64" s="39"/>
      <c r="AE64" s="42">
        <v>4292.2455565959208</v>
      </c>
      <c r="AF64" s="35" t="s">
        <v>1124</v>
      </c>
      <c r="AG64" s="39" t="s">
        <v>1125</v>
      </c>
      <c r="AH64" s="39">
        <v>126153.81806992345</v>
      </c>
      <c r="AI64" s="39">
        <v>10723.074535943495</v>
      </c>
      <c r="AJ64" s="42">
        <v>29700</v>
      </c>
      <c r="AK64" s="39">
        <v>2524.5</v>
      </c>
      <c r="AL64" s="39">
        <v>169101.39260586695</v>
      </c>
      <c r="AM64" s="39" t="s">
        <v>943</v>
      </c>
      <c r="AN64" s="39" t="s">
        <v>943</v>
      </c>
      <c r="AO64" s="35">
        <v>90294</v>
      </c>
      <c r="AP64" s="35" t="s">
        <v>944</v>
      </c>
      <c r="AQ64" s="39" t="s">
        <v>901</v>
      </c>
      <c r="AR64" s="39">
        <v>1</v>
      </c>
      <c r="AS64" s="39"/>
      <c r="AT64" s="39"/>
      <c r="AU64" s="39"/>
      <c r="AV64" s="39"/>
      <c r="AW64" s="39" t="s">
        <v>1161</v>
      </c>
      <c r="AX64" s="39" t="s">
        <v>903</v>
      </c>
      <c r="AY64" s="39" t="s">
        <v>904</v>
      </c>
      <c r="AZ64" s="35">
        <v>90294</v>
      </c>
      <c r="BA64" s="39"/>
      <c r="BC64" s="5" t="s">
        <v>905</v>
      </c>
      <c r="CB64" s="13" t="s">
        <v>947</v>
      </c>
      <c r="CC64" s="13" t="s">
        <v>10</v>
      </c>
      <c r="CD64" s="13">
        <v>60002</v>
      </c>
      <c r="CE64" s="13" t="s">
        <v>8</v>
      </c>
      <c r="CF64" s="13" t="str">
        <f t="shared" si="27"/>
        <v>W0004101</v>
      </c>
      <c r="CG64" s="13" t="s">
        <v>29</v>
      </c>
      <c r="CH64" s="18">
        <f t="shared" si="28"/>
        <v>113676.91305819932</v>
      </c>
      <c r="CI64" s="18">
        <f t="shared" si="29"/>
        <v>4292.2455565959208</v>
      </c>
      <c r="CJ64" s="43">
        <f t="shared" si="30"/>
        <v>5687.5</v>
      </c>
      <c r="CK64" s="44">
        <f t="shared" si="31"/>
        <v>29700</v>
      </c>
      <c r="CL64" s="18">
        <f t="shared" si="32"/>
        <v>2497.1594551282055</v>
      </c>
      <c r="CM64" s="18">
        <f t="shared" si="33"/>
        <v>13247.574535943495</v>
      </c>
      <c r="CN64" s="13"/>
      <c r="CO64" s="18">
        <f t="shared" si="34"/>
        <v>0</v>
      </c>
    </row>
    <row r="65" spans="1:93" ht="15.75" customHeight="1" x14ac:dyDescent="0.2">
      <c r="A65" s="35" t="s">
        <v>45</v>
      </c>
      <c r="B65" s="35" t="s">
        <v>1162</v>
      </c>
      <c r="C65" s="35" t="s">
        <v>1163</v>
      </c>
      <c r="D65" s="36">
        <v>43654</v>
      </c>
      <c r="E65" s="36"/>
      <c r="F65" s="35" t="s">
        <v>972</v>
      </c>
      <c r="G65" s="35" t="s">
        <v>951</v>
      </c>
      <c r="H65" s="35" t="s">
        <v>952</v>
      </c>
      <c r="I65" s="35" t="s">
        <v>897</v>
      </c>
      <c r="J65" s="35"/>
      <c r="K65" s="35" t="s">
        <v>898</v>
      </c>
      <c r="L65" s="37" t="s">
        <v>899</v>
      </c>
      <c r="M65" s="38">
        <v>0.05</v>
      </c>
      <c r="N65" s="35">
        <v>28</v>
      </c>
      <c r="O65" s="39">
        <v>59648.416666666657</v>
      </c>
      <c r="P65" s="40"/>
      <c r="Q65" s="39"/>
      <c r="R65" s="39">
        <v>1313.6658653846155</v>
      </c>
      <c r="S65" s="39">
        <v>759.00694444444457</v>
      </c>
      <c r="T65" s="39">
        <v>136.62125</v>
      </c>
      <c r="U65" s="35">
        <v>75</v>
      </c>
      <c r="V65" s="39"/>
      <c r="W65" s="39">
        <v>0</v>
      </c>
      <c r="X65" s="39">
        <v>4460.3751415326506</v>
      </c>
      <c r="Y65" s="39">
        <v>66393.085868028371</v>
      </c>
      <c r="Z65" s="41">
        <v>4154.166666666667</v>
      </c>
      <c r="AA65" s="39"/>
      <c r="AB65" s="39">
        <v>70547.252534695042</v>
      </c>
      <c r="AC65" s="39"/>
      <c r="AD65" s="39"/>
      <c r="AE65" s="42"/>
      <c r="AF65" s="35"/>
      <c r="AG65" s="39"/>
      <c r="AH65" s="39">
        <v>70547.252534695042</v>
      </c>
      <c r="AI65" s="39">
        <v>3527.3626267347522</v>
      </c>
      <c r="AJ65" s="42">
        <v>29700</v>
      </c>
      <c r="AK65" s="39">
        <v>1485</v>
      </c>
      <c r="AL65" s="39">
        <v>105259.6151614298</v>
      </c>
      <c r="AM65" s="39" t="s">
        <v>943</v>
      </c>
      <c r="AN65" s="39" t="s">
        <v>943</v>
      </c>
      <c r="AO65" s="35">
        <v>35070</v>
      </c>
      <c r="AP65" s="35" t="s">
        <v>944</v>
      </c>
      <c r="AQ65" s="39" t="s">
        <v>901</v>
      </c>
      <c r="AR65" s="39">
        <v>1</v>
      </c>
      <c r="AS65" s="39"/>
      <c r="AT65" s="39"/>
      <c r="AU65" s="39"/>
      <c r="AV65" s="39"/>
      <c r="AW65" s="39" t="s">
        <v>1014</v>
      </c>
      <c r="AX65" s="39" t="s">
        <v>964</v>
      </c>
      <c r="AY65" s="39" t="s">
        <v>1015</v>
      </c>
      <c r="AZ65" s="35">
        <v>35070</v>
      </c>
      <c r="BA65" s="39"/>
      <c r="BC65" s="5" t="s">
        <v>905</v>
      </c>
      <c r="CB65" s="13" t="s">
        <v>947</v>
      </c>
      <c r="CC65" s="13" t="s">
        <v>10</v>
      </c>
      <c r="CD65" s="13">
        <v>60002</v>
      </c>
      <c r="CE65" s="13" t="s">
        <v>8</v>
      </c>
      <c r="CF65" s="13" t="str">
        <f t="shared" si="27"/>
        <v>W0004102</v>
      </c>
      <c r="CG65" s="13" t="s">
        <v>13</v>
      </c>
      <c r="CH65" s="18">
        <f t="shared" si="28"/>
        <v>64320.413058199301</v>
      </c>
      <c r="CI65" s="18">
        <f t="shared" si="29"/>
        <v>0</v>
      </c>
      <c r="CJ65" s="43">
        <f t="shared" si="30"/>
        <v>4154.166666666667</v>
      </c>
      <c r="CK65" s="44">
        <f t="shared" si="31"/>
        <v>29700</v>
      </c>
      <c r="CL65" s="18">
        <f t="shared" si="32"/>
        <v>2072.67280982906</v>
      </c>
      <c r="CM65" s="18">
        <f t="shared" si="33"/>
        <v>5012.3626267347518</v>
      </c>
      <c r="CN65" s="13"/>
      <c r="CO65" s="18">
        <f t="shared" si="34"/>
        <v>0</v>
      </c>
    </row>
    <row r="66" spans="1:93" ht="15.75" customHeight="1" x14ac:dyDescent="0.2">
      <c r="A66" s="35" t="s">
        <v>46</v>
      </c>
      <c r="B66" s="35" t="s">
        <v>1164</v>
      </c>
      <c r="C66" s="35" t="s">
        <v>1165</v>
      </c>
      <c r="D66" s="36">
        <v>43654</v>
      </c>
      <c r="E66" s="36"/>
      <c r="F66" s="35" t="s">
        <v>984</v>
      </c>
      <c r="G66" s="35" t="s">
        <v>895</v>
      </c>
      <c r="H66" s="35" t="s">
        <v>896</v>
      </c>
      <c r="I66" s="35" t="s">
        <v>897</v>
      </c>
      <c r="J66" s="35"/>
      <c r="K66" s="35" t="s">
        <v>898</v>
      </c>
      <c r="L66" s="37" t="s">
        <v>899</v>
      </c>
      <c r="M66" s="38">
        <v>8.5000000000000006E-2</v>
      </c>
      <c r="N66" s="35">
        <v>28</v>
      </c>
      <c r="O66" s="39">
        <v>102365.58333333333</v>
      </c>
      <c r="P66" s="40"/>
      <c r="Q66" s="39"/>
      <c r="R66" s="39">
        <v>2340.5208333333335</v>
      </c>
      <c r="S66" s="39">
        <v>1352.3009259259261</v>
      </c>
      <c r="T66" s="39">
        <v>243.41416666666669</v>
      </c>
      <c r="U66" s="35">
        <v>75</v>
      </c>
      <c r="V66" s="39"/>
      <c r="W66" s="39">
        <v>8195.744768400793</v>
      </c>
      <c r="X66" s="39">
        <v>4460.3751415326506</v>
      </c>
      <c r="Y66" s="39">
        <v>119032.9391691927</v>
      </c>
      <c r="Z66" s="41">
        <v>5687.5</v>
      </c>
      <c r="AA66" s="39"/>
      <c r="AB66" s="39">
        <v>124720.4391691927</v>
      </c>
      <c r="AC66" s="39"/>
      <c r="AD66" s="39"/>
      <c r="AE66" s="42">
        <v>6263.2559860715419</v>
      </c>
      <c r="AF66" s="35" t="s">
        <v>1071</v>
      </c>
      <c r="AG66" s="39" t="s">
        <v>1072</v>
      </c>
      <c r="AH66" s="39">
        <v>130983.69515526424</v>
      </c>
      <c r="AI66" s="39">
        <v>11133.614088197461</v>
      </c>
      <c r="AJ66" s="42">
        <v>29700</v>
      </c>
      <c r="AK66" s="39">
        <v>2524.5</v>
      </c>
      <c r="AL66" s="39">
        <v>174341.8092434617</v>
      </c>
      <c r="AM66" s="39" t="s">
        <v>943</v>
      </c>
      <c r="AN66" s="39" t="s">
        <v>943</v>
      </c>
      <c r="AO66" s="35">
        <v>94617</v>
      </c>
      <c r="AP66" s="35" t="s">
        <v>944</v>
      </c>
      <c r="AQ66" s="39" t="s">
        <v>901</v>
      </c>
      <c r="AR66" s="39">
        <v>1</v>
      </c>
      <c r="AS66" s="39"/>
      <c r="AT66" s="39"/>
      <c r="AU66" s="39"/>
      <c r="AV66" s="39"/>
      <c r="AW66" s="39" t="s">
        <v>1156</v>
      </c>
      <c r="AX66" s="39" t="s">
        <v>903</v>
      </c>
      <c r="AY66" s="39" t="s">
        <v>904</v>
      </c>
      <c r="AZ66" s="35">
        <v>94617</v>
      </c>
      <c r="BA66" s="39"/>
      <c r="BC66" s="5" t="s">
        <v>905</v>
      </c>
      <c r="CB66" s="13" t="s">
        <v>947</v>
      </c>
      <c r="CC66" s="13" t="s">
        <v>10</v>
      </c>
      <c r="CD66" s="13">
        <v>60002</v>
      </c>
      <c r="CE66" s="13" t="s">
        <v>8</v>
      </c>
      <c r="CF66" s="13" t="str">
        <f t="shared" si="27"/>
        <v>W0004103</v>
      </c>
      <c r="CG66" s="13" t="s">
        <v>29</v>
      </c>
      <c r="CH66" s="18">
        <f t="shared" si="28"/>
        <v>115340.11740993345</v>
      </c>
      <c r="CI66" s="18">
        <f t="shared" si="29"/>
        <v>6263.2559860715419</v>
      </c>
      <c r="CJ66" s="43">
        <f t="shared" si="30"/>
        <v>5687.5</v>
      </c>
      <c r="CK66" s="44">
        <f t="shared" si="31"/>
        <v>29700</v>
      </c>
      <c r="CL66" s="18">
        <f t="shared" si="32"/>
        <v>3692.8217592592596</v>
      </c>
      <c r="CM66" s="18">
        <f t="shared" si="33"/>
        <v>13658.114088197461</v>
      </c>
      <c r="CN66" s="13"/>
      <c r="CO66" s="18">
        <f t="shared" si="34"/>
        <v>0</v>
      </c>
    </row>
    <row r="67" spans="1:93" ht="15.75" customHeight="1" x14ac:dyDescent="0.2">
      <c r="A67" s="35" t="s">
        <v>47</v>
      </c>
      <c r="B67" s="35" t="s">
        <v>1166</v>
      </c>
      <c r="C67" s="35" t="s">
        <v>1167</v>
      </c>
      <c r="D67" s="36">
        <v>43654</v>
      </c>
      <c r="E67" s="36"/>
      <c r="F67" s="35" t="s">
        <v>984</v>
      </c>
      <c r="G67" s="35" t="s">
        <v>895</v>
      </c>
      <c r="H67" s="35" t="s">
        <v>896</v>
      </c>
      <c r="I67" s="35" t="s">
        <v>897</v>
      </c>
      <c r="J67" s="35"/>
      <c r="K67" s="35" t="s">
        <v>898</v>
      </c>
      <c r="L67" s="37" t="s">
        <v>899</v>
      </c>
      <c r="M67" s="38">
        <v>8.5000000000000006E-2</v>
      </c>
      <c r="N67" s="35">
        <v>28</v>
      </c>
      <c r="O67" s="39">
        <v>110786.58333333333</v>
      </c>
      <c r="P67" s="40"/>
      <c r="Q67" s="39"/>
      <c r="R67" s="39">
        <v>2542.9487179487178</v>
      </c>
      <c r="S67" s="39">
        <v>0</v>
      </c>
      <c r="T67" s="39">
        <v>264.4666666666667</v>
      </c>
      <c r="U67" s="35">
        <v>75</v>
      </c>
      <c r="V67" s="39"/>
      <c r="W67" s="39">
        <v>9267.338396869196</v>
      </c>
      <c r="X67" s="39">
        <v>4460.3751415326506</v>
      </c>
      <c r="Y67" s="39">
        <v>127396.71225635055</v>
      </c>
      <c r="Z67" s="41">
        <v>5687.5</v>
      </c>
      <c r="AA67" s="39"/>
      <c r="AB67" s="39">
        <v>133084.21225635055</v>
      </c>
      <c r="AC67" s="39"/>
      <c r="AD67" s="39"/>
      <c r="AE67" s="42">
        <v>6263.2559860715419</v>
      </c>
      <c r="AF67" s="35" t="s">
        <v>1071</v>
      </c>
      <c r="AG67" s="39" t="s">
        <v>1072</v>
      </c>
      <c r="AH67" s="39">
        <v>139347.4682424221</v>
      </c>
      <c r="AI67" s="39">
        <v>11844.534800605879</v>
      </c>
      <c r="AJ67" s="42">
        <v>29700</v>
      </c>
      <c r="AK67" s="39">
        <v>2524.5</v>
      </c>
      <c r="AL67" s="39">
        <v>183416.50304302797</v>
      </c>
      <c r="AM67" s="39" t="s">
        <v>943</v>
      </c>
      <c r="AN67" s="39" t="s">
        <v>943</v>
      </c>
      <c r="AO67" s="35">
        <v>90264</v>
      </c>
      <c r="AP67" s="35" t="s">
        <v>944</v>
      </c>
      <c r="AQ67" s="39" t="s">
        <v>901</v>
      </c>
      <c r="AR67" s="39">
        <v>1</v>
      </c>
      <c r="AS67" s="39"/>
      <c r="AT67" s="39"/>
      <c r="AU67" s="39"/>
      <c r="AV67" s="39"/>
      <c r="AW67" s="39" t="s">
        <v>1156</v>
      </c>
      <c r="AX67" s="39" t="s">
        <v>903</v>
      </c>
      <c r="AY67" s="39" t="s">
        <v>904</v>
      </c>
      <c r="AZ67" s="35">
        <v>90264</v>
      </c>
      <c r="BA67" s="39"/>
      <c r="BC67" s="5" t="s">
        <v>905</v>
      </c>
      <c r="CB67" s="13" t="s">
        <v>947</v>
      </c>
      <c r="CC67" s="13" t="s">
        <v>10</v>
      </c>
      <c r="CD67" s="13">
        <v>60002</v>
      </c>
      <c r="CE67" s="13" t="s">
        <v>8</v>
      </c>
      <c r="CF67" s="13" t="str">
        <f t="shared" si="27"/>
        <v>W0004104</v>
      </c>
      <c r="CG67" s="13" t="s">
        <v>29</v>
      </c>
      <c r="CH67" s="18">
        <f t="shared" si="28"/>
        <v>124853.76353840184</v>
      </c>
      <c r="CI67" s="18">
        <f t="shared" si="29"/>
        <v>6263.2559860715419</v>
      </c>
      <c r="CJ67" s="43">
        <f t="shared" si="30"/>
        <v>5687.5</v>
      </c>
      <c r="CK67" s="44">
        <f t="shared" si="31"/>
        <v>29700</v>
      </c>
      <c r="CL67" s="18">
        <f t="shared" si="32"/>
        <v>2542.9487179487178</v>
      </c>
      <c r="CM67" s="18">
        <f t="shared" si="33"/>
        <v>14369.034800605879</v>
      </c>
      <c r="CN67" s="13"/>
      <c r="CO67" s="18">
        <f t="shared" si="34"/>
        <v>0</v>
      </c>
    </row>
    <row r="68" spans="1:93" ht="15.75" customHeight="1" x14ac:dyDescent="0.2">
      <c r="A68" s="35" t="s">
        <v>554</v>
      </c>
      <c r="B68" s="35" t="s">
        <v>1168</v>
      </c>
      <c r="C68" s="35" t="s">
        <v>1169</v>
      </c>
      <c r="D68" s="36">
        <v>43668</v>
      </c>
      <c r="E68" s="36"/>
      <c r="F68" s="35" t="s">
        <v>938</v>
      </c>
      <c r="G68" s="35" t="s">
        <v>895</v>
      </c>
      <c r="H68" s="35" t="s">
        <v>896</v>
      </c>
      <c r="I68" s="35" t="s">
        <v>897</v>
      </c>
      <c r="J68" s="35"/>
      <c r="K68" s="35" t="s">
        <v>898</v>
      </c>
      <c r="L68" s="37" t="s">
        <v>899</v>
      </c>
      <c r="M68" s="38">
        <v>8.5000000000000006E-2</v>
      </c>
      <c r="N68" s="35">
        <v>28</v>
      </c>
      <c r="O68" s="39">
        <v>96405.833333333328</v>
      </c>
      <c r="P68" s="40"/>
      <c r="Q68" s="39"/>
      <c r="R68" s="39">
        <v>2197.2556089743589</v>
      </c>
      <c r="S68" s="39">
        <v>1269.525462962963</v>
      </c>
      <c r="T68" s="39">
        <v>228.51458333333332</v>
      </c>
      <c r="U68" s="35">
        <v>75</v>
      </c>
      <c r="V68" s="39"/>
      <c r="W68" s="39">
        <v>0</v>
      </c>
      <c r="X68" s="39">
        <v>4460.3751415326506</v>
      </c>
      <c r="Y68" s="39">
        <v>104636.50413013664</v>
      </c>
      <c r="Z68" s="41">
        <v>5687.5</v>
      </c>
      <c r="AA68" s="39"/>
      <c r="AB68" s="39">
        <v>110324.00413013664</v>
      </c>
      <c r="AC68" s="39"/>
      <c r="AD68" s="39"/>
      <c r="AE68" s="42">
        <v>4292.2455565959208</v>
      </c>
      <c r="AF68" s="35" t="s">
        <v>1124</v>
      </c>
      <c r="AG68" s="39" t="s">
        <v>1125</v>
      </c>
      <c r="AH68" s="39">
        <v>114616.24968673257</v>
      </c>
      <c r="AI68" s="39">
        <v>9742.3812233722692</v>
      </c>
      <c r="AJ68" s="42">
        <v>29700</v>
      </c>
      <c r="AK68" s="39">
        <v>2524.5</v>
      </c>
      <c r="AL68" s="39">
        <v>156583.13091010484</v>
      </c>
      <c r="AM68" s="39" t="s">
        <v>943</v>
      </c>
      <c r="AN68" s="39" t="s">
        <v>943</v>
      </c>
      <c r="AO68" s="35">
        <v>90242</v>
      </c>
      <c r="AP68" s="35" t="s">
        <v>944</v>
      </c>
      <c r="AQ68" s="39" t="s">
        <v>901</v>
      </c>
      <c r="AR68" s="39">
        <v>1</v>
      </c>
      <c r="AS68" s="39"/>
      <c r="AT68" s="39"/>
      <c r="AU68" s="39"/>
      <c r="AV68" s="39"/>
      <c r="AW68" s="39" t="s">
        <v>1170</v>
      </c>
      <c r="AX68" s="39" t="s">
        <v>903</v>
      </c>
      <c r="AY68" s="39" t="s">
        <v>904</v>
      </c>
      <c r="AZ68" s="35">
        <v>90242</v>
      </c>
      <c r="BA68" s="39"/>
      <c r="BC68" s="5" t="s">
        <v>905</v>
      </c>
      <c r="CB68" s="13" t="s">
        <v>947</v>
      </c>
      <c r="CC68" s="13" t="s">
        <v>10</v>
      </c>
      <c r="CD68" s="13">
        <v>60002</v>
      </c>
      <c r="CE68" s="13" t="s">
        <v>8</v>
      </c>
      <c r="CF68" s="13" t="str">
        <f t="shared" si="27"/>
        <v>W0005128</v>
      </c>
      <c r="CG68" s="13" t="s">
        <v>29</v>
      </c>
      <c r="CH68" s="18">
        <f t="shared" si="28"/>
        <v>101169.72305819932</v>
      </c>
      <c r="CI68" s="18">
        <f t="shared" si="29"/>
        <v>4292.2455565959208</v>
      </c>
      <c r="CJ68" s="43">
        <f t="shared" si="30"/>
        <v>5687.5</v>
      </c>
      <c r="CK68" s="44">
        <f t="shared" si="31"/>
        <v>29700</v>
      </c>
      <c r="CL68" s="18">
        <f t="shared" si="32"/>
        <v>3466.7810719373219</v>
      </c>
      <c r="CM68" s="18">
        <f t="shared" si="33"/>
        <v>12266.881223372269</v>
      </c>
      <c r="CN68" s="13"/>
      <c r="CO68" s="18">
        <f t="shared" si="34"/>
        <v>0</v>
      </c>
    </row>
    <row r="69" spans="1:93" ht="15.75" customHeight="1" x14ac:dyDescent="0.2">
      <c r="A69" s="35" t="s">
        <v>555</v>
      </c>
      <c r="B69" s="35" t="s">
        <v>1171</v>
      </c>
      <c r="C69" s="35" t="s">
        <v>1172</v>
      </c>
      <c r="D69" s="36">
        <v>43675</v>
      </c>
      <c r="E69" s="36"/>
      <c r="F69" s="35" t="s">
        <v>996</v>
      </c>
      <c r="G69" s="35" t="s">
        <v>951</v>
      </c>
      <c r="H69" s="35" t="s">
        <v>952</v>
      </c>
      <c r="I69" s="35" t="s">
        <v>897</v>
      </c>
      <c r="J69" s="35"/>
      <c r="K69" s="35" t="s">
        <v>898</v>
      </c>
      <c r="L69" s="37" t="s">
        <v>899</v>
      </c>
      <c r="M69" s="38">
        <v>0.05</v>
      </c>
      <c r="N69" s="35">
        <v>28</v>
      </c>
      <c r="O69" s="39">
        <v>90584.083333333328</v>
      </c>
      <c r="P69" s="40"/>
      <c r="Q69" s="39"/>
      <c r="R69" s="39">
        <v>2057.3116987179487</v>
      </c>
      <c r="S69" s="39">
        <v>1055.538055555556</v>
      </c>
      <c r="T69" s="39">
        <v>213.96041666666667</v>
      </c>
      <c r="U69" s="35">
        <v>75</v>
      </c>
      <c r="V69" s="39"/>
      <c r="W69" s="39">
        <v>0</v>
      </c>
      <c r="X69" s="39">
        <v>4460.3751415326506</v>
      </c>
      <c r="Y69" s="39">
        <v>98446.268645806165</v>
      </c>
      <c r="Z69" s="41">
        <v>4154.166666666667</v>
      </c>
      <c r="AA69" s="39"/>
      <c r="AB69" s="39">
        <v>102600.43531247284</v>
      </c>
      <c r="AC69" s="39"/>
      <c r="AD69" s="39"/>
      <c r="AE69" s="42"/>
      <c r="AF69" s="35"/>
      <c r="AG69" s="39"/>
      <c r="AH69" s="39">
        <v>102600.43531247284</v>
      </c>
      <c r="AI69" s="39">
        <v>5130.0217656236418</v>
      </c>
      <c r="AJ69" s="42">
        <v>29700</v>
      </c>
      <c r="AK69" s="39">
        <v>1485</v>
      </c>
      <c r="AL69" s="39">
        <v>138915.45707809649</v>
      </c>
      <c r="AM69" s="39" t="s">
        <v>943</v>
      </c>
      <c r="AN69" s="39" t="s">
        <v>943</v>
      </c>
      <c r="AO69" s="35">
        <v>35879</v>
      </c>
      <c r="AP69" s="35" t="s">
        <v>944</v>
      </c>
      <c r="AQ69" s="39" t="s">
        <v>901</v>
      </c>
      <c r="AR69" s="39">
        <v>1</v>
      </c>
      <c r="AS69" s="39"/>
      <c r="AT69" s="39"/>
      <c r="AU69" s="39"/>
      <c r="AV69" s="39"/>
      <c r="AW69" s="39" t="s">
        <v>956</v>
      </c>
      <c r="AX69" s="39" t="s">
        <v>964</v>
      </c>
      <c r="AY69" s="39" t="s">
        <v>968</v>
      </c>
      <c r="AZ69" s="35">
        <v>35879</v>
      </c>
      <c r="BA69" s="39"/>
      <c r="BC69" s="5" t="s">
        <v>905</v>
      </c>
      <c r="CB69" s="13" t="s">
        <v>947</v>
      </c>
      <c r="CC69" s="13" t="s">
        <v>10</v>
      </c>
      <c r="CD69" s="13">
        <v>60002</v>
      </c>
      <c r="CE69" s="13" t="s">
        <v>8</v>
      </c>
      <c r="CF69" s="13" t="str">
        <f t="shared" si="27"/>
        <v>W0005129</v>
      </c>
      <c r="CG69" s="13" t="s">
        <v>13</v>
      </c>
      <c r="CH69" s="18">
        <f t="shared" si="28"/>
        <v>95333.418891532652</v>
      </c>
      <c r="CI69" s="18">
        <f t="shared" si="29"/>
        <v>0</v>
      </c>
      <c r="CJ69" s="43">
        <f t="shared" si="30"/>
        <v>4154.166666666667</v>
      </c>
      <c r="CK69" s="44">
        <f t="shared" si="31"/>
        <v>29700</v>
      </c>
      <c r="CL69" s="18">
        <f t="shared" si="32"/>
        <v>3112.8497542735049</v>
      </c>
      <c r="CM69" s="18">
        <f t="shared" si="33"/>
        <v>6615.0217656236418</v>
      </c>
      <c r="CN69" s="13"/>
      <c r="CO69" s="18">
        <f t="shared" si="34"/>
        <v>0</v>
      </c>
    </row>
    <row r="70" spans="1:93" ht="15.75" customHeight="1" x14ac:dyDescent="0.2">
      <c r="A70" s="35" t="s">
        <v>1173</v>
      </c>
      <c r="B70" s="35" t="s">
        <v>1174</v>
      </c>
      <c r="C70" s="35" t="s">
        <v>1175</v>
      </c>
      <c r="D70" s="36">
        <v>43682</v>
      </c>
      <c r="E70" s="36"/>
      <c r="F70" s="35" t="s">
        <v>996</v>
      </c>
      <c r="G70" s="35" t="s">
        <v>951</v>
      </c>
      <c r="H70" s="35" t="s">
        <v>952</v>
      </c>
      <c r="I70" s="35" t="s">
        <v>897</v>
      </c>
      <c r="J70" s="35"/>
      <c r="K70" s="35" t="s">
        <v>898</v>
      </c>
      <c r="L70" s="37" t="s">
        <v>899</v>
      </c>
      <c r="M70" s="38">
        <v>0.05</v>
      </c>
      <c r="N70" s="35">
        <v>28</v>
      </c>
      <c r="O70" s="39">
        <v>66024.25</v>
      </c>
      <c r="P70" s="40"/>
      <c r="Q70" s="39"/>
      <c r="R70" s="39">
        <v>1587.1233974358975</v>
      </c>
      <c r="S70" s="39">
        <v>840.89324537037044</v>
      </c>
      <c r="T70" s="39">
        <v>165.06083333333333</v>
      </c>
      <c r="U70" s="35">
        <v>75</v>
      </c>
      <c r="V70" s="39"/>
      <c r="W70" s="39">
        <v>6357.8490040869156</v>
      </c>
      <c r="X70" s="39">
        <v>4460.3751415326506</v>
      </c>
      <c r="Y70" s="39">
        <v>79510.551621759179</v>
      </c>
      <c r="Z70" s="41">
        <v>4154.166666666667</v>
      </c>
      <c r="AA70" s="39"/>
      <c r="AB70" s="39">
        <v>83664.718288425851</v>
      </c>
      <c r="AC70" s="39"/>
      <c r="AD70" s="39"/>
      <c r="AE70" s="42">
        <v>4671.4236268028844</v>
      </c>
      <c r="AF70" s="35" t="s">
        <v>999</v>
      </c>
      <c r="AG70" s="39" t="s">
        <v>998</v>
      </c>
      <c r="AH70" s="39">
        <v>88336.141915228742</v>
      </c>
      <c r="AI70" s="39">
        <v>4416.8070957614373</v>
      </c>
      <c r="AJ70" s="42">
        <v>29700</v>
      </c>
      <c r="AK70" s="39">
        <v>1485</v>
      </c>
      <c r="AL70" s="39">
        <v>123937.94901099018</v>
      </c>
      <c r="AM70" s="39" t="s">
        <v>973</v>
      </c>
      <c r="AN70" s="39" t="s">
        <v>973</v>
      </c>
      <c r="AO70" s="35" t="s">
        <v>1176</v>
      </c>
      <c r="AP70" s="35" t="s">
        <v>976</v>
      </c>
      <c r="AQ70" s="39" t="s">
        <v>901</v>
      </c>
      <c r="AR70" s="39">
        <v>1</v>
      </c>
      <c r="AS70" s="39"/>
      <c r="AT70" s="39"/>
      <c r="AU70" s="39"/>
      <c r="AV70" s="39"/>
      <c r="AW70" s="39" t="s">
        <v>956</v>
      </c>
      <c r="AX70" s="39" t="s">
        <v>977</v>
      </c>
      <c r="AY70" s="39" t="s">
        <v>1177</v>
      </c>
      <c r="AZ70" s="35" t="s">
        <v>1176</v>
      </c>
      <c r="BA70" s="39"/>
      <c r="BC70" s="5" t="s">
        <v>905</v>
      </c>
      <c r="CB70" s="13" t="s">
        <v>947</v>
      </c>
      <c r="CC70" s="13" t="s">
        <v>979</v>
      </c>
      <c r="CD70" s="13">
        <v>60009</v>
      </c>
      <c r="CE70" s="13">
        <v>30001339</v>
      </c>
      <c r="CF70" s="13" t="str">
        <f t="shared" si="27"/>
        <v>W0004105</v>
      </c>
      <c r="CG70" s="13" t="s">
        <v>13</v>
      </c>
      <c r="CH70" s="18">
        <f t="shared" si="28"/>
        <v>77082.534978952914</v>
      </c>
      <c r="CI70" s="18">
        <f t="shared" si="29"/>
        <v>4671.4236268028844</v>
      </c>
      <c r="CJ70" s="43">
        <f t="shared" si="30"/>
        <v>4154.166666666667</v>
      </c>
      <c r="CK70" s="44">
        <f t="shared" si="31"/>
        <v>29700</v>
      </c>
      <c r="CL70" s="18">
        <f t="shared" si="32"/>
        <v>2428.016642806268</v>
      </c>
      <c r="CM70" s="18">
        <f t="shared" si="33"/>
        <v>5901.8070957614373</v>
      </c>
      <c r="CN70" s="13"/>
      <c r="CO70" s="18">
        <f t="shared" si="34"/>
        <v>0</v>
      </c>
    </row>
    <row r="71" spans="1:93" ht="15.75" customHeight="1" x14ac:dyDescent="0.2">
      <c r="A71" s="35" t="s">
        <v>556</v>
      </c>
      <c r="B71" s="35" t="s">
        <v>1178</v>
      </c>
      <c r="C71" s="35" t="s">
        <v>1179</v>
      </c>
      <c r="D71" s="36">
        <v>43689</v>
      </c>
      <c r="E71" s="36"/>
      <c r="F71" s="35" t="s">
        <v>996</v>
      </c>
      <c r="G71" s="35" t="s">
        <v>895</v>
      </c>
      <c r="H71" s="35" t="s">
        <v>896</v>
      </c>
      <c r="I71" s="35" t="s">
        <v>897</v>
      </c>
      <c r="J71" s="35"/>
      <c r="K71" s="35" t="s">
        <v>898</v>
      </c>
      <c r="L71" s="37" t="s">
        <v>899</v>
      </c>
      <c r="M71" s="38">
        <v>8.5000000000000006E-2</v>
      </c>
      <c r="N71" s="35">
        <v>28</v>
      </c>
      <c r="O71" s="39">
        <v>70511.25</v>
      </c>
      <c r="P71" s="40"/>
      <c r="Q71" s="39"/>
      <c r="R71" s="39">
        <v>1574.7916666666667</v>
      </c>
      <c r="S71" s="39">
        <v>909.87962962962968</v>
      </c>
      <c r="T71" s="39">
        <v>163.77833333333334</v>
      </c>
      <c r="U71" s="35">
        <v>75</v>
      </c>
      <c r="V71" s="39"/>
      <c r="W71" s="39">
        <v>0</v>
      </c>
      <c r="X71" s="39">
        <v>4460.3751415326506</v>
      </c>
      <c r="Y71" s="39">
        <v>77695.074771162297</v>
      </c>
      <c r="Z71" s="41">
        <v>5687.5</v>
      </c>
      <c r="AA71" s="39"/>
      <c r="AB71" s="39">
        <v>83382.574771162297</v>
      </c>
      <c r="AC71" s="39"/>
      <c r="AD71" s="39"/>
      <c r="AE71" s="42">
        <v>6107.1873780099913</v>
      </c>
      <c r="AF71" s="35" t="s">
        <v>1104</v>
      </c>
      <c r="AG71" s="39" t="s">
        <v>1105</v>
      </c>
      <c r="AH71" s="39">
        <v>89489.762149172282</v>
      </c>
      <c r="AI71" s="39">
        <v>7606.6297826796444</v>
      </c>
      <c r="AJ71" s="42">
        <v>29700</v>
      </c>
      <c r="AK71" s="39">
        <v>2524.5</v>
      </c>
      <c r="AL71" s="39">
        <v>129320.89193185193</v>
      </c>
      <c r="AM71" s="39" t="s">
        <v>943</v>
      </c>
      <c r="AN71" s="39" t="s">
        <v>943</v>
      </c>
      <c r="AO71" s="35">
        <v>90129</v>
      </c>
      <c r="AP71" s="35" t="s">
        <v>944</v>
      </c>
      <c r="AQ71" s="39" t="s">
        <v>901</v>
      </c>
      <c r="AR71" s="39">
        <v>1</v>
      </c>
      <c r="AS71" s="39"/>
      <c r="AT71" s="39"/>
      <c r="AU71" s="39"/>
      <c r="AV71" s="39"/>
      <c r="AW71" s="39" t="s">
        <v>1086</v>
      </c>
      <c r="AX71" s="39" t="s">
        <v>903</v>
      </c>
      <c r="AY71" s="39" t="s">
        <v>904</v>
      </c>
      <c r="AZ71" s="35">
        <v>90129</v>
      </c>
      <c r="BA71" s="39"/>
      <c r="BC71" s="5" t="s">
        <v>905</v>
      </c>
      <c r="CB71" s="13" t="s">
        <v>947</v>
      </c>
      <c r="CC71" s="13" t="s">
        <v>10</v>
      </c>
      <c r="CD71" s="13">
        <v>60002</v>
      </c>
      <c r="CE71" s="13" t="s">
        <v>8</v>
      </c>
      <c r="CF71" s="13" t="str">
        <f t="shared" si="27"/>
        <v>W0005130</v>
      </c>
      <c r="CG71" s="13" t="s">
        <v>29</v>
      </c>
      <c r="CH71" s="18">
        <f t="shared" si="28"/>
        <v>75210.403474865991</v>
      </c>
      <c r="CI71" s="18">
        <f t="shared" si="29"/>
        <v>6107.1873780099913</v>
      </c>
      <c r="CJ71" s="43">
        <f t="shared" si="30"/>
        <v>5687.5</v>
      </c>
      <c r="CK71" s="44">
        <f t="shared" si="31"/>
        <v>29700</v>
      </c>
      <c r="CL71" s="18">
        <f t="shared" si="32"/>
        <v>2484.6712962962965</v>
      </c>
      <c r="CM71" s="18">
        <f t="shared" si="33"/>
        <v>10131.129782679644</v>
      </c>
      <c r="CN71" s="13"/>
      <c r="CO71" s="18">
        <f t="shared" si="34"/>
        <v>0</v>
      </c>
    </row>
    <row r="72" spans="1:93" ht="15.75" customHeight="1" x14ac:dyDescent="0.2">
      <c r="A72" s="35" t="s">
        <v>1180</v>
      </c>
      <c r="B72" s="35" t="s">
        <v>1181</v>
      </c>
      <c r="C72" s="35" t="s">
        <v>1182</v>
      </c>
      <c r="D72" s="36">
        <v>43696</v>
      </c>
      <c r="E72" s="36"/>
      <c r="F72" s="35" t="s">
        <v>972</v>
      </c>
      <c r="G72" s="35" t="s">
        <v>951</v>
      </c>
      <c r="H72" s="35" t="s">
        <v>952</v>
      </c>
      <c r="I72" s="35" t="s">
        <v>897</v>
      </c>
      <c r="J72" s="35"/>
      <c r="K72" s="35" t="s">
        <v>898</v>
      </c>
      <c r="L72" s="37" t="s">
        <v>899</v>
      </c>
      <c r="M72" s="38">
        <v>0.05</v>
      </c>
      <c r="N72" s="35">
        <v>28</v>
      </c>
      <c r="O72" s="39">
        <v>68547.583333333328</v>
      </c>
      <c r="P72" s="40"/>
      <c r="Q72" s="39"/>
      <c r="R72" s="39">
        <v>1567.9767628205127</v>
      </c>
      <c r="S72" s="39">
        <v>0</v>
      </c>
      <c r="T72" s="39">
        <v>163.06958333333336</v>
      </c>
      <c r="U72" s="35">
        <v>75</v>
      </c>
      <c r="V72" s="39"/>
      <c r="W72" s="39">
        <v>6109.9277248427916</v>
      </c>
      <c r="X72" s="39">
        <v>4460.3751415326506</v>
      </c>
      <c r="Y72" s="39">
        <v>80923.932545862626</v>
      </c>
      <c r="Z72" s="41">
        <v>4154.166666666667</v>
      </c>
      <c r="AA72" s="39"/>
      <c r="AB72" s="39">
        <v>85078.099212529298</v>
      </c>
      <c r="AC72" s="39"/>
      <c r="AD72" s="39"/>
      <c r="AE72" s="42"/>
      <c r="AF72" s="35"/>
      <c r="AG72" s="39"/>
      <c r="AH72" s="39">
        <v>85078.099212529298</v>
      </c>
      <c r="AI72" s="39">
        <v>4253.9049606264653</v>
      </c>
      <c r="AJ72" s="42">
        <v>29700</v>
      </c>
      <c r="AK72" s="39">
        <v>1485</v>
      </c>
      <c r="AL72" s="39">
        <v>120517.00417315576</v>
      </c>
      <c r="AM72" s="39" t="s">
        <v>973</v>
      </c>
      <c r="AN72" s="39" t="s">
        <v>974</v>
      </c>
      <c r="AO72" s="35" t="s">
        <v>975</v>
      </c>
      <c r="AP72" s="35" t="s">
        <v>976</v>
      </c>
      <c r="AQ72" s="39" t="s">
        <v>901</v>
      </c>
      <c r="AR72" s="39">
        <v>1</v>
      </c>
      <c r="AS72" s="39"/>
      <c r="AT72" s="39"/>
      <c r="AU72" s="39"/>
      <c r="AV72" s="39"/>
      <c r="AW72" s="39" t="s">
        <v>956</v>
      </c>
      <c r="AX72" s="39" t="s">
        <v>977</v>
      </c>
      <c r="AY72" s="39" t="s">
        <v>1183</v>
      </c>
      <c r="AZ72" s="35" t="s">
        <v>975</v>
      </c>
      <c r="BA72" s="39"/>
      <c r="BC72" s="5" t="s">
        <v>905</v>
      </c>
      <c r="CB72" s="13" t="s">
        <v>947</v>
      </c>
      <c r="CC72" s="13" t="s">
        <v>979</v>
      </c>
      <c r="CD72" s="13">
        <v>60009</v>
      </c>
      <c r="CE72" s="13" t="s">
        <v>980</v>
      </c>
      <c r="CF72" s="13" t="str">
        <f t="shared" si="27"/>
        <v>W0004935</v>
      </c>
      <c r="CG72" s="13" t="s">
        <v>13</v>
      </c>
      <c r="CH72" s="18">
        <f t="shared" si="28"/>
        <v>79355.955783042111</v>
      </c>
      <c r="CI72" s="18">
        <f t="shared" si="29"/>
        <v>0</v>
      </c>
      <c r="CJ72" s="43">
        <f t="shared" si="30"/>
        <v>4154.166666666667</v>
      </c>
      <c r="CK72" s="44">
        <f t="shared" si="31"/>
        <v>29700</v>
      </c>
      <c r="CL72" s="18">
        <f t="shared" si="32"/>
        <v>1567.9767628205127</v>
      </c>
      <c r="CM72" s="18">
        <f t="shared" si="33"/>
        <v>5738.9049606264653</v>
      </c>
      <c r="CN72" s="13"/>
      <c r="CO72" s="18">
        <f t="shared" si="34"/>
        <v>0</v>
      </c>
    </row>
    <row r="73" spans="1:93" ht="15.75" customHeight="1" x14ac:dyDescent="0.2">
      <c r="A73" s="35" t="s">
        <v>48</v>
      </c>
      <c r="B73" s="35" t="s">
        <v>1184</v>
      </c>
      <c r="C73" s="35" t="s">
        <v>1185</v>
      </c>
      <c r="D73" s="36">
        <v>43717</v>
      </c>
      <c r="E73" s="36"/>
      <c r="F73" s="35" t="s">
        <v>984</v>
      </c>
      <c r="G73" s="35" t="s">
        <v>895</v>
      </c>
      <c r="H73" s="35" t="s">
        <v>896</v>
      </c>
      <c r="I73" s="35" t="s">
        <v>897</v>
      </c>
      <c r="J73" s="35"/>
      <c r="K73" s="35" t="s">
        <v>898</v>
      </c>
      <c r="L73" s="37" t="s">
        <v>899</v>
      </c>
      <c r="M73" s="38">
        <v>8.5000000000000006E-2</v>
      </c>
      <c r="N73" s="35">
        <v>28</v>
      </c>
      <c r="O73" s="39">
        <v>54394.5</v>
      </c>
      <c r="P73" s="40"/>
      <c r="Q73" s="39"/>
      <c r="R73" s="39">
        <v>1187.3677884615383</v>
      </c>
      <c r="S73" s="39">
        <v>91.928652777778026</v>
      </c>
      <c r="T73" s="39">
        <v>123.48625</v>
      </c>
      <c r="U73" s="35">
        <v>75</v>
      </c>
      <c r="V73" s="39"/>
      <c r="W73" s="39">
        <v>0</v>
      </c>
      <c r="X73" s="39">
        <v>4460.3751415326506</v>
      </c>
      <c r="Y73" s="39">
        <v>60332.657832771969</v>
      </c>
      <c r="Z73" s="41">
        <v>5687.5</v>
      </c>
      <c r="AA73" s="39"/>
      <c r="AB73" s="39">
        <v>66020.157832771976</v>
      </c>
      <c r="AC73" s="39"/>
      <c r="AD73" s="39"/>
      <c r="AE73" s="42">
        <v>4292.2455565959208</v>
      </c>
      <c r="AF73" s="35" t="s">
        <v>1124</v>
      </c>
      <c r="AG73" s="39" t="s">
        <v>1125</v>
      </c>
      <c r="AH73" s="39">
        <v>70312.403389367901</v>
      </c>
      <c r="AI73" s="39">
        <v>5976.5542880962721</v>
      </c>
      <c r="AJ73" s="42">
        <v>29700</v>
      </c>
      <c r="AK73" s="39">
        <v>2524.5</v>
      </c>
      <c r="AL73" s="39">
        <v>108513.45767746418</v>
      </c>
      <c r="AM73" s="39" t="s">
        <v>943</v>
      </c>
      <c r="AN73" s="39" t="s">
        <v>943</v>
      </c>
      <c r="AO73" s="35">
        <v>90294</v>
      </c>
      <c r="AP73" s="35" t="s">
        <v>944</v>
      </c>
      <c r="AQ73" s="39" t="s">
        <v>901</v>
      </c>
      <c r="AR73" s="39">
        <v>1</v>
      </c>
      <c r="AS73" s="39"/>
      <c r="AT73" s="39"/>
      <c r="AU73" s="39"/>
      <c r="AV73" s="39"/>
      <c r="AW73" s="39" t="s">
        <v>1161</v>
      </c>
      <c r="AX73" s="39" t="s">
        <v>903</v>
      </c>
      <c r="AY73" s="39" t="s">
        <v>904</v>
      </c>
      <c r="AZ73" s="35">
        <v>90294</v>
      </c>
      <c r="BA73" s="39"/>
      <c r="BC73" s="5" t="s">
        <v>905</v>
      </c>
      <c r="CB73" s="13" t="s">
        <v>947</v>
      </c>
      <c r="CC73" s="13" t="s">
        <v>10</v>
      </c>
      <c r="CD73" s="13">
        <v>60002</v>
      </c>
      <c r="CE73" s="13" t="s">
        <v>8</v>
      </c>
      <c r="CF73" s="13" t="str">
        <f t="shared" si="27"/>
        <v>W0004107</v>
      </c>
      <c r="CG73" s="13" t="s">
        <v>29</v>
      </c>
      <c r="CH73" s="18">
        <f t="shared" si="28"/>
        <v>59053.36139153265</v>
      </c>
      <c r="CI73" s="18">
        <f t="shared" si="29"/>
        <v>4292.2455565959208</v>
      </c>
      <c r="CJ73" s="43">
        <f t="shared" si="30"/>
        <v>5687.5</v>
      </c>
      <c r="CK73" s="44">
        <f t="shared" si="31"/>
        <v>29700</v>
      </c>
      <c r="CL73" s="18">
        <f t="shared" si="32"/>
        <v>1279.2964412393164</v>
      </c>
      <c r="CM73" s="18">
        <f t="shared" si="33"/>
        <v>8501.0542880962712</v>
      </c>
      <c r="CN73" s="13"/>
      <c r="CO73" s="18">
        <f t="shared" si="34"/>
        <v>0</v>
      </c>
    </row>
    <row r="74" spans="1:93" ht="15.75" customHeight="1" x14ac:dyDescent="0.2">
      <c r="A74" s="35" t="s">
        <v>49</v>
      </c>
      <c r="B74" s="35" t="s">
        <v>1186</v>
      </c>
      <c r="C74" s="35" t="s">
        <v>1187</v>
      </c>
      <c r="D74" s="36">
        <v>43731</v>
      </c>
      <c r="E74" s="36"/>
      <c r="F74" s="35" t="s">
        <v>938</v>
      </c>
      <c r="G74" s="35" t="s">
        <v>895</v>
      </c>
      <c r="H74" s="35" t="s">
        <v>896</v>
      </c>
      <c r="I74" s="35" t="s">
        <v>897</v>
      </c>
      <c r="J74" s="35"/>
      <c r="K74" s="35" t="s">
        <v>898</v>
      </c>
      <c r="L74" s="37" t="s">
        <v>899</v>
      </c>
      <c r="M74" s="38">
        <v>8.5000000000000006E-2</v>
      </c>
      <c r="N74" s="35">
        <v>28</v>
      </c>
      <c r="O74" s="39">
        <v>98125.75</v>
      </c>
      <c r="P74" s="40"/>
      <c r="Q74" s="39"/>
      <c r="R74" s="39">
        <v>2238.6017628205132</v>
      </c>
      <c r="S74" s="39">
        <v>0</v>
      </c>
      <c r="T74" s="39">
        <v>232.81458333333333</v>
      </c>
      <c r="U74" s="35">
        <v>75</v>
      </c>
      <c r="V74" s="39"/>
      <c r="W74" s="39">
        <v>0</v>
      </c>
      <c r="X74" s="39">
        <v>4460.3751415326506</v>
      </c>
      <c r="Y74" s="39">
        <v>105132.54148768651</v>
      </c>
      <c r="Z74" s="41">
        <v>5687.5</v>
      </c>
      <c r="AA74" s="39"/>
      <c r="AB74" s="39">
        <v>110820.04148768651</v>
      </c>
      <c r="AC74" s="39"/>
      <c r="AD74" s="39"/>
      <c r="AE74" s="42">
        <v>18525.414448346986</v>
      </c>
      <c r="AF74" s="35" t="s">
        <v>1188</v>
      </c>
      <c r="AG74" s="39" t="s">
        <v>1189</v>
      </c>
      <c r="AH74" s="39">
        <v>129345.4559360335</v>
      </c>
      <c r="AI74" s="39">
        <v>10994.363754562848</v>
      </c>
      <c r="AJ74" s="42">
        <v>29700</v>
      </c>
      <c r="AK74" s="39">
        <v>2524.5</v>
      </c>
      <c r="AL74" s="39">
        <v>172564.31969059634</v>
      </c>
      <c r="AM74" s="39" t="s">
        <v>943</v>
      </c>
      <c r="AN74" s="39" t="s">
        <v>943</v>
      </c>
      <c r="AO74" s="35">
        <v>90353</v>
      </c>
      <c r="AP74" s="35" t="s">
        <v>944</v>
      </c>
      <c r="AQ74" s="39" t="s">
        <v>901</v>
      </c>
      <c r="AR74" s="39">
        <v>1</v>
      </c>
      <c r="AS74" s="39"/>
      <c r="AT74" s="39"/>
      <c r="AU74" s="39"/>
      <c r="AV74" s="39"/>
      <c r="AW74" s="39" t="s">
        <v>1190</v>
      </c>
      <c r="AX74" s="39" t="s">
        <v>903</v>
      </c>
      <c r="AY74" s="39" t="s">
        <v>904</v>
      </c>
      <c r="AZ74" s="35">
        <v>90353</v>
      </c>
      <c r="BA74" s="39"/>
      <c r="BC74" s="5" t="s">
        <v>905</v>
      </c>
      <c r="CB74" s="13" t="s">
        <v>947</v>
      </c>
      <c r="CC74" s="13" t="s">
        <v>10</v>
      </c>
      <c r="CD74" s="13">
        <v>60002</v>
      </c>
      <c r="CE74" s="13" t="s">
        <v>8</v>
      </c>
      <c r="CF74" s="13" t="str">
        <f t="shared" si="27"/>
        <v>W0004108</v>
      </c>
      <c r="CG74" s="13" t="s">
        <v>29</v>
      </c>
      <c r="CH74" s="18">
        <f t="shared" si="28"/>
        <v>102893.939724866</v>
      </c>
      <c r="CI74" s="18">
        <f t="shared" si="29"/>
        <v>18525.414448346986</v>
      </c>
      <c r="CJ74" s="43">
        <f t="shared" si="30"/>
        <v>5687.5</v>
      </c>
      <c r="CK74" s="44">
        <f t="shared" si="31"/>
        <v>29700</v>
      </c>
      <c r="CL74" s="18">
        <f t="shared" si="32"/>
        <v>2238.6017628205132</v>
      </c>
      <c r="CM74" s="18">
        <f t="shared" si="33"/>
        <v>13518.863754562848</v>
      </c>
      <c r="CN74" s="13"/>
      <c r="CO74" s="18">
        <f t="shared" si="34"/>
        <v>0</v>
      </c>
    </row>
    <row r="75" spans="1:93" ht="15.75" customHeight="1" x14ac:dyDescent="0.2">
      <c r="A75" s="35" t="s">
        <v>643</v>
      </c>
      <c r="B75" s="35" t="s">
        <v>1191</v>
      </c>
      <c r="C75" s="35" t="s">
        <v>1192</v>
      </c>
      <c r="D75" s="36">
        <v>43752</v>
      </c>
      <c r="E75" s="36"/>
      <c r="F75" s="35" t="s">
        <v>911</v>
      </c>
      <c r="G75" s="35" t="s">
        <v>951</v>
      </c>
      <c r="H75" s="35" t="s">
        <v>952</v>
      </c>
      <c r="I75" s="35" t="s">
        <v>897</v>
      </c>
      <c r="J75" s="35"/>
      <c r="K75" s="35" t="s">
        <v>898</v>
      </c>
      <c r="L75" s="37" t="s">
        <v>899</v>
      </c>
      <c r="M75" s="38">
        <v>0.05</v>
      </c>
      <c r="N75" s="35">
        <v>28</v>
      </c>
      <c r="O75" s="39">
        <v>184624.66666666666</v>
      </c>
      <c r="P75" s="40"/>
      <c r="Q75" s="39">
        <v>0</v>
      </c>
      <c r="R75" s="39">
        <v>4317.9006410256407</v>
      </c>
      <c r="S75" s="39">
        <v>2494.787037037037</v>
      </c>
      <c r="T75" s="39">
        <v>449.06166666666667</v>
      </c>
      <c r="U75" s="35">
        <v>75</v>
      </c>
      <c r="V75" s="39"/>
      <c r="W75" s="39">
        <v>10244.680960500991</v>
      </c>
      <c r="X75" s="39">
        <v>4460.3751415326506</v>
      </c>
      <c r="Y75" s="39">
        <v>206666.47211342969</v>
      </c>
      <c r="Z75" s="41">
        <v>4154.166666666667</v>
      </c>
      <c r="AA75" s="39"/>
      <c r="AB75" s="39">
        <v>210820.63878009634</v>
      </c>
      <c r="AC75" s="39"/>
      <c r="AD75" s="39"/>
      <c r="AE75" s="42"/>
      <c r="AF75" s="35"/>
      <c r="AG75" s="39"/>
      <c r="AH75" s="39">
        <v>210820.63878009634</v>
      </c>
      <c r="AI75" s="39">
        <v>10541.031939004817</v>
      </c>
      <c r="AJ75" s="42">
        <v>29700</v>
      </c>
      <c r="AK75" s="39">
        <v>1485</v>
      </c>
      <c r="AL75" s="39">
        <v>252546.67071910115</v>
      </c>
      <c r="AM75" s="39" t="s">
        <v>943</v>
      </c>
      <c r="AN75" s="39" t="s">
        <v>943</v>
      </c>
      <c r="AO75" s="35">
        <v>35887</v>
      </c>
      <c r="AP75" s="35" t="s">
        <v>944</v>
      </c>
      <c r="AQ75" s="39" t="s">
        <v>901</v>
      </c>
      <c r="AR75" s="39">
        <v>1</v>
      </c>
      <c r="AS75" s="39"/>
      <c r="AT75" s="39"/>
      <c r="AU75" s="39"/>
      <c r="AV75" s="39"/>
      <c r="AW75" s="39" t="s">
        <v>956</v>
      </c>
      <c r="AX75" s="39" t="s">
        <v>964</v>
      </c>
      <c r="AY75" s="39" t="s">
        <v>1033</v>
      </c>
      <c r="AZ75" s="35">
        <v>35887</v>
      </c>
      <c r="BA75" s="39"/>
      <c r="BC75" s="5" t="s">
        <v>905</v>
      </c>
      <c r="CB75" s="13" t="s">
        <v>947</v>
      </c>
      <c r="CC75" s="13" t="s">
        <v>10</v>
      </c>
      <c r="CD75" s="13">
        <v>60002</v>
      </c>
      <c r="CE75" s="13" t="s">
        <v>8</v>
      </c>
      <c r="CF75" s="13" t="str">
        <f t="shared" si="27"/>
        <v>W0005296</v>
      </c>
      <c r="CG75" s="13" t="s">
        <v>13</v>
      </c>
      <c r="CH75" s="18">
        <f t="shared" si="28"/>
        <v>199853.78443536698</v>
      </c>
      <c r="CI75" s="18">
        <f t="shared" si="29"/>
        <v>0</v>
      </c>
      <c r="CJ75" s="43">
        <f t="shared" si="30"/>
        <v>4154.166666666667</v>
      </c>
      <c r="CK75" s="44">
        <f t="shared" si="31"/>
        <v>29700</v>
      </c>
      <c r="CL75" s="18">
        <f t="shared" si="32"/>
        <v>6812.6876780626772</v>
      </c>
      <c r="CM75" s="18">
        <f t="shared" si="33"/>
        <v>12026.031939004817</v>
      </c>
      <c r="CN75" s="13"/>
      <c r="CO75" s="18">
        <f t="shared" si="34"/>
        <v>0</v>
      </c>
    </row>
    <row r="76" spans="1:93" ht="15.75" customHeight="1" x14ac:dyDescent="0.2">
      <c r="A76" s="35" t="s">
        <v>50</v>
      </c>
      <c r="B76" s="35" t="s">
        <v>1193</v>
      </c>
      <c r="C76" s="35" t="s">
        <v>1194</v>
      </c>
      <c r="D76" s="36">
        <v>43759</v>
      </c>
      <c r="E76" s="36"/>
      <c r="F76" s="35" t="s">
        <v>984</v>
      </c>
      <c r="G76" s="35" t="s">
        <v>895</v>
      </c>
      <c r="H76" s="35" t="s">
        <v>896</v>
      </c>
      <c r="I76" s="35" t="s">
        <v>897</v>
      </c>
      <c r="J76" s="35"/>
      <c r="K76" s="35" t="s">
        <v>898</v>
      </c>
      <c r="L76" s="37" t="s">
        <v>899</v>
      </c>
      <c r="M76" s="38">
        <v>8.5000000000000006E-2</v>
      </c>
      <c r="N76" s="35">
        <v>28</v>
      </c>
      <c r="O76" s="39">
        <v>81443.583333333328</v>
      </c>
      <c r="P76" s="40"/>
      <c r="Q76" s="39"/>
      <c r="R76" s="39">
        <v>1837.5881410256409</v>
      </c>
      <c r="S76" s="39">
        <v>1061.7175925925926</v>
      </c>
      <c r="T76" s="39">
        <v>191.10916666666668</v>
      </c>
      <c r="U76" s="35">
        <v>75</v>
      </c>
      <c r="V76" s="39"/>
      <c r="W76" s="39">
        <v>3915.5170631034789</v>
      </c>
      <c r="X76" s="39">
        <v>4460.3751415326506</v>
      </c>
      <c r="Y76" s="39">
        <v>92984.89043825437</v>
      </c>
      <c r="Z76" s="41">
        <v>5687.5</v>
      </c>
      <c r="AA76" s="39"/>
      <c r="AB76" s="39">
        <v>98672.39043825437</v>
      </c>
      <c r="AC76" s="39"/>
      <c r="AD76" s="39"/>
      <c r="AE76" s="42">
        <v>6107.1873780099913</v>
      </c>
      <c r="AF76" s="35" t="s">
        <v>1104</v>
      </c>
      <c r="AG76" s="39" t="s">
        <v>1105</v>
      </c>
      <c r="AH76" s="39">
        <v>104779.57781626435</v>
      </c>
      <c r="AI76" s="39">
        <v>8906.2641143824712</v>
      </c>
      <c r="AJ76" s="42">
        <v>29700</v>
      </c>
      <c r="AK76" s="39">
        <v>2524.5</v>
      </c>
      <c r="AL76" s="39">
        <v>145910.34193064683</v>
      </c>
      <c r="AM76" s="39" t="s">
        <v>943</v>
      </c>
      <c r="AN76" s="39" t="s">
        <v>943</v>
      </c>
      <c r="AO76" s="35">
        <v>90373</v>
      </c>
      <c r="AP76" s="35" t="s">
        <v>944</v>
      </c>
      <c r="AQ76" s="39" t="s">
        <v>901</v>
      </c>
      <c r="AR76" s="39">
        <v>1</v>
      </c>
      <c r="AS76" s="39"/>
      <c r="AT76" s="39"/>
      <c r="AU76" s="39"/>
      <c r="AV76" s="39"/>
      <c r="AW76" s="39" t="s">
        <v>1195</v>
      </c>
      <c r="AX76" s="39" t="s">
        <v>903</v>
      </c>
      <c r="AY76" s="39" t="s">
        <v>904</v>
      </c>
      <c r="AZ76" s="35">
        <v>90373</v>
      </c>
      <c r="BA76" s="39"/>
      <c r="BC76" s="5" t="s">
        <v>905</v>
      </c>
      <c r="CB76" s="13" t="s">
        <v>947</v>
      </c>
      <c r="CC76" s="13" t="s">
        <v>10</v>
      </c>
      <c r="CD76" s="13">
        <v>60002</v>
      </c>
      <c r="CE76" s="13" t="s">
        <v>8</v>
      </c>
      <c r="CF76" s="13" t="str">
        <f t="shared" si="27"/>
        <v>W0004109</v>
      </c>
      <c r="CG76" s="13" t="s">
        <v>29</v>
      </c>
      <c r="CH76" s="18">
        <f t="shared" si="28"/>
        <v>90085.58470463613</v>
      </c>
      <c r="CI76" s="18">
        <f t="shared" si="29"/>
        <v>6107.1873780099913</v>
      </c>
      <c r="CJ76" s="43">
        <f t="shared" si="30"/>
        <v>5687.5</v>
      </c>
      <c r="CK76" s="44">
        <f t="shared" si="31"/>
        <v>29700</v>
      </c>
      <c r="CL76" s="18">
        <f t="shared" si="32"/>
        <v>2899.3057336182337</v>
      </c>
      <c r="CM76" s="18">
        <f t="shared" si="33"/>
        <v>11430.764114382471</v>
      </c>
      <c r="CN76" s="13"/>
      <c r="CO76" s="18">
        <f t="shared" si="34"/>
        <v>0</v>
      </c>
    </row>
    <row r="77" spans="1:93" ht="15.75" customHeight="1" x14ac:dyDescent="0.2">
      <c r="A77" s="35" t="s">
        <v>51</v>
      </c>
      <c r="B77" s="35" t="s">
        <v>1196</v>
      </c>
      <c r="C77" s="35" t="s">
        <v>1197</v>
      </c>
      <c r="D77" s="36">
        <v>43759</v>
      </c>
      <c r="E77" s="36"/>
      <c r="F77" s="35" t="s">
        <v>984</v>
      </c>
      <c r="G77" s="35" t="s">
        <v>895</v>
      </c>
      <c r="H77" s="35" t="s">
        <v>896</v>
      </c>
      <c r="I77" s="35" t="s">
        <v>897</v>
      </c>
      <c r="J77" s="35"/>
      <c r="K77" s="35" t="s">
        <v>898</v>
      </c>
      <c r="L77" s="37" t="s">
        <v>899</v>
      </c>
      <c r="M77" s="38">
        <v>8.5000000000000006E-2</v>
      </c>
      <c r="N77" s="35">
        <v>28</v>
      </c>
      <c r="O77" s="39">
        <v>83235.833333333328</v>
      </c>
      <c r="P77" s="40"/>
      <c r="Q77" s="39"/>
      <c r="R77" s="39">
        <v>1880.6690705128203</v>
      </c>
      <c r="S77" s="39">
        <v>0</v>
      </c>
      <c r="T77" s="39">
        <v>195.58958333333334</v>
      </c>
      <c r="U77" s="35">
        <v>75</v>
      </c>
      <c r="V77" s="39"/>
      <c r="W77" s="39">
        <v>0</v>
      </c>
      <c r="X77" s="39">
        <v>4460.3751415326506</v>
      </c>
      <c r="Y77" s="39">
        <v>89847.467128712145</v>
      </c>
      <c r="Z77" s="41">
        <v>5687.5</v>
      </c>
      <c r="AA77" s="39"/>
      <c r="AB77" s="39">
        <v>95534.967128712145</v>
      </c>
      <c r="AC77" s="39"/>
      <c r="AD77" s="39"/>
      <c r="AE77" s="42">
        <v>4292.2455565959208</v>
      </c>
      <c r="AF77" s="35" t="s">
        <v>1124</v>
      </c>
      <c r="AG77" s="39" t="s">
        <v>1125</v>
      </c>
      <c r="AH77" s="39">
        <v>99827.21268530807</v>
      </c>
      <c r="AI77" s="39">
        <v>8485.3130782511871</v>
      </c>
      <c r="AJ77" s="42">
        <v>29700</v>
      </c>
      <c r="AK77" s="39">
        <v>2524.5</v>
      </c>
      <c r="AL77" s="39">
        <v>140537.02576355927</v>
      </c>
      <c r="AM77" s="39" t="s">
        <v>943</v>
      </c>
      <c r="AN77" s="39" t="s">
        <v>943</v>
      </c>
      <c r="AO77" s="35">
        <v>90242</v>
      </c>
      <c r="AP77" s="35" t="s">
        <v>944</v>
      </c>
      <c r="AQ77" s="39" t="s">
        <v>901</v>
      </c>
      <c r="AR77" s="39">
        <v>1</v>
      </c>
      <c r="AS77" s="39"/>
      <c r="AT77" s="39"/>
      <c r="AU77" s="39"/>
      <c r="AV77" s="39"/>
      <c r="AW77" s="39" t="s">
        <v>1144</v>
      </c>
      <c r="AX77" s="39" t="s">
        <v>903</v>
      </c>
      <c r="AY77" s="39" t="s">
        <v>904</v>
      </c>
      <c r="AZ77" s="35">
        <v>90242</v>
      </c>
      <c r="BA77" s="39"/>
      <c r="BC77" s="5" t="s">
        <v>905</v>
      </c>
      <c r="CB77" s="13" t="s">
        <v>947</v>
      </c>
      <c r="CC77" s="13" t="s">
        <v>10</v>
      </c>
      <c r="CD77" s="13">
        <v>60002</v>
      </c>
      <c r="CE77" s="13" t="s">
        <v>8</v>
      </c>
      <c r="CF77" s="13" t="str">
        <f t="shared" si="27"/>
        <v>W0004110</v>
      </c>
      <c r="CG77" s="13" t="s">
        <v>29</v>
      </c>
      <c r="CH77" s="18">
        <f t="shared" si="28"/>
        <v>87966.798058199318</v>
      </c>
      <c r="CI77" s="18">
        <f t="shared" si="29"/>
        <v>4292.2455565959208</v>
      </c>
      <c r="CJ77" s="43">
        <f t="shared" si="30"/>
        <v>5687.5</v>
      </c>
      <c r="CK77" s="44">
        <f t="shared" si="31"/>
        <v>29700</v>
      </c>
      <c r="CL77" s="18">
        <f t="shared" si="32"/>
        <v>1880.6690705128203</v>
      </c>
      <c r="CM77" s="18">
        <f t="shared" si="33"/>
        <v>11009.813078251187</v>
      </c>
      <c r="CN77" s="13"/>
      <c r="CO77" s="18">
        <f t="shared" si="34"/>
        <v>0</v>
      </c>
    </row>
    <row r="78" spans="1:93" ht="15.75" customHeight="1" x14ac:dyDescent="0.2">
      <c r="A78" s="35" t="s">
        <v>460</v>
      </c>
      <c r="B78" s="35" t="s">
        <v>1198</v>
      </c>
      <c r="C78" s="35" t="s">
        <v>1199</v>
      </c>
      <c r="D78" s="36">
        <v>43759</v>
      </c>
      <c r="E78" s="36"/>
      <c r="F78" s="35" t="s">
        <v>984</v>
      </c>
      <c r="G78" s="35" t="s">
        <v>895</v>
      </c>
      <c r="H78" s="35" t="s">
        <v>896</v>
      </c>
      <c r="I78" s="35" t="s">
        <v>897</v>
      </c>
      <c r="J78" s="35"/>
      <c r="K78" s="35" t="s">
        <v>898</v>
      </c>
      <c r="L78" s="37" t="s">
        <v>899</v>
      </c>
      <c r="M78" s="38">
        <v>8.5000000000000006E-2</v>
      </c>
      <c r="N78" s="35">
        <v>28</v>
      </c>
      <c r="O78" s="39">
        <v>77936.583333333328</v>
      </c>
      <c r="P78" s="40"/>
      <c r="Q78" s="39"/>
      <c r="R78" s="39">
        <v>1753.2852564102566</v>
      </c>
      <c r="S78" s="39">
        <v>0</v>
      </c>
      <c r="T78" s="39">
        <v>182.34166666666667</v>
      </c>
      <c r="U78" s="35">
        <v>75</v>
      </c>
      <c r="V78" s="39"/>
      <c r="W78" s="39">
        <v>3892.9787649903769</v>
      </c>
      <c r="X78" s="39">
        <v>4460.3751415326506</v>
      </c>
      <c r="Y78" s="39">
        <v>88300.564162933268</v>
      </c>
      <c r="Z78" s="41">
        <v>5687.5</v>
      </c>
      <c r="AA78" s="39"/>
      <c r="AB78" s="39">
        <v>93988.064162933268</v>
      </c>
      <c r="AC78" s="39"/>
      <c r="AD78" s="39"/>
      <c r="AE78" s="42">
        <v>4292.2455565959208</v>
      </c>
      <c r="AF78" s="35" t="s">
        <v>1124</v>
      </c>
      <c r="AG78" s="39" t="s">
        <v>1125</v>
      </c>
      <c r="AH78" s="39">
        <v>98280.309719529192</v>
      </c>
      <c r="AI78" s="39">
        <v>8353.8263261599823</v>
      </c>
      <c r="AJ78" s="42">
        <v>29700</v>
      </c>
      <c r="AK78" s="39">
        <v>2524.5</v>
      </c>
      <c r="AL78" s="39">
        <v>138858.63604568917</v>
      </c>
      <c r="AM78" s="39" t="s">
        <v>943</v>
      </c>
      <c r="AN78" s="39" t="s">
        <v>943</v>
      </c>
      <c r="AO78" s="35">
        <v>89158</v>
      </c>
      <c r="AP78" s="35" t="s">
        <v>944</v>
      </c>
      <c r="AQ78" s="39" t="s">
        <v>901</v>
      </c>
      <c r="AR78" s="39">
        <v>1</v>
      </c>
      <c r="AS78" s="39"/>
      <c r="AT78" s="39"/>
      <c r="AU78" s="39"/>
      <c r="AV78" s="39"/>
      <c r="AW78" s="39" t="s">
        <v>1161</v>
      </c>
      <c r="AX78" s="39" t="s">
        <v>903</v>
      </c>
      <c r="AY78" s="39" t="s">
        <v>904</v>
      </c>
      <c r="AZ78" s="35">
        <v>89158</v>
      </c>
      <c r="BA78" s="39"/>
      <c r="BC78" s="5" t="s">
        <v>905</v>
      </c>
      <c r="CB78" s="13" t="s">
        <v>947</v>
      </c>
      <c r="CC78" s="13" t="s">
        <v>10</v>
      </c>
      <c r="CD78" s="13">
        <v>60002</v>
      </c>
      <c r="CE78" s="13" t="s">
        <v>8</v>
      </c>
      <c r="CF78" s="13" t="str">
        <f t="shared" si="27"/>
        <v>W0004936</v>
      </c>
      <c r="CG78" s="13" t="s">
        <v>29</v>
      </c>
      <c r="CH78" s="18">
        <f t="shared" si="28"/>
        <v>86547.278906523017</v>
      </c>
      <c r="CI78" s="18">
        <f t="shared" si="29"/>
        <v>4292.2455565959208</v>
      </c>
      <c r="CJ78" s="43">
        <f t="shared" si="30"/>
        <v>5687.5</v>
      </c>
      <c r="CK78" s="44">
        <f t="shared" si="31"/>
        <v>29700</v>
      </c>
      <c r="CL78" s="18">
        <f t="shared" si="32"/>
        <v>1753.2852564102566</v>
      </c>
      <c r="CM78" s="18">
        <f t="shared" si="33"/>
        <v>10878.326326159982</v>
      </c>
      <c r="CN78" s="13"/>
      <c r="CO78" s="18">
        <f t="shared" si="34"/>
        <v>0</v>
      </c>
    </row>
    <row r="79" spans="1:93" ht="15.75" customHeight="1" x14ac:dyDescent="0.2">
      <c r="A79" s="35" t="s">
        <v>1200</v>
      </c>
      <c r="B79" s="35" t="s">
        <v>1105</v>
      </c>
      <c r="C79" s="35" t="s">
        <v>1104</v>
      </c>
      <c r="D79" s="36">
        <v>43761</v>
      </c>
      <c r="E79" s="36"/>
      <c r="F79" s="35" t="s">
        <v>929</v>
      </c>
      <c r="G79" s="35" t="s">
        <v>895</v>
      </c>
      <c r="H79" s="35" t="s">
        <v>896</v>
      </c>
      <c r="I79" s="35" t="s">
        <v>897</v>
      </c>
      <c r="J79" s="35"/>
      <c r="K79" s="35" t="s">
        <v>861</v>
      </c>
      <c r="L79" s="37" t="s">
        <v>899</v>
      </c>
      <c r="M79" s="38">
        <v>8.5000000000000006E-2</v>
      </c>
      <c r="N79" s="35">
        <v>28</v>
      </c>
      <c r="O79" s="39">
        <v>667959.58333333337</v>
      </c>
      <c r="P79" s="40">
        <v>0.15</v>
      </c>
      <c r="Q79" s="39">
        <v>100193.9375</v>
      </c>
      <c r="R79" s="39">
        <v>15936.530448717947</v>
      </c>
      <c r="S79" s="39">
        <v>4272.406740740741</v>
      </c>
      <c r="T79" s="39">
        <v>1657.3991666666666</v>
      </c>
      <c r="U79" s="35">
        <v>75</v>
      </c>
      <c r="V79" s="39"/>
      <c r="W79" s="39">
        <v>61468.085763005947</v>
      </c>
      <c r="X79" s="39">
        <v>5460.3751415326506</v>
      </c>
      <c r="Y79" s="39">
        <v>857023.31809399743</v>
      </c>
      <c r="Z79" s="41">
        <v>5687.5</v>
      </c>
      <c r="AA79" s="39">
        <v>29700</v>
      </c>
      <c r="AB79" s="39">
        <v>892410.81809399743</v>
      </c>
      <c r="AC79" s="39"/>
      <c r="AD79" s="39"/>
      <c r="AE79" s="42">
        <v>-892410.81809399743</v>
      </c>
      <c r="AF79" s="35" t="s">
        <v>896</v>
      </c>
      <c r="AG79" s="39">
        <v>0</v>
      </c>
      <c r="AH79" s="39">
        <v>0</v>
      </c>
      <c r="AI79" s="39">
        <v>0</v>
      </c>
      <c r="AJ79" s="42"/>
      <c r="AK79" s="39">
        <v>0</v>
      </c>
      <c r="AL79" s="39">
        <v>0</v>
      </c>
      <c r="AM79" s="39" t="s">
        <v>943</v>
      </c>
      <c r="AN79" s="39" t="s">
        <v>1002</v>
      </c>
      <c r="AO79" s="35">
        <v>90217</v>
      </c>
      <c r="AP79" s="35" t="s">
        <v>986</v>
      </c>
      <c r="AQ79" s="39" t="s">
        <v>1004</v>
      </c>
      <c r="AR79" s="39">
        <v>1</v>
      </c>
      <c r="AS79" s="39"/>
      <c r="AT79" s="39"/>
      <c r="AU79" s="39"/>
      <c r="AV79" s="39"/>
      <c r="AW79" s="39" t="s">
        <v>963</v>
      </c>
      <c r="AX79" s="39" t="s">
        <v>903</v>
      </c>
      <c r="AY79" s="39" t="s">
        <v>904</v>
      </c>
      <c r="AZ79" s="35">
        <v>90217</v>
      </c>
      <c r="BA79" s="39"/>
      <c r="BC79" s="5" t="s">
        <v>905</v>
      </c>
      <c r="CB79" s="13" t="s">
        <v>990</v>
      </c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</row>
    <row r="80" spans="1:93" ht="15.75" customHeight="1" x14ac:dyDescent="0.2">
      <c r="A80" s="35" t="s">
        <v>52</v>
      </c>
      <c r="B80" s="35" t="s">
        <v>1201</v>
      </c>
      <c r="C80" s="35" t="s">
        <v>1202</v>
      </c>
      <c r="D80" s="36">
        <v>43766</v>
      </c>
      <c r="E80" s="36"/>
      <c r="F80" s="35" t="s">
        <v>938</v>
      </c>
      <c r="G80" s="35" t="s">
        <v>895</v>
      </c>
      <c r="H80" s="35" t="s">
        <v>896</v>
      </c>
      <c r="I80" s="35" t="s">
        <v>897</v>
      </c>
      <c r="J80" s="35"/>
      <c r="K80" s="35" t="s">
        <v>898</v>
      </c>
      <c r="L80" s="37" t="s">
        <v>899</v>
      </c>
      <c r="M80" s="38">
        <v>8.5000000000000006E-2</v>
      </c>
      <c r="N80" s="35">
        <v>28</v>
      </c>
      <c r="O80" s="39">
        <v>99744.833333333328</v>
      </c>
      <c r="P80" s="40"/>
      <c r="Q80" s="39"/>
      <c r="R80" s="39">
        <v>2277.5200320512822</v>
      </c>
      <c r="S80" s="39">
        <v>0</v>
      </c>
      <c r="T80" s="39">
        <v>236.86208333333332</v>
      </c>
      <c r="U80" s="35">
        <v>75</v>
      </c>
      <c r="V80" s="39"/>
      <c r="W80" s="39">
        <v>0</v>
      </c>
      <c r="X80" s="39">
        <v>4460.3751415326506</v>
      </c>
      <c r="Y80" s="39">
        <v>106794.59059025059</v>
      </c>
      <c r="Z80" s="41">
        <v>5687.5</v>
      </c>
      <c r="AA80" s="39"/>
      <c r="AB80" s="39">
        <v>112482.09059025059</v>
      </c>
      <c r="AC80" s="39"/>
      <c r="AD80" s="39"/>
      <c r="AE80" s="42">
        <v>4292.2455565959208</v>
      </c>
      <c r="AF80" s="35" t="s">
        <v>1124</v>
      </c>
      <c r="AG80" s="39" t="s">
        <v>1125</v>
      </c>
      <c r="AH80" s="39">
        <v>116774.33614684652</v>
      </c>
      <c r="AI80" s="39">
        <v>9925.8185724819541</v>
      </c>
      <c r="AJ80" s="42">
        <v>29700</v>
      </c>
      <c r="AK80" s="39">
        <v>2524.5</v>
      </c>
      <c r="AL80" s="39">
        <v>158924.65471932845</v>
      </c>
      <c r="AM80" s="39" t="s">
        <v>943</v>
      </c>
      <c r="AN80" s="39" t="s">
        <v>943</v>
      </c>
      <c r="AO80" s="35">
        <v>90294</v>
      </c>
      <c r="AP80" s="35" t="s">
        <v>944</v>
      </c>
      <c r="AQ80" s="39" t="s">
        <v>901</v>
      </c>
      <c r="AR80" s="39">
        <v>1</v>
      </c>
      <c r="AS80" s="39"/>
      <c r="AT80" s="39"/>
      <c r="AU80" s="39"/>
      <c r="AV80" s="39"/>
      <c r="AW80" s="39" t="s">
        <v>1161</v>
      </c>
      <c r="AX80" s="39" t="s">
        <v>903</v>
      </c>
      <c r="AY80" s="39" t="s">
        <v>904</v>
      </c>
      <c r="AZ80" s="35">
        <v>90294</v>
      </c>
      <c r="BA80" s="39"/>
      <c r="BC80" s="5" t="s">
        <v>905</v>
      </c>
      <c r="CB80" s="13" t="s">
        <v>947</v>
      </c>
      <c r="CC80" s="13" t="s">
        <v>10</v>
      </c>
      <c r="CD80" s="13">
        <v>60002</v>
      </c>
      <c r="CE80" s="13" t="s">
        <v>8</v>
      </c>
      <c r="CF80" s="13" t="str">
        <f t="shared" ref="CF80:CF86" si="35">A80</f>
        <v>W0004112</v>
      </c>
      <c r="CG80" s="13" t="s">
        <v>29</v>
      </c>
      <c r="CH80" s="18">
        <f t="shared" ref="CH80:CH86" si="36">SUM(O80,Q80,T80:X80,)</f>
        <v>104517.07055819931</v>
      </c>
      <c r="CI80" s="18">
        <f t="shared" ref="CI80:CI86" si="37">SUM(AA80,AC80:AE80)</f>
        <v>4292.2455565959208</v>
      </c>
      <c r="CJ80" s="43">
        <f t="shared" ref="CJ80:CJ86" si="38">SUM(Z80)</f>
        <v>5687.5</v>
      </c>
      <c r="CK80" s="44">
        <f t="shared" ref="CK80:CK86" si="39">AJ80</f>
        <v>29700</v>
      </c>
      <c r="CL80" s="18">
        <f t="shared" ref="CL80:CL86" si="40">SUM(R80:S80)</f>
        <v>2277.5200320512822</v>
      </c>
      <c r="CM80" s="18">
        <f t="shared" ref="CM80:CM86" si="41">SUM(AI80,AK80)</f>
        <v>12450.318572481954</v>
      </c>
      <c r="CN80" s="13"/>
      <c r="CO80" s="18">
        <f t="shared" ref="CO80:CO86" si="42">SUM(CH80:CM80,-AL80)</f>
        <v>0</v>
      </c>
    </row>
    <row r="81" spans="1:93" ht="15.75" customHeight="1" x14ac:dyDescent="0.2">
      <c r="A81" s="35" t="s">
        <v>53</v>
      </c>
      <c r="B81" s="35" t="s">
        <v>1203</v>
      </c>
      <c r="C81" s="35" t="s">
        <v>1204</v>
      </c>
      <c r="D81" s="36">
        <v>43773</v>
      </c>
      <c r="E81" s="36"/>
      <c r="F81" s="35" t="s">
        <v>938</v>
      </c>
      <c r="G81" s="35" t="s">
        <v>895</v>
      </c>
      <c r="H81" s="35" t="s">
        <v>896</v>
      </c>
      <c r="I81" s="35" t="s">
        <v>897</v>
      </c>
      <c r="J81" s="35"/>
      <c r="K81" s="35" t="s">
        <v>898</v>
      </c>
      <c r="L81" s="37" t="s">
        <v>899</v>
      </c>
      <c r="M81" s="38">
        <v>8.5000000000000006E-2</v>
      </c>
      <c r="N81" s="35">
        <v>28</v>
      </c>
      <c r="O81" s="39">
        <v>143702.41666666666</v>
      </c>
      <c r="P81" s="40"/>
      <c r="Q81" s="39"/>
      <c r="R81" s="39">
        <v>3334.1947115384614</v>
      </c>
      <c r="S81" s="39">
        <v>1036.4159027777782</v>
      </c>
      <c r="T81" s="39">
        <v>346.75625000000002</v>
      </c>
      <c r="U81" s="35">
        <v>75</v>
      </c>
      <c r="V81" s="39"/>
      <c r="W81" s="39">
        <v>0</v>
      </c>
      <c r="X81" s="39">
        <v>4460.3751415326506</v>
      </c>
      <c r="Y81" s="39">
        <v>152955.15867251556</v>
      </c>
      <c r="Z81" s="41">
        <v>5687.5</v>
      </c>
      <c r="AA81" s="39"/>
      <c r="AB81" s="39">
        <v>158642.65867251556</v>
      </c>
      <c r="AC81" s="39"/>
      <c r="AD81" s="39"/>
      <c r="AE81" s="42">
        <v>4292.2455565959208</v>
      </c>
      <c r="AF81" s="35" t="s">
        <v>1124</v>
      </c>
      <c r="AG81" s="39" t="s">
        <v>1125</v>
      </c>
      <c r="AH81" s="39">
        <v>162934.90422911147</v>
      </c>
      <c r="AI81" s="39">
        <v>13849.466859474476</v>
      </c>
      <c r="AJ81" s="42">
        <v>29700</v>
      </c>
      <c r="AK81" s="39">
        <v>2524.5</v>
      </c>
      <c r="AL81" s="39">
        <v>209008.87108858596</v>
      </c>
      <c r="AM81" s="39" t="s">
        <v>943</v>
      </c>
      <c r="AN81" s="39" t="s">
        <v>943</v>
      </c>
      <c r="AO81" s="35">
        <v>89158</v>
      </c>
      <c r="AP81" s="35" t="s">
        <v>944</v>
      </c>
      <c r="AQ81" s="39" t="s">
        <v>901</v>
      </c>
      <c r="AR81" s="39">
        <v>1</v>
      </c>
      <c r="AS81" s="39"/>
      <c r="AT81" s="39"/>
      <c r="AU81" s="39"/>
      <c r="AV81" s="39"/>
      <c r="AW81" s="39" t="s">
        <v>1161</v>
      </c>
      <c r="AX81" s="39" t="s">
        <v>903</v>
      </c>
      <c r="AY81" s="39" t="s">
        <v>904</v>
      </c>
      <c r="AZ81" s="35">
        <v>89158</v>
      </c>
      <c r="BA81" s="39"/>
      <c r="BC81" s="5" t="s">
        <v>905</v>
      </c>
      <c r="CB81" s="13" t="s">
        <v>947</v>
      </c>
      <c r="CC81" s="13" t="s">
        <v>10</v>
      </c>
      <c r="CD81" s="13">
        <v>60002</v>
      </c>
      <c r="CE81" s="13" t="s">
        <v>8</v>
      </c>
      <c r="CF81" s="13" t="str">
        <f t="shared" si="35"/>
        <v>W0004113</v>
      </c>
      <c r="CG81" s="13" t="s">
        <v>29</v>
      </c>
      <c r="CH81" s="18">
        <f t="shared" si="36"/>
        <v>148584.54805819932</v>
      </c>
      <c r="CI81" s="18">
        <f t="shared" si="37"/>
        <v>4292.2455565959208</v>
      </c>
      <c r="CJ81" s="43">
        <f t="shared" si="38"/>
        <v>5687.5</v>
      </c>
      <c r="CK81" s="44">
        <f t="shared" si="39"/>
        <v>29700</v>
      </c>
      <c r="CL81" s="18">
        <f t="shared" si="40"/>
        <v>4370.6106143162397</v>
      </c>
      <c r="CM81" s="18">
        <f t="shared" si="41"/>
        <v>16373.966859474476</v>
      </c>
      <c r="CN81" s="13"/>
      <c r="CO81" s="18">
        <f t="shared" si="42"/>
        <v>0</v>
      </c>
    </row>
    <row r="82" spans="1:93" ht="15.75" customHeight="1" x14ac:dyDescent="0.2">
      <c r="A82" s="35" t="s">
        <v>54</v>
      </c>
      <c r="B82" s="35" t="s">
        <v>1205</v>
      </c>
      <c r="C82" s="35" t="s">
        <v>1206</v>
      </c>
      <c r="D82" s="36">
        <v>43773</v>
      </c>
      <c r="E82" s="36"/>
      <c r="F82" s="35" t="s">
        <v>984</v>
      </c>
      <c r="G82" s="35" t="s">
        <v>939</v>
      </c>
      <c r="H82" s="35" t="s">
        <v>940</v>
      </c>
      <c r="I82" s="35" t="s">
        <v>897</v>
      </c>
      <c r="J82" s="35"/>
      <c r="K82" s="35" t="s">
        <v>898</v>
      </c>
      <c r="L82" s="37" t="s">
        <v>899</v>
      </c>
      <c r="M82" s="38">
        <v>0.05</v>
      </c>
      <c r="N82" s="35">
        <v>28</v>
      </c>
      <c r="O82" s="39">
        <v>84943.166666666672</v>
      </c>
      <c r="P82" s="40"/>
      <c r="Q82" s="39"/>
      <c r="R82" s="39">
        <v>1921.7107371794871</v>
      </c>
      <c r="S82" s="39">
        <v>42.192226851852141</v>
      </c>
      <c r="T82" s="39">
        <v>199.85791666666668</v>
      </c>
      <c r="U82" s="35">
        <v>75</v>
      </c>
      <c r="V82" s="39"/>
      <c r="W82" s="39">
        <v>0</v>
      </c>
      <c r="X82" s="39">
        <v>4460.3751415326506</v>
      </c>
      <c r="Y82" s="39">
        <v>91642.302688897325</v>
      </c>
      <c r="Z82" s="41">
        <v>12402.5</v>
      </c>
      <c r="AA82" s="39"/>
      <c r="AB82" s="39">
        <v>104044.80268889733</v>
      </c>
      <c r="AC82" s="39"/>
      <c r="AD82" s="39"/>
      <c r="AE82" s="42"/>
      <c r="AF82" s="35"/>
      <c r="AG82" s="39"/>
      <c r="AH82" s="39">
        <v>104044.80268889733</v>
      </c>
      <c r="AI82" s="39">
        <v>5202.2401344448663</v>
      </c>
      <c r="AJ82" s="42">
        <v>29700</v>
      </c>
      <c r="AK82" s="39">
        <v>1485</v>
      </c>
      <c r="AL82" s="39">
        <v>140432.0428233422</v>
      </c>
      <c r="AM82" s="39" t="s">
        <v>943</v>
      </c>
      <c r="AN82" s="39" t="s">
        <v>943</v>
      </c>
      <c r="AO82" s="35">
        <v>90342</v>
      </c>
      <c r="AP82" s="35" t="s">
        <v>944</v>
      </c>
      <c r="AQ82" s="39" t="s">
        <v>901</v>
      </c>
      <c r="AR82" s="39">
        <v>1</v>
      </c>
      <c r="AS82" s="39"/>
      <c r="AT82" s="39"/>
      <c r="AU82" s="39"/>
      <c r="AV82" s="39"/>
      <c r="AW82" s="39" t="s">
        <v>1207</v>
      </c>
      <c r="AX82" s="39" t="s">
        <v>946</v>
      </c>
      <c r="AY82" s="39" t="s">
        <v>946</v>
      </c>
      <c r="AZ82" s="35">
        <v>90342</v>
      </c>
      <c r="BA82" s="39"/>
      <c r="BC82" s="5" t="s">
        <v>905</v>
      </c>
      <c r="CB82" s="13" t="s">
        <v>947</v>
      </c>
      <c r="CC82" s="13" t="s">
        <v>10</v>
      </c>
      <c r="CD82" s="13">
        <v>60002</v>
      </c>
      <c r="CE82" s="13" t="s">
        <v>8</v>
      </c>
      <c r="CF82" s="13" t="str">
        <f t="shared" si="35"/>
        <v>W0004114</v>
      </c>
      <c r="CG82" s="13" t="s">
        <v>11</v>
      </c>
      <c r="CH82" s="18">
        <f t="shared" si="36"/>
        <v>89678.399724865987</v>
      </c>
      <c r="CI82" s="18">
        <f t="shared" si="37"/>
        <v>0</v>
      </c>
      <c r="CJ82" s="43">
        <f t="shared" si="38"/>
        <v>12402.5</v>
      </c>
      <c r="CK82" s="44">
        <f t="shared" si="39"/>
        <v>29700</v>
      </c>
      <c r="CL82" s="18">
        <f t="shared" si="40"/>
        <v>1963.9029640313393</v>
      </c>
      <c r="CM82" s="18">
        <f t="shared" si="41"/>
        <v>6687.2401344448663</v>
      </c>
      <c r="CN82" s="13"/>
      <c r="CO82" s="18">
        <f t="shared" si="42"/>
        <v>0</v>
      </c>
    </row>
    <row r="83" spans="1:93" ht="15.75" customHeight="1" x14ac:dyDescent="0.2">
      <c r="A83" s="35" t="s">
        <v>55</v>
      </c>
      <c r="B83" s="35" t="s">
        <v>1208</v>
      </c>
      <c r="C83" s="35" t="s">
        <v>1209</v>
      </c>
      <c r="D83" s="36">
        <v>43787</v>
      </c>
      <c r="E83" s="36">
        <v>46071</v>
      </c>
      <c r="F83" s="35" t="s">
        <v>996</v>
      </c>
      <c r="G83" s="35" t="s">
        <v>895</v>
      </c>
      <c r="H83" s="35" t="s">
        <v>896</v>
      </c>
      <c r="I83" s="35" t="s">
        <v>897</v>
      </c>
      <c r="J83" s="35"/>
      <c r="K83" s="35" t="s">
        <v>898</v>
      </c>
      <c r="L83" s="37" t="s">
        <v>985</v>
      </c>
      <c r="M83" s="38">
        <v>8.5000000000000006E-2</v>
      </c>
      <c r="N83" s="35">
        <v>18</v>
      </c>
      <c r="O83" s="39">
        <v>45009.803571428565</v>
      </c>
      <c r="P83" s="40"/>
      <c r="Q83" s="39"/>
      <c r="R83" s="39">
        <v>1562.8685897435898</v>
      </c>
      <c r="S83" s="39">
        <v>902.99074074074076</v>
      </c>
      <c r="T83" s="39">
        <v>162.53833333333336</v>
      </c>
      <c r="U83" s="35">
        <v>75</v>
      </c>
      <c r="V83" s="39"/>
      <c r="W83" s="39">
        <v>0</v>
      </c>
      <c r="X83" s="39">
        <v>4460.3751415326506</v>
      </c>
      <c r="Y83" s="39">
        <v>52173.576376778874</v>
      </c>
      <c r="Z83" s="41">
        <v>5687.5</v>
      </c>
      <c r="AA83" s="39"/>
      <c r="AB83" s="39">
        <v>57861.076376778874</v>
      </c>
      <c r="AC83" s="39"/>
      <c r="AD83" s="39"/>
      <c r="AE83" s="42">
        <v>4292.2455565959208</v>
      </c>
      <c r="AF83" s="35" t="s">
        <v>1124</v>
      </c>
      <c r="AG83" s="39" t="s">
        <v>1125</v>
      </c>
      <c r="AH83" s="39">
        <v>62153.321933374798</v>
      </c>
      <c r="AI83" s="39">
        <v>5283.0323643368583</v>
      </c>
      <c r="AJ83" s="42">
        <v>29700</v>
      </c>
      <c r="AK83" s="39">
        <v>2524.5</v>
      </c>
      <c r="AL83" s="39">
        <v>99660.854297711659</v>
      </c>
      <c r="AM83" s="39" t="s">
        <v>943</v>
      </c>
      <c r="AN83" s="39" t="s">
        <v>943</v>
      </c>
      <c r="AO83" s="35">
        <v>90242</v>
      </c>
      <c r="AP83" s="35" t="s">
        <v>944</v>
      </c>
      <c r="AQ83" s="39" t="s">
        <v>901</v>
      </c>
      <c r="AR83" s="39">
        <v>1</v>
      </c>
      <c r="AS83" s="39"/>
      <c r="AT83" s="39"/>
      <c r="AU83" s="39"/>
      <c r="AV83" s="39"/>
      <c r="AW83" s="39" t="s">
        <v>1170</v>
      </c>
      <c r="AX83" s="39" t="s">
        <v>903</v>
      </c>
      <c r="AY83" s="39" t="s">
        <v>904</v>
      </c>
      <c r="AZ83" s="35">
        <v>90242</v>
      </c>
      <c r="BA83" s="39"/>
      <c r="BC83" s="5" t="s">
        <v>905</v>
      </c>
      <c r="CB83" s="13" t="s">
        <v>947</v>
      </c>
      <c r="CC83" s="13" t="s">
        <v>10</v>
      </c>
      <c r="CD83" s="13">
        <v>60002</v>
      </c>
      <c r="CE83" s="13" t="s">
        <v>8</v>
      </c>
      <c r="CF83" s="13" t="str">
        <f t="shared" si="35"/>
        <v>W0004115</v>
      </c>
      <c r="CG83" s="13" t="s">
        <v>29</v>
      </c>
      <c r="CH83" s="18">
        <f t="shared" si="36"/>
        <v>49707.717046294543</v>
      </c>
      <c r="CI83" s="18">
        <f t="shared" si="37"/>
        <v>4292.2455565959208</v>
      </c>
      <c r="CJ83" s="43">
        <f t="shared" si="38"/>
        <v>5687.5</v>
      </c>
      <c r="CK83" s="44">
        <f t="shared" si="39"/>
        <v>29700</v>
      </c>
      <c r="CL83" s="18">
        <f t="shared" si="40"/>
        <v>2465.8593304843307</v>
      </c>
      <c r="CM83" s="18">
        <f t="shared" si="41"/>
        <v>7807.5323643368583</v>
      </c>
      <c r="CN83" s="13"/>
      <c r="CO83" s="18">
        <f t="shared" si="42"/>
        <v>0</v>
      </c>
    </row>
    <row r="84" spans="1:93" ht="15.75" customHeight="1" x14ac:dyDescent="0.2">
      <c r="A84" s="35" t="s">
        <v>56</v>
      </c>
      <c r="B84" s="35" t="s">
        <v>1210</v>
      </c>
      <c r="C84" s="35" t="s">
        <v>1211</v>
      </c>
      <c r="D84" s="36">
        <v>43787</v>
      </c>
      <c r="E84" s="36"/>
      <c r="F84" s="35" t="s">
        <v>984</v>
      </c>
      <c r="G84" s="35" t="s">
        <v>895</v>
      </c>
      <c r="H84" s="35" t="s">
        <v>896</v>
      </c>
      <c r="I84" s="35" t="s">
        <v>897</v>
      </c>
      <c r="J84" s="35"/>
      <c r="K84" s="35" t="s">
        <v>898</v>
      </c>
      <c r="L84" s="37" t="s">
        <v>899</v>
      </c>
      <c r="M84" s="38">
        <v>8.5000000000000006E-2</v>
      </c>
      <c r="N84" s="35">
        <v>28</v>
      </c>
      <c r="O84" s="39">
        <v>79302.833333333328</v>
      </c>
      <c r="P84" s="40"/>
      <c r="Q84" s="39"/>
      <c r="R84" s="39">
        <v>1786.125801282051</v>
      </c>
      <c r="S84" s="39">
        <v>1002.0562662037038</v>
      </c>
      <c r="T84" s="39">
        <v>185.75708333333333</v>
      </c>
      <c r="U84" s="35">
        <v>75</v>
      </c>
      <c r="V84" s="39"/>
      <c r="W84" s="39">
        <v>0</v>
      </c>
      <c r="X84" s="39">
        <v>4460.3751415326506</v>
      </c>
      <c r="Y84" s="39">
        <v>86812.147625685058</v>
      </c>
      <c r="Z84" s="41">
        <v>5687.5</v>
      </c>
      <c r="AA84" s="39"/>
      <c r="AB84" s="39">
        <v>92499.647625685058</v>
      </c>
      <c r="AC84" s="39"/>
      <c r="AD84" s="39"/>
      <c r="AE84" s="42">
        <v>6107.1873780099913</v>
      </c>
      <c r="AF84" s="35" t="s">
        <v>1104</v>
      </c>
      <c r="AG84" s="39" t="s">
        <v>1105</v>
      </c>
      <c r="AH84" s="39">
        <v>98606.835003695043</v>
      </c>
      <c r="AI84" s="39">
        <v>8381.5809753140784</v>
      </c>
      <c r="AJ84" s="42">
        <v>29700</v>
      </c>
      <c r="AK84" s="39">
        <v>2524.5</v>
      </c>
      <c r="AL84" s="39">
        <v>139212.91597900912</v>
      </c>
      <c r="AM84" s="39" t="s">
        <v>943</v>
      </c>
      <c r="AN84" s="39" t="s">
        <v>943</v>
      </c>
      <c r="AO84" s="35">
        <v>90129</v>
      </c>
      <c r="AP84" s="35" t="s">
        <v>944</v>
      </c>
      <c r="AQ84" s="39" t="s">
        <v>901</v>
      </c>
      <c r="AR84" s="39">
        <v>1</v>
      </c>
      <c r="AS84" s="39"/>
      <c r="AT84" s="39"/>
      <c r="AU84" s="39"/>
      <c r="AV84" s="39"/>
      <c r="AW84" s="39" t="s">
        <v>1086</v>
      </c>
      <c r="AX84" s="39" t="s">
        <v>903</v>
      </c>
      <c r="AY84" s="39" t="s">
        <v>904</v>
      </c>
      <c r="AZ84" s="35">
        <v>90129</v>
      </c>
      <c r="BA84" s="39"/>
      <c r="BC84" s="5" t="s">
        <v>905</v>
      </c>
      <c r="CB84" s="13" t="s">
        <v>947</v>
      </c>
      <c r="CC84" s="13" t="s">
        <v>10</v>
      </c>
      <c r="CD84" s="13">
        <v>60002</v>
      </c>
      <c r="CE84" s="13" t="s">
        <v>8</v>
      </c>
      <c r="CF84" s="13" t="str">
        <f t="shared" si="35"/>
        <v>W0004116</v>
      </c>
      <c r="CG84" s="13" t="s">
        <v>29</v>
      </c>
      <c r="CH84" s="18">
        <f t="shared" si="36"/>
        <v>84023.965558199314</v>
      </c>
      <c r="CI84" s="18">
        <f t="shared" si="37"/>
        <v>6107.1873780099913</v>
      </c>
      <c r="CJ84" s="43">
        <f t="shared" si="38"/>
        <v>5687.5</v>
      </c>
      <c r="CK84" s="44">
        <f t="shared" si="39"/>
        <v>29700</v>
      </c>
      <c r="CL84" s="18">
        <f t="shared" si="40"/>
        <v>2788.1820674857549</v>
      </c>
      <c r="CM84" s="18">
        <f t="shared" si="41"/>
        <v>10906.080975314078</v>
      </c>
      <c r="CN84" s="13"/>
      <c r="CO84" s="18">
        <f t="shared" si="42"/>
        <v>0</v>
      </c>
    </row>
    <row r="85" spans="1:93" ht="15.75" customHeight="1" x14ac:dyDescent="0.2">
      <c r="A85" s="35" t="s">
        <v>57</v>
      </c>
      <c r="B85" s="35" t="s">
        <v>1212</v>
      </c>
      <c r="C85" s="35" t="s">
        <v>1213</v>
      </c>
      <c r="D85" s="36">
        <v>43794</v>
      </c>
      <c r="E85" s="36"/>
      <c r="F85" s="35" t="s">
        <v>938</v>
      </c>
      <c r="G85" s="35" t="s">
        <v>895</v>
      </c>
      <c r="H85" s="35" t="s">
        <v>896</v>
      </c>
      <c r="I85" s="35" t="s">
        <v>897</v>
      </c>
      <c r="J85" s="35"/>
      <c r="K85" s="35" t="s">
        <v>898</v>
      </c>
      <c r="L85" s="37" t="s">
        <v>899</v>
      </c>
      <c r="M85" s="38">
        <v>8.5000000000000006E-2</v>
      </c>
      <c r="N85" s="35">
        <v>28</v>
      </c>
      <c r="O85" s="39">
        <v>99320.333333333328</v>
      </c>
      <c r="P85" s="40"/>
      <c r="Q85" s="39"/>
      <c r="R85" s="39">
        <v>2267.3157051282055</v>
      </c>
      <c r="S85" s="39">
        <v>0</v>
      </c>
      <c r="T85" s="39">
        <v>235.80083333333332</v>
      </c>
      <c r="U85" s="35">
        <v>75</v>
      </c>
      <c r="V85" s="39"/>
      <c r="W85" s="39">
        <v>0</v>
      </c>
      <c r="X85" s="39">
        <v>4460.3751415326506</v>
      </c>
      <c r="Y85" s="39">
        <v>106358.82501332751</v>
      </c>
      <c r="Z85" s="41">
        <v>5687.5</v>
      </c>
      <c r="AA85" s="39"/>
      <c r="AB85" s="39">
        <v>112046.32501332751</v>
      </c>
      <c r="AC85" s="39"/>
      <c r="AD85" s="39"/>
      <c r="AE85" s="42">
        <v>4292.2455565959208</v>
      </c>
      <c r="AF85" s="35" t="s">
        <v>1124</v>
      </c>
      <c r="AG85" s="39" t="s">
        <v>1125</v>
      </c>
      <c r="AH85" s="39">
        <v>116338.57056992344</v>
      </c>
      <c r="AI85" s="39">
        <v>9888.7784984434929</v>
      </c>
      <c r="AJ85" s="42">
        <v>29700</v>
      </c>
      <c r="AK85" s="39">
        <v>2524.5</v>
      </c>
      <c r="AL85" s="39">
        <v>158451.84906836692</v>
      </c>
      <c r="AM85" s="39" t="s">
        <v>943</v>
      </c>
      <c r="AN85" s="39" t="s">
        <v>943</v>
      </c>
      <c r="AO85" s="35">
        <v>90220</v>
      </c>
      <c r="AP85" s="35" t="s">
        <v>944</v>
      </c>
      <c r="AQ85" s="39" t="s">
        <v>901</v>
      </c>
      <c r="AR85" s="39">
        <v>1</v>
      </c>
      <c r="AS85" s="39"/>
      <c r="AT85" s="39"/>
      <c r="AU85" s="39"/>
      <c r="AV85" s="39"/>
      <c r="AW85" s="39" t="s">
        <v>826</v>
      </c>
      <c r="AX85" s="39" t="s">
        <v>903</v>
      </c>
      <c r="AY85" s="39" t="s">
        <v>904</v>
      </c>
      <c r="AZ85" s="35">
        <v>90220</v>
      </c>
      <c r="BA85" s="39"/>
      <c r="BC85" s="5" t="s">
        <v>905</v>
      </c>
      <c r="CB85" s="13" t="s">
        <v>947</v>
      </c>
      <c r="CC85" s="13" t="s">
        <v>10</v>
      </c>
      <c r="CD85" s="13">
        <v>60002</v>
      </c>
      <c r="CE85" s="13" t="s">
        <v>8</v>
      </c>
      <c r="CF85" s="13" t="str">
        <f t="shared" si="35"/>
        <v>W0004117</v>
      </c>
      <c r="CG85" s="13" t="s">
        <v>29</v>
      </c>
      <c r="CH85" s="18">
        <f t="shared" si="36"/>
        <v>104091.50930819931</v>
      </c>
      <c r="CI85" s="18">
        <f t="shared" si="37"/>
        <v>4292.2455565959208</v>
      </c>
      <c r="CJ85" s="43">
        <f t="shared" si="38"/>
        <v>5687.5</v>
      </c>
      <c r="CK85" s="44">
        <f t="shared" si="39"/>
        <v>29700</v>
      </c>
      <c r="CL85" s="18">
        <f t="shared" si="40"/>
        <v>2267.3157051282055</v>
      </c>
      <c r="CM85" s="18">
        <f t="shared" si="41"/>
        <v>12413.278498443493</v>
      </c>
      <c r="CN85" s="13"/>
      <c r="CO85" s="18">
        <f t="shared" si="42"/>
        <v>0</v>
      </c>
    </row>
    <row r="86" spans="1:93" ht="15.75" customHeight="1" x14ac:dyDescent="0.2">
      <c r="A86" s="35" t="s">
        <v>58</v>
      </c>
      <c r="B86" s="35" t="s">
        <v>1214</v>
      </c>
      <c r="C86" s="35" t="s">
        <v>1215</v>
      </c>
      <c r="D86" s="36">
        <v>43815</v>
      </c>
      <c r="E86" s="36"/>
      <c r="F86" s="35" t="s">
        <v>925</v>
      </c>
      <c r="G86" s="35" t="s">
        <v>895</v>
      </c>
      <c r="H86" s="35" t="s">
        <v>896</v>
      </c>
      <c r="I86" s="35" t="s">
        <v>897</v>
      </c>
      <c r="J86" s="35"/>
      <c r="K86" s="35" t="s">
        <v>898</v>
      </c>
      <c r="L86" s="37" t="s">
        <v>899</v>
      </c>
      <c r="M86" s="38">
        <v>8.5000000000000006E-2</v>
      </c>
      <c r="N86" s="35">
        <v>28</v>
      </c>
      <c r="O86" s="39">
        <v>174171.75</v>
      </c>
      <c r="P86" s="40"/>
      <c r="Q86" s="39"/>
      <c r="R86" s="39">
        <v>4066.6306089743593</v>
      </c>
      <c r="S86" s="39">
        <v>2257.9740532407404</v>
      </c>
      <c r="T86" s="39">
        <v>422.92958333333337</v>
      </c>
      <c r="U86" s="35">
        <v>75</v>
      </c>
      <c r="V86" s="39"/>
      <c r="W86" s="39">
        <v>0</v>
      </c>
      <c r="X86" s="39">
        <v>4460.3751415326506</v>
      </c>
      <c r="Y86" s="39">
        <v>185454.6593870811</v>
      </c>
      <c r="Z86" s="41">
        <v>5687.5</v>
      </c>
      <c r="AA86" s="39"/>
      <c r="AB86" s="39">
        <v>191142.1593870811</v>
      </c>
      <c r="AC86" s="39"/>
      <c r="AD86" s="39"/>
      <c r="AE86" s="42">
        <v>6107.1873780099913</v>
      </c>
      <c r="AF86" s="35" t="s">
        <v>1104</v>
      </c>
      <c r="AG86" s="39" t="s">
        <v>1105</v>
      </c>
      <c r="AH86" s="39">
        <v>197249.34676509109</v>
      </c>
      <c r="AI86" s="39">
        <v>16766.194475032742</v>
      </c>
      <c r="AJ86" s="42">
        <v>29700</v>
      </c>
      <c r="AK86" s="39">
        <v>2524.5</v>
      </c>
      <c r="AL86" s="39">
        <v>246240.04124012383</v>
      </c>
      <c r="AM86" s="39" t="s">
        <v>943</v>
      </c>
      <c r="AN86" s="39" t="s">
        <v>943</v>
      </c>
      <c r="AO86" s="35">
        <v>90272</v>
      </c>
      <c r="AP86" s="35" t="s">
        <v>944</v>
      </c>
      <c r="AQ86" s="39" t="s">
        <v>901</v>
      </c>
      <c r="AR86" s="39">
        <v>1</v>
      </c>
      <c r="AS86" s="39"/>
      <c r="AT86" s="39"/>
      <c r="AU86" s="39"/>
      <c r="AV86" s="39"/>
      <c r="AW86" s="39" t="s">
        <v>1216</v>
      </c>
      <c r="AX86" s="39" t="s">
        <v>903</v>
      </c>
      <c r="AY86" s="39" t="s">
        <v>904</v>
      </c>
      <c r="AZ86" s="35">
        <v>90272</v>
      </c>
      <c r="BA86" s="39"/>
      <c r="BC86" s="5" t="s">
        <v>905</v>
      </c>
      <c r="CB86" s="13" t="s">
        <v>947</v>
      </c>
      <c r="CC86" s="13" t="s">
        <v>10</v>
      </c>
      <c r="CD86" s="13">
        <v>60002</v>
      </c>
      <c r="CE86" s="13" t="s">
        <v>8</v>
      </c>
      <c r="CF86" s="13" t="str">
        <f t="shared" si="35"/>
        <v>W0004118</v>
      </c>
      <c r="CG86" s="13" t="s">
        <v>29</v>
      </c>
      <c r="CH86" s="18">
        <f t="shared" si="36"/>
        <v>179130.054724866</v>
      </c>
      <c r="CI86" s="18">
        <f t="shared" si="37"/>
        <v>6107.1873780099913</v>
      </c>
      <c r="CJ86" s="43">
        <f t="shared" si="38"/>
        <v>5687.5</v>
      </c>
      <c r="CK86" s="44">
        <f t="shared" si="39"/>
        <v>29700</v>
      </c>
      <c r="CL86" s="18">
        <f t="shared" si="40"/>
        <v>6324.6046622150998</v>
      </c>
      <c r="CM86" s="18">
        <f t="shared" si="41"/>
        <v>19290.694475032742</v>
      </c>
      <c r="CN86" s="13"/>
      <c r="CO86" s="18">
        <f t="shared" si="42"/>
        <v>0</v>
      </c>
    </row>
    <row r="87" spans="1:93" ht="15.75" customHeight="1" x14ac:dyDescent="0.2">
      <c r="A87" s="35" t="s">
        <v>1217</v>
      </c>
      <c r="B87" s="35" t="s">
        <v>1189</v>
      </c>
      <c r="C87" s="35" t="s">
        <v>1188</v>
      </c>
      <c r="D87" s="36">
        <v>43817</v>
      </c>
      <c r="E87" s="36"/>
      <c r="F87" s="35" t="s">
        <v>918</v>
      </c>
      <c r="G87" s="35" t="s">
        <v>895</v>
      </c>
      <c r="H87" s="35" t="s">
        <v>896</v>
      </c>
      <c r="I87" s="35" t="s">
        <v>897</v>
      </c>
      <c r="J87" s="35"/>
      <c r="K87" s="35" t="s">
        <v>861</v>
      </c>
      <c r="L87" s="37" t="s">
        <v>899</v>
      </c>
      <c r="M87" s="38">
        <v>8.5000000000000006E-2</v>
      </c>
      <c r="N87" s="35">
        <v>28</v>
      </c>
      <c r="O87" s="39">
        <v>342252.16666666669</v>
      </c>
      <c r="P87" s="40">
        <v>0.15</v>
      </c>
      <c r="Q87" s="39">
        <v>51337.825000000004</v>
      </c>
      <c r="R87" s="39">
        <v>8107.0232371794882</v>
      </c>
      <c r="S87" s="39">
        <v>440.30143981481376</v>
      </c>
      <c r="T87" s="39">
        <v>843.13041666666675</v>
      </c>
      <c r="U87" s="35">
        <v>75</v>
      </c>
      <c r="V87" s="39"/>
      <c r="W87" s="39">
        <v>0</v>
      </c>
      <c r="X87" s="39">
        <v>5460.3751415326506</v>
      </c>
      <c r="Y87" s="39">
        <v>408515.8219018603</v>
      </c>
      <c r="Z87" s="41">
        <v>5687.5</v>
      </c>
      <c r="AA87" s="39">
        <v>29700</v>
      </c>
      <c r="AB87" s="39">
        <v>443903.3219018603</v>
      </c>
      <c r="AC87" s="39"/>
      <c r="AD87" s="39"/>
      <c r="AE87" s="42">
        <v>-443903.3219018603</v>
      </c>
      <c r="AF87" s="35" t="s">
        <v>896</v>
      </c>
      <c r="AG87" s="39">
        <v>0</v>
      </c>
      <c r="AH87" s="39">
        <v>0</v>
      </c>
      <c r="AI87" s="39">
        <v>0</v>
      </c>
      <c r="AJ87" s="42"/>
      <c r="AK87" s="39">
        <v>0</v>
      </c>
      <c r="AL87" s="39">
        <v>0</v>
      </c>
      <c r="AM87" s="39" t="s">
        <v>943</v>
      </c>
      <c r="AN87" s="39" t="s">
        <v>1002</v>
      </c>
      <c r="AO87" s="35">
        <v>90135</v>
      </c>
      <c r="AP87" s="35" t="s">
        <v>986</v>
      </c>
      <c r="AQ87" s="39" t="s">
        <v>1004</v>
      </c>
      <c r="AR87" s="39">
        <v>1</v>
      </c>
      <c r="AS87" s="39"/>
      <c r="AT87" s="39"/>
      <c r="AU87" s="39"/>
      <c r="AV87" s="39"/>
      <c r="AW87" s="39" t="s">
        <v>963</v>
      </c>
      <c r="AX87" s="39" t="s">
        <v>903</v>
      </c>
      <c r="AY87" s="39" t="s">
        <v>904</v>
      </c>
      <c r="AZ87" s="35">
        <v>90135</v>
      </c>
      <c r="BA87" s="39"/>
      <c r="BC87" s="5" t="s">
        <v>905</v>
      </c>
      <c r="CB87" s="13" t="s">
        <v>990</v>
      </c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</row>
    <row r="88" spans="1:93" ht="15.75" customHeight="1" x14ac:dyDescent="0.2">
      <c r="A88" s="46" t="s">
        <v>1218</v>
      </c>
      <c r="B88" s="46" t="s">
        <v>1219</v>
      </c>
      <c r="C88" s="46" t="s">
        <v>1220</v>
      </c>
      <c r="D88" s="36">
        <v>43836</v>
      </c>
      <c r="E88" s="36"/>
      <c r="F88" s="35" t="s">
        <v>984</v>
      </c>
      <c r="G88" s="35" t="s">
        <v>895</v>
      </c>
      <c r="H88" s="35" t="s">
        <v>896</v>
      </c>
      <c r="I88" s="35" t="s">
        <v>897</v>
      </c>
      <c r="J88" s="35"/>
      <c r="K88" s="35" t="s">
        <v>898</v>
      </c>
      <c r="L88" s="37" t="s">
        <v>985</v>
      </c>
      <c r="M88" s="38">
        <v>8.5000000000000006E-2</v>
      </c>
      <c r="N88" s="35">
        <v>0</v>
      </c>
      <c r="O88" s="39">
        <v>0</v>
      </c>
      <c r="P88" s="40"/>
      <c r="Q88" s="39"/>
      <c r="R88" s="39">
        <v>0</v>
      </c>
      <c r="S88" s="39">
        <v>0</v>
      </c>
      <c r="T88" s="39">
        <v>0</v>
      </c>
      <c r="U88" s="35">
        <v>0</v>
      </c>
      <c r="V88" s="39"/>
      <c r="W88" s="39"/>
      <c r="X88" s="39">
        <v>0</v>
      </c>
      <c r="Y88" s="39">
        <v>0</v>
      </c>
      <c r="Z88" s="41">
        <v>0</v>
      </c>
      <c r="AA88" s="39"/>
      <c r="AB88" s="39">
        <v>0</v>
      </c>
      <c r="AC88" s="39"/>
      <c r="AD88" s="39"/>
      <c r="AE88" s="42">
        <v>6107.1873780099913</v>
      </c>
      <c r="AF88" s="35" t="s">
        <v>1104</v>
      </c>
      <c r="AG88" s="39" t="s">
        <v>1105</v>
      </c>
      <c r="AH88" s="39">
        <v>0</v>
      </c>
      <c r="AI88" s="39">
        <v>0</v>
      </c>
      <c r="AJ88" s="42">
        <v>0</v>
      </c>
      <c r="AK88" s="39">
        <v>0</v>
      </c>
      <c r="AL88" s="39">
        <v>0</v>
      </c>
      <c r="AM88" s="39" t="s">
        <v>943</v>
      </c>
      <c r="AN88" s="39" t="s">
        <v>943</v>
      </c>
      <c r="AO88" s="35">
        <v>90366</v>
      </c>
      <c r="AP88" s="35" t="s">
        <v>944</v>
      </c>
      <c r="AQ88" s="39" t="s">
        <v>901</v>
      </c>
      <c r="AR88" s="39">
        <v>0</v>
      </c>
      <c r="AS88" s="39"/>
      <c r="AT88" s="39"/>
      <c r="AU88" s="39"/>
      <c r="AV88" s="39"/>
      <c r="AW88" s="39" t="s">
        <v>1221</v>
      </c>
      <c r="AX88" s="39" t="s">
        <v>903</v>
      </c>
      <c r="AY88" s="39" t="s">
        <v>904</v>
      </c>
      <c r="AZ88" s="35">
        <v>90366</v>
      </c>
      <c r="BA88" s="39"/>
      <c r="BC88" s="5" t="e">
        <v>#N/A</v>
      </c>
      <c r="CA88" s="5" t="s">
        <v>1222</v>
      </c>
      <c r="CB88" s="13" t="s">
        <v>990</v>
      </c>
      <c r="CC88" s="13"/>
      <c r="CD88" s="13"/>
      <c r="CE88" s="13"/>
      <c r="CF88" s="13"/>
      <c r="CG88" s="13"/>
      <c r="CH88" s="18"/>
      <c r="CI88" s="18"/>
      <c r="CJ88" s="43"/>
      <c r="CK88" s="44"/>
      <c r="CL88" s="18"/>
      <c r="CM88" s="18"/>
      <c r="CN88" s="13"/>
      <c r="CO88" s="18"/>
    </row>
    <row r="89" spans="1:93" ht="15.75" customHeight="1" x14ac:dyDescent="0.2">
      <c r="A89" s="35" t="s">
        <v>557</v>
      </c>
      <c r="B89" s="35" t="s">
        <v>1223</v>
      </c>
      <c r="C89" s="35" t="s">
        <v>1224</v>
      </c>
      <c r="D89" s="36">
        <v>43836</v>
      </c>
      <c r="E89" s="36"/>
      <c r="F89" s="35" t="s">
        <v>984</v>
      </c>
      <c r="G89" s="35" t="s">
        <v>895</v>
      </c>
      <c r="H89" s="35" t="s">
        <v>896</v>
      </c>
      <c r="I89" s="35" t="s">
        <v>897</v>
      </c>
      <c r="J89" s="35"/>
      <c r="K89" s="35" t="s">
        <v>898</v>
      </c>
      <c r="L89" s="37" t="s">
        <v>899</v>
      </c>
      <c r="M89" s="38">
        <v>8.5000000000000006E-2</v>
      </c>
      <c r="N89" s="35">
        <v>28</v>
      </c>
      <c r="O89" s="39">
        <v>80931.5</v>
      </c>
      <c r="P89" s="40"/>
      <c r="Q89" s="39"/>
      <c r="R89" s="39">
        <v>1825.2764423076924</v>
      </c>
      <c r="S89" s="39">
        <v>0</v>
      </c>
      <c r="T89" s="39">
        <v>189.82875000000001</v>
      </c>
      <c r="U89" s="35">
        <v>75</v>
      </c>
      <c r="V89" s="39"/>
      <c r="W89" s="39">
        <v>0</v>
      </c>
      <c r="X89" s="39">
        <v>4460.3751415326506</v>
      </c>
      <c r="Y89" s="39">
        <v>87481.980333840344</v>
      </c>
      <c r="Z89" s="41">
        <v>5687.5</v>
      </c>
      <c r="AA89" s="39"/>
      <c r="AB89" s="39">
        <v>93169.480333840344</v>
      </c>
      <c r="AC89" s="39"/>
      <c r="AD89" s="39"/>
      <c r="AE89" s="42">
        <v>6107.1873780099913</v>
      </c>
      <c r="AF89" s="35" t="s">
        <v>1104</v>
      </c>
      <c r="AG89" s="39" t="s">
        <v>1105</v>
      </c>
      <c r="AH89" s="39">
        <v>99276.667711850328</v>
      </c>
      <c r="AI89" s="39">
        <v>8438.5167555072785</v>
      </c>
      <c r="AJ89" s="42">
        <v>29700</v>
      </c>
      <c r="AK89" s="39">
        <v>2524.5</v>
      </c>
      <c r="AL89" s="39">
        <v>139939.68446735761</v>
      </c>
      <c r="AM89" s="39" t="s">
        <v>943</v>
      </c>
      <c r="AN89" s="39" t="s">
        <v>943</v>
      </c>
      <c r="AO89" s="35">
        <v>90366</v>
      </c>
      <c r="AP89" s="35" t="s">
        <v>944</v>
      </c>
      <c r="AQ89" s="39" t="s">
        <v>901</v>
      </c>
      <c r="AR89" s="39">
        <v>1</v>
      </c>
      <c r="AS89" s="39"/>
      <c r="AT89" s="39"/>
      <c r="AU89" s="39"/>
      <c r="AV89" s="39"/>
      <c r="AW89" s="39" t="s">
        <v>1170</v>
      </c>
      <c r="AX89" s="39" t="s">
        <v>903</v>
      </c>
      <c r="AY89" s="39" t="s">
        <v>904</v>
      </c>
      <c r="AZ89" s="35">
        <v>90366</v>
      </c>
      <c r="BA89" s="39"/>
      <c r="BC89" s="5" t="s">
        <v>905</v>
      </c>
      <c r="CB89" s="13" t="s">
        <v>947</v>
      </c>
      <c r="CC89" s="13" t="s">
        <v>10</v>
      </c>
      <c r="CD89" s="13">
        <v>60002</v>
      </c>
      <c r="CE89" s="13" t="s">
        <v>8</v>
      </c>
      <c r="CF89" s="13" t="str">
        <f t="shared" ref="CF89:CF106" si="43">A89</f>
        <v>W0005131</v>
      </c>
      <c r="CG89" s="13" t="s">
        <v>29</v>
      </c>
      <c r="CH89" s="18">
        <f t="shared" ref="CH89:CH106" si="44">SUM(O89,Q89,T89:X89,)</f>
        <v>85656.703891532656</v>
      </c>
      <c r="CI89" s="18">
        <f t="shared" ref="CI89:CI106" si="45">SUM(AA89,AC89:AE89)</f>
        <v>6107.1873780099913</v>
      </c>
      <c r="CJ89" s="43">
        <f t="shared" ref="CJ89:CJ106" si="46">SUM(Z89)</f>
        <v>5687.5</v>
      </c>
      <c r="CK89" s="44">
        <f t="shared" ref="CK89:CK106" si="47">AJ89</f>
        <v>29700</v>
      </c>
      <c r="CL89" s="18">
        <f t="shared" ref="CL89:CL106" si="48">SUM(R89:S89)</f>
        <v>1825.2764423076924</v>
      </c>
      <c r="CM89" s="18">
        <f t="shared" ref="CM89:CM106" si="49">SUM(AI89,AK89)</f>
        <v>10963.016755507279</v>
      </c>
      <c r="CN89" s="13"/>
      <c r="CO89" s="18">
        <f t="shared" ref="CO89:CO106" si="50">SUM(CH89:CM89,-AL89)</f>
        <v>0</v>
      </c>
    </row>
    <row r="90" spans="1:93" ht="15.75" customHeight="1" x14ac:dyDescent="0.2">
      <c r="A90" s="35" t="s">
        <v>558</v>
      </c>
      <c r="B90" s="35" t="s">
        <v>1225</v>
      </c>
      <c r="C90" s="35" t="s">
        <v>1136</v>
      </c>
      <c r="D90" s="36">
        <v>43836</v>
      </c>
      <c r="E90" s="36"/>
      <c r="F90" s="35" t="s">
        <v>984</v>
      </c>
      <c r="G90" s="35" t="s">
        <v>895</v>
      </c>
      <c r="H90" s="35" t="s">
        <v>896</v>
      </c>
      <c r="I90" s="35" t="s">
        <v>897</v>
      </c>
      <c r="J90" s="35"/>
      <c r="K90" s="35" t="s">
        <v>898</v>
      </c>
      <c r="L90" s="37" t="s">
        <v>899</v>
      </c>
      <c r="M90" s="38">
        <v>8.5000000000000006E-2</v>
      </c>
      <c r="N90" s="35">
        <v>28</v>
      </c>
      <c r="O90" s="39">
        <v>61967.5</v>
      </c>
      <c r="P90" s="40"/>
      <c r="Q90" s="39"/>
      <c r="R90" s="39">
        <v>1369.4110576923076</v>
      </c>
      <c r="S90" s="39">
        <v>0</v>
      </c>
      <c r="T90" s="39">
        <v>142.41875000000002</v>
      </c>
      <c r="U90" s="35">
        <v>75</v>
      </c>
      <c r="V90" s="39"/>
      <c r="W90" s="39">
        <v>0</v>
      </c>
      <c r="X90" s="39">
        <v>4460.3751415326506</v>
      </c>
      <c r="Y90" s="39">
        <v>68014.70494922495</v>
      </c>
      <c r="Z90" s="41">
        <v>5687.5</v>
      </c>
      <c r="AA90" s="39"/>
      <c r="AB90" s="39">
        <v>73702.20494922495</v>
      </c>
      <c r="AC90" s="39"/>
      <c r="AD90" s="39"/>
      <c r="AE90" s="42">
        <v>4292.2455565959208</v>
      </c>
      <c r="AF90" s="35" t="s">
        <v>1124</v>
      </c>
      <c r="AG90" s="39" t="s">
        <v>1125</v>
      </c>
      <c r="AH90" s="39">
        <v>77994.450505820874</v>
      </c>
      <c r="AI90" s="39">
        <v>6629.5282929947743</v>
      </c>
      <c r="AJ90" s="42">
        <v>29700</v>
      </c>
      <c r="AK90" s="39">
        <v>2524.5</v>
      </c>
      <c r="AL90" s="39">
        <v>116848.47879881565</v>
      </c>
      <c r="AM90" s="39" t="s">
        <v>943</v>
      </c>
      <c r="AN90" s="39" t="s">
        <v>943</v>
      </c>
      <c r="AO90" s="35">
        <v>90382</v>
      </c>
      <c r="AP90" s="35" t="s">
        <v>944</v>
      </c>
      <c r="AQ90" s="39" t="s">
        <v>901</v>
      </c>
      <c r="AR90" s="39">
        <v>1</v>
      </c>
      <c r="AS90" s="39"/>
      <c r="AT90" s="39"/>
      <c r="AU90" s="39"/>
      <c r="AV90" s="39"/>
      <c r="AW90" s="39" t="s">
        <v>1151</v>
      </c>
      <c r="AX90" s="39" t="s">
        <v>903</v>
      </c>
      <c r="AY90" s="39" t="s">
        <v>904</v>
      </c>
      <c r="AZ90" s="35">
        <v>90382</v>
      </c>
      <c r="BA90" s="39"/>
      <c r="BC90" s="5" t="s">
        <v>905</v>
      </c>
      <c r="CB90" s="13" t="s">
        <v>947</v>
      </c>
      <c r="CC90" s="13" t="s">
        <v>10</v>
      </c>
      <c r="CD90" s="13">
        <v>60002</v>
      </c>
      <c r="CE90" s="13" t="s">
        <v>8</v>
      </c>
      <c r="CF90" s="13" t="str">
        <f t="shared" si="43"/>
        <v>W0005132</v>
      </c>
      <c r="CG90" s="13" t="s">
        <v>29</v>
      </c>
      <c r="CH90" s="18">
        <f t="shared" si="44"/>
        <v>66645.293891532652</v>
      </c>
      <c r="CI90" s="18">
        <f t="shared" si="45"/>
        <v>4292.2455565959208</v>
      </c>
      <c r="CJ90" s="43">
        <f t="shared" si="46"/>
        <v>5687.5</v>
      </c>
      <c r="CK90" s="44">
        <f t="shared" si="47"/>
        <v>29700</v>
      </c>
      <c r="CL90" s="18">
        <f t="shared" si="48"/>
        <v>1369.4110576923076</v>
      </c>
      <c r="CM90" s="18">
        <f t="shared" si="49"/>
        <v>9154.0282929947753</v>
      </c>
      <c r="CN90" s="13"/>
      <c r="CO90" s="18">
        <f t="shared" si="50"/>
        <v>0</v>
      </c>
    </row>
    <row r="91" spans="1:93" ht="15.75" customHeight="1" x14ac:dyDescent="0.2">
      <c r="A91" s="35" t="s">
        <v>59</v>
      </c>
      <c r="B91" s="35" t="s">
        <v>1226</v>
      </c>
      <c r="C91" s="35" t="s">
        <v>1227</v>
      </c>
      <c r="D91" s="36">
        <v>43836</v>
      </c>
      <c r="E91" s="36"/>
      <c r="F91" s="35" t="s">
        <v>938</v>
      </c>
      <c r="G91" s="35" t="s">
        <v>895</v>
      </c>
      <c r="H91" s="35" t="s">
        <v>896</v>
      </c>
      <c r="I91" s="35" t="s">
        <v>897</v>
      </c>
      <c r="J91" s="35"/>
      <c r="K91" s="35" t="s">
        <v>898</v>
      </c>
      <c r="L91" s="37" t="s">
        <v>899</v>
      </c>
      <c r="M91" s="38">
        <v>8.5000000000000006E-2</v>
      </c>
      <c r="N91" s="35">
        <v>28</v>
      </c>
      <c r="O91" s="39">
        <v>87289.916666666672</v>
      </c>
      <c r="P91" s="40"/>
      <c r="Q91" s="39"/>
      <c r="R91" s="39">
        <v>1978.125</v>
      </c>
      <c r="S91" s="39">
        <v>1142.9166666666667</v>
      </c>
      <c r="T91" s="39">
        <v>205.72499999999999</v>
      </c>
      <c r="U91" s="35">
        <v>75</v>
      </c>
      <c r="V91" s="39"/>
      <c r="W91" s="39">
        <v>0</v>
      </c>
      <c r="X91" s="39">
        <v>4460.3751415326506</v>
      </c>
      <c r="Y91" s="39">
        <v>95152.058474866004</v>
      </c>
      <c r="Z91" s="41">
        <v>5687.5</v>
      </c>
      <c r="AA91" s="39"/>
      <c r="AB91" s="39">
        <v>100839.558474866</v>
      </c>
      <c r="AC91" s="39"/>
      <c r="AD91" s="39"/>
      <c r="AE91" s="42">
        <v>6107.1873780099913</v>
      </c>
      <c r="AF91" s="35" t="s">
        <v>1104</v>
      </c>
      <c r="AG91" s="39" t="s">
        <v>1105</v>
      </c>
      <c r="AH91" s="39">
        <v>106946.74585287599</v>
      </c>
      <c r="AI91" s="39">
        <v>9090.4733974944593</v>
      </c>
      <c r="AJ91" s="42">
        <v>29700</v>
      </c>
      <c r="AK91" s="39">
        <v>2524.5</v>
      </c>
      <c r="AL91" s="39">
        <v>148261.71925037046</v>
      </c>
      <c r="AM91" s="39" t="s">
        <v>943</v>
      </c>
      <c r="AN91" s="39" t="s">
        <v>943</v>
      </c>
      <c r="AO91" s="35">
        <v>90129</v>
      </c>
      <c r="AP91" s="35" t="s">
        <v>944</v>
      </c>
      <c r="AQ91" s="39" t="s">
        <v>901</v>
      </c>
      <c r="AR91" s="39">
        <v>1</v>
      </c>
      <c r="AS91" s="39"/>
      <c r="AT91" s="39"/>
      <c r="AU91" s="39"/>
      <c r="AV91" s="39"/>
      <c r="AW91" s="39" t="s">
        <v>1086</v>
      </c>
      <c r="AX91" s="39" t="s">
        <v>903</v>
      </c>
      <c r="AY91" s="39" t="s">
        <v>904</v>
      </c>
      <c r="AZ91" s="35">
        <v>90129</v>
      </c>
      <c r="BA91" s="39"/>
      <c r="BC91" s="5" t="s">
        <v>905</v>
      </c>
      <c r="CB91" s="13" t="s">
        <v>947</v>
      </c>
      <c r="CC91" s="13" t="s">
        <v>10</v>
      </c>
      <c r="CD91" s="13">
        <v>60002</v>
      </c>
      <c r="CE91" s="13" t="s">
        <v>8</v>
      </c>
      <c r="CF91" s="13" t="str">
        <f t="shared" si="43"/>
        <v>W0004121</v>
      </c>
      <c r="CG91" s="13" t="s">
        <v>29</v>
      </c>
      <c r="CH91" s="18">
        <f t="shared" si="44"/>
        <v>92031.016808199332</v>
      </c>
      <c r="CI91" s="18">
        <f t="shared" si="45"/>
        <v>6107.1873780099913</v>
      </c>
      <c r="CJ91" s="43">
        <f t="shared" si="46"/>
        <v>5687.5</v>
      </c>
      <c r="CK91" s="44">
        <f t="shared" si="47"/>
        <v>29700</v>
      </c>
      <c r="CL91" s="18">
        <f t="shared" si="48"/>
        <v>3121.041666666667</v>
      </c>
      <c r="CM91" s="18">
        <f t="shared" si="49"/>
        <v>11614.973397494459</v>
      </c>
      <c r="CN91" s="13"/>
      <c r="CO91" s="18">
        <f t="shared" si="50"/>
        <v>0</v>
      </c>
    </row>
    <row r="92" spans="1:93" ht="15.75" customHeight="1" x14ac:dyDescent="0.2">
      <c r="A92" s="35" t="s">
        <v>644</v>
      </c>
      <c r="B92" s="35" t="s">
        <v>1228</v>
      </c>
      <c r="C92" s="35" t="s">
        <v>1229</v>
      </c>
      <c r="D92" s="36">
        <v>43836</v>
      </c>
      <c r="E92" s="36"/>
      <c r="F92" s="35" t="s">
        <v>938</v>
      </c>
      <c r="G92" s="35" t="s">
        <v>895</v>
      </c>
      <c r="H92" s="35" t="s">
        <v>896</v>
      </c>
      <c r="I92" s="35" t="s">
        <v>897</v>
      </c>
      <c r="J92" s="35"/>
      <c r="K92" s="35" t="s">
        <v>898</v>
      </c>
      <c r="L92" s="37" t="s">
        <v>899</v>
      </c>
      <c r="M92" s="38">
        <v>8.5000000000000006E-2</v>
      </c>
      <c r="N92" s="35">
        <v>28</v>
      </c>
      <c r="O92" s="39">
        <v>96636.583333333328</v>
      </c>
      <c r="P92" s="40"/>
      <c r="Q92" s="39"/>
      <c r="R92" s="39">
        <v>2202.8044871794868</v>
      </c>
      <c r="S92" s="39">
        <v>0</v>
      </c>
      <c r="T92" s="39">
        <v>229.0916666666667</v>
      </c>
      <c r="U92" s="35">
        <v>75</v>
      </c>
      <c r="V92" s="39"/>
      <c r="W92" s="39">
        <v>0</v>
      </c>
      <c r="X92" s="39">
        <v>4460.3751415326506</v>
      </c>
      <c r="Y92" s="39">
        <v>103603.85462871213</v>
      </c>
      <c r="Z92" s="41">
        <v>5687.5</v>
      </c>
      <c r="AA92" s="39"/>
      <c r="AB92" s="39">
        <v>109291.35462871213</v>
      </c>
      <c r="AC92" s="39"/>
      <c r="AD92" s="39"/>
      <c r="AE92" s="42">
        <v>6107.1873780099913</v>
      </c>
      <c r="AF92" s="35" t="s">
        <v>1104</v>
      </c>
      <c r="AG92" s="39" t="s">
        <v>1105</v>
      </c>
      <c r="AH92" s="39">
        <v>115398.54200672211</v>
      </c>
      <c r="AI92" s="39">
        <v>9808.8760705713812</v>
      </c>
      <c r="AJ92" s="42">
        <v>29700</v>
      </c>
      <c r="AK92" s="39">
        <v>2524.5</v>
      </c>
      <c r="AL92" s="39">
        <v>157431.91807729349</v>
      </c>
      <c r="AM92" s="39" t="s">
        <v>943</v>
      </c>
      <c r="AN92" s="39" t="s">
        <v>943</v>
      </c>
      <c r="AO92" s="35">
        <v>90373</v>
      </c>
      <c r="AP92" s="35" t="s">
        <v>944</v>
      </c>
      <c r="AQ92" s="39" t="s">
        <v>901</v>
      </c>
      <c r="AR92" s="39">
        <v>1</v>
      </c>
      <c r="AS92" s="39"/>
      <c r="AT92" s="39"/>
      <c r="AU92" s="39"/>
      <c r="AV92" s="39"/>
      <c r="AW92" s="39" t="s">
        <v>1195</v>
      </c>
      <c r="AX92" s="39" t="s">
        <v>903</v>
      </c>
      <c r="AY92" s="39" t="s">
        <v>904</v>
      </c>
      <c r="AZ92" s="35">
        <v>90373</v>
      </c>
      <c r="BA92" s="39"/>
      <c r="BC92" s="5" t="s">
        <v>905</v>
      </c>
      <c r="CB92" s="13" t="s">
        <v>947</v>
      </c>
      <c r="CC92" s="13" t="s">
        <v>10</v>
      </c>
      <c r="CD92" s="13">
        <v>60002</v>
      </c>
      <c r="CE92" s="13" t="s">
        <v>8</v>
      </c>
      <c r="CF92" s="13" t="str">
        <f t="shared" si="43"/>
        <v>W0005297</v>
      </c>
      <c r="CG92" s="13" t="s">
        <v>29</v>
      </c>
      <c r="CH92" s="18">
        <f t="shared" si="44"/>
        <v>101401.05014153264</v>
      </c>
      <c r="CI92" s="18">
        <f t="shared" si="45"/>
        <v>6107.1873780099913</v>
      </c>
      <c r="CJ92" s="43">
        <f t="shared" si="46"/>
        <v>5687.5</v>
      </c>
      <c r="CK92" s="44">
        <f t="shared" si="47"/>
        <v>29700</v>
      </c>
      <c r="CL92" s="18">
        <f t="shared" si="48"/>
        <v>2202.8044871794868</v>
      </c>
      <c r="CM92" s="18">
        <f t="shared" si="49"/>
        <v>12333.376070571381</v>
      </c>
      <c r="CN92" s="13"/>
      <c r="CO92" s="18">
        <f t="shared" si="50"/>
        <v>0</v>
      </c>
    </row>
    <row r="93" spans="1:93" ht="15.75" customHeight="1" x14ac:dyDescent="0.2">
      <c r="A93" s="35" t="s">
        <v>60</v>
      </c>
      <c r="B93" s="35" t="s">
        <v>1230</v>
      </c>
      <c r="C93" s="35" t="s">
        <v>1231</v>
      </c>
      <c r="D93" s="36">
        <v>43857</v>
      </c>
      <c r="E93" s="36"/>
      <c r="F93" s="35" t="s">
        <v>984</v>
      </c>
      <c r="G93" s="35" t="s">
        <v>895</v>
      </c>
      <c r="H93" s="35" t="s">
        <v>896</v>
      </c>
      <c r="I93" s="35" t="s">
        <v>897</v>
      </c>
      <c r="J93" s="35"/>
      <c r="K93" s="35" t="s">
        <v>898</v>
      </c>
      <c r="L93" s="37" t="s">
        <v>899</v>
      </c>
      <c r="M93" s="38">
        <v>8.5000000000000006E-2</v>
      </c>
      <c r="N93" s="35">
        <v>28</v>
      </c>
      <c r="O93" s="39">
        <v>66622.583333333328</v>
      </c>
      <c r="P93" s="40"/>
      <c r="Q93" s="39"/>
      <c r="R93" s="39">
        <v>1481.3141025641025</v>
      </c>
      <c r="S93" s="39">
        <v>21.396759259259259</v>
      </c>
      <c r="T93" s="39">
        <v>154.05666666666667</v>
      </c>
      <c r="U93" s="35">
        <v>75</v>
      </c>
      <c r="V93" s="39"/>
      <c r="W93" s="39">
        <v>0</v>
      </c>
      <c r="X93" s="39">
        <v>4460.3751415326506</v>
      </c>
      <c r="Y93" s="39">
        <v>72814.726003356016</v>
      </c>
      <c r="Z93" s="41">
        <v>5687.5</v>
      </c>
      <c r="AA93" s="39"/>
      <c r="AB93" s="39">
        <v>78502.226003356016</v>
      </c>
      <c r="AC93" s="39"/>
      <c r="AD93" s="39"/>
      <c r="AE93" s="42">
        <v>4292.2455565959208</v>
      </c>
      <c r="AF93" s="35" t="s">
        <v>1124</v>
      </c>
      <c r="AG93" s="39" t="s">
        <v>1125</v>
      </c>
      <c r="AH93" s="39">
        <v>82794.47155995194</v>
      </c>
      <c r="AI93" s="39">
        <v>7037.5300825959157</v>
      </c>
      <c r="AJ93" s="42">
        <v>29700</v>
      </c>
      <c r="AK93" s="39">
        <v>2524.5</v>
      </c>
      <c r="AL93" s="39">
        <v>122056.50164254785</v>
      </c>
      <c r="AM93" s="39" t="s">
        <v>943</v>
      </c>
      <c r="AN93" s="39" t="s">
        <v>943</v>
      </c>
      <c r="AO93" s="35">
        <v>90382</v>
      </c>
      <c r="AP93" s="35" t="s">
        <v>944</v>
      </c>
      <c r="AQ93" s="39" t="s">
        <v>901</v>
      </c>
      <c r="AR93" s="39">
        <v>1</v>
      </c>
      <c r="AS93" s="39"/>
      <c r="AT93" s="39"/>
      <c r="AU93" s="39"/>
      <c r="AV93" s="39"/>
      <c r="AW93" s="39" t="s">
        <v>1151</v>
      </c>
      <c r="AX93" s="39" t="s">
        <v>903</v>
      </c>
      <c r="AY93" s="39" t="s">
        <v>904</v>
      </c>
      <c r="AZ93" s="35">
        <v>90382</v>
      </c>
      <c r="BA93" s="39"/>
      <c r="BC93" s="5" t="s">
        <v>905</v>
      </c>
      <c r="CB93" s="13" t="s">
        <v>947</v>
      </c>
      <c r="CC93" s="13" t="s">
        <v>10</v>
      </c>
      <c r="CD93" s="13">
        <v>60002</v>
      </c>
      <c r="CE93" s="13" t="s">
        <v>8</v>
      </c>
      <c r="CF93" s="13" t="str">
        <f t="shared" si="43"/>
        <v>W0004122</v>
      </c>
      <c r="CG93" s="13" t="s">
        <v>29</v>
      </c>
      <c r="CH93" s="18">
        <f t="shared" si="44"/>
        <v>71312.015141532655</v>
      </c>
      <c r="CI93" s="18">
        <f t="shared" si="45"/>
        <v>4292.2455565959208</v>
      </c>
      <c r="CJ93" s="43">
        <f t="shared" si="46"/>
        <v>5687.5</v>
      </c>
      <c r="CK93" s="44">
        <f t="shared" si="47"/>
        <v>29700</v>
      </c>
      <c r="CL93" s="18">
        <f t="shared" si="48"/>
        <v>1502.7108618233617</v>
      </c>
      <c r="CM93" s="18">
        <f t="shared" si="49"/>
        <v>9562.0300825959166</v>
      </c>
      <c r="CN93" s="13"/>
      <c r="CO93" s="18">
        <f t="shared" si="50"/>
        <v>0</v>
      </c>
    </row>
    <row r="94" spans="1:93" ht="15.75" customHeight="1" x14ac:dyDescent="0.2">
      <c r="A94" s="35" t="s">
        <v>61</v>
      </c>
      <c r="B94" s="35" t="s">
        <v>1232</v>
      </c>
      <c r="C94" s="35" t="s">
        <v>1233</v>
      </c>
      <c r="D94" s="36">
        <v>43864</v>
      </c>
      <c r="E94" s="36"/>
      <c r="F94" s="35" t="s">
        <v>938</v>
      </c>
      <c r="G94" s="35" t="s">
        <v>895</v>
      </c>
      <c r="H94" s="35" t="s">
        <v>896</v>
      </c>
      <c r="I94" s="35" t="s">
        <v>897</v>
      </c>
      <c r="J94" s="35"/>
      <c r="K94" s="35" t="s">
        <v>898</v>
      </c>
      <c r="L94" s="37" t="s">
        <v>899</v>
      </c>
      <c r="M94" s="38">
        <v>8.5000000000000006E-2</v>
      </c>
      <c r="N94" s="35">
        <v>28</v>
      </c>
      <c r="O94" s="39">
        <v>105866.25</v>
      </c>
      <c r="P94" s="40"/>
      <c r="Q94" s="39"/>
      <c r="R94" s="39">
        <v>2424.6714743589741</v>
      </c>
      <c r="S94" s="39">
        <v>0</v>
      </c>
      <c r="T94" s="39">
        <v>252.16583333333332</v>
      </c>
      <c r="U94" s="35">
        <v>75</v>
      </c>
      <c r="V94" s="39"/>
      <c r="W94" s="39">
        <v>0</v>
      </c>
      <c r="X94" s="39">
        <v>4460.3751415326506</v>
      </c>
      <c r="Y94" s="39">
        <v>113078.46244922496</v>
      </c>
      <c r="Z94" s="41">
        <v>5687.5</v>
      </c>
      <c r="AA94" s="39"/>
      <c r="AB94" s="39">
        <v>118765.96244922496</v>
      </c>
      <c r="AC94" s="39"/>
      <c r="AD94" s="39"/>
      <c r="AE94" s="42">
        <v>6107.1873780099913</v>
      </c>
      <c r="AF94" s="35" t="s">
        <v>1104</v>
      </c>
      <c r="AG94" s="39" t="s">
        <v>1105</v>
      </c>
      <c r="AH94" s="39">
        <v>124873.14982723494</v>
      </c>
      <c r="AI94" s="39">
        <v>10614.217735314971</v>
      </c>
      <c r="AJ94" s="42">
        <v>29700</v>
      </c>
      <c r="AK94" s="39">
        <v>2524.5</v>
      </c>
      <c r="AL94" s="39">
        <v>167711.86756254992</v>
      </c>
      <c r="AM94" s="39" t="s">
        <v>943</v>
      </c>
      <c r="AN94" s="39" t="s">
        <v>943</v>
      </c>
      <c r="AO94" s="35">
        <v>90271</v>
      </c>
      <c r="AP94" s="35" t="s">
        <v>944</v>
      </c>
      <c r="AQ94" s="39" t="s">
        <v>901</v>
      </c>
      <c r="AR94" s="39">
        <v>1</v>
      </c>
      <c r="AS94" s="39"/>
      <c r="AT94" s="39"/>
      <c r="AU94" s="39"/>
      <c r="AV94" s="39"/>
      <c r="AW94" s="39" t="s">
        <v>1086</v>
      </c>
      <c r="AX94" s="39" t="s">
        <v>903</v>
      </c>
      <c r="AY94" s="39" t="s">
        <v>904</v>
      </c>
      <c r="AZ94" s="35">
        <v>90271</v>
      </c>
      <c r="BA94" s="39"/>
      <c r="BC94" s="5" t="s">
        <v>905</v>
      </c>
      <c r="CB94" s="13" t="s">
        <v>947</v>
      </c>
      <c r="CC94" s="13" t="s">
        <v>10</v>
      </c>
      <c r="CD94" s="13">
        <v>60002</v>
      </c>
      <c r="CE94" s="13" t="s">
        <v>8</v>
      </c>
      <c r="CF94" s="13" t="str">
        <f t="shared" si="43"/>
        <v>W0004123</v>
      </c>
      <c r="CG94" s="13" t="s">
        <v>29</v>
      </c>
      <c r="CH94" s="18">
        <f t="shared" si="44"/>
        <v>110653.79097486599</v>
      </c>
      <c r="CI94" s="18">
        <f t="shared" si="45"/>
        <v>6107.1873780099913</v>
      </c>
      <c r="CJ94" s="43">
        <f t="shared" si="46"/>
        <v>5687.5</v>
      </c>
      <c r="CK94" s="44">
        <f t="shared" si="47"/>
        <v>29700</v>
      </c>
      <c r="CL94" s="18">
        <f t="shared" si="48"/>
        <v>2424.6714743589741</v>
      </c>
      <c r="CM94" s="18">
        <f t="shared" si="49"/>
        <v>13138.717735314971</v>
      </c>
      <c r="CN94" s="13"/>
      <c r="CO94" s="18">
        <f t="shared" si="50"/>
        <v>0</v>
      </c>
    </row>
    <row r="95" spans="1:93" ht="15.75" customHeight="1" x14ac:dyDescent="0.2">
      <c r="A95" s="35" t="s">
        <v>62</v>
      </c>
      <c r="B95" s="35" t="s">
        <v>1234</v>
      </c>
      <c r="C95" s="35" t="s">
        <v>1235</v>
      </c>
      <c r="D95" s="36">
        <v>43871</v>
      </c>
      <c r="E95" s="36"/>
      <c r="F95" s="35" t="s">
        <v>984</v>
      </c>
      <c r="G95" s="35" t="s">
        <v>895</v>
      </c>
      <c r="H95" s="35" t="s">
        <v>896</v>
      </c>
      <c r="I95" s="35" t="s">
        <v>897</v>
      </c>
      <c r="J95" s="35"/>
      <c r="K95" s="35" t="s">
        <v>898</v>
      </c>
      <c r="L95" s="37" t="s">
        <v>899</v>
      </c>
      <c r="M95" s="38">
        <v>8.5000000000000006E-2</v>
      </c>
      <c r="N95" s="35">
        <v>28</v>
      </c>
      <c r="O95" s="39">
        <v>89981.25</v>
      </c>
      <c r="P95" s="40"/>
      <c r="Q95" s="39"/>
      <c r="R95" s="39">
        <v>2042.8205128205129</v>
      </c>
      <c r="S95" s="39">
        <v>354.08888888888885</v>
      </c>
      <c r="T95" s="39">
        <v>212.45333333333332</v>
      </c>
      <c r="U95" s="35">
        <v>75</v>
      </c>
      <c r="V95" s="39"/>
      <c r="W95" s="39">
        <v>4097.8723842003965</v>
      </c>
      <c r="X95" s="39">
        <v>4460.3751415326506</v>
      </c>
      <c r="Y95" s="39">
        <v>101223.86026077579</v>
      </c>
      <c r="Z95" s="41">
        <v>5687.5</v>
      </c>
      <c r="AA95" s="39"/>
      <c r="AB95" s="39">
        <v>106911.36026077579</v>
      </c>
      <c r="AC95" s="39"/>
      <c r="AD95" s="39"/>
      <c r="AE95" s="42">
        <v>6263.2559860715419</v>
      </c>
      <c r="AF95" s="35" t="s">
        <v>1071</v>
      </c>
      <c r="AG95" s="39" t="s">
        <v>1072</v>
      </c>
      <c r="AH95" s="39">
        <v>113174.61624684733</v>
      </c>
      <c r="AI95" s="39">
        <v>9619.8423809820233</v>
      </c>
      <c r="AJ95" s="42">
        <v>29700</v>
      </c>
      <c r="AK95" s="39">
        <v>2524.5</v>
      </c>
      <c r="AL95" s="39">
        <v>155018.95862782936</v>
      </c>
      <c r="AM95" s="39" t="s">
        <v>943</v>
      </c>
      <c r="AN95" s="39" t="s">
        <v>943</v>
      </c>
      <c r="AO95" s="35">
        <v>90349</v>
      </c>
      <c r="AP95" s="35" t="s">
        <v>944</v>
      </c>
      <c r="AQ95" s="39" t="s">
        <v>901</v>
      </c>
      <c r="AR95" s="39">
        <v>1</v>
      </c>
      <c r="AS95" s="39"/>
      <c r="AT95" s="39"/>
      <c r="AU95" s="39"/>
      <c r="AV95" s="39"/>
      <c r="AW95" s="39" t="s">
        <v>1156</v>
      </c>
      <c r="AX95" s="39" t="s">
        <v>903</v>
      </c>
      <c r="AY95" s="39" t="s">
        <v>904</v>
      </c>
      <c r="AZ95" s="35">
        <v>90349</v>
      </c>
      <c r="BA95" s="39"/>
      <c r="BC95" s="5" t="s">
        <v>905</v>
      </c>
      <c r="CB95" s="13" t="s">
        <v>947</v>
      </c>
      <c r="CC95" s="13" t="s">
        <v>10</v>
      </c>
      <c r="CD95" s="13">
        <v>60002</v>
      </c>
      <c r="CE95" s="13" t="s">
        <v>8</v>
      </c>
      <c r="CF95" s="13" t="str">
        <f t="shared" si="43"/>
        <v>W0004124</v>
      </c>
      <c r="CG95" s="13" t="s">
        <v>29</v>
      </c>
      <c r="CH95" s="18">
        <f t="shared" si="44"/>
        <v>98826.95085906639</v>
      </c>
      <c r="CI95" s="18">
        <f t="shared" si="45"/>
        <v>6263.2559860715419</v>
      </c>
      <c r="CJ95" s="43">
        <f t="shared" si="46"/>
        <v>5687.5</v>
      </c>
      <c r="CK95" s="44">
        <f t="shared" si="47"/>
        <v>29700</v>
      </c>
      <c r="CL95" s="18">
        <f t="shared" si="48"/>
        <v>2396.9094017094017</v>
      </c>
      <c r="CM95" s="18">
        <f t="shared" si="49"/>
        <v>12144.342380982023</v>
      </c>
      <c r="CN95" s="13"/>
      <c r="CO95" s="18">
        <f t="shared" si="50"/>
        <v>0</v>
      </c>
    </row>
    <row r="96" spans="1:93" ht="15.75" customHeight="1" x14ac:dyDescent="0.2">
      <c r="A96" s="35" t="s">
        <v>63</v>
      </c>
      <c r="B96" s="35" t="s">
        <v>1236</v>
      </c>
      <c r="C96" s="35" t="s">
        <v>1237</v>
      </c>
      <c r="D96" s="36">
        <v>43871</v>
      </c>
      <c r="E96" s="36"/>
      <c r="F96" s="35" t="s">
        <v>996</v>
      </c>
      <c r="G96" s="35" t="s">
        <v>951</v>
      </c>
      <c r="H96" s="35" t="s">
        <v>952</v>
      </c>
      <c r="I96" s="35" t="s">
        <v>897</v>
      </c>
      <c r="J96" s="35"/>
      <c r="K96" s="35" t="s">
        <v>898</v>
      </c>
      <c r="L96" s="37" t="s">
        <v>899</v>
      </c>
      <c r="M96" s="38">
        <v>0.05</v>
      </c>
      <c r="N96" s="35">
        <v>28</v>
      </c>
      <c r="O96" s="39">
        <v>87080.083333333328</v>
      </c>
      <c r="P96" s="40"/>
      <c r="Q96" s="39"/>
      <c r="R96" s="39">
        <v>1973.0809294871797</v>
      </c>
      <c r="S96" s="39">
        <v>1140.0023148148148</v>
      </c>
      <c r="T96" s="39">
        <v>205.20041666666668</v>
      </c>
      <c r="U96" s="35">
        <v>75</v>
      </c>
      <c r="V96" s="39"/>
      <c r="W96" s="39">
        <v>0</v>
      </c>
      <c r="X96" s="39">
        <v>4460.3751415326506</v>
      </c>
      <c r="Y96" s="39">
        <v>94933.742135834647</v>
      </c>
      <c r="Z96" s="41">
        <v>4154.166666666667</v>
      </c>
      <c r="AA96" s="39"/>
      <c r="AB96" s="39">
        <v>99087.908802501319</v>
      </c>
      <c r="AC96" s="39"/>
      <c r="AD96" s="39"/>
      <c r="AE96" s="42"/>
      <c r="AF96" s="35"/>
      <c r="AG96" s="39"/>
      <c r="AH96" s="39">
        <v>99087.908802501319</v>
      </c>
      <c r="AI96" s="39">
        <v>4954.3954401250667</v>
      </c>
      <c r="AJ96" s="42">
        <v>29700</v>
      </c>
      <c r="AK96" s="39">
        <v>1485</v>
      </c>
      <c r="AL96" s="39">
        <v>135227.30424262639</v>
      </c>
      <c r="AM96" s="39" t="s">
        <v>943</v>
      </c>
      <c r="AN96" s="39" t="s">
        <v>943</v>
      </c>
      <c r="AO96" s="35">
        <v>35887</v>
      </c>
      <c r="AP96" s="35" t="s">
        <v>944</v>
      </c>
      <c r="AQ96" s="39" t="s">
        <v>901</v>
      </c>
      <c r="AR96" s="39">
        <v>1</v>
      </c>
      <c r="AS96" s="39"/>
      <c r="AT96" s="39"/>
      <c r="AU96" s="39"/>
      <c r="AV96" s="39"/>
      <c r="AW96" s="39" t="s">
        <v>956</v>
      </c>
      <c r="AX96" s="39" t="s">
        <v>964</v>
      </c>
      <c r="AY96" s="39" t="s">
        <v>1033</v>
      </c>
      <c r="AZ96" s="35">
        <v>35887</v>
      </c>
      <c r="BA96" s="39"/>
      <c r="BC96" s="5" t="s">
        <v>905</v>
      </c>
      <c r="CB96" s="13" t="s">
        <v>947</v>
      </c>
      <c r="CC96" s="13" t="s">
        <v>10</v>
      </c>
      <c r="CD96" s="13">
        <v>60002</v>
      </c>
      <c r="CE96" s="13" t="s">
        <v>8</v>
      </c>
      <c r="CF96" s="13" t="str">
        <f t="shared" si="43"/>
        <v>W0004125</v>
      </c>
      <c r="CG96" s="13" t="s">
        <v>13</v>
      </c>
      <c r="CH96" s="18">
        <f t="shared" si="44"/>
        <v>91820.658891532657</v>
      </c>
      <c r="CI96" s="18">
        <f t="shared" si="45"/>
        <v>0</v>
      </c>
      <c r="CJ96" s="43">
        <f t="shared" si="46"/>
        <v>4154.166666666667</v>
      </c>
      <c r="CK96" s="44">
        <f t="shared" si="47"/>
        <v>29700</v>
      </c>
      <c r="CL96" s="18">
        <f t="shared" si="48"/>
        <v>3113.0832443019945</v>
      </c>
      <c r="CM96" s="18">
        <f t="shared" si="49"/>
        <v>6439.3954401250667</v>
      </c>
      <c r="CN96" s="13"/>
      <c r="CO96" s="18">
        <f t="shared" si="50"/>
        <v>0</v>
      </c>
    </row>
    <row r="97" spans="1:93" ht="15.75" customHeight="1" x14ac:dyDescent="0.2">
      <c r="A97" s="35" t="s">
        <v>64</v>
      </c>
      <c r="B97" s="35" t="s">
        <v>1238</v>
      </c>
      <c r="C97" s="35" t="s">
        <v>1239</v>
      </c>
      <c r="D97" s="36">
        <v>43885</v>
      </c>
      <c r="E97" s="36"/>
      <c r="F97" s="35" t="s">
        <v>984</v>
      </c>
      <c r="G97" s="35" t="s">
        <v>895</v>
      </c>
      <c r="H97" s="35" t="s">
        <v>896</v>
      </c>
      <c r="I97" s="35" t="s">
        <v>897</v>
      </c>
      <c r="J97" s="35"/>
      <c r="K97" s="35" t="s">
        <v>898</v>
      </c>
      <c r="L97" s="37" t="s">
        <v>899</v>
      </c>
      <c r="M97" s="38">
        <v>8.5000000000000006E-2</v>
      </c>
      <c r="N97" s="35">
        <v>28</v>
      </c>
      <c r="O97" s="39">
        <v>85926.166666666672</v>
      </c>
      <c r="P97" s="40"/>
      <c r="Q97" s="39"/>
      <c r="R97" s="39">
        <v>1945.3405448717947</v>
      </c>
      <c r="S97" s="39">
        <v>477.68917824074083</v>
      </c>
      <c r="T97" s="39">
        <v>202.31541666666669</v>
      </c>
      <c r="U97" s="35">
        <v>75</v>
      </c>
      <c r="V97" s="39"/>
      <c r="W97" s="39">
        <v>4097.8723842003965</v>
      </c>
      <c r="X97" s="39">
        <v>4460.3751415326506</v>
      </c>
      <c r="Y97" s="39">
        <v>97184.759332178932</v>
      </c>
      <c r="Z97" s="41">
        <v>5687.5</v>
      </c>
      <c r="AA97" s="39"/>
      <c r="AB97" s="39">
        <v>102872.25933217893</v>
      </c>
      <c r="AC97" s="39"/>
      <c r="AD97" s="39"/>
      <c r="AE97" s="42">
        <v>6263.2559860715419</v>
      </c>
      <c r="AF97" s="35" t="s">
        <v>1071</v>
      </c>
      <c r="AG97" s="39" t="s">
        <v>1072</v>
      </c>
      <c r="AH97" s="39">
        <v>109135.51531825047</v>
      </c>
      <c r="AI97" s="39">
        <v>9276.5188020512905</v>
      </c>
      <c r="AJ97" s="42">
        <v>29700</v>
      </c>
      <c r="AK97" s="39">
        <v>2524.5</v>
      </c>
      <c r="AL97" s="39">
        <v>150636.53412030177</v>
      </c>
      <c r="AM97" s="39" t="s">
        <v>943</v>
      </c>
      <c r="AN97" s="39" t="s">
        <v>943</v>
      </c>
      <c r="AO97" s="35">
        <v>90349</v>
      </c>
      <c r="AP97" s="35" t="s">
        <v>944</v>
      </c>
      <c r="AQ97" s="39" t="s">
        <v>901</v>
      </c>
      <c r="AR97" s="39">
        <v>1</v>
      </c>
      <c r="AS97" s="39"/>
      <c r="AT97" s="39"/>
      <c r="AU97" s="39"/>
      <c r="AV97" s="39"/>
      <c r="AW97" s="39" t="s">
        <v>1156</v>
      </c>
      <c r="AX97" s="39" t="s">
        <v>903</v>
      </c>
      <c r="AY97" s="39" t="s">
        <v>904</v>
      </c>
      <c r="AZ97" s="35">
        <v>90349</v>
      </c>
      <c r="BA97" s="39"/>
      <c r="BC97" s="5" t="s">
        <v>905</v>
      </c>
      <c r="CB97" s="13" t="s">
        <v>947</v>
      </c>
      <c r="CC97" s="13" t="s">
        <v>10</v>
      </c>
      <c r="CD97" s="13">
        <v>60002</v>
      </c>
      <c r="CE97" s="13" t="s">
        <v>8</v>
      </c>
      <c r="CF97" s="13" t="str">
        <f t="shared" si="43"/>
        <v>W0004126</v>
      </c>
      <c r="CG97" s="13" t="s">
        <v>29</v>
      </c>
      <c r="CH97" s="18">
        <f t="shared" si="44"/>
        <v>94761.729609066388</v>
      </c>
      <c r="CI97" s="18">
        <f t="shared" si="45"/>
        <v>6263.2559860715419</v>
      </c>
      <c r="CJ97" s="43">
        <f t="shared" si="46"/>
        <v>5687.5</v>
      </c>
      <c r="CK97" s="44">
        <f t="shared" si="47"/>
        <v>29700</v>
      </c>
      <c r="CL97" s="18">
        <f t="shared" si="48"/>
        <v>2423.0297231125355</v>
      </c>
      <c r="CM97" s="18">
        <f t="shared" si="49"/>
        <v>11801.018802051291</v>
      </c>
      <c r="CN97" s="13"/>
      <c r="CO97" s="18">
        <f t="shared" si="50"/>
        <v>0</v>
      </c>
    </row>
    <row r="98" spans="1:93" ht="15.75" customHeight="1" x14ac:dyDescent="0.2">
      <c r="A98" s="35" t="s">
        <v>65</v>
      </c>
      <c r="B98" s="35" t="s">
        <v>1240</v>
      </c>
      <c r="C98" s="35" t="s">
        <v>1241</v>
      </c>
      <c r="D98" s="36">
        <v>43892</v>
      </c>
      <c r="E98" s="36"/>
      <c r="F98" s="35" t="s">
        <v>938</v>
      </c>
      <c r="G98" s="35" t="s">
        <v>895</v>
      </c>
      <c r="H98" s="35" t="s">
        <v>896</v>
      </c>
      <c r="I98" s="35" t="s">
        <v>897</v>
      </c>
      <c r="J98" s="35"/>
      <c r="K98" s="35" t="s">
        <v>898</v>
      </c>
      <c r="L98" s="37" t="s">
        <v>899</v>
      </c>
      <c r="M98" s="38">
        <v>8.5000000000000006E-2</v>
      </c>
      <c r="N98" s="35">
        <v>28</v>
      </c>
      <c r="O98" s="39">
        <v>110390.5</v>
      </c>
      <c r="P98" s="40"/>
      <c r="Q98" s="39"/>
      <c r="R98" s="39">
        <v>2533.4254807692309</v>
      </c>
      <c r="S98" s="39">
        <v>0</v>
      </c>
      <c r="T98" s="39">
        <v>263.47624999999999</v>
      </c>
      <c r="U98" s="35">
        <v>75</v>
      </c>
      <c r="V98" s="39"/>
      <c r="W98" s="39">
        <v>8498.9873248316217</v>
      </c>
      <c r="X98" s="39">
        <v>4460.3751415326506</v>
      </c>
      <c r="Y98" s="39">
        <v>126221.76419713351</v>
      </c>
      <c r="Z98" s="41">
        <v>5687.5</v>
      </c>
      <c r="AA98" s="39"/>
      <c r="AB98" s="39">
        <v>131909.26419713351</v>
      </c>
      <c r="AC98" s="39"/>
      <c r="AD98" s="39"/>
      <c r="AE98" s="42">
        <v>6107.1873780099913</v>
      </c>
      <c r="AF98" s="35" t="s">
        <v>1104</v>
      </c>
      <c r="AG98" s="39" t="s">
        <v>1105</v>
      </c>
      <c r="AH98" s="39">
        <v>138016.4515751435</v>
      </c>
      <c r="AI98" s="39">
        <v>11731.398383887197</v>
      </c>
      <c r="AJ98" s="42">
        <v>29700</v>
      </c>
      <c r="AK98" s="39">
        <v>2524.5</v>
      </c>
      <c r="AL98" s="39">
        <v>181972.34995903069</v>
      </c>
      <c r="AM98" s="39" t="s">
        <v>943</v>
      </c>
      <c r="AN98" s="39" t="s">
        <v>943</v>
      </c>
      <c r="AO98" s="35">
        <v>90362</v>
      </c>
      <c r="AP98" s="35" t="s">
        <v>944</v>
      </c>
      <c r="AQ98" s="39" t="s">
        <v>901</v>
      </c>
      <c r="AR98" s="39">
        <v>1</v>
      </c>
      <c r="AS98" s="39"/>
      <c r="AT98" s="39"/>
      <c r="AU98" s="39"/>
      <c r="AV98" s="39"/>
      <c r="AW98" s="39" t="s">
        <v>1242</v>
      </c>
      <c r="AX98" s="39" t="s">
        <v>903</v>
      </c>
      <c r="AY98" s="39" t="s">
        <v>904</v>
      </c>
      <c r="AZ98" s="35">
        <v>90362</v>
      </c>
      <c r="BA98" s="39"/>
      <c r="BC98" s="5" t="s">
        <v>905</v>
      </c>
      <c r="CB98" s="13" t="s">
        <v>947</v>
      </c>
      <c r="CC98" s="13" t="s">
        <v>10</v>
      </c>
      <c r="CD98" s="13">
        <v>60002</v>
      </c>
      <c r="CE98" s="13" t="s">
        <v>8</v>
      </c>
      <c r="CF98" s="13" t="str">
        <f t="shared" si="43"/>
        <v>W0004127</v>
      </c>
      <c r="CG98" s="13" t="s">
        <v>29</v>
      </c>
      <c r="CH98" s="18">
        <f t="shared" si="44"/>
        <v>123688.33871636429</v>
      </c>
      <c r="CI98" s="18">
        <f t="shared" si="45"/>
        <v>6107.1873780099913</v>
      </c>
      <c r="CJ98" s="43">
        <f t="shared" si="46"/>
        <v>5687.5</v>
      </c>
      <c r="CK98" s="44">
        <f t="shared" si="47"/>
        <v>29700</v>
      </c>
      <c r="CL98" s="18">
        <f t="shared" si="48"/>
        <v>2533.4254807692309</v>
      </c>
      <c r="CM98" s="18">
        <f t="shared" si="49"/>
        <v>14255.898383887197</v>
      </c>
      <c r="CN98" s="13"/>
      <c r="CO98" s="18">
        <f t="shared" si="50"/>
        <v>0</v>
      </c>
    </row>
    <row r="99" spans="1:93" ht="15.75" customHeight="1" x14ac:dyDescent="0.2">
      <c r="A99" s="35" t="s">
        <v>66</v>
      </c>
      <c r="B99" s="35" t="s">
        <v>1243</v>
      </c>
      <c r="C99" s="35" t="s">
        <v>1244</v>
      </c>
      <c r="D99" s="36">
        <v>43892</v>
      </c>
      <c r="E99" s="36"/>
      <c r="F99" s="35" t="s">
        <v>984</v>
      </c>
      <c r="G99" s="35" t="s">
        <v>895</v>
      </c>
      <c r="H99" s="35" t="s">
        <v>896</v>
      </c>
      <c r="I99" s="35" t="s">
        <v>897</v>
      </c>
      <c r="J99" s="35"/>
      <c r="K99" s="35" t="s">
        <v>898</v>
      </c>
      <c r="L99" s="37" t="s">
        <v>899</v>
      </c>
      <c r="M99" s="38">
        <v>8.5000000000000006E-2</v>
      </c>
      <c r="N99" s="35">
        <v>28</v>
      </c>
      <c r="O99" s="39">
        <v>87869.083333333328</v>
      </c>
      <c r="P99" s="40"/>
      <c r="Q99" s="39"/>
      <c r="R99" s="39">
        <v>1992.0472756410256</v>
      </c>
      <c r="S99" s="39">
        <v>1150.9606481481483</v>
      </c>
      <c r="T99" s="39">
        <v>207.17291666666668</v>
      </c>
      <c r="U99" s="35">
        <v>75</v>
      </c>
      <c r="V99" s="39"/>
      <c r="W99" s="39">
        <v>0</v>
      </c>
      <c r="X99" s="39">
        <v>4460.3751415326506</v>
      </c>
      <c r="Y99" s="39">
        <v>95754.639315321823</v>
      </c>
      <c r="Z99" s="41">
        <v>5687.5</v>
      </c>
      <c r="AA99" s="39"/>
      <c r="AB99" s="39">
        <v>101442.13931532182</v>
      </c>
      <c r="AC99" s="39"/>
      <c r="AD99" s="39"/>
      <c r="AE99" s="42">
        <v>6107.1873780099913</v>
      </c>
      <c r="AF99" s="35" t="s">
        <v>1104</v>
      </c>
      <c r="AG99" s="39" t="s">
        <v>1105</v>
      </c>
      <c r="AH99" s="39">
        <v>107549.32669333181</v>
      </c>
      <c r="AI99" s="39">
        <v>9141.6927689332042</v>
      </c>
      <c r="AJ99" s="42">
        <v>29700</v>
      </c>
      <c r="AK99" s="39">
        <v>2524.5</v>
      </c>
      <c r="AL99" s="39">
        <v>148915.51946226502</v>
      </c>
      <c r="AM99" s="39" t="s">
        <v>943</v>
      </c>
      <c r="AN99" s="39" t="s">
        <v>943</v>
      </c>
      <c r="AO99" s="35">
        <v>90023</v>
      </c>
      <c r="AP99" s="35" t="s">
        <v>944</v>
      </c>
      <c r="AQ99" s="39" t="s">
        <v>901</v>
      </c>
      <c r="AR99" s="39">
        <v>1</v>
      </c>
      <c r="AS99" s="39"/>
      <c r="AT99" s="39"/>
      <c r="AU99" s="39"/>
      <c r="AV99" s="39"/>
      <c r="AW99" s="39" t="s">
        <v>1242</v>
      </c>
      <c r="AX99" s="39" t="s">
        <v>903</v>
      </c>
      <c r="AY99" s="39" t="s">
        <v>904</v>
      </c>
      <c r="AZ99" s="35">
        <v>90023</v>
      </c>
      <c r="BA99" s="39"/>
      <c r="BC99" s="5" t="s">
        <v>905</v>
      </c>
      <c r="CB99" s="13" t="s">
        <v>947</v>
      </c>
      <c r="CC99" s="13" t="s">
        <v>10</v>
      </c>
      <c r="CD99" s="13">
        <v>60002</v>
      </c>
      <c r="CE99" s="13" t="s">
        <v>8</v>
      </c>
      <c r="CF99" s="13" t="str">
        <f t="shared" si="43"/>
        <v>W0004128</v>
      </c>
      <c r="CG99" s="13" t="s">
        <v>29</v>
      </c>
      <c r="CH99" s="18">
        <f t="shared" si="44"/>
        <v>92611.631391532646</v>
      </c>
      <c r="CI99" s="18">
        <f t="shared" si="45"/>
        <v>6107.1873780099913</v>
      </c>
      <c r="CJ99" s="43">
        <f t="shared" si="46"/>
        <v>5687.5</v>
      </c>
      <c r="CK99" s="44">
        <f t="shared" si="47"/>
        <v>29700</v>
      </c>
      <c r="CL99" s="18">
        <f t="shared" si="48"/>
        <v>3143.0079237891741</v>
      </c>
      <c r="CM99" s="18">
        <f t="shared" si="49"/>
        <v>11666.192768933204</v>
      </c>
      <c r="CN99" s="13"/>
      <c r="CO99" s="18">
        <f t="shared" si="50"/>
        <v>0</v>
      </c>
    </row>
    <row r="100" spans="1:93" ht="15.75" customHeight="1" x14ac:dyDescent="0.2">
      <c r="A100" s="35" t="s">
        <v>645</v>
      </c>
      <c r="B100" s="35" t="s">
        <v>1245</v>
      </c>
      <c r="C100" s="35" t="s">
        <v>1246</v>
      </c>
      <c r="D100" s="36">
        <v>43892</v>
      </c>
      <c r="E100" s="36"/>
      <c r="F100" s="35" t="s">
        <v>925</v>
      </c>
      <c r="G100" s="35" t="s">
        <v>1247</v>
      </c>
      <c r="H100" s="35" t="s">
        <v>1248</v>
      </c>
      <c r="I100" s="35" t="s">
        <v>897</v>
      </c>
      <c r="J100" s="35"/>
      <c r="K100" s="35" t="s">
        <v>898</v>
      </c>
      <c r="L100" s="37" t="s">
        <v>899</v>
      </c>
      <c r="M100" s="38">
        <v>0.1</v>
      </c>
      <c r="N100" s="35">
        <v>28</v>
      </c>
      <c r="O100" s="39">
        <v>197184.33333333334</v>
      </c>
      <c r="P100" s="40"/>
      <c r="Q100" s="39"/>
      <c r="R100" s="39">
        <v>4740.0080128205127</v>
      </c>
      <c r="S100" s="39">
        <v>2738.6712962962965</v>
      </c>
      <c r="T100" s="39">
        <v>492.96083333333337</v>
      </c>
      <c r="U100" s="35">
        <v>75</v>
      </c>
      <c r="V100" s="39"/>
      <c r="W100" s="39">
        <v>20200.461917915854</v>
      </c>
      <c r="X100" s="39">
        <v>4460.3751415326506</v>
      </c>
      <c r="Y100" s="39">
        <v>229891.81053523198</v>
      </c>
      <c r="Z100" s="41">
        <v>7046.666666666667</v>
      </c>
      <c r="AA100" s="39"/>
      <c r="AB100" s="39">
        <v>236938.47720189864</v>
      </c>
      <c r="AC100" s="39"/>
      <c r="AD100" s="39"/>
      <c r="AE100" s="42">
        <v>7875.5933865769939</v>
      </c>
      <c r="AF100" s="35" t="s">
        <v>1249</v>
      </c>
      <c r="AG100" s="39" t="s">
        <v>1250</v>
      </c>
      <c r="AH100" s="39">
        <v>244814.07058847565</v>
      </c>
      <c r="AI100" s="39">
        <v>24481.407058847566</v>
      </c>
      <c r="AJ100" s="42">
        <v>29700</v>
      </c>
      <c r="AK100" s="39">
        <v>2970</v>
      </c>
      <c r="AL100" s="39">
        <v>301965.47764732322</v>
      </c>
      <c r="AM100" s="39" t="s">
        <v>943</v>
      </c>
      <c r="AN100" s="39" t="s">
        <v>943</v>
      </c>
      <c r="AO100" s="35">
        <v>90324</v>
      </c>
      <c r="AP100" s="35" t="s">
        <v>944</v>
      </c>
      <c r="AQ100" s="39" t="s">
        <v>901</v>
      </c>
      <c r="AR100" s="39">
        <v>1</v>
      </c>
      <c r="AS100" s="39"/>
      <c r="AT100" s="39"/>
      <c r="AU100" s="39"/>
      <c r="AV100" s="39"/>
      <c r="AW100" s="39" t="s">
        <v>1251</v>
      </c>
      <c r="AX100" s="39" t="s">
        <v>943</v>
      </c>
      <c r="AY100" s="39" t="s">
        <v>1053</v>
      </c>
      <c r="AZ100" s="35">
        <v>90324</v>
      </c>
      <c r="BA100" s="39"/>
      <c r="BC100" s="5" t="s">
        <v>905</v>
      </c>
      <c r="CB100" s="13" t="s">
        <v>947</v>
      </c>
      <c r="CC100" s="13" t="s">
        <v>10</v>
      </c>
      <c r="CD100" s="13">
        <v>60002</v>
      </c>
      <c r="CE100" s="13" t="s">
        <v>8</v>
      </c>
      <c r="CF100" s="13" t="str">
        <f t="shared" si="43"/>
        <v>W0005298</v>
      </c>
      <c r="CG100" s="13" t="s">
        <v>70</v>
      </c>
      <c r="CH100" s="18">
        <f t="shared" si="44"/>
        <v>222413.13122611519</v>
      </c>
      <c r="CI100" s="18">
        <f t="shared" si="45"/>
        <v>7875.5933865769939</v>
      </c>
      <c r="CJ100" s="43">
        <f t="shared" si="46"/>
        <v>7046.666666666667</v>
      </c>
      <c r="CK100" s="44">
        <f t="shared" si="47"/>
        <v>29700</v>
      </c>
      <c r="CL100" s="18">
        <f t="shared" si="48"/>
        <v>7478.6793091168092</v>
      </c>
      <c r="CM100" s="18">
        <f t="shared" si="49"/>
        <v>27451.407058847566</v>
      </c>
      <c r="CN100" s="13"/>
      <c r="CO100" s="18">
        <f t="shared" si="50"/>
        <v>0</v>
      </c>
    </row>
    <row r="101" spans="1:93" ht="15.75" customHeight="1" x14ac:dyDescent="0.2">
      <c r="A101" s="35" t="s">
        <v>646</v>
      </c>
      <c r="B101" s="35" t="s">
        <v>1252</v>
      </c>
      <c r="C101" s="35" t="s">
        <v>1253</v>
      </c>
      <c r="D101" s="36">
        <v>43892</v>
      </c>
      <c r="E101" s="36"/>
      <c r="F101" s="35" t="s">
        <v>894</v>
      </c>
      <c r="G101" s="35" t="s">
        <v>1247</v>
      </c>
      <c r="H101" s="35" t="s">
        <v>1248</v>
      </c>
      <c r="I101" s="35" t="s">
        <v>897</v>
      </c>
      <c r="J101" s="35"/>
      <c r="K101" s="35" t="s">
        <v>898</v>
      </c>
      <c r="L101" s="37" t="s">
        <v>899</v>
      </c>
      <c r="M101" s="38">
        <v>0.1</v>
      </c>
      <c r="N101" s="35">
        <v>28</v>
      </c>
      <c r="O101" s="39">
        <v>128683.16666666666</v>
      </c>
      <c r="P101" s="40"/>
      <c r="Q101" s="39"/>
      <c r="R101" s="39">
        <v>3093.3453525641021</v>
      </c>
      <c r="S101" s="39">
        <v>0</v>
      </c>
      <c r="T101" s="39">
        <v>321.70791666666668</v>
      </c>
      <c r="U101" s="35">
        <v>75</v>
      </c>
      <c r="V101" s="39"/>
      <c r="W101" s="39">
        <v>13182.855459972676</v>
      </c>
      <c r="X101" s="39">
        <v>4460.3751415326506</v>
      </c>
      <c r="Y101" s="39">
        <v>149816.45053740274</v>
      </c>
      <c r="Z101" s="41">
        <v>7046.666666666667</v>
      </c>
      <c r="AA101" s="39"/>
      <c r="AB101" s="39">
        <v>156863.11720406939</v>
      </c>
      <c r="AC101" s="39"/>
      <c r="AD101" s="39"/>
      <c r="AE101" s="42">
        <v>7875.5933865769939</v>
      </c>
      <c r="AF101" s="35" t="s">
        <v>1249</v>
      </c>
      <c r="AG101" s="39" t="s">
        <v>1250</v>
      </c>
      <c r="AH101" s="39">
        <v>164738.7105906464</v>
      </c>
      <c r="AI101" s="39">
        <v>16473.871059064641</v>
      </c>
      <c r="AJ101" s="42">
        <v>29700</v>
      </c>
      <c r="AK101" s="39">
        <v>2970</v>
      </c>
      <c r="AL101" s="39">
        <v>213882.58164971104</v>
      </c>
      <c r="AM101" s="39" t="s">
        <v>943</v>
      </c>
      <c r="AN101" s="39" t="s">
        <v>943</v>
      </c>
      <c r="AO101" s="35">
        <v>90324</v>
      </c>
      <c r="AP101" s="35" t="s">
        <v>944</v>
      </c>
      <c r="AQ101" s="39" t="s">
        <v>901</v>
      </c>
      <c r="AR101" s="39">
        <v>1</v>
      </c>
      <c r="AS101" s="39"/>
      <c r="AT101" s="39"/>
      <c r="AU101" s="39"/>
      <c r="AV101" s="39"/>
      <c r="AW101" s="39" t="s">
        <v>1251</v>
      </c>
      <c r="AX101" s="39" t="s">
        <v>943</v>
      </c>
      <c r="AY101" s="39" t="s">
        <v>1053</v>
      </c>
      <c r="AZ101" s="35">
        <v>90324</v>
      </c>
      <c r="BA101" s="39"/>
      <c r="BC101" s="5" t="s">
        <v>905</v>
      </c>
      <c r="CB101" s="13" t="s">
        <v>947</v>
      </c>
      <c r="CC101" s="13" t="s">
        <v>10</v>
      </c>
      <c r="CD101" s="13">
        <v>60002</v>
      </c>
      <c r="CE101" s="13" t="s">
        <v>8</v>
      </c>
      <c r="CF101" s="13" t="str">
        <f t="shared" si="43"/>
        <v>W0005299</v>
      </c>
      <c r="CG101" s="13" t="s">
        <v>70</v>
      </c>
      <c r="CH101" s="18">
        <f t="shared" si="44"/>
        <v>146723.10518483864</v>
      </c>
      <c r="CI101" s="18">
        <f t="shared" si="45"/>
        <v>7875.5933865769939</v>
      </c>
      <c r="CJ101" s="43">
        <f t="shared" si="46"/>
        <v>7046.666666666667</v>
      </c>
      <c r="CK101" s="44">
        <f t="shared" si="47"/>
        <v>29700</v>
      </c>
      <c r="CL101" s="18">
        <f t="shared" si="48"/>
        <v>3093.3453525641021</v>
      </c>
      <c r="CM101" s="18">
        <f t="shared" si="49"/>
        <v>19443.871059064641</v>
      </c>
      <c r="CN101" s="13"/>
      <c r="CO101" s="18">
        <f t="shared" si="50"/>
        <v>0</v>
      </c>
    </row>
    <row r="102" spans="1:93" ht="15.75" customHeight="1" x14ac:dyDescent="0.2">
      <c r="A102" s="35" t="s">
        <v>67</v>
      </c>
      <c r="B102" s="35" t="s">
        <v>1254</v>
      </c>
      <c r="C102" s="35" t="s">
        <v>1255</v>
      </c>
      <c r="D102" s="36">
        <v>43892</v>
      </c>
      <c r="E102" s="36"/>
      <c r="F102" s="35" t="s">
        <v>996</v>
      </c>
      <c r="G102" s="35" t="s">
        <v>895</v>
      </c>
      <c r="H102" s="35" t="s">
        <v>896</v>
      </c>
      <c r="I102" s="35" t="s">
        <v>897</v>
      </c>
      <c r="J102" s="35"/>
      <c r="K102" s="35" t="s">
        <v>898</v>
      </c>
      <c r="L102" s="37" t="s">
        <v>899</v>
      </c>
      <c r="M102" s="38">
        <v>8.5000000000000006E-2</v>
      </c>
      <c r="N102" s="35">
        <v>28</v>
      </c>
      <c r="O102" s="39">
        <v>73446</v>
      </c>
      <c r="P102" s="40"/>
      <c r="Q102" s="39"/>
      <c r="R102" s="39">
        <v>1645.3365384615383</v>
      </c>
      <c r="S102" s="39">
        <v>950.63888888888891</v>
      </c>
      <c r="T102" s="39">
        <v>171.11500000000001</v>
      </c>
      <c r="U102" s="35">
        <v>75</v>
      </c>
      <c r="V102" s="39"/>
      <c r="W102" s="39">
        <v>0</v>
      </c>
      <c r="X102" s="39">
        <v>4460.3751415326506</v>
      </c>
      <c r="Y102" s="39">
        <v>80748.465568883083</v>
      </c>
      <c r="Z102" s="41">
        <v>5687.5</v>
      </c>
      <c r="AA102" s="39"/>
      <c r="AB102" s="39">
        <v>86435.965568883083</v>
      </c>
      <c r="AC102" s="39"/>
      <c r="AD102" s="39"/>
      <c r="AE102" s="42">
        <v>4292.2455565959208</v>
      </c>
      <c r="AF102" s="35" t="s">
        <v>1124</v>
      </c>
      <c r="AG102" s="39" t="s">
        <v>1125</v>
      </c>
      <c r="AH102" s="39">
        <v>90728.211125479007</v>
      </c>
      <c r="AI102" s="39">
        <v>7711.8979456657162</v>
      </c>
      <c r="AJ102" s="42">
        <v>29700</v>
      </c>
      <c r="AK102" s="39">
        <v>2524.5</v>
      </c>
      <c r="AL102" s="39">
        <v>130664.60907114472</v>
      </c>
      <c r="AM102" s="39" t="s">
        <v>943</v>
      </c>
      <c r="AN102" s="39" t="s">
        <v>943</v>
      </c>
      <c r="AO102" s="35">
        <v>90242</v>
      </c>
      <c r="AP102" s="35" t="s">
        <v>944</v>
      </c>
      <c r="AQ102" s="39" t="s">
        <v>901</v>
      </c>
      <c r="AR102" s="39">
        <v>1</v>
      </c>
      <c r="AS102" s="39"/>
      <c r="AT102" s="39"/>
      <c r="AU102" s="39"/>
      <c r="AV102" s="39"/>
      <c r="AW102" s="39" t="s">
        <v>1144</v>
      </c>
      <c r="AX102" s="39" t="s">
        <v>903</v>
      </c>
      <c r="AY102" s="39" t="s">
        <v>904</v>
      </c>
      <c r="AZ102" s="35">
        <v>90242</v>
      </c>
      <c r="BA102" s="39"/>
      <c r="BC102" s="5" t="s">
        <v>905</v>
      </c>
      <c r="CB102" s="13" t="s">
        <v>947</v>
      </c>
      <c r="CC102" s="13" t="s">
        <v>10</v>
      </c>
      <c r="CD102" s="13">
        <v>60002</v>
      </c>
      <c r="CE102" s="13" t="s">
        <v>8</v>
      </c>
      <c r="CF102" s="13" t="str">
        <f t="shared" si="43"/>
        <v>W0004129</v>
      </c>
      <c r="CG102" s="13" t="s">
        <v>29</v>
      </c>
      <c r="CH102" s="18">
        <f t="shared" si="44"/>
        <v>78152.49014153266</v>
      </c>
      <c r="CI102" s="18">
        <f t="shared" si="45"/>
        <v>4292.2455565959208</v>
      </c>
      <c r="CJ102" s="43">
        <f t="shared" si="46"/>
        <v>5687.5</v>
      </c>
      <c r="CK102" s="44">
        <f t="shared" si="47"/>
        <v>29700</v>
      </c>
      <c r="CL102" s="18">
        <f t="shared" si="48"/>
        <v>2595.9754273504273</v>
      </c>
      <c r="CM102" s="18">
        <f t="shared" si="49"/>
        <v>10236.397945665716</v>
      </c>
      <c r="CN102" s="13"/>
      <c r="CO102" s="18">
        <f t="shared" si="50"/>
        <v>0</v>
      </c>
    </row>
    <row r="103" spans="1:93" ht="15.75" customHeight="1" x14ac:dyDescent="0.2">
      <c r="A103" s="35" t="s">
        <v>68</v>
      </c>
      <c r="B103" s="35" t="s">
        <v>1256</v>
      </c>
      <c r="C103" s="35" t="s">
        <v>1257</v>
      </c>
      <c r="D103" s="36">
        <v>43899</v>
      </c>
      <c r="E103" s="36"/>
      <c r="F103" s="35" t="s">
        <v>984</v>
      </c>
      <c r="G103" s="35" t="s">
        <v>895</v>
      </c>
      <c r="H103" s="35" t="s">
        <v>896</v>
      </c>
      <c r="I103" s="35" t="s">
        <v>897</v>
      </c>
      <c r="J103" s="35"/>
      <c r="K103" s="35" t="s">
        <v>898</v>
      </c>
      <c r="L103" s="37" t="s">
        <v>899</v>
      </c>
      <c r="M103" s="38">
        <v>8.5000000000000006E-2</v>
      </c>
      <c r="N103" s="35">
        <v>28</v>
      </c>
      <c r="O103" s="39">
        <v>82188.833333333328</v>
      </c>
      <c r="P103" s="40"/>
      <c r="Q103" s="39"/>
      <c r="R103" s="39">
        <v>1855.500801282051</v>
      </c>
      <c r="S103" s="39">
        <v>0</v>
      </c>
      <c r="T103" s="39">
        <v>192.97208333333333</v>
      </c>
      <c r="U103" s="35">
        <v>75</v>
      </c>
      <c r="V103" s="39"/>
      <c r="W103" s="39">
        <v>0</v>
      </c>
      <c r="X103" s="39">
        <v>4460.3751415326506</v>
      </c>
      <c r="Y103" s="39">
        <v>88772.681359481358</v>
      </c>
      <c r="Z103" s="41">
        <v>5687.5</v>
      </c>
      <c r="AA103" s="39"/>
      <c r="AB103" s="39">
        <v>94460.181359481358</v>
      </c>
      <c r="AC103" s="39"/>
      <c r="AD103" s="39"/>
      <c r="AE103" s="42">
        <v>4292.2455565959208</v>
      </c>
      <c r="AF103" s="35" t="s">
        <v>1124</v>
      </c>
      <c r="AG103" s="39" t="s">
        <v>1125</v>
      </c>
      <c r="AH103" s="39">
        <v>98752.426916077282</v>
      </c>
      <c r="AI103" s="39">
        <v>8393.9562878665693</v>
      </c>
      <c r="AJ103" s="42">
        <v>29700</v>
      </c>
      <c r="AK103" s="39">
        <v>2524.5</v>
      </c>
      <c r="AL103" s="39">
        <v>139370.88320394384</v>
      </c>
      <c r="AM103" s="39" t="s">
        <v>943</v>
      </c>
      <c r="AN103" s="39" t="s">
        <v>943</v>
      </c>
      <c r="AO103" s="35">
        <v>90242</v>
      </c>
      <c r="AP103" s="35" t="s">
        <v>944</v>
      </c>
      <c r="AQ103" s="39" t="s">
        <v>901</v>
      </c>
      <c r="AR103" s="39">
        <v>1</v>
      </c>
      <c r="AS103" s="39"/>
      <c r="AT103" s="39"/>
      <c r="AU103" s="39"/>
      <c r="AV103" s="39"/>
      <c r="AW103" s="39" t="s">
        <v>1144</v>
      </c>
      <c r="AX103" s="39" t="s">
        <v>903</v>
      </c>
      <c r="AY103" s="39" t="s">
        <v>904</v>
      </c>
      <c r="AZ103" s="35">
        <v>90242</v>
      </c>
      <c r="BA103" s="39"/>
      <c r="BC103" s="5" t="s">
        <v>905</v>
      </c>
      <c r="CB103" s="13" t="s">
        <v>947</v>
      </c>
      <c r="CC103" s="13" t="s">
        <v>10</v>
      </c>
      <c r="CD103" s="13">
        <v>60002</v>
      </c>
      <c r="CE103" s="13" t="s">
        <v>8</v>
      </c>
      <c r="CF103" s="13" t="str">
        <f t="shared" si="43"/>
        <v>W0004130</v>
      </c>
      <c r="CG103" s="13" t="s">
        <v>29</v>
      </c>
      <c r="CH103" s="18">
        <f t="shared" si="44"/>
        <v>86917.18055819931</v>
      </c>
      <c r="CI103" s="18">
        <f t="shared" si="45"/>
        <v>4292.2455565959208</v>
      </c>
      <c r="CJ103" s="43">
        <f t="shared" si="46"/>
        <v>5687.5</v>
      </c>
      <c r="CK103" s="44">
        <f t="shared" si="47"/>
        <v>29700</v>
      </c>
      <c r="CL103" s="18">
        <f t="shared" si="48"/>
        <v>1855.500801282051</v>
      </c>
      <c r="CM103" s="18">
        <f t="shared" si="49"/>
        <v>10918.456287866569</v>
      </c>
      <c r="CN103" s="13"/>
      <c r="CO103" s="18">
        <f t="shared" si="50"/>
        <v>0</v>
      </c>
    </row>
    <row r="104" spans="1:93" ht="15.75" customHeight="1" x14ac:dyDescent="0.2">
      <c r="A104" s="35" t="s">
        <v>647</v>
      </c>
      <c r="B104" s="35" t="s">
        <v>1258</v>
      </c>
      <c r="C104" s="35" t="s">
        <v>1259</v>
      </c>
      <c r="D104" s="36">
        <v>43941</v>
      </c>
      <c r="E104" s="36"/>
      <c r="F104" s="35" t="s">
        <v>984</v>
      </c>
      <c r="G104" s="35" t="s">
        <v>895</v>
      </c>
      <c r="H104" s="35" t="s">
        <v>896</v>
      </c>
      <c r="I104" s="35" t="s">
        <v>897</v>
      </c>
      <c r="J104" s="35"/>
      <c r="K104" s="35" t="s">
        <v>898</v>
      </c>
      <c r="L104" s="37" t="s">
        <v>899</v>
      </c>
      <c r="M104" s="38">
        <v>8.5000000000000006E-2</v>
      </c>
      <c r="N104" s="35">
        <v>28</v>
      </c>
      <c r="O104" s="39">
        <v>116635.00000000001</v>
      </c>
      <c r="P104" s="40"/>
      <c r="Q104" s="39"/>
      <c r="R104" s="39">
        <v>2683.5336538461538</v>
      </c>
      <c r="S104" s="39">
        <v>1550.4861111111111</v>
      </c>
      <c r="T104" s="39">
        <v>279.08750000000003</v>
      </c>
      <c r="U104" s="35">
        <v>75</v>
      </c>
      <c r="V104" s="39"/>
      <c r="W104" s="39">
        <v>10244.680960500991</v>
      </c>
      <c r="X104" s="39">
        <v>4460.3751415326506</v>
      </c>
      <c r="Y104" s="39">
        <v>135928.16336699092</v>
      </c>
      <c r="Z104" s="41">
        <v>5687.5</v>
      </c>
      <c r="AA104" s="39"/>
      <c r="AB104" s="39">
        <v>141615.66336699092</v>
      </c>
      <c r="AC104" s="39"/>
      <c r="AD104" s="39"/>
      <c r="AE104" s="42">
        <v>6107.1873780099913</v>
      </c>
      <c r="AF104" s="35" t="s">
        <v>1104</v>
      </c>
      <c r="AG104" s="39" t="s">
        <v>1105</v>
      </c>
      <c r="AH104" s="39">
        <v>147722.85074500091</v>
      </c>
      <c r="AI104" s="39">
        <v>12556.442313325078</v>
      </c>
      <c r="AJ104" s="42">
        <v>29700</v>
      </c>
      <c r="AK104" s="39">
        <v>2524.5</v>
      </c>
      <c r="AL104" s="39">
        <v>192503.79305832597</v>
      </c>
      <c r="AM104" s="39" t="s">
        <v>943</v>
      </c>
      <c r="AN104" s="39" t="s">
        <v>943</v>
      </c>
      <c r="AO104" s="35">
        <v>35803</v>
      </c>
      <c r="AP104" s="35" t="s">
        <v>944</v>
      </c>
      <c r="AQ104" s="39" t="s">
        <v>901</v>
      </c>
      <c r="AR104" s="39">
        <v>1</v>
      </c>
      <c r="AS104" s="39"/>
      <c r="AT104" s="39"/>
      <c r="AU104" s="39"/>
      <c r="AV104" s="39"/>
      <c r="AW104" s="39" t="s">
        <v>1242</v>
      </c>
      <c r="AX104" s="39" t="s">
        <v>903</v>
      </c>
      <c r="AY104" s="39" t="s">
        <v>904</v>
      </c>
      <c r="AZ104" s="35">
        <v>35803</v>
      </c>
      <c r="BA104" s="39"/>
      <c r="BC104" s="5" t="s">
        <v>905</v>
      </c>
      <c r="CB104" s="13" t="s">
        <v>947</v>
      </c>
      <c r="CC104" s="13" t="s">
        <v>10</v>
      </c>
      <c r="CD104" s="13">
        <v>60002</v>
      </c>
      <c r="CE104" s="13" t="s">
        <v>8</v>
      </c>
      <c r="CF104" s="13" t="str">
        <f t="shared" si="43"/>
        <v>W0005300</v>
      </c>
      <c r="CG104" s="13" t="s">
        <v>29</v>
      </c>
      <c r="CH104" s="18">
        <f t="shared" si="44"/>
        <v>131694.14360203364</v>
      </c>
      <c r="CI104" s="18">
        <f t="shared" si="45"/>
        <v>6107.1873780099913</v>
      </c>
      <c r="CJ104" s="43">
        <f t="shared" si="46"/>
        <v>5687.5</v>
      </c>
      <c r="CK104" s="44">
        <f t="shared" si="47"/>
        <v>29700</v>
      </c>
      <c r="CL104" s="18">
        <f t="shared" si="48"/>
        <v>4234.0197649572647</v>
      </c>
      <c r="CM104" s="18">
        <f t="shared" si="49"/>
        <v>15080.942313325078</v>
      </c>
      <c r="CN104" s="13"/>
      <c r="CO104" s="18">
        <f t="shared" si="50"/>
        <v>0</v>
      </c>
    </row>
    <row r="105" spans="1:93" ht="15.75" customHeight="1" x14ac:dyDescent="0.2">
      <c r="A105" s="35" t="s">
        <v>1260</v>
      </c>
      <c r="B105" s="35" t="s">
        <v>1261</v>
      </c>
      <c r="C105" s="35" t="s">
        <v>1262</v>
      </c>
      <c r="D105" s="36">
        <v>43941</v>
      </c>
      <c r="E105" s="36">
        <v>46081</v>
      </c>
      <c r="F105" s="35" t="s">
        <v>996</v>
      </c>
      <c r="G105" s="35" t="s">
        <v>951</v>
      </c>
      <c r="H105" s="35" t="s">
        <v>952</v>
      </c>
      <c r="I105" s="35" t="s">
        <v>897</v>
      </c>
      <c r="J105" s="35"/>
      <c r="K105" s="35" t="s">
        <v>898</v>
      </c>
      <c r="L105" s="37" t="s">
        <v>985</v>
      </c>
      <c r="M105" s="38">
        <v>0.05</v>
      </c>
      <c r="N105" s="35">
        <v>28</v>
      </c>
      <c r="O105" s="39">
        <v>70381.25</v>
      </c>
      <c r="P105" s="40"/>
      <c r="Q105" s="39"/>
      <c r="R105" s="39">
        <v>1593.9142628205127</v>
      </c>
      <c r="S105" s="39">
        <v>920.92824074074076</v>
      </c>
      <c r="T105" s="39">
        <v>165.76708333333332</v>
      </c>
      <c r="U105" s="35">
        <v>75</v>
      </c>
      <c r="V105" s="39"/>
      <c r="W105" s="39">
        <v>0</v>
      </c>
      <c r="X105" s="39">
        <v>4460.3751415326506</v>
      </c>
      <c r="Y105" s="39">
        <v>77597.234728427255</v>
      </c>
      <c r="Z105" s="41">
        <v>4154.166666666667</v>
      </c>
      <c r="AA105" s="39"/>
      <c r="AB105" s="39">
        <v>81751.401395093926</v>
      </c>
      <c r="AC105" s="39"/>
      <c r="AD105" s="39"/>
      <c r="AE105" s="42">
        <v>4671.4236268028844</v>
      </c>
      <c r="AF105" s="35" t="s">
        <v>999</v>
      </c>
      <c r="AG105" s="39" t="s">
        <v>998</v>
      </c>
      <c r="AH105" s="39">
        <v>86422.825021896817</v>
      </c>
      <c r="AI105" s="39">
        <v>4321.1412510948412</v>
      </c>
      <c r="AJ105" s="42">
        <v>29700</v>
      </c>
      <c r="AK105" s="39">
        <v>1485</v>
      </c>
      <c r="AL105" s="39">
        <v>121928.96627299166</v>
      </c>
      <c r="AM105" s="39" t="s">
        <v>973</v>
      </c>
      <c r="AN105" s="39" t="s">
        <v>973</v>
      </c>
      <c r="AO105" s="35" t="s">
        <v>1263</v>
      </c>
      <c r="AP105" s="35" t="s">
        <v>976</v>
      </c>
      <c r="AQ105" s="39" t="s">
        <v>901</v>
      </c>
      <c r="AR105" s="39">
        <v>1</v>
      </c>
      <c r="AS105" s="39"/>
      <c r="AT105" s="39"/>
      <c r="AU105" s="39"/>
      <c r="AV105" s="39"/>
      <c r="AW105" s="39" t="s">
        <v>956</v>
      </c>
      <c r="AX105" s="39" t="s">
        <v>977</v>
      </c>
      <c r="AY105" s="39" t="s">
        <v>1264</v>
      </c>
      <c r="AZ105" s="35" t="s">
        <v>1263</v>
      </c>
      <c r="BA105" s="39"/>
      <c r="BC105" s="5" t="s">
        <v>905</v>
      </c>
      <c r="CB105" s="13" t="s">
        <v>947</v>
      </c>
      <c r="CC105" s="13" t="s">
        <v>979</v>
      </c>
      <c r="CD105" s="13">
        <v>60009</v>
      </c>
      <c r="CE105" s="13">
        <v>30001339</v>
      </c>
      <c r="CF105" s="13" t="str">
        <f t="shared" si="43"/>
        <v>W0004131</v>
      </c>
      <c r="CG105" s="13" t="s">
        <v>13</v>
      </c>
      <c r="CH105" s="18">
        <f t="shared" si="44"/>
        <v>75082.392224865995</v>
      </c>
      <c r="CI105" s="18">
        <f t="shared" si="45"/>
        <v>4671.4236268028844</v>
      </c>
      <c r="CJ105" s="43">
        <f t="shared" si="46"/>
        <v>4154.166666666667</v>
      </c>
      <c r="CK105" s="44">
        <f t="shared" si="47"/>
        <v>29700</v>
      </c>
      <c r="CL105" s="18">
        <f t="shared" si="48"/>
        <v>2514.8425035612536</v>
      </c>
      <c r="CM105" s="18">
        <f t="shared" si="49"/>
        <v>5806.1412510948412</v>
      </c>
      <c r="CN105" s="13"/>
      <c r="CO105" s="18">
        <f t="shared" si="50"/>
        <v>0</v>
      </c>
    </row>
    <row r="106" spans="1:93" ht="15.75" customHeight="1" x14ac:dyDescent="0.2">
      <c r="A106" s="35" t="s">
        <v>69</v>
      </c>
      <c r="B106" s="35" t="s">
        <v>1265</v>
      </c>
      <c r="C106" s="35" t="s">
        <v>1266</v>
      </c>
      <c r="D106" s="36">
        <v>43941</v>
      </c>
      <c r="E106" s="36"/>
      <c r="F106" s="35" t="s">
        <v>938</v>
      </c>
      <c r="G106" s="35" t="s">
        <v>1247</v>
      </c>
      <c r="H106" s="35" t="s">
        <v>1248</v>
      </c>
      <c r="I106" s="35" t="s">
        <v>897</v>
      </c>
      <c r="J106" s="35"/>
      <c r="K106" s="35" t="s">
        <v>898</v>
      </c>
      <c r="L106" s="37" t="s">
        <v>899</v>
      </c>
      <c r="M106" s="38">
        <v>0.1</v>
      </c>
      <c r="N106" s="35">
        <v>28</v>
      </c>
      <c r="O106" s="39">
        <v>132893.75</v>
      </c>
      <c r="P106" s="40"/>
      <c r="Q106" s="39"/>
      <c r="R106" s="39">
        <v>3074.3709935897436</v>
      </c>
      <c r="S106" s="39">
        <v>1776.3032407407406</v>
      </c>
      <c r="T106" s="39">
        <v>319.73458333333332</v>
      </c>
      <c r="U106" s="35">
        <v>75</v>
      </c>
      <c r="V106" s="39"/>
      <c r="W106" s="39">
        <v>0</v>
      </c>
      <c r="X106" s="39">
        <v>4460.3751415326506</v>
      </c>
      <c r="Y106" s="39">
        <v>142599.53395919647</v>
      </c>
      <c r="Z106" s="41">
        <v>7046.666666666667</v>
      </c>
      <c r="AA106" s="39"/>
      <c r="AB106" s="39">
        <v>149646.20062586313</v>
      </c>
      <c r="AC106" s="39"/>
      <c r="AD106" s="39"/>
      <c r="AE106" s="42"/>
      <c r="AF106" s="35"/>
      <c r="AG106" s="39"/>
      <c r="AH106" s="39">
        <v>149646.20062586313</v>
      </c>
      <c r="AI106" s="39">
        <v>14964.620062586313</v>
      </c>
      <c r="AJ106" s="42">
        <v>29700</v>
      </c>
      <c r="AK106" s="39">
        <v>2970</v>
      </c>
      <c r="AL106" s="39">
        <v>197280.82068844943</v>
      </c>
      <c r="AM106" s="39" t="s">
        <v>943</v>
      </c>
      <c r="AN106" s="39" t="s">
        <v>943</v>
      </c>
      <c r="AO106" s="35">
        <v>90024</v>
      </c>
      <c r="AP106" s="35" t="s">
        <v>944</v>
      </c>
      <c r="AQ106" s="39" t="s">
        <v>901</v>
      </c>
      <c r="AR106" s="39">
        <v>1</v>
      </c>
      <c r="AS106" s="39"/>
      <c r="AT106" s="39"/>
      <c r="AU106" s="39"/>
      <c r="AV106" s="39"/>
      <c r="AW106" s="39" t="s">
        <v>1267</v>
      </c>
      <c r="AX106" s="39" t="s">
        <v>943</v>
      </c>
      <c r="AY106" s="39" t="s">
        <v>1053</v>
      </c>
      <c r="AZ106" s="35">
        <v>90024</v>
      </c>
      <c r="BA106" s="39"/>
      <c r="BC106" s="5" t="s">
        <v>905</v>
      </c>
      <c r="CB106" s="13" t="s">
        <v>947</v>
      </c>
      <c r="CC106" s="13" t="s">
        <v>10</v>
      </c>
      <c r="CD106" s="13">
        <v>60002</v>
      </c>
      <c r="CE106" s="13" t="s">
        <v>8</v>
      </c>
      <c r="CF106" s="13" t="str">
        <f t="shared" si="43"/>
        <v>W0004132</v>
      </c>
      <c r="CG106" s="13" t="s">
        <v>70</v>
      </c>
      <c r="CH106" s="18">
        <f t="shared" si="44"/>
        <v>137748.85972486599</v>
      </c>
      <c r="CI106" s="18">
        <f t="shared" si="45"/>
        <v>0</v>
      </c>
      <c r="CJ106" s="43">
        <f t="shared" si="46"/>
        <v>7046.666666666667</v>
      </c>
      <c r="CK106" s="44">
        <f t="shared" si="47"/>
        <v>29700</v>
      </c>
      <c r="CL106" s="18">
        <f t="shared" si="48"/>
        <v>4850.6742343304841</v>
      </c>
      <c r="CM106" s="18">
        <f t="shared" si="49"/>
        <v>17934.620062586313</v>
      </c>
      <c r="CN106" s="13"/>
      <c r="CO106" s="18">
        <f t="shared" si="50"/>
        <v>0</v>
      </c>
    </row>
    <row r="107" spans="1:93" ht="15.75" customHeight="1" x14ac:dyDescent="0.2">
      <c r="A107" s="35" t="s">
        <v>1268</v>
      </c>
      <c r="B107" s="35" t="s">
        <v>1038</v>
      </c>
      <c r="C107" s="35" t="s">
        <v>1037</v>
      </c>
      <c r="D107" s="36">
        <v>43941</v>
      </c>
      <c r="E107" s="36"/>
      <c r="F107" s="35" t="s">
        <v>911</v>
      </c>
      <c r="G107" s="35" t="s">
        <v>895</v>
      </c>
      <c r="H107" s="35" t="s">
        <v>896</v>
      </c>
      <c r="I107" s="35" t="s">
        <v>897</v>
      </c>
      <c r="J107" s="35"/>
      <c r="K107" s="35" t="s">
        <v>861</v>
      </c>
      <c r="L107" s="37" t="s">
        <v>899</v>
      </c>
      <c r="M107" s="38">
        <v>8.5000000000000006E-2</v>
      </c>
      <c r="N107" s="35">
        <v>28</v>
      </c>
      <c r="O107" s="39">
        <v>206147.08333333334</v>
      </c>
      <c r="P107" s="40">
        <v>0.15</v>
      </c>
      <c r="Q107" s="39">
        <v>30922.0625</v>
      </c>
      <c r="R107" s="39">
        <v>4835.2684294871797</v>
      </c>
      <c r="S107" s="39">
        <v>0</v>
      </c>
      <c r="T107" s="39">
        <v>502.86791666666664</v>
      </c>
      <c r="U107" s="35">
        <v>75</v>
      </c>
      <c r="V107" s="39"/>
      <c r="W107" s="39">
        <v>16391.489536801586</v>
      </c>
      <c r="X107" s="39">
        <v>4460.3751415326506</v>
      </c>
      <c r="Y107" s="39">
        <v>263334.14685782144</v>
      </c>
      <c r="Z107" s="41">
        <v>5687.5</v>
      </c>
      <c r="AA107" s="39">
        <v>29700</v>
      </c>
      <c r="AB107" s="39">
        <v>298721.64685782144</v>
      </c>
      <c r="AC107" s="39"/>
      <c r="AD107" s="39"/>
      <c r="AE107" s="42">
        <v>-298721.64685782144</v>
      </c>
      <c r="AF107" s="35" t="s">
        <v>896</v>
      </c>
      <c r="AG107" s="39">
        <v>0</v>
      </c>
      <c r="AH107" s="39">
        <v>0</v>
      </c>
      <c r="AI107" s="39">
        <v>0</v>
      </c>
      <c r="AJ107" s="42"/>
      <c r="AK107" s="39">
        <v>0</v>
      </c>
      <c r="AL107" s="39">
        <v>0</v>
      </c>
      <c r="AM107" s="39" t="s">
        <v>943</v>
      </c>
      <c r="AN107" s="39" t="s">
        <v>1002</v>
      </c>
      <c r="AO107" s="35">
        <v>90362</v>
      </c>
      <c r="AP107" s="35" t="s">
        <v>986</v>
      </c>
      <c r="AQ107" s="39" t="s">
        <v>1004</v>
      </c>
      <c r="AR107" s="39">
        <v>1</v>
      </c>
      <c r="AS107" s="39"/>
      <c r="AT107" s="39"/>
      <c r="AU107" s="39"/>
      <c r="AV107" s="39"/>
      <c r="AW107" s="39" t="s">
        <v>1242</v>
      </c>
      <c r="AX107" s="39" t="s">
        <v>903</v>
      </c>
      <c r="AY107" s="39" t="s">
        <v>904</v>
      </c>
      <c r="AZ107" s="35">
        <v>90362</v>
      </c>
      <c r="BA107" s="39"/>
      <c r="BC107" s="5" t="s">
        <v>905</v>
      </c>
      <c r="CB107" s="13" t="s">
        <v>990</v>
      </c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</row>
    <row r="108" spans="1:93" ht="15.75" customHeight="1" x14ac:dyDescent="0.2">
      <c r="A108" s="35" t="s">
        <v>71</v>
      </c>
      <c r="B108" s="35" t="s">
        <v>1269</v>
      </c>
      <c r="C108" s="35" t="s">
        <v>1270</v>
      </c>
      <c r="D108" s="36">
        <v>43948</v>
      </c>
      <c r="E108" s="36"/>
      <c r="F108" s="35" t="s">
        <v>938</v>
      </c>
      <c r="G108" s="35" t="s">
        <v>895</v>
      </c>
      <c r="H108" s="35" t="s">
        <v>896</v>
      </c>
      <c r="I108" s="35" t="s">
        <v>897</v>
      </c>
      <c r="J108" s="35"/>
      <c r="K108" s="35" t="s">
        <v>898</v>
      </c>
      <c r="L108" s="37" t="s">
        <v>899</v>
      </c>
      <c r="M108" s="38">
        <v>8.5000000000000006E-2</v>
      </c>
      <c r="N108" s="35">
        <v>28</v>
      </c>
      <c r="O108" s="39">
        <v>94645.166666666672</v>
      </c>
      <c r="P108" s="40"/>
      <c r="Q108" s="39"/>
      <c r="R108" s="39">
        <v>2154.9318910256411</v>
      </c>
      <c r="S108" s="39">
        <v>0</v>
      </c>
      <c r="T108" s="39">
        <v>224.11291666666668</v>
      </c>
      <c r="U108" s="35">
        <v>75</v>
      </c>
      <c r="V108" s="39"/>
      <c r="W108" s="39">
        <v>7507.3022078551267</v>
      </c>
      <c r="X108" s="39">
        <v>4460.3751415326506</v>
      </c>
      <c r="Y108" s="39">
        <v>109066.88882374676</v>
      </c>
      <c r="Z108" s="41">
        <v>5687.5</v>
      </c>
      <c r="AA108" s="39"/>
      <c r="AB108" s="39">
        <v>114754.38882374676</v>
      </c>
      <c r="AC108" s="39"/>
      <c r="AD108" s="39"/>
      <c r="AE108" s="42">
        <v>18525.414448346986</v>
      </c>
      <c r="AF108" s="35" t="s">
        <v>1188</v>
      </c>
      <c r="AG108" s="39" t="s">
        <v>1189</v>
      </c>
      <c r="AH108" s="39">
        <v>133279.80327209376</v>
      </c>
      <c r="AI108" s="39">
        <v>11328.78327812797</v>
      </c>
      <c r="AJ108" s="42">
        <v>29700</v>
      </c>
      <c r="AK108" s="39">
        <v>2524.5</v>
      </c>
      <c r="AL108" s="39">
        <v>176833.08655022172</v>
      </c>
      <c r="AM108" s="39" t="s">
        <v>943</v>
      </c>
      <c r="AN108" s="39" t="s">
        <v>943</v>
      </c>
      <c r="AO108" s="35">
        <v>90135</v>
      </c>
      <c r="AP108" s="35" t="s">
        <v>944</v>
      </c>
      <c r="AQ108" s="39" t="s">
        <v>901</v>
      </c>
      <c r="AR108" s="39">
        <v>1</v>
      </c>
      <c r="AS108" s="39"/>
      <c r="AT108" s="39"/>
      <c r="AU108" s="39"/>
      <c r="AV108" s="39"/>
      <c r="AW108" s="39" t="s">
        <v>1271</v>
      </c>
      <c r="AX108" s="39" t="s">
        <v>903</v>
      </c>
      <c r="AY108" s="39" t="s">
        <v>904</v>
      </c>
      <c r="AZ108" s="35">
        <v>90135</v>
      </c>
      <c r="BA108" s="39"/>
      <c r="BC108" s="5" t="s">
        <v>905</v>
      </c>
      <c r="CB108" s="13" t="s">
        <v>947</v>
      </c>
      <c r="CC108" s="13" t="s">
        <v>10</v>
      </c>
      <c r="CD108" s="13">
        <v>60002</v>
      </c>
      <c r="CE108" s="13" t="s">
        <v>8</v>
      </c>
      <c r="CF108" s="13" t="str">
        <f t="shared" ref="CF108:CF116" si="51">A108</f>
        <v>W0004134</v>
      </c>
      <c r="CG108" s="13" t="s">
        <v>29</v>
      </c>
      <c r="CH108" s="18">
        <f t="shared" ref="CH108:CH116" si="52">SUM(O108,Q108,T108:X108,)</f>
        <v>106911.95693272112</v>
      </c>
      <c r="CI108" s="18">
        <f t="shared" ref="CI108:CI116" si="53">SUM(AA108,AC108:AE108)</f>
        <v>18525.414448346986</v>
      </c>
      <c r="CJ108" s="43">
        <f t="shared" ref="CJ108:CJ116" si="54">SUM(Z108)</f>
        <v>5687.5</v>
      </c>
      <c r="CK108" s="44">
        <f t="shared" ref="CK108:CK116" si="55">AJ108</f>
        <v>29700</v>
      </c>
      <c r="CL108" s="18">
        <f t="shared" ref="CL108:CL116" si="56">SUM(R108:S108)</f>
        <v>2154.9318910256411</v>
      </c>
      <c r="CM108" s="18">
        <f t="shared" ref="CM108:CM116" si="57">SUM(AI108,AK108)</f>
        <v>13853.28327812797</v>
      </c>
      <c r="CN108" s="13"/>
      <c r="CO108" s="18">
        <f t="shared" ref="CO108:CO116" si="58">SUM(CH108:CM108,-AL108)</f>
        <v>0</v>
      </c>
    </row>
    <row r="109" spans="1:93" ht="15.75" customHeight="1" x14ac:dyDescent="0.2">
      <c r="A109" s="35" t="s">
        <v>461</v>
      </c>
      <c r="B109" s="35" t="s">
        <v>1272</v>
      </c>
      <c r="C109" s="35" t="s">
        <v>1273</v>
      </c>
      <c r="D109" s="36">
        <v>43962</v>
      </c>
      <c r="E109" s="36"/>
      <c r="F109" s="35" t="s">
        <v>984</v>
      </c>
      <c r="G109" s="35" t="s">
        <v>939</v>
      </c>
      <c r="H109" s="35" t="s">
        <v>940</v>
      </c>
      <c r="I109" s="35" t="s">
        <v>897</v>
      </c>
      <c r="J109" s="35"/>
      <c r="K109" s="35" t="s">
        <v>898</v>
      </c>
      <c r="L109" s="37" t="s">
        <v>899</v>
      </c>
      <c r="M109" s="38">
        <v>0.05</v>
      </c>
      <c r="N109" s="35">
        <v>28</v>
      </c>
      <c r="O109" s="39">
        <v>69025.666666666672</v>
      </c>
      <c r="P109" s="40"/>
      <c r="Q109" s="39"/>
      <c r="R109" s="39">
        <v>1539.0785256410256</v>
      </c>
      <c r="S109" s="39">
        <v>889.24537037037032</v>
      </c>
      <c r="T109" s="39">
        <v>160.06416666666667</v>
      </c>
      <c r="U109" s="35">
        <v>75</v>
      </c>
      <c r="V109" s="39"/>
      <c r="W109" s="39">
        <v>0</v>
      </c>
      <c r="X109" s="39">
        <v>4460.3751415326506</v>
      </c>
      <c r="Y109" s="39">
        <v>76149.429870877386</v>
      </c>
      <c r="Z109" s="41">
        <v>12402.5</v>
      </c>
      <c r="AA109" s="39"/>
      <c r="AB109" s="39">
        <v>88551.929870877386</v>
      </c>
      <c r="AC109" s="39"/>
      <c r="AD109" s="39"/>
      <c r="AE109" s="42"/>
      <c r="AF109" s="35"/>
      <c r="AG109" s="39"/>
      <c r="AH109" s="39">
        <v>88551.929870877386</v>
      </c>
      <c r="AI109" s="39">
        <v>4427.5964935438697</v>
      </c>
      <c r="AJ109" s="42">
        <v>29700</v>
      </c>
      <c r="AK109" s="39">
        <v>1485</v>
      </c>
      <c r="AL109" s="39">
        <v>124164.52636442125</v>
      </c>
      <c r="AM109" s="39" t="s">
        <v>943</v>
      </c>
      <c r="AN109" s="39" t="s">
        <v>943</v>
      </c>
      <c r="AO109" s="35">
        <v>90342</v>
      </c>
      <c r="AP109" s="35" t="s">
        <v>944</v>
      </c>
      <c r="AQ109" s="39" t="s">
        <v>901</v>
      </c>
      <c r="AR109" s="39">
        <v>1</v>
      </c>
      <c r="AS109" s="39"/>
      <c r="AT109" s="39"/>
      <c r="AU109" s="39"/>
      <c r="AV109" s="39"/>
      <c r="AW109" s="39" t="s">
        <v>1207</v>
      </c>
      <c r="AX109" s="39" t="s">
        <v>946</v>
      </c>
      <c r="AY109" s="39" t="s">
        <v>946</v>
      </c>
      <c r="AZ109" s="35">
        <v>90342</v>
      </c>
      <c r="BA109" s="39"/>
      <c r="BC109" s="5" t="s">
        <v>905</v>
      </c>
      <c r="CB109" s="13" t="s">
        <v>947</v>
      </c>
      <c r="CC109" s="13" t="s">
        <v>10</v>
      </c>
      <c r="CD109" s="13">
        <v>60002</v>
      </c>
      <c r="CE109" s="13" t="s">
        <v>8</v>
      </c>
      <c r="CF109" s="13" t="str">
        <f t="shared" si="51"/>
        <v>W0004937</v>
      </c>
      <c r="CG109" s="13" t="s">
        <v>11</v>
      </c>
      <c r="CH109" s="18">
        <f t="shared" si="52"/>
        <v>73721.10597486599</v>
      </c>
      <c r="CI109" s="18">
        <f t="shared" si="53"/>
        <v>0</v>
      </c>
      <c r="CJ109" s="43">
        <f t="shared" si="54"/>
        <v>12402.5</v>
      </c>
      <c r="CK109" s="44">
        <f t="shared" si="55"/>
        <v>29700</v>
      </c>
      <c r="CL109" s="18">
        <f t="shared" si="56"/>
        <v>2428.3238960113958</v>
      </c>
      <c r="CM109" s="18">
        <f t="shared" si="57"/>
        <v>5912.5964935438697</v>
      </c>
      <c r="CN109" s="13"/>
      <c r="CO109" s="18">
        <f t="shared" si="58"/>
        <v>0</v>
      </c>
    </row>
    <row r="110" spans="1:93" ht="15.75" customHeight="1" x14ac:dyDescent="0.2">
      <c r="A110" s="35" t="s">
        <v>559</v>
      </c>
      <c r="B110" s="35" t="s">
        <v>1274</v>
      </c>
      <c r="C110" s="35" t="s">
        <v>1275</v>
      </c>
      <c r="D110" s="36">
        <v>43962</v>
      </c>
      <c r="E110" s="36"/>
      <c r="F110" s="35" t="s">
        <v>996</v>
      </c>
      <c r="G110" s="35" t="s">
        <v>895</v>
      </c>
      <c r="H110" s="35" t="s">
        <v>896</v>
      </c>
      <c r="I110" s="35" t="s">
        <v>914</v>
      </c>
      <c r="J110" s="35"/>
      <c r="K110" s="35" t="s">
        <v>898</v>
      </c>
      <c r="L110" s="37" t="s">
        <v>899</v>
      </c>
      <c r="M110" s="38">
        <v>8.5000000000000006E-2</v>
      </c>
      <c r="N110" s="35">
        <v>28</v>
      </c>
      <c r="O110" s="39">
        <v>75548.916666666672</v>
      </c>
      <c r="P110" s="40"/>
      <c r="Q110" s="39"/>
      <c r="R110" s="39">
        <v>1695.8894230769231</v>
      </c>
      <c r="S110" s="39">
        <v>979.84722222222229</v>
      </c>
      <c r="T110" s="39">
        <v>176.3725</v>
      </c>
      <c r="U110" s="35">
        <v>75</v>
      </c>
      <c r="V110" s="39"/>
      <c r="W110" s="39">
        <v>4337.5979186761197</v>
      </c>
      <c r="X110" s="39">
        <v>4460.3751415326506</v>
      </c>
      <c r="Y110" s="39">
        <v>87273.99887217459</v>
      </c>
      <c r="Z110" s="41">
        <v>5687.5</v>
      </c>
      <c r="AA110" s="39"/>
      <c r="AB110" s="39">
        <v>92961.49887217459</v>
      </c>
      <c r="AC110" s="39"/>
      <c r="AD110" s="39"/>
      <c r="AE110" s="42">
        <v>6263.2559860715419</v>
      </c>
      <c r="AF110" s="35" t="s">
        <v>1071</v>
      </c>
      <c r="AG110" s="39" t="s">
        <v>1072</v>
      </c>
      <c r="AH110" s="39">
        <v>99224.754858246131</v>
      </c>
      <c r="AI110" s="39">
        <v>8434.1041629509218</v>
      </c>
      <c r="AJ110" s="42">
        <v>29700</v>
      </c>
      <c r="AK110" s="39">
        <v>2524.5</v>
      </c>
      <c r="AL110" s="39">
        <v>139883.35902119707</v>
      </c>
      <c r="AM110" s="39" t="s">
        <v>943</v>
      </c>
      <c r="AN110" s="39" t="s">
        <v>943</v>
      </c>
      <c r="AO110" s="35">
        <v>90390</v>
      </c>
      <c r="AP110" s="35" t="s">
        <v>944</v>
      </c>
      <c r="AQ110" s="39" t="s">
        <v>901</v>
      </c>
      <c r="AR110" s="39">
        <v>1</v>
      </c>
      <c r="AS110" s="39"/>
      <c r="AT110" s="39"/>
      <c r="AU110" s="39"/>
      <c r="AV110" s="39"/>
      <c r="AW110" s="39" t="s">
        <v>1156</v>
      </c>
      <c r="AX110" s="39" t="s">
        <v>903</v>
      </c>
      <c r="AY110" s="39" t="s">
        <v>904</v>
      </c>
      <c r="AZ110" s="35">
        <v>90390</v>
      </c>
      <c r="BA110" s="39"/>
      <c r="BC110" s="5" t="s">
        <v>905</v>
      </c>
      <c r="CB110" s="13" t="s">
        <v>947</v>
      </c>
      <c r="CC110" s="13" t="s">
        <v>10</v>
      </c>
      <c r="CD110" s="13">
        <v>60002</v>
      </c>
      <c r="CE110" s="13" t="s">
        <v>8</v>
      </c>
      <c r="CF110" s="13" t="str">
        <f t="shared" si="51"/>
        <v>W0005133</v>
      </c>
      <c r="CG110" s="13" t="s">
        <v>29</v>
      </c>
      <c r="CH110" s="18">
        <f t="shared" si="52"/>
        <v>84598.262226875449</v>
      </c>
      <c r="CI110" s="18">
        <f t="shared" si="53"/>
        <v>6263.2559860715419</v>
      </c>
      <c r="CJ110" s="43">
        <f t="shared" si="54"/>
        <v>5687.5</v>
      </c>
      <c r="CK110" s="44">
        <f t="shared" si="55"/>
        <v>29700</v>
      </c>
      <c r="CL110" s="18">
        <f t="shared" si="56"/>
        <v>2675.7366452991455</v>
      </c>
      <c r="CM110" s="18">
        <f t="shared" si="57"/>
        <v>10958.604162950922</v>
      </c>
      <c r="CN110" s="13"/>
      <c r="CO110" s="18">
        <f t="shared" si="58"/>
        <v>0</v>
      </c>
    </row>
    <row r="111" spans="1:93" ht="15.75" customHeight="1" x14ac:dyDescent="0.2">
      <c r="A111" s="35" t="s">
        <v>462</v>
      </c>
      <c r="B111" s="35" t="s">
        <v>1276</v>
      </c>
      <c r="C111" s="35" t="s">
        <v>1277</v>
      </c>
      <c r="D111" s="36">
        <v>43990</v>
      </c>
      <c r="E111" s="36"/>
      <c r="F111" s="35" t="s">
        <v>996</v>
      </c>
      <c r="G111" s="35" t="s">
        <v>895</v>
      </c>
      <c r="H111" s="35" t="s">
        <v>896</v>
      </c>
      <c r="I111" s="35" t="s">
        <v>897</v>
      </c>
      <c r="J111" s="35"/>
      <c r="K111" s="35" t="s">
        <v>898</v>
      </c>
      <c r="L111" s="37" t="s">
        <v>899</v>
      </c>
      <c r="M111" s="38">
        <v>8.5000000000000006E-2</v>
      </c>
      <c r="N111" s="35">
        <v>28</v>
      </c>
      <c r="O111" s="39">
        <v>54302.5</v>
      </c>
      <c r="P111" s="40"/>
      <c r="Q111" s="39"/>
      <c r="R111" s="39">
        <v>1185.15625</v>
      </c>
      <c r="S111" s="39">
        <v>34.237847222222214</v>
      </c>
      <c r="T111" s="39">
        <v>123.25625000000001</v>
      </c>
      <c r="U111" s="35">
        <v>75</v>
      </c>
      <c r="V111" s="39"/>
      <c r="W111" s="39">
        <v>0</v>
      </c>
      <c r="X111" s="39">
        <v>4460.3751415326506</v>
      </c>
      <c r="Y111" s="39">
        <v>60180.525488754865</v>
      </c>
      <c r="Z111" s="41">
        <v>5687.5</v>
      </c>
      <c r="AA111" s="39"/>
      <c r="AB111" s="39">
        <v>65868.025488754865</v>
      </c>
      <c r="AC111" s="39"/>
      <c r="AD111" s="39"/>
      <c r="AE111" s="42">
        <v>6107.1873780099913</v>
      </c>
      <c r="AF111" s="35" t="s">
        <v>1104</v>
      </c>
      <c r="AG111" s="39" t="s">
        <v>1105</v>
      </c>
      <c r="AH111" s="39">
        <v>71975.21286676485</v>
      </c>
      <c r="AI111" s="39">
        <v>6117.893093675013</v>
      </c>
      <c r="AJ111" s="42">
        <v>29700</v>
      </c>
      <c r="AK111" s="39">
        <v>2524.5</v>
      </c>
      <c r="AL111" s="39">
        <v>110317.60596043986</v>
      </c>
      <c r="AM111" s="39" t="s">
        <v>943</v>
      </c>
      <c r="AN111" s="39" t="s">
        <v>943</v>
      </c>
      <c r="AO111" s="35">
        <v>90373</v>
      </c>
      <c r="AP111" s="35" t="s">
        <v>944</v>
      </c>
      <c r="AQ111" s="39" t="s">
        <v>901</v>
      </c>
      <c r="AR111" s="39">
        <v>1</v>
      </c>
      <c r="AS111" s="39"/>
      <c r="AT111" s="39"/>
      <c r="AU111" s="39"/>
      <c r="AV111" s="39"/>
      <c r="AW111" s="39" t="s">
        <v>1195</v>
      </c>
      <c r="AX111" s="39" t="s">
        <v>903</v>
      </c>
      <c r="AY111" s="39" t="s">
        <v>904</v>
      </c>
      <c r="AZ111" s="35">
        <v>90373</v>
      </c>
      <c r="BA111" s="39"/>
      <c r="BC111" s="5" t="s">
        <v>905</v>
      </c>
      <c r="CB111" s="13" t="s">
        <v>947</v>
      </c>
      <c r="CC111" s="13" t="s">
        <v>10</v>
      </c>
      <c r="CD111" s="13">
        <v>60002</v>
      </c>
      <c r="CE111" s="13" t="s">
        <v>8</v>
      </c>
      <c r="CF111" s="13" t="str">
        <f t="shared" si="51"/>
        <v>W0004938</v>
      </c>
      <c r="CG111" s="13" t="s">
        <v>29</v>
      </c>
      <c r="CH111" s="18">
        <f t="shared" si="52"/>
        <v>58961.131391532646</v>
      </c>
      <c r="CI111" s="18">
        <f t="shared" si="53"/>
        <v>6107.1873780099913</v>
      </c>
      <c r="CJ111" s="43">
        <f t="shared" si="54"/>
        <v>5687.5</v>
      </c>
      <c r="CK111" s="44">
        <f t="shared" si="55"/>
        <v>29700</v>
      </c>
      <c r="CL111" s="18">
        <f t="shared" si="56"/>
        <v>1219.3940972222222</v>
      </c>
      <c r="CM111" s="18">
        <f t="shared" si="57"/>
        <v>8642.393093675013</v>
      </c>
      <c r="CN111" s="13"/>
      <c r="CO111" s="18">
        <f t="shared" si="58"/>
        <v>0</v>
      </c>
    </row>
    <row r="112" spans="1:93" ht="15.75" customHeight="1" x14ac:dyDescent="0.2">
      <c r="A112" s="35" t="s">
        <v>463</v>
      </c>
      <c r="B112" s="35" t="s">
        <v>1278</v>
      </c>
      <c r="C112" s="35" t="s">
        <v>1279</v>
      </c>
      <c r="D112" s="36">
        <v>43997</v>
      </c>
      <c r="E112" s="36"/>
      <c r="F112" s="35" t="s">
        <v>925</v>
      </c>
      <c r="G112" s="35" t="s">
        <v>1247</v>
      </c>
      <c r="H112" s="35" t="s">
        <v>1248</v>
      </c>
      <c r="I112" s="35" t="s">
        <v>897</v>
      </c>
      <c r="J112" s="35"/>
      <c r="K112" s="35" t="s">
        <v>898</v>
      </c>
      <c r="L112" s="37" t="s">
        <v>899</v>
      </c>
      <c r="M112" s="38">
        <v>0.1</v>
      </c>
      <c r="N112" s="35">
        <v>28</v>
      </c>
      <c r="O112" s="39">
        <v>209534.25</v>
      </c>
      <c r="P112" s="40"/>
      <c r="Q112" s="39"/>
      <c r="R112" s="39">
        <v>5036.8830128205127</v>
      </c>
      <c r="S112" s="39">
        <v>2546.4241898148148</v>
      </c>
      <c r="T112" s="39">
        <v>523.83583333333331</v>
      </c>
      <c r="U112" s="35">
        <v>75</v>
      </c>
      <c r="V112" s="39"/>
      <c r="W112" s="39">
        <v>21466.704484633778</v>
      </c>
      <c r="X112" s="39">
        <v>4460.3751415326506</v>
      </c>
      <c r="Y112" s="39">
        <v>243643.47266213509</v>
      </c>
      <c r="Z112" s="41">
        <v>7046.666666666667</v>
      </c>
      <c r="AA112" s="39"/>
      <c r="AB112" s="39">
        <v>250690.13932880174</v>
      </c>
      <c r="AC112" s="39"/>
      <c r="AD112" s="39"/>
      <c r="AE112" s="42">
        <v>7875.5933865769939</v>
      </c>
      <c r="AF112" s="35" t="s">
        <v>1249</v>
      </c>
      <c r="AG112" s="39" t="s">
        <v>1250</v>
      </c>
      <c r="AH112" s="39">
        <v>258565.73271537875</v>
      </c>
      <c r="AI112" s="39">
        <v>25856.573271537876</v>
      </c>
      <c r="AJ112" s="42">
        <v>29700</v>
      </c>
      <c r="AK112" s="39">
        <v>2970</v>
      </c>
      <c r="AL112" s="39">
        <v>317092.30598691665</v>
      </c>
      <c r="AM112" s="39" t="s">
        <v>943</v>
      </c>
      <c r="AN112" s="39" t="s">
        <v>943</v>
      </c>
      <c r="AO112" s="35">
        <v>90324</v>
      </c>
      <c r="AP112" s="35" t="s">
        <v>944</v>
      </c>
      <c r="AQ112" s="39" t="s">
        <v>901</v>
      </c>
      <c r="AR112" s="39">
        <v>1</v>
      </c>
      <c r="AS112" s="39"/>
      <c r="AT112" s="39"/>
      <c r="AU112" s="39"/>
      <c r="AV112" s="39"/>
      <c r="AW112" s="39" t="s">
        <v>1251</v>
      </c>
      <c r="AX112" s="39" t="s">
        <v>943</v>
      </c>
      <c r="AY112" s="39" t="s">
        <v>1053</v>
      </c>
      <c r="AZ112" s="35">
        <v>90324</v>
      </c>
      <c r="BA112" s="39"/>
      <c r="BC112" s="5" t="s">
        <v>905</v>
      </c>
      <c r="CB112" s="13" t="s">
        <v>947</v>
      </c>
      <c r="CC112" s="13" t="s">
        <v>10</v>
      </c>
      <c r="CD112" s="13">
        <v>60002</v>
      </c>
      <c r="CE112" s="13" t="s">
        <v>8</v>
      </c>
      <c r="CF112" s="13" t="str">
        <f t="shared" si="51"/>
        <v>W0004939</v>
      </c>
      <c r="CG112" s="13" t="s">
        <v>70</v>
      </c>
      <c r="CH112" s="18">
        <f t="shared" si="52"/>
        <v>236060.16545949978</v>
      </c>
      <c r="CI112" s="18">
        <f t="shared" si="53"/>
        <v>7875.5933865769939</v>
      </c>
      <c r="CJ112" s="43">
        <f t="shared" si="54"/>
        <v>7046.666666666667</v>
      </c>
      <c r="CK112" s="44">
        <f t="shared" si="55"/>
        <v>29700</v>
      </c>
      <c r="CL112" s="18">
        <f t="shared" si="56"/>
        <v>7583.3072026353275</v>
      </c>
      <c r="CM112" s="18">
        <f t="shared" si="57"/>
        <v>28826.573271537876</v>
      </c>
      <c r="CN112" s="13"/>
      <c r="CO112" s="18">
        <f t="shared" si="58"/>
        <v>0</v>
      </c>
    </row>
    <row r="113" spans="1:93" ht="15.75" customHeight="1" x14ac:dyDescent="0.2">
      <c r="A113" s="35" t="s">
        <v>72</v>
      </c>
      <c r="B113" s="35" t="s">
        <v>1280</v>
      </c>
      <c r="C113" s="35" t="s">
        <v>1281</v>
      </c>
      <c r="D113" s="36">
        <v>43999</v>
      </c>
      <c r="E113" s="36"/>
      <c r="F113" s="35" t="s">
        <v>925</v>
      </c>
      <c r="G113" s="35" t="s">
        <v>895</v>
      </c>
      <c r="H113" s="35" t="s">
        <v>896</v>
      </c>
      <c r="I113" s="35" t="s">
        <v>897</v>
      </c>
      <c r="J113" s="35"/>
      <c r="K113" s="35" t="s">
        <v>898</v>
      </c>
      <c r="L113" s="37" t="s">
        <v>899</v>
      </c>
      <c r="M113" s="38">
        <v>8.5000000000000006E-2</v>
      </c>
      <c r="N113" s="35">
        <v>28</v>
      </c>
      <c r="O113" s="39">
        <v>110795.5</v>
      </c>
      <c r="P113" s="40"/>
      <c r="Q113" s="39"/>
      <c r="R113" s="39">
        <v>2543.1610576923076</v>
      </c>
      <c r="S113" s="39">
        <v>1469.3819444444446</v>
      </c>
      <c r="T113" s="39">
        <v>264.48874999999998</v>
      </c>
      <c r="U113" s="35">
        <v>75</v>
      </c>
      <c r="V113" s="39"/>
      <c r="W113" s="39">
        <v>0</v>
      </c>
      <c r="X113" s="39">
        <v>4460.3751415326506</v>
      </c>
      <c r="Y113" s="39">
        <v>119607.90689366941</v>
      </c>
      <c r="Z113" s="41">
        <v>5687.5</v>
      </c>
      <c r="AA113" s="39"/>
      <c r="AB113" s="39">
        <v>125295.40689366941</v>
      </c>
      <c r="AC113" s="39"/>
      <c r="AD113" s="39"/>
      <c r="AE113" s="42">
        <v>6107.1873780099913</v>
      </c>
      <c r="AF113" s="35" t="s">
        <v>1104</v>
      </c>
      <c r="AG113" s="39" t="s">
        <v>1105</v>
      </c>
      <c r="AH113" s="39">
        <v>131402.59427167941</v>
      </c>
      <c r="AI113" s="39">
        <v>11169.22051309275</v>
      </c>
      <c r="AJ113" s="42">
        <v>29700</v>
      </c>
      <c r="AK113" s="39">
        <v>2524.5</v>
      </c>
      <c r="AL113" s="39">
        <v>174796.31478477217</v>
      </c>
      <c r="AM113" s="39" t="s">
        <v>943</v>
      </c>
      <c r="AN113" s="39" t="s">
        <v>943</v>
      </c>
      <c r="AO113" s="35">
        <v>90218</v>
      </c>
      <c r="AP113" s="35" t="s">
        <v>944</v>
      </c>
      <c r="AQ113" s="39" t="s">
        <v>901</v>
      </c>
      <c r="AR113" s="39">
        <v>1</v>
      </c>
      <c r="AS113" s="39"/>
      <c r="AT113" s="39"/>
      <c r="AU113" s="39"/>
      <c r="AV113" s="39"/>
      <c r="AW113" s="39" t="s">
        <v>1282</v>
      </c>
      <c r="AX113" s="39" t="s">
        <v>943</v>
      </c>
      <c r="AY113" s="39" t="s">
        <v>904</v>
      </c>
      <c r="AZ113" s="35">
        <v>90218</v>
      </c>
      <c r="BA113" s="39"/>
      <c r="BC113" s="5" t="s">
        <v>905</v>
      </c>
      <c r="CB113" s="13" t="s">
        <v>947</v>
      </c>
      <c r="CC113" s="13" t="s">
        <v>10</v>
      </c>
      <c r="CD113" s="13">
        <v>60002</v>
      </c>
      <c r="CE113" s="13" t="s">
        <v>8</v>
      </c>
      <c r="CF113" s="13" t="str">
        <f t="shared" si="51"/>
        <v>W0004135</v>
      </c>
      <c r="CG113" s="13" t="s">
        <v>29</v>
      </c>
      <c r="CH113" s="18">
        <f t="shared" si="52"/>
        <v>115595.36389153266</v>
      </c>
      <c r="CI113" s="18">
        <f t="shared" si="53"/>
        <v>6107.1873780099913</v>
      </c>
      <c r="CJ113" s="43">
        <f t="shared" si="54"/>
        <v>5687.5</v>
      </c>
      <c r="CK113" s="44">
        <f t="shared" si="55"/>
        <v>29700</v>
      </c>
      <c r="CL113" s="18">
        <f t="shared" si="56"/>
        <v>4012.543002136752</v>
      </c>
      <c r="CM113" s="18">
        <f t="shared" si="57"/>
        <v>13693.72051309275</v>
      </c>
      <c r="CN113" s="13"/>
      <c r="CO113" s="18">
        <f t="shared" si="58"/>
        <v>0</v>
      </c>
    </row>
    <row r="114" spans="1:93" ht="15.75" customHeight="1" x14ac:dyDescent="0.2">
      <c r="A114" s="35" t="s">
        <v>1283</v>
      </c>
      <c r="B114" s="35" t="s">
        <v>1284</v>
      </c>
      <c r="C114" s="35" t="s">
        <v>1285</v>
      </c>
      <c r="D114" s="36">
        <v>44004</v>
      </c>
      <c r="E114" s="36"/>
      <c r="F114" s="35" t="s">
        <v>894</v>
      </c>
      <c r="G114" s="35" t="s">
        <v>895</v>
      </c>
      <c r="H114" s="35" t="s">
        <v>896</v>
      </c>
      <c r="I114" s="35" t="s">
        <v>897</v>
      </c>
      <c r="J114" s="35"/>
      <c r="K114" s="35" t="s">
        <v>898</v>
      </c>
      <c r="L114" s="37" t="s">
        <v>899</v>
      </c>
      <c r="M114" s="38">
        <v>8.5000000000000006E-2</v>
      </c>
      <c r="N114" s="35">
        <v>28</v>
      </c>
      <c r="O114" s="39">
        <v>140031.16666666666</v>
      </c>
      <c r="P114" s="40"/>
      <c r="Q114" s="39"/>
      <c r="R114" s="39">
        <v>3245.9415064102564</v>
      </c>
      <c r="S114" s="39">
        <v>1875.4328703703702</v>
      </c>
      <c r="T114" s="39">
        <v>337.57791666666662</v>
      </c>
      <c r="U114" s="35">
        <v>75</v>
      </c>
      <c r="V114" s="39"/>
      <c r="W114" s="39">
        <v>13834.417169060538</v>
      </c>
      <c r="X114" s="39">
        <v>4460.3751415326506</v>
      </c>
      <c r="Y114" s="39">
        <v>163859.91127070712</v>
      </c>
      <c r="Z114" s="41">
        <v>5687.5</v>
      </c>
      <c r="AA114" s="39"/>
      <c r="AB114" s="39">
        <v>169547.41127070712</v>
      </c>
      <c r="AC114" s="39"/>
      <c r="AD114" s="39"/>
      <c r="AE114" s="42">
        <v>6107.1873780099913</v>
      </c>
      <c r="AF114" s="35" t="s">
        <v>1104</v>
      </c>
      <c r="AG114" s="39" t="s">
        <v>1105</v>
      </c>
      <c r="AH114" s="39">
        <v>175654.5986487171</v>
      </c>
      <c r="AI114" s="39">
        <v>14930.640885140954</v>
      </c>
      <c r="AJ114" s="42">
        <v>29700</v>
      </c>
      <c r="AK114" s="39">
        <v>2524.5</v>
      </c>
      <c r="AL114" s="39">
        <v>222809.73953385805</v>
      </c>
      <c r="AM114" s="39" t="s">
        <v>953</v>
      </c>
      <c r="AN114" s="39" t="s">
        <v>953</v>
      </c>
      <c r="AO114" s="35">
        <v>1233</v>
      </c>
      <c r="AP114" s="35" t="s">
        <v>955</v>
      </c>
      <c r="AQ114" s="39" t="s">
        <v>901</v>
      </c>
      <c r="AR114" s="39">
        <v>1</v>
      </c>
      <c r="AS114" s="39"/>
      <c r="AT114" s="39"/>
      <c r="AU114" s="39"/>
      <c r="AV114" s="39"/>
      <c r="AW114" s="39" t="s">
        <v>1282</v>
      </c>
      <c r="AX114" s="39" t="s">
        <v>957</v>
      </c>
      <c r="AY114" s="39" t="s">
        <v>904</v>
      </c>
      <c r="AZ114" s="35">
        <v>1233</v>
      </c>
      <c r="BA114" s="39"/>
      <c r="BC114" s="5" t="s">
        <v>905</v>
      </c>
      <c r="CB114" s="13" t="s">
        <v>947</v>
      </c>
      <c r="CC114" s="13" t="s">
        <v>959</v>
      </c>
      <c r="CD114" s="13">
        <v>60005</v>
      </c>
      <c r="CE114" s="13" t="s">
        <v>960</v>
      </c>
      <c r="CF114" s="13" t="str">
        <f t="shared" si="51"/>
        <v>W0004940</v>
      </c>
      <c r="CG114" s="13" t="s">
        <v>29</v>
      </c>
      <c r="CH114" s="18">
        <f t="shared" si="52"/>
        <v>158738.5368939265</v>
      </c>
      <c r="CI114" s="18">
        <f t="shared" si="53"/>
        <v>6107.1873780099913</v>
      </c>
      <c r="CJ114" s="43">
        <f t="shared" si="54"/>
        <v>5687.5</v>
      </c>
      <c r="CK114" s="44">
        <f t="shared" si="55"/>
        <v>29700</v>
      </c>
      <c r="CL114" s="18">
        <f t="shared" si="56"/>
        <v>5121.3743767806263</v>
      </c>
      <c r="CM114" s="18">
        <f t="shared" si="57"/>
        <v>17455.140885140954</v>
      </c>
      <c r="CN114" s="13"/>
      <c r="CO114" s="18">
        <f t="shared" si="58"/>
        <v>0</v>
      </c>
    </row>
    <row r="115" spans="1:93" ht="15.75" customHeight="1" x14ac:dyDescent="0.2">
      <c r="A115" s="35" t="s">
        <v>464</v>
      </c>
      <c r="B115" s="35" t="s">
        <v>1286</v>
      </c>
      <c r="C115" s="35" t="s">
        <v>1287</v>
      </c>
      <c r="D115" s="36">
        <v>44011</v>
      </c>
      <c r="E115" s="36"/>
      <c r="F115" s="35" t="s">
        <v>996</v>
      </c>
      <c r="G115" s="35" t="s">
        <v>895</v>
      </c>
      <c r="H115" s="35" t="s">
        <v>896</v>
      </c>
      <c r="I115" s="35" t="s">
        <v>897</v>
      </c>
      <c r="J115" s="35"/>
      <c r="K115" s="35" t="s">
        <v>898</v>
      </c>
      <c r="L115" s="37" t="s">
        <v>899</v>
      </c>
      <c r="M115" s="38">
        <v>8.5000000000000006E-2</v>
      </c>
      <c r="N115" s="35">
        <v>28</v>
      </c>
      <c r="O115" s="39">
        <v>70629</v>
      </c>
      <c r="P115" s="40"/>
      <c r="Q115" s="39"/>
      <c r="R115" s="39">
        <v>1577.6201923076924</v>
      </c>
      <c r="S115" s="39">
        <v>911.51388888888891</v>
      </c>
      <c r="T115" s="39">
        <v>164.07249999999999</v>
      </c>
      <c r="U115" s="35">
        <v>75</v>
      </c>
      <c r="V115" s="39"/>
      <c r="W115" s="39">
        <v>6146.8085763005947</v>
      </c>
      <c r="X115" s="39">
        <v>4460.3751415326506</v>
      </c>
      <c r="Y115" s="39">
        <v>83964.390299029823</v>
      </c>
      <c r="Z115" s="41">
        <v>5687.5</v>
      </c>
      <c r="AA115" s="39"/>
      <c r="AB115" s="39">
        <v>89651.890299029823</v>
      </c>
      <c r="AC115" s="39"/>
      <c r="AD115" s="39"/>
      <c r="AE115" s="42">
        <v>6263.2559860715419</v>
      </c>
      <c r="AF115" s="35" t="s">
        <v>1071</v>
      </c>
      <c r="AG115" s="39" t="s">
        <v>1072</v>
      </c>
      <c r="AH115" s="39">
        <v>95915.146285101364</v>
      </c>
      <c r="AI115" s="39">
        <v>8152.7874342336163</v>
      </c>
      <c r="AJ115" s="42">
        <v>29700</v>
      </c>
      <c r="AK115" s="39">
        <v>2524.5</v>
      </c>
      <c r="AL115" s="39">
        <v>136292.43371933498</v>
      </c>
      <c r="AM115" s="39" t="s">
        <v>943</v>
      </c>
      <c r="AN115" s="39" t="s">
        <v>943</v>
      </c>
      <c r="AO115" s="35">
        <v>90264</v>
      </c>
      <c r="AP115" s="35" t="s">
        <v>944</v>
      </c>
      <c r="AQ115" s="39" t="s">
        <v>901</v>
      </c>
      <c r="AR115" s="39">
        <v>1</v>
      </c>
      <c r="AS115" s="39"/>
      <c r="AT115" s="39"/>
      <c r="AU115" s="39"/>
      <c r="AV115" s="39"/>
      <c r="AW115" s="39" t="s">
        <v>1156</v>
      </c>
      <c r="AX115" s="39" t="s">
        <v>903</v>
      </c>
      <c r="AY115" s="39" t="s">
        <v>904</v>
      </c>
      <c r="AZ115" s="35">
        <v>90264</v>
      </c>
      <c r="BA115" s="39"/>
      <c r="BC115" s="5" t="s">
        <v>905</v>
      </c>
      <c r="CB115" s="13" t="s">
        <v>947</v>
      </c>
      <c r="CC115" s="13" t="s">
        <v>10</v>
      </c>
      <c r="CD115" s="13">
        <v>60002</v>
      </c>
      <c r="CE115" s="13" t="s">
        <v>8</v>
      </c>
      <c r="CF115" s="13" t="str">
        <f t="shared" si="51"/>
        <v>W0004941</v>
      </c>
      <c r="CG115" s="13" t="s">
        <v>29</v>
      </c>
      <c r="CH115" s="18">
        <f t="shared" si="52"/>
        <v>81475.256217833245</v>
      </c>
      <c r="CI115" s="18">
        <f t="shared" si="53"/>
        <v>6263.2559860715419</v>
      </c>
      <c r="CJ115" s="43">
        <f t="shared" si="54"/>
        <v>5687.5</v>
      </c>
      <c r="CK115" s="44">
        <f t="shared" si="55"/>
        <v>29700</v>
      </c>
      <c r="CL115" s="18">
        <f t="shared" si="56"/>
        <v>2489.1340811965811</v>
      </c>
      <c r="CM115" s="18">
        <f t="shared" si="57"/>
        <v>10677.287434233616</v>
      </c>
      <c r="CN115" s="13"/>
      <c r="CO115" s="18">
        <f t="shared" si="58"/>
        <v>0</v>
      </c>
    </row>
    <row r="116" spans="1:93" ht="15.75" customHeight="1" x14ac:dyDescent="0.2">
      <c r="A116" s="35" t="s">
        <v>73</v>
      </c>
      <c r="B116" s="35" t="s">
        <v>1288</v>
      </c>
      <c r="C116" s="35" t="s">
        <v>1289</v>
      </c>
      <c r="D116" s="36">
        <v>44025</v>
      </c>
      <c r="E116" s="36"/>
      <c r="F116" s="35" t="s">
        <v>984</v>
      </c>
      <c r="G116" s="35" t="s">
        <v>895</v>
      </c>
      <c r="H116" s="35" t="s">
        <v>896</v>
      </c>
      <c r="I116" s="35" t="s">
        <v>897</v>
      </c>
      <c r="J116" s="35"/>
      <c r="K116" s="35" t="s">
        <v>898</v>
      </c>
      <c r="L116" s="37" t="s">
        <v>899</v>
      </c>
      <c r="M116" s="38">
        <v>8.5000000000000006E-2</v>
      </c>
      <c r="N116" s="35">
        <v>28</v>
      </c>
      <c r="O116" s="39">
        <v>80900.083333333328</v>
      </c>
      <c r="P116" s="40"/>
      <c r="Q116" s="39"/>
      <c r="R116" s="39">
        <v>1824.5232371794871</v>
      </c>
      <c r="S116" s="39">
        <v>1054.1689814814815</v>
      </c>
      <c r="T116" s="39">
        <v>189.75041666666669</v>
      </c>
      <c r="U116" s="35">
        <v>75</v>
      </c>
      <c r="V116" s="39"/>
      <c r="W116" s="39">
        <v>0</v>
      </c>
      <c r="X116" s="39">
        <v>4460.3751415326506</v>
      </c>
      <c r="Y116" s="39">
        <v>88503.901110193605</v>
      </c>
      <c r="Z116" s="41">
        <v>5687.5</v>
      </c>
      <c r="AA116" s="39"/>
      <c r="AB116" s="39">
        <v>94191.401110193605</v>
      </c>
      <c r="AC116" s="39"/>
      <c r="AD116" s="39"/>
      <c r="AE116" s="42">
        <v>6107.1873780099913</v>
      </c>
      <c r="AF116" s="35" t="s">
        <v>1104</v>
      </c>
      <c r="AG116" s="39" t="s">
        <v>1105</v>
      </c>
      <c r="AH116" s="39">
        <v>100298.58848820359</v>
      </c>
      <c r="AI116" s="39">
        <v>8525.3800214973053</v>
      </c>
      <c r="AJ116" s="42">
        <v>29700</v>
      </c>
      <c r="AK116" s="39">
        <v>2524.5</v>
      </c>
      <c r="AL116" s="39">
        <v>141048.46850970091</v>
      </c>
      <c r="AM116" s="39" t="s">
        <v>943</v>
      </c>
      <c r="AN116" s="39" t="s">
        <v>943</v>
      </c>
      <c r="AO116" s="35">
        <v>90373</v>
      </c>
      <c r="AP116" s="35" t="s">
        <v>944</v>
      </c>
      <c r="AQ116" s="39" t="s">
        <v>901</v>
      </c>
      <c r="AR116" s="39">
        <v>1</v>
      </c>
      <c r="AS116" s="39"/>
      <c r="AT116" s="39"/>
      <c r="AU116" s="39"/>
      <c r="AV116" s="39"/>
      <c r="AW116" s="39" t="s">
        <v>1195</v>
      </c>
      <c r="AX116" s="39" t="s">
        <v>903</v>
      </c>
      <c r="AY116" s="39" t="s">
        <v>904</v>
      </c>
      <c r="AZ116" s="35">
        <v>90373</v>
      </c>
      <c r="BA116" s="39"/>
      <c r="BC116" s="5" t="s">
        <v>905</v>
      </c>
      <c r="CB116" s="13" t="s">
        <v>947</v>
      </c>
      <c r="CC116" s="13" t="s">
        <v>10</v>
      </c>
      <c r="CD116" s="13">
        <v>60002</v>
      </c>
      <c r="CE116" s="13" t="s">
        <v>8</v>
      </c>
      <c r="CF116" s="13" t="str">
        <f t="shared" si="51"/>
        <v>W0004136</v>
      </c>
      <c r="CG116" s="13" t="s">
        <v>29</v>
      </c>
      <c r="CH116" s="18">
        <f t="shared" si="52"/>
        <v>85625.208891532646</v>
      </c>
      <c r="CI116" s="18">
        <f t="shared" si="53"/>
        <v>6107.1873780099913</v>
      </c>
      <c r="CJ116" s="43">
        <f t="shared" si="54"/>
        <v>5687.5</v>
      </c>
      <c r="CK116" s="44">
        <f t="shared" si="55"/>
        <v>29700</v>
      </c>
      <c r="CL116" s="18">
        <f t="shared" si="56"/>
        <v>2878.6922186609686</v>
      </c>
      <c r="CM116" s="18">
        <f t="shared" si="57"/>
        <v>11049.880021497305</v>
      </c>
      <c r="CN116" s="13"/>
      <c r="CO116" s="18">
        <f t="shared" si="58"/>
        <v>0</v>
      </c>
    </row>
    <row r="117" spans="1:93" ht="15.75" customHeight="1" x14ac:dyDescent="0.2">
      <c r="A117" s="35" t="s">
        <v>1290</v>
      </c>
      <c r="B117" s="35" t="s">
        <v>1291</v>
      </c>
      <c r="C117" s="35" t="s">
        <v>1292</v>
      </c>
      <c r="D117" s="36">
        <v>44028</v>
      </c>
      <c r="E117" s="36"/>
      <c r="F117" s="35" t="s">
        <v>894</v>
      </c>
      <c r="G117" s="35" t="s">
        <v>1010</v>
      </c>
      <c r="H117" s="35" t="s">
        <v>1293</v>
      </c>
      <c r="I117" s="35" t="s">
        <v>897</v>
      </c>
      <c r="J117" s="35"/>
      <c r="K117" s="35" t="s">
        <v>898</v>
      </c>
      <c r="L117" s="37" t="s">
        <v>899</v>
      </c>
      <c r="M117" s="38">
        <v>0</v>
      </c>
      <c r="N117" s="35">
        <v>28</v>
      </c>
      <c r="O117" s="39">
        <v>168578.33333333334</v>
      </c>
      <c r="P117" s="40">
        <v>0.1</v>
      </c>
      <c r="Q117" s="39">
        <v>16857.833333333336</v>
      </c>
      <c r="R117" s="39">
        <v>4052.3637820512818</v>
      </c>
      <c r="S117" s="39">
        <v>468.27314814814815</v>
      </c>
      <c r="T117" s="39">
        <v>421.44583333333338</v>
      </c>
      <c r="U117" s="35">
        <v>75</v>
      </c>
      <c r="V117" s="39"/>
      <c r="W117" s="39">
        <v>5122.3404802504956</v>
      </c>
      <c r="X117" s="39">
        <v>4460.3751415326506</v>
      </c>
      <c r="Y117" s="39">
        <v>200035.96505198261</v>
      </c>
      <c r="Z117" s="41">
        <v>0</v>
      </c>
      <c r="AA117" s="39"/>
      <c r="AB117" s="39">
        <v>200035.96505198261</v>
      </c>
      <c r="AC117" s="39"/>
      <c r="AD117" s="39"/>
      <c r="AE117" s="42"/>
      <c r="AF117" s="35"/>
      <c r="AG117" s="39"/>
      <c r="AH117" s="39">
        <v>200035.96505198261</v>
      </c>
      <c r="AI117" s="39">
        <v>0</v>
      </c>
      <c r="AJ117" s="42">
        <v>29700</v>
      </c>
      <c r="AK117" s="39">
        <v>0</v>
      </c>
      <c r="AL117" s="39">
        <v>229735.96505198261</v>
      </c>
      <c r="AM117" s="39" t="s">
        <v>935</v>
      </c>
      <c r="AN117" s="39" t="s">
        <v>986</v>
      </c>
      <c r="AO117" s="35" t="s">
        <v>987</v>
      </c>
      <c r="AP117" s="35" t="s">
        <v>986</v>
      </c>
      <c r="AQ117" s="39" t="s">
        <v>988</v>
      </c>
      <c r="AR117" s="39">
        <v>1</v>
      </c>
      <c r="AS117" s="39"/>
      <c r="AT117" s="39"/>
      <c r="AU117" s="39"/>
      <c r="AV117" s="39"/>
      <c r="AW117" s="39" t="s">
        <v>11</v>
      </c>
      <c r="AX117" s="39" t="s">
        <v>935</v>
      </c>
      <c r="AY117" s="39" t="s">
        <v>935</v>
      </c>
      <c r="AZ117" s="35" t="s">
        <v>987</v>
      </c>
      <c r="BA117" s="39"/>
      <c r="BC117" s="5" t="s">
        <v>905</v>
      </c>
      <c r="CB117" s="13" t="s">
        <v>990</v>
      </c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</row>
    <row r="118" spans="1:93" ht="15.75" customHeight="1" x14ac:dyDescent="0.2">
      <c r="A118" s="35" t="s">
        <v>560</v>
      </c>
      <c r="B118" s="35" t="s">
        <v>1294</v>
      </c>
      <c r="C118" s="35" t="s">
        <v>1295</v>
      </c>
      <c r="D118" s="36">
        <v>44032</v>
      </c>
      <c r="E118" s="36"/>
      <c r="F118" s="35" t="s">
        <v>894</v>
      </c>
      <c r="G118" s="35" t="s">
        <v>895</v>
      </c>
      <c r="H118" s="35" t="s">
        <v>896</v>
      </c>
      <c r="I118" s="35" t="s">
        <v>897</v>
      </c>
      <c r="J118" s="35"/>
      <c r="K118" s="35" t="s">
        <v>898</v>
      </c>
      <c r="L118" s="37" t="s">
        <v>899</v>
      </c>
      <c r="M118" s="38">
        <v>8.5000000000000006E-2</v>
      </c>
      <c r="N118" s="35">
        <v>28</v>
      </c>
      <c r="O118" s="39">
        <v>146804.58333333334</v>
      </c>
      <c r="P118" s="40"/>
      <c r="Q118" s="39"/>
      <c r="R118" s="39">
        <v>3408.7660256410254</v>
      </c>
      <c r="S118" s="39">
        <v>1969.5092592592591</v>
      </c>
      <c r="T118" s="39">
        <v>354.51166666666666</v>
      </c>
      <c r="U118" s="35">
        <v>75</v>
      </c>
      <c r="V118" s="39"/>
      <c r="W118" s="39">
        <v>10244.680960500991</v>
      </c>
      <c r="X118" s="39">
        <v>4460.3751415326506</v>
      </c>
      <c r="Y118" s="39">
        <v>167317.42638693395</v>
      </c>
      <c r="Z118" s="41">
        <v>5687.5</v>
      </c>
      <c r="AA118" s="39"/>
      <c r="AB118" s="39">
        <v>173004.92638693395</v>
      </c>
      <c r="AC118" s="39"/>
      <c r="AD118" s="39"/>
      <c r="AE118" s="42">
        <v>6263.2559860715419</v>
      </c>
      <c r="AF118" s="35" t="s">
        <v>1071</v>
      </c>
      <c r="AG118" s="39" t="s">
        <v>1072</v>
      </c>
      <c r="AH118" s="39">
        <v>179268.18237300549</v>
      </c>
      <c r="AI118" s="39">
        <v>15237.795501705468</v>
      </c>
      <c r="AJ118" s="42">
        <v>29700</v>
      </c>
      <c r="AK118" s="39">
        <v>2524.5</v>
      </c>
      <c r="AL118" s="39">
        <v>226730.47787471095</v>
      </c>
      <c r="AM118" s="39" t="s">
        <v>943</v>
      </c>
      <c r="AN118" s="39" t="s">
        <v>943</v>
      </c>
      <c r="AO118" s="35">
        <v>90264</v>
      </c>
      <c r="AP118" s="35" t="s">
        <v>944</v>
      </c>
      <c r="AQ118" s="39" t="s">
        <v>901</v>
      </c>
      <c r="AR118" s="39">
        <v>1</v>
      </c>
      <c r="AS118" s="39"/>
      <c r="AT118" s="39"/>
      <c r="AU118" s="39"/>
      <c r="AV118" s="39"/>
      <c r="AW118" s="39" t="s">
        <v>1156</v>
      </c>
      <c r="AX118" s="39" t="s">
        <v>903</v>
      </c>
      <c r="AY118" s="39" t="s">
        <v>904</v>
      </c>
      <c r="AZ118" s="35">
        <v>90264</v>
      </c>
      <c r="BA118" s="39"/>
      <c r="BC118" s="5" t="s">
        <v>905</v>
      </c>
      <c r="CB118" s="13" t="s">
        <v>947</v>
      </c>
      <c r="CC118" s="13" t="s">
        <v>10</v>
      </c>
      <c r="CD118" s="13">
        <v>60002</v>
      </c>
      <c r="CE118" s="13" t="s">
        <v>8</v>
      </c>
      <c r="CF118" s="13" t="str">
        <f t="shared" ref="CF118:CF130" si="59">A118</f>
        <v>W0005134</v>
      </c>
      <c r="CG118" s="13" t="s">
        <v>29</v>
      </c>
      <c r="CH118" s="18">
        <f t="shared" ref="CH118:CH130" si="60">SUM(O118,Q118,T118:X118,)</f>
        <v>161939.15110203365</v>
      </c>
      <c r="CI118" s="18">
        <f t="shared" ref="CI118:CI130" si="61">SUM(AA118,AC118:AE118)</f>
        <v>6263.2559860715419</v>
      </c>
      <c r="CJ118" s="43">
        <f t="shared" ref="CJ118:CJ130" si="62">SUM(Z118)</f>
        <v>5687.5</v>
      </c>
      <c r="CK118" s="44">
        <f t="shared" ref="CK118:CK130" si="63">AJ118</f>
        <v>29700</v>
      </c>
      <c r="CL118" s="18">
        <f t="shared" ref="CL118:CL130" si="64">SUM(R118:S118)</f>
        <v>5378.2752849002845</v>
      </c>
      <c r="CM118" s="18">
        <f t="shared" ref="CM118:CM130" si="65">SUM(AI118,AK118)</f>
        <v>17762.29550170547</v>
      </c>
      <c r="CN118" s="13"/>
      <c r="CO118" s="18">
        <f t="shared" ref="CO118:CO130" si="66">SUM(CH118:CM118,-AL118)</f>
        <v>0</v>
      </c>
    </row>
    <row r="119" spans="1:93" ht="15.75" customHeight="1" x14ac:dyDescent="0.2">
      <c r="A119" s="35" t="s">
        <v>74</v>
      </c>
      <c r="B119" s="35" t="s">
        <v>1296</v>
      </c>
      <c r="C119" s="35" t="s">
        <v>1297</v>
      </c>
      <c r="D119" s="36">
        <v>44032</v>
      </c>
      <c r="E119" s="36"/>
      <c r="F119" s="35" t="s">
        <v>984</v>
      </c>
      <c r="G119" s="35" t="s">
        <v>895</v>
      </c>
      <c r="H119" s="35" t="s">
        <v>896</v>
      </c>
      <c r="I119" s="35" t="s">
        <v>897</v>
      </c>
      <c r="J119" s="35"/>
      <c r="K119" s="35" t="s">
        <v>898</v>
      </c>
      <c r="L119" s="37" t="s">
        <v>899</v>
      </c>
      <c r="M119" s="38">
        <v>8.5000000000000006E-2</v>
      </c>
      <c r="N119" s="35">
        <v>28</v>
      </c>
      <c r="O119" s="39">
        <v>115165.33333333334</v>
      </c>
      <c r="P119" s="40"/>
      <c r="Q119" s="39"/>
      <c r="R119" s="39">
        <v>2648.2051282051279</v>
      </c>
      <c r="S119" s="39">
        <v>1530.0740740740739</v>
      </c>
      <c r="T119" s="39">
        <v>275.41333333333336</v>
      </c>
      <c r="U119" s="35">
        <v>75</v>
      </c>
      <c r="V119" s="39"/>
      <c r="W119" s="39">
        <v>0</v>
      </c>
      <c r="X119" s="39">
        <v>4460.3751415326506</v>
      </c>
      <c r="Y119" s="39">
        <v>124154.40101047853</v>
      </c>
      <c r="Z119" s="41">
        <v>5687.5</v>
      </c>
      <c r="AA119" s="39"/>
      <c r="AB119" s="39">
        <v>129841.90101047853</v>
      </c>
      <c r="AC119" s="39"/>
      <c r="AD119" s="39"/>
      <c r="AE119" s="42">
        <v>6107.1873780099913</v>
      </c>
      <c r="AF119" s="35" t="s">
        <v>1104</v>
      </c>
      <c r="AG119" s="39" t="s">
        <v>1105</v>
      </c>
      <c r="AH119" s="39">
        <v>135949.08838848851</v>
      </c>
      <c r="AI119" s="39">
        <v>11555.672513021524</v>
      </c>
      <c r="AJ119" s="42">
        <v>29700</v>
      </c>
      <c r="AK119" s="39">
        <v>2524.5</v>
      </c>
      <c r="AL119" s="39">
        <v>179729.26090151005</v>
      </c>
      <c r="AM119" s="39" t="s">
        <v>943</v>
      </c>
      <c r="AN119" s="39" t="s">
        <v>943</v>
      </c>
      <c r="AO119" s="35">
        <v>90023</v>
      </c>
      <c r="AP119" s="35" t="s">
        <v>944</v>
      </c>
      <c r="AQ119" s="39" t="s">
        <v>901</v>
      </c>
      <c r="AR119" s="39">
        <v>1</v>
      </c>
      <c r="AS119" s="39"/>
      <c r="AT119" s="39"/>
      <c r="AU119" s="39"/>
      <c r="AV119" s="39"/>
      <c r="AW119" s="39" t="s">
        <v>1242</v>
      </c>
      <c r="AX119" s="39" t="s">
        <v>903</v>
      </c>
      <c r="AY119" s="39" t="s">
        <v>904</v>
      </c>
      <c r="AZ119" s="35">
        <v>90023</v>
      </c>
      <c r="BA119" s="39"/>
      <c r="BC119" s="5" t="s">
        <v>905</v>
      </c>
      <c r="CB119" s="13" t="s">
        <v>947</v>
      </c>
      <c r="CC119" s="13" t="s">
        <v>10</v>
      </c>
      <c r="CD119" s="13">
        <v>60002</v>
      </c>
      <c r="CE119" s="13" t="s">
        <v>8</v>
      </c>
      <c r="CF119" s="13" t="str">
        <f t="shared" si="59"/>
        <v>W0004138</v>
      </c>
      <c r="CG119" s="13" t="s">
        <v>29</v>
      </c>
      <c r="CH119" s="18">
        <f t="shared" si="60"/>
        <v>119976.12180819933</v>
      </c>
      <c r="CI119" s="18">
        <f t="shared" si="61"/>
        <v>6107.1873780099913</v>
      </c>
      <c r="CJ119" s="43">
        <f t="shared" si="62"/>
        <v>5687.5</v>
      </c>
      <c r="CK119" s="44">
        <f t="shared" si="63"/>
        <v>29700</v>
      </c>
      <c r="CL119" s="18">
        <f t="shared" si="64"/>
        <v>4178.2792022792019</v>
      </c>
      <c r="CM119" s="18">
        <f t="shared" si="65"/>
        <v>14080.172513021524</v>
      </c>
      <c r="CN119" s="13"/>
      <c r="CO119" s="18">
        <f t="shared" si="66"/>
        <v>0</v>
      </c>
    </row>
    <row r="120" spans="1:93" ht="15.75" customHeight="1" x14ac:dyDescent="0.2">
      <c r="A120" s="35" t="s">
        <v>561</v>
      </c>
      <c r="B120" s="35" t="s">
        <v>1298</v>
      </c>
      <c r="C120" s="35" t="s">
        <v>1299</v>
      </c>
      <c r="D120" s="36">
        <v>44039</v>
      </c>
      <c r="E120" s="36"/>
      <c r="F120" s="35" t="s">
        <v>894</v>
      </c>
      <c r="G120" s="35" t="s">
        <v>895</v>
      </c>
      <c r="H120" s="35" t="s">
        <v>896</v>
      </c>
      <c r="I120" s="35" t="s">
        <v>897</v>
      </c>
      <c r="J120" s="35"/>
      <c r="K120" s="35" t="s">
        <v>898</v>
      </c>
      <c r="L120" s="37" t="s">
        <v>899</v>
      </c>
      <c r="M120" s="38">
        <v>8.5000000000000006E-2</v>
      </c>
      <c r="N120" s="35">
        <v>28</v>
      </c>
      <c r="O120" s="39">
        <v>117291.41666666667</v>
      </c>
      <c r="P120" s="40"/>
      <c r="Q120" s="39"/>
      <c r="R120" s="39">
        <v>2699.3149038461538</v>
      </c>
      <c r="S120" s="39">
        <v>0</v>
      </c>
      <c r="T120" s="39">
        <v>280.72874999999999</v>
      </c>
      <c r="U120" s="35">
        <v>75</v>
      </c>
      <c r="V120" s="39"/>
      <c r="W120" s="39">
        <v>0</v>
      </c>
      <c r="X120" s="39">
        <v>4460.3751415326506</v>
      </c>
      <c r="Y120" s="39">
        <v>124806.83546204548</v>
      </c>
      <c r="Z120" s="41">
        <v>5687.5</v>
      </c>
      <c r="AA120" s="39"/>
      <c r="AB120" s="39">
        <v>130494.33546204548</v>
      </c>
      <c r="AC120" s="39"/>
      <c r="AD120" s="39"/>
      <c r="AE120" s="42">
        <v>4292.2455565959208</v>
      </c>
      <c r="AF120" s="35" t="s">
        <v>1124</v>
      </c>
      <c r="AG120" s="39" t="s">
        <v>1125</v>
      </c>
      <c r="AH120" s="39">
        <v>134786.58101864139</v>
      </c>
      <c r="AI120" s="39">
        <v>11456.85938658452</v>
      </c>
      <c r="AJ120" s="42">
        <v>29700</v>
      </c>
      <c r="AK120" s="39">
        <v>2524.5</v>
      </c>
      <c r="AL120" s="39">
        <v>178467.94040522591</v>
      </c>
      <c r="AM120" s="39" t="s">
        <v>943</v>
      </c>
      <c r="AN120" s="39" t="s">
        <v>943</v>
      </c>
      <c r="AO120" s="35">
        <v>90242</v>
      </c>
      <c r="AP120" s="35" t="s">
        <v>944</v>
      </c>
      <c r="AQ120" s="39" t="s">
        <v>901</v>
      </c>
      <c r="AR120" s="39">
        <v>1</v>
      </c>
      <c r="AS120" s="39"/>
      <c r="AT120" s="39"/>
      <c r="AU120" s="39"/>
      <c r="AV120" s="39"/>
      <c r="AW120" s="39" t="s">
        <v>1144</v>
      </c>
      <c r="AX120" s="39" t="s">
        <v>903</v>
      </c>
      <c r="AY120" s="39" t="s">
        <v>904</v>
      </c>
      <c r="AZ120" s="35">
        <v>90242</v>
      </c>
      <c r="BA120" s="39"/>
      <c r="BC120" s="5" t="s">
        <v>905</v>
      </c>
      <c r="CB120" s="13" t="s">
        <v>947</v>
      </c>
      <c r="CC120" s="13" t="s">
        <v>10</v>
      </c>
      <c r="CD120" s="13">
        <v>60002</v>
      </c>
      <c r="CE120" s="13" t="s">
        <v>8</v>
      </c>
      <c r="CF120" s="13" t="str">
        <f t="shared" si="59"/>
        <v>W0005135</v>
      </c>
      <c r="CG120" s="13" t="s">
        <v>29</v>
      </c>
      <c r="CH120" s="18">
        <f t="shared" si="60"/>
        <v>122107.52055819932</v>
      </c>
      <c r="CI120" s="18">
        <f t="shared" si="61"/>
        <v>4292.2455565959208</v>
      </c>
      <c r="CJ120" s="43">
        <f t="shared" si="62"/>
        <v>5687.5</v>
      </c>
      <c r="CK120" s="44">
        <f t="shared" si="63"/>
        <v>29700</v>
      </c>
      <c r="CL120" s="18">
        <f t="shared" si="64"/>
        <v>2699.3149038461538</v>
      </c>
      <c r="CM120" s="18">
        <f t="shared" si="65"/>
        <v>13981.35938658452</v>
      </c>
      <c r="CN120" s="13"/>
      <c r="CO120" s="18">
        <f t="shared" si="66"/>
        <v>0</v>
      </c>
    </row>
    <row r="121" spans="1:93" ht="15.75" customHeight="1" x14ac:dyDescent="0.2">
      <c r="A121" s="35" t="s">
        <v>75</v>
      </c>
      <c r="B121" s="35" t="s">
        <v>1300</v>
      </c>
      <c r="C121" s="35" t="s">
        <v>1301</v>
      </c>
      <c r="D121" s="36">
        <v>44046</v>
      </c>
      <c r="E121" s="36"/>
      <c r="F121" s="35" t="s">
        <v>984</v>
      </c>
      <c r="G121" s="35" t="s">
        <v>895</v>
      </c>
      <c r="H121" s="35" t="s">
        <v>896</v>
      </c>
      <c r="I121" s="35" t="s">
        <v>897</v>
      </c>
      <c r="J121" s="35"/>
      <c r="K121" s="35" t="s">
        <v>898</v>
      </c>
      <c r="L121" s="37" t="s">
        <v>899</v>
      </c>
      <c r="M121" s="38">
        <v>8.5000000000000006E-2</v>
      </c>
      <c r="N121" s="35">
        <v>28</v>
      </c>
      <c r="O121" s="39">
        <v>75583.5</v>
      </c>
      <c r="P121" s="40"/>
      <c r="Q121" s="39"/>
      <c r="R121" s="39">
        <v>1696.71875</v>
      </c>
      <c r="S121" s="39">
        <v>980.32638888888891</v>
      </c>
      <c r="T121" s="39">
        <v>176.45875000000001</v>
      </c>
      <c r="U121" s="35">
        <v>75</v>
      </c>
      <c r="V121" s="39"/>
      <c r="W121" s="39">
        <v>7230.6958219215994</v>
      </c>
      <c r="X121" s="39">
        <v>4460.3751415326506</v>
      </c>
      <c r="Y121" s="39">
        <v>90203.074852343154</v>
      </c>
      <c r="Z121" s="41">
        <v>5687.5</v>
      </c>
      <c r="AA121" s="39"/>
      <c r="AB121" s="39">
        <v>95890.574852343154</v>
      </c>
      <c r="AC121" s="39"/>
      <c r="AD121" s="39"/>
      <c r="AE121" s="42">
        <v>6263.2559860715419</v>
      </c>
      <c r="AF121" s="35" t="s">
        <v>1071</v>
      </c>
      <c r="AG121" s="39" t="s">
        <v>1072</v>
      </c>
      <c r="AH121" s="39">
        <v>102153.83083841469</v>
      </c>
      <c r="AI121" s="39">
        <v>8683.0756212652504</v>
      </c>
      <c r="AJ121" s="42">
        <v>29700</v>
      </c>
      <c r="AK121" s="39">
        <v>2524.5</v>
      </c>
      <c r="AL121" s="39">
        <v>143061.40645967994</v>
      </c>
      <c r="AM121" s="39" t="s">
        <v>943</v>
      </c>
      <c r="AN121" s="39" t="s">
        <v>943</v>
      </c>
      <c r="AO121" s="35">
        <v>90390</v>
      </c>
      <c r="AP121" s="35" t="s">
        <v>944</v>
      </c>
      <c r="AQ121" s="39" t="s">
        <v>901</v>
      </c>
      <c r="AR121" s="39">
        <v>1</v>
      </c>
      <c r="AS121" s="39"/>
      <c r="AT121" s="39"/>
      <c r="AU121" s="39"/>
      <c r="AV121" s="39"/>
      <c r="AW121" s="39" t="s">
        <v>1156</v>
      </c>
      <c r="AX121" s="39" t="s">
        <v>903</v>
      </c>
      <c r="AY121" s="39" t="s">
        <v>904</v>
      </c>
      <c r="AZ121" s="35">
        <v>90390</v>
      </c>
      <c r="BA121" s="39"/>
      <c r="BC121" s="5" t="s">
        <v>905</v>
      </c>
      <c r="CB121" s="13" t="s">
        <v>947</v>
      </c>
      <c r="CC121" s="13" t="s">
        <v>10</v>
      </c>
      <c r="CD121" s="13">
        <v>60002</v>
      </c>
      <c r="CE121" s="13" t="s">
        <v>8</v>
      </c>
      <c r="CF121" s="13" t="str">
        <f t="shared" si="59"/>
        <v>W0004139</v>
      </c>
      <c r="CG121" s="13" t="s">
        <v>29</v>
      </c>
      <c r="CH121" s="18">
        <f t="shared" si="60"/>
        <v>87526.029713454263</v>
      </c>
      <c r="CI121" s="18">
        <f t="shared" si="61"/>
        <v>6263.2559860715419</v>
      </c>
      <c r="CJ121" s="43">
        <f t="shared" si="62"/>
        <v>5687.5</v>
      </c>
      <c r="CK121" s="44">
        <f t="shared" si="63"/>
        <v>29700</v>
      </c>
      <c r="CL121" s="18">
        <f t="shared" si="64"/>
        <v>2677.0451388888887</v>
      </c>
      <c r="CM121" s="18">
        <f t="shared" si="65"/>
        <v>11207.57562126525</v>
      </c>
      <c r="CN121" s="13"/>
      <c r="CO121" s="18">
        <f t="shared" si="66"/>
        <v>0</v>
      </c>
    </row>
    <row r="122" spans="1:93" ht="15.75" customHeight="1" x14ac:dyDescent="0.2">
      <c r="A122" s="35" t="s">
        <v>76</v>
      </c>
      <c r="B122" s="35" t="s">
        <v>1302</v>
      </c>
      <c r="C122" s="35" t="s">
        <v>1303</v>
      </c>
      <c r="D122" s="36">
        <v>44046</v>
      </c>
      <c r="E122" s="36"/>
      <c r="F122" s="35" t="s">
        <v>984</v>
      </c>
      <c r="G122" s="35" t="s">
        <v>895</v>
      </c>
      <c r="H122" s="35" t="s">
        <v>896</v>
      </c>
      <c r="I122" s="35" t="s">
        <v>897</v>
      </c>
      <c r="J122" s="35"/>
      <c r="K122" s="35" t="s">
        <v>898</v>
      </c>
      <c r="L122" s="37" t="s">
        <v>899</v>
      </c>
      <c r="M122" s="38">
        <v>8.5000000000000006E-2</v>
      </c>
      <c r="N122" s="35">
        <v>28</v>
      </c>
      <c r="O122" s="39">
        <v>89600</v>
      </c>
      <c r="P122" s="40"/>
      <c r="Q122" s="39"/>
      <c r="R122" s="39">
        <v>2033.6538461538464</v>
      </c>
      <c r="S122" s="39">
        <v>969.375</v>
      </c>
      <c r="T122" s="39">
        <v>211.5</v>
      </c>
      <c r="U122" s="35">
        <v>75</v>
      </c>
      <c r="V122" s="39"/>
      <c r="W122" s="39">
        <v>0</v>
      </c>
      <c r="X122" s="39">
        <v>4460.3751415326506</v>
      </c>
      <c r="Y122" s="39">
        <v>97349.903987686499</v>
      </c>
      <c r="Z122" s="41">
        <v>5687.5</v>
      </c>
      <c r="AA122" s="39"/>
      <c r="AB122" s="39">
        <v>103037.4039876865</v>
      </c>
      <c r="AC122" s="39"/>
      <c r="AD122" s="39"/>
      <c r="AE122" s="42">
        <v>6263.2559860715419</v>
      </c>
      <c r="AF122" s="35" t="s">
        <v>1071</v>
      </c>
      <c r="AG122" s="39" t="s">
        <v>1072</v>
      </c>
      <c r="AH122" s="39">
        <v>109300.65997375804</v>
      </c>
      <c r="AI122" s="39">
        <v>9290.5560977694349</v>
      </c>
      <c r="AJ122" s="42">
        <v>29700</v>
      </c>
      <c r="AK122" s="39">
        <v>2524.5</v>
      </c>
      <c r="AL122" s="39">
        <v>150815.71607152748</v>
      </c>
      <c r="AM122" s="39" t="s">
        <v>943</v>
      </c>
      <c r="AN122" s="39" t="s">
        <v>943</v>
      </c>
      <c r="AO122" s="35">
        <v>90390</v>
      </c>
      <c r="AP122" s="35" t="s">
        <v>944</v>
      </c>
      <c r="AQ122" s="39" t="s">
        <v>901</v>
      </c>
      <c r="AR122" s="39">
        <v>1</v>
      </c>
      <c r="AS122" s="39"/>
      <c r="AT122" s="39"/>
      <c r="AU122" s="39"/>
      <c r="AV122" s="39"/>
      <c r="AW122" s="39" t="s">
        <v>1156</v>
      </c>
      <c r="AX122" s="39" t="s">
        <v>903</v>
      </c>
      <c r="AY122" s="39" t="s">
        <v>904</v>
      </c>
      <c r="AZ122" s="35">
        <v>90390</v>
      </c>
      <c r="BA122" s="39"/>
      <c r="BC122" s="5" t="s">
        <v>905</v>
      </c>
      <c r="CB122" s="13" t="s">
        <v>947</v>
      </c>
      <c r="CC122" s="13" t="s">
        <v>10</v>
      </c>
      <c r="CD122" s="13">
        <v>60002</v>
      </c>
      <c r="CE122" s="13" t="s">
        <v>8</v>
      </c>
      <c r="CF122" s="13" t="str">
        <f t="shared" si="59"/>
        <v>W0004140</v>
      </c>
      <c r="CG122" s="13" t="s">
        <v>29</v>
      </c>
      <c r="CH122" s="18">
        <f t="shared" si="60"/>
        <v>94346.875141532655</v>
      </c>
      <c r="CI122" s="18">
        <f t="shared" si="61"/>
        <v>6263.2559860715419</v>
      </c>
      <c r="CJ122" s="43">
        <f t="shared" si="62"/>
        <v>5687.5</v>
      </c>
      <c r="CK122" s="44">
        <f t="shared" si="63"/>
        <v>29700</v>
      </c>
      <c r="CL122" s="18">
        <f t="shared" si="64"/>
        <v>3003.0288461538466</v>
      </c>
      <c r="CM122" s="18">
        <f t="shared" si="65"/>
        <v>11815.056097769435</v>
      </c>
      <c r="CN122" s="13"/>
      <c r="CO122" s="18">
        <f t="shared" si="66"/>
        <v>0</v>
      </c>
    </row>
    <row r="123" spans="1:93" ht="15.75" customHeight="1" x14ac:dyDescent="0.2">
      <c r="A123" s="35" t="s">
        <v>465</v>
      </c>
      <c r="B123" s="35" t="s">
        <v>1304</v>
      </c>
      <c r="C123" s="35" t="s">
        <v>1305</v>
      </c>
      <c r="D123" s="36">
        <v>44053</v>
      </c>
      <c r="E123" s="36"/>
      <c r="F123" s="35" t="s">
        <v>925</v>
      </c>
      <c r="G123" s="35" t="s">
        <v>1247</v>
      </c>
      <c r="H123" s="35" t="s">
        <v>1248</v>
      </c>
      <c r="I123" s="35" t="s">
        <v>897</v>
      </c>
      <c r="J123" s="35"/>
      <c r="K123" s="35" t="s">
        <v>898</v>
      </c>
      <c r="L123" s="37" t="s">
        <v>899</v>
      </c>
      <c r="M123" s="38">
        <v>0.1</v>
      </c>
      <c r="N123" s="35">
        <v>28</v>
      </c>
      <c r="O123" s="39">
        <v>217088</v>
      </c>
      <c r="P123" s="40"/>
      <c r="Q123" s="39"/>
      <c r="R123" s="39">
        <v>5218.4615384615381</v>
      </c>
      <c r="S123" s="39">
        <v>1658.3111111111109</v>
      </c>
      <c r="T123" s="39">
        <v>542.72</v>
      </c>
      <c r="U123" s="35">
        <v>75</v>
      </c>
      <c r="V123" s="39"/>
      <c r="W123" s="39">
        <v>22239.153429055554</v>
      </c>
      <c r="X123" s="39">
        <v>4460.3751415326506</v>
      </c>
      <c r="Y123" s="39">
        <v>251282.02122016085</v>
      </c>
      <c r="Z123" s="41">
        <v>7046.666666666667</v>
      </c>
      <c r="AA123" s="39"/>
      <c r="AB123" s="39">
        <v>258328.68788682751</v>
      </c>
      <c r="AC123" s="39"/>
      <c r="AD123" s="39"/>
      <c r="AE123" s="42">
        <v>7875.5933865769939</v>
      </c>
      <c r="AF123" s="35" t="s">
        <v>1249</v>
      </c>
      <c r="AG123" s="39" t="s">
        <v>1250</v>
      </c>
      <c r="AH123" s="39">
        <v>266204.28127340449</v>
      </c>
      <c r="AI123" s="39">
        <v>26620.428127340449</v>
      </c>
      <c r="AJ123" s="42">
        <v>29700</v>
      </c>
      <c r="AK123" s="39">
        <v>2970</v>
      </c>
      <c r="AL123" s="39">
        <v>325494.70940074493</v>
      </c>
      <c r="AM123" s="39" t="s">
        <v>943</v>
      </c>
      <c r="AN123" s="39" t="s">
        <v>943</v>
      </c>
      <c r="AO123" s="35">
        <v>90324</v>
      </c>
      <c r="AP123" s="35" t="s">
        <v>944</v>
      </c>
      <c r="AQ123" s="39" t="s">
        <v>901</v>
      </c>
      <c r="AR123" s="39">
        <v>1</v>
      </c>
      <c r="AS123" s="39"/>
      <c r="AT123" s="39"/>
      <c r="AU123" s="39"/>
      <c r="AV123" s="39"/>
      <c r="AW123" s="39" t="s">
        <v>1251</v>
      </c>
      <c r="AX123" s="39" t="s">
        <v>943</v>
      </c>
      <c r="AY123" s="39" t="s">
        <v>1053</v>
      </c>
      <c r="AZ123" s="35">
        <v>90324</v>
      </c>
      <c r="BA123" s="39"/>
      <c r="BC123" s="5" t="s">
        <v>905</v>
      </c>
      <c r="CB123" s="13" t="s">
        <v>947</v>
      </c>
      <c r="CC123" s="13" t="s">
        <v>10</v>
      </c>
      <c r="CD123" s="13">
        <v>60002</v>
      </c>
      <c r="CE123" s="13" t="s">
        <v>8</v>
      </c>
      <c r="CF123" s="13" t="str">
        <f t="shared" si="59"/>
        <v>W0004942</v>
      </c>
      <c r="CG123" s="13" t="s">
        <v>70</v>
      </c>
      <c r="CH123" s="18">
        <f t="shared" si="60"/>
        <v>244405.24857058821</v>
      </c>
      <c r="CI123" s="18">
        <f t="shared" si="61"/>
        <v>7875.5933865769939</v>
      </c>
      <c r="CJ123" s="43">
        <f t="shared" si="62"/>
        <v>7046.666666666667</v>
      </c>
      <c r="CK123" s="44">
        <f t="shared" si="63"/>
        <v>29700</v>
      </c>
      <c r="CL123" s="18">
        <f t="shared" si="64"/>
        <v>6876.7726495726492</v>
      </c>
      <c r="CM123" s="18">
        <f t="shared" si="65"/>
        <v>29590.428127340449</v>
      </c>
      <c r="CN123" s="13"/>
      <c r="CO123" s="18">
        <f t="shared" si="66"/>
        <v>0</v>
      </c>
    </row>
    <row r="124" spans="1:93" ht="15.75" customHeight="1" x14ac:dyDescent="0.2">
      <c r="A124" s="35" t="s">
        <v>77</v>
      </c>
      <c r="B124" s="35" t="s">
        <v>1306</v>
      </c>
      <c r="C124" s="35" t="s">
        <v>1307</v>
      </c>
      <c r="D124" s="36">
        <v>44060</v>
      </c>
      <c r="E124" s="36"/>
      <c r="F124" s="35" t="s">
        <v>925</v>
      </c>
      <c r="G124" s="35" t="s">
        <v>895</v>
      </c>
      <c r="H124" s="35" t="s">
        <v>896</v>
      </c>
      <c r="I124" s="35" t="s">
        <v>897</v>
      </c>
      <c r="J124" s="35"/>
      <c r="K124" s="35" t="s">
        <v>898</v>
      </c>
      <c r="L124" s="37" t="s">
        <v>899</v>
      </c>
      <c r="M124" s="38">
        <v>8.5000000000000006E-2</v>
      </c>
      <c r="N124" s="35">
        <v>28</v>
      </c>
      <c r="O124" s="39">
        <v>138506.58333333334</v>
      </c>
      <c r="P124" s="40"/>
      <c r="Q124" s="39"/>
      <c r="R124" s="39">
        <v>3209.2948717948716</v>
      </c>
      <c r="S124" s="39">
        <v>1854.2592592592591</v>
      </c>
      <c r="T124" s="39">
        <v>333.76666666666665</v>
      </c>
      <c r="U124" s="35">
        <v>75</v>
      </c>
      <c r="V124" s="39"/>
      <c r="W124" s="39">
        <v>0</v>
      </c>
      <c r="X124" s="39">
        <v>4460.3751415326506</v>
      </c>
      <c r="Y124" s="39">
        <v>148439.27927258681</v>
      </c>
      <c r="Z124" s="41">
        <v>5687.5</v>
      </c>
      <c r="AA124" s="39"/>
      <c r="AB124" s="39">
        <v>154126.77927258681</v>
      </c>
      <c r="AC124" s="39"/>
      <c r="AD124" s="39"/>
      <c r="AE124" s="42">
        <v>18525.414448346986</v>
      </c>
      <c r="AF124" s="35" t="s">
        <v>1188</v>
      </c>
      <c r="AG124" s="39" t="s">
        <v>1189</v>
      </c>
      <c r="AH124" s="39">
        <v>172652.19372093381</v>
      </c>
      <c r="AI124" s="39">
        <v>14675.436466279374</v>
      </c>
      <c r="AJ124" s="42">
        <v>29700</v>
      </c>
      <c r="AK124" s="39">
        <v>2524.5</v>
      </c>
      <c r="AL124" s="39">
        <v>219552.13018721319</v>
      </c>
      <c r="AM124" s="39" t="s">
        <v>943</v>
      </c>
      <c r="AN124" s="39" t="s">
        <v>943</v>
      </c>
      <c r="AO124" s="35">
        <v>90135</v>
      </c>
      <c r="AP124" s="35" t="s">
        <v>944</v>
      </c>
      <c r="AQ124" s="39" t="s">
        <v>901</v>
      </c>
      <c r="AR124" s="39">
        <v>1</v>
      </c>
      <c r="AS124" s="39"/>
      <c r="AT124" s="39"/>
      <c r="AU124" s="39"/>
      <c r="AV124" s="39"/>
      <c r="AW124" s="39" t="s">
        <v>1271</v>
      </c>
      <c r="AX124" s="39" t="s">
        <v>903</v>
      </c>
      <c r="AY124" s="39" t="s">
        <v>904</v>
      </c>
      <c r="AZ124" s="35">
        <v>90135</v>
      </c>
      <c r="BA124" s="39"/>
      <c r="BC124" s="5" t="s">
        <v>905</v>
      </c>
      <c r="CB124" s="13" t="s">
        <v>947</v>
      </c>
      <c r="CC124" s="13" t="s">
        <v>10</v>
      </c>
      <c r="CD124" s="13">
        <v>60002</v>
      </c>
      <c r="CE124" s="13" t="s">
        <v>8</v>
      </c>
      <c r="CF124" s="13" t="str">
        <f t="shared" si="59"/>
        <v>W0004141</v>
      </c>
      <c r="CG124" s="13" t="s">
        <v>29</v>
      </c>
      <c r="CH124" s="18">
        <f t="shared" si="60"/>
        <v>143375.72514153266</v>
      </c>
      <c r="CI124" s="18">
        <f t="shared" si="61"/>
        <v>18525.414448346986</v>
      </c>
      <c r="CJ124" s="43">
        <f t="shared" si="62"/>
        <v>5687.5</v>
      </c>
      <c r="CK124" s="44">
        <f t="shared" si="63"/>
        <v>29700</v>
      </c>
      <c r="CL124" s="18">
        <f t="shared" si="64"/>
        <v>5063.5541310541303</v>
      </c>
      <c r="CM124" s="18">
        <f t="shared" si="65"/>
        <v>17199.936466279374</v>
      </c>
      <c r="CN124" s="13"/>
      <c r="CO124" s="18">
        <f t="shared" si="66"/>
        <v>0</v>
      </c>
    </row>
    <row r="125" spans="1:93" ht="15.75" customHeight="1" x14ac:dyDescent="0.2">
      <c r="A125" s="35" t="s">
        <v>1308</v>
      </c>
      <c r="B125" s="35" t="s">
        <v>1309</v>
      </c>
      <c r="C125" s="35" t="s">
        <v>1310</v>
      </c>
      <c r="D125" s="36">
        <v>44088</v>
      </c>
      <c r="E125" s="36"/>
      <c r="F125" s="35" t="s">
        <v>938</v>
      </c>
      <c r="G125" s="35" t="s">
        <v>895</v>
      </c>
      <c r="H125" s="35" t="s">
        <v>896</v>
      </c>
      <c r="I125" s="35" t="s">
        <v>897</v>
      </c>
      <c r="J125" s="35"/>
      <c r="K125" s="35" t="s">
        <v>898</v>
      </c>
      <c r="L125" s="37" t="s">
        <v>899</v>
      </c>
      <c r="M125" s="38">
        <v>8.5000000000000006E-2</v>
      </c>
      <c r="N125" s="35">
        <v>28</v>
      </c>
      <c r="O125" s="39">
        <v>129526</v>
      </c>
      <c r="P125" s="40"/>
      <c r="Q125" s="39"/>
      <c r="R125" s="39">
        <v>2993.4134615384614</v>
      </c>
      <c r="S125" s="39">
        <v>1729.5277777777778</v>
      </c>
      <c r="T125" s="39">
        <v>311.315</v>
      </c>
      <c r="U125" s="35">
        <v>75</v>
      </c>
      <c r="V125" s="39"/>
      <c r="W125" s="39">
        <v>6634.4553900204419</v>
      </c>
      <c r="X125" s="39">
        <v>4460.3751415326506</v>
      </c>
      <c r="Y125" s="39">
        <v>145730.08677086935</v>
      </c>
      <c r="Z125" s="41">
        <v>5687.5</v>
      </c>
      <c r="AA125" s="39"/>
      <c r="AB125" s="39">
        <v>151417.58677086935</v>
      </c>
      <c r="AC125" s="39"/>
      <c r="AD125" s="39"/>
      <c r="AE125" s="42">
        <v>6107.1873780099913</v>
      </c>
      <c r="AF125" s="35" t="s">
        <v>1104</v>
      </c>
      <c r="AG125" s="39" t="s">
        <v>1105</v>
      </c>
      <c r="AH125" s="39">
        <v>157524.77414887934</v>
      </c>
      <c r="AI125" s="39">
        <v>13389.605802654745</v>
      </c>
      <c r="AJ125" s="42">
        <v>29700</v>
      </c>
      <c r="AK125" s="39">
        <v>2524.5</v>
      </c>
      <c r="AL125" s="39">
        <v>203138.87995153409</v>
      </c>
      <c r="AM125" s="39" t="s">
        <v>953</v>
      </c>
      <c r="AN125" s="39" t="s">
        <v>953</v>
      </c>
      <c r="AO125" s="35">
        <v>1233</v>
      </c>
      <c r="AP125" s="35" t="s">
        <v>955</v>
      </c>
      <c r="AQ125" s="39" t="s">
        <v>901</v>
      </c>
      <c r="AR125" s="39">
        <v>1</v>
      </c>
      <c r="AS125" s="39"/>
      <c r="AT125" s="39"/>
      <c r="AU125" s="39"/>
      <c r="AV125" s="39"/>
      <c r="AW125" s="39" t="s">
        <v>1282</v>
      </c>
      <c r="AX125" s="39" t="s">
        <v>957</v>
      </c>
      <c r="AY125" s="39" t="s">
        <v>904</v>
      </c>
      <c r="AZ125" s="35">
        <v>1233</v>
      </c>
      <c r="BA125" s="39"/>
      <c r="BC125" s="5" t="s">
        <v>905</v>
      </c>
      <c r="CB125" s="13" t="s">
        <v>947</v>
      </c>
      <c r="CC125" s="13" t="s">
        <v>959</v>
      </c>
      <c r="CD125" s="13">
        <v>60005</v>
      </c>
      <c r="CE125" s="13" t="s">
        <v>960</v>
      </c>
      <c r="CF125" s="13" t="str">
        <f t="shared" si="59"/>
        <v>W0004143</v>
      </c>
      <c r="CG125" s="13" t="s">
        <v>29</v>
      </c>
      <c r="CH125" s="18">
        <f t="shared" si="60"/>
        <v>141007.14553155311</v>
      </c>
      <c r="CI125" s="18">
        <f t="shared" si="61"/>
        <v>6107.1873780099913</v>
      </c>
      <c r="CJ125" s="43">
        <f t="shared" si="62"/>
        <v>5687.5</v>
      </c>
      <c r="CK125" s="44">
        <f t="shared" si="63"/>
        <v>29700</v>
      </c>
      <c r="CL125" s="18">
        <f t="shared" si="64"/>
        <v>4722.9412393162393</v>
      </c>
      <c r="CM125" s="18">
        <f t="shared" si="65"/>
        <v>15914.105802654745</v>
      </c>
      <c r="CN125" s="13"/>
      <c r="CO125" s="18">
        <f t="shared" si="66"/>
        <v>0</v>
      </c>
    </row>
    <row r="126" spans="1:93" ht="15.75" customHeight="1" x14ac:dyDescent="0.2">
      <c r="A126" s="35" t="s">
        <v>79</v>
      </c>
      <c r="B126" s="35" t="s">
        <v>1311</v>
      </c>
      <c r="C126" s="35" t="s">
        <v>1312</v>
      </c>
      <c r="D126" s="36">
        <v>44088</v>
      </c>
      <c r="E126" s="36"/>
      <c r="F126" s="35" t="s">
        <v>894</v>
      </c>
      <c r="G126" s="35" t="s">
        <v>1050</v>
      </c>
      <c r="H126" s="35" t="s">
        <v>1051</v>
      </c>
      <c r="I126" s="35" t="s">
        <v>897</v>
      </c>
      <c r="J126" s="35"/>
      <c r="K126" s="35" t="s">
        <v>898</v>
      </c>
      <c r="L126" s="37" t="s">
        <v>899</v>
      </c>
      <c r="M126" s="38">
        <v>8.5000000000000006E-2</v>
      </c>
      <c r="N126" s="35">
        <v>28</v>
      </c>
      <c r="O126" s="39">
        <v>177208.33333333334</v>
      </c>
      <c r="P126" s="40">
        <v>0.1</v>
      </c>
      <c r="Q126" s="39">
        <v>17720.833333333336</v>
      </c>
      <c r="R126" s="39">
        <v>4259.8157051282051</v>
      </c>
      <c r="S126" s="39">
        <v>1476.7361111111111</v>
      </c>
      <c r="T126" s="39">
        <v>443.02083333333337</v>
      </c>
      <c r="U126" s="35">
        <v>75</v>
      </c>
      <c r="V126" s="39"/>
      <c r="W126" s="39">
        <v>18153.574662007755</v>
      </c>
      <c r="X126" s="39">
        <v>4460.3751415326506</v>
      </c>
      <c r="Y126" s="39">
        <v>223797.6891197798</v>
      </c>
      <c r="Z126" s="41">
        <v>23570.833333333332</v>
      </c>
      <c r="AA126" s="39"/>
      <c r="AB126" s="39">
        <v>247368.52245311314</v>
      </c>
      <c r="AC126" s="39"/>
      <c r="AD126" s="39"/>
      <c r="AE126" s="42"/>
      <c r="AF126" s="35"/>
      <c r="AG126" s="39"/>
      <c r="AH126" s="39">
        <v>247368.52245311314</v>
      </c>
      <c r="AI126" s="39">
        <v>21026.324408514618</v>
      </c>
      <c r="AJ126" s="42">
        <v>29700</v>
      </c>
      <c r="AK126" s="39">
        <v>2524.5</v>
      </c>
      <c r="AL126" s="39">
        <v>300619.34686162777</v>
      </c>
      <c r="AM126" s="39" t="s">
        <v>943</v>
      </c>
      <c r="AN126" s="39" t="s">
        <v>943</v>
      </c>
      <c r="AO126" s="35">
        <v>90217</v>
      </c>
      <c r="AP126" s="35" t="s">
        <v>944</v>
      </c>
      <c r="AQ126" s="39" t="s">
        <v>901</v>
      </c>
      <c r="AR126" s="39">
        <v>1</v>
      </c>
      <c r="AS126" s="39"/>
      <c r="AT126" s="39"/>
      <c r="AU126" s="39"/>
      <c r="AV126" s="39"/>
      <c r="AW126" s="39" t="s">
        <v>1313</v>
      </c>
      <c r="AX126" s="39" t="s">
        <v>903</v>
      </c>
      <c r="AY126" s="39" t="s">
        <v>1314</v>
      </c>
      <c r="AZ126" s="35">
        <v>90217</v>
      </c>
      <c r="BA126" s="39"/>
      <c r="BC126" s="5" t="s">
        <v>905</v>
      </c>
      <c r="CB126" s="13" t="s">
        <v>947</v>
      </c>
      <c r="CC126" s="13" t="s">
        <v>10</v>
      </c>
      <c r="CD126" s="13">
        <v>60002</v>
      </c>
      <c r="CE126" s="13" t="s">
        <v>8</v>
      </c>
      <c r="CF126" s="13" t="str">
        <f t="shared" si="59"/>
        <v>W0004145</v>
      </c>
      <c r="CG126" s="13" t="s">
        <v>24</v>
      </c>
      <c r="CH126" s="18">
        <f t="shared" si="60"/>
        <v>218061.13730354045</v>
      </c>
      <c r="CI126" s="18">
        <f t="shared" si="61"/>
        <v>0</v>
      </c>
      <c r="CJ126" s="43">
        <f t="shared" si="62"/>
        <v>23570.833333333332</v>
      </c>
      <c r="CK126" s="44">
        <f t="shared" si="63"/>
        <v>29700</v>
      </c>
      <c r="CL126" s="18">
        <f t="shared" si="64"/>
        <v>5736.5518162393164</v>
      </c>
      <c r="CM126" s="18">
        <f t="shared" si="65"/>
        <v>23550.824408514618</v>
      </c>
      <c r="CN126" s="13"/>
      <c r="CO126" s="18">
        <f t="shared" si="66"/>
        <v>0</v>
      </c>
    </row>
    <row r="127" spans="1:93" ht="15.75" customHeight="1" x14ac:dyDescent="0.2">
      <c r="A127" s="35" t="s">
        <v>80</v>
      </c>
      <c r="B127" s="35" t="s">
        <v>1315</v>
      </c>
      <c r="C127" s="35" t="s">
        <v>1316</v>
      </c>
      <c r="D127" s="36">
        <v>44088</v>
      </c>
      <c r="E127" s="36"/>
      <c r="F127" s="35" t="s">
        <v>996</v>
      </c>
      <c r="G127" s="35" t="s">
        <v>895</v>
      </c>
      <c r="H127" s="35" t="s">
        <v>896</v>
      </c>
      <c r="I127" s="35" t="s">
        <v>897</v>
      </c>
      <c r="J127" s="35"/>
      <c r="K127" s="35" t="s">
        <v>898</v>
      </c>
      <c r="L127" s="37" t="s">
        <v>899</v>
      </c>
      <c r="M127" s="38">
        <v>8.5000000000000006E-2</v>
      </c>
      <c r="N127" s="35">
        <v>28</v>
      </c>
      <c r="O127" s="39">
        <v>72586.833333333328</v>
      </c>
      <c r="P127" s="40"/>
      <c r="Q127" s="39"/>
      <c r="R127" s="39">
        <v>1624.6834935897434</v>
      </c>
      <c r="S127" s="39">
        <v>938.70601851851848</v>
      </c>
      <c r="T127" s="39">
        <v>168.96708333333333</v>
      </c>
      <c r="U127" s="35">
        <v>75</v>
      </c>
      <c r="V127" s="39"/>
      <c r="W127" s="39">
        <v>0</v>
      </c>
      <c r="X127" s="39">
        <v>4460.3751415326506</v>
      </c>
      <c r="Y127" s="39">
        <v>79854.565070307595</v>
      </c>
      <c r="Z127" s="41">
        <v>5687.5</v>
      </c>
      <c r="AA127" s="39"/>
      <c r="AB127" s="39">
        <v>85542.065070307595</v>
      </c>
      <c r="AC127" s="39"/>
      <c r="AD127" s="39"/>
      <c r="AE127" s="42">
        <v>6107.1873780099913</v>
      </c>
      <c r="AF127" s="35" t="s">
        <v>1104</v>
      </c>
      <c r="AG127" s="39" t="s">
        <v>1105</v>
      </c>
      <c r="AH127" s="39">
        <v>91649.25244831758</v>
      </c>
      <c r="AI127" s="39">
        <v>7790.1864581069949</v>
      </c>
      <c r="AJ127" s="42">
        <v>29700</v>
      </c>
      <c r="AK127" s="39">
        <v>2524.5</v>
      </c>
      <c r="AL127" s="39">
        <v>131663.93890642456</v>
      </c>
      <c r="AM127" s="39" t="s">
        <v>943</v>
      </c>
      <c r="AN127" s="39" t="s">
        <v>943</v>
      </c>
      <c r="AO127" s="35">
        <v>90373</v>
      </c>
      <c r="AP127" s="35" t="s">
        <v>944</v>
      </c>
      <c r="AQ127" s="39" t="s">
        <v>901</v>
      </c>
      <c r="AR127" s="39">
        <v>1</v>
      </c>
      <c r="AS127" s="39"/>
      <c r="AT127" s="39"/>
      <c r="AU127" s="39"/>
      <c r="AV127" s="39"/>
      <c r="AW127" s="39" t="s">
        <v>1317</v>
      </c>
      <c r="AX127" s="39" t="s">
        <v>903</v>
      </c>
      <c r="AY127" s="39" t="s">
        <v>904</v>
      </c>
      <c r="AZ127" s="35">
        <v>90373</v>
      </c>
      <c r="BA127" s="39"/>
      <c r="BC127" s="5" t="s">
        <v>905</v>
      </c>
      <c r="CB127" s="13" t="s">
        <v>947</v>
      </c>
      <c r="CC127" s="13" t="s">
        <v>10</v>
      </c>
      <c r="CD127" s="13">
        <v>60002</v>
      </c>
      <c r="CE127" s="13" t="s">
        <v>8</v>
      </c>
      <c r="CF127" s="13" t="str">
        <f t="shared" si="59"/>
        <v>W0004146</v>
      </c>
      <c r="CG127" s="13" t="s">
        <v>29</v>
      </c>
      <c r="CH127" s="18">
        <f t="shared" si="60"/>
        <v>77291.17555819932</v>
      </c>
      <c r="CI127" s="18">
        <f t="shared" si="61"/>
        <v>6107.1873780099913</v>
      </c>
      <c r="CJ127" s="43">
        <f t="shared" si="62"/>
        <v>5687.5</v>
      </c>
      <c r="CK127" s="44">
        <f t="shared" si="63"/>
        <v>29700</v>
      </c>
      <c r="CL127" s="18">
        <f t="shared" si="64"/>
        <v>2563.3895121082619</v>
      </c>
      <c r="CM127" s="18">
        <f t="shared" si="65"/>
        <v>10314.686458106995</v>
      </c>
      <c r="CN127" s="13"/>
      <c r="CO127" s="18">
        <f t="shared" si="66"/>
        <v>0</v>
      </c>
    </row>
    <row r="128" spans="1:93" ht="15.75" customHeight="1" x14ac:dyDescent="0.2">
      <c r="A128" s="35" t="s">
        <v>81</v>
      </c>
      <c r="B128" s="35" t="s">
        <v>1318</v>
      </c>
      <c r="C128" s="35" t="s">
        <v>1319</v>
      </c>
      <c r="D128" s="36">
        <v>44088</v>
      </c>
      <c r="E128" s="36"/>
      <c r="F128" s="35" t="s">
        <v>925</v>
      </c>
      <c r="G128" s="35" t="s">
        <v>939</v>
      </c>
      <c r="H128" s="35" t="s">
        <v>940</v>
      </c>
      <c r="I128" s="35" t="s">
        <v>897</v>
      </c>
      <c r="J128" s="35"/>
      <c r="K128" s="35" t="s">
        <v>898</v>
      </c>
      <c r="L128" s="37" t="s">
        <v>899</v>
      </c>
      <c r="M128" s="38">
        <v>0.05</v>
      </c>
      <c r="N128" s="35">
        <v>28</v>
      </c>
      <c r="O128" s="39">
        <v>332593.16666666669</v>
      </c>
      <c r="P128" s="40"/>
      <c r="Q128" s="39"/>
      <c r="R128" s="39">
        <v>7874.8357371794882</v>
      </c>
      <c r="S128" s="39">
        <v>1819.9620370370369</v>
      </c>
      <c r="T128" s="39">
        <v>818.98291666666671</v>
      </c>
      <c r="U128" s="35">
        <v>75</v>
      </c>
      <c r="V128" s="39"/>
      <c r="W128" s="39">
        <v>29945.202447544398</v>
      </c>
      <c r="X128" s="39">
        <v>4460.3751415326506</v>
      </c>
      <c r="Y128" s="39">
        <v>377587.52494662686</v>
      </c>
      <c r="Z128" s="41">
        <v>12402.5</v>
      </c>
      <c r="AA128" s="39"/>
      <c r="AB128" s="39">
        <v>389990.02494662686</v>
      </c>
      <c r="AC128" s="39"/>
      <c r="AD128" s="39"/>
      <c r="AE128" s="42"/>
      <c r="AF128" s="35"/>
      <c r="AG128" s="39"/>
      <c r="AH128" s="39">
        <v>389990.02494662686</v>
      </c>
      <c r="AI128" s="39">
        <v>19499.501247331344</v>
      </c>
      <c r="AJ128" s="42">
        <v>29700</v>
      </c>
      <c r="AK128" s="39">
        <v>1485</v>
      </c>
      <c r="AL128" s="39">
        <v>440674.52619395818</v>
      </c>
      <c r="AM128" s="39" t="s">
        <v>943</v>
      </c>
      <c r="AN128" s="39" t="s">
        <v>943</v>
      </c>
      <c r="AO128" s="35">
        <v>90205</v>
      </c>
      <c r="AP128" s="35" t="s">
        <v>944</v>
      </c>
      <c r="AQ128" s="39" t="s">
        <v>901</v>
      </c>
      <c r="AR128" s="39">
        <v>1</v>
      </c>
      <c r="AS128" s="39"/>
      <c r="AT128" s="39"/>
      <c r="AU128" s="39"/>
      <c r="AV128" s="39"/>
      <c r="AW128" s="39" t="s">
        <v>1207</v>
      </c>
      <c r="AX128" s="39" t="s">
        <v>946</v>
      </c>
      <c r="AY128" s="39" t="s">
        <v>946</v>
      </c>
      <c r="AZ128" s="35">
        <v>90205</v>
      </c>
      <c r="BA128" s="39"/>
      <c r="BC128" s="5" t="s">
        <v>905</v>
      </c>
      <c r="CB128" s="13" t="s">
        <v>947</v>
      </c>
      <c r="CC128" s="13" t="s">
        <v>10</v>
      </c>
      <c r="CD128" s="13">
        <v>60002</v>
      </c>
      <c r="CE128" s="13" t="s">
        <v>8</v>
      </c>
      <c r="CF128" s="13" t="str">
        <f t="shared" si="59"/>
        <v>W0004147</v>
      </c>
      <c r="CG128" s="13" t="s">
        <v>11</v>
      </c>
      <c r="CH128" s="18">
        <f t="shared" si="60"/>
        <v>367892.72717241035</v>
      </c>
      <c r="CI128" s="18">
        <f t="shared" si="61"/>
        <v>0</v>
      </c>
      <c r="CJ128" s="43">
        <f t="shared" si="62"/>
        <v>12402.5</v>
      </c>
      <c r="CK128" s="44">
        <f t="shared" si="63"/>
        <v>29700</v>
      </c>
      <c r="CL128" s="18">
        <f t="shared" si="64"/>
        <v>9694.7977742165258</v>
      </c>
      <c r="CM128" s="18">
        <f t="shared" si="65"/>
        <v>20984.501247331344</v>
      </c>
      <c r="CN128" s="13"/>
      <c r="CO128" s="18">
        <f t="shared" si="66"/>
        <v>0</v>
      </c>
    </row>
    <row r="129" spans="1:93" ht="15.75" customHeight="1" x14ac:dyDescent="0.2">
      <c r="A129" s="35" t="s">
        <v>648</v>
      </c>
      <c r="B129" s="35" t="s">
        <v>1320</v>
      </c>
      <c r="C129" s="35" t="s">
        <v>1321</v>
      </c>
      <c r="D129" s="36">
        <v>44105</v>
      </c>
      <c r="E129" s="36"/>
      <c r="F129" s="35" t="s">
        <v>894</v>
      </c>
      <c r="G129" s="35" t="s">
        <v>895</v>
      </c>
      <c r="H129" s="35" t="s">
        <v>896</v>
      </c>
      <c r="I129" s="35" t="s">
        <v>897</v>
      </c>
      <c r="J129" s="35"/>
      <c r="K129" s="35" t="s">
        <v>898</v>
      </c>
      <c r="L129" s="37" t="s">
        <v>899</v>
      </c>
      <c r="M129" s="38">
        <v>8.5000000000000006E-2</v>
      </c>
      <c r="N129" s="35">
        <v>28</v>
      </c>
      <c r="O129" s="39">
        <v>135391.5</v>
      </c>
      <c r="P129" s="40"/>
      <c r="Q129" s="39"/>
      <c r="R129" s="39">
        <v>3134.4110576923081</v>
      </c>
      <c r="S129" s="39">
        <v>0</v>
      </c>
      <c r="T129" s="39">
        <v>325.97874999999999</v>
      </c>
      <c r="U129" s="35">
        <v>75</v>
      </c>
      <c r="V129" s="39"/>
      <c r="W129" s="39">
        <v>0</v>
      </c>
      <c r="X129" s="39">
        <v>4460.3751415326506</v>
      </c>
      <c r="Y129" s="39">
        <v>143387.26494922498</v>
      </c>
      <c r="Z129" s="41">
        <v>5687.5</v>
      </c>
      <c r="AA129" s="39"/>
      <c r="AB129" s="39">
        <v>149074.76494922498</v>
      </c>
      <c r="AC129" s="39"/>
      <c r="AD129" s="39"/>
      <c r="AE129" s="42">
        <v>6107.1873780099913</v>
      </c>
      <c r="AF129" s="35" t="s">
        <v>1104</v>
      </c>
      <c r="AG129" s="39" t="s">
        <v>1105</v>
      </c>
      <c r="AH129" s="39">
        <v>155181.95232723496</v>
      </c>
      <c r="AI129" s="39">
        <v>13190.465947814973</v>
      </c>
      <c r="AJ129" s="42">
        <v>29700</v>
      </c>
      <c r="AK129" s="39">
        <v>2524.5</v>
      </c>
      <c r="AL129" s="39">
        <v>200596.91827504995</v>
      </c>
      <c r="AM129" s="39" t="s">
        <v>943</v>
      </c>
      <c r="AN129" s="39" t="s">
        <v>943</v>
      </c>
      <c r="AO129" s="35">
        <v>90366</v>
      </c>
      <c r="AP129" s="35" t="s">
        <v>944</v>
      </c>
      <c r="AQ129" s="39" t="s">
        <v>901</v>
      </c>
      <c r="AR129" s="39">
        <v>1</v>
      </c>
      <c r="AS129" s="39"/>
      <c r="AT129" s="39"/>
      <c r="AU129" s="39"/>
      <c r="AV129" s="39"/>
      <c r="AW129" s="39" t="s">
        <v>1317</v>
      </c>
      <c r="AX129" s="39" t="s">
        <v>903</v>
      </c>
      <c r="AY129" s="39" t="s">
        <v>904</v>
      </c>
      <c r="AZ129" s="35">
        <v>90366</v>
      </c>
      <c r="BA129" s="39"/>
      <c r="BC129" s="5" t="s">
        <v>905</v>
      </c>
      <c r="CB129" s="13" t="s">
        <v>947</v>
      </c>
      <c r="CC129" s="13" t="s">
        <v>10</v>
      </c>
      <c r="CD129" s="13">
        <v>60002</v>
      </c>
      <c r="CE129" s="13" t="s">
        <v>8</v>
      </c>
      <c r="CF129" s="13" t="str">
        <f t="shared" si="59"/>
        <v>W0005301</v>
      </c>
      <c r="CG129" s="13" t="s">
        <v>29</v>
      </c>
      <c r="CH129" s="18">
        <f t="shared" si="60"/>
        <v>140252.85389153266</v>
      </c>
      <c r="CI129" s="18">
        <f t="shared" si="61"/>
        <v>6107.1873780099913</v>
      </c>
      <c r="CJ129" s="43">
        <f t="shared" si="62"/>
        <v>5687.5</v>
      </c>
      <c r="CK129" s="44">
        <f t="shared" si="63"/>
        <v>29700</v>
      </c>
      <c r="CL129" s="18">
        <f t="shared" si="64"/>
        <v>3134.4110576923081</v>
      </c>
      <c r="CM129" s="18">
        <f t="shared" si="65"/>
        <v>15714.965947814973</v>
      </c>
      <c r="CN129" s="13"/>
      <c r="CO129" s="18">
        <f t="shared" si="66"/>
        <v>0</v>
      </c>
    </row>
    <row r="130" spans="1:93" ht="15.75" customHeight="1" x14ac:dyDescent="0.2">
      <c r="A130" s="35" t="s">
        <v>1322</v>
      </c>
      <c r="B130" s="35" t="s">
        <v>1323</v>
      </c>
      <c r="C130" s="35" t="s">
        <v>1324</v>
      </c>
      <c r="D130" s="36">
        <v>44109</v>
      </c>
      <c r="E130" s="36"/>
      <c r="F130" s="35" t="s">
        <v>938</v>
      </c>
      <c r="G130" s="35" t="s">
        <v>895</v>
      </c>
      <c r="H130" s="35" t="s">
        <v>896</v>
      </c>
      <c r="I130" s="35" t="s">
        <v>897</v>
      </c>
      <c r="J130" s="35"/>
      <c r="K130" s="35" t="s">
        <v>898</v>
      </c>
      <c r="L130" s="37" t="s">
        <v>899</v>
      </c>
      <c r="M130" s="38">
        <v>8.5000000000000006E-2</v>
      </c>
      <c r="N130" s="35">
        <v>28</v>
      </c>
      <c r="O130" s="39">
        <v>106744.66666666667</v>
      </c>
      <c r="P130" s="40"/>
      <c r="Q130" s="39"/>
      <c r="R130" s="39">
        <v>2445.7852564102564</v>
      </c>
      <c r="S130" s="39">
        <v>529.92013888888891</v>
      </c>
      <c r="T130" s="39">
        <v>254.36166666666668</v>
      </c>
      <c r="U130" s="35">
        <v>75</v>
      </c>
      <c r="V130" s="39"/>
      <c r="W130" s="39">
        <v>0</v>
      </c>
      <c r="X130" s="39">
        <v>4460.3751415326506</v>
      </c>
      <c r="Y130" s="39">
        <v>114510.10887016513</v>
      </c>
      <c r="Z130" s="41">
        <v>5687.5</v>
      </c>
      <c r="AA130" s="39"/>
      <c r="AB130" s="39">
        <v>120197.60887016513</v>
      </c>
      <c r="AC130" s="39"/>
      <c r="AD130" s="39"/>
      <c r="AE130" s="42">
        <v>8123.3279313761932</v>
      </c>
      <c r="AF130" s="35" t="s">
        <v>1325</v>
      </c>
      <c r="AG130" s="39" t="s">
        <v>1326</v>
      </c>
      <c r="AH130" s="39">
        <v>128320.93680154132</v>
      </c>
      <c r="AI130" s="39">
        <v>10907.279628131013</v>
      </c>
      <c r="AJ130" s="42">
        <v>29700</v>
      </c>
      <c r="AK130" s="39">
        <v>2524.5</v>
      </c>
      <c r="AL130" s="39">
        <v>171452.71642967232</v>
      </c>
      <c r="AM130" s="39" t="s">
        <v>953</v>
      </c>
      <c r="AN130" s="39" t="s">
        <v>953</v>
      </c>
      <c r="AO130" s="35">
        <v>1205</v>
      </c>
      <c r="AP130" s="35" t="s">
        <v>955</v>
      </c>
      <c r="AQ130" s="39" t="s">
        <v>901</v>
      </c>
      <c r="AR130" s="39">
        <v>1</v>
      </c>
      <c r="AS130" s="39"/>
      <c r="AT130" s="39"/>
      <c r="AU130" s="39"/>
      <c r="AV130" s="39"/>
      <c r="AW130" s="39" t="s">
        <v>826</v>
      </c>
      <c r="AX130" s="39" t="s">
        <v>957</v>
      </c>
      <c r="AY130" s="39" t="s">
        <v>904</v>
      </c>
      <c r="AZ130" s="35">
        <v>1205</v>
      </c>
      <c r="BA130" s="39"/>
      <c r="BC130" s="5" t="s">
        <v>905</v>
      </c>
      <c r="CB130" s="13" t="s">
        <v>947</v>
      </c>
      <c r="CC130" s="13" t="s">
        <v>959</v>
      </c>
      <c r="CD130" s="13">
        <v>60005</v>
      </c>
      <c r="CE130" s="13" t="s">
        <v>960</v>
      </c>
      <c r="CF130" s="13" t="str">
        <f t="shared" si="59"/>
        <v>W0004943</v>
      </c>
      <c r="CG130" s="13" t="s">
        <v>29</v>
      </c>
      <c r="CH130" s="18">
        <f t="shared" si="60"/>
        <v>111534.40347486599</v>
      </c>
      <c r="CI130" s="18">
        <f t="shared" si="61"/>
        <v>8123.3279313761932</v>
      </c>
      <c r="CJ130" s="43">
        <f t="shared" si="62"/>
        <v>5687.5</v>
      </c>
      <c r="CK130" s="44">
        <f t="shared" si="63"/>
        <v>29700</v>
      </c>
      <c r="CL130" s="18">
        <f t="shared" si="64"/>
        <v>2975.7053952991455</v>
      </c>
      <c r="CM130" s="18">
        <f t="shared" si="65"/>
        <v>13431.779628131013</v>
      </c>
      <c r="CN130" s="13"/>
      <c r="CO130" s="18">
        <f t="shared" si="66"/>
        <v>0</v>
      </c>
    </row>
    <row r="131" spans="1:93" ht="15.75" customHeight="1" x14ac:dyDescent="0.2">
      <c r="A131" s="35" t="s">
        <v>1327</v>
      </c>
      <c r="B131" s="35" t="s">
        <v>1072</v>
      </c>
      <c r="C131" s="35" t="s">
        <v>1071</v>
      </c>
      <c r="D131" s="36">
        <v>44123</v>
      </c>
      <c r="E131" s="36"/>
      <c r="F131" s="35" t="s">
        <v>918</v>
      </c>
      <c r="G131" s="35" t="s">
        <v>895</v>
      </c>
      <c r="H131" s="35" t="s">
        <v>896</v>
      </c>
      <c r="I131" s="35" t="s">
        <v>897</v>
      </c>
      <c r="J131" s="35"/>
      <c r="K131" s="35" t="s">
        <v>861</v>
      </c>
      <c r="L131" s="37" t="s">
        <v>899</v>
      </c>
      <c r="M131" s="38">
        <v>8.5000000000000006E-2</v>
      </c>
      <c r="N131" s="35">
        <v>28</v>
      </c>
      <c r="O131" s="39">
        <v>361428.5</v>
      </c>
      <c r="P131" s="40">
        <v>0.15</v>
      </c>
      <c r="Q131" s="39">
        <v>54214.275000000001</v>
      </c>
      <c r="R131" s="39">
        <v>8567.9927884615372</v>
      </c>
      <c r="S131" s="39">
        <v>4950.395833333333</v>
      </c>
      <c r="T131" s="39">
        <v>891.07124999999996</v>
      </c>
      <c r="U131" s="35">
        <v>75</v>
      </c>
      <c r="V131" s="39"/>
      <c r="W131" s="39">
        <v>36514.091879417632</v>
      </c>
      <c r="X131" s="39">
        <v>5460.3751415326506</v>
      </c>
      <c r="Y131" s="39">
        <v>472101.70189274516</v>
      </c>
      <c r="Z131" s="41">
        <v>5687.5</v>
      </c>
      <c r="AA131" s="39">
        <v>29700</v>
      </c>
      <c r="AB131" s="39">
        <v>507489.20189274516</v>
      </c>
      <c r="AC131" s="39"/>
      <c r="AD131" s="39"/>
      <c r="AE131" s="42">
        <v>-507489.20189274516</v>
      </c>
      <c r="AF131" s="35" t="s">
        <v>896</v>
      </c>
      <c r="AG131" s="39">
        <v>0</v>
      </c>
      <c r="AH131" s="39">
        <v>0</v>
      </c>
      <c r="AI131" s="39">
        <v>0</v>
      </c>
      <c r="AJ131" s="42"/>
      <c r="AK131" s="39">
        <v>0</v>
      </c>
      <c r="AL131" s="39">
        <v>0</v>
      </c>
      <c r="AM131" s="39" t="s">
        <v>943</v>
      </c>
      <c r="AN131" s="39" t="s">
        <v>1002</v>
      </c>
      <c r="AO131" s="35">
        <v>90264</v>
      </c>
      <c r="AP131" s="35" t="s">
        <v>986</v>
      </c>
      <c r="AQ131" s="39" t="s">
        <v>1004</v>
      </c>
      <c r="AR131" s="39">
        <v>1</v>
      </c>
      <c r="AS131" s="39"/>
      <c r="AT131" s="39"/>
      <c r="AU131" s="39"/>
      <c r="AV131" s="39"/>
      <c r="AW131" s="39" t="s">
        <v>1156</v>
      </c>
      <c r="AX131" s="39" t="s">
        <v>903</v>
      </c>
      <c r="AY131" s="39" t="s">
        <v>904</v>
      </c>
      <c r="AZ131" s="35">
        <v>90264</v>
      </c>
      <c r="BA131" s="39"/>
      <c r="BC131" s="5" t="s">
        <v>905</v>
      </c>
      <c r="CB131" s="13" t="s">
        <v>990</v>
      </c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</row>
    <row r="132" spans="1:93" ht="15.75" customHeight="1" x14ac:dyDescent="0.2">
      <c r="A132" s="35" t="s">
        <v>82</v>
      </c>
      <c r="B132" s="35" t="s">
        <v>1328</v>
      </c>
      <c r="C132" s="35" t="s">
        <v>1329</v>
      </c>
      <c r="D132" s="36">
        <v>44132</v>
      </c>
      <c r="E132" s="36"/>
      <c r="F132" s="35" t="s">
        <v>894</v>
      </c>
      <c r="G132" s="35" t="s">
        <v>895</v>
      </c>
      <c r="H132" s="35" t="s">
        <v>896</v>
      </c>
      <c r="I132" s="35" t="s">
        <v>897</v>
      </c>
      <c r="J132" s="35"/>
      <c r="K132" s="35" t="s">
        <v>898</v>
      </c>
      <c r="L132" s="37" t="s">
        <v>899</v>
      </c>
      <c r="M132" s="38">
        <v>8.5000000000000006E-2</v>
      </c>
      <c r="N132" s="35">
        <v>28</v>
      </c>
      <c r="O132" s="39">
        <v>150197.83333333334</v>
      </c>
      <c r="P132" s="40"/>
      <c r="Q132" s="39"/>
      <c r="R132" s="39">
        <v>3490.3325320512818</v>
      </c>
      <c r="S132" s="39">
        <v>2016.6365740740741</v>
      </c>
      <c r="T132" s="39">
        <v>362.99458333333337</v>
      </c>
      <c r="U132" s="35">
        <v>75</v>
      </c>
      <c r="V132" s="39"/>
      <c r="W132" s="39">
        <v>13981.940574891752</v>
      </c>
      <c r="X132" s="39">
        <v>4460.3751415326506</v>
      </c>
      <c r="Y132" s="39">
        <v>174585.11273921645</v>
      </c>
      <c r="Z132" s="41">
        <v>5687.5</v>
      </c>
      <c r="AA132" s="39"/>
      <c r="AB132" s="39">
        <v>180272.61273921645</v>
      </c>
      <c r="AC132" s="39"/>
      <c r="AD132" s="39"/>
      <c r="AE132" s="42">
        <v>28163.84865133233</v>
      </c>
      <c r="AF132" s="35" t="s">
        <v>1330</v>
      </c>
      <c r="AG132" s="39" t="s">
        <v>1331</v>
      </c>
      <c r="AH132" s="39">
        <v>208436.46139054879</v>
      </c>
      <c r="AI132" s="39">
        <v>17717.09921819665</v>
      </c>
      <c r="AJ132" s="42">
        <v>29700</v>
      </c>
      <c r="AK132" s="39">
        <v>2524.5</v>
      </c>
      <c r="AL132" s="39">
        <v>258378.06060874544</v>
      </c>
      <c r="AM132" s="39" t="s">
        <v>943</v>
      </c>
      <c r="AN132" s="39" t="s">
        <v>943</v>
      </c>
      <c r="AO132" s="35">
        <v>90030</v>
      </c>
      <c r="AP132" s="35" t="s">
        <v>944</v>
      </c>
      <c r="AQ132" s="39" t="s">
        <v>901</v>
      </c>
      <c r="AR132" s="39">
        <v>1</v>
      </c>
      <c r="AS132" s="39"/>
      <c r="AT132" s="39"/>
      <c r="AU132" s="39"/>
      <c r="AV132" s="39"/>
      <c r="AW132" s="39" t="s">
        <v>1332</v>
      </c>
      <c r="AX132" s="39" t="s">
        <v>903</v>
      </c>
      <c r="AY132" s="39" t="s">
        <v>904</v>
      </c>
      <c r="AZ132" s="35">
        <v>90030</v>
      </c>
      <c r="BA132" s="39"/>
      <c r="BC132" s="5" t="s">
        <v>905</v>
      </c>
      <c r="CB132" s="13" t="s">
        <v>947</v>
      </c>
      <c r="CC132" s="13" t="s">
        <v>10</v>
      </c>
      <c r="CD132" s="13">
        <v>60002</v>
      </c>
      <c r="CE132" s="13" t="s">
        <v>8</v>
      </c>
      <c r="CF132" s="13" t="str">
        <f t="shared" ref="CF132:CF164" si="67">A132</f>
        <v>W0004148</v>
      </c>
      <c r="CG132" s="13" t="s">
        <v>29</v>
      </c>
      <c r="CH132" s="18">
        <f t="shared" ref="CH132:CH164" si="68">SUM(O132,Q132,T132:X132,)</f>
        <v>169078.14363309109</v>
      </c>
      <c r="CI132" s="18">
        <f t="shared" ref="CI132:CI164" si="69">SUM(AA132,AC132:AE132)</f>
        <v>28163.84865133233</v>
      </c>
      <c r="CJ132" s="43">
        <f t="shared" ref="CJ132:CJ164" si="70">SUM(Z132)</f>
        <v>5687.5</v>
      </c>
      <c r="CK132" s="44">
        <f t="shared" ref="CK132:CK164" si="71">AJ132</f>
        <v>29700</v>
      </c>
      <c r="CL132" s="18">
        <f t="shared" ref="CL132:CL164" si="72">SUM(R132:S132)</f>
        <v>5506.9691061253561</v>
      </c>
      <c r="CM132" s="18">
        <f t="shared" ref="CM132:CM164" si="73">SUM(AI132,AK132)</f>
        <v>20241.59921819665</v>
      </c>
      <c r="CN132" s="13"/>
      <c r="CO132" s="18">
        <f t="shared" ref="CO132:CO164" si="74">SUM(CH132:CM132,-AL132)</f>
        <v>0</v>
      </c>
    </row>
    <row r="133" spans="1:93" ht="15.75" customHeight="1" x14ac:dyDescent="0.2">
      <c r="A133" s="35" t="s">
        <v>1333</v>
      </c>
      <c r="B133" s="35" t="s">
        <v>1334</v>
      </c>
      <c r="C133" s="35" t="s">
        <v>1335</v>
      </c>
      <c r="D133" s="36">
        <v>44144</v>
      </c>
      <c r="E133" s="36"/>
      <c r="F133" s="35" t="s">
        <v>972</v>
      </c>
      <c r="G133" s="35" t="s">
        <v>951</v>
      </c>
      <c r="H133" s="35" t="s">
        <v>952</v>
      </c>
      <c r="I133" s="35" t="s">
        <v>897</v>
      </c>
      <c r="J133" s="35"/>
      <c r="K133" s="35" t="s">
        <v>898</v>
      </c>
      <c r="L133" s="37" t="s">
        <v>899</v>
      </c>
      <c r="M133" s="38">
        <v>0.05</v>
      </c>
      <c r="N133" s="35">
        <v>28</v>
      </c>
      <c r="O133" s="39">
        <v>51500.5</v>
      </c>
      <c r="P133" s="40"/>
      <c r="Q133" s="39"/>
      <c r="R133" s="39">
        <v>1117.8004807692307</v>
      </c>
      <c r="S133" s="39">
        <v>645.84027777777783</v>
      </c>
      <c r="T133" s="39">
        <v>116.25125</v>
      </c>
      <c r="U133" s="35">
        <v>75</v>
      </c>
      <c r="V133" s="39"/>
      <c r="W133" s="39">
        <v>0</v>
      </c>
      <c r="X133" s="39">
        <v>4460.3751415326506</v>
      </c>
      <c r="Y133" s="39">
        <v>57915.767150079664</v>
      </c>
      <c r="Z133" s="41">
        <v>4154.166666666667</v>
      </c>
      <c r="AA133" s="39"/>
      <c r="AB133" s="39">
        <v>62069.933816746328</v>
      </c>
      <c r="AC133" s="39"/>
      <c r="AD133" s="39"/>
      <c r="AE133" s="42"/>
      <c r="AF133" s="35"/>
      <c r="AG133" s="39"/>
      <c r="AH133" s="39">
        <v>62069.933816746328</v>
      </c>
      <c r="AI133" s="39">
        <v>3103.4966908373167</v>
      </c>
      <c r="AJ133" s="42">
        <v>29700</v>
      </c>
      <c r="AK133" s="39">
        <v>1485</v>
      </c>
      <c r="AL133" s="39">
        <v>96358.430507583646</v>
      </c>
      <c r="AM133" s="39" t="s">
        <v>953</v>
      </c>
      <c r="AN133" s="39" t="s">
        <v>953</v>
      </c>
      <c r="AO133" s="35">
        <v>2933</v>
      </c>
      <c r="AP133" s="35" t="s">
        <v>955</v>
      </c>
      <c r="AQ133" s="39" t="s">
        <v>901</v>
      </c>
      <c r="AR133" s="39">
        <v>1</v>
      </c>
      <c r="AS133" s="39"/>
      <c r="AT133" s="39"/>
      <c r="AU133" s="39"/>
      <c r="AV133" s="39"/>
      <c r="AW133" s="39" t="s">
        <v>956</v>
      </c>
      <c r="AX133" s="39" t="s">
        <v>957</v>
      </c>
      <c r="AY133" s="39" t="s">
        <v>1059</v>
      </c>
      <c r="AZ133" s="35">
        <v>2933</v>
      </c>
      <c r="BA133" s="39"/>
      <c r="BC133" s="5" t="s">
        <v>905</v>
      </c>
      <c r="CB133" s="13" t="s">
        <v>947</v>
      </c>
      <c r="CC133" s="13" t="s">
        <v>959</v>
      </c>
      <c r="CD133" s="13">
        <v>60005</v>
      </c>
      <c r="CE133" s="13" t="s">
        <v>960</v>
      </c>
      <c r="CF133" s="13" t="str">
        <f t="shared" si="67"/>
        <v>W0004149</v>
      </c>
      <c r="CG133" s="13" t="s">
        <v>13</v>
      </c>
      <c r="CH133" s="18">
        <f t="shared" si="68"/>
        <v>56152.126391532649</v>
      </c>
      <c r="CI133" s="18">
        <f t="shared" si="69"/>
        <v>0</v>
      </c>
      <c r="CJ133" s="43">
        <f t="shared" si="70"/>
        <v>4154.166666666667</v>
      </c>
      <c r="CK133" s="44">
        <f t="shared" si="71"/>
        <v>29700</v>
      </c>
      <c r="CL133" s="18">
        <f t="shared" si="72"/>
        <v>1763.6407585470085</v>
      </c>
      <c r="CM133" s="18">
        <f t="shared" si="73"/>
        <v>4588.4966908373171</v>
      </c>
      <c r="CN133" s="13"/>
      <c r="CO133" s="18">
        <f t="shared" si="74"/>
        <v>0</v>
      </c>
    </row>
    <row r="134" spans="1:93" ht="15.75" customHeight="1" x14ac:dyDescent="0.2">
      <c r="A134" s="35" t="s">
        <v>1336</v>
      </c>
      <c r="B134" s="35" t="s">
        <v>1337</v>
      </c>
      <c r="C134" s="35" t="s">
        <v>1338</v>
      </c>
      <c r="D134" s="36">
        <v>44158</v>
      </c>
      <c r="E134" s="36"/>
      <c r="F134" s="35" t="s">
        <v>894</v>
      </c>
      <c r="G134" s="35" t="s">
        <v>1247</v>
      </c>
      <c r="H134" s="35" t="s">
        <v>1248</v>
      </c>
      <c r="I134" s="35" t="s">
        <v>897</v>
      </c>
      <c r="J134" s="35"/>
      <c r="K134" s="35" t="s">
        <v>898</v>
      </c>
      <c r="L134" s="37" t="s">
        <v>899</v>
      </c>
      <c r="M134" s="38">
        <v>0.1</v>
      </c>
      <c r="N134" s="35">
        <v>28</v>
      </c>
      <c r="O134" s="39">
        <v>158301</v>
      </c>
      <c r="P134" s="40"/>
      <c r="Q134" s="39"/>
      <c r="R134" s="39">
        <v>3685.1201923076928</v>
      </c>
      <c r="S134" s="39">
        <v>2129.1805555555557</v>
      </c>
      <c r="T134" s="39">
        <v>383.2525</v>
      </c>
      <c r="U134" s="35">
        <v>75</v>
      </c>
      <c r="V134" s="39"/>
      <c r="W134" s="39">
        <v>15705.09591244802</v>
      </c>
      <c r="X134" s="39">
        <v>4460.3751415326506</v>
      </c>
      <c r="Y134" s="39">
        <v>184739.02430184392</v>
      </c>
      <c r="Z134" s="41">
        <v>7046.666666666667</v>
      </c>
      <c r="AA134" s="39"/>
      <c r="AB134" s="39">
        <v>191785.69096851058</v>
      </c>
      <c r="AC134" s="39"/>
      <c r="AD134" s="39"/>
      <c r="AE134" s="42">
        <v>18123.592035816033</v>
      </c>
      <c r="AF134" s="35" t="s">
        <v>1339</v>
      </c>
      <c r="AG134" s="39" t="s">
        <v>1340</v>
      </c>
      <c r="AH134" s="39">
        <v>209909.2830043266</v>
      </c>
      <c r="AI134" s="39">
        <v>20990.928300432661</v>
      </c>
      <c r="AJ134" s="42">
        <v>29700</v>
      </c>
      <c r="AK134" s="39">
        <v>2970</v>
      </c>
      <c r="AL134" s="39">
        <v>263570.21130475926</v>
      </c>
      <c r="AM134" s="39" t="s">
        <v>953</v>
      </c>
      <c r="AN134" s="39" t="s">
        <v>953</v>
      </c>
      <c r="AO134" s="35">
        <v>1210</v>
      </c>
      <c r="AP134" s="35" t="s">
        <v>955</v>
      </c>
      <c r="AQ134" s="39" t="s">
        <v>901</v>
      </c>
      <c r="AR134" s="39">
        <v>1</v>
      </c>
      <c r="AS134" s="39"/>
      <c r="AT134" s="39"/>
      <c r="AU134" s="39"/>
      <c r="AV134" s="39"/>
      <c r="AW134" s="39" t="s">
        <v>1251</v>
      </c>
      <c r="AX134" s="39" t="s">
        <v>957</v>
      </c>
      <c r="AY134" s="39" t="s">
        <v>1053</v>
      </c>
      <c r="AZ134" s="35">
        <v>1210</v>
      </c>
      <c r="BA134" s="39"/>
      <c r="BC134" s="5" t="s">
        <v>905</v>
      </c>
      <c r="CB134" s="13" t="s">
        <v>947</v>
      </c>
      <c r="CC134" s="13" t="s">
        <v>959</v>
      </c>
      <c r="CD134" s="13">
        <v>60005</v>
      </c>
      <c r="CE134" s="13" t="s">
        <v>960</v>
      </c>
      <c r="CF134" s="13" t="str">
        <f t="shared" si="67"/>
        <v>W0005136</v>
      </c>
      <c r="CG134" s="13" t="s">
        <v>70</v>
      </c>
      <c r="CH134" s="18">
        <f t="shared" si="68"/>
        <v>178924.72355398067</v>
      </c>
      <c r="CI134" s="18">
        <f t="shared" si="69"/>
        <v>18123.592035816033</v>
      </c>
      <c r="CJ134" s="43">
        <f t="shared" si="70"/>
        <v>7046.666666666667</v>
      </c>
      <c r="CK134" s="44">
        <f t="shared" si="71"/>
        <v>29700</v>
      </c>
      <c r="CL134" s="18">
        <f t="shared" si="72"/>
        <v>5814.300747863248</v>
      </c>
      <c r="CM134" s="18">
        <f t="shared" si="73"/>
        <v>23960.928300432661</v>
      </c>
      <c r="CN134" s="13"/>
      <c r="CO134" s="18">
        <f t="shared" si="74"/>
        <v>0</v>
      </c>
    </row>
    <row r="135" spans="1:93" ht="15.75" customHeight="1" x14ac:dyDescent="0.2">
      <c r="A135" s="35" t="s">
        <v>83</v>
      </c>
      <c r="B135" s="35" t="s">
        <v>1341</v>
      </c>
      <c r="C135" s="35" t="s">
        <v>1342</v>
      </c>
      <c r="D135" s="36">
        <v>44165</v>
      </c>
      <c r="E135" s="36"/>
      <c r="F135" s="35" t="s">
        <v>925</v>
      </c>
      <c r="G135" s="35" t="s">
        <v>895</v>
      </c>
      <c r="H135" s="35" t="s">
        <v>896</v>
      </c>
      <c r="I135" s="35" t="s">
        <v>897</v>
      </c>
      <c r="J135" s="35"/>
      <c r="K135" s="35" t="s">
        <v>898</v>
      </c>
      <c r="L135" s="37" t="s">
        <v>899</v>
      </c>
      <c r="M135" s="38">
        <v>8.5000000000000006E-2</v>
      </c>
      <c r="N135" s="35">
        <v>28</v>
      </c>
      <c r="O135" s="39">
        <v>151590.5</v>
      </c>
      <c r="P135" s="40"/>
      <c r="Q135" s="39"/>
      <c r="R135" s="39">
        <v>3523.8100961538462</v>
      </c>
      <c r="S135" s="39">
        <v>2035.9791666666667</v>
      </c>
      <c r="T135" s="39">
        <v>366.47624999999999</v>
      </c>
      <c r="U135" s="35">
        <v>75</v>
      </c>
      <c r="V135" s="39"/>
      <c r="W135" s="39">
        <v>15018.702288094453</v>
      </c>
      <c r="X135" s="39">
        <v>4460.3751415326506</v>
      </c>
      <c r="Y135" s="39">
        <v>177070.84294244761</v>
      </c>
      <c r="Z135" s="41">
        <v>5687.5</v>
      </c>
      <c r="AA135" s="39"/>
      <c r="AB135" s="39">
        <v>182758.34294244761</v>
      </c>
      <c r="AC135" s="39"/>
      <c r="AD135" s="39"/>
      <c r="AE135" s="42">
        <v>6107.1873780099913</v>
      </c>
      <c r="AF135" s="35" t="s">
        <v>1104</v>
      </c>
      <c r="AG135" s="39" t="s">
        <v>1105</v>
      </c>
      <c r="AH135" s="39">
        <v>188865.53032045759</v>
      </c>
      <c r="AI135" s="39">
        <v>16053.570077238895</v>
      </c>
      <c r="AJ135" s="42">
        <v>29700</v>
      </c>
      <c r="AK135" s="39">
        <v>2524.5</v>
      </c>
      <c r="AL135" s="39">
        <v>237143.60039769649</v>
      </c>
      <c r="AM135" s="39" t="s">
        <v>943</v>
      </c>
      <c r="AN135" s="39" t="s">
        <v>943</v>
      </c>
      <c r="AO135" s="35">
        <v>90272</v>
      </c>
      <c r="AP135" s="35" t="s">
        <v>944</v>
      </c>
      <c r="AQ135" s="39" t="s">
        <v>901</v>
      </c>
      <c r="AR135" s="39">
        <v>1</v>
      </c>
      <c r="AS135" s="39"/>
      <c r="AT135" s="39"/>
      <c r="AU135" s="39"/>
      <c r="AV135" s="39"/>
      <c r="AW135" s="39" t="s">
        <v>1216</v>
      </c>
      <c r="AX135" s="39" t="s">
        <v>903</v>
      </c>
      <c r="AY135" s="39" t="s">
        <v>904</v>
      </c>
      <c r="AZ135" s="35">
        <v>90272</v>
      </c>
      <c r="BA135" s="39"/>
      <c r="BC135" s="5" t="s">
        <v>905</v>
      </c>
      <c r="CB135" s="13" t="s">
        <v>947</v>
      </c>
      <c r="CC135" s="13" t="s">
        <v>10</v>
      </c>
      <c r="CD135" s="13">
        <v>60002</v>
      </c>
      <c r="CE135" s="13" t="s">
        <v>8</v>
      </c>
      <c r="CF135" s="13" t="str">
        <f t="shared" si="67"/>
        <v>W0004150</v>
      </c>
      <c r="CG135" s="13" t="s">
        <v>29</v>
      </c>
      <c r="CH135" s="18">
        <f t="shared" si="68"/>
        <v>171511.0536796271</v>
      </c>
      <c r="CI135" s="18">
        <f t="shared" si="69"/>
        <v>6107.1873780099913</v>
      </c>
      <c r="CJ135" s="43">
        <f t="shared" si="70"/>
        <v>5687.5</v>
      </c>
      <c r="CK135" s="44">
        <f t="shared" si="71"/>
        <v>29700</v>
      </c>
      <c r="CL135" s="18">
        <f t="shared" si="72"/>
        <v>5559.7892628205127</v>
      </c>
      <c r="CM135" s="18">
        <f t="shared" si="73"/>
        <v>18578.070077238895</v>
      </c>
      <c r="CN135" s="13"/>
      <c r="CO135" s="18">
        <f t="shared" si="74"/>
        <v>0</v>
      </c>
    </row>
    <row r="136" spans="1:93" ht="15.75" customHeight="1" x14ac:dyDescent="0.2">
      <c r="A136" s="35" t="s">
        <v>649</v>
      </c>
      <c r="B136" s="35" t="s">
        <v>1343</v>
      </c>
      <c r="C136" s="35" t="s">
        <v>1344</v>
      </c>
      <c r="D136" s="36">
        <v>44168</v>
      </c>
      <c r="E136" s="36"/>
      <c r="F136" s="35" t="s">
        <v>984</v>
      </c>
      <c r="G136" s="35" t="s">
        <v>895</v>
      </c>
      <c r="H136" s="35" t="s">
        <v>896</v>
      </c>
      <c r="I136" s="35" t="s">
        <v>897</v>
      </c>
      <c r="J136" s="35"/>
      <c r="K136" s="35" t="s">
        <v>898</v>
      </c>
      <c r="L136" s="37" t="s">
        <v>899</v>
      </c>
      <c r="M136" s="38">
        <v>8.5000000000000006E-2</v>
      </c>
      <c r="N136" s="35">
        <v>28</v>
      </c>
      <c r="O136" s="39">
        <v>73637.833333333328</v>
      </c>
      <c r="P136" s="40"/>
      <c r="Q136" s="39"/>
      <c r="R136" s="39">
        <v>1649.9479166666667</v>
      </c>
      <c r="S136" s="39">
        <v>953.30324074074076</v>
      </c>
      <c r="T136" s="39">
        <v>171.59458333333333</v>
      </c>
      <c r="U136" s="35">
        <v>75</v>
      </c>
      <c r="V136" s="39"/>
      <c r="W136" s="39">
        <v>2048.9361921001982</v>
      </c>
      <c r="X136" s="39">
        <v>4460.3751415326506</v>
      </c>
      <c r="Y136" s="39">
        <v>82996.990407706937</v>
      </c>
      <c r="Z136" s="41">
        <v>5687.5</v>
      </c>
      <c r="AA136" s="39"/>
      <c r="AB136" s="39">
        <v>88684.490407706937</v>
      </c>
      <c r="AC136" s="39"/>
      <c r="AD136" s="39"/>
      <c r="AE136" s="42">
        <v>7641.968773833004</v>
      </c>
      <c r="AF136" s="35" t="s">
        <v>1037</v>
      </c>
      <c r="AG136" s="39" t="s">
        <v>1038</v>
      </c>
      <c r="AH136" s="39">
        <v>96326.459181539947</v>
      </c>
      <c r="AI136" s="39">
        <v>8187.7490304308958</v>
      </c>
      <c r="AJ136" s="42">
        <v>29700</v>
      </c>
      <c r="AK136" s="39">
        <v>2524.5</v>
      </c>
      <c r="AL136" s="39">
        <v>136738.70821197084</v>
      </c>
      <c r="AM136" s="39" t="s">
        <v>943</v>
      </c>
      <c r="AN136" s="39" t="s">
        <v>943</v>
      </c>
      <c r="AO136" s="35">
        <v>38599</v>
      </c>
      <c r="AP136" s="35" t="s">
        <v>944</v>
      </c>
      <c r="AQ136" s="39" t="s">
        <v>901</v>
      </c>
      <c r="AR136" s="39">
        <v>1</v>
      </c>
      <c r="AS136" s="39"/>
      <c r="AT136" s="39"/>
      <c r="AU136" s="39"/>
      <c r="AV136" s="39"/>
      <c r="AW136" s="39" t="s">
        <v>1039</v>
      </c>
      <c r="AX136" s="39" t="s">
        <v>1108</v>
      </c>
      <c r="AY136" s="39" t="s">
        <v>1345</v>
      </c>
      <c r="AZ136" s="35">
        <v>38599</v>
      </c>
      <c r="BA136" s="39"/>
      <c r="BC136" s="5" t="s">
        <v>905</v>
      </c>
      <c r="CB136" s="13" t="s">
        <v>947</v>
      </c>
      <c r="CC136" s="13" t="s">
        <v>10</v>
      </c>
      <c r="CD136" s="13">
        <v>60002</v>
      </c>
      <c r="CE136" s="13" t="s">
        <v>8</v>
      </c>
      <c r="CF136" s="13" t="str">
        <f t="shared" si="67"/>
        <v>W0005303</v>
      </c>
      <c r="CG136" s="13" t="s">
        <v>29</v>
      </c>
      <c r="CH136" s="18">
        <f t="shared" si="68"/>
        <v>80393.739250299521</v>
      </c>
      <c r="CI136" s="18">
        <f t="shared" si="69"/>
        <v>7641.968773833004</v>
      </c>
      <c r="CJ136" s="43">
        <f t="shared" si="70"/>
        <v>5687.5</v>
      </c>
      <c r="CK136" s="44">
        <f t="shared" si="71"/>
        <v>29700</v>
      </c>
      <c r="CL136" s="18">
        <f t="shared" si="72"/>
        <v>2603.2511574074074</v>
      </c>
      <c r="CM136" s="18">
        <f t="shared" si="73"/>
        <v>10712.249030430896</v>
      </c>
      <c r="CN136" s="13"/>
      <c r="CO136" s="18">
        <f t="shared" si="74"/>
        <v>0</v>
      </c>
    </row>
    <row r="137" spans="1:93" ht="15.75" customHeight="1" x14ac:dyDescent="0.2">
      <c r="A137" s="35" t="s">
        <v>84</v>
      </c>
      <c r="B137" s="35" t="s">
        <v>1346</v>
      </c>
      <c r="C137" s="35" t="s">
        <v>1347</v>
      </c>
      <c r="D137" s="36">
        <v>44168</v>
      </c>
      <c r="E137" s="36"/>
      <c r="F137" s="35" t="s">
        <v>996</v>
      </c>
      <c r="G137" s="35" t="s">
        <v>895</v>
      </c>
      <c r="H137" s="35" t="s">
        <v>896</v>
      </c>
      <c r="I137" s="35" t="s">
        <v>897</v>
      </c>
      <c r="J137" s="35"/>
      <c r="K137" s="35" t="s">
        <v>898</v>
      </c>
      <c r="L137" s="37" t="s">
        <v>899</v>
      </c>
      <c r="M137" s="38">
        <v>8.5000000000000006E-2</v>
      </c>
      <c r="N137" s="35">
        <v>28</v>
      </c>
      <c r="O137" s="39">
        <v>65703.25</v>
      </c>
      <c r="P137" s="40"/>
      <c r="Q137" s="39"/>
      <c r="R137" s="39">
        <v>1459.2147435897434</v>
      </c>
      <c r="S137" s="39">
        <v>843.10185185185196</v>
      </c>
      <c r="T137" s="39">
        <v>151.75833333333335</v>
      </c>
      <c r="U137" s="35">
        <v>75</v>
      </c>
      <c r="V137" s="39"/>
      <c r="W137" s="39">
        <v>4097.8723842003965</v>
      </c>
      <c r="X137" s="39">
        <v>4460.3751415326506</v>
      </c>
      <c r="Y137" s="39">
        <v>76790.572454507987</v>
      </c>
      <c r="Z137" s="41">
        <v>5687.5</v>
      </c>
      <c r="AA137" s="39"/>
      <c r="AB137" s="39">
        <v>82478.072454507987</v>
      </c>
      <c r="AC137" s="39"/>
      <c r="AD137" s="39"/>
      <c r="AE137" s="42">
        <v>6107.1873780099913</v>
      </c>
      <c r="AF137" s="35" t="s">
        <v>1104</v>
      </c>
      <c r="AG137" s="39" t="s">
        <v>1105</v>
      </c>
      <c r="AH137" s="39">
        <v>88585.259832517972</v>
      </c>
      <c r="AI137" s="39">
        <v>7529.7470857640283</v>
      </c>
      <c r="AJ137" s="42">
        <v>29700</v>
      </c>
      <c r="AK137" s="39">
        <v>2524.5</v>
      </c>
      <c r="AL137" s="39">
        <v>128339.506918282</v>
      </c>
      <c r="AM137" s="39" t="s">
        <v>943</v>
      </c>
      <c r="AN137" s="39" t="s">
        <v>943</v>
      </c>
      <c r="AO137" s="35">
        <v>90373</v>
      </c>
      <c r="AP137" s="35" t="s">
        <v>944</v>
      </c>
      <c r="AQ137" s="39" t="s">
        <v>901</v>
      </c>
      <c r="AR137" s="39">
        <v>1</v>
      </c>
      <c r="AS137" s="39"/>
      <c r="AT137" s="39"/>
      <c r="AU137" s="39"/>
      <c r="AV137" s="39"/>
      <c r="AW137" s="39" t="s">
        <v>1195</v>
      </c>
      <c r="AX137" s="39" t="s">
        <v>903</v>
      </c>
      <c r="AY137" s="39" t="s">
        <v>904</v>
      </c>
      <c r="AZ137" s="35">
        <v>90373</v>
      </c>
      <c r="BA137" s="39"/>
      <c r="BC137" s="5" t="s">
        <v>905</v>
      </c>
      <c r="CB137" s="13" t="s">
        <v>947</v>
      </c>
      <c r="CC137" s="13" t="s">
        <v>10</v>
      </c>
      <c r="CD137" s="13">
        <v>60002</v>
      </c>
      <c r="CE137" s="13" t="s">
        <v>8</v>
      </c>
      <c r="CF137" s="13" t="str">
        <f t="shared" si="67"/>
        <v>W0004151</v>
      </c>
      <c r="CG137" s="13" t="s">
        <v>29</v>
      </c>
      <c r="CH137" s="18">
        <f t="shared" si="68"/>
        <v>74488.255859066383</v>
      </c>
      <c r="CI137" s="18">
        <f t="shared" si="69"/>
        <v>6107.1873780099913</v>
      </c>
      <c r="CJ137" s="43">
        <f t="shared" si="70"/>
        <v>5687.5</v>
      </c>
      <c r="CK137" s="44">
        <f t="shared" si="71"/>
        <v>29700</v>
      </c>
      <c r="CL137" s="18">
        <f t="shared" si="72"/>
        <v>2302.3165954415954</v>
      </c>
      <c r="CM137" s="18">
        <f t="shared" si="73"/>
        <v>10054.247085764029</v>
      </c>
      <c r="CN137" s="13"/>
      <c r="CO137" s="18">
        <f t="shared" si="74"/>
        <v>0</v>
      </c>
    </row>
    <row r="138" spans="1:93" ht="15.75" customHeight="1" x14ac:dyDescent="0.2">
      <c r="A138" s="35" t="s">
        <v>466</v>
      </c>
      <c r="B138" s="35" t="s">
        <v>1348</v>
      </c>
      <c r="C138" s="35" t="s">
        <v>1349</v>
      </c>
      <c r="D138" s="36">
        <v>44172</v>
      </c>
      <c r="E138" s="36"/>
      <c r="F138" s="35" t="s">
        <v>938</v>
      </c>
      <c r="G138" s="35" t="s">
        <v>895</v>
      </c>
      <c r="H138" s="35" t="s">
        <v>896</v>
      </c>
      <c r="I138" s="35" t="s">
        <v>897</v>
      </c>
      <c r="J138" s="35"/>
      <c r="K138" s="35" t="s">
        <v>898</v>
      </c>
      <c r="L138" s="37" t="s">
        <v>899</v>
      </c>
      <c r="M138" s="38">
        <v>8.5000000000000006E-2</v>
      </c>
      <c r="N138" s="35">
        <v>28</v>
      </c>
      <c r="O138" s="39">
        <v>79910.25</v>
      </c>
      <c r="P138" s="40"/>
      <c r="Q138" s="39"/>
      <c r="R138" s="39">
        <v>1800.7291666666667</v>
      </c>
      <c r="S138" s="39">
        <v>130.05266203703704</v>
      </c>
      <c r="T138" s="39">
        <v>187.27583333333334</v>
      </c>
      <c r="U138" s="35">
        <v>75</v>
      </c>
      <c r="V138" s="39"/>
      <c r="W138" s="39">
        <v>2048.9361921001982</v>
      </c>
      <c r="X138" s="39">
        <v>4460.3751415326506</v>
      </c>
      <c r="Y138" s="39">
        <v>88612.618995669895</v>
      </c>
      <c r="Z138" s="41">
        <v>5687.5</v>
      </c>
      <c r="AA138" s="39"/>
      <c r="AB138" s="39">
        <v>94300.118995669895</v>
      </c>
      <c r="AC138" s="39"/>
      <c r="AD138" s="39"/>
      <c r="AE138" s="42">
        <v>6107.1873780099913</v>
      </c>
      <c r="AF138" s="35" t="s">
        <v>1104</v>
      </c>
      <c r="AG138" s="39" t="s">
        <v>1105</v>
      </c>
      <c r="AH138" s="39">
        <v>100407.30637367988</v>
      </c>
      <c r="AI138" s="39">
        <v>8534.6210417627899</v>
      </c>
      <c r="AJ138" s="42">
        <v>29700</v>
      </c>
      <c r="AK138" s="39">
        <v>2524.5</v>
      </c>
      <c r="AL138" s="39">
        <v>141166.42741544265</v>
      </c>
      <c r="AM138" s="39" t="s">
        <v>943</v>
      </c>
      <c r="AN138" s="39" t="s">
        <v>943</v>
      </c>
      <c r="AO138" s="35">
        <v>90373</v>
      </c>
      <c r="AP138" s="35" t="s">
        <v>944</v>
      </c>
      <c r="AQ138" s="39" t="s">
        <v>901</v>
      </c>
      <c r="AR138" s="39">
        <v>1</v>
      </c>
      <c r="AS138" s="39"/>
      <c r="AT138" s="39"/>
      <c r="AU138" s="39"/>
      <c r="AV138" s="39"/>
      <c r="AW138" s="39" t="s">
        <v>1195</v>
      </c>
      <c r="AX138" s="39" t="s">
        <v>903</v>
      </c>
      <c r="AY138" s="39" t="s">
        <v>904</v>
      </c>
      <c r="AZ138" s="35">
        <v>90373</v>
      </c>
      <c r="BA138" s="39"/>
      <c r="BC138" s="5" t="s">
        <v>905</v>
      </c>
      <c r="CB138" s="13" t="s">
        <v>947</v>
      </c>
      <c r="CC138" s="13" t="s">
        <v>10</v>
      </c>
      <c r="CD138" s="13">
        <v>60002</v>
      </c>
      <c r="CE138" s="13" t="s">
        <v>8</v>
      </c>
      <c r="CF138" s="13" t="str">
        <f t="shared" si="67"/>
        <v>W0004944</v>
      </c>
      <c r="CG138" s="13" t="s">
        <v>29</v>
      </c>
      <c r="CH138" s="18">
        <f t="shared" si="68"/>
        <v>86681.837166966186</v>
      </c>
      <c r="CI138" s="18">
        <f t="shared" si="69"/>
        <v>6107.1873780099913</v>
      </c>
      <c r="CJ138" s="43">
        <f t="shared" si="70"/>
        <v>5687.5</v>
      </c>
      <c r="CK138" s="44">
        <f t="shared" si="71"/>
        <v>29700</v>
      </c>
      <c r="CL138" s="18">
        <f t="shared" si="72"/>
        <v>1930.7818287037037</v>
      </c>
      <c r="CM138" s="18">
        <f t="shared" si="73"/>
        <v>11059.12104176279</v>
      </c>
      <c r="CN138" s="13"/>
      <c r="CO138" s="18">
        <f t="shared" si="74"/>
        <v>0</v>
      </c>
    </row>
    <row r="139" spans="1:93" ht="15.75" customHeight="1" x14ac:dyDescent="0.2">
      <c r="A139" s="35" t="s">
        <v>562</v>
      </c>
      <c r="B139" s="35" t="s">
        <v>1350</v>
      </c>
      <c r="C139" s="35" t="s">
        <v>1351</v>
      </c>
      <c r="D139" s="36">
        <v>44179</v>
      </c>
      <c r="E139" s="36"/>
      <c r="F139" s="35" t="s">
        <v>938</v>
      </c>
      <c r="G139" s="35" t="s">
        <v>895</v>
      </c>
      <c r="H139" s="35" t="s">
        <v>896</v>
      </c>
      <c r="I139" s="35" t="s">
        <v>897</v>
      </c>
      <c r="J139" s="35"/>
      <c r="K139" s="35" t="s">
        <v>898</v>
      </c>
      <c r="L139" s="37" t="s">
        <v>899</v>
      </c>
      <c r="M139" s="38">
        <v>8.5000000000000006E-2</v>
      </c>
      <c r="N139" s="35">
        <v>28</v>
      </c>
      <c r="O139" s="39">
        <v>136289.66666666666</v>
      </c>
      <c r="P139" s="40"/>
      <c r="Q139" s="39"/>
      <c r="R139" s="39">
        <v>3156.0016025641021</v>
      </c>
      <c r="S139" s="39">
        <v>1823.4675925925924</v>
      </c>
      <c r="T139" s="39">
        <v>328.22416666666663</v>
      </c>
      <c r="U139" s="35">
        <v>75</v>
      </c>
      <c r="V139" s="39"/>
      <c r="W139" s="39">
        <v>8195.744768400793</v>
      </c>
      <c r="X139" s="39">
        <v>4460.3751415326506</v>
      </c>
      <c r="Y139" s="39">
        <v>154328.47993842344</v>
      </c>
      <c r="Z139" s="41">
        <v>5687.5</v>
      </c>
      <c r="AA139" s="39"/>
      <c r="AB139" s="39">
        <v>160015.97993842344</v>
      </c>
      <c r="AC139" s="39"/>
      <c r="AD139" s="39"/>
      <c r="AE139" s="42">
        <v>8123.3279313761932</v>
      </c>
      <c r="AF139" s="35" t="s">
        <v>1325</v>
      </c>
      <c r="AG139" s="39" t="s">
        <v>1326</v>
      </c>
      <c r="AH139" s="39">
        <v>168139.30786979964</v>
      </c>
      <c r="AI139" s="39">
        <v>14291.84116893297</v>
      </c>
      <c r="AJ139" s="42">
        <v>29700</v>
      </c>
      <c r="AK139" s="39">
        <v>2524.5</v>
      </c>
      <c r="AL139" s="39">
        <v>214655.6490387326</v>
      </c>
      <c r="AM139" s="39" t="s">
        <v>943</v>
      </c>
      <c r="AN139" s="39" t="s">
        <v>943</v>
      </c>
      <c r="AO139" s="35">
        <v>35802</v>
      </c>
      <c r="AP139" s="35" t="s">
        <v>944</v>
      </c>
      <c r="AQ139" s="39" t="s">
        <v>901</v>
      </c>
      <c r="AR139" s="39">
        <v>1</v>
      </c>
      <c r="AS139" s="39"/>
      <c r="AT139" s="39"/>
      <c r="AU139" s="39"/>
      <c r="AV139" s="39"/>
      <c r="AW139" s="39" t="s">
        <v>902</v>
      </c>
      <c r="AX139" s="39" t="s">
        <v>903</v>
      </c>
      <c r="AY139" s="39" t="s">
        <v>904</v>
      </c>
      <c r="AZ139" s="35">
        <v>35802</v>
      </c>
      <c r="BA139" s="39"/>
      <c r="BC139" s="5" t="s">
        <v>905</v>
      </c>
      <c r="CB139" s="13" t="s">
        <v>947</v>
      </c>
      <c r="CC139" s="13" t="s">
        <v>10</v>
      </c>
      <c r="CD139" s="13">
        <v>60002</v>
      </c>
      <c r="CE139" s="13" t="s">
        <v>8</v>
      </c>
      <c r="CF139" s="13" t="str">
        <f t="shared" si="67"/>
        <v>W0005137</v>
      </c>
      <c r="CG139" s="13" t="s">
        <v>29</v>
      </c>
      <c r="CH139" s="18">
        <f t="shared" si="68"/>
        <v>149349.01074326676</v>
      </c>
      <c r="CI139" s="18">
        <f t="shared" si="69"/>
        <v>8123.3279313761932</v>
      </c>
      <c r="CJ139" s="43">
        <f t="shared" si="70"/>
        <v>5687.5</v>
      </c>
      <c r="CK139" s="44">
        <f t="shared" si="71"/>
        <v>29700</v>
      </c>
      <c r="CL139" s="18">
        <f t="shared" si="72"/>
        <v>4979.4691951566947</v>
      </c>
      <c r="CM139" s="18">
        <f t="shared" si="73"/>
        <v>16816.34116893297</v>
      </c>
      <c r="CN139" s="13"/>
      <c r="CO139" s="18">
        <f t="shared" si="74"/>
        <v>0</v>
      </c>
    </row>
    <row r="140" spans="1:93" ht="15.75" customHeight="1" x14ac:dyDescent="0.2">
      <c r="A140" s="35" t="s">
        <v>650</v>
      </c>
      <c r="B140" s="35" t="s">
        <v>1352</v>
      </c>
      <c r="C140" s="35" t="s">
        <v>1353</v>
      </c>
      <c r="D140" s="36">
        <v>44182</v>
      </c>
      <c r="E140" s="36"/>
      <c r="F140" s="35" t="s">
        <v>894</v>
      </c>
      <c r="G140" s="35" t="s">
        <v>895</v>
      </c>
      <c r="H140" s="35" t="s">
        <v>896</v>
      </c>
      <c r="I140" s="35" t="s">
        <v>897</v>
      </c>
      <c r="J140" s="35"/>
      <c r="K140" s="35" t="s">
        <v>898</v>
      </c>
      <c r="L140" s="37" t="s">
        <v>899</v>
      </c>
      <c r="M140" s="38">
        <v>8.5000000000000006E-2</v>
      </c>
      <c r="N140" s="35">
        <v>28</v>
      </c>
      <c r="O140" s="39">
        <v>130063.33333333334</v>
      </c>
      <c r="P140" s="40"/>
      <c r="Q140" s="39"/>
      <c r="R140" s="39">
        <v>3006.3301282051284</v>
      </c>
      <c r="S140" s="39">
        <v>130.27430555555554</v>
      </c>
      <c r="T140" s="39">
        <v>312.6583333333333</v>
      </c>
      <c r="U140" s="35">
        <v>75</v>
      </c>
      <c r="V140" s="39"/>
      <c r="W140" s="39">
        <v>12043.646937164965</v>
      </c>
      <c r="X140" s="39">
        <v>4460.3751415326506</v>
      </c>
      <c r="Y140" s="39">
        <v>150091.61817912498</v>
      </c>
      <c r="Z140" s="41">
        <v>5687.5</v>
      </c>
      <c r="AA140" s="39"/>
      <c r="AB140" s="39">
        <v>155779.11817912498</v>
      </c>
      <c r="AC140" s="39"/>
      <c r="AD140" s="39"/>
      <c r="AE140" s="42">
        <v>28163.84865133233</v>
      </c>
      <c r="AF140" s="35" t="s">
        <v>1330</v>
      </c>
      <c r="AG140" s="39" t="s">
        <v>1331</v>
      </c>
      <c r="AH140" s="39">
        <v>183942.96683045733</v>
      </c>
      <c r="AI140" s="39">
        <v>15635.152180588873</v>
      </c>
      <c r="AJ140" s="42">
        <v>29700</v>
      </c>
      <c r="AK140" s="39">
        <v>2524.5</v>
      </c>
      <c r="AL140" s="39">
        <v>231802.61901104619</v>
      </c>
      <c r="AM140" s="39" t="s">
        <v>943</v>
      </c>
      <c r="AN140" s="39" t="s">
        <v>943</v>
      </c>
      <c r="AO140" s="35">
        <v>90030</v>
      </c>
      <c r="AP140" s="35" t="s">
        <v>944</v>
      </c>
      <c r="AQ140" s="39" t="s">
        <v>901</v>
      </c>
      <c r="AR140" s="39">
        <v>1</v>
      </c>
      <c r="AS140" s="39"/>
      <c r="AT140" s="39"/>
      <c r="AU140" s="39"/>
      <c r="AV140" s="39"/>
      <c r="AW140" s="39" t="s">
        <v>1332</v>
      </c>
      <c r="AX140" s="39" t="s">
        <v>903</v>
      </c>
      <c r="AY140" s="39" t="s">
        <v>904</v>
      </c>
      <c r="AZ140" s="35">
        <v>90030</v>
      </c>
      <c r="BA140" s="39"/>
      <c r="BC140" s="5" t="s">
        <v>905</v>
      </c>
      <c r="CB140" s="13" t="s">
        <v>947</v>
      </c>
      <c r="CC140" s="13" t="s">
        <v>10</v>
      </c>
      <c r="CD140" s="13">
        <v>60002</v>
      </c>
      <c r="CE140" s="13" t="s">
        <v>8</v>
      </c>
      <c r="CF140" s="13" t="str">
        <f t="shared" si="67"/>
        <v>W0005304</v>
      </c>
      <c r="CG140" s="13" t="s">
        <v>29</v>
      </c>
      <c r="CH140" s="18">
        <f t="shared" si="68"/>
        <v>146955.0137453643</v>
      </c>
      <c r="CI140" s="18">
        <f t="shared" si="69"/>
        <v>28163.84865133233</v>
      </c>
      <c r="CJ140" s="43">
        <f t="shared" si="70"/>
        <v>5687.5</v>
      </c>
      <c r="CK140" s="44">
        <f t="shared" si="71"/>
        <v>29700</v>
      </c>
      <c r="CL140" s="18">
        <f t="shared" si="72"/>
        <v>3136.6044337606841</v>
      </c>
      <c r="CM140" s="18">
        <f t="shared" si="73"/>
        <v>18159.652180588873</v>
      </c>
      <c r="CN140" s="13"/>
      <c r="CO140" s="18">
        <f t="shared" si="74"/>
        <v>0</v>
      </c>
    </row>
    <row r="141" spans="1:93" ht="15.75" customHeight="1" x14ac:dyDescent="0.2">
      <c r="A141" s="35" t="s">
        <v>85</v>
      </c>
      <c r="B141" s="35" t="s">
        <v>1354</v>
      </c>
      <c r="C141" s="35" t="s">
        <v>1355</v>
      </c>
      <c r="D141" s="36">
        <v>44186</v>
      </c>
      <c r="E141" s="36"/>
      <c r="F141" s="35" t="s">
        <v>972</v>
      </c>
      <c r="G141" s="35" t="s">
        <v>951</v>
      </c>
      <c r="H141" s="35" t="s">
        <v>952</v>
      </c>
      <c r="I141" s="35" t="s">
        <v>897</v>
      </c>
      <c r="J141" s="35"/>
      <c r="K141" s="35" t="s">
        <v>898</v>
      </c>
      <c r="L141" s="37" t="s">
        <v>899</v>
      </c>
      <c r="M141" s="38">
        <v>0.05</v>
      </c>
      <c r="N141" s="35">
        <v>28</v>
      </c>
      <c r="O141" s="39">
        <v>48603.166666666664</v>
      </c>
      <c r="P141" s="40"/>
      <c r="Q141" s="39"/>
      <c r="R141" s="39">
        <v>1168.3453525641028</v>
      </c>
      <c r="S141" s="39">
        <v>50.628298611111106</v>
      </c>
      <c r="T141" s="39">
        <v>121.50791666666666</v>
      </c>
      <c r="U141" s="35">
        <v>75</v>
      </c>
      <c r="V141" s="39"/>
      <c r="W141" s="39">
        <v>0</v>
      </c>
      <c r="X141" s="39">
        <v>4460.3751415326506</v>
      </c>
      <c r="Y141" s="39">
        <v>54479.023376041194</v>
      </c>
      <c r="Z141" s="41">
        <v>4154.166666666667</v>
      </c>
      <c r="AA141" s="39"/>
      <c r="AB141" s="39">
        <v>58633.190042707858</v>
      </c>
      <c r="AC141" s="39"/>
      <c r="AD141" s="39"/>
      <c r="AE141" s="42"/>
      <c r="AF141" s="35"/>
      <c r="AG141" s="39"/>
      <c r="AH141" s="39">
        <v>58633.190042707858</v>
      </c>
      <c r="AI141" s="39">
        <v>2931.6595021353933</v>
      </c>
      <c r="AJ141" s="42">
        <v>29700</v>
      </c>
      <c r="AK141" s="39">
        <v>1485</v>
      </c>
      <c r="AL141" s="39">
        <v>92749.849544843251</v>
      </c>
      <c r="AM141" s="39" t="s">
        <v>943</v>
      </c>
      <c r="AN141" s="39" t="s">
        <v>943</v>
      </c>
      <c r="AO141" s="35">
        <v>35070</v>
      </c>
      <c r="AP141" s="35" t="s">
        <v>944</v>
      </c>
      <c r="AQ141" s="39" t="s">
        <v>901</v>
      </c>
      <c r="AR141" s="39">
        <v>1</v>
      </c>
      <c r="AS141" s="39"/>
      <c r="AT141" s="39"/>
      <c r="AU141" s="39"/>
      <c r="AV141" s="39"/>
      <c r="AW141" s="39" t="s">
        <v>1014</v>
      </c>
      <c r="AX141" s="39" t="s">
        <v>964</v>
      </c>
      <c r="AY141" s="39" t="s">
        <v>1015</v>
      </c>
      <c r="AZ141" s="35">
        <v>35070</v>
      </c>
      <c r="BA141" s="39"/>
      <c r="BC141" s="5" t="s">
        <v>905</v>
      </c>
      <c r="CB141" s="13" t="s">
        <v>947</v>
      </c>
      <c r="CC141" s="13" t="s">
        <v>10</v>
      </c>
      <c r="CD141" s="13">
        <v>60002</v>
      </c>
      <c r="CE141" s="13" t="s">
        <v>8</v>
      </c>
      <c r="CF141" s="13" t="str">
        <f t="shared" si="67"/>
        <v>W0004152</v>
      </c>
      <c r="CG141" s="13" t="s">
        <v>13</v>
      </c>
      <c r="CH141" s="18">
        <f t="shared" si="68"/>
        <v>53260.049724865981</v>
      </c>
      <c r="CI141" s="18">
        <f t="shared" si="69"/>
        <v>0</v>
      </c>
      <c r="CJ141" s="43">
        <f t="shared" si="70"/>
        <v>4154.166666666667</v>
      </c>
      <c r="CK141" s="44">
        <f t="shared" si="71"/>
        <v>29700</v>
      </c>
      <c r="CL141" s="18">
        <f t="shared" si="72"/>
        <v>1218.9736511752139</v>
      </c>
      <c r="CM141" s="18">
        <f t="shared" si="73"/>
        <v>4416.6595021353933</v>
      </c>
      <c r="CN141" s="13"/>
      <c r="CO141" s="18">
        <f t="shared" si="74"/>
        <v>0</v>
      </c>
    </row>
    <row r="142" spans="1:93" ht="15.75" customHeight="1" x14ac:dyDescent="0.2">
      <c r="A142" s="35" t="s">
        <v>563</v>
      </c>
      <c r="B142" s="35" t="s">
        <v>1356</v>
      </c>
      <c r="C142" s="35" t="s">
        <v>1357</v>
      </c>
      <c r="D142" s="36">
        <v>44200</v>
      </c>
      <c r="E142" s="36"/>
      <c r="F142" s="35" t="s">
        <v>996</v>
      </c>
      <c r="G142" s="35" t="s">
        <v>951</v>
      </c>
      <c r="H142" s="35" t="s">
        <v>952</v>
      </c>
      <c r="I142" s="35" t="s">
        <v>897</v>
      </c>
      <c r="J142" s="35"/>
      <c r="K142" s="35" t="s">
        <v>898</v>
      </c>
      <c r="L142" s="37" t="s">
        <v>899</v>
      </c>
      <c r="M142" s="38">
        <v>0.05</v>
      </c>
      <c r="N142" s="35">
        <v>28</v>
      </c>
      <c r="O142" s="39">
        <v>53612.083333333336</v>
      </c>
      <c r="P142" s="40"/>
      <c r="Q142" s="39"/>
      <c r="R142" s="39">
        <v>1168.5616987179487</v>
      </c>
      <c r="S142" s="39">
        <v>675.16898148148152</v>
      </c>
      <c r="T142" s="39">
        <v>121.53041666666667</v>
      </c>
      <c r="U142" s="35">
        <v>75</v>
      </c>
      <c r="V142" s="39"/>
      <c r="W142" s="39">
        <v>0</v>
      </c>
      <c r="X142" s="39">
        <v>4460.3751415326506</v>
      </c>
      <c r="Y142" s="39">
        <v>60112.719571732079</v>
      </c>
      <c r="Z142" s="41">
        <v>4154.166666666667</v>
      </c>
      <c r="AA142" s="39"/>
      <c r="AB142" s="39">
        <v>64266.886238398743</v>
      </c>
      <c r="AC142" s="39"/>
      <c r="AD142" s="39"/>
      <c r="AE142" s="42"/>
      <c r="AF142" s="35"/>
      <c r="AG142" s="39"/>
      <c r="AH142" s="39">
        <v>64266.886238398743</v>
      </c>
      <c r="AI142" s="39">
        <v>3213.3443119199374</v>
      </c>
      <c r="AJ142" s="42">
        <v>29700</v>
      </c>
      <c r="AK142" s="39">
        <v>1485</v>
      </c>
      <c r="AL142" s="39">
        <v>98665.23055031868</v>
      </c>
      <c r="AM142" s="39" t="s">
        <v>943</v>
      </c>
      <c r="AN142" s="39" t="s">
        <v>943</v>
      </c>
      <c r="AO142" s="35">
        <v>35876</v>
      </c>
      <c r="AP142" s="35" t="s">
        <v>944</v>
      </c>
      <c r="AQ142" s="39" t="s">
        <v>901</v>
      </c>
      <c r="AR142" s="39">
        <v>1</v>
      </c>
      <c r="AS142" s="39"/>
      <c r="AT142" s="39"/>
      <c r="AU142" s="39"/>
      <c r="AV142" s="39"/>
      <c r="AW142" s="39" t="s">
        <v>956</v>
      </c>
      <c r="AX142" s="39" t="s">
        <v>964</v>
      </c>
      <c r="AY142" s="39" t="s">
        <v>993</v>
      </c>
      <c r="AZ142" s="35">
        <v>35876</v>
      </c>
      <c r="BA142" s="39"/>
      <c r="BC142" s="5" t="s">
        <v>905</v>
      </c>
      <c r="CB142" s="13" t="s">
        <v>947</v>
      </c>
      <c r="CC142" s="13" t="s">
        <v>10</v>
      </c>
      <c r="CD142" s="13">
        <v>60002</v>
      </c>
      <c r="CE142" s="13" t="s">
        <v>8</v>
      </c>
      <c r="CF142" s="13" t="str">
        <f t="shared" si="67"/>
        <v>W0005138</v>
      </c>
      <c r="CG142" s="13" t="s">
        <v>13</v>
      </c>
      <c r="CH142" s="18">
        <f t="shared" si="68"/>
        <v>58268.988891532652</v>
      </c>
      <c r="CI142" s="18">
        <f t="shared" si="69"/>
        <v>0</v>
      </c>
      <c r="CJ142" s="43">
        <f t="shared" si="70"/>
        <v>4154.166666666667</v>
      </c>
      <c r="CK142" s="44">
        <f t="shared" si="71"/>
        <v>29700</v>
      </c>
      <c r="CL142" s="18">
        <f t="shared" si="72"/>
        <v>1843.7306801994303</v>
      </c>
      <c r="CM142" s="18">
        <f t="shared" si="73"/>
        <v>4698.3443119199374</v>
      </c>
      <c r="CN142" s="13"/>
      <c r="CO142" s="18">
        <f t="shared" si="74"/>
        <v>0</v>
      </c>
    </row>
    <row r="143" spans="1:93" ht="15.75" customHeight="1" x14ac:dyDescent="0.2">
      <c r="A143" s="35" t="s">
        <v>467</v>
      </c>
      <c r="B143" s="35" t="s">
        <v>1358</v>
      </c>
      <c r="C143" s="35" t="s">
        <v>1359</v>
      </c>
      <c r="D143" s="36">
        <v>44215</v>
      </c>
      <c r="E143" s="36"/>
      <c r="F143" s="35" t="s">
        <v>996</v>
      </c>
      <c r="G143" s="35" t="s">
        <v>895</v>
      </c>
      <c r="H143" s="35" t="s">
        <v>896</v>
      </c>
      <c r="I143" s="35" t="s">
        <v>897</v>
      </c>
      <c r="J143" s="35"/>
      <c r="K143" s="35" t="s">
        <v>898</v>
      </c>
      <c r="L143" s="37" t="s">
        <v>899</v>
      </c>
      <c r="M143" s="38">
        <v>8.5000000000000006E-2</v>
      </c>
      <c r="N143" s="35">
        <v>28</v>
      </c>
      <c r="O143" s="39">
        <v>80968.416666666672</v>
      </c>
      <c r="P143" s="40"/>
      <c r="Q143" s="39"/>
      <c r="R143" s="39">
        <v>1826.1658653846155</v>
      </c>
      <c r="S143" s="39">
        <v>211.02361111111111</v>
      </c>
      <c r="T143" s="39">
        <v>189.92125000000001</v>
      </c>
      <c r="U143" s="35">
        <v>75</v>
      </c>
      <c r="V143" s="39"/>
      <c r="W143" s="39">
        <v>0</v>
      </c>
      <c r="X143" s="39">
        <v>4460.3751415326506</v>
      </c>
      <c r="Y143" s="39">
        <v>87730.902534695051</v>
      </c>
      <c r="Z143" s="41">
        <v>5687.5</v>
      </c>
      <c r="AA143" s="39"/>
      <c r="AB143" s="39">
        <v>93418.402534695051</v>
      </c>
      <c r="AC143" s="39"/>
      <c r="AD143" s="39"/>
      <c r="AE143" s="42">
        <v>4292.2455565959208</v>
      </c>
      <c r="AF143" s="35" t="s">
        <v>1124</v>
      </c>
      <c r="AG143" s="39" t="s">
        <v>1125</v>
      </c>
      <c r="AH143" s="39">
        <v>97710.648091290976</v>
      </c>
      <c r="AI143" s="39">
        <v>8305.4050877597329</v>
      </c>
      <c r="AJ143" s="42">
        <v>29700</v>
      </c>
      <c r="AK143" s="39">
        <v>2524.5</v>
      </c>
      <c r="AL143" s="39">
        <v>138240.55317905071</v>
      </c>
      <c r="AM143" s="39" t="s">
        <v>943</v>
      </c>
      <c r="AN143" s="39" t="s">
        <v>943</v>
      </c>
      <c r="AO143" s="35">
        <v>90294</v>
      </c>
      <c r="AP143" s="35" t="s">
        <v>944</v>
      </c>
      <c r="AQ143" s="39" t="s">
        <v>901</v>
      </c>
      <c r="AR143" s="39">
        <v>1</v>
      </c>
      <c r="AS143" s="39"/>
      <c r="AT143" s="39"/>
      <c r="AU143" s="39"/>
      <c r="AV143" s="39"/>
      <c r="AW143" s="39" t="s">
        <v>1161</v>
      </c>
      <c r="AX143" s="39" t="s">
        <v>903</v>
      </c>
      <c r="AY143" s="39" t="s">
        <v>904</v>
      </c>
      <c r="AZ143" s="35">
        <v>90294</v>
      </c>
      <c r="BA143" s="39"/>
      <c r="BC143" s="5" t="s">
        <v>905</v>
      </c>
      <c r="CB143" s="13" t="s">
        <v>947</v>
      </c>
      <c r="CC143" s="13" t="s">
        <v>10</v>
      </c>
      <c r="CD143" s="13">
        <v>60002</v>
      </c>
      <c r="CE143" s="13" t="s">
        <v>8</v>
      </c>
      <c r="CF143" s="13" t="str">
        <f t="shared" si="67"/>
        <v>W0004945</v>
      </c>
      <c r="CG143" s="13" t="s">
        <v>29</v>
      </c>
      <c r="CH143" s="18">
        <f t="shared" si="68"/>
        <v>85693.713058199326</v>
      </c>
      <c r="CI143" s="18">
        <f t="shared" si="69"/>
        <v>4292.2455565959208</v>
      </c>
      <c r="CJ143" s="43">
        <f t="shared" si="70"/>
        <v>5687.5</v>
      </c>
      <c r="CK143" s="44">
        <f t="shared" si="71"/>
        <v>29700</v>
      </c>
      <c r="CL143" s="18">
        <f t="shared" si="72"/>
        <v>2037.1894764957265</v>
      </c>
      <c r="CM143" s="18">
        <f t="shared" si="73"/>
        <v>10829.905087759733</v>
      </c>
      <c r="CN143" s="13"/>
      <c r="CO143" s="18">
        <f t="shared" si="74"/>
        <v>0</v>
      </c>
    </row>
    <row r="144" spans="1:93" ht="15.75" customHeight="1" x14ac:dyDescent="0.2">
      <c r="A144" s="35" t="s">
        <v>86</v>
      </c>
      <c r="B144" s="35" t="s">
        <v>1360</v>
      </c>
      <c r="C144" s="35" t="s">
        <v>1361</v>
      </c>
      <c r="D144" s="36">
        <v>44215</v>
      </c>
      <c r="E144" s="36"/>
      <c r="F144" s="35" t="s">
        <v>938</v>
      </c>
      <c r="G144" s="35" t="s">
        <v>895</v>
      </c>
      <c r="H144" s="35" t="s">
        <v>896</v>
      </c>
      <c r="I144" s="35" t="s">
        <v>897</v>
      </c>
      <c r="J144" s="35"/>
      <c r="K144" s="35" t="s">
        <v>898</v>
      </c>
      <c r="L144" s="37" t="s">
        <v>899</v>
      </c>
      <c r="M144" s="38">
        <v>8.5000000000000006E-2</v>
      </c>
      <c r="N144" s="35">
        <v>28</v>
      </c>
      <c r="O144" s="39">
        <v>79834.166666666672</v>
      </c>
      <c r="P144" s="40"/>
      <c r="Q144" s="39"/>
      <c r="R144" s="39">
        <v>1798.8982371794873</v>
      </c>
      <c r="S144" s="39">
        <v>207.87268518518519</v>
      </c>
      <c r="T144" s="39">
        <v>187.08541666666667</v>
      </c>
      <c r="U144" s="35">
        <v>75</v>
      </c>
      <c r="V144" s="39"/>
      <c r="W144" s="39">
        <v>0</v>
      </c>
      <c r="X144" s="39">
        <v>4460.3751415326506</v>
      </c>
      <c r="Y144" s="39">
        <v>86563.398147230662</v>
      </c>
      <c r="Z144" s="41">
        <v>5687.5</v>
      </c>
      <c r="AA144" s="39"/>
      <c r="AB144" s="39">
        <v>92250.898147230662</v>
      </c>
      <c r="AC144" s="39"/>
      <c r="AD144" s="39"/>
      <c r="AE144" s="42">
        <v>4292.2455565959208</v>
      </c>
      <c r="AF144" s="35" t="s">
        <v>1124</v>
      </c>
      <c r="AG144" s="39" t="s">
        <v>1125</v>
      </c>
      <c r="AH144" s="39">
        <v>96543.143703826587</v>
      </c>
      <c r="AI144" s="39">
        <v>8206.1672148252601</v>
      </c>
      <c r="AJ144" s="42">
        <v>29700</v>
      </c>
      <c r="AK144" s="39">
        <v>2524.5</v>
      </c>
      <c r="AL144" s="39">
        <v>136973.81091865184</v>
      </c>
      <c r="AM144" s="39" t="s">
        <v>943</v>
      </c>
      <c r="AN144" s="39" t="s">
        <v>943</v>
      </c>
      <c r="AO144" s="35">
        <v>90242</v>
      </c>
      <c r="AP144" s="35" t="s">
        <v>944</v>
      </c>
      <c r="AQ144" s="39" t="s">
        <v>901</v>
      </c>
      <c r="AR144" s="39">
        <v>1</v>
      </c>
      <c r="AS144" s="39"/>
      <c r="AT144" s="39"/>
      <c r="AU144" s="39"/>
      <c r="AV144" s="39"/>
      <c r="AW144" s="39" t="s">
        <v>1170</v>
      </c>
      <c r="AX144" s="39" t="s">
        <v>903</v>
      </c>
      <c r="AY144" s="39" t="s">
        <v>904</v>
      </c>
      <c r="AZ144" s="35">
        <v>90242</v>
      </c>
      <c r="BA144" s="39"/>
      <c r="BC144" s="5" t="s">
        <v>905</v>
      </c>
      <c r="CB144" s="13" t="s">
        <v>947</v>
      </c>
      <c r="CC144" s="13" t="s">
        <v>10</v>
      </c>
      <c r="CD144" s="13">
        <v>60002</v>
      </c>
      <c r="CE144" s="13" t="s">
        <v>8</v>
      </c>
      <c r="CF144" s="13" t="str">
        <f t="shared" si="67"/>
        <v>W0004153</v>
      </c>
      <c r="CG144" s="13" t="s">
        <v>29</v>
      </c>
      <c r="CH144" s="18">
        <f t="shared" si="68"/>
        <v>84556.627224865995</v>
      </c>
      <c r="CI144" s="18">
        <f t="shared" si="69"/>
        <v>4292.2455565959208</v>
      </c>
      <c r="CJ144" s="43">
        <f t="shared" si="70"/>
        <v>5687.5</v>
      </c>
      <c r="CK144" s="44">
        <f t="shared" si="71"/>
        <v>29700</v>
      </c>
      <c r="CL144" s="18">
        <f t="shared" si="72"/>
        <v>2006.7709223646725</v>
      </c>
      <c r="CM144" s="18">
        <f t="shared" si="73"/>
        <v>10730.66721482526</v>
      </c>
      <c r="CN144" s="13"/>
      <c r="CO144" s="18">
        <f t="shared" si="74"/>
        <v>0</v>
      </c>
    </row>
    <row r="145" spans="1:93" ht="15.75" customHeight="1" x14ac:dyDescent="0.2">
      <c r="A145" s="35" t="s">
        <v>87</v>
      </c>
      <c r="B145" s="35" t="s">
        <v>1362</v>
      </c>
      <c r="C145" s="35" t="s">
        <v>1363</v>
      </c>
      <c r="D145" s="36">
        <v>44220</v>
      </c>
      <c r="E145" s="36"/>
      <c r="F145" s="35" t="s">
        <v>996</v>
      </c>
      <c r="G145" s="35" t="s">
        <v>951</v>
      </c>
      <c r="H145" s="35" t="s">
        <v>952</v>
      </c>
      <c r="I145" s="35" t="s">
        <v>897</v>
      </c>
      <c r="J145" s="35"/>
      <c r="K145" s="35" t="s">
        <v>898</v>
      </c>
      <c r="L145" s="37" t="s">
        <v>899</v>
      </c>
      <c r="M145" s="38">
        <v>0.05</v>
      </c>
      <c r="N145" s="35">
        <v>28</v>
      </c>
      <c r="O145" s="39">
        <v>50297.25</v>
      </c>
      <c r="P145" s="40"/>
      <c r="Q145" s="39"/>
      <c r="R145" s="39">
        <v>1088.8782051282051</v>
      </c>
      <c r="S145" s="39">
        <v>629.12962962962968</v>
      </c>
      <c r="T145" s="39">
        <v>113.24333333333334</v>
      </c>
      <c r="U145" s="35">
        <v>75</v>
      </c>
      <c r="V145" s="39"/>
      <c r="W145" s="39">
        <v>0</v>
      </c>
      <c r="X145" s="39">
        <v>4460.3751415326506</v>
      </c>
      <c r="Y145" s="39">
        <v>56663.876309623811</v>
      </c>
      <c r="Z145" s="41">
        <v>4154.166666666667</v>
      </c>
      <c r="AA145" s="39"/>
      <c r="AB145" s="39">
        <v>60818.042976290475</v>
      </c>
      <c r="AC145" s="39"/>
      <c r="AD145" s="39"/>
      <c r="AE145" s="42"/>
      <c r="AF145" s="35"/>
      <c r="AG145" s="39"/>
      <c r="AH145" s="39">
        <v>60818.042976290475</v>
      </c>
      <c r="AI145" s="39">
        <v>3040.902148814524</v>
      </c>
      <c r="AJ145" s="42">
        <v>29700</v>
      </c>
      <c r="AK145" s="39">
        <v>1485</v>
      </c>
      <c r="AL145" s="39">
        <v>95043.945125105005</v>
      </c>
      <c r="AM145" s="39" t="s">
        <v>943</v>
      </c>
      <c r="AN145" s="39" t="s">
        <v>943</v>
      </c>
      <c r="AO145" s="35">
        <v>19883</v>
      </c>
      <c r="AP145" s="35" t="s">
        <v>944</v>
      </c>
      <c r="AQ145" s="39" t="s">
        <v>901</v>
      </c>
      <c r="AR145" s="39">
        <v>1</v>
      </c>
      <c r="AS145" s="39"/>
      <c r="AT145" s="39"/>
      <c r="AU145" s="39"/>
      <c r="AV145" s="39"/>
      <c r="AW145" s="39" t="s">
        <v>956</v>
      </c>
      <c r="AX145" s="39" t="s">
        <v>1046</v>
      </c>
      <c r="AY145" s="39" t="s">
        <v>1117</v>
      </c>
      <c r="AZ145" s="35">
        <v>19883</v>
      </c>
      <c r="BA145" s="39"/>
      <c r="BC145" s="5" t="s">
        <v>905</v>
      </c>
      <c r="CB145" s="13" t="s">
        <v>947</v>
      </c>
      <c r="CC145" s="13" t="s">
        <v>10</v>
      </c>
      <c r="CD145" s="13">
        <v>60002</v>
      </c>
      <c r="CE145" s="13" t="s">
        <v>8</v>
      </c>
      <c r="CF145" s="13" t="str">
        <f t="shared" si="67"/>
        <v>W0004154</v>
      </c>
      <c r="CG145" s="13" t="s">
        <v>13</v>
      </c>
      <c r="CH145" s="18">
        <f t="shared" si="68"/>
        <v>54945.86847486598</v>
      </c>
      <c r="CI145" s="18">
        <f t="shared" si="69"/>
        <v>0</v>
      </c>
      <c r="CJ145" s="43">
        <f t="shared" si="70"/>
        <v>4154.166666666667</v>
      </c>
      <c r="CK145" s="44">
        <f t="shared" si="71"/>
        <v>29700</v>
      </c>
      <c r="CL145" s="18">
        <f t="shared" si="72"/>
        <v>1718.0078347578346</v>
      </c>
      <c r="CM145" s="18">
        <f t="shared" si="73"/>
        <v>4525.9021488145245</v>
      </c>
      <c r="CN145" s="13"/>
      <c r="CO145" s="18">
        <f t="shared" si="74"/>
        <v>0</v>
      </c>
    </row>
    <row r="146" spans="1:93" ht="15.75" customHeight="1" x14ac:dyDescent="0.2">
      <c r="A146" s="35" t="s">
        <v>88</v>
      </c>
      <c r="B146" s="35" t="s">
        <v>1364</v>
      </c>
      <c r="C146" s="35" t="s">
        <v>1365</v>
      </c>
      <c r="D146" s="36">
        <v>44221</v>
      </c>
      <c r="E146" s="36"/>
      <c r="F146" s="35" t="s">
        <v>996</v>
      </c>
      <c r="G146" s="35" t="s">
        <v>951</v>
      </c>
      <c r="H146" s="35" t="s">
        <v>952</v>
      </c>
      <c r="I146" s="35" t="s">
        <v>897</v>
      </c>
      <c r="J146" s="35"/>
      <c r="K146" s="35" t="s">
        <v>898</v>
      </c>
      <c r="L146" s="37" t="s">
        <v>899</v>
      </c>
      <c r="M146" s="38">
        <v>0.05</v>
      </c>
      <c r="N146" s="35">
        <v>28</v>
      </c>
      <c r="O146" s="39">
        <v>60582.083333333336</v>
      </c>
      <c r="P146" s="40"/>
      <c r="Q146" s="39"/>
      <c r="R146" s="39">
        <v>1336.1097756410256</v>
      </c>
      <c r="S146" s="39">
        <v>463.18472222222221</v>
      </c>
      <c r="T146" s="39">
        <v>138.95541666666665</v>
      </c>
      <c r="U146" s="35">
        <v>75</v>
      </c>
      <c r="V146" s="39"/>
      <c r="W146" s="39">
        <v>5351.821333765718</v>
      </c>
      <c r="X146" s="39">
        <v>4460.3751415326506</v>
      </c>
      <c r="Y146" s="39">
        <v>72407.529723161613</v>
      </c>
      <c r="Z146" s="41">
        <v>4154.166666666667</v>
      </c>
      <c r="AA146" s="39"/>
      <c r="AB146" s="39">
        <v>76561.696389828285</v>
      </c>
      <c r="AC146" s="39"/>
      <c r="AD146" s="39"/>
      <c r="AE146" s="42"/>
      <c r="AF146" s="35"/>
      <c r="AG146" s="39"/>
      <c r="AH146" s="39">
        <v>76561.696389828285</v>
      </c>
      <c r="AI146" s="39">
        <v>3828.0848194914142</v>
      </c>
      <c r="AJ146" s="42">
        <v>29700</v>
      </c>
      <c r="AK146" s="39">
        <v>1485</v>
      </c>
      <c r="AL146" s="39">
        <v>111574.7812093197</v>
      </c>
      <c r="AM146" s="39" t="s">
        <v>943</v>
      </c>
      <c r="AN146" s="39" t="s">
        <v>943</v>
      </c>
      <c r="AO146" s="35">
        <v>34732</v>
      </c>
      <c r="AP146" s="35" t="s">
        <v>944</v>
      </c>
      <c r="AQ146" s="39" t="s">
        <v>901</v>
      </c>
      <c r="AR146" s="39">
        <v>1</v>
      </c>
      <c r="AS146" s="39"/>
      <c r="AT146" s="39"/>
      <c r="AU146" s="39"/>
      <c r="AV146" s="39"/>
      <c r="AW146" s="39" t="s">
        <v>956</v>
      </c>
      <c r="AX146" s="39" t="s">
        <v>1018</v>
      </c>
      <c r="AY146" s="39" t="s">
        <v>1019</v>
      </c>
      <c r="AZ146" s="35">
        <v>34732</v>
      </c>
      <c r="BA146" s="39"/>
      <c r="BC146" s="5" t="s">
        <v>905</v>
      </c>
      <c r="CB146" s="13" t="s">
        <v>947</v>
      </c>
      <c r="CC146" s="13" t="s">
        <v>10</v>
      </c>
      <c r="CD146" s="13">
        <v>60002</v>
      </c>
      <c r="CE146" s="13" t="s">
        <v>8</v>
      </c>
      <c r="CF146" s="13" t="str">
        <f t="shared" si="67"/>
        <v>W0004155</v>
      </c>
      <c r="CG146" s="13" t="s">
        <v>13</v>
      </c>
      <c r="CH146" s="18">
        <f t="shared" si="68"/>
        <v>70608.235225298369</v>
      </c>
      <c r="CI146" s="18">
        <f t="shared" si="69"/>
        <v>0</v>
      </c>
      <c r="CJ146" s="43">
        <f t="shared" si="70"/>
        <v>4154.166666666667</v>
      </c>
      <c r="CK146" s="44">
        <f t="shared" si="71"/>
        <v>29700</v>
      </c>
      <c r="CL146" s="18">
        <f t="shared" si="72"/>
        <v>1799.2944978632479</v>
      </c>
      <c r="CM146" s="18">
        <f t="shared" si="73"/>
        <v>5313.0848194914142</v>
      </c>
      <c r="CN146" s="13"/>
      <c r="CO146" s="18">
        <f t="shared" si="74"/>
        <v>0</v>
      </c>
    </row>
    <row r="147" spans="1:93" ht="15.75" customHeight="1" x14ac:dyDescent="0.2">
      <c r="A147" s="35" t="s">
        <v>89</v>
      </c>
      <c r="B147" s="35" t="s">
        <v>1366</v>
      </c>
      <c r="C147" s="35" t="s">
        <v>1367</v>
      </c>
      <c r="D147" s="36">
        <v>44228</v>
      </c>
      <c r="E147" s="36"/>
      <c r="F147" s="35" t="s">
        <v>984</v>
      </c>
      <c r="G147" s="35" t="s">
        <v>951</v>
      </c>
      <c r="H147" s="35" t="s">
        <v>952</v>
      </c>
      <c r="I147" s="35" t="s">
        <v>897</v>
      </c>
      <c r="J147" s="35"/>
      <c r="K147" s="35" t="s">
        <v>898</v>
      </c>
      <c r="L147" s="37" t="s">
        <v>899</v>
      </c>
      <c r="M147" s="38">
        <v>0.05</v>
      </c>
      <c r="N147" s="35">
        <v>28</v>
      </c>
      <c r="O147" s="39">
        <v>74889.166666666672</v>
      </c>
      <c r="P147" s="40"/>
      <c r="Q147" s="39"/>
      <c r="R147" s="39">
        <v>1680.0280448717949</v>
      </c>
      <c r="S147" s="39">
        <v>970.68287037037044</v>
      </c>
      <c r="T147" s="39">
        <v>174.72291666666669</v>
      </c>
      <c r="U147" s="35">
        <v>75</v>
      </c>
      <c r="V147" s="39"/>
      <c r="W147" s="39">
        <v>0</v>
      </c>
      <c r="X147" s="39">
        <v>4460.3751415326506</v>
      </c>
      <c r="Y147" s="39">
        <v>82249.975640108154</v>
      </c>
      <c r="Z147" s="41">
        <v>4154.166666666667</v>
      </c>
      <c r="AA147" s="39"/>
      <c r="AB147" s="39">
        <v>86404.142306774826</v>
      </c>
      <c r="AC147" s="39"/>
      <c r="AD147" s="39"/>
      <c r="AE147" s="42"/>
      <c r="AF147" s="35"/>
      <c r="AG147" s="39"/>
      <c r="AH147" s="39">
        <v>86404.142306774826</v>
      </c>
      <c r="AI147" s="39">
        <v>4320.2071153387415</v>
      </c>
      <c r="AJ147" s="42">
        <v>29700</v>
      </c>
      <c r="AK147" s="39">
        <v>1485</v>
      </c>
      <c r="AL147" s="39">
        <v>121909.34942211356</v>
      </c>
      <c r="AM147" s="39" t="s">
        <v>943</v>
      </c>
      <c r="AN147" s="39" t="s">
        <v>943</v>
      </c>
      <c r="AO147" s="35">
        <v>35883</v>
      </c>
      <c r="AP147" s="35" t="s">
        <v>944</v>
      </c>
      <c r="AQ147" s="39" t="s">
        <v>901</v>
      </c>
      <c r="AR147" s="39">
        <v>1</v>
      </c>
      <c r="AS147" s="39"/>
      <c r="AT147" s="39"/>
      <c r="AU147" s="39"/>
      <c r="AV147" s="39"/>
      <c r="AW147" s="39" t="s">
        <v>956</v>
      </c>
      <c r="AX147" s="39" t="s">
        <v>964</v>
      </c>
      <c r="AY147" s="39" t="s">
        <v>1368</v>
      </c>
      <c r="AZ147" s="35">
        <v>35883</v>
      </c>
      <c r="BA147" s="39"/>
      <c r="BC147" s="5" t="s">
        <v>905</v>
      </c>
      <c r="CB147" s="13" t="s">
        <v>947</v>
      </c>
      <c r="CC147" s="13" t="s">
        <v>10</v>
      </c>
      <c r="CD147" s="13">
        <v>60002</v>
      </c>
      <c r="CE147" s="13" t="s">
        <v>8</v>
      </c>
      <c r="CF147" s="13" t="str">
        <f t="shared" si="67"/>
        <v>W0004156</v>
      </c>
      <c r="CG147" s="13" t="s">
        <v>13</v>
      </c>
      <c r="CH147" s="18">
        <f t="shared" si="68"/>
        <v>79599.264724865992</v>
      </c>
      <c r="CI147" s="18">
        <f t="shared" si="69"/>
        <v>0</v>
      </c>
      <c r="CJ147" s="43">
        <f t="shared" si="70"/>
        <v>4154.166666666667</v>
      </c>
      <c r="CK147" s="44">
        <f t="shared" si="71"/>
        <v>29700</v>
      </c>
      <c r="CL147" s="18">
        <f t="shared" si="72"/>
        <v>2650.7109152421654</v>
      </c>
      <c r="CM147" s="18">
        <f t="shared" si="73"/>
        <v>5805.2071153387415</v>
      </c>
      <c r="CN147" s="13"/>
      <c r="CO147" s="18">
        <f t="shared" si="74"/>
        <v>0</v>
      </c>
    </row>
    <row r="148" spans="1:93" ht="15.75" customHeight="1" x14ac:dyDescent="0.2">
      <c r="A148" s="35" t="s">
        <v>651</v>
      </c>
      <c r="B148" s="35" t="s">
        <v>1369</v>
      </c>
      <c r="C148" s="35" t="s">
        <v>1370</v>
      </c>
      <c r="D148" s="36">
        <v>44228</v>
      </c>
      <c r="E148" s="36"/>
      <c r="F148" s="35" t="s">
        <v>984</v>
      </c>
      <c r="G148" s="35" t="s">
        <v>895</v>
      </c>
      <c r="H148" s="35" t="s">
        <v>896</v>
      </c>
      <c r="I148" s="35" t="s">
        <v>897</v>
      </c>
      <c r="J148" s="35"/>
      <c r="K148" s="35" t="s">
        <v>898</v>
      </c>
      <c r="L148" s="37" t="s">
        <v>899</v>
      </c>
      <c r="M148" s="38">
        <v>8.5000000000000006E-2</v>
      </c>
      <c r="N148" s="35">
        <v>28</v>
      </c>
      <c r="O148" s="39">
        <v>92363.416666666672</v>
      </c>
      <c r="P148" s="40"/>
      <c r="Q148" s="39"/>
      <c r="R148" s="39">
        <v>2100.0841346153843</v>
      </c>
      <c r="S148" s="39">
        <v>1213.3819444444446</v>
      </c>
      <c r="T148" s="39">
        <v>218.40875</v>
      </c>
      <c r="U148" s="35">
        <v>75</v>
      </c>
      <c r="V148" s="39"/>
      <c r="W148" s="39">
        <v>7861.768169088461</v>
      </c>
      <c r="X148" s="39">
        <v>4460.3751415326506</v>
      </c>
      <c r="Y148" s="39">
        <v>108292.43480634762</v>
      </c>
      <c r="Z148" s="41">
        <v>5687.5</v>
      </c>
      <c r="AA148" s="39"/>
      <c r="AB148" s="39">
        <v>113979.93480634762</v>
      </c>
      <c r="AC148" s="39"/>
      <c r="AD148" s="39"/>
      <c r="AE148" s="42">
        <v>6107.1873780099913</v>
      </c>
      <c r="AF148" s="35" t="s">
        <v>1104</v>
      </c>
      <c r="AG148" s="39" t="s">
        <v>1105</v>
      </c>
      <c r="AH148" s="39">
        <v>120087.12218435761</v>
      </c>
      <c r="AI148" s="39">
        <v>10207.405385670398</v>
      </c>
      <c r="AJ148" s="42">
        <v>29700</v>
      </c>
      <c r="AK148" s="39">
        <v>2524.5</v>
      </c>
      <c r="AL148" s="39">
        <v>162519.027570028</v>
      </c>
      <c r="AM148" s="39" t="s">
        <v>943</v>
      </c>
      <c r="AN148" s="39" t="s">
        <v>943</v>
      </c>
      <c r="AO148" s="35">
        <v>90362</v>
      </c>
      <c r="AP148" s="35" t="s">
        <v>944</v>
      </c>
      <c r="AQ148" s="39" t="s">
        <v>901</v>
      </c>
      <c r="AR148" s="39">
        <v>1</v>
      </c>
      <c r="AS148" s="39"/>
      <c r="AT148" s="39"/>
      <c r="AU148" s="39"/>
      <c r="AV148" s="39"/>
      <c r="AW148" s="39" t="s">
        <v>1242</v>
      </c>
      <c r="AX148" s="39" t="s">
        <v>903</v>
      </c>
      <c r="AY148" s="39" t="s">
        <v>904</v>
      </c>
      <c r="AZ148" s="35">
        <v>90362</v>
      </c>
      <c r="BA148" s="39"/>
      <c r="BC148" s="5" t="s">
        <v>905</v>
      </c>
      <c r="CB148" s="13" t="s">
        <v>947</v>
      </c>
      <c r="CC148" s="13" t="s">
        <v>10</v>
      </c>
      <c r="CD148" s="13">
        <v>60002</v>
      </c>
      <c r="CE148" s="13" t="s">
        <v>8</v>
      </c>
      <c r="CF148" s="13" t="str">
        <f t="shared" si="67"/>
        <v>W0005305</v>
      </c>
      <c r="CG148" s="13" t="s">
        <v>29</v>
      </c>
      <c r="CH148" s="18">
        <f t="shared" si="68"/>
        <v>104978.96872728779</v>
      </c>
      <c r="CI148" s="18">
        <f t="shared" si="69"/>
        <v>6107.1873780099913</v>
      </c>
      <c r="CJ148" s="43">
        <f t="shared" si="70"/>
        <v>5687.5</v>
      </c>
      <c r="CK148" s="44">
        <f t="shared" si="71"/>
        <v>29700</v>
      </c>
      <c r="CL148" s="18">
        <f t="shared" si="72"/>
        <v>3313.4660790598291</v>
      </c>
      <c r="CM148" s="18">
        <f t="shared" si="73"/>
        <v>12731.905385670398</v>
      </c>
      <c r="CN148" s="13"/>
      <c r="CO148" s="18">
        <f t="shared" si="74"/>
        <v>0</v>
      </c>
    </row>
    <row r="149" spans="1:93" ht="15.75" customHeight="1" x14ac:dyDescent="0.2">
      <c r="A149" s="35" t="s">
        <v>468</v>
      </c>
      <c r="B149" s="35" t="s">
        <v>1371</v>
      </c>
      <c r="C149" s="35" t="s">
        <v>1372</v>
      </c>
      <c r="D149" s="36">
        <v>44228</v>
      </c>
      <c r="E149" s="36"/>
      <c r="F149" s="35" t="s">
        <v>984</v>
      </c>
      <c r="G149" s="35" t="s">
        <v>895</v>
      </c>
      <c r="H149" s="35" t="s">
        <v>896</v>
      </c>
      <c r="I149" s="35" t="s">
        <v>897</v>
      </c>
      <c r="J149" s="35"/>
      <c r="K149" s="35" t="s">
        <v>898</v>
      </c>
      <c r="L149" s="37" t="s">
        <v>899</v>
      </c>
      <c r="M149" s="38">
        <v>8.5000000000000006E-2</v>
      </c>
      <c r="N149" s="35">
        <v>28</v>
      </c>
      <c r="O149" s="39">
        <v>78287</v>
      </c>
      <c r="P149" s="40"/>
      <c r="Q149" s="39"/>
      <c r="R149" s="39">
        <v>1761.7067307692307</v>
      </c>
      <c r="S149" s="39">
        <v>1017.875</v>
      </c>
      <c r="T149" s="39">
        <v>183.2175</v>
      </c>
      <c r="U149" s="35">
        <v>75</v>
      </c>
      <c r="V149" s="39"/>
      <c r="W149" s="39">
        <v>0</v>
      </c>
      <c r="X149" s="39">
        <v>4460.3751415326506</v>
      </c>
      <c r="Y149" s="39">
        <v>85785.174372301888</v>
      </c>
      <c r="Z149" s="41">
        <v>5687.5</v>
      </c>
      <c r="AA149" s="39"/>
      <c r="AB149" s="39">
        <v>91472.674372301888</v>
      </c>
      <c r="AC149" s="39"/>
      <c r="AD149" s="39"/>
      <c r="AE149" s="42">
        <v>6107.1873780099913</v>
      </c>
      <c r="AF149" s="35" t="s">
        <v>1104</v>
      </c>
      <c r="AG149" s="39" t="s">
        <v>1105</v>
      </c>
      <c r="AH149" s="39">
        <v>97579.861750311873</v>
      </c>
      <c r="AI149" s="39">
        <v>8294.2882487765091</v>
      </c>
      <c r="AJ149" s="42">
        <v>29700</v>
      </c>
      <c r="AK149" s="39">
        <v>2524.5</v>
      </c>
      <c r="AL149" s="39">
        <v>138098.64999908837</v>
      </c>
      <c r="AM149" s="39" t="s">
        <v>943</v>
      </c>
      <c r="AN149" s="39" t="s">
        <v>943</v>
      </c>
      <c r="AO149" s="35">
        <v>90129</v>
      </c>
      <c r="AP149" s="35" t="s">
        <v>944</v>
      </c>
      <c r="AQ149" s="39" t="s">
        <v>901</v>
      </c>
      <c r="AR149" s="39">
        <v>1</v>
      </c>
      <c r="AS149" s="39"/>
      <c r="AT149" s="39"/>
      <c r="AU149" s="39"/>
      <c r="AV149" s="39"/>
      <c r="AW149" s="39" t="s">
        <v>1086</v>
      </c>
      <c r="AX149" s="39" t="s">
        <v>903</v>
      </c>
      <c r="AY149" s="39" t="s">
        <v>904</v>
      </c>
      <c r="AZ149" s="35">
        <v>90129</v>
      </c>
      <c r="BA149" s="39"/>
      <c r="BC149" s="5" t="s">
        <v>905</v>
      </c>
      <c r="CB149" s="13" t="s">
        <v>947</v>
      </c>
      <c r="CC149" s="13" t="s">
        <v>10</v>
      </c>
      <c r="CD149" s="13">
        <v>60002</v>
      </c>
      <c r="CE149" s="13" t="s">
        <v>8</v>
      </c>
      <c r="CF149" s="13" t="str">
        <f t="shared" si="67"/>
        <v>W0004946</v>
      </c>
      <c r="CG149" s="13" t="s">
        <v>29</v>
      </c>
      <c r="CH149" s="18">
        <f t="shared" si="68"/>
        <v>83005.592641532654</v>
      </c>
      <c r="CI149" s="18">
        <f t="shared" si="69"/>
        <v>6107.1873780099913</v>
      </c>
      <c r="CJ149" s="43">
        <f t="shared" si="70"/>
        <v>5687.5</v>
      </c>
      <c r="CK149" s="44">
        <f t="shared" si="71"/>
        <v>29700</v>
      </c>
      <c r="CL149" s="18">
        <f t="shared" si="72"/>
        <v>2779.5817307692305</v>
      </c>
      <c r="CM149" s="18">
        <f t="shared" si="73"/>
        <v>10818.788248776509</v>
      </c>
      <c r="CN149" s="13"/>
      <c r="CO149" s="18">
        <f t="shared" si="74"/>
        <v>0</v>
      </c>
    </row>
    <row r="150" spans="1:93" ht="15.75" customHeight="1" x14ac:dyDescent="0.2">
      <c r="A150" s="35" t="s">
        <v>90</v>
      </c>
      <c r="B150" s="35" t="s">
        <v>1373</v>
      </c>
      <c r="C150" s="35" t="s">
        <v>1374</v>
      </c>
      <c r="D150" s="36">
        <v>44249</v>
      </c>
      <c r="E150" s="36"/>
      <c r="F150" s="35" t="s">
        <v>984</v>
      </c>
      <c r="G150" s="35" t="s">
        <v>951</v>
      </c>
      <c r="H150" s="35" t="s">
        <v>952</v>
      </c>
      <c r="I150" s="35" t="s">
        <v>897</v>
      </c>
      <c r="J150" s="35"/>
      <c r="K150" s="35" t="s">
        <v>898</v>
      </c>
      <c r="L150" s="37" t="s">
        <v>899</v>
      </c>
      <c r="M150" s="38">
        <v>0.05</v>
      </c>
      <c r="N150" s="35">
        <v>28</v>
      </c>
      <c r="O150" s="39">
        <v>81945.25</v>
      </c>
      <c r="P150" s="40"/>
      <c r="Q150" s="39"/>
      <c r="R150" s="39">
        <v>1849.6474358974358</v>
      </c>
      <c r="S150" s="39">
        <v>1068.6851851851852</v>
      </c>
      <c r="T150" s="39">
        <v>192.36333333333332</v>
      </c>
      <c r="U150" s="35">
        <v>75</v>
      </c>
      <c r="V150" s="39"/>
      <c r="W150" s="39">
        <v>7882.2575310094626</v>
      </c>
      <c r="X150" s="39">
        <v>4460.3751415326506</v>
      </c>
      <c r="Y150" s="39">
        <v>97473.578626958071</v>
      </c>
      <c r="Z150" s="41">
        <v>4154.166666666667</v>
      </c>
      <c r="AA150" s="39"/>
      <c r="AB150" s="39">
        <v>101627.74529362474</v>
      </c>
      <c r="AC150" s="39"/>
      <c r="AD150" s="39"/>
      <c r="AE150" s="42"/>
      <c r="AF150" s="35"/>
      <c r="AG150" s="39"/>
      <c r="AH150" s="39">
        <v>101627.74529362474</v>
      </c>
      <c r="AI150" s="39">
        <v>5081.3872646812379</v>
      </c>
      <c r="AJ150" s="42">
        <v>29700</v>
      </c>
      <c r="AK150" s="39">
        <v>1485</v>
      </c>
      <c r="AL150" s="39">
        <v>137894.13255830598</v>
      </c>
      <c r="AM150" s="39" t="s">
        <v>943</v>
      </c>
      <c r="AN150" s="39" t="s">
        <v>943</v>
      </c>
      <c r="AO150" s="35">
        <v>35875</v>
      </c>
      <c r="AP150" s="35" t="s">
        <v>944</v>
      </c>
      <c r="AQ150" s="39" t="s">
        <v>901</v>
      </c>
      <c r="AR150" s="39">
        <v>1</v>
      </c>
      <c r="AS150" s="39"/>
      <c r="AT150" s="39"/>
      <c r="AU150" s="39"/>
      <c r="AV150" s="39"/>
      <c r="AW150" s="39" t="s">
        <v>956</v>
      </c>
      <c r="AX150" s="39" t="s">
        <v>964</v>
      </c>
      <c r="AY150" s="39" t="s">
        <v>993</v>
      </c>
      <c r="AZ150" s="35">
        <v>35875</v>
      </c>
      <c r="BA150" s="39"/>
      <c r="BC150" s="5" t="s">
        <v>905</v>
      </c>
      <c r="CB150" s="13" t="s">
        <v>947</v>
      </c>
      <c r="CC150" s="13" t="s">
        <v>10</v>
      </c>
      <c r="CD150" s="13">
        <v>60002</v>
      </c>
      <c r="CE150" s="13" t="s">
        <v>8</v>
      </c>
      <c r="CF150" s="13" t="str">
        <f t="shared" si="67"/>
        <v>W0004157</v>
      </c>
      <c r="CG150" s="13" t="s">
        <v>13</v>
      </c>
      <c r="CH150" s="18">
        <f t="shared" si="68"/>
        <v>94555.246005875451</v>
      </c>
      <c r="CI150" s="18">
        <f t="shared" si="69"/>
        <v>0</v>
      </c>
      <c r="CJ150" s="43">
        <f t="shared" si="70"/>
        <v>4154.166666666667</v>
      </c>
      <c r="CK150" s="44">
        <f t="shared" si="71"/>
        <v>29700</v>
      </c>
      <c r="CL150" s="18">
        <f t="shared" si="72"/>
        <v>2918.3326210826208</v>
      </c>
      <c r="CM150" s="18">
        <f t="shared" si="73"/>
        <v>6566.3872646812379</v>
      </c>
      <c r="CN150" s="13"/>
      <c r="CO150" s="18">
        <f t="shared" si="74"/>
        <v>0</v>
      </c>
    </row>
    <row r="151" spans="1:93" ht="15.75" customHeight="1" x14ac:dyDescent="0.2">
      <c r="A151" s="35" t="s">
        <v>91</v>
      </c>
      <c r="B151" s="35" t="s">
        <v>1375</v>
      </c>
      <c r="C151" s="35" t="s">
        <v>1376</v>
      </c>
      <c r="D151" s="36">
        <v>44256</v>
      </c>
      <c r="E151" s="36"/>
      <c r="F151" s="35" t="s">
        <v>996</v>
      </c>
      <c r="G151" s="35" t="s">
        <v>951</v>
      </c>
      <c r="H151" s="35" t="s">
        <v>952</v>
      </c>
      <c r="I151" s="35" t="s">
        <v>897</v>
      </c>
      <c r="J151" s="35"/>
      <c r="K151" s="35" t="s">
        <v>898</v>
      </c>
      <c r="L151" s="37" t="s">
        <v>899</v>
      </c>
      <c r="M151" s="38">
        <v>0.05</v>
      </c>
      <c r="N151" s="35">
        <v>28</v>
      </c>
      <c r="O151" s="39">
        <v>63917.500000000007</v>
      </c>
      <c r="P151" s="40"/>
      <c r="Q151" s="39"/>
      <c r="R151" s="39">
        <v>1416.2860576923076</v>
      </c>
      <c r="S151" s="39">
        <v>818.2986111111112</v>
      </c>
      <c r="T151" s="39">
        <v>147.29375000000002</v>
      </c>
      <c r="U151" s="35">
        <v>75</v>
      </c>
      <c r="V151" s="39"/>
      <c r="W151" s="39">
        <v>0</v>
      </c>
      <c r="X151" s="39">
        <v>4460.3751415326506</v>
      </c>
      <c r="Y151" s="39">
        <v>70834.753560336074</v>
      </c>
      <c r="Z151" s="41">
        <v>4154.166666666667</v>
      </c>
      <c r="AA151" s="39"/>
      <c r="AB151" s="39">
        <v>74988.920227002745</v>
      </c>
      <c r="AC151" s="39"/>
      <c r="AD151" s="39"/>
      <c r="AE151" s="42"/>
      <c r="AF151" s="35"/>
      <c r="AG151" s="39"/>
      <c r="AH151" s="39">
        <v>74988.920227002745</v>
      </c>
      <c r="AI151" s="39">
        <v>3749.4460113501373</v>
      </c>
      <c r="AJ151" s="42">
        <v>29700</v>
      </c>
      <c r="AK151" s="39">
        <v>1485</v>
      </c>
      <c r="AL151" s="39">
        <v>109923.36623835289</v>
      </c>
      <c r="AM151" s="39" t="s">
        <v>943</v>
      </c>
      <c r="AN151" s="39" t="s">
        <v>943</v>
      </c>
      <c r="AO151" s="35">
        <v>35880</v>
      </c>
      <c r="AP151" s="35" t="s">
        <v>944</v>
      </c>
      <c r="AQ151" s="39" t="s">
        <v>901</v>
      </c>
      <c r="AR151" s="39">
        <v>1</v>
      </c>
      <c r="AS151" s="39"/>
      <c r="AT151" s="39"/>
      <c r="AU151" s="39"/>
      <c r="AV151" s="39"/>
      <c r="AW151" s="39" t="s">
        <v>956</v>
      </c>
      <c r="AX151" s="39" t="s">
        <v>964</v>
      </c>
      <c r="AY151" s="39" t="s">
        <v>1093</v>
      </c>
      <c r="AZ151" s="35">
        <v>35880</v>
      </c>
      <c r="BA151" s="39"/>
      <c r="BC151" s="5" t="s">
        <v>905</v>
      </c>
      <c r="CB151" s="13" t="s">
        <v>947</v>
      </c>
      <c r="CC151" s="13" t="s">
        <v>10</v>
      </c>
      <c r="CD151" s="13">
        <v>60002</v>
      </c>
      <c r="CE151" s="13" t="s">
        <v>8</v>
      </c>
      <c r="CF151" s="13" t="str">
        <f t="shared" si="67"/>
        <v>W0004158</v>
      </c>
      <c r="CG151" s="13" t="s">
        <v>13</v>
      </c>
      <c r="CH151" s="18">
        <f t="shared" si="68"/>
        <v>68600.168891532652</v>
      </c>
      <c r="CI151" s="18">
        <f t="shared" si="69"/>
        <v>0</v>
      </c>
      <c r="CJ151" s="43">
        <f t="shared" si="70"/>
        <v>4154.166666666667</v>
      </c>
      <c r="CK151" s="44">
        <f t="shared" si="71"/>
        <v>29700</v>
      </c>
      <c r="CL151" s="18">
        <f t="shared" si="72"/>
        <v>2234.5846688034189</v>
      </c>
      <c r="CM151" s="18">
        <f t="shared" si="73"/>
        <v>5234.4460113501373</v>
      </c>
      <c r="CN151" s="13"/>
      <c r="CO151" s="18">
        <f t="shared" si="74"/>
        <v>0</v>
      </c>
    </row>
    <row r="152" spans="1:93" ht="15.75" customHeight="1" x14ac:dyDescent="0.2">
      <c r="A152" s="35" t="s">
        <v>1377</v>
      </c>
      <c r="B152" s="35" t="s">
        <v>1378</v>
      </c>
      <c r="C152" s="35" t="s">
        <v>1379</v>
      </c>
      <c r="D152" s="36">
        <v>44263</v>
      </c>
      <c r="E152" s="36"/>
      <c r="F152" s="35" t="s">
        <v>984</v>
      </c>
      <c r="G152" s="35" t="s">
        <v>895</v>
      </c>
      <c r="H152" s="35" t="s">
        <v>896</v>
      </c>
      <c r="I152" s="35" t="s">
        <v>897</v>
      </c>
      <c r="J152" s="35"/>
      <c r="K152" s="35" t="s">
        <v>898</v>
      </c>
      <c r="L152" s="37" t="s">
        <v>899</v>
      </c>
      <c r="M152" s="38">
        <v>8.5000000000000006E-2</v>
      </c>
      <c r="N152" s="35">
        <v>28</v>
      </c>
      <c r="O152" s="39">
        <v>89379.083333333328</v>
      </c>
      <c r="P152" s="40"/>
      <c r="Q152" s="39"/>
      <c r="R152" s="39">
        <v>2028.3453525641025</v>
      </c>
      <c r="S152" s="39">
        <v>1171.9328703703707</v>
      </c>
      <c r="T152" s="39">
        <v>210.94791666666669</v>
      </c>
      <c r="U152" s="35">
        <v>75</v>
      </c>
      <c r="V152" s="39"/>
      <c r="W152" s="39">
        <v>0</v>
      </c>
      <c r="X152" s="39">
        <v>4460.3751415326506</v>
      </c>
      <c r="Y152" s="39">
        <v>97325.684614467129</v>
      </c>
      <c r="Z152" s="41">
        <v>5687.5</v>
      </c>
      <c r="AA152" s="39"/>
      <c r="AB152" s="39">
        <v>103013.18461446713</v>
      </c>
      <c r="AC152" s="39"/>
      <c r="AD152" s="39"/>
      <c r="AE152" s="42">
        <v>8123.3279313761932</v>
      </c>
      <c r="AF152" s="35" t="s">
        <v>1325</v>
      </c>
      <c r="AG152" s="39" t="s">
        <v>1326</v>
      </c>
      <c r="AH152" s="39">
        <v>111136.51254584332</v>
      </c>
      <c r="AI152" s="39">
        <v>9446.6035663966832</v>
      </c>
      <c r="AJ152" s="42">
        <v>29700</v>
      </c>
      <c r="AK152" s="39">
        <v>2524.5</v>
      </c>
      <c r="AL152" s="39">
        <v>152807.61611224001</v>
      </c>
      <c r="AM152" s="39" t="s">
        <v>953</v>
      </c>
      <c r="AN152" s="39" t="s">
        <v>953</v>
      </c>
      <c r="AO152" s="35">
        <v>5179</v>
      </c>
      <c r="AP152" s="35" t="s">
        <v>955</v>
      </c>
      <c r="AQ152" s="39" t="s">
        <v>901</v>
      </c>
      <c r="AR152" s="39">
        <v>1</v>
      </c>
      <c r="AS152" s="39"/>
      <c r="AT152" s="39"/>
      <c r="AU152" s="39"/>
      <c r="AV152" s="39"/>
      <c r="AW152" s="39" t="s">
        <v>1195</v>
      </c>
      <c r="AX152" s="39" t="s">
        <v>957</v>
      </c>
      <c r="AY152" s="39" t="s">
        <v>1040</v>
      </c>
      <c r="AZ152" s="35">
        <v>5179</v>
      </c>
      <c r="BA152" s="39"/>
      <c r="BC152" s="5" t="s">
        <v>905</v>
      </c>
      <c r="CB152" s="13" t="s">
        <v>947</v>
      </c>
      <c r="CC152" s="13" t="s">
        <v>959</v>
      </c>
      <c r="CD152" s="13">
        <v>60005</v>
      </c>
      <c r="CE152" s="13" t="s">
        <v>960</v>
      </c>
      <c r="CF152" s="13" t="str">
        <f t="shared" si="67"/>
        <v>W0004947</v>
      </c>
      <c r="CG152" s="13" t="s">
        <v>29</v>
      </c>
      <c r="CH152" s="18">
        <f t="shared" si="68"/>
        <v>94125.406391532655</v>
      </c>
      <c r="CI152" s="18">
        <f t="shared" si="69"/>
        <v>8123.3279313761932</v>
      </c>
      <c r="CJ152" s="43">
        <f t="shared" si="70"/>
        <v>5687.5</v>
      </c>
      <c r="CK152" s="44">
        <f t="shared" si="71"/>
        <v>29700</v>
      </c>
      <c r="CL152" s="18">
        <f t="shared" si="72"/>
        <v>3200.278222934473</v>
      </c>
      <c r="CM152" s="18">
        <f t="shared" si="73"/>
        <v>11971.103566396683</v>
      </c>
      <c r="CN152" s="13"/>
      <c r="CO152" s="18">
        <f t="shared" si="74"/>
        <v>0</v>
      </c>
    </row>
    <row r="153" spans="1:93" ht="15.75" customHeight="1" x14ac:dyDescent="0.2">
      <c r="A153" s="35" t="s">
        <v>652</v>
      </c>
      <c r="B153" s="35" t="s">
        <v>1380</v>
      </c>
      <c r="C153" s="35" t="s">
        <v>1381</v>
      </c>
      <c r="D153" s="36">
        <v>44263</v>
      </c>
      <c r="E153" s="36"/>
      <c r="F153" s="35" t="s">
        <v>894</v>
      </c>
      <c r="G153" s="35" t="s">
        <v>1247</v>
      </c>
      <c r="H153" s="35" t="s">
        <v>1248</v>
      </c>
      <c r="I153" s="35" t="s">
        <v>897</v>
      </c>
      <c r="J153" s="35"/>
      <c r="K153" s="35" t="s">
        <v>898</v>
      </c>
      <c r="L153" s="37" t="s">
        <v>899</v>
      </c>
      <c r="M153" s="38">
        <v>0.1</v>
      </c>
      <c r="N153" s="35">
        <v>28</v>
      </c>
      <c r="O153" s="39">
        <v>134547.08333333334</v>
      </c>
      <c r="P153" s="40"/>
      <c r="Q153" s="39"/>
      <c r="R153" s="39">
        <v>3114.1145833333335</v>
      </c>
      <c r="S153" s="39">
        <v>719.70648148148155</v>
      </c>
      <c r="T153" s="39">
        <v>323.8679166666667</v>
      </c>
      <c r="U153" s="35">
        <v>75</v>
      </c>
      <c r="V153" s="39"/>
      <c r="W153" s="39">
        <v>8195.744768400793</v>
      </c>
      <c r="X153" s="39">
        <v>4460.3751415326506</v>
      </c>
      <c r="Y153" s="39">
        <v>151435.8922247483</v>
      </c>
      <c r="Z153" s="41">
        <v>7046.666666666667</v>
      </c>
      <c r="AA153" s="39"/>
      <c r="AB153" s="39">
        <v>158482.55889141496</v>
      </c>
      <c r="AC153" s="39"/>
      <c r="AD153" s="39"/>
      <c r="AE153" s="42"/>
      <c r="AF153" s="35"/>
      <c r="AG153" s="39"/>
      <c r="AH153" s="39">
        <v>158482.55889141496</v>
      </c>
      <c r="AI153" s="39">
        <v>15848.255889141496</v>
      </c>
      <c r="AJ153" s="42">
        <v>29700</v>
      </c>
      <c r="AK153" s="39">
        <v>2970</v>
      </c>
      <c r="AL153" s="39">
        <v>207000.81478055645</v>
      </c>
      <c r="AM153" s="39" t="s">
        <v>943</v>
      </c>
      <c r="AN153" s="39" t="s">
        <v>943</v>
      </c>
      <c r="AO153" s="35">
        <v>90326</v>
      </c>
      <c r="AP153" s="35" t="s">
        <v>944</v>
      </c>
      <c r="AQ153" s="39" t="s">
        <v>901</v>
      </c>
      <c r="AR153" s="39">
        <v>1</v>
      </c>
      <c r="AS153" s="39"/>
      <c r="AT153" s="39"/>
      <c r="AU153" s="39"/>
      <c r="AV153" s="39"/>
      <c r="AW153" s="39" t="s">
        <v>1382</v>
      </c>
      <c r="AX153" s="39" t="s">
        <v>943</v>
      </c>
      <c r="AY153" s="39" t="s">
        <v>1053</v>
      </c>
      <c r="AZ153" s="35">
        <v>90326</v>
      </c>
      <c r="BA153" s="39"/>
      <c r="BC153" s="5" t="s">
        <v>905</v>
      </c>
      <c r="CB153" s="13" t="s">
        <v>947</v>
      </c>
      <c r="CC153" s="13" t="s">
        <v>10</v>
      </c>
      <c r="CD153" s="13">
        <v>60002</v>
      </c>
      <c r="CE153" s="13" t="s">
        <v>8</v>
      </c>
      <c r="CF153" s="13" t="str">
        <f t="shared" si="67"/>
        <v>W0005306</v>
      </c>
      <c r="CG153" s="13" t="s">
        <v>70</v>
      </c>
      <c r="CH153" s="18">
        <f t="shared" si="68"/>
        <v>147602.07115993346</v>
      </c>
      <c r="CI153" s="18">
        <f t="shared" si="69"/>
        <v>0</v>
      </c>
      <c r="CJ153" s="43">
        <f t="shared" si="70"/>
        <v>7046.666666666667</v>
      </c>
      <c r="CK153" s="44">
        <f t="shared" si="71"/>
        <v>29700</v>
      </c>
      <c r="CL153" s="18">
        <f t="shared" si="72"/>
        <v>3833.8210648148151</v>
      </c>
      <c r="CM153" s="18">
        <f t="shared" si="73"/>
        <v>18818.255889141496</v>
      </c>
      <c r="CN153" s="13"/>
      <c r="CO153" s="18">
        <f t="shared" si="74"/>
        <v>0</v>
      </c>
    </row>
    <row r="154" spans="1:93" ht="15.75" customHeight="1" x14ac:dyDescent="0.2">
      <c r="A154" s="35" t="s">
        <v>564</v>
      </c>
      <c r="B154" s="35" t="s">
        <v>1383</v>
      </c>
      <c r="C154" s="35" t="s">
        <v>1384</v>
      </c>
      <c r="D154" s="36">
        <v>44270</v>
      </c>
      <c r="E154" s="36"/>
      <c r="F154" s="35" t="s">
        <v>996</v>
      </c>
      <c r="G154" s="35" t="s">
        <v>951</v>
      </c>
      <c r="H154" s="35" t="s">
        <v>952</v>
      </c>
      <c r="I154" s="35" t="s">
        <v>897</v>
      </c>
      <c r="J154" s="35"/>
      <c r="K154" s="35" t="s">
        <v>898</v>
      </c>
      <c r="L154" s="37" t="s">
        <v>899</v>
      </c>
      <c r="M154" s="38">
        <v>0.05</v>
      </c>
      <c r="N154" s="35">
        <v>28</v>
      </c>
      <c r="O154" s="39">
        <v>60161.916666666657</v>
      </c>
      <c r="P154" s="40"/>
      <c r="Q154" s="39"/>
      <c r="R154" s="39">
        <v>1326.0096153846155</v>
      </c>
      <c r="S154" s="39">
        <v>766.13888888888891</v>
      </c>
      <c r="T154" s="39">
        <v>137.905</v>
      </c>
      <c r="U154" s="35">
        <v>75</v>
      </c>
      <c r="V154" s="39"/>
      <c r="W154" s="39">
        <v>0</v>
      </c>
      <c r="X154" s="39">
        <v>4460.3751415326506</v>
      </c>
      <c r="Y154" s="39">
        <v>66927.345312472811</v>
      </c>
      <c r="Z154" s="41">
        <v>4154.166666666667</v>
      </c>
      <c r="AA154" s="39"/>
      <c r="AB154" s="39">
        <v>71081.511979139483</v>
      </c>
      <c r="AC154" s="39"/>
      <c r="AD154" s="39"/>
      <c r="AE154" s="42"/>
      <c r="AF154" s="35"/>
      <c r="AG154" s="39"/>
      <c r="AH154" s="39">
        <v>71081.511979139483</v>
      </c>
      <c r="AI154" s="39">
        <v>3554.0755989569743</v>
      </c>
      <c r="AJ154" s="42">
        <v>29700</v>
      </c>
      <c r="AK154" s="39">
        <v>1485</v>
      </c>
      <c r="AL154" s="39">
        <v>105820.58757809646</v>
      </c>
      <c r="AM154" s="39" t="s">
        <v>943</v>
      </c>
      <c r="AN154" s="39" t="s">
        <v>943</v>
      </c>
      <c r="AO154" s="35">
        <v>35875</v>
      </c>
      <c r="AP154" s="35" t="s">
        <v>944</v>
      </c>
      <c r="AQ154" s="39" t="s">
        <v>901</v>
      </c>
      <c r="AR154" s="39">
        <v>1</v>
      </c>
      <c r="AS154" s="39"/>
      <c r="AT154" s="39"/>
      <c r="AU154" s="39"/>
      <c r="AV154" s="39"/>
      <c r="AW154" s="39" t="s">
        <v>956</v>
      </c>
      <c r="AX154" s="39" t="s">
        <v>964</v>
      </c>
      <c r="AY154" s="39" t="s">
        <v>993</v>
      </c>
      <c r="AZ154" s="35">
        <v>35875</v>
      </c>
      <c r="BA154" s="39"/>
      <c r="BC154" s="5" t="s">
        <v>905</v>
      </c>
      <c r="CB154" s="13" t="s">
        <v>947</v>
      </c>
      <c r="CC154" s="13" t="s">
        <v>10</v>
      </c>
      <c r="CD154" s="13">
        <v>60002</v>
      </c>
      <c r="CE154" s="13" t="s">
        <v>8</v>
      </c>
      <c r="CF154" s="13" t="str">
        <f t="shared" si="67"/>
        <v>W0005139</v>
      </c>
      <c r="CG154" s="13" t="s">
        <v>13</v>
      </c>
      <c r="CH154" s="18">
        <f t="shared" si="68"/>
        <v>64835.196808199304</v>
      </c>
      <c r="CI154" s="18">
        <f t="shared" si="69"/>
        <v>0</v>
      </c>
      <c r="CJ154" s="43">
        <f t="shared" si="70"/>
        <v>4154.166666666667</v>
      </c>
      <c r="CK154" s="44">
        <f t="shared" si="71"/>
        <v>29700</v>
      </c>
      <c r="CL154" s="18">
        <f t="shared" si="72"/>
        <v>2092.1485042735044</v>
      </c>
      <c r="CM154" s="18">
        <f t="shared" si="73"/>
        <v>5039.0755989569743</v>
      </c>
      <c r="CN154" s="13"/>
      <c r="CO154" s="18">
        <f t="shared" si="74"/>
        <v>0</v>
      </c>
    </row>
    <row r="155" spans="1:93" ht="15.75" customHeight="1" x14ac:dyDescent="0.2">
      <c r="A155" s="35" t="s">
        <v>92</v>
      </c>
      <c r="B155" s="35" t="s">
        <v>1385</v>
      </c>
      <c r="C155" s="35" t="s">
        <v>1386</v>
      </c>
      <c r="D155" s="36">
        <v>44270</v>
      </c>
      <c r="E155" s="36"/>
      <c r="F155" s="35" t="s">
        <v>925</v>
      </c>
      <c r="G155" s="35" t="s">
        <v>1247</v>
      </c>
      <c r="H155" s="35" t="s">
        <v>1248</v>
      </c>
      <c r="I155" s="35" t="s">
        <v>897</v>
      </c>
      <c r="J155" s="35"/>
      <c r="K155" s="35" t="s">
        <v>898</v>
      </c>
      <c r="L155" s="37" t="s">
        <v>899</v>
      </c>
      <c r="M155" s="38">
        <v>0.1</v>
      </c>
      <c r="N155" s="35">
        <v>28</v>
      </c>
      <c r="O155" s="39">
        <v>188790.41666666666</v>
      </c>
      <c r="P155" s="40"/>
      <c r="Q155" s="39"/>
      <c r="R155" s="39">
        <v>4418.0408653846152</v>
      </c>
      <c r="S155" s="39">
        <v>2552.6458333333335</v>
      </c>
      <c r="T155" s="39">
        <v>459.47624999999999</v>
      </c>
      <c r="U155" s="35">
        <v>75</v>
      </c>
      <c r="V155" s="39"/>
      <c r="W155" s="39">
        <v>18829.723605400821</v>
      </c>
      <c r="X155" s="39">
        <v>4460.3751415326506</v>
      </c>
      <c r="Y155" s="39">
        <v>219585.67836231811</v>
      </c>
      <c r="Z155" s="41">
        <v>7046.666666666667</v>
      </c>
      <c r="AA155" s="39"/>
      <c r="AB155" s="39">
        <v>226632.34502898477</v>
      </c>
      <c r="AC155" s="39"/>
      <c r="AD155" s="39"/>
      <c r="AE155" s="42">
        <v>7875.5933865769939</v>
      </c>
      <c r="AF155" s="35" t="s">
        <v>1249</v>
      </c>
      <c r="AG155" s="39" t="s">
        <v>1250</v>
      </c>
      <c r="AH155" s="39">
        <v>234507.93841556177</v>
      </c>
      <c r="AI155" s="39">
        <v>23450.79384155618</v>
      </c>
      <c r="AJ155" s="42">
        <v>29700</v>
      </c>
      <c r="AK155" s="39">
        <v>2970</v>
      </c>
      <c r="AL155" s="39">
        <v>290628.73225711798</v>
      </c>
      <c r="AM155" s="39" t="s">
        <v>943</v>
      </c>
      <c r="AN155" s="39" t="s">
        <v>943</v>
      </c>
      <c r="AO155" s="35">
        <v>90324</v>
      </c>
      <c r="AP155" s="35" t="s">
        <v>944</v>
      </c>
      <c r="AQ155" s="39" t="s">
        <v>901</v>
      </c>
      <c r="AR155" s="39">
        <v>1</v>
      </c>
      <c r="AS155" s="39"/>
      <c r="AT155" s="39"/>
      <c r="AU155" s="39"/>
      <c r="AV155" s="39"/>
      <c r="AW155" s="39" t="s">
        <v>1251</v>
      </c>
      <c r="AX155" s="39" t="s">
        <v>943</v>
      </c>
      <c r="AY155" s="39" t="s">
        <v>1053</v>
      </c>
      <c r="AZ155" s="35">
        <v>90324</v>
      </c>
      <c r="BA155" s="39"/>
      <c r="BC155" s="5" t="s">
        <v>905</v>
      </c>
      <c r="CB155" s="13" t="s">
        <v>947</v>
      </c>
      <c r="CC155" s="13" t="s">
        <v>10</v>
      </c>
      <c r="CD155" s="13">
        <v>60002</v>
      </c>
      <c r="CE155" s="13" t="s">
        <v>8</v>
      </c>
      <c r="CF155" s="13" t="str">
        <f t="shared" si="67"/>
        <v>W0004160</v>
      </c>
      <c r="CG155" s="13" t="s">
        <v>70</v>
      </c>
      <c r="CH155" s="18">
        <f t="shared" si="68"/>
        <v>212614.99166360014</v>
      </c>
      <c r="CI155" s="18">
        <f t="shared" si="69"/>
        <v>7875.5933865769939</v>
      </c>
      <c r="CJ155" s="43">
        <f t="shared" si="70"/>
        <v>7046.666666666667</v>
      </c>
      <c r="CK155" s="44">
        <f t="shared" si="71"/>
        <v>29700</v>
      </c>
      <c r="CL155" s="18">
        <f t="shared" si="72"/>
        <v>6970.6866987179492</v>
      </c>
      <c r="CM155" s="18">
        <f t="shared" si="73"/>
        <v>26420.79384155618</v>
      </c>
      <c r="CN155" s="13"/>
      <c r="CO155" s="18">
        <f t="shared" si="74"/>
        <v>0</v>
      </c>
    </row>
    <row r="156" spans="1:93" ht="15.75" customHeight="1" x14ac:dyDescent="0.2">
      <c r="A156" s="35" t="s">
        <v>93</v>
      </c>
      <c r="B156" s="35" t="s">
        <v>1387</v>
      </c>
      <c r="C156" s="35" t="s">
        <v>1388</v>
      </c>
      <c r="D156" s="36">
        <v>44270</v>
      </c>
      <c r="E156" s="36"/>
      <c r="F156" s="35" t="s">
        <v>984</v>
      </c>
      <c r="G156" s="35" t="s">
        <v>895</v>
      </c>
      <c r="H156" s="35" t="s">
        <v>896</v>
      </c>
      <c r="I156" s="35" t="s">
        <v>897</v>
      </c>
      <c r="J156" s="35"/>
      <c r="K156" s="35" t="s">
        <v>898</v>
      </c>
      <c r="L156" s="37" t="s">
        <v>899</v>
      </c>
      <c r="M156" s="38">
        <v>8.5000000000000006E-2</v>
      </c>
      <c r="N156" s="35">
        <v>28</v>
      </c>
      <c r="O156" s="39">
        <v>79361.583333333328</v>
      </c>
      <c r="P156" s="40"/>
      <c r="Q156" s="39"/>
      <c r="R156" s="39">
        <v>1787.5400641025642</v>
      </c>
      <c r="S156" s="39">
        <v>1032.8009259259261</v>
      </c>
      <c r="T156" s="39">
        <v>185.90416666666667</v>
      </c>
      <c r="U156" s="35">
        <v>75</v>
      </c>
      <c r="V156" s="39"/>
      <c r="W156" s="39">
        <v>6509.4702823023299</v>
      </c>
      <c r="X156" s="39">
        <v>4460.3751415326506</v>
      </c>
      <c r="Y156" s="39">
        <v>93412.673913863458</v>
      </c>
      <c r="Z156" s="41">
        <v>5687.5</v>
      </c>
      <c r="AA156" s="39"/>
      <c r="AB156" s="39">
        <v>99100.173913863458</v>
      </c>
      <c r="AC156" s="39"/>
      <c r="AD156" s="39"/>
      <c r="AE156" s="42">
        <v>6263.2559860715419</v>
      </c>
      <c r="AF156" s="35" t="s">
        <v>1071</v>
      </c>
      <c r="AG156" s="39" t="s">
        <v>1072</v>
      </c>
      <c r="AH156" s="39">
        <v>105363.429899935</v>
      </c>
      <c r="AI156" s="39">
        <v>8955.891541494475</v>
      </c>
      <c r="AJ156" s="42">
        <v>29700</v>
      </c>
      <c r="AK156" s="39">
        <v>2524.5</v>
      </c>
      <c r="AL156" s="39">
        <v>146543.82144142949</v>
      </c>
      <c r="AM156" s="39" t="s">
        <v>943</v>
      </c>
      <c r="AN156" s="39" t="s">
        <v>943</v>
      </c>
      <c r="AO156" s="35">
        <v>90264</v>
      </c>
      <c r="AP156" s="35" t="s">
        <v>944</v>
      </c>
      <c r="AQ156" s="39" t="s">
        <v>901</v>
      </c>
      <c r="AR156" s="39">
        <v>1</v>
      </c>
      <c r="AS156" s="39"/>
      <c r="AT156" s="39"/>
      <c r="AU156" s="39"/>
      <c r="AV156" s="39"/>
      <c r="AW156" s="39" t="s">
        <v>1156</v>
      </c>
      <c r="AX156" s="39" t="s">
        <v>903</v>
      </c>
      <c r="AY156" s="39" t="s">
        <v>904</v>
      </c>
      <c r="AZ156" s="35">
        <v>90264</v>
      </c>
      <c r="BA156" s="39"/>
      <c r="BC156" s="5" t="s">
        <v>905</v>
      </c>
      <c r="CB156" s="13" t="s">
        <v>947</v>
      </c>
      <c r="CC156" s="13" t="s">
        <v>10</v>
      </c>
      <c r="CD156" s="13">
        <v>60002</v>
      </c>
      <c r="CE156" s="13" t="s">
        <v>8</v>
      </c>
      <c r="CF156" s="13" t="str">
        <f t="shared" si="67"/>
        <v>W0004161</v>
      </c>
      <c r="CG156" s="13" t="s">
        <v>29</v>
      </c>
      <c r="CH156" s="18">
        <f t="shared" si="68"/>
        <v>90592.332923834969</v>
      </c>
      <c r="CI156" s="18">
        <f t="shared" si="69"/>
        <v>6263.2559860715419</v>
      </c>
      <c r="CJ156" s="43">
        <f t="shared" si="70"/>
        <v>5687.5</v>
      </c>
      <c r="CK156" s="44">
        <f t="shared" si="71"/>
        <v>29700</v>
      </c>
      <c r="CL156" s="18">
        <f t="shared" si="72"/>
        <v>2820.3409900284905</v>
      </c>
      <c r="CM156" s="18">
        <f t="shared" si="73"/>
        <v>11480.391541494475</v>
      </c>
      <c r="CN156" s="13"/>
      <c r="CO156" s="18">
        <f t="shared" si="74"/>
        <v>0</v>
      </c>
    </row>
    <row r="157" spans="1:93" ht="15.75" customHeight="1" x14ac:dyDescent="0.2">
      <c r="A157" s="35" t="s">
        <v>94</v>
      </c>
      <c r="B157" s="35" t="s">
        <v>1389</v>
      </c>
      <c r="C157" s="35" t="s">
        <v>1390</v>
      </c>
      <c r="D157" s="36">
        <v>44277</v>
      </c>
      <c r="E157" s="36"/>
      <c r="F157" s="35" t="s">
        <v>984</v>
      </c>
      <c r="G157" s="35" t="s">
        <v>895</v>
      </c>
      <c r="H157" s="35" t="s">
        <v>896</v>
      </c>
      <c r="I157" s="35" t="s">
        <v>897</v>
      </c>
      <c r="J157" s="35"/>
      <c r="K157" s="35" t="s">
        <v>898</v>
      </c>
      <c r="L157" s="37" t="s">
        <v>899</v>
      </c>
      <c r="M157" s="38">
        <v>8.5000000000000006E-2</v>
      </c>
      <c r="N157" s="35">
        <v>28</v>
      </c>
      <c r="O157" s="39">
        <v>89470.583333333328</v>
      </c>
      <c r="P157" s="40"/>
      <c r="Q157" s="39"/>
      <c r="R157" s="39">
        <v>2030.5448717948721</v>
      </c>
      <c r="S157" s="39">
        <v>1173.2037037037039</v>
      </c>
      <c r="T157" s="39">
        <v>211.17666666666668</v>
      </c>
      <c r="U157" s="35">
        <v>75</v>
      </c>
      <c r="V157" s="39"/>
      <c r="W157" s="39">
        <v>4097.8723842003965</v>
      </c>
      <c r="X157" s="39">
        <v>4460.3751415326506</v>
      </c>
      <c r="Y157" s="39">
        <v>101518.75610123163</v>
      </c>
      <c r="Z157" s="41">
        <v>5687.5</v>
      </c>
      <c r="AA157" s="39"/>
      <c r="AB157" s="39">
        <v>107206.25610123163</v>
      </c>
      <c r="AC157" s="39"/>
      <c r="AD157" s="39"/>
      <c r="AE157" s="42">
        <v>6263.2559860715419</v>
      </c>
      <c r="AF157" s="35" t="s">
        <v>1071</v>
      </c>
      <c r="AG157" s="39" t="s">
        <v>1072</v>
      </c>
      <c r="AH157" s="39">
        <v>113469.51208730317</v>
      </c>
      <c r="AI157" s="39">
        <v>9644.90852742077</v>
      </c>
      <c r="AJ157" s="42">
        <v>29700</v>
      </c>
      <c r="AK157" s="39">
        <v>2524.5</v>
      </c>
      <c r="AL157" s="39">
        <v>155338.92061472393</v>
      </c>
      <c r="AM157" s="39" t="s">
        <v>943</v>
      </c>
      <c r="AN157" s="39" t="s">
        <v>943</v>
      </c>
      <c r="AO157" s="35">
        <v>90264</v>
      </c>
      <c r="AP157" s="35" t="s">
        <v>944</v>
      </c>
      <c r="AQ157" s="39" t="s">
        <v>901</v>
      </c>
      <c r="AR157" s="39">
        <v>1</v>
      </c>
      <c r="AS157" s="39"/>
      <c r="AT157" s="39"/>
      <c r="AU157" s="39"/>
      <c r="AV157" s="39"/>
      <c r="AW157" s="39" t="s">
        <v>1156</v>
      </c>
      <c r="AX157" s="39" t="s">
        <v>903</v>
      </c>
      <c r="AY157" s="39" t="s">
        <v>904</v>
      </c>
      <c r="AZ157" s="35">
        <v>90264</v>
      </c>
      <c r="BA157" s="39"/>
      <c r="BC157" s="5" t="s">
        <v>905</v>
      </c>
      <c r="CB157" s="13" t="s">
        <v>947</v>
      </c>
      <c r="CC157" s="13" t="s">
        <v>10</v>
      </c>
      <c r="CD157" s="13">
        <v>60002</v>
      </c>
      <c r="CE157" s="13" t="s">
        <v>8</v>
      </c>
      <c r="CF157" s="13" t="str">
        <f t="shared" si="67"/>
        <v>W0004162</v>
      </c>
      <c r="CG157" s="13" t="s">
        <v>29</v>
      </c>
      <c r="CH157" s="18">
        <f t="shared" si="68"/>
        <v>98315.007525733046</v>
      </c>
      <c r="CI157" s="18">
        <f t="shared" si="69"/>
        <v>6263.2559860715419</v>
      </c>
      <c r="CJ157" s="43">
        <f t="shared" si="70"/>
        <v>5687.5</v>
      </c>
      <c r="CK157" s="44">
        <f t="shared" si="71"/>
        <v>29700</v>
      </c>
      <c r="CL157" s="18">
        <f t="shared" si="72"/>
        <v>3203.748575498576</v>
      </c>
      <c r="CM157" s="18">
        <f t="shared" si="73"/>
        <v>12169.40852742077</v>
      </c>
      <c r="CN157" s="13"/>
      <c r="CO157" s="18">
        <f t="shared" si="74"/>
        <v>0</v>
      </c>
    </row>
    <row r="158" spans="1:93" ht="15.75" customHeight="1" x14ac:dyDescent="0.2">
      <c r="A158" s="35" t="s">
        <v>95</v>
      </c>
      <c r="B158" s="35" t="s">
        <v>1391</v>
      </c>
      <c r="C158" s="35" t="s">
        <v>1392</v>
      </c>
      <c r="D158" s="36">
        <v>44277</v>
      </c>
      <c r="E158" s="36"/>
      <c r="F158" s="35" t="s">
        <v>984</v>
      </c>
      <c r="G158" s="35" t="s">
        <v>951</v>
      </c>
      <c r="H158" s="35" t="s">
        <v>952</v>
      </c>
      <c r="I158" s="35" t="s">
        <v>897</v>
      </c>
      <c r="J158" s="35"/>
      <c r="K158" s="35" t="s">
        <v>898</v>
      </c>
      <c r="L158" s="37" t="s">
        <v>899</v>
      </c>
      <c r="M158" s="38">
        <v>0.05</v>
      </c>
      <c r="N158" s="35">
        <v>28</v>
      </c>
      <c r="O158" s="39">
        <v>99576.5</v>
      </c>
      <c r="P158" s="40"/>
      <c r="Q158" s="39"/>
      <c r="R158" s="39">
        <v>2273.4735576923076</v>
      </c>
      <c r="S158" s="39">
        <v>591.10312499999998</v>
      </c>
      <c r="T158" s="39">
        <v>236.44125</v>
      </c>
      <c r="U158" s="35">
        <v>75</v>
      </c>
      <c r="V158" s="39"/>
      <c r="W158" s="39">
        <v>0</v>
      </c>
      <c r="X158" s="39">
        <v>4460.3751415326506</v>
      </c>
      <c r="Y158" s="39">
        <v>107212.89307422496</v>
      </c>
      <c r="Z158" s="41">
        <v>4154.166666666667</v>
      </c>
      <c r="AA158" s="39"/>
      <c r="AB158" s="39">
        <v>111367.05974089164</v>
      </c>
      <c r="AC158" s="39"/>
      <c r="AD158" s="39"/>
      <c r="AE158" s="42"/>
      <c r="AF158" s="35"/>
      <c r="AG158" s="39"/>
      <c r="AH158" s="39">
        <v>111367.05974089164</v>
      </c>
      <c r="AI158" s="39">
        <v>5568.3529870445818</v>
      </c>
      <c r="AJ158" s="42">
        <v>29700</v>
      </c>
      <c r="AK158" s="39">
        <v>1485</v>
      </c>
      <c r="AL158" s="39">
        <v>148120.41272793623</v>
      </c>
      <c r="AM158" s="39" t="s">
        <v>943</v>
      </c>
      <c r="AN158" s="39" t="s">
        <v>943</v>
      </c>
      <c r="AO158" s="35">
        <v>35879</v>
      </c>
      <c r="AP158" s="35" t="s">
        <v>944</v>
      </c>
      <c r="AQ158" s="39" t="s">
        <v>901</v>
      </c>
      <c r="AR158" s="39">
        <v>1</v>
      </c>
      <c r="AS158" s="39"/>
      <c r="AT158" s="39"/>
      <c r="AU158" s="39"/>
      <c r="AV158" s="39"/>
      <c r="AW158" s="39" t="s">
        <v>956</v>
      </c>
      <c r="AX158" s="39" t="s">
        <v>964</v>
      </c>
      <c r="AY158" s="39" t="s">
        <v>968</v>
      </c>
      <c r="AZ158" s="35">
        <v>35879</v>
      </c>
      <c r="BA158" s="39"/>
      <c r="BC158" s="5" t="s">
        <v>905</v>
      </c>
      <c r="CB158" s="13" t="s">
        <v>947</v>
      </c>
      <c r="CC158" s="13" t="s">
        <v>10</v>
      </c>
      <c r="CD158" s="13">
        <v>60002</v>
      </c>
      <c r="CE158" s="13" t="s">
        <v>8</v>
      </c>
      <c r="CF158" s="13" t="str">
        <f t="shared" si="67"/>
        <v>W0004163</v>
      </c>
      <c r="CG158" s="13" t="s">
        <v>13</v>
      </c>
      <c r="CH158" s="18">
        <f t="shared" si="68"/>
        <v>104348.31639153266</v>
      </c>
      <c r="CI158" s="18">
        <f t="shared" si="69"/>
        <v>0</v>
      </c>
      <c r="CJ158" s="43">
        <f t="shared" si="70"/>
        <v>4154.166666666667</v>
      </c>
      <c r="CK158" s="44">
        <f t="shared" si="71"/>
        <v>29700</v>
      </c>
      <c r="CL158" s="18">
        <f t="shared" si="72"/>
        <v>2864.5766826923077</v>
      </c>
      <c r="CM158" s="18">
        <f t="shared" si="73"/>
        <v>7053.3529870445818</v>
      </c>
      <c r="CN158" s="13"/>
      <c r="CO158" s="18">
        <f t="shared" si="74"/>
        <v>0</v>
      </c>
    </row>
    <row r="159" spans="1:93" ht="15.75" customHeight="1" x14ac:dyDescent="0.2">
      <c r="A159" s="35" t="s">
        <v>96</v>
      </c>
      <c r="B159" s="35" t="s">
        <v>1393</v>
      </c>
      <c r="C159" s="35" t="s">
        <v>1394</v>
      </c>
      <c r="D159" s="36">
        <v>44284</v>
      </c>
      <c r="E159" s="36"/>
      <c r="F159" s="35" t="s">
        <v>984</v>
      </c>
      <c r="G159" s="35" t="s">
        <v>1247</v>
      </c>
      <c r="H159" s="35" t="s">
        <v>1248</v>
      </c>
      <c r="I159" s="35" t="s">
        <v>897</v>
      </c>
      <c r="J159" s="35"/>
      <c r="K159" s="35" t="s">
        <v>898</v>
      </c>
      <c r="L159" s="37" t="s">
        <v>899</v>
      </c>
      <c r="M159" s="38">
        <v>0.1</v>
      </c>
      <c r="N159" s="35">
        <v>28</v>
      </c>
      <c r="O159" s="39">
        <v>88098.75</v>
      </c>
      <c r="P159" s="40"/>
      <c r="Q159" s="39"/>
      <c r="R159" s="39">
        <v>1997.5681089743591</v>
      </c>
      <c r="S159" s="39">
        <v>1154.150462962963</v>
      </c>
      <c r="T159" s="39">
        <v>207.74708333333334</v>
      </c>
      <c r="U159" s="35">
        <v>75</v>
      </c>
      <c r="V159" s="39"/>
      <c r="W159" s="39">
        <v>0</v>
      </c>
      <c r="X159" s="39">
        <v>4460.3751415326506</v>
      </c>
      <c r="Y159" s="39">
        <v>95993.590796803313</v>
      </c>
      <c r="Z159" s="41">
        <v>7046.666666666667</v>
      </c>
      <c r="AA159" s="39"/>
      <c r="AB159" s="39">
        <v>103040.25746346998</v>
      </c>
      <c r="AC159" s="39"/>
      <c r="AD159" s="39"/>
      <c r="AE159" s="42"/>
      <c r="AF159" s="35"/>
      <c r="AG159" s="39"/>
      <c r="AH159" s="39">
        <v>103040.25746346998</v>
      </c>
      <c r="AI159" s="39">
        <v>10304.025746346999</v>
      </c>
      <c r="AJ159" s="42">
        <v>29700</v>
      </c>
      <c r="AK159" s="39">
        <v>2970</v>
      </c>
      <c r="AL159" s="39">
        <v>146014.28320981699</v>
      </c>
      <c r="AM159" s="39" t="s">
        <v>943</v>
      </c>
      <c r="AN159" s="39" t="s">
        <v>943</v>
      </c>
      <c r="AO159" s="35">
        <v>90326</v>
      </c>
      <c r="AP159" s="35" t="s">
        <v>944</v>
      </c>
      <c r="AQ159" s="39" t="s">
        <v>901</v>
      </c>
      <c r="AR159" s="39">
        <v>1</v>
      </c>
      <c r="AS159" s="39"/>
      <c r="AT159" s="39"/>
      <c r="AU159" s="39"/>
      <c r="AV159" s="39"/>
      <c r="AW159" s="39" t="s">
        <v>1382</v>
      </c>
      <c r="AX159" s="39" t="s">
        <v>943</v>
      </c>
      <c r="AY159" s="39" t="s">
        <v>1053</v>
      </c>
      <c r="AZ159" s="35">
        <v>90326</v>
      </c>
      <c r="BA159" s="39"/>
      <c r="BC159" s="5" t="s">
        <v>905</v>
      </c>
      <c r="CB159" s="13" t="s">
        <v>947</v>
      </c>
      <c r="CC159" s="13" t="s">
        <v>10</v>
      </c>
      <c r="CD159" s="13">
        <v>60002</v>
      </c>
      <c r="CE159" s="13" t="s">
        <v>8</v>
      </c>
      <c r="CF159" s="13" t="str">
        <f t="shared" si="67"/>
        <v>W0004164</v>
      </c>
      <c r="CG159" s="13" t="s">
        <v>70</v>
      </c>
      <c r="CH159" s="18">
        <f t="shared" si="68"/>
        <v>92841.872224865991</v>
      </c>
      <c r="CI159" s="18">
        <f t="shared" si="69"/>
        <v>0</v>
      </c>
      <c r="CJ159" s="43">
        <f t="shared" si="70"/>
        <v>7046.666666666667</v>
      </c>
      <c r="CK159" s="44">
        <f t="shared" si="71"/>
        <v>29700</v>
      </c>
      <c r="CL159" s="18">
        <f t="shared" si="72"/>
        <v>3151.7185719373219</v>
      </c>
      <c r="CM159" s="18">
        <f t="shared" si="73"/>
        <v>13274.025746346999</v>
      </c>
      <c r="CN159" s="13"/>
      <c r="CO159" s="18">
        <f t="shared" si="74"/>
        <v>0</v>
      </c>
    </row>
    <row r="160" spans="1:93" ht="15.75" customHeight="1" x14ac:dyDescent="0.2">
      <c r="A160" s="35" t="s">
        <v>1395</v>
      </c>
      <c r="B160" s="35" t="s">
        <v>1396</v>
      </c>
      <c r="C160" s="35" t="s">
        <v>1397</v>
      </c>
      <c r="D160" s="36">
        <v>44284</v>
      </c>
      <c r="E160" s="36"/>
      <c r="F160" s="35" t="s">
        <v>984</v>
      </c>
      <c r="G160" s="35" t="s">
        <v>951</v>
      </c>
      <c r="H160" s="35" t="s">
        <v>952</v>
      </c>
      <c r="I160" s="35" t="s">
        <v>897</v>
      </c>
      <c r="J160" s="35"/>
      <c r="K160" s="35" t="s">
        <v>898</v>
      </c>
      <c r="L160" s="37" t="s">
        <v>899</v>
      </c>
      <c r="M160" s="38">
        <v>0.05</v>
      </c>
      <c r="N160" s="35">
        <v>28</v>
      </c>
      <c r="O160" s="39">
        <v>84324</v>
      </c>
      <c r="P160" s="40"/>
      <c r="Q160" s="39"/>
      <c r="R160" s="39">
        <v>1906.8269230769231</v>
      </c>
      <c r="S160" s="39">
        <v>495.77499999999998</v>
      </c>
      <c r="T160" s="39">
        <v>198.31</v>
      </c>
      <c r="U160" s="35">
        <v>75</v>
      </c>
      <c r="V160" s="39"/>
      <c r="W160" s="39">
        <v>0</v>
      </c>
      <c r="X160" s="39">
        <v>4460.3751415326506</v>
      </c>
      <c r="Y160" s="39">
        <v>91460.287064609569</v>
      </c>
      <c r="Z160" s="41">
        <v>4154.166666666667</v>
      </c>
      <c r="AA160" s="39"/>
      <c r="AB160" s="39">
        <v>95614.45373127624</v>
      </c>
      <c r="AC160" s="39"/>
      <c r="AD160" s="39"/>
      <c r="AE160" s="42"/>
      <c r="AF160" s="35"/>
      <c r="AG160" s="39"/>
      <c r="AH160" s="39">
        <v>95614.45373127624</v>
      </c>
      <c r="AI160" s="39">
        <v>4780.7226865638122</v>
      </c>
      <c r="AJ160" s="42">
        <v>29700</v>
      </c>
      <c r="AK160" s="39">
        <v>1485</v>
      </c>
      <c r="AL160" s="39">
        <v>131580.17641784006</v>
      </c>
      <c r="AM160" s="39" t="s">
        <v>953</v>
      </c>
      <c r="AN160" s="39" t="s">
        <v>953</v>
      </c>
      <c r="AO160" s="35">
        <v>2933</v>
      </c>
      <c r="AP160" s="35" t="s">
        <v>955</v>
      </c>
      <c r="AQ160" s="39" t="s">
        <v>901</v>
      </c>
      <c r="AR160" s="39">
        <v>1</v>
      </c>
      <c r="AS160" s="39"/>
      <c r="AT160" s="39"/>
      <c r="AU160" s="39"/>
      <c r="AV160" s="39"/>
      <c r="AW160" s="39" t="s">
        <v>956</v>
      </c>
      <c r="AX160" s="39" t="s">
        <v>957</v>
      </c>
      <c r="AY160" s="39" t="s">
        <v>1059</v>
      </c>
      <c r="AZ160" s="35">
        <v>2933</v>
      </c>
      <c r="BA160" s="39"/>
      <c r="BC160" s="5" t="s">
        <v>905</v>
      </c>
      <c r="CB160" s="13" t="s">
        <v>947</v>
      </c>
      <c r="CC160" s="13" t="s">
        <v>959</v>
      </c>
      <c r="CD160" s="13">
        <v>60005</v>
      </c>
      <c r="CE160" s="13" t="s">
        <v>960</v>
      </c>
      <c r="CF160" s="13" t="str">
        <f t="shared" si="67"/>
        <v>W0005140</v>
      </c>
      <c r="CG160" s="13" t="s">
        <v>13</v>
      </c>
      <c r="CH160" s="18">
        <f t="shared" si="68"/>
        <v>89057.685141532653</v>
      </c>
      <c r="CI160" s="18">
        <f t="shared" si="69"/>
        <v>0</v>
      </c>
      <c r="CJ160" s="43">
        <f t="shared" si="70"/>
        <v>4154.166666666667</v>
      </c>
      <c r="CK160" s="44">
        <f t="shared" si="71"/>
        <v>29700</v>
      </c>
      <c r="CL160" s="18">
        <f t="shared" si="72"/>
        <v>2402.601923076923</v>
      </c>
      <c r="CM160" s="18">
        <f t="shared" si="73"/>
        <v>6265.7226865638122</v>
      </c>
      <c r="CN160" s="13"/>
      <c r="CO160" s="18">
        <f t="shared" si="74"/>
        <v>0</v>
      </c>
    </row>
    <row r="161" spans="1:93" ht="15.75" customHeight="1" x14ac:dyDescent="0.2">
      <c r="A161" s="35" t="s">
        <v>1398</v>
      </c>
      <c r="B161" s="35" t="s">
        <v>1399</v>
      </c>
      <c r="C161" s="35" t="s">
        <v>1400</v>
      </c>
      <c r="D161" s="36">
        <v>44284</v>
      </c>
      <c r="E161" s="36"/>
      <c r="F161" s="35" t="s">
        <v>996</v>
      </c>
      <c r="G161" s="35" t="s">
        <v>951</v>
      </c>
      <c r="H161" s="35" t="s">
        <v>952</v>
      </c>
      <c r="I161" s="35" t="s">
        <v>897</v>
      </c>
      <c r="J161" s="35"/>
      <c r="K161" s="35" t="s">
        <v>898</v>
      </c>
      <c r="L161" s="37" t="s">
        <v>899</v>
      </c>
      <c r="M161" s="38">
        <v>0.05</v>
      </c>
      <c r="N161" s="35">
        <v>28</v>
      </c>
      <c r="O161" s="39">
        <v>59637.916666666657</v>
      </c>
      <c r="P161" s="40"/>
      <c r="Q161" s="39"/>
      <c r="R161" s="39">
        <v>1313.4134615384617</v>
      </c>
      <c r="S161" s="39">
        <v>758.8611111111112</v>
      </c>
      <c r="T161" s="39">
        <v>136.595</v>
      </c>
      <c r="U161" s="35">
        <v>75</v>
      </c>
      <c r="V161" s="39"/>
      <c r="W161" s="39">
        <v>0</v>
      </c>
      <c r="X161" s="39">
        <v>4460.3751415326506</v>
      </c>
      <c r="Y161" s="39">
        <v>66382.161380848876</v>
      </c>
      <c r="Z161" s="41">
        <v>4154.166666666667</v>
      </c>
      <c r="AA161" s="39"/>
      <c r="AB161" s="39">
        <v>70536.328047515548</v>
      </c>
      <c r="AC161" s="39"/>
      <c r="AD161" s="39"/>
      <c r="AE161" s="42"/>
      <c r="AF161" s="35"/>
      <c r="AG161" s="39"/>
      <c r="AH161" s="39">
        <v>70536.328047515548</v>
      </c>
      <c r="AI161" s="39">
        <v>3526.8164023757777</v>
      </c>
      <c r="AJ161" s="42">
        <v>29700</v>
      </c>
      <c r="AK161" s="39">
        <v>1485</v>
      </c>
      <c r="AL161" s="39">
        <v>105248.14444989132</v>
      </c>
      <c r="AM161" s="39" t="s">
        <v>953</v>
      </c>
      <c r="AN161" s="39" t="s">
        <v>953</v>
      </c>
      <c r="AO161" s="35">
        <v>5151</v>
      </c>
      <c r="AP161" s="35" t="s">
        <v>955</v>
      </c>
      <c r="AQ161" s="39" t="s">
        <v>901</v>
      </c>
      <c r="AR161" s="39">
        <v>1</v>
      </c>
      <c r="AS161" s="39"/>
      <c r="AT161" s="39"/>
      <c r="AU161" s="39"/>
      <c r="AV161" s="39"/>
      <c r="AW161" s="39" t="s">
        <v>956</v>
      </c>
      <c r="AX161" s="39" t="s">
        <v>957</v>
      </c>
      <c r="AY161" s="39" t="s">
        <v>958</v>
      </c>
      <c r="AZ161" s="35">
        <v>5151</v>
      </c>
      <c r="BA161" s="39"/>
      <c r="BC161" s="5" t="s">
        <v>905</v>
      </c>
      <c r="CB161" s="13" t="s">
        <v>947</v>
      </c>
      <c r="CC161" s="13" t="s">
        <v>959</v>
      </c>
      <c r="CD161" s="13">
        <v>60005</v>
      </c>
      <c r="CE161" s="13" t="s">
        <v>960</v>
      </c>
      <c r="CF161" s="13" t="str">
        <f t="shared" si="67"/>
        <v>W0005141</v>
      </c>
      <c r="CG161" s="13" t="s">
        <v>13</v>
      </c>
      <c r="CH161" s="18">
        <f t="shared" si="68"/>
        <v>64309.886808199306</v>
      </c>
      <c r="CI161" s="18">
        <f t="shared" si="69"/>
        <v>0</v>
      </c>
      <c r="CJ161" s="43">
        <f t="shared" si="70"/>
        <v>4154.166666666667</v>
      </c>
      <c r="CK161" s="44">
        <f t="shared" si="71"/>
        <v>29700</v>
      </c>
      <c r="CL161" s="18">
        <f t="shared" si="72"/>
        <v>2072.2745726495727</v>
      </c>
      <c r="CM161" s="18">
        <f t="shared" si="73"/>
        <v>5011.8164023757781</v>
      </c>
      <c r="CN161" s="13"/>
      <c r="CO161" s="18">
        <f t="shared" si="74"/>
        <v>0</v>
      </c>
    </row>
    <row r="162" spans="1:93" ht="15.75" customHeight="1" x14ac:dyDescent="0.2">
      <c r="A162" s="35" t="s">
        <v>565</v>
      </c>
      <c r="B162" s="35" t="s">
        <v>1401</v>
      </c>
      <c r="C162" s="35" t="s">
        <v>1402</v>
      </c>
      <c r="D162" s="36">
        <v>44291</v>
      </c>
      <c r="E162" s="36"/>
      <c r="F162" s="35" t="s">
        <v>996</v>
      </c>
      <c r="G162" s="35" t="s">
        <v>895</v>
      </c>
      <c r="H162" s="35" t="s">
        <v>896</v>
      </c>
      <c r="I162" s="35" t="s">
        <v>897</v>
      </c>
      <c r="J162" s="35"/>
      <c r="K162" s="35" t="s">
        <v>898</v>
      </c>
      <c r="L162" s="37" t="s">
        <v>899</v>
      </c>
      <c r="M162" s="38">
        <v>8.5000000000000006E-2</v>
      </c>
      <c r="N162" s="35">
        <v>28</v>
      </c>
      <c r="O162" s="39">
        <v>73773.083333333328</v>
      </c>
      <c r="P162" s="40"/>
      <c r="Q162" s="39"/>
      <c r="R162" s="39">
        <v>1653.2011217948718</v>
      </c>
      <c r="S162" s="39">
        <v>955.18287037037044</v>
      </c>
      <c r="T162" s="39">
        <v>171.93291666666667</v>
      </c>
      <c r="U162" s="35">
        <v>75</v>
      </c>
      <c r="V162" s="39"/>
      <c r="W162" s="39">
        <v>0</v>
      </c>
      <c r="X162" s="39">
        <v>4460.3751415326506</v>
      </c>
      <c r="Y162" s="39">
        <v>81088.775383697895</v>
      </c>
      <c r="Z162" s="41">
        <v>5687.5</v>
      </c>
      <c r="AA162" s="39"/>
      <c r="AB162" s="39">
        <v>86776.275383697895</v>
      </c>
      <c r="AC162" s="39"/>
      <c r="AD162" s="39"/>
      <c r="AE162" s="42">
        <v>6263.2559860715419</v>
      </c>
      <c r="AF162" s="35" t="s">
        <v>1071</v>
      </c>
      <c r="AG162" s="39" t="s">
        <v>1072</v>
      </c>
      <c r="AH162" s="39">
        <v>93039.531369769436</v>
      </c>
      <c r="AI162" s="39">
        <v>7908.3601664304024</v>
      </c>
      <c r="AJ162" s="42">
        <v>29700</v>
      </c>
      <c r="AK162" s="39">
        <v>2524.5</v>
      </c>
      <c r="AL162" s="39">
        <v>133172.39153619984</v>
      </c>
      <c r="AM162" s="39" t="s">
        <v>943</v>
      </c>
      <c r="AN162" s="39" t="s">
        <v>943</v>
      </c>
      <c r="AO162" s="35">
        <v>90264</v>
      </c>
      <c r="AP162" s="35" t="s">
        <v>944</v>
      </c>
      <c r="AQ162" s="39" t="s">
        <v>901</v>
      </c>
      <c r="AR162" s="39">
        <v>1</v>
      </c>
      <c r="AS162" s="39"/>
      <c r="AT162" s="39"/>
      <c r="AU162" s="39"/>
      <c r="AV162" s="39"/>
      <c r="AW162" s="39" t="s">
        <v>1156</v>
      </c>
      <c r="AX162" s="39" t="s">
        <v>903</v>
      </c>
      <c r="AY162" s="39" t="s">
        <v>904</v>
      </c>
      <c r="AZ162" s="35">
        <v>90264</v>
      </c>
      <c r="BA162" s="39"/>
      <c r="BC162" s="5" t="s">
        <v>905</v>
      </c>
      <c r="CB162" s="13" t="s">
        <v>947</v>
      </c>
      <c r="CC162" s="13" t="s">
        <v>10</v>
      </c>
      <c r="CD162" s="13">
        <v>60002</v>
      </c>
      <c r="CE162" s="13" t="s">
        <v>8</v>
      </c>
      <c r="CF162" s="13" t="str">
        <f t="shared" si="67"/>
        <v>W0005142</v>
      </c>
      <c r="CG162" s="13" t="s">
        <v>29</v>
      </c>
      <c r="CH162" s="18">
        <f t="shared" si="68"/>
        <v>78480.391391532656</v>
      </c>
      <c r="CI162" s="18">
        <f t="shared" si="69"/>
        <v>6263.2559860715419</v>
      </c>
      <c r="CJ162" s="43">
        <f t="shared" si="70"/>
        <v>5687.5</v>
      </c>
      <c r="CK162" s="44">
        <f t="shared" si="71"/>
        <v>29700</v>
      </c>
      <c r="CL162" s="18">
        <f t="shared" si="72"/>
        <v>2608.3839921652425</v>
      </c>
      <c r="CM162" s="18">
        <f t="shared" si="73"/>
        <v>10432.860166430402</v>
      </c>
      <c r="CN162" s="13"/>
      <c r="CO162" s="18">
        <f t="shared" si="74"/>
        <v>0</v>
      </c>
    </row>
    <row r="163" spans="1:93" ht="15.75" customHeight="1" x14ac:dyDescent="0.2">
      <c r="A163" s="35" t="s">
        <v>1403</v>
      </c>
      <c r="B163" s="35" t="s">
        <v>1404</v>
      </c>
      <c r="C163" s="35" t="s">
        <v>1405</v>
      </c>
      <c r="D163" s="36">
        <v>44298</v>
      </c>
      <c r="E163" s="36"/>
      <c r="F163" s="35" t="s">
        <v>996</v>
      </c>
      <c r="G163" s="35" t="s">
        <v>951</v>
      </c>
      <c r="H163" s="35" t="s">
        <v>952</v>
      </c>
      <c r="I163" s="35" t="s">
        <v>897</v>
      </c>
      <c r="J163" s="35"/>
      <c r="K163" s="35" t="s">
        <v>898</v>
      </c>
      <c r="L163" s="37" t="s">
        <v>899</v>
      </c>
      <c r="M163" s="38">
        <v>0.05</v>
      </c>
      <c r="N163" s="35">
        <v>28</v>
      </c>
      <c r="O163" s="39">
        <v>96923.75</v>
      </c>
      <c r="P163" s="40"/>
      <c r="Q163" s="39"/>
      <c r="R163" s="39">
        <v>2329.8998397435898</v>
      </c>
      <c r="S163" s="39">
        <v>841.35271990740739</v>
      </c>
      <c r="T163" s="39">
        <v>242.30958333333334</v>
      </c>
      <c r="U163" s="35">
        <v>75</v>
      </c>
      <c r="V163" s="39"/>
      <c r="W163" s="39">
        <v>0</v>
      </c>
      <c r="X163" s="39">
        <v>4460.3751415326506</v>
      </c>
      <c r="Y163" s="39">
        <v>104872.68728451699</v>
      </c>
      <c r="Z163" s="41">
        <v>4154.166666666667</v>
      </c>
      <c r="AA163" s="39"/>
      <c r="AB163" s="39">
        <v>109026.85395118366</v>
      </c>
      <c r="AC163" s="39"/>
      <c r="AD163" s="39"/>
      <c r="AE163" s="42"/>
      <c r="AF163" s="35"/>
      <c r="AG163" s="39"/>
      <c r="AH163" s="39">
        <v>109026.85395118366</v>
      </c>
      <c r="AI163" s="39">
        <v>5451.3426975591829</v>
      </c>
      <c r="AJ163" s="42">
        <v>29700</v>
      </c>
      <c r="AK163" s="39">
        <v>1485</v>
      </c>
      <c r="AL163" s="39">
        <v>145663.19664874283</v>
      </c>
      <c r="AM163" s="39" t="s">
        <v>953</v>
      </c>
      <c r="AN163" s="39" t="s">
        <v>953</v>
      </c>
      <c r="AO163" s="35">
        <v>2633</v>
      </c>
      <c r="AP163" s="35" t="s">
        <v>955</v>
      </c>
      <c r="AQ163" s="39" t="s">
        <v>901</v>
      </c>
      <c r="AR163" s="39">
        <v>1</v>
      </c>
      <c r="AS163" s="39"/>
      <c r="AT163" s="39"/>
      <c r="AU163" s="39"/>
      <c r="AV163" s="39"/>
      <c r="AW163" s="39" t="s">
        <v>1406</v>
      </c>
      <c r="AX163" s="39" t="s">
        <v>957</v>
      </c>
      <c r="AY163" s="39" t="s">
        <v>1407</v>
      </c>
      <c r="AZ163" s="35">
        <v>2633</v>
      </c>
      <c r="BA163" s="39"/>
      <c r="BC163" s="5" t="s">
        <v>905</v>
      </c>
      <c r="CB163" s="13" t="s">
        <v>947</v>
      </c>
      <c r="CC163" s="13" t="s">
        <v>959</v>
      </c>
      <c r="CD163" s="13">
        <v>60005</v>
      </c>
      <c r="CE163" s="13" t="s">
        <v>960</v>
      </c>
      <c r="CF163" s="13" t="str">
        <f t="shared" si="67"/>
        <v>W0004948</v>
      </c>
      <c r="CG163" s="13" t="s">
        <v>13</v>
      </c>
      <c r="CH163" s="18">
        <f t="shared" si="68"/>
        <v>101701.43472486599</v>
      </c>
      <c r="CI163" s="18">
        <f t="shared" si="69"/>
        <v>0</v>
      </c>
      <c r="CJ163" s="43">
        <f t="shared" si="70"/>
        <v>4154.166666666667</v>
      </c>
      <c r="CK163" s="44">
        <f t="shared" si="71"/>
        <v>29700</v>
      </c>
      <c r="CL163" s="18">
        <f t="shared" si="72"/>
        <v>3171.2525596509972</v>
      </c>
      <c r="CM163" s="18">
        <f t="shared" si="73"/>
        <v>6936.3426975591829</v>
      </c>
      <c r="CN163" s="13"/>
      <c r="CO163" s="18">
        <f t="shared" si="74"/>
        <v>0</v>
      </c>
    </row>
    <row r="164" spans="1:93" ht="15.75" customHeight="1" x14ac:dyDescent="0.2">
      <c r="A164" s="35" t="s">
        <v>1408</v>
      </c>
      <c r="B164" s="35" t="s">
        <v>1409</v>
      </c>
      <c r="C164" s="35" t="s">
        <v>1410</v>
      </c>
      <c r="D164" s="36">
        <v>44298</v>
      </c>
      <c r="E164" s="36"/>
      <c r="F164" s="35" t="s">
        <v>996</v>
      </c>
      <c r="G164" s="35" t="s">
        <v>939</v>
      </c>
      <c r="H164" s="35" t="s">
        <v>940</v>
      </c>
      <c r="I164" s="35" t="s">
        <v>897</v>
      </c>
      <c r="J164" s="35"/>
      <c r="K164" s="35" t="s">
        <v>898</v>
      </c>
      <c r="L164" s="37" t="s">
        <v>899</v>
      </c>
      <c r="M164" s="38">
        <v>0.05</v>
      </c>
      <c r="N164" s="35">
        <v>28</v>
      </c>
      <c r="O164" s="39">
        <v>50833.333333333336</v>
      </c>
      <c r="P164" s="40"/>
      <c r="Q164" s="39"/>
      <c r="R164" s="39">
        <v>1101.7628205128206</v>
      </c>
      <c r="S164" s="39">
        <v>636.57407407407413</v>
      </c>
      <c r="T164" s="39">
        <v>114.58333333333334</v>
      </c>
      <c r="U164" s="35">
        <v>75</v>
      </c>
      <c r="V164" s="39"/>
      <c r="W164" s="39">
        <v>5208.3958003187045</v>
      </c>
      <c r="X164" s="39">
        <v>4460.3751415326506</v>
      </c>
      <c r="Y164" s="39">
        <v>62430.02450310492</v>
      </c>
      <c r="Z164" s="41">
        <v>12402.5</v>
      </c>
      <c r="AA164" s="39"/>
      <c r="AB164" s="39">
        <v>74832.524503104913</v>
      </c>
      <c r="AC164" s="39"/>
      <c r="AD164" s="39"/>
      <c r="AE164" s="42"/>
      <c r="AF164" s="35"/>
      <c r="AG164" s="39"/>
      <c r="AH164" s="39">
        <v>74832.524503104913</v>
      </c>
      <c r="AI164" s="39">
        <v>3741.6262251552457</v>
      </c>
      <c r="AJ164" s="42">
        <v>29700</v>
      </c>
      <c r="AK164" s="39">
        <v>1485</v>
      </c>
      <c r="AL164" s="39">
        <v>109759.15072826015</v>
      </c>
      <c r="AM164" s="39" t="s">
        <v>1411</v>
      </c>
      <c r="AN164" s="39" t="s">
        <v>1411</v>
      </c>
      <c r="AO164" s="35" t="s">
        <v>1412</v>
      </c>
      <c r="AP164" s="35" t="s">
        <v>1413</v>
      </c>
      <c r="AQ164" s="39" t="s">
        <v>901</v>
      </c>
      <c r="AR164" s="39">
        <v>1</v>
      </c>
      <c r="AS164" s="39"/>
      <c r="AT164" s="39"/>
      <c r="AU164" s="39"/>
      <c r="AV164" s="39"/>
      <c r="AW164" s="39" t="s">
        <v>1414</v>
      </c>
      <c r="AX164" s="39" t="s">
        <v>946</v>
      </c>
      <c r="AY164" s="39" t="s">
        <v>946</v>
      </c>
      <c r="AZ164" s="35" t="s">
        <v>1412</v>
      </c>
      <c r="BA164" s="39"/>
      <c r="BC164" s="5" t="s">
        <v>905</v>
      </c>
      <c r="CB164" s="13" t="s">
        <v>947</v>
      </c>
      <c r="CC164" s="13" t="s">
        <v>1415</v>
      </c>
      <c r="CD164" s="13">
        <v>60008</v>
      </c>
      <c r="CE164" s="13" t="s">
        <v>1416</v>
      </c>
      <c r="CF164" s="13" t="str">
        <f t="shared" si="67"/>
        <v>W0005143</v>
      </c>
      <c r="CG164" s="13" t="s">
        <v>11</v>
      </c>
      <c r="CH164" s="18">
        <f t="shared" si="68"/>
        <v>60691.687608518027</v>
      </c>
      <c r="CI164" s="18">
        <f t="shared" si="69"/>
        <v>0</v>
      </c>
      <c r="CJ164" s="43">
        <f t="shared" si="70"/>
        <v>12402.5</v>
      </c>
      <c r="CK164" s="44">
        <f t="shared" si="71"/>
        <v>29700</v>
      </c>
      <c r="CL164" s="18">
        <f t="shared" si="72"/>
        <v>1738.3368945868947</v>
      </c>
      <c r="CM164" s="18">
        <f t="shared" si="73"/>
        <v>5226.6262251552453</v>
      </c>
      <c r="CN164" s="13"/>
      <c r="CO164" s="18">
        <f t="shared" si="74"/>
        <v>0</v>
      </c>
    </row>
    <row r="165" spans="1:93" ht="15.75" customHeight="1" x14ac:dyDescent="0.2">
      <c r="A165" s="35" t="s">
        <v>1417</v>
      </c>
      <c r="B165" s="35" t="s">
        <v>1418</v>
      </c>
      <c r="C165" s="35" t="s">
        <v>1419</v>
      </c>
      <c r="D165" s="36">
        <v>44298</v>
      </c>
      <c r="E165" s="36"/>
      <c r="F165" s="35" t="s">
        <v>1129</v>
      </c>
      <c r="G165" s="35" t="s">
        <v>1247</v>
      </c>
      <c r="H165" s="35" t="s">
        <v>1000</v>
      </c>
      <c r="I165" s="35" t="s">
        <v>897</v>
      </c>
      <c r="J165" s="35"/>
      <c r="K165" s="35" t="s">
        <v>1130</v>
      </c>
      <c r="L165" s="37" t="s">
        <v>899</v>
      </c>
      <c r="M165" s="38">
        <v>0.1</v>
      </c>
      <c r="N165" s="35">
        <v>28</v>
      </c>
      <c r="O165" s="39">
        <v>1129102.1666666667</v>
      </c>
      <c r="P165" s="40">
        <v>0.22</v>
      </c>
      <c r="Q165" s="39">
        <v>248402.47666666668</v>
      </c>
      <c r="R165" s="39">
        <v>33395.368589743586</v>
      </c>
      <c r="S165" s="39">
        <v>19295.10185185185</v>
      </c>
      <c r="T165" s="39">
        <v>3473.1183333333333</v>
      </c>
      <c r="U165" s="35">
        <v>75</v>
      </c>
      <c r="V165" s="39"/>
      <c r="W165" s="39">
        <v>81701.330659995408</v>
      </c>
      <c r="X165" s="39">
        <v>5460.3751415326506</v>
      </c>
      <c r="Y165" s="39">
        <v>1520904.9379097903</v>
      </c>
      <c r="Z165" s="41">
        <v>7046.666666666667</v>
      </c>
      <c r="AA165" s="39"/>
      <c r="AB165" s="39">
        <v>1527951.6045764571</v>
      </c>
      <c r="AC165" s="39"/>
      <c r="AD165" s="39"/>
      <c r="AE165" s="42"/>
      <c r="AF165" s="35"/>
      <c r="AG165" s="39"/>
      <c r="AH165" s="39">
        <v>1527951.6045764571</v>
      </c>
      <c r="AI165" s="39">
        <v>152795.16045764572</v>
      </c>
      <c r="AJ165" s="42">
        <v>29700</v>
      </c>
      <c r="AK165" s="39">
        <v>2970</v>
      </c>
      <c r="AL165" s="39">
        <v>1713416.7650341028</v>
      </c>
      <c r="AM165" s="39" t="s">
        <v>943</v>
      </c>
      <c r="AN165" s="39" t="s">
        <v>1132</v>
      </c>
      <c r="AO165" s="35">
        <v>90324</v>
      </c>
      <c r="AP165" s="35" t="s">
        <v>986</v>
      </c>
      <c r="AQ165" s="39" t="s">
        <v>1133</v>
      </c>
      <c r="AR165" s="39">
        <v>1</v>
      </c>
      <c r="AS165" s="39"/>
      <c r="AT165" s="39"/>
      <c r="AU165" s="39"/>
      <c r="AV165" s="39"/>
      <c r="AW165" s="39" t="s">
        <v>963</v>
      </c>
      <c r="AX165" s="39" t="s">
        <v>943</v>
      </c>
      <c r="AY165" s="39" t="s">
        <v>1053</v>
      </c>
      <c r="AZ165" s="35">
        <v>90324</v>
      </c>
      <c r="BA165" s="39"/>
      <c r="BC165" s="5" t="s">
        <v>905</v>
      </c>
      <c r="CB165" s="13" t="s">
        <v>990</v>
      </c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</row>
    <row r="166" spans="1:93" ht="15.75" customHeight="1" x14ac:dyDescent="0.2">
      <c r="A166" s="35" t="s">
        <v>469</v>
      </c>
      <c r="B166" s="35" t="s">
        <v>1420</v>
      </c>
      <c r="C166" s="35" t="s">
        <v>1421</v>
      </c>
      <c r="D166" s="36">
        <v>44305</v>
      </c>
      <c r="E166" s="36"/>
      <c r="F166" s="35" t="s">
        <v>972</v>
      </c>
      <c r="G166" s="35" t="s">
        <v>951</v>
      </c>
      <c r="H166" s="35" t="s">
        <v>952</v>
      </c>
      <c r="I166" s="35" t="s">
        <v>897</v>
      </c>
      <c r="J166" s="35"/>
      <c r="K166" s="35" t="s">
        <v>898</v>
      </c>
      <c r="L166" s="37" t="s">
        <v>899</v>
      </c>
      <c r="M166" s="38">
        <v>0.05</v>
      </c>
      <c r="N166" s="35">
        <v>28</v>
      </c>
      <c r="O166" s="39">
        <v>57477</v>
      </c>
      <c r="P166" s="40"/>
      <c r="Q166" s="39"/>
      <c r="R166" s="39">
        <v>1261.4663461538462</v>
      </c>
      <c r="S166" s="39">
        <v>419.08715277777782</v>
      </c>
      <c r="T166" s="39">
        <v>131.1925</v>
      </c>
      <c r="U166" s="35">
        <v>75</v>
      </c>
      <c r="V166" s="39"/>
      <c r="W166" s="39">
        <v>0</v>
      </c>
      <c r="X166" s="39">
        <v>4460.3751415326506</v>
      </c>
      <c r="Y166" s="39">
        <v>63824.121140464267</v>
      </c>
      <c r="Z166" s="41">
        <v>4154.166666666667</v>
      </c>
      <c r="AA166" s="39"/>
      <c r="AB166" s="39">
        <v>67978.287807130939</v>
      </c>
      <c r="AC166" s="39"/>
      <c r="AD166" s="39"/>
      <c r="AE166" s="42"/>
      <c r="AF166" s="35"/>
      <c r="AG166" s="39"/>
      <c r="AH166" s="39">
        <v>67978.287807130939</v>
      </c>
      <c r="AI166" s="39">
        <v>3398.9143903565473</v>
      </c>
      <c r="AJ166" s="42">
        <v>29700</v>
      </c>
      <c r="AK166" s="39">
        <v>1485</v>
      </c>
      <c r="AL166" s="39">
        <v>102562.20219748748</v>
      </c>
      <c r="AM166" s="39" t="s">
        <v>943</v>
      </c>
      <c r="AN166" s="39" t="s">
        <v>943</v>
      </c>
      <c r="AO166" s="35">
        <v>35880</v>
      </c>
      <c r="AP166" s="35" t="s">
        <v>944</v>
      </c>
      <c r="AQ166" s="39" t="s">
        <v>901</v>
      </c>
      <c r="AR166" s="39">
        <v>1</v>
      </c>
      <c r="AS166" s="39"/>
      <c r="AT166" s="39"/>
      <c r="AU166" s="39"/>
      <c r="AV166" s="39"/>
      <c r="AW166" s="39" t="s">
        <v>956</v>
      </c>
      <c r="AX166" s="39" t="s">
        <v>964</v>
      </c>
      <c r="AY166" s="39" t="s">
        <v>1093</v>
      </c>
      <c r="AZ166" s="35">
        <v>35880</v>
      </c>
      <c r="BA166" s="39"/>
      <c r="BC166" s="5" t="s">
        <v>905</v>
      </c>
      <c r="CB166" s="13" t="s">
        <v>947</v>
      </c>
      <c r="CC166" s="13" t="s">
        <v>10</v>
      </c>
      <c r="CD166" s="13">
        <v>60002</v>
      </c>
      <c r="CE166" s="13" t="s">
        <v>8</v>
      </c>
      <c r="CF166" s="13" t="str">
        <f>A166</f>
        <v>W0004949</v>
      </c>
      <c r="CG166" s="13" t="s">
        <v>13</v>
      </c>
      <c r="CH166" s="18">
        <f>SUM(O166,Q166,T166:X166,)</f>
        <v>62143.567641532645</v>
      </c>
      <c r="CI166" s="18">
        <f>SUM(AA166,AC166:AE166)</f>
        <v>0</v>
      </c>
      <c r="CJ166" s="43">
        <f>SUM(Z166)</f>
        <v>4154.166666666667</v>
      </c>
      <c r="CK166" s="44">
        <f>AJ166</f>
        <v>29700</v>
      </c>
      <c r="CL166" s="18">
        <f>SUM(R166:S166)</f>
        <v>1680.5534989316241</v>
      </c>
      <c r="CM166" s="18">
        <f>SUM(AI166,AK166)</f>
        <v>4883.9143903565473</v>
      </c>
      <c r="CN166" s="13"/>
      <c r="CO166" s="18">
        <f>SUM(CH166:CM166,-AL166)</f>
        <v>0</v>
      </c>
    </row>
    <row r="167" spans="1:93" ht="15.75" customHeight="1" x14ac:dyDescent="0.2">
      <c r="A167" s="35" t="s">
        <v>1422</v>
      </c>
      <c r="B167" s="35" t="s">
        <v>1423</v>
      </c>
      <c r="C167" s="35" t="s">
        <v>1424</v>
      </c>
      <c r="D167" s="36">
        <v>44308</v>
      </c>
      <c r="E167" s="36"/>
      <c r="F167" s="35" t="s">
        <v>894</v>
      </c>
      <c r="G167" s="35" t="s">
        <v>1050</v>
      </c>
      <c r="H167" s="35" t="s">
        <v>1051</v>
      </c>
      <c r="I167" s="35" t="s">
        <v>897</v>
      </c>
      <c r="J167" s="35"/>
      <c r="K167" s="35" t="s">
        <v>898</v>
      </c>
      <c r="L167" s="37" t="s">
        <v>899</v>
      </c>
      <c r="M167" s="38">
        <v>8.5000000000000006E-2</v>
      </c>
      <c r="N167" s="35">
        <v>28</v>
      </c>
      <c r="O167" s="39">
        <v>192774.25</v>
      </c>
      <c r="P167" s="40">
        <v>0.1</v>
      </c>
      <c r="Q167" s="39">
        <v>19277.424999999999</v>
      </c>
      <c r="R167" s="39">
        <v>4513.8060897435889</v>
      </c>
      <c r="S167" s="39">
        <v>1499.5866898148149</v>
      </c>
      <c r="T167" s="39">
        <v>469.43583333333339</v>
      </c>
      <c r="U167" s="35">
        <v>75</v>
      </c>
      <c r="V167" s="39"/>
      <c r="W167" s="39">
        <v>6146.8085763005947</v>
      </c>
      <c r="X167" s="39">
        <v>4460.3751415326506</v>
      </c>
      <c r="Y167" s="39">
        <v>229216.68733072496</v>
      </c>
      <c r="Z167" s="41">
        <v>23570.833333333332</v>
      </c>
      <c r="AA167" s="39"/>
      <c r="AB167" s="39">
        <v>252787.52066405831</v>
      </c>
      <c r="AC167" s="39"/>
      <c r="AD167" s="39"/>
      <c r="AE167" s="42"/>
      <c r="AF167" s="35"/>
      <c r="AG167" s="39"/>
      <c r="AH167" s="39">
        <v>252787.52066405831</v>
      </c>
      <c r="AI167" s="39">
        <v>21486.939256444959</v>
      </c>
      <c r="AJ167" s="42">
        <v>29700</v>
      </c>
      <c r="AK167" s="39">
        <v>2524.5</v>
      </c>
      <c r="AL167" s="39">
        <v>306498.95992050326</v>
      </c>
      <c r="AM167" s="39" t="s">
        <v>935</v>
      </c>
      <c r="AN167" s="39" t="s">
        <v>986</v>
      </c>
      <c r="AO167" s="35" t="s">
        <v>987</v>
      </c>
      <c r="AP167" s="35" t="s">
        <v>986</v>
      </c>
      <c r="AQ167" s="39" t="s">
        <v>901</v>
      </c>
      <c r="AR167" s="39">
        <v>1</v>
      </c>
      <c r="AS167" s="39"/>
      <c r="AT167" s="39"/>
      <c r="AU167" s="39"/>
      <c r="AV167" s="39"/>
      <c r="AW167" s="39" t="s">
        <v>1267</v>
      </c>
      <c r="AX167" s="39" t="s">
        <v>70</v>
      </c>
      <c r="AY167" s="39" t="s">
        <v>935</v>
      </c>
      <c r="AZ167" s="35" t="s">
        <v>987</v>
      </c>
      <c r="BA167" s="39"/>
      <c r="BC167" s="5" t="s">
        <v>905</v>
      </c>
      <c r="CB167" s="13" t="s">
        <v>990</v>
      </c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</row>
    <row r="168" spans="1:93" ht="15.75" customHeight="1" x14ac:dyDescent="0.2">
      <c r="A168" s="35" t="s">
        <v>1425</v>
      </c>
      <c r="B168" s="35" t="s">
        <v>1331</v>
      </c>
      <c r="C168" s="35" t="s">
        <v>1330</v>
      </c>
      <c r="D168" s="36">
        <v>44312</v>
      </c>
      <c r="E168" s="36"/>
      <c r="F168" s="35" t="s">
        <v>911</v>
      </c>
      <c r="G168" s="35" t="s">
        <v>895</v>
      </c>
      <c r="H168" s="35" t="s">
        <v>896</v>
      </c>
      <c r="I168" s="35" t="s">
        <v>897</v>
      </c>
      <c r="J168" s="35"/>
      <c r="K168" s="35" t="s">
        <v>861</v>
      </c>
      <c r="L168" s="37" t="s">
        <v>899</v>
      </c>
      <c r="M168" s="38">
        <v>8.5000000000000006E-2</v>
      </c>
      <c r="N168" s="35">
        <v>28</v>
      </c>
      <c r="O168" s="39">
        <v>356018.41666666669</v>
      </c>
      <c r="P168" s="40">
        <v>0.15</v>
      </c>
      <c r="Q168" s="39">
        <v>53402.762500000004</v>
      </c>
      <c r="R168" s="39">
        <v>8437.9447115384628</v>
      </c>
      <c r="S168" s="39">
        <v>4875.2569444444443</v>
      </c>
      <c r="T168" s="39">
        <v>877.54624999999999</v>
      </c>
      <c r="U168" s="35">
        <v>75</v>
      </c>
      <c r="V168" s="39"/>
      <c r="W168" s="39">
        <v>13875.395892902543</v>
      </c>
      <c r="X168" s="39">
        <v>5460.3751415326506</v>
      </c>
      <c r="Y168" s="39">
        <v>443022.69810708478</v>
      </c>
      <c r="Z168" s="41">
        <v>5687.5</v>
      </c>
      <c r="AA168" s="39">
        <v>29700</v>
      </c>
      <c r="AB168" s="39">
        <v>478410.19810708478</v>
      </c>
      <c r="AC168" s="39"/>
      <c r="AD168" s="39"/>
      <c r="AE168" s="42">
        <v>-478410.19810708478</v>
      </c>
      <c r="AF168" s="35" t="s">
        <v>896</v>
      </c>
      <c r="AG168" s="39">
        <v>0</v>
      </c>
      <c r="AH168" s="39">
        <v>0</v>
      </c>
      <c r="AI168" s="39">
        <v>0</v>
      </c>
      <c r="AJ168" s="42"/>
      <c r="AK168" s="39">
        <v>0</v>
      </c>
      <c r="AL168" s="39">
        <v>0</v>
      </c>
      <c r="AM168" s="39" t="s">
        <v>943</v>
      </c>
      <c r="AN168" s="39" t="s">
        <v>1002</v>
      </c>
      <c r="AO168" s="35">
        <v>90217</v>
      </c>
      <c r="AP168" s="35" t="s">
        <v>986</v>
      </c>
      <c r="AQ168" s="39" t="s">
        <v>1004</v>
      </c>
      <c r="AR168" s="39">
        <v>1</v>
      </c>
      <c r="AS168" s="39"/>
      <c r="AT168" s="39"/>
      <c r="AU168" s="39"/>
      <c r="AV168" s="39"/>
      <c r="AW168" s="39" t="s">
        <v>1332</v>
      </c>
      <c r="AX168" s="39" t="s">
        <v>903</v>
      </c>
      <c r="AY168" s="39" t="s">
        <v>904</v>
      </c>
      <c r="AZ168" s="35">
        <v>90217</v>
      </c>
      <c r="BA168" s="39"/>
      <c r="BC168" s="5" t="s">
        <v>905</v>
      </c>
      <c r="CB168" s="13" t="s">
        <v>990</v>
      </c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</row>
    <row r="169" spans="1:93" ht="15.75" customHeight="1" x14ac:dyDescent="0.2">
      <c r="A169" s="35" t="s">
        <v>1426</v>
      </c>
      <c r="B169" s="35" t="s">
        <v>1427</v>
      </c>
      <c r="C169" s="35" t="s">
        <v>1428</v>
      </c>
      <c r="D169" s="36">
        <v>44319</v>
      </c>
      <c r="E169" s="36"/>
      <c r="F169" s="35" t="s">
        <v>996</v>
      </c>
      <c r="G169" s="35" t="s">
        <v>951</v>
      </c>
      <c r="H169" s="35" t="s">
        <v>952</v>
      </c>
      <c r="I169" s="35" t="s">
        <v>897</v>
      </c>
      <c r="J169" s="35"/>
      <c r="K169" s="35" t="s">
        <v>898</v>
      </c>
      <c r="L169" s="37" t="s">
        <v>899</v>
      </c>
      <c r="M169" s="38">
        <v>0.05</v>
      </c>
      <c r="N169" s="35">
        <v>28</v>
      </c>
      <c r="O169" s="39">
        <v>66815.916666666672</v>
      </c>
      <c r="P169" s="40"/>
      <c r="Q169" s="39"/>
      <c r="R169" s="39">
        <v>1485.9615384615383</v>
      </c>
      <c r="S169" s="39">
        <v>858.55555555555554</v>
      </c>
      <c r="T169" s="39">
        <v>154.54</v>
      </c>
      <c r="U169" s="35">
        <v>75</v>
      </c>
      <c r="V169" s="39"/>
      <c r="W169" s="39">
        <v>0</v>
      </c>
      <c r="X169" s="39">
        <v>4460.3751415326506</v>
      </c>
      <c r="Y169" s="39">
        <v>73850.348902216414</v>
      </c>
      <c r="Z169" s="41">
        <v>4154.166666666667</v>
      </c>
      <c r="AA169" s="39"/>
      <c r="AB169" s="39">
        <v>78004.515568883086</v>
      </c>
      <c r="AC169" s="39"/>
      <c r="AD169" s="39"/>
      <c r="AE169" s="42">
        <v>4671.4236268028844</v>
      </c>
      <c r="AF169" s="35" t="s">
        <v>999</v>
      </c>
      <c r="AG169" s="39" t="s">
        <v>998</v>
      </c>
      <c r="AH169" s="39">
        <v>82675.939195685976</v>
      </c>
      <c r="AI169" s="39">
        <v>4133.7969597842994</v>
      </c>
      <c r="AJ169" s="42">
        <v>29700</v>
      </c>
      <c r="AK169" s="39">
        <v>1485</v>
      </c>
      <c r="AL169" s="39">
        <v>117994.73615547028</v>
      </c>
      <c r="AM169" s="39" t="s">
        <v>973</v>
      </c>
      <c r="AN169" s="39" t="s">
        <v>973</v>
      </c>
      <c r="AO169" s="35" t="s">
        <v>1176</v>
      </c>
      <c r="AP169" s="35" t="s">
        <v>976</v>
      </c>
      <c r="AQ169" s="39" t="s">
        <v>901</v>
      </c>
      <c r="AR169" s="39">
        <v>1</v>
      </c>
      <c r="AS169" s="39"/>
      <c r="AT169" s="39"/>
      <c r="AU169" s="39"/>
      <c r="AV169" s="39"/>
      <c r="AW169" s="39" t="s">
        <v>956</v>
      </c>
      <c r="AX169" s="39" t="s">
        <v>977</v>
      </c>
      <c r="AY169" s="39" t="s">
        <v>1429</v>
      </c>
      <c r="AZ169" s="35" t="s">
        <v>1176</v>
      </c>
      <c r="BA169" s="39"/>
      <c r="BC169" s="5" t="s">
        <v>905</v>
      </c>
      <c r="CB169" s="13" t="s">
        <v>947</v>
      </c>
      <c r="CC169" s="13" t="s">
        <v>979</v>
      </c>
      <c r="CD169" s="13">
        <v>60009</v>
      </c>
      <c r="CE169" s="13">
        <v>30001339</v>
      </c>
      <c r="CF169" s="13" t="str">
        <f t="shared" ref="CF169:CF198" si="75">A169</f>
        <v>W0005144</v>
      </c>
      <c r="CG169" s="13" t="s">
        <v>13</v>
      </c>
      <c r="CH169" s="18">
        <f t="shared" ref="CH169:CH198" si="76">SUM(O169,Q169,T169:X169,)</f>
        <v>71505.83180819932</v>
      </c>
      <c r="CI169" s="18">
        <f t="shared" ref="CI169:CI173" si="77">SUM(AA169,AC169:AE169)</f>
        <v>4671.4236268028844</v>
      </c>
      <c r="CJ169" s="43">
        <f t="shared" ref="CJ169:CJ198" si="78">SUM(Z169)</f>
        <v>4154.166666666667</v>
      </c>
      <c r="CK169" s="44">
        <f t="shared" ref="CK169:CK198" si="79">AJ169</f>
        <v>29700</v>
      </c>
      <c r="CL169" s="18">
        <f t="shared" ref="CL169:CL198" si="80">SUM(R169:S169)</f>
        <v>2344.5170940170938</v>
      </c>
      <c r="CM169" s="18">
        <f t="shared" ref="CM169:CM198" si="81">SUM(AI169,AK169)</f>
        <v>5618.7969597842994</v>
      </c>
      <c r="CN169" s="13"/>
      <c r="CO169" s="18">
        <f t="shared" ref="CO169:CO198" si="82">SUM(CH169:CM169,-AL169)</f>
        <v>0</v>
      </c>
    </row>
    <row r="170" spans="1:93" ht="15.75" customHeight="1" x14ac:dyDescent="0.2">
      <c r="A170" s="35" t="s">
        <v>97</v>
      </c>
      <c r="B170" s="35" t="s">
        <v>1430</v>
      </c>
      <c r="C170" s="35" t="s">
        <v>1431</v>
      </c>
      <c r="D170" s="36">
        <v>44319</v>
      </c>
      <c r="E170" s="36"/>
      <c r="F170" s="35" t="s">
        <v>996</v>
      </c>
      <c r="G170" s="35" t="s">
        <v>895</v>
      </c>
      <c r="H170" s="35" t="s">
        <v>896</v>
      </c>
      <c r="I170" s="35" t="s">
        <v>897</v>
      </c>
      <c r="J170" s="35"/>
      <c r="K170" s="35" t="s">
        <v>898</v>
      </c>
      <c r="L170" s="37" t="s">
        <v>899</v>
      </c>
      <c r="M170" s="38">
        <v>8.5000000000000006E-2</v>
      </c>
      <c r="N170" s="35">
        <v>28</v>
      </c>
      <c r="O170" s="39">
        <v>66530.25</v>
      </c>
      <c r="P170" s="40"/>
      <c r="Q170" s="39"/>
      <c r="R170" s="39">
        <v>1479.094551282051</v>
      </c>
      <c r="S170" s="39">
        <v>555.48217592592596</v>
      </c>
      <c r="T170" s="39">
        <v>153.82583333333335</v>
      </c>
      <c r="U170" s="35">
        <v>75</v>
      </c>
      <c r="V170" s="39"/>
      <c r="W170" s="39">
        <v>0</v>
      </c>
      <c r="X170" s="39">
        <v>4460.3751415326506</v>
      </c>
      <c r="Y170" s="39">
        <v>73254.02770207396</v>
      </c>
      <c r="Z170" s="41">
        <v>5687.5</v>
      </c>
      <c r="AA170" s="39"/>
      <c r="AB170" s="39">
        <v>78941.52770207396</v>
      </c>
      <c r="AC170" s="39"/>
      <c r="AD170" s="39"/>
      <c r="AE170" s="42">
        <v>6107.1873780099913</v>
      </c>
      <c r="AF170" s="35" t="s">
        <v>1104</v>
      </c>
      <c r="AG170" s="39" t="s">
        <v>1105</v>
      </c>
      <c r="AH170" s="39">
        <v>85048.715080083944</v>
      </c>
      <c r="AI170" s="39">
        <v>7229.1407818071357</v>
      </c>
      <c r="AJ170" s="42">
        <v>29700</v>
      </c>
      <c r="AK170" s="39">
        <v>2524.5</v>
      </c>
      <c r="AL170" s="39">
        <v>124502.35586189108</v>
      </c>
      <c r="AM170" s="39" t="s">
        <v>943</v>
      </c>
      <c r="AN170" s="39" t="s">
        <v>943</v>
      </c>
      <c r="AO170" s="35">
        <v>90373</v>
      </c>
      <c r="AP170" s="35" t="s">
        <v>944</v>
      </c>
      <c r="AQ170" s="39" t="s">
        <v>901</v>
      </c>
      <c r="AR170" s="39">
        <v>1</v>
      </c>
      <c r="AS170" s="39"/>
      <c r="AT170" s="39"/>
      <c r="AU170" s="39"/>
      <c r="AV170" s="39"/>
      <c r="AW170" s="39" t="s">
        <v>1432</v>
      </c>
      <c r="AX170" s="39" t="s">
        <v>903</v>
      </c>
      <c r="AY170" s="39" t="s">
        <v>904</v>
      </c>
      <c r="AZ170" s="35">
        <v>90373</v>
      </c>
      <c r="BA170" s="39"/>
      <c r="BC170" s="5" t="s">
        <v>905</v>
      </c>
      <c r="CB170" s="13" t="s">
        <v>947</v>
      </c>
      <c r="CC170" s="13" t="s">
        <v>10</v>
      </c>
      <c r="CD170" s="13">
        <v>60002</v>
      </c>
      <c r="CE170" s="13" t="s">
        <v>8</v>
      </c>
      <c r="CF170" s="13" t="str">
        <f t="shared" si="75"/>
        <v>W0004167</v>
      </c>
      <c r="CG170" s="13" t="s">
        <v>29</v>
      </c>
      <c r="CH170" s="18">
        <f t="shared" si="76"/>
        <v>71219.450974865991</v>
      </c>
      <c r="CI170" s="18">
        <f t="shared" si="77"/>
        <v>6107.1873780099913</v>
      </c>
      <c r="CJ170" s="43">
        <f t="shared" si="78"/>
        <v>5687.5</v>
      </c>
      <c r="CK170" s="44">
        <f t="shared" si="79"/>
        <v>29700</v>
      </c>
      <c r="CL170" s="18">
        <f t="shared" si="80"/>
        <v>2034.576727207977</v>
      </c>
      <c r="CM170" s="18">
        <f t="shared" si="81"/>
        <v>9753.6407818071348</v>
      </c>
      <c r="CN170" s="13"/>
      <c r="CO170" s="18">
        <f t="shared" si="82"/>
        <v>0</v>
      </c>
    </row>
    <row r="171" spans="1:93" ht="15.75" customHeight="1" x14ac:dyDescent="0.2">
      <c r="A171" s="35" t="s">
        <v>98</v>
      </c>
      <c r="B171" s="35" t="s">
        <v>1433</v>
      </c>
      <c r="C171" s="35" t="s">
        <v>1434</v>
      </c>
      <c r="D171" s="36">
        <v>44319</v>
      </c>
      <c r="E171" s="36"/>
      <c r="F171" s="35" t="s">
        <v>984</v>
      </c>
      <c r="G171" s="35" t="s">
        <v>895</v>
      </c>
      <c r="H171" s="35" t="s">
        <v>896</v>
      </c>
      <c r="I171" s="35" t="s">
        <v>897</v>
      </c>
      <c r="J171" s="35"/>
      <c r="K171" s="35" t="s">
        <v>898</v>
      </c>
      <c r="L171" s="37" t="s">
        <v>899</v>
      </c>
      <c r="M171" s="38">
        <v>8.5000000000000006E-2</v>
      </c>
      <c r="N171" s="35">
        <v>28</v>
      </c>
      <c r="O171" s="39">
        <v>78184.833333333328</v>
      </c>
      <c r="P171" s="40"/>
      <c r="Q171" s="39"/>
      <c r="R171" s="39">
        <v>1759.250801282051</v>
      </c>
      <c r="S171" s="39">
        <v>863.98761574074081</v>
      </c>
      <c r="T171" s="39">
        <v>182.96208333333331</v>
      </c>
      <c r="U171" s="35">
        <v>75</v>
      </c>
      <c r="V171" s="39"/>
      <c r="W171" s="39">
        <v>0</v>
      </c>
      <c r="X171" s="39">
        <v>4460.3751415326506</v>
      </c>
      <c r="Y171" s="39">
        <v>85526.408975222104</v>
      </c>
      <c r="Z171" s="41">
        <v>5687.5</v>
      </c>
      <c r="AA171" s="39"/>
      <c r="AB171" s="39">
        <v>91213.908975222104</v>
      </c>
      <c r="AC171" s="39"/>
      <c r="AD171" s="39"/>
      <c r="AE171" s="42">
        <v>6263.2559860715419</v>
      </c>
      <c r="AF171" s="35" t="s">
        <v>1071</v>
      </c>
      <c r="AG171" s="39" t="s">
        <v>1072</v>
      </c>
      <c r="AH171" s="39">
        <v>97477.164961293645</v>
      </c>
      <c r="AI171" s="39">
        <v>8285.5590217099598</v>
      </c>
      <c r="AJ171" s="42">
        <v>29700</v>
      </c>
      <c r="AK171" s="39">
        <v>2524.5</v>
      </c>
      <c r="AL171" s="39">
        <v>137987.22398300361</v>
      </c>
      <c r="AM171" s="39" t="s">
        <v>943</v>
      </c>
      <c r="AN171" s="39" t="s">
        <v>943</v>
      </c>
      <c r="AO171" s="35">
        <v>14684</v>
      </c>
      <c r="AP171" s="35" t="s">
        <v>944</v>
      </c>
      <c r="AQ171" s="39" t="s">
        <v>901</v>
      </c>
      <c r="AR171" s="39">
        <v>1</v>
      </c>
      <c r="AS171" s="39"/>
      <c r="AT171" s="39"/>
      <c r="AU171" s="39"/>
      <c r="AV171" s="39"/>
      <c r="AW171" s="39" t="s">
        <v>1147</v>
      </c>
      <c r="AX171" s="39" t="s">
        <v>903</v>
      </c>
      <c r="AY171" s="39" t="s">
        <v>1148</v>
      </c>
      <c r="AZ171" s="35">
        <v>14684</v>
      </c>
      <c r="BA171" s="39"/>
      <c r="BC171" s="5" t="s">
        <v>905</v>
      </c>
      <c r="CB171" s="13" t="s">
        <v>947</v>
      </c>
      <c r="CC171" s="13" t="s">
        <v>10</v>
      </c>
      <c r="CD171" s="13">
        <v>60002</v>
      </c>
      <c r="CE171" s="13" t="s">
        <v>8</v>
      </c>
      <c r="CF171" s="13" t="str">
        <f t="shared" si="75"/>
        <v>W0004168</v>
      </c>
      <c r="CG171" s="13" t="s">
        <v>29</v>
      </c>
      <c r="CH171" s="18">
        <f t="shared" si="76"/>
        <v>82903.170558199316</v>
      </c>
      <c r="CI171" s="18">
        <f t="shared" si="77"/>
        <v>6263.2559860715419</v>
      </c>
      <c r="CJ171" s="43">
        <f t="shared" si="78"/>
        <v>5687.5</v>
      </c>
      <c r="CK171" s="44">
        <f t="shared" si="79"/>
        <v>29700</v>
      </c>
      <c r="CL171" s="18">
        <f t="shared" si="80"/>
        <v>2623.238417022792</v>
      </c>
      <c r="CM171" s="18">
        <f t="shared" si="81"/>
        <v>10810.05902170996</v>
      </c>
      <c r="CN171" s="13"/>
      <c r="CO171" s="18">
        <f t="shared" si="82"/>
        <v>0</v>
      </c>
    </row>
    <row r="172" spans="1:93" ht="15.75" customHeight="1" x14ac:dyDescent="0.2">
      <c r="A172" s="35" t="s">
        <v>99</v>
      </c>
      <c r="B172" s="35" t="s">
        <v>1435</v>
      </c>
      <c r="C172" s="35" t="s">
        <v>1436</v>
      </c>
      <c r="D172" s="36">
        <v>44319</v>
      </c>
      <c r="E172" s="36"/>
      <c r="F172" s="35" t="s">
        <v>996</v>
      </c>
      <c r="G172" s="35" t="s">
        <v>951</v>
      </c>
      <c r="H172" s="35" t="s">
        <v>952</v>
      </c>
      <c r="I172" s="35" t="s">
        <v>897</v>
      </c>
      <c r="J172" s="35"/>
      <c r="K172" s="35" t="s">
        <v>898</v>
      </c>
      <c r="L172" s="37" t="s">
        <v>899</v>
      </c>
      <c r="M172" s="38">
        <v>0.05</v>
      </c>
      <c r="N172" s="35">
        <v>28</v>
      </c>
      <c r="O172" s="39">
        <v>61945.083333333343</v>
      </c>
      <c r="P172" s="40"/>
      <c r="Q172" s="39"/>
      <c r="R172" s="39">
        <v>1368.874198717949</v>
      </c>
      <c r="S172" s="39">
        <v>790.90509259259261</v>
      </c>
      <c r="T172" s="39">
        <v>142.36291666666668</v>
      </c>
      <c r="U172" s="35">
        <v>75</v>
      </c>
      <c r="V172" s="39"/>
      <c r="W172" s="39">
        <v>4122.4596185055989</v>
      </c>
      <c r="X172" s="39">
        <v>4460.3751415326506</v>
      </c>
      <c r="Y172" s="39">
        <v>72905.0603013488</v>
      </c>
      <c r="Z172" s="41">
        <v>4154.166666666667</v>
      </c>
      <c r="AA172" s="39"/>
      <c r="AB172" s="39">
        <v>77059.226968015471</v>
      </c>
      <c r="AC172" s="39"/>
      <c r="AD172" s="39"/>
      <c r="AE172" s="42"/>
      <c r="AF172" s="35"/>
      <c r="AG172" s="39"/>
      <c r="AH172" s="39">
        <v>77059.226968015471</v>
      </c>
      <c r="AI172" s="39">
        <v>3852.9613484007737</v>
      </c>
      <c r="AJ172" s="42">
        <v>29700</v>
      </c>
      <c r="AK172" s="39">
        <v>1485</v>
      </c>
      <c r="AL172" s="39">
        <v>112097.18831641624</v>
      </c>
      <c r="AM172" s="39" t="s">
        <v>943</v>
      </c>
      <c r="AN172" s="39" t="s">
        <v>943</v>
      </c>
      <c r="AO172" s="35">
        <v>35885</v>
      </c>
      <c r="AP172" s="35" t="s">
        <v>944</v>
      </c>
      <c r="AQ172" s="39" t="s">
        <v>901</v>
      </c>
      <c r="AR172" s="39">
        <v>1</v>
      </c>
      <c r="AS172" s="39"/>
      <c r="AT172" s="39"/>
      <c r="AU172" s="39"/>
      <c r="AV172" s="39"/>
      <c r="AW172" s="39" t="s">
        <v>956</v>
      </c>
      <c r="AX172" s="39" t="s">
        <v>964</v>
      </c>
      <c r="AY172" s="39" t="s">
        <v>1033</v>
      </c>
      <c r="AZ172" s="35">
        <v>35885</v>
      </c>
      <c r="BA172" s="39"/>
      <c r="BC172" s="5" t="s">
        <v>905</v>
      </c>
      <c r="CB172" s="13" t="s">
        <v>947</v>
      </c>
      <c r="CC172" s="13" t="s">
        <v>10</v>
      </c>
      <c r="CD172" s="13">
        <v>60002</v>
      </c>
      <c r="CE172" s="13" t="s">
        <v>8</v>
      </c>
      <c r="CF172" s="13" t="str">
        <f t="shared" si="75"/>
        <v>W0004169</v>
      </c>
      <c r="CG172" s="13" t="s">
        <v>13</v>
      </c>
      <c r="CH172" s="18">
        <f t="shared" si="76"/>
        <v>70745.281010038263</v>
      </c>
      <c r="CI172" s="18">
        <f t="shared" si="77"/>
        <v>0</v>
      </c>
      <c r="CJ172" s="43">
        <f t="shared" si="78"/>
        <v>4154.166666666667</v>
      </c>
      <c r="CK172" s="44">
        <f t="shared" si="79"/>
        <v>29700</v>
      </c>
      <c r="CL172" s="18">
        <f t="shared" si="80"/>
        <v>2159.7792913105413</v>
      </c>
      <c r="CM172" s="18">
        <f t="shared" si="81"/>
        <v>5337.9613484007732</v>
      </c>
      <c r="CN172" s="13"/>
      <c r="CO172" s="18">
        <f t="shared" si="82"/>
        <v>0</v>
      </c>
    </row>
    <row r="173" spans="1:93" ht="15.75" customHeight="1" x14ac:dyDescent="0.2">
      <c r="A173" s="35" t="s">
        <v>470</v>
      </c>
      <c r="B173" s="35" t="s">
        <v>1437</v>
      </c>
      <c r="C173" s="35" t="s">
        <v>1438</v>
      </c>
      <c r="D173" s="36">
        <v>44326</v>
      </c>
      <c r="E173" s="36"/>
      <c r="F173" s="35" t="s">
        <v>984</v>
      </c>
      <c r="G173" s="35" t="s">
        <v>895</v>
      </c>
      <c r="H173" s="35" t="s">
        <v>896</v>
      </c>
      <c r="I173" s="35" t="s">
        <v>897</v>
      </c>
      <c r="J173" s="35"/>
      <c r="K173" s="35" t="s">
        <v>898</v>
      </c>
      <c r="L173" s="37" t="s">
        <v>899</v>
      </c>
      <c r="M173" s="38">
        <v>8.5000000000000006E-2</v>
      </c>
      <c r="N173" s="35">
        <v>28</v>
      </c>
      <c r="O173" s="39">
        <v>74368.083333333328</v>
      </c>
      <c r="P173" s="40"/>
      <c r="Q173" s="39"/>
      <c r="R173" s="39">
        <v>1667.5040064102566</v>
      </c>
      <c r="S173" s="39">
        <v>963.44675925925935</v>
      </c>
      <c r="T173" s="39">
        <v>173.42041666666668</v>
      </c>
      <c r="U173" s="35">
        <v>75</v>
      </c>
      <c r="V173" s="39"/>
      <c r="W173" s="39">
        <v>0</v>
      </c>
      <c r="X173" s="39">
        <v>4460.3751415326506</v>
      </c>
      <c r="Y173" s="39">
        <v>81707.82965720215</v>
      </c>
      <c r="Z173" s="41">
        <v>5687.5</v>
      </c>
      <c r="AA173" s="39"/>
      <c r="AB173" s="39">
        <v>87395.32965720215</v>
      </c>
      <c r="AC173" s="39"/>
      <c r="AD173" s="39"/>
      <c r="AE173" s="42">
        <v>4292.2455565959208</v>
      </c>
      <c r="AF173" s="35" t="s">
        <v>1124</v>
      </c>
      <c r="AG173" s="39" t="s">
        <v>1125</v>
      </c>
      <c r="AH173" s="39">
        <v>91687.575213798074</v>
      </c>
      <c r="AI173" s="39">
        <v>7793.4438931728373</v>
      </c>
      <c r="AJ173" s="42">
        <v>29700</v>
      </c>
      <c r="AK173" s="39">
        <v>2524.5</v>
      </c>
      <c r="AL173" s="39">
        <v>131705.51910697093</v>
      </c>
      <c r="AM173" s="39" t="s">
        <v>943</v>
      </c>
      <c r="AN173" s="39" t="s">
        <v>943</v>
      </c>
      <c r="AO173" s="35">
        <v>90242</v>
      </c>
      <c r="AP173" s="35" t="s">
        <v>944</v>
      </c>
      <c r="AQ173" s="39" t="s">
        <v>901</v>
      </c>
      <c r="AR173" s="39">
        <v>1</v>
      </c>
      <c r="AS173" s="39"/>
      <c r="AT173" s="39"/>
      <c r="AU173" s="39"/>
      <c r="AV173" s="39"/>
      <c r="AW173" s="39" t="s">
        <v>1170</v>
      </c>
      <c r="AX173" s="39" t="s">
        <v>903</v>
      </c>
      <c r="AY173" s="39" t="s">
        <v>904</v>
      </c>
      <c r="AZ173" s="35">
        <v>90242</v>
      </c>
      <c r="BA173" s="39"/>
      <c r="BC173" s="5" t="s">
        <v>905</v>
      </c>
      <c r="CB173" s="13" t="s">
        <v>947</v>
      </c>
      <c r="CC173" s="13" t="s">
        <v>10</v>
      </c>
      <c r="CD173" s="13">
        <v>60002</v>
      </c>
      <c r="CE173" s="13" t="s">
        <v>8</v>
      </c>
      <c r="CF173" s="13" t="str">
        <f t="shared" si="75"/>
        <v>W0004950</v>
      </c>
      <c r="CG173" s="13" t="s">
        <v>29</v>
      </c>
      <c r="CH173" s="18">
        <f t="shared" si="76"/>
        <v>79076.878891532644</v>
      </c>
      <c r="CI173" s="18">
        <f t="shared" si="77"/>
        <v>4292.2455565959208</v>
      </c>
      <c r="CJ173" s="43">
        <f t="shared" si="78"/>
        <v>5687.5</v>
      </c>
      <c r="CK173" s="44">
        <f t="shared" si="79"/>
        <v>29700</v>
      </c>
      <c r="CL173" s="18">
        <f t="shared" si="80"/>
        <v>2630.9507656695159</v>
      </c>
      <c r="CM173" s="18">
        <f t="shared" si="81"/>
        <v>10317.943893172836</v>
      </c>
      <c r="CN173" s="13"/>
      <c r="CO173" s="18">
        <f t="shared" si="82"/>
        <v>0</v>
      </c>
    </row>
    <row r="174" spans="1:93" ht="15.75" customHeight="1" x14ac:dyDescent="0.2">
      <c r="A174" s="35" t="s">
        <v>1439</v>
      </c>
      <c r="B174" s="35" t="s">
        <v>1440</v>
      </c>
      <c r="C174" s="35" t="s">
        <v>1441</v>
      </c>
      <c r="D174" s="36">
        <v>44326</v>
      </c>
      <c r="E174" s="36"/>
      <c r="F174" s="35" t="s">
        <v>938</v>
      </c>
      <c r="G174" s="35" t="s">
        <v>939</v>
      </c>
      <c r="H174" s="35" t="s">
        <v>940</v>
      </c>
      <c r="I174" s="35" t="s">
        <v>897</v>
      </c>
      <c r="J174" s="35"/>
      <c r="K174" s="35" t="s">
        <v>898</v>
      </c>
      <c r="L174" s="37" t="s">
        <v>899</v>
      </c>
      <c r="M174" s="38">
        <v>0.05</v>
      </c>
      <c r="N174" s="35">
        <v>28</v>
      </c>
      <c r="O174" s="39">
        <v>87000</v>
      </c>
      <c r="P174" s="40">
        <v>0.1</v>
      </c>
      <c r="Q174" s="39">
        <v>8700</v>
      </c>
      <c r="R174" s="39">
        <v>2091.3461538461538</v>
      </c>
      <c r="S174" s="39">
        <v>785.41666666666663</v>
      </c>
      <c r="T174" s="39">
        <v>217.5</v>
      </c>
      <c r="U174" s="35">
        <v>75</v>
      </c>
      <c r="V174" s="39"/>
      <c r="W174" s="39">
        <v>6968.4319893327747</v>
      </c>
      <c r="X174" s="39">
        <v>4910.3751415326506</v>
      </c>
      <c r="Y174" s="39">
        <v>110748.06995137826</v>
      </c>
      <c r="Z174" s="41">
        <v>12402.5</v>
      </c>
      <c r="AA174" s="39"/>
      <c r="AB174" s="39">
        <v>123150.56995137826</v>
      </c>
      <c r="AC174" s="39"/>
      <c r="AD174" s="39"/>
      <c r="AE174" s="42"/>
      <c r="AF174" s="35"/>
      <c r="AG174" s="39"/>
      <c r="AH174" s="39">
        <v>123150.56995137826</v>
      </c>
      <c r="AI174" s="39">
        <v>6157.5284975689137</v>
      </c>
      <c r="AJ174" s="42">
        <v>29700</v>
      </c>
      <c r="AK174" s="39">
        <v>1485</v>
      </c>
      <c r="AL174" s="39">
        <v>160493.09844894719</v>
      </c>
      <c r="AM174" s="39" t="s">
        <v>900</v>
      </c>
      <c r="AN174" s="39" t="s">
        <v>900</v>
      </c>
      <c r="AO174" s="35">
        <v>1007600</v>
      </c>
      <c r="AP174" s="39" t="s">
        <v>900</v>
      </c>
      <c r="AQ174" s="39" t="s">
        <v>901</v>
      </c>
      <c r="AR174" s="39">
        <v>1</v>
      </c>
      <c r="AS174" s="39"/>
      <c r="AT174" s="39"/>
      <c r="AU174" s="39"/>
      <c r="AV174" s="39"/>
      <c r="AW174" s="39" t="s">
        <v>1414</v>
      </c>
      <c r="AX174" s="39" t="s">
        <v>935</v>
      </c>
      <c r="AY174" s="39" t="s">
        <v>935</v>
      </c>
      <c r="AZ174" s="35">
        <v>1007600</v>
      </c>
      <c r="BA174" s="39"/>
      <c r="BC174" s="5" t="s">
        <v>905</v>
      </c>
      <c r="CB174" s="13" t="s">
        <v>906</v>
      </c>
      <c r="CC174" s="13" t="s">
        <v>907</v>
      </c>
      <c r="CD174" s="13">
        <v>60006</v>
      </c>
      <c r="CE174" s="13" t="e">
        <v>#N/A</v>
      </c>
      <c r="CF174" s="13" t="str">
        <f t="shared" si="75"/>
        <v>W0004170</v>
      </c>
      <c r="CG174" s="13" t="str">
        <f>G174</f>
        <v>HR Capability Center</v>
      </c>
      <c r="CH174" s="18">
        <f t="shared" si="76"/>
        <v>107871.30713086543</v>
      </c>
      <c r="CI174" s="18">
        <f>SUM(AA174,AE174)</f>
        <v>0</v>
      </c>
      <c r="CJ174" s="43">
        <f t="shared" si="78"/>
        <v>12402.5</v>
      </c>
      <c r="CK174" s="44">
        <f t="shared" si="79"/>
        <v>29700</v>
      </c>
      <c r="CL174" s="18">
        <f t="shared" si="80"/>
        <v>2876.7628205128203</v>
      </c>
      <c r="CM174" s="18">
        <f t="shared" si="81"/>
        <v>7642.5284975689137</v>
      </c>
      <c r="CN174" s="13"/>
      <c r="CO174" s="18">
        <f t="shared" si="82"/>
        <v>0</v>
      </c>
    </row>
    <row r="175" spans="1:93" ht="15.75" customHeight="1" x14ac:dyDescent="0.2">
      <c r="A175" s="35" t="s">
        <v>1442</v>
      </c>
      <c r="B175" s="35" t="s">
        <v>1443</v>
      </c>
      <c r="C175" s="35" t="s">
        <v>1444</v>
      </c>
      <c r="D175" s="36">
        <v>44335</v>
      </c>
      <c r="E175" s="36"/>
      <c r="F175" s="35" t="s">
        <v>894</v>
      </c>
      <c r="G175" s="35" t="s">
        <v>895</v>
      </c>
      <c r="H175" s="35" t="s">
        <v>896</v>
      </c>
      <c r="I175" s="35" t="s">
        <v>897</v>
      </c>
      <c r="J175" s="35"/>
      <c r="K175" s="35" t="s">
        <v>898</v>
      </c>
      <c r="L175" s="37" t="s">
        <v>899</v>
      </c>
      <c r="M175" s="38">
        <v>8.5000000000000006E-2</v>
      </c>
      <c r="N175" s="35">
        <v>28</v>
      </c>
      <c r="O175" s="39">
        <v>166631.25</v>
      </c>
      <c r="P175" s="40"/>
      <c r="Q175" s="39"/>
      <c r="R175" s="39">
        <v>3885.3685897435894</v>
      </c>
      <c r="S175" s="39">
        <v>1571.4157407407408</v>
      </c>
      <c r="T175" s="39">
        <v>404.07833333333338</v>
      </c>
      <c r="U175" s="35">
        <v>75</v>
      </c>
      <c r="V175" s="39"/>
      <c r="W175" s="39">
        <v>16559.502304553804</v>
      </c>
      <c r="X175" s="39">
        <v>4460.3751415326506</v>
      </c>
      <c r="Y175" s="39">
        <v>193586.99010990415</v>
      </c>
      <c r="Z175" s="41">
        <v>5687.5</v>
      </c>
      <c r="AA175" s="39"/>
      <c r="AB175" s="39">
        <v>199274.49010990415</v>
      </c>
      <c r="AC175" s="39"/>
      <c r="AD175" s="39"/>
      <c r="AE175" s="42">
        <v>28163.84865133233</v>
      </c>
      <c r="AF175" s="35" t="s">
        <v>1330</v>
      </c>
      <c r="AG175" s="39" t="s">
        <v>1331</v>
      </c>
      <c r="AH175" s="39">
        <v>227438.33876123646</v>
      </c>
      <c r="AI175" s="39">
        <v>19332.2587947051</v>
      </c>
      <c r="AJ175" s="42">
        <v>29700</v>
      </c>
      <c r="AK175" s="39">
        <v>2524.5</v>
      </c>
      <c r="AL175" s="39">
        <v>278995.09755594155</v>
      </c>
      <c r="AM175" s="39" t="s">
        <v>953</v>
      </c>
      <c r="AN175" s="39" t="s">
        <v>953</v>
      </c>
      <c r="AO175" s="35">
        <v>1201</v>
      </c>
      <c r="AP175" s="35" t="s">
        <v>955</v>
      </c>
      <c r="AQ175" s="39" t="s">
        <v>901</v>
      </c>
      <c r="AR175" s="39">
        <v>1</v>
      </c>
      <c r="AS175" s="39"/>
      <c r="AT175" s="39"/>
      <c r="AU175" s="39"/>
      <c r="AV175" s="39"/>
      <c r="AW175" s="39" t="s">
        <v>1332</v>
      </c>
      <c r="AX175" s="39" t="s">
        <v>957</v>
      </c>
      <c r="AY175" s="39" t="s">
        <v>904</v>
      </c>
      <c r="AZ175" s="35">
        <v>1201</v>
      </c>
      <c r="BA175" s="39"/>
      <c r="BC175" s="5" t="s">
        <v>905</v>
      </c>
      <c r="CB175" s="13" t="s">
        <v>947</v>
      </c>
      <c r="CC175" s="13" t="s">
        <v>959</v>
      </c>
      <c r="CD175" s="13">
        <v>60005</v>
      </c>
      <c r="CE175" s="13" t="s">
        <v>960</v>
      </c>
      <c r="CF175" s="13" t="str">
        <f t="shared" si="75"/>
        <v>W0004171</v>
      </c>
      <c r="CG175" s="13" t="s">
        <v>29</v>
      </c>
      <c r="CH175" s="18">
        <f t="shared" si="76"/>
        <v>188130.2057794198</v>
      </c>
      <c r="CI175" s="18">
        <f t="shared" ref="CI175:CI198" si="83">SUM(AA175,AC175:AE175)</f>
        <v>28163.84865133233</v>
      </c>
      <c r="CJ175" s="43">
        <f t="shared" si="78"/>
        <v>5687.5</v>
      </c>
      <c r="CK175" s="44">
        <f t="shared" si="79"/>
        <v>29700</v>
      </c>
      <c r="CL175" s="18">
        <f t="shared" si="80"/>
        <v>5456.78433048433</v>
      </c>
      <c r="CM175" s="18">
        <f t="shared" si="81"/>
        <v>21856.7587947051</v>
      </c>
      <c r="CN175" s="13"/>
      <c r="CO175" s="18">
        <f t="shared" si="82"/>
        <v>0</v>
      </c>
    </row>
    <row r="176" spans="1:93" ht="15.75" customHeight="1" x14ac:dyDescent="0.2">
      <c r="A176" s="35" t="s">
        <v>100</v>
      </c>
      <c r="B176" s="35" t="s">
        <v>1445</v>
      </c>
      <c r="C176" s="35" t="s">
        <v>1446</v>
      </c>
      <c r="D176" s="36">
        <v>44335</v>
      </c>
      <c r="E176" s="36"/>
      <c r="F176" s="35" t="s">
        <v>938</v>
      </c>
      <c r="G176" s="35" t="s">
        <v>895</v>
      </c>
      <c r="H176" s="35" t="s">
        <v>896</v>
      </c>
      <c r="I176" s="35" t="s">
        <v>897</v>
      </c>
      <c r="J176" s="35"/>
      <c r="K176" s="35" t="s">
        <v>898</v>
      </c>
      <c r="L176" s="37" t="s">
        <v>899</v>
      </c>
      <c r="M176" s="38">
        <v>8.5000000000000006E-2</v>
      </c>
      <c r="N176" s="35">
        <v>28</v>
      </c>
      <c r="O176" s="39">
        <v>100490.91666666667</v>
      </c>
      <c r="P176" s="40"/>
      <c r="Q176" s="39"/>
      <c r="R176" s="39">
        <v>2295.4567307692309</v>
      </c>
      <c r="S176" s="39">
        <v>928.38472222222231</v>
      </c>
      <c r="T176" s="39">
        <v>238.72749999999999</v>
      </c>
      <c r="U176" s="35">
        <v>75</v>
      </c>
      <c r="V176" s="39"/>
      <c r="W176" s="39">
        <v>0</v>
      </c>
      <c r="X176" s="39">
        <v>4460.3751415326506</v>
      </c>
      <c r="Y176" s="39">
        <v>108488.86076119078</v>
      </c>
      <c r="Z176" s="41">
        <v>5687.5</v>
      </c>
      <c r="AA176" s="39"/>
      <c r="AB176" s="39">
        <v>114176.36076119078</v>
      </c>
      <c r="AC176" s="39"/>
      <c r="AD176" s="39"/>
      <c r="AE176" s="42">
        <v>18525.414448346986</v>
      </c>
      <c r="AF176" s="35" t="s">
        <v>1188</v>
      </c>
      <c r="AG176" s="39" t="s">
        <v>1189</v>
      </c>
      <c r="AH176" s="39">
        <v>132701.77520953777</v>
      </c>
      <c r="AI176" s="39">
        <v>11279.650892810711</v>
      </c>
      <c r="AJ176" s="42">
        <v>29700</v>
      </c>
      <c r="AK176" s="39">
        <v>2524.5</v>
      </c>
      <c r="AL176" s="39">
        <v>176205.92610234849</v>
      </c>
      <c r="AM176" s="39" t="s">
        <v>943</v>
      </c>
      <c r="AN176" s="39" t="s">
        <v>943</v>
      </c>
      <c r="AO176" s="35">
        <v>90135</v>
      </c>
      <c r="AP176" s="35" t="s">
        <v>944</v>
      </c>
      <c r="AQ176" s="39" t="s">
        <v>901</v>
      </c>
      <c r="AR176" s="39">
        <v>1</v>
      </c>
      <c r="AS176" s="39"/>
      <c r="AT176" s="39"/>
      <c r="AU176" s="39"/>
      <c r="AV176" s="39"/>
      <c r="AW176" s="39" t="s">
        <v>1271</v>
      </c>
      <c r="AX176" s="39" t="s">
        <v>903</v>
      </c>
      <c r="AY176" s="39" t="s">
        <v>904</v>
      </c>
      <c r="AZ176" s="35">
        <v>90135</v>
      </c>
      <c r="BA176" s="39"/>
      <c r="BC176" s="5" t="s">
        <v>905</v>
      </c>
      <c r="CB176" s="13" t="s">
        <v>947</v>
      </c>
      <c r="CC176" s="13" t="s">
        <v>10</v>
      </c>
      <c r="CD176" s="13">
        <v>60002</v>
      </c>
      <c r="CE176" s="13" t="s">
        <v>8</v>
      </c>
      <c r="CF176" s="13" t="str">
        <f t="shared" si="75"/>
        <v>W0004172</v>
      </c>
      <c r="CG176" s="13" t="s">
        <v>29</v>
      </c>
      <c r="CH176" s="18">
        <f t="shared" si="76"/>
        <v>105265.01930819932</v>
      </c>
      <c r="CI176" s="18">
        <f t="shared" si="83"/>
        <v>18525.414448346986</v>
      </c>
      <c r="CJ176" s="43">
        <f t="shared" si="78"/>
        <v>5687.5</v>
      </c>
      <c r="CK176" s="44">
        <f t="shared" si="79"/>
        <v>29700</v>
      </c>
      <c r="CL176" s="18">
        <f t="shared" si="80"/>
        <v>3223.8414529914535</v>
      </c>
      <c r="CM176" s="18">
        <f t="shared" si="81"/>
        <v>13804.150892810711</v>
      </c>
      <c r="CN176" s="13"/>
      <c r="CO176" s="18">
        <f t="shared" si="82"/>
        <v>0</v>
      </c>
    </row>
    <row r="177" spans="1:93" ht="15.75" customHeight="1" x14ac:dyDescent="0.2">
      <c r="A177" s="35" t="s">
        <v>101</v>
      </c>
      <c r="B177" s="35" t="s">
        <v>1447</v>
      </c>
      <c r="C177" s="35" t="s">
        <v>1448</v>
      </c>
      <c r="D177" s="36">
        <v>44340</v>
      </c>
      <c r="E177" s="36"/>
      <c r="F177" s="35" t="s">
        <v>984</v>
      </c>
      <c r="G177" s="35" t="s">
        <v>951</v>
      </c>
      <c r="H177" s="35" t="s">
        <v>952</v>
      </c>
      <c r="I177" s="35" t="s">
        <v>897</v>
      </c>
      <c r="J177" s="35"/>
      <c r="K177" s="35" t="s">
        <v>898</v>
      </c>
      <c r="L177" s="37" t="s">
        <v>899</v>
      </c>
      <c r="M177" s="38">
        <v>0.05</v>
      </c>
      <c r="N177" s="35">
        <v>28</v>
      </c>
      <c r="O177" s="39">
        <v>77709.75</v>
      </c>
      <c r="P177" s="40"/>
      <c r="Q177" s="39"/>
      <c r="R177" s="39">
        <v>1747.8325320512822</v>
      </c>
      <c r="S177" s="39">
        <v>1009.8587962962962</v>
      </c>
      <c r="T177" s="39">
        <v>181.77458333333331</v>
      </c>
      <c r="U177" s="35">
        <v>75</v>
      </c>
      <c r="V177" s="39"/>
      <c r="W177" s="39">
        <v>0</v>
      </c>
      <c r="X177" s="39">
        <v>4460.3751415326506</v>
      </c>
      <c r="Y177" s="39">
        <v>85184.59105321356</v>
      </c>
      <c r="Z177" s="41">
        <v>4154.166666666667</v>
      </c>
      <c r="AA177" s="39"/>
      <c r="AB177" s="39">
        <v>89338.757719880232</v>
      </c>
      <c r="AC177" s="39"/>
      <c r="AD177" s="39"/>
      <c r="AE177" s="42"/>
      <c r="AF177" s="35"/>
      <c r="AG177" s="39"/>
      <c r="AH177" s="39">
        <v>89338.757719880232</v>
      </c>
      <c r="AI177" s="39">
        <v>4466.9378859940116</v>
      </c>
      <c r="AJ177" s="42">
        <v>29700</v>
      </c>
      <c r="AK177" s="39">
        <v>1485</v>
      </c>
      <c r="AL177" s="39">
        <v>124990.69560587424</v>
      </c>
      <c r="AM177" s="39" t="s">
        <v>943</v>
      </c>
      <c r="AN177" s="39" t="s">
        <v>943</v>
      </c>
      <c r="AO177" s="35">
        <v>35883</v>
      </c>
      <c r="AP177" s="35" t="s">
        <v>944</v>
      </c>
      <c r="AQ177" s="39" t="s">
        <v>901</v>
      </c>
      <c r="AR177" s="39">
        <v>1</v>
      </c>
      <c r="AS177" s="39"/>
      <c r="AT177" s="39"/>
      <c r="AU177" s="39"/>
      <c r="AV177" s="39"/>
      <c r="AW177" s="39" t="s">
        <v>956</v>
      </c>
      <c r="AX177" s="39" t="s">
        <v>964</v>
      </c>
      <c r="AY177" s="39" t="s">
        <v>1368</v>
      </c>
      <c r="AZ177" s="35">
        <v>35883</v>
      </c>
      <c r="BA177" s="39"/>
      <c r="BC177" s="5" t="s">
        <v>905</v>
      </c>
      <c r="CB177" s="13" t="s">
        <v>947</v>
      </c>
      <c r="CC177" s="13" t="s">
        <v>10</v>
      </c>
      <c r="CD177" s="13">
        <v>60002</v>
      </c>
      <c r="CE177" s="13" t="s">
        <v>8</v>
      </c>
      <c r="CF177" s="13" t="str">
        <f t="shared" si="75"/>
        <v>W0004173</v>
      </c>
      <c r="CG177" s="13" t="s">
        <v>13</v>
      </c>
      <c r="CH177" s="18">
        <f t="shared" si="76"/>
        <v>82426.899724865987</v>
      </c>
      <c r="CI177" s="18">
        <f t="shared" si="83"/>
        <v>0</v>
      </c>
      <c r="CJ177" s="43">
        <f t="shared" si="78"/>
        <v>4154.166666666667</v>
      </c>
      <c r="CK177" s="44">
        <f t="shared" si="79"/>
        <v>29700</v>
      </c>
      <c r="CL177" s="18">
        <f t="shared" si="80"/>
        <v>2757.6913283475783</v>
      </c>
      <c r="CM177" s="18">
        <f t="shared" si="81"/>
        <v>5951.9378859940116</v>
      </c>
      <c r="CN177" s="13"/>
      <c r="CO177" s="18">
        <f t="shared" si="82"/>
        <v>0</v>
      </c>
    </row>
    <row r="178" spans="1:93" ht="15.75" customHeight="1" x14ac:dyDescent="0.2">
      <c r="A178" s="35" t="s">
        <v>471</v>
      </c>
      <c r="B178" s="35" t="s">
        <v>1449</v>
      </c>
      <c r="C178" s="35" t="s">
        <v>1450</v>
      </c>
      <c r="D178" s="36">
        <v>44340</v>
      </c>
      <c r="E178" s="36"/>
      <c r="F178" s="35" t="s">
        <v>996</v>
      </c>
      <c r="G178" s="35" t="s">
        <v>951</v>
      </c>
      <c r="H178" s="35" t="s">
        <v>952</v>
      </c>
      <c r="I178" s="35" t="s">
        <v>897</v>
      </c>
      <c r="J178" s="35"/>
      <c r="K178" s="35" t="s">
        <v>898</v>
      </c>
      <c r="L178" s="37" t="s">
        <v>899</v>
      </c>
      <c r="M178" s="38">
        <v>0.05</v>
      </c>
      <c r="N178" s="35">
        <v>28</v>
      </c>
      <c r="O178" s="39">
        <v>62056</v>
      </c>
      <c r="P178" s="40"/>
      <c r="Q178" s="39"/>
      <c r="R178" s="39">
        <v>1371.5384615384617</v>
      </c>
      <c r="S178" s="39">
        <v>633.95555555555552</v>
      </c>
      <c r="T178" s="39">
        <v>142.64000000000001</v>
      </c>
      <c r="U178" s="35">
        <v>75</v>
      </c>
      <c r="V178" s="39"/>
      <c r="W178" s="39">
        <v>0</v>
      </c>
      <c r="X178" s="39">
        <v>4460.3751415326506</v>
      </c>
      <c r="Y178" s="39">
        <v>68739.509158626664</v>
      </c>
      <c r="Z178" s="41">
        <v>4154.166666666667</v>
      </c>
      <c r="AA178" s="39"/>
      <c r="AB178" s="39">
        <v>72893.675825293336</v>
      </c>
      <c r="AC178" s="39"/>
      <c r="AD178" s="39"/>
      <c r="AE178" s="42"/>
      <c r="AF178" s="35"/>
      <c r="AG178" s="39"/>
      <c r="AH178" s="39">
        <v>72893.675825293336</v>
      </c>
      <c r="AI178" s="39">
        <v>3644.683791264667</v>
      </c>
      <c r="AJ178" s="42">
        <v>29700</v>
      </c>
      <c r="AK178" s="39">
        <v>1485</v>
      </c>
      <c r="AL178" s="39">
        <v>107723.35961655801</v>
      </c>
      <c r="AM178" s="39" t="s">
        <v>943</v>
      </c>
      <c r="AN178" s="39" t="s">
        <v>943</v>
      </c>
      <c r="AO178" s="35">
        <v>35070</v>
      </c>
      <c r="AP178" s="35" t="s">
        <v>944</v>
      </c>
      <c r="AQ178" s="39" t="s">
        <v>901</v>
      </c>
      <c r="AR178" s="39">
        <v>1</v>
      </c>
      <c r="AS178" s="39"/>
      <c r="AT178" s="39"/>
      <c r="AU178" s="39"/>
      <c r="AV178" s="39"/>
      <c r="AW178" s="39" t="s">
        <v>1014</v>
      </c>
      <c r="AX178" s="39" t="s">
        <v>964</v>
      </c>
      <c r="AY178" s="39" t="s">
        <v>1015</v>
      </c>
      <c r="AZ178" s="35">
        <v>35070</v>
      </c>
      <c r="BA178" s="39"/>
      <c r="BC178" s="5" t="s">
        <v>905</v>
      </c>
      <c r="CB178" s="13" t="s">
        <v>947</v>
      </c>
      <c r="CC178" s="13" t="s">
        <v>10</v>
      </c>
      <c r="CD178" s="13">
        <v>60002</v>
      </c>
      <c r="CE178" s="13" t="s">
        <v>8</v>
      </c>
      <c r="CF178" s="13" t="str">
        <f t="shared" si="75"/>
        <v>W0004951</v>
      </c>
      <c r="CG178" s="13" t="s">
        <v>13</v>
      </c>
      <c r="CH178" s="18">
        <f t="shared" si="76"/>
        <v>66734.015141532655</v>
      </c>
      <c r="CI178" s="18">
        <f t="shared" si="83"/>
        <v>0</v>
      </c>
      <c r="CJ178" s="43">
        <f t="shared" si="78"/>
        <v>4154.166666666667</v>
      </c>
      <c r="CK178" s="44">
        <f t="shared" si="79"/>
        <v>29700</v>
      </c>
      <c r="CL178" s="18">
        <f t="shared" si="80"/>
        <v>2005.4940170940172</v>
      </c>
      <c r="CM178" s="18">
        <f t="shared" si="81"/>
        <v>5129.683791264667</v>
      </c>
      <c r="CN178" s="13"/>
      <c r="CO178" s="18">
        <f t="shared" si="82"/>
        <v>0</v>
      </c>
    </row>
    <row r="179" spans="1:93" ht="15.75" customHeight="1" x14ac:dyDescent="0.2">
      <c r="A179" s="35" t="s">
        <v>653</v>
      </c>
      <c r="B179" s="35" t="s">
        <v>1451</v>
      </c>
      <c r="C179" s="35" t="s">
        <v>1452</v>
      </c>
      <c r="D179" s="36">
        <v>44340</v>
      </c>
      <c r="E179" s="36"/>
      <c r="F179" s="35" t="s">
        <v>984</v>
      </c>
      <c r="G179" s="35" t="s">
        <v>895</v>
      </c>
      <c r="H179" s="35" t="s">
        <v>896</v>
      </c>
      <c r="I179" s="35" t="s">
        <v>897</v>
      </c>
      <c r="J179" s="35"/>
      <c r="K179" s="35" t="s">
        <v>898</v>
      </c>
      <c r="L179" s="37" t="s">
        <v>899</v>
      </c>
      <c r="M179" s="38">
        <v>8.5000000000000006E-2</v>
      </c>
      <c r="N179" s="35">
        <v>28</v>
      </c>
      <c r="O179" s="39">
        <v>57307.916666666664</v>
      </c>
      <c r="P179" s="40"/>
      <c r="Q179" s="39"/>
      <c r="R179" s="39">
        <v>1257.4038461538462</v>
      </c>
      <c r="S179" s="39">
        <v>726.5</v>
      </c>
      <c r="T179" s="39">
        <v>130.77000000000001</v>
      </c>
      <c r="U179" s="35">
        <v>75</v>
      </c>
      <c r="V179" s="39"/>
      <c r="W179" s="39">
        <v>0</v>
      </c>
      <c r="X179" s="39">
        <v>4460.3751415326506</v>
      </c>
      <c r="Y179" s="39">
        <v>63957.965654353153</v>
      </c>
      <c r="Z179" s="41">
        <v>5687.5</v>
      </c>
      <c r="AA179" s="39"/>
      <c r="AB179" s="39">
        <v>69645.465654353146</v>
      </c>
      <c r="AC179" s="39"/>
      <c r="AD179" s="39"/>
      <c r="AE179" s="42">
        <v>7641.968773833004</v>
      </c>
      <c r="AF179" s="35" t="s">
        <v>1037</v>
      </c>
      <c r="AG179" s="39" t="s">
        <v>1038</v>
      </c>
      <c r="AH179" s="39">
        <v>77287.434428186156</v>
      </c>
      <c r="AI179" s="39">
        <v>6569.4319263958241</v>
      </c>
      <c r="AJ179" s="42">
        <v>29700</v>
      </c>
      <c r="AK179" s="39">
        <v>2524.5</v>
      </c>
      <c r="AL179" s="39">
        <v>116081.36635458199</v>
      </c>
      <c r="AM179" s="39" t="s">
        <v>943</v>
      </c>
      <c r="AN179" s="39" t="s">
        <v>943</v>
      </c>
      <c r="AO179" s="35">
        <v>35803</v>
      </c>
      <c r="AP179" s="35" t="s">
        <v>944</v>
      </c>
      <c r="AQ179" s="39" t="s">
        <v>901</v>
      </c>
      <c r="AR179" s="39">
        <v>1</v>
      </c>
      <c r="AS179" s="39"/>
      <c r="AT179" s="39"/>
      <c r="AU179" s="39"/>
      <c r="AV179" s="39"/>
      <c r="AW179" s="39" t="s">
        <v>1039</v>
      </c>
      <c r="AX179" s="39" t="s">
        <v>1005</v>
      </c>
      <c r="AY179" s="39" t="s">
        <v>1453</v>
      </c>
      <c r="AZ179" s="35">
        <v>35803</v>
      </c>
      <c r="BA179" s="39"/>
      <c r="BC179" s="5" t="s">
        <v>905</v>
      </c>
      <c r="CB179" s="13" t="s">
        <v>947</v>
      </c>
      <c r="CC179" s="13" t="s">
        <v>10</v>
      </c>
      <c r="CD179" s="13">
        <v>60002</v>
      </c>
      <c r="CE179" s="13" t="s">
        <v>8</v>
      </c>
      <c r="CF179" s="13" t="str">
        <f t="shared" si="75"/>
        <v>W0005308</v>
      </c>
      <c r="CG179" s="13" t="s">
        <v>29</v>
      </c>
      <c r="CH179" s="18">
        <f t="shared" si="76"/>
        <v>61974.061808199309</v>
      </c>
      <c r="CI179" s="18">
        <f t="shared" si="83"/>
        <v>7641.968773833004</v>
      </c>
      <c r="CJ179" s="43">
        <f t="shared" si="78"/>
        <v>5687.5</v>
      </c>
      <c r="CK179" s="44">
        <f t="shared" si="79"/>
        <v>29700</v>
      </c>
      <c r="CL179" s="18">
        <f t="shared" si="80"/>
        <v>1983.9038461538462</v>
      </c>
      <c r="CM179" s="18">
        <f t="shared" si="81"/>
        <v>9093.9319263958241</v>
      </c>
      <c r="CN179" s="13"/>
      <c r="CO179" s="18">
        <f t="shared" si="82"/>
        <v>0</v>
      </c>
    </row>
    <row r="180" spans="1:93" ht="15.75" customHeight="1" x14ac:dyDescent="0.2">
      <c r="A180" s="35" t="s">
        <v>102</v>
      </c>
      <c r="B180" s="35" t="s">
        <v>1454</v>
      </c>
      <c r="C180" s="35" t="s">
        <v>1455</v>
      </c>
      <c r="D180" s="36">
        <v>44348</v>
      </c>
      <c r="E180" s="36"/>
      <c r="F180" s="35" t="s">
        <v>911</v>
      </c>
      <c r="G180" s="35" t="s">
        <v>895</v>
      </c>
      <c r="H180" s="35" t="s">
        <v>896</v>
      </c>
      <c r="I180" s="35" t="s">
        <v>897</v>
      </c>
      <c r="J180" s="35"/>
      <c r="K180" s="35" t="s">
        <v>898</v>
      </c>
      <c r="L180" s="37" t="s">
        <v>899</v>
      </c>
      <c r="M180" s="38">
        <v>8.5000000000000006E-2</v>
      </c>
      <c r="N180" s="35">
        <v>28</v>
      </c>
      <c r="O180" s="39">
        <v>319754.58333333331</v>
      </c>
      <c r="P180" s="40">
        <v>0.15</v>
      </c>
      <c r="Q180" s="39">
        <v>47963.187499999993</v>
      </c>
      <c r="R180" s="39">
        <v>7566.2179487179483</v>
      </c>
      <c r="S180" s="39">
        <v>4371.5925925925931</v>
      </c>
      <c r="T180" s="39">
        <v>786.88666666666677</v>
      </c>
      <c r="U180" s="35">
        <v>75</v>
      </c>
      <c r="V180" s="39"/>
      <c r="W180" s="39">
        <v>30309.913089738235</v>
      </c>
      <c r="X180" s="39">
        <v>5460.3751415326506</v>
      </c>
      <c r="Y180" s="39">
        <v>416287.75627258135</v>
      </c>
      <c r="Z180" s="41">
        <v>5687.5</v>
      </c>
      <c r="AA180" s="39"/>
      <c r="AB180" s="39">
        <v>421975.25627258135</v>
      </c>
      <c r="AC180" s="39"/>
      <c r="AD180" s="39"/>
      <c r="AE180" s="42">
        <v>6107.1873780099913</v>
      </c>
      <c r="AF180" s="35" t="s">
        <v>1104</v>
      </c>
      <c r="AG180" s="39" t="s">
        <v>1105</v>
      </c>
      <c r="AH180" s="39">
        <v>428082.44365059136</v>
      </c>
      <c r="AI180" s="39">
        <v>36387.00771030027</v>
      </c>
      <c r="AJ180" s="42">
        <v>29700</v>
      </c>
      <c r="AK180" s="39">
        <v>2524.5</v>
      </c>
      <c r="AL180" s="39">
        <v>496693.95136089163</v>
      </c>
      <c r="AM180" s="39" t="s">
        <v>943</v>
      </c>
      <c r="AN180" s="39" t="s">
        <v>943</v>
      </c>
      <c r="AO180" s="35" t="s">
        <v>1456</v>
      </c>
      <c r="AP180" s="35" t="s">
        <v>944</v>
      </c>
      <c r="AQ180" s="39" t="s">
        <v>901</v>
      </c>
      <c r="AR180" s="39">
        <v>1</v>
      </c>
      <c r="AS180" s="39"/>
      <c r="AT180" s="39"/>
      <c r="AU180" s="39"/>
      <c r="AV180" s="39"/>
      <c r="AW180" s="39" t="s">
        <v>963</v>
      </c>
      <c r="AX180" s="39" t="s">
        <v>903</v>
      </c>
      <c r="AY180" s="39" t="s">
        <v>904</v>
      </c>
      <c r="AZ180" s="35" t="s">
        <v>1456</v>
      </c>
      <c r="BA180" s="39"/>
      <c r="BC180" s="5" t="s">
        <v>905</v>
      </c>
      <c r="CB180" s="13" t="s">
        <v>947</v>
      </c>
      <c r="CC180" s="13" t="s">
        <v>10</v>
      </c>
      <c r="CD180" s="13">
        <v>60002</v>
      </c>
      <c r="CE180" s="13" t="s">
        <v>8</v>
      </c>
      <c r="CF180" s="13" t="str">
        <f t="shared" si="75"/>
        <v>W0004174</v>
      </c>
      <c r="CG180" s="13" t="s">
        <v>29</v>
      </c>
      <c r="CH180" s="18">
        <f t="shared" si="76"/>
        <v>404349.94573127083</v>
      </c>
      <c r="CI180" s="18">
        <f t="shared" si="83"/>
        <v>6107.1873780099913</v>
      </c>
      <c r="CJ180" s="43">
        <f t="shared" si="78"/>
        <v>5687.5</v>
      </c>
      <c r="CK180" s="44">
        <f t="shared" si="79"/>
        <v>29700</v>
      </c>
      <c r="CL180" s="18">
        <f t="shared" si="80"/>
        <v>11937.81054131054</v>
      </c>
      <c r="CM180" s="18">
        <f t="shared" si="81"/>
        <v>38911.50771030027</v>
      </c>
      <c r="CN180" s="13"/>
      <c r="CO180" s="18">
        <f t="shared" si="82"/>
        <v>0</v>
      </c>
    </row>
    <row r="181" spans="1:93" ht="15.75" customHeight="1" x14ac:dyDescent="0.2">
      <c r="A181" s="35" t="s">
        <v>103</v>
      </c>
      <c r="B181" s="35" t="s">
        <v>1457</v>
      </c>
      <c r="C181" s="35" t="s">
        <v>1458</v>
      </c>
      <c r="D181" s="36">
        <v>44348</v>
      </c>
      <c r="E181" s="36"/>
      <c r="F181" s="35" t="s">
        <v>984</v>
      </c>
      <c r="G181" s="35" t="s">
        <v>895</v>
      </c>
      <c r="H181" s="35" t="s">
        <v>896</v>
      </c>
      <c r="I181" s="35" t="s">
        <v>897</v>
      </c>
      <c r="J181" s="35"/>
      <c r="K181" s="35" t="s">
        <v>898</v>
      </c>
      <c r="L181" s="37" t="s">
        <v>899</v>
      </c>
      <c r="M181" s="38">
        <v>8.5000000000000006E-2</v>
      </c>
      <c r="N181" s="35">
        <v>28</v>
      </c>
      <c r="O181" s="39">
        <v>72372.166666666672</v>
      </c>
      <c r="P181" s="40"/>
      <c r="Q181" s="39"/>
      <c r="R181" s="39">
        <v>1619.5232371794873</v>
      </c>
      <c r="S181" s="39">
        <v>935.72453703703707</v>
      </c>
      <c r="T181" s="39">
        <v>168.43041666666667</v>
      </c>
      <c r="U181" s="35">
        <v>75</v>
      </c>
      <c r="V181" s="39"/>
      <c r="W181" s="39">
        <v>0</v>
      </c>
      <c r="X181" s="39">
        <v>4460.3751415326506</v>
      </c>
      <c r="Y181" s="39">
        <v>79631.219999082517</v>
      </c>
      <c r="Z181" s="41">
        <v>5687.5</v>
      </c>
      <c r="AA181" s="39"/>
      <c r="AB181" s="39">
        <v>85318.719999082517</v>
      </c>
      <c r="AC181" s="39"/>
      <c r="AD181" s="39"/>
      <c r="AE181" s="42">
        <v>6107.1873780099913</v>
      </c>
      <c r="AF181" s="35" t="s">
        <v>1104</v>
      </c>
      <c r="AG181" s="39" t="s">
        <v>1105</v>
      </c>
      <c r="AH181" s="39">
        <v>91425.907377092502</v>
      </c>
      <c r="AI181" s="39">
        <v>7771.202127052863</v>
      </c>
      <c r="AJ181" s="42">
        <v>29700</v>
      </c>
      <c r="AK181" s="39">
        <v>2524.5</v>
      </c>
      <c r="AL181" s="39">
        <v>131421.60950414537</v>
      </c>
      <c r="AM181" s="39" t="s">
        <v>943</v>
      </c>
      <c r="AN181" s="39" t="s">
        <v>943</v>
      </c>
      <c r="AO181" s="35">
        <v>90129</v>
      </c>
      <c r="AP181" s="35" t="s">
        <v>944</v>
      </c>
      <c r="AQ181" s="39" t="s">
        <v>901</v>
      </c>
      <c r="AR181" s="39">
        <v>1</v>
      </c>
      <c r="AS181" s="39"/>
      <c r="AT181" s="39"/>
      <c r="AU181" s="39"/>
      <c r="AV181" s="39"/>
      <c r="AW181" s="39" t="s">
        <v>1086</v>
      </c>
      <c r="AX181" s="39" t="s">
        <v>903</v>
      </c>
      <c r="AY181" s="39" t="s">
        <v>904</v>
      </c>
      <c r="AZ181" s="35">
        <v>90129</v>
      </c>
      <c r="BA181" s="39"/>
      <c r="BC181" s="5" t="s">
        <v>905</v>
      </c>
      <c r="CB181" s="13" t="s">
        <v>947</v>
      </c>
      <c r="CC181" s="13" t="s">
        <v>10</v>
      </c>
      <c r="CD181" s="13">
        <v>60002</v>
      </c>
      <c r="CE181" s="13" t="s">
        <v>8</v>
      </c>
      <c r="CF181" s="13" t="str">
        <f t="shared" si="75"/>
        <v>W0004175</v>
      </c>
      <c r="CG181" s="13" t="s">
        <v>29</v>
      </c>
      <c r="CH181" s="18">
        <f t="shared" si="76"/>
        <v>77075.972224865996</v>
      </c>
      <c r="CI181" s="18">
        <f t="shared" si="83"/>
        <v>6107.1873780099913</v>
      </c>
      <c r="CJ181" s="43">
        <f t="shared" si="78"/>
        <v>5687.5</v>
      </c>
      <c r="CK181" s="44">
        <f t="shared" si="79"/>
        <v>29700</v>
      </c>
      <c r="CL181" s="18">
        <f t="shared" si="80"/>
        <v>2555.2477742165242</v>
      </c>
      <c r="CM181" s="18">
        <f t="shared" si="81"/>
        <v>10295.702127052864</v>
      </c>
      <c r="CN181" s="13"/>
      <c r="CO181" s="18">
        <f t="shared" si="82"/>
        <v>0</v>
      </c>
    </row>
    <row r="182" spans="1:93" ht="15.75" customHeight="1" x14ac:dyDescent="0.2">
      <c r="A182" s="35" t="s">
        <v>104</v>
      </c>
      <c r="B182" s="35" t="s">
        <v>1459</v>
      </c>
      <c r="C182" s="35" t="s">
        <v>1460</v>
      </c>
      <c r="D182" s="36">
        <v>44348</v>
      </c>
      <c r="E182" s="36"/>
      <c r="F182" s="35" t="s">
        <v>996</v>
      </c>
      <c r="G182" s="35" t="s">
        <v>895</v>
      </c>
      <c r="H182" s="35" t="s">
        <v>896</v>
      </c>
      <c r="I182" s="35" t="s">
        <v>897</v>
      </c>
      <c r="J182" s="35"/>
      <c r="K182" s="35" t="s">
        <v>898</v>
      </c>
      <c r="L182" s="37" t="s">
        <v>899</v>
      </c>
      <c r="M182" s="38">
        <v>8.5000000000000006E-2</v>
      </c>
      <c r="N182" s="35">
        <v>28</v>
      </c>
      <c r="O182" s="39">
        <v>57799.083333333328</v>
      </c>
      <c r="P182" s="40"/>
      <c r="Q182" s="39"/>
      <c r="R182" s="39">
        <v>1269.2107371794871</v>
      </c>
      <c r="S182" s="39">
        <v>733.32175925925924</v>
      </c>
      <c r="T182" s="39">
        <v>131.99791666666667</v>
      </c>
      <c r="U182" s="35">
        <v>75</v>
      </c>
      <c r="V182" s="39"/>
      <c r="W182" s="39">
        <v>0</v>
      </c>
      <c r="X182" s="39">
        <v>4460.3751415326506</v>
      </c>
      <c r="Y182" s="39">
        <v>64468.988887971391</v>
      </c>
      <c r="Z182" s="41">
        <v>5687.5</v>
      </c>
      <c r="AA182" s="39"/>
      <c r="AB182" s="39">
        <v>70156.488887971384</v>
      </c>
      <c r="AC182" s="39"/>
      <c r="AD182" s="39"/>
      <c r="AE182" s="42">
        <v>6107.1873780099913</v>
      </c>
      <c r="AF182" s="35" t="s">
        <v>1104</v>
      </c>
      <c r="AG182" s="39" t="s">
        <v>1105</v>
      </c>
      <c r="AH182" s="39">
        <v>76263.676265981368</v>
      </c>
      <c r="AI182" s="39">
        <v>6482.4124826084171</v>
      </c>
      <c r="AJ182" s="42">
        <v>29700</v>
      </c>
      <c r="AK182" s="39">
        <v>2524.5</v>
      </c>
      <c r="AL182" s="39">
        <v>114970.58874858978</v>
      </c>
      <c r="AM182" s="39" t="s">
        <v>943</v>
      </c>
      <c r="AN182" s="39" t="s">
        <v>943</v>
      </c>
      <c r="AO182" s="35">
        <v>90129</v>
      </c>
      <c r="AP182" s="35" t="s">
        <v>944</v>
      </c>
      <c r="AQ182" s="39" t="s">
        <v>901</v>
      </c>
      <c r="AR182" s="39">
        <v>1</v>
      </c>
      <c r="AS182" s="39"/>
      <c r="AT182" s="39"/>
      <c r="AU182" s="39"/>
      <c r="AV182" s="39"/>
      <c r="AW182" s="39" t="s">
        <v>1086</v>
      </c>
      <c r="AX182" s="39" t="s">
        <v>903</v>
      </c>
      <c r="AY182" s="39" t="s">
        <v>904</v>
      </c>
      <c r="AZ182" s="35">
        <v>90129</v>
      </c>
      <c r="BA182" s="39"/>
      <c r="BC182" s="5" t="s">
        <v>905</v>
      </c>
      <c r="CB182" s="13" t="s">
        <v>947</v>
      </c>
      <c r="CC182" s="13" t="s">
        <v>10</v>
      </c>
      <c r="CD182" s="13">
        <v>60002</v>
      </c>
      <c r="CE182" s="13" t="s">
        <v>8</v>
      </c>
      <c r="CF182" s="13" t="str">
        <f t="shared" si="75"/>
        <v>W0004176</v>
      </c>
      <c r="CG182" s="13" t="s">
        <v>29</v>
      </c>
      <c r="CH182" s="18">
        <f t="shared" si="76"/>
        <v>62466.456391532643</v>
      </c>
      <c r="CI182" s="18">
        <f t="shared" si="83"/>
        <v>6107.1873780099913</v>
      </c>
      <c r="CJ182" s="43">
        <f t="shared" si="78"/>
        <v>5687.5</v>
      </c>
      <c r="CK182" s="44">
        <f t="shared" si="79"/>
        <v>29700</v>
      </c>
      <c r="CL182" s="18">
        <f t="shared" si="80"/>
        <v>2002.5324964387464</v>
      </c>
      <c r="CM182" s="18">
        <f t="shared" si="81"/>
        <v>9006.9124826084171</v>
      </c>
      <c r="CN182" s="13"/>
      <c r="CO182" s="18">
        <f t="shared" si="82"/>
        <v>0</v>
      </c>
    </row>
    <row r="183" spans="1:93" ht="15.75" customHeight="1" x14ac:dyDescent="0.2">
      <c r="A183" s="35" t="s">
        <v>654</v>
      </c>
      <c r="B183" s="35" t="s">
        <v>1461</v>
      </c>
      <c r="C183" s="35" t="s">
        <v>1462</v>
      </c>
      <c r="D183" s="36">
        <v>44351</v>
      </c>
      <c r="E183" s="36"/>
      <c r="F183" s="35" t="s">
        <v>972</v>
      </c>
      <c r="G183" s="35" t="s">
        <v>951</v>
      </c>
      <c r="H183" s="35" t="s">
        <v>952</v>
      </c>
      <c r="I183" s="35" t="s">
        <v>897</v>
      </c>
      <c r="J183" s="35"/>
      <c r="K183" s="35" t="s">
        <v>898</v>
      </c>
      <c r="L183" s="37" t="s">
        <v>899</v>
      </c>
      <c r="M183" s="38">
        <v>0.05</v>
      </c>
      <c r="N183" s="35">
        <v>28</v>
      </c>
      <c r="O183" s="39">
        <v>56493.666666666664</v>
      </c>
      <c r="P183" s="40"/>
      <c r="Q183" s="39"/>
      <c r="R183" s="39">
        <v>1237.8285256410256</v>
      </c>
      <c r="S183" s="39">
        <v>715.18981481481489</v>
      </c>
      <c r="T183" s="39">
        <v>128.73416666666665</v>
      </c>
      <c r="U183" s="35">
        <v>75</v>
      </c>
      <c r="V183" s="39"/>
      <c r="W183" s="39">
        <v>0</v>
      </c>
      <c r="X183" s="39">
        <v>4460.3751415326506</v>
      </c>
      <c r="Y183" s="39">
        <v>63110.794315321822</v>
      </c>
      <c r="Z183" s="41">
        <v>4154.166666666667</v>
      </c>
      <c r="AA183" s="39"/>
      <c r="AB183" s="39">
        <v>67264.960981988494</v>
      </c>
      <c r="AC183" s="39"/>
      <c r="AD183" s="39"/>
      <c r="AE183" s="42"/>
      <c r="AF183" s="35"/>
      <c r="AG183" s="39"/>
      <c r="AH183" s="39">
        <v>67264.960981988494</v>
      </c>
      <c r="AI183" s="39">
        <v>3363.2480490994249</v>
      </c>
      <c r="AJ183" s="42">
        <v>29700</v>
      </c>
      <c r="AK183" s="39">
        <v>1485</v>
      </c>
      <c r="AL183" s="39">
        <v>101813.20903108791</v>
      </c>
      <c r="AM183" s="39" t="s">
        <v>943</v>
      </c>
      <c r="AN183" s="39" t="s">
        <v>943</v>
      </c>
      <c r="AO183" s="35">
        <v>89079</v>
      </c>
      <c r="AP183" s="35" t="s">
        <v>944</v>
      </c>
      <c r="AQ183" s="39" t="s">
        <v>901</v>
      </c>
      <c r="AR183" s="39">
        <v>1</v>
      </c>
      <c r="AS183" s="39"/>
      <c r="AT183" s="39"/>
      <c r="AU183" s="39"/>
      <c r="AV183" s="39"/>
      <c r="AW183" s="39" t="s">
        <v>956</v>
      </c>
      <c r="AX183" s="39" t="s">
        <v>1046</v>
      </c>
      <c r="AY183" s="39" t="s">
        <v>1463</v>
      </c>
      <c r="AZ183" s="35">
        <v>89079</v>
      </c>
      <c r="BA183" s="39"/>
      <c r="BC183" s="5" t="s">
        <v>905</v>
      </c>
      <c r="CB183" s="13" t="s">
        <v>947</v>
      </c>
      <c r="CC183" s="13" t="s">
        <v>10</v>
      </c>
      <c r="CD183" s="13">
        <v>60002</v>
      </c>
      <c r="CE183" s="13" t="s">
        <v>8</v>
      </c>
      <c r="CF183" s="13" t="str">
        <f t="shared" si="75"/>
        <v>W0005309</v>
      </c>
      <c r="CG183" s="13" t="s">
        <v>13</v>
      </c>
      <c r="CH183" s="18">
        <f t="shared" si="76"/>
        <v>61157.775974865981</v>
      </c>
      <c r="CI183" s="18">
        <f t="shared" si="83"/>
        <v>0</v>
      </c>
      <c r="CJ183" s="43">
        <f t="shared" si="78"/>
        <v>4154.166666666667</v>
      </c>
      <c r="CK183" s="44">
        <f t="shared" si="79"/>
        <v>29700</v>
      </c>
      <c r="CL183" s="18">
        <f t="shared" si="80"/>
        <v>1953.0183404558406</v>
      </c>
      <c r="CM183" s="18">
        <f t="shared" si="81"/>
        <v>4848.2480490994249</v>
      </c>
      <c r="CN183" s="13"/>
      <c r="CO183" s="18">
        <f t="shared" si="82"/>
        <v>0</v>
      </c>
    </row>
    <row r="184" spans="1:93" ht="15.75" customHeight="1" x14ac:dyDescent="0.2">
      <c r="A184" s="35" t="s">
        <v>105</v>
      </c>
      <c r="B184" s="35" t="s">
        <v>1464</v>
      </c>
      <c r="C184" s="35" t="s">
        <v>1465</v>
      </c>
      <c r="D184" s="36">
        <v>44354</v>
      </c>
      <c r="E184" s="36"/>
      <c r="F184" s="35" t="s">
        <v>984</v>
      </c>
      <c r="G184" s="35" t="s">
        <v>895</v>
      </c>
      <c r="H184" s="35" t="s">
        <v>896</v>
      </c>
      <c r="I184" s="35" t="s">
        <v>897</v>
      </c>
      <c r="J184" s="35"/>
      <c r="K184" s="35" t="s">
        <v>898</v>
      </c>
      <c r="L184" s="37" t="s">
        <v>899</v>
      </c>
      <c r="M184" s="38">
        <v>8.5000000000000006E-2</v>
      </c>
      <c r="N184" s="35">
        <v>28</v>
      </c>
      <c r="O184" s="39">
        <v>89363.416666666672</v>
      </c>
      <c r="P184" s="40"/>
      <c r="Q184" s="39"/>
      <c r="R184" s="39">
        <v>2027.96875</v>
      </c>
      <c r="S184" s="39">
        <v>1025.2508680555554</v>
      </c>
      <c r="T184" s="39">
        <v>210.90875</v>
      </c>
      <c r="U184" s="35">
        <v>75</v>
      </c>
      <c r="V184" s="39"/>
      <c r="W184" s="39">
        <v>0</v>
      </c>
      <c r="X184" s="39">
        <v>4460.3751415326506</v>
      </c>
      <c r="Y184" s="39">
        <v>97162.920176254891</v>
      </c>
      <c r="Z184" s="41">
        <v>5687.5</v>
      </c>
      <c r="AA184" s="39"/>
      <c r="AB184" s="39">
        <v>102850.42017625489</v>
      </c>
      <c r="AC184" s="39"/>
      <c r="AD184" s="39"/>
      <c r="AE184" s="42">
        <v>18525.414448346986</v>
      </c>
      <c r="AF184" s="35" t="s">
        <v>1188</v>
      </c>
      <c r="AG184" s="39" t="s">
        <v>1189</v>
      </c>
      <c r="AH184" s="39">
        <v>121375.83462460188</v>
      </c>
      <c r="AI184" s="39">
        <v>10316.945943091161</v>
      </c>
      <c r="AJ184" s="42">
        <v>29700</v>
      </c>
      <c r="AK184" s="39">
        <v>2524.5</v>
      </c>
      <c r="AL184" s="39">
        <v>163917.28056769303</v>
      </c>
      <c r="AM184" s="39" t="s">
        <v>943</v>
      </c>
      <c r="AN184" s="39" t="s">
        <v>943</v>
      </c>
      <c r="AO184" s="35">
        <v>90135</v>
      </c>
      <c r="AP184" s="35" t="s">
        <v>944</v>
      </c>
      <c r="AQ184" s="39" t="s">
        <v>901</v>
      </c>
      <c r="AR184" s="39">
        <v>1</v>
      </c>
      <c r="AS184" s="39"/>
      <c r="AT184" s="39"/>
      <c r="AU184" s="39"/>
      <c r="AV184" s="39"/>
      <c r="AW184" s="39" t="s">
        <v>1271</v>
      </c>
      <c r="AX184" s="39" t="s">
        <v>903</v>
      </c>
      <c r="AY184" s="39" t="s">
        <v>904</v>
      </c>
      <c r="AZ184" s="35">
        <v>90135</v>
      </c>
      <c r="BA184" s="39"/>
      <c r="BC184" s="5" t="s">
        <v>905</v>
      </c>
      <c r="CB184" s="13" t="s">
        <v>947</v>
      </c>
      <c r="CC184" s="13" t="s">
        <v>10</v>
      </c>
      <c r="CD184" s="13">
        <v>60002</v>
      </c>
      <c r="CE184" s="13" t="s">
        <v>8</v>
      </c>
      <c r="CF184" s="13" t="str">
        <f t="shared" si="75"/>
        <v>W0004177</v>
      </c>
      <c r="CG184" s="13" t="s">
        <v>29</v>
      </c>
      <c r="CH184" s="18">
        <f t="shared" si="76"/>
        <v>94109.700558199329</v>
      </c>
      <c r="CI184" s="18">
        <f t="shared" si="83"/>
        <v>18525.414448346986</v>
      </c>
      <c r="CJ184" s="43">
        <f t="shared" si="78"/>
        <v>5687.5</v>
      </c>
      <c r="CK184" s="44">
        <f t="shared" si="79"/>
        <v>29700</v>
      </c>
      <c r="CL184" s="18">
        <f t="shared" si="80"/>
        <v>3053.2196180555557</v>
      </c>
      <c r="CM184" s="18">
        <f t="shared" si="81"/>
        <v>12841.445943091161</v>
      </c>
      <c r="CN184" s="13"/>
      <c r="CO184" s="18">
        <f t="shared" si="82"/>
        <v>0</v>
      </c>
    </row>
    <row r="185" spans="1:93" ht="15.75" customHeight="1" x14ac:dyDescent="0.2">
      <c r="A185" s="35" t="s">
        <v>1466</v>
      </c>
      <c r="B185" s="35" t="s">
        <v>1467</v>
      </c>
      <c r="C185" s="35" t="s">
        <v>1468</v>
      </c>
      <c r="D185" s="36">
        <v>44368</v>
      </c>
      <c r="E185" s="36"/>
      <c r="F185" s="35" t="s">
        <v>984</v>
      </c>
      <c r="G185" s="35" t="s">
        <v>895</v>
      </c>
      <c r="H185" s="35" t="s">
        <v>896</v>
      </c>
      <c r="I185" s="35" t="s">
        <v>897</v>
      </c>
      <c r="J185" s="35"/>
      <c r="K185" s="35" t="s">
        <v>898</v>
      </c>
      <c r="L185" s="37" t="s">
        <v>899</v>
      </c>
      <c r="M185" s="38">
        <v>8.5000000000000006E-2</v>
      </c>
      <c r="N185" s="35">
        <v>28</v>
      </c>
      <c r="O185" s="39">
        <v>80915.916666666672</v>
      </c>
      <c r="P185" s="40"/>
      <c r="Q185" s="39"/>
      <c r="R185" s="39">
        <v>1824.9038461538464</v>
      </c>
      <c r="S185" s="39">
        <v>1054.3888888888889</v>
      </c>
      <c r="T185" s="39">
        <v>189.79</v>
      </c>
      <c r="U185" s="35">
        <v>75</v>
      </c>
      <c r="V185" s="39"/>
      <c r="W185" s="39">
        <v>0</v>
      </c>
      <c r="X185" s="39">
        <v>4460.3751415326506</v>
      </c>
      <c r="Y185" s="39">
        <v>88520.374543242055</v>
      </c>
      <c r="Z185" s="41">
        <v>5687.5</v>
      </c>
      <c r="AA185" s="39"/>
      <c r="AB185" s="39">
        <v>94207.874543242055</v>
      </c>
      <c r="AC185" s="39"/>
      <c r="AD185" s="39"/>
      <c r="AE185" s="42">
        <v>8123.3279313761932</v>
      </c>
      <c r="AF185" s="35" t="s">
        <v>1325</v>
      </c>
      <c r="AG185" s="39" t="s">
        <v>1326</v>
      </c>
      <c r="AH185" s="39">
        <v>102331.20247461824</v>
      </c>
      <c r="AI185" s="39">
        <v>8698.1522103425505</v>
      </c>
      <c r="AJ185" s="42">
        <v>29700</v>
      </c>
      <c r="AK185" s="39">
        <v>2524.5</v>
      </c>
      <c r="AL185" s="39">
        <v>143253.8546849608</v>
      </c>
      <c r="AM185" s="39" t="s">
        <v>953</v>
      </c>
      <c r="AN185" s="39" t="s">
        <v>953</v>
      </c>
      <c r="AO185" s="35">
        <v>1208</v>
      </c>
      <c r="AP185" s="35" t="s">
        <v>955</v>
      </c>
      <c r="AQ185" s="39" t="s">
        <v>901</v>
      </c>
      <c r="AR185" s="39">
        <v>1</v>
      </c>
      <c r="AS185" s="39"/>
      <c r="AT185" s="39"/>
      <c r="AU185" s="39"/>
      <c r="AV185" s="39"/>
      <c r="AW185" s="39" t="s">
        <v>826</v>
      </c>
      <c r="AX185" s="39" t="s">
        <v>957</v>
      </c>
      <c r="AY185" s="39" t="s">
        <v>904</v>
      </c>
      <c r="AZ185" s="35">
        <v>1208</v>
      </c>
      <c r="BA185" s="39"/>
      <c r="BC185" s="5" t="s">
        <v>905</v>
      </c>
      <c r="CB185" s="13" t="s">
        <v>947</v>
      </c>
      <c r="CC185" s="13" t="s">
        <v>959</v>
      </c>
      <c r="CD185" s="13">
        <v>60005</v>
      </c>
      <c r="CE185" s="13" t="s">
        <v>960</v>
      </c>
      <c r="CF185" s="13" t="str">
        <f t="shared" si="75"/>
        <v>W0004178</v>
      </c>
      <c r="CG185" s="13" t="s">
        <v>29</v>
      </c>
      <c r="CH185" s="18">
        <f t="shared" si="76"/>
        <v>85641.08180819932</v>
      </c>
      <c r="CI185" s="18">
        <f t="shared" si="83"/>
        <v>8123.3279313761932</v>
      </c>
      <c r="CJ185" s="43">
        <f t="shared" si="78"/>
        <v>5687.5</v>
      </c>
      <c r="CK185" s="44">
        <f t="shared" si="79"/>
        <v>29700</v>
      </c>
      <c r="CL185" s="18">
        <f t="shared" si="80"/>
        <v>2879.2927350427353</v>
      </c>
      <c r="CM185" s="18">
        <f t="shared" si="81"/>
        <v>11222.65221034255</v>
      </c>
      <c r="CN185" s="13"/>
      <c r="CO185" s="18">
        <f t="shared" si="82"/>
        <v>0</v>
      </c>
    </row>
    <row r="186" spans="1:93" ht="15.75" customHeight="1" x14ac:dyDescent="0.2">
      <c r="A186" s="35" t="s">
        <v>1469</v>
      </c>
      <c r="B186" s="35" t="s">
        <v>1470</v>
      </c>
      <c r="C186" s="35" t="s">
        <v>1471</v>
      </c>
      <c r="D186" s="36">
        <v>44368</v>
      </c>
      <c r="E186" s="36">
        <v>46069</v>
      </c>
      <c r="F186" s="35" t="s">
        <v>938</v>
      </c>
      <c r="G186" s="35" t="s">
        <v>951</v>
      </c>
      <c r="H186" s="35" t="s">
        <v>952</v>
      </c>
      <c r="I186" s="35" t="s">
        <v>897</v>
      </c>
      <c r="J186" s="35"/>
      <c r="K186" s="35" t="s">
        <v>898</v>
      </c>
      <c r="L186" s="37" t="s">
        <v>985</v>
      </c>
      <c r="M186" s="38">
        <v>0.05</v>
      </c>
      <c r="N186" s="35">
        <v>16</v>
      </c>
      <c r="O186" s="39">
        <v>73353.28571428571</v>
      </c>
      <c r="P186" s="40"/>
      <c r="Q186" s="39"/>
      <c r="R186" s="39">
        <v>2965.5849358974356</v>
      </c>
      <c r="S186" s="39">
        <v>1713.4490740740739</v>
      </c>
      <c r="T186" s="39">
        <v>308.42083333333335</v>
      </c>
      <c r="U186" s="35">
        <v>75</v>
      </c>
      <c r="V186" s="39"/>
      <c r="W186" s="39">
        <v>0</v>
      </c>
      <c r="X186" s="39">
        <v>4460.3751415326506</v>
      </c>
      <c r="Y186" s="39">
        <v>82876.115699123213</v>
      </c>
      <c r="Z186" s="41">
        <v>4154.166666666667</v>
      </c>
      <c r="AA186" s="39"/>
      <c r="AB186" s="39">
        <v>87030.282365789884</v>
      </c>
      <c r="AC186" s="39"/>
      <c r="AD186" s="39"/>
      <c r="AE186" s="42">
        <v>6263.2559860715419</v>
      </c>
      <c r="AF186" s="35" t="s">
        <v>1071</v>
      </c>
      <c r="AG186" s="39" t="s">
        <v>1072</v>
      </c>
      <c r="AH186" s="39">
        <v>93293.538351861425</v>
      </c>
      <c r="AI186" s="39">
        <v>4664.6769175930713</v>
      </c>
      <c r="AJ186" s="42">
        <v>29700</v>
      </c>
      <c r="AK186" s="39">
        <v>1485</v>
      </c>
      <c r="AL186" s="39">
        <v>129143.21526945449</v>
      </c>
      <c r="AM186" s="39" t="s">
        <v>973</v>
      </c>
      <c r="AN186" s="39" t="s">
        <v>973</v>
      </c>
      <c r="AO186" s="35" t="s">
        <v>1176</v>
      </c>
      <c r="AP186" s="35" t="s">
        <v>976</v>
      </c>
      <c r="AQ186" s="39" t="s">
        <v>901</v>
      </c>
      <c r="AR186" s="39">
        <v>1</v>
      </c>
      <c r="AS186" s="39"/>
      <c r="AT186" s="39"/>
      <c r="AU186" s="39"/>
      <c r="AV186" s="39"/>
      <c r="AW186" s="45">
        <v>0</v>
      </c>
      <c r="AX186" s="39" t="s">
        <v>977</v>
      </c>
      <c r="AY186" s="39" t="s">
        <v>1472</v>
      </c>
      <c r="AZ186" s="35" t="s">
        <v>1176</v>
      </c>
      <c r="BA186" s="39"/>
      <c r="BC186" s="5" t="s">
        <v>905</v>
      </c>
      <c r="CB186" s="13" t="s">
        <v>947</v>
      </c>
      <c r="CC186" s="13" t="s">
        <v>979</v>
      </c>
      <c r="CD186" s="13">
        <v>60009</v>
      </c>
      <c r="CE186" s="13">
        <v>30001339</v>
      </c>
      <c r="CF186" s="13" t="str">
        <f t="shared" si="75"/>
        <v>W0004179</v>
      </c>
      <c r="CG186" s="13" t="s">
        <v>13</v>
      </c>
      <c r="CH186" s="18">
        <f t="shared" si="76"/>
        <v>78197.081689151702</v>
      </c>
      <c r="CI186" s="18">
        <f t="shared" si="83"/>
        <v>6263.2559860715419</v>
      </c>
      <c r="CJ186" s="43">
        <f t="shared" si="78"/>
        <v>4154.166666666667</v>
      </c>
      <c r="CK186" s="44">
        <f t="shared" si="79"/>
        <v>29700</v>
      </c>
      <c r="CL186" s="18">
        <f t="shared" si="80"/>
        <v>4679.0340099715095</v>
      </c>
      <c r="CM186" s="18">
        <f t="shared" si="81"/>
        <v>6149.6769175930713</v>
      </c>
      <c r="CN186" s="13"/>
      <c r="CO186" s="18">
        <f t="shared" si="82"/>
        <v>0</v>
      </c>
    </row>
    <row r="187" spans="1:93" ht="15.75" customHeight="1" x14ac:dyDescent="0.2">
      <c r="A187" s="35" t="s">
        <v>1473</v>
      </c>
      <c r="B187" s="35" t="s">
        <v>1474</v>
      </c>
      <c r="C187" s="35" t="s">
        <v>1475</v>
      </c>
      <c r="D187" s="36">
        <v>44375</v>
      </c>
      <c r="E187" s="36"/>
      <c r="F187" s="35" t="s">
        <v>996</v>
      </c>
      <c r="G187" s="35" t="s">
        <v>951</v>
      </c>
      <c r="H187" s="35" t="s">
        <v>952</v>
      </c>
      <c r="I187" s="35" t="s">
        <v>897</v>
      </c>
      <c r="J187" s="35"/>
      <c r="K187" s="35" t="s">
        <v>898</v>
      </c>
      <c r="L187" s="37" t="s">
        <v>899</v>
      </c>
      <c r="M187" s="38">
        <v>0.05</v>
      </c>
      <c r="N187" s="35">
        <v>28</v>
      </c>
      <c r="O187" s="39">
        <v>57150.75</v>
      </c>
      <c r="P187" s="40"/>
      <c r="Q187" s="39"/>
      <c r="R187" s="39">
        <v>1253.6258012820513</v>
      </c>
      <c r="S187" s="39">
        <v>724.31712962962968</v>
      </c>
      <c r="T187" s="39">
        <v>130.37708333333333</v>
      </c>
      <c r="U187" s="35">
        <v>75</v>
      </c>
      <c r="V187" s="39"/>
      <c r="W187" s="39">
        <v>0</v>
      </c>
      <c r="X187" s="39">
        <v>4460.3751415326506</v>
      </c>
      <c r="Y187" s="39">
        <v>63794.445155777663</v>
      </c>
      <c r="Z187" s="41">
        <v>4154.166666666667</v>
      </c>
      <c r="AA187" s="39"/>
      <c r="AB187" s="39">
        <v>67948.611822444334</v>
      </c>
      <c r="AC187" s="39"/>
      <c r="AD187" s="39"/>
      <c r="AE187" s="42"/>
      <c r="AF187" s="35"/>
      <c r="AG187" s="39"/>
      <c r="AH187" s="39">
        <v>67948.611822444334</v>
      </c>
      <c r="AI187" s="39">
        <v>3397.4305911222168</v>
      </c>
      <c r="AJ187" s="42">
        <v>29700</v>
      </c>
      <c r="AK187" s="39">
        <v>1485</v>
      </c>
      <c r="AL187" s="39">
        <v>102531.04241356655</v>
      </c>
      <c r="AM187" s="39" t="s">
        <v>953</v>
      </c>
      <c r="AN187" s="39" t="s">
        <v>953</v>
      </c>
      <c r="AO187" s="35">
        <v>2670</v>
      </c>
      <c r="AP187" s="35" t="s">
        <v>955</v>
      </c>
      <c r="AQ187" s="39" t="s">
        <v>901</v>
      </c>
      <c r="AR187" s="39">
        <v>1</v>
      </c>
      <c r="AS187" s="39"/>
      <c r="AT187" s="39"/>
      <c r="AU187" s="39"/>
      <c r="AV187" s="39"/>
      <c r="AW187" s="39" t="s">
        <v>956</v>
      </c>
      <c r="AX187" s="39" t="s">
        <v>957</v>
      </c>
      <c r="AY187" s="39" t="s">
        <v>1476</v>
      </c>
      <c r="AZ187" s="35">
        <v>2670</v>
      </c>
      <c r="BA187" s="39"/>
      <c r="BC187" s="5" t="s">
        <v>905</v>
      </c>
      <c r="CB187" s="13" t="s">
        <v>947</v>
      </c>
      <c r="CC187" s="13" t="s">
        <v>959</v>
      </c>
      <c r="CD187" s="13">
        <v>60005</v>
      </c>
      <c r="CE187" s="13" t="s">
        <v>960</v>
      </c>
      <c r="CF187" s="13" t="str">
        <f t="shared" si="75"/>
        <v>W0004180</v>
      </c>
      <c r="CG187" s="13" t="s">
        <v>13</v>
      </c>
      <c r="CH187" s="18">
        <f t="shared" si="76"/>
        <v>61816.502224865981</v>
      </c>
      <c r="CI187" s="18">
        <f t="shared" si="83"/>
        <v>0</v>
      </c>
      <c r="CJ187" s="43">
        <f t="shared" si="78"/>
        <v>4154.166666666667</v>
      </c>
      <c r="CK187" s="44">
        <f t="shared" si="79"/>
        <v>29700</v>
      </c>
      <c r="CL187" s="18">
        <f t="shared" si="80"/>
        <v>1977.9429309116808</v>
      </c>
      <c r="CM187" s="18">
        <f t="shared" si="81"/>
        <v>4882.4305911222164</v>
      </c>
      <c r="CN187" s="13"/>
      <c r="CO187" s="18">
        <f t="shared" si="82"/>
        <v>0</v>
      </c>
    </row>
    <row r="188" spans="1:93" ht="15.75" customHeight="1" x14ac:dyDescent="0.2">
      <c r="A188" s="35" t="s">
        <v>1477</v>
      </c>
      <c r="B188" s="35" t="s">
        <v>1478</v>
      </c>
      <c r="C188" s="35" t="s">
        <v>1479</v>
      </c>
      <c r="D188" s="36">
        <v>44382</v>
      </c>
      <c r="E188" s="36"/>
      <c r="F188" s="35" t="s">
        <v>972</v>
      </c>
      <c r="G188" s="35" t="s">
        <v>951</v>
      </c>
      <c r="H188" s="35" t="s">
        <v>952</v>
      </c>
      <c r="I188" s="35" t="s">
        <v>897</v>
      </c>
      <c r="J188" s="35"/>
      <c r="K188" s="35" t="s">
        <v>898</v>
      </c>
      <c r="L188" s="37" t="s">
        <v>899</v>
      </c>
      <c r="M188" s="38">
        <v>0.05</v>
      </c>
      <c r="N188" s="35">
        <v>28</v>
      </c>
      <c r="O188" s="39">
        <v>60174.250000000007</v>
      </c>
      <c r="P188" s="40"/>
      <c r="Q188" s="39"/>
      <c r="R188" s="39">
        <v>1326.3060897435898</v>
      </c>
      <c r="S188" s="39">
        <v>766.31018518518533</v>
      </c>
      <c r="T188" s="39">
        <v>137.93583333333333</v>
      </c>
      <c r="U188" s="35">
        <v>75</v>
      </c>
      <c r="V188" s="39"/>
      <c r="W188" s="39">
        <v>0</v>
      </c>
      <c r="X188" s="39">
        <v>4460.3751415326506</v>
      </c>
      <c r="Y188" s="39">
        <v>66940.177249794768</v>
      </c>
      <c r="Z188" s="41">
        <v>4154.166666666667</v>
      </c>
      <c r="AA188" s="39"/>
      <c r="AB188" s="39">
        <v>71094.343916461439</v>
      </c>
      <c r="AC188" s="39"/>
      <c r="AD188" s="39"/>
      <c r="AE188" s="42"/>
      <c r="AF188" s="35"/>
      <c r="AG188" s="39"/>
      <c r="AH188" s="39">
        <v>71094.343916461439</v>
      </c>
      <c r="AI188" s="39">
        <v>3554.717195823072</v>
      </c>
      <c r="AJ188" s="42">
        <v>29700</v>
      </c>
      <c r="AK188" s="39">
        <v>1485</v>
      </c>
      <c r="AL188" s="39">
        <v>105834.06111228451</v>
      </c>
      <c r="AM188" s="39" t="s">
        <v>953</v>
      </c>
      <c r="AN188" s="39" t="s">
        <v>953</v>
      </c>
      <c r="AO188" s="35">
        <v>2933</v>
      </c>
      <c r="AP188" s="35" t="s">
        <v>955</v>
      </c>
      <c r="AQ188" s="39" t="s">
        <v>901</v>
      </c>
      <c r="AR188" s="39">
        <v>1</v>
      </c>
      <c r="AS188" s="39"/>
      <c r="AT188" s="39"/>
      <c r="AU188" s="39"/>
      <c r="AV188" s="39"/>
      <c r="AW188" s="39" t="s">
        <v>956</v>
      </c>
      <c r="AX188" s="39" t="s">
        <v>957</v>
      </c>
      <c r="AY188" s="39" t="s">
        <v>1059</v>
      </c>
      <c r="AZ188" s="35">
        <v>2933</v>
      </c>
      <c r="BA188" s="39"/>
      <c r="BC188" s="5" t="s">
        <v>905</v>
      </c>
      <c r="CB188" s="13" t="s">
        <v>947</v>
      </c>
      <c r="CC188" s="13" t="s">
        <v>959</v>
      </c>
      <c r="CD188" s="13">
        <v>60005</v>
      </c>
      <c r="CE188" s="13" t="s">
        <v>960</v>
      </c>
      <c r="CF188" s="13" t="str">
        <f t="shared" si="75"/>
        <v>W0005145</v>
      </c>
      <c r="CG188" s="13" t="s">
        <v>13</v>
      </c>
      <c r="CH188" s="18">
        <f t="shared" si="76"/>
        <v>64847.560974865992</v>
      </c>
      <c r="CI188" s="18">
        <f t="shared" si="83"/>
        <v>0</v>
      </c>
      <c r="CJ188" s="43">
        <f t="shared" si="78"/>
        <v>4154.166666666667</v>
      </c>
      <c r="CK188" s="44">
        <f t="shared" si="79"/>
        <v>29700</v>
      </c>
      <c r="CL188" s="18">
        <f t="shared" si="80"/>
        <v>2092.6162749287751</v>
      </c>
      <c r="CM188" s="18">
        <f t="shared" si="81"/>
        <v>5039.717195823072</v>
      </c>
      <c r="CN188" s="13"/>
      <c r="CO188" s="18">
        <f t="shared" si="82"/>
        <v>0</v>
      </c>
    </row>
    <row r="189" spans="1:93" ht="15.75" customHeight="1" x14ac:dyDescent="0.2">
      <c r="A189" s="35" t="s">
        <v>472</v>
      </c>
      <c r="B189" s="35" t="s">
        <v>1480</v>
      </c>
      <c r="C189" s="35" t="s">
        <v>1481</v>
      </c>
      <c r="D189" s="36">
        <v>44386</v>
      </c>
      <c r="E189" s="36"/>
      <c r="F189" s="35" t="s">
        <v>972</v>
      </c>
      <c r="G189" s="35" t="s">
        <v>951</v>
      </c>
      <c r="H189" s="35" t="s">
        <v>952</v>
      </c>
      <c r="I189" s="35" t="s">
        <v>897</v>
      </c>
      <c r="J189" s="35"/>
      <c r="K189" s="35" t="s">
        <v>898</v>
      </c>
      <c r="L189" s="37" t="s">
        <v>899</v>
      </c>
      <c r="M189" s="38">
        <v>0.05</v>
      </c>
      <c r="N189" s="35">
        <v>28</v>
      </c>
      <c r="O189" s="39">
        <v>45996.25</v>
      </c>
      <c r="P189" s="40"/>
      <c r="Q189" s="39"/>
      <c r="R189" s="39">
        <v>1010.0961538461538</v>
      </c>
      <c r="S189" s="39">
        <v>583.6111111111112</v>
      </c>
      <c r="T189" s="39">
        <v>105.05</v>
      </c>
      <c r="U189" s="35">
        <v>75</v>
      </c>
      <c r="V189" s="39"/>
      <c r="W189" s="39">
        <v>3559.0021656780445</v>
      </c>
      <c r="X189" s="39">
        <v>4460.3751415326506</v>
      </c>
      <c r="Y189" s="39">
        <v>55789.384572167961</v>
      </c>
      <c r="Z189" s="41">
        <v>4154.166666666667</v>
      </c>
      <c r="AA189" s="39"/>
      <c r="AB189" s="39">
        <v>59943.551238834625</v>
      </c>
      <c r="AC189" s="39"/>
      <c r="AD189" s="39"/>
      <c r="AE189" s="42"/>
      <c r="AF189" s="35"/>
      <c r="AG189" s="39"/>
      <c r="AH189" s="39">
        <v>59943.551238834625</v>
      </c>
      <c r="AI189" s="39">
        <v>2997.1775619417313</v>
      </c>
      <c r="AJ189" s="42">
        <v>29700</v>
      </c>
      <c r="AK189" s="39">
        <v>1485</v>
      </c>
      <c r="AL189" s="39">
        <v>94125.728800776356</v>
      </c>
      <c r="AM189" s="39" t="s">
        <v>943</v>
      </c>
      <c r="AN189" s="39" t="s">
        <v>943</v>
      </c>
      <c r="AO189" s="35">
        <v>34766</v>
      </c>
      <c r="AP189" s="35" t="s">
        <v>944</v>
      </c>
      <c r="AQ189" s="39" t="s">
        <v>901</v>
      </c>
      <c r="AR189" s="39">
        <v>1</v>
      </c>
      <c r="AS189" s="39"/>
      <c r="AT189" s="39"/>
      <c r="AU189" s="39"/>
      <c r="AV189" s="39"/>
      <c r="AW189" s="39" t="s">
        <v>956</v>
      </c>
      <c r="AX189" s="39" t="s">
        <v>1018</v>
      </c>
      <c r="AY189" s="39" t="s">
        <v>1019</v>
      </c>
      <c r="AZ189" s="35">
        <v>34766</v>
      </c>
      <c r="BA189" s="39"/>
      <c r="BC189" s="5" t="s">
        <v>905</v>
      </c>
      <c r="CB189" s="13" t="s">
        <v>947</v>
      </c>
      <c r="CC189" s="13" t="s">
        <v>10</v>
      </c>
      <c r="CD189" s="13">
        <v>60002</v>
      </c>
      <c r="CE189" s="13" t="s">
        <v>8</v>
      </c>
      <c r="CF189" s="13" t="str">
        <f t="shared" si="75"/>
        <v>W0004952</v>
      </c>
      <c r="CG189" s="13" t="s">
        <v>13</v>
      </c>
      <c r="CH189" s="18">
        <f t="shared" si="76"/>
        <v>54195.677307210695</v>
      </c>
      <c r="CI189" s="18">
        <f t="shared" si="83"/>
        <v>0</v>
      </c>
      <c r="CJ189" s="43">
        <f t="shared" si="78"/>
        <v>4154.166666666667</v>
      </c>
      <c r="CK189" s="44">
        <f t="shared" si="79"/>
        <v>29700</v>
      </c>
      <c r="CL189" s="18">
        <f t="shared" si="80"/>
        <v>1593.7072649572651</v>
      </c>
      <c r="CM189" s="18">
        <f t="shared" si="81"/>
        <v>4482.1775619417313</v>
      </c>
      <c r="CN189" s="13"/>
      <c r="CO189" s="18">
        <f t="shared" si="82"/>
        <v>0</v>
      </c>
    </row>
    <row r="190" spans="1:93" ht="15.75" customHeight="1" x14ac:dyDescent="0.2">
      <c r="A190" s="35" t="s">
        <v>106</v>
      </c>
      <c r="B190" s="35" t="s">
        <v>1482</v>
      </c>
      <c r="C190" s="35" t="s">
        <v>1483</v>
      </c>
      <c r="D190" s="36">
        <v>44389</v>
      </c>
      <c r="E190" s="36"/>
      <c r="F190" s="35" t="s">
        <v>938</v>
      </c>
      <c r="G190" s="35" t="s">
        <v>895</v>
      </c>
      <c r="H190" s="35" t="s">
        <v>896</v>
      </c>
      <c r="I190" s="35" t="s">
        <v>897</v>
      </c>
      <c r="J190" s="35"/>
      <c r="K190" s="35" t="s">
        <v>898</v>
      </c>
      <c r="L190" s="37" t="s">
        <v>899</v>
      </c>
      <c r="M190" s="38">
        <v>8.5000000000000006E-2</v>
      </c>
      <c r="N190" s="35">
        <v>28</v>
      </c>
      <c r="O190" s="39">
        <v>100146.08333333333</v>
      </c>
      <c r="P190" s="40"/>
      <c r="Q190" s="39"/>
      <c r="R190" s="39">
        <v>2287.1674679487178</v>
      </c>
      <c r="S190" s="39">
        <v>1321.4745370370372</v>
      </c>
      <c r="T190" s="39">
        <v>237.86541666666668</v>
      </c>
      <c r="U190" s="35">
        <v>75</v>
      </c>
      <c r="V190" s="39"/>
      <c r="W190" s="39">
        <v>0</v>
      </c>
      <c r="X190" s="39">
        <v>4460.3751415326506</v>
      </c>
      <c r="Y190" s="39">
        <v>108527.96589651841</v>
      </c>
      <c r="Z190" s="41">
        <v>5687.5</v>
      </c>
      <c r="AA190" s="39"/>
      <c r="AB190" s="39">
        <v>114215.46589651841</v>
      </c>
      <c r="AC190" s="39"/>
      <c r="AD190" s="39"/>
      <c r="AE190" s="42">
        <v>6107.1873780099913</v>
      </c>
      <c r="AF190" s="35" t="s">
        <v>1104</v>
      </c>
      <c r="AG190" s="39" t="s">
        <v>1105</v>
      </c>
      <c r="AH190" s="39">
        <v>120322.65327452839</v>
      </c>
      <c r="AI190" s="39">
        <v>10227.425528334914</v>
      </c>
      <c r="AJ190" s="42">
        <v>29700</v>
      </c>
      <c r="AK190" s="39">
        <v>2524.5</v>
      </c>
      <c r="AL190" s="39">
        <v>162774.57880286331</v>
      </c>
      <c r="AM190" s="39" t="s">
        <v>943</v>
      </c>
      <c r="AN190" s="39" t="s">
        <v>943</v>
      </c>
      <c r="AO190" s="35">
        <v>90389</v>
      </c>
      <c r="AP190" s="35" t="s">
        <v>944</v>
      </c>
      <c r="AQ190" s="39" t="s">
        <v>901</v>
      </c>
      <c r="AR190" s="39">
        <v>1</v>
      </c>
      <c r="AS190" s="39"/>
      <c r="AT190" s="39"/>
      <c r="AU190" s="39"/>
      <c r="AV190" s="39"/>
      <c r="AW190" s="39" t="s">
        <v>1484</v>
      </c>
      <c r="AX190" s="39" t="s">
        <v>903</v>
      </c>
      <c r="AY190" s="39" t="s">
        <v>904</v>
      </c>
      <c r="AZ190" s="35">
        <v>90389</v>
      </c>
      <c r="BA190" s="39"/>
      <c r="BC190" s="5" t="s">
        <v>905</v>
      </c>
      <c r="CB190" s="13" t="s">
        <v>947</v>
      </c>
      <c r="CC190" s="13" t="s">
        <v>10</v>
      </c>
      <c r="CD190" s="13">
        <v>60002</v>
      </c>
      <c r="CE190" s="13" t="s">
        <v>8</v>
      </c>
      <c r="CF190" s="13" t="str">
        <f t="shared" si="75"/>
        <v>W0004181</v>
      </c>
      <c r="CG190" s="13" t="s">
        <v>29</v>
      </c>
      <c r="CH190" s="18">
        <f t="shared" si="76"/>
        <v>104919.32389153265</v>
      </c>
      <c r="CI190" s="18">
        <f t="shared" si="83"/>
        <v>6107.1873780099913</v>
      </c>
      <c r="CJ190" s="43">
        <f t="shared" si="78"/>
        <v>5687.5</v>
      </c>
      <c r="CK190" s="44">
        <f t="shared" si="79"/>
        <v>29700</v>
      </c>
      <c r="CL190" s="18">
        <f t="shared" si="80"/>
        <v>3608.6420049857552</v>
      </c>
      <c r="CM190" s="18">
        <f t="shared" si="81"/>
        <v>12751.925528334914</v>
      </c>
      <c r="CN190" s="13"/>
      <c r="CO190" s="18">
        <f t="shared" si="82"/>
        <v>0</v>
      </c>
    </row>
    <row r="191" spans="1:93" ht="15.75" customHeight="1" x14ac:dyDescent="0.2">
      <c r="A191" s="35" t="s">
        <v>107</v>
      </c>
      <c r="B191" s="35" t="s">
        <v>1485</v>
      </c>
      <c r="C191" s="35" t="s">
        <v>1486</v>
      </c>
      <c r="D191" s="36">
        <v>44389</v>
      </c>
      <c r="E191" s="36"/>
      <c r="F191" s="35" t="s">
        <v>984</v>
      </c>
      <c r="G191" s="35" t="s">
        <v>895</v>
      </c>
      <c r="H191" s="35" t="s">
        <v>896</v>
      </c>
      <c r="I191" s="35" t="s">
        <v>897</v>
      </c>
      <c r="J191" s="35"/>
      <c r="K191" s="35" t="s">
        <v>898</v>
      </c>
      <c r="L191" s="37" t="s">
        <v>899</v>
      </c>
      <c r="M191" s="38">
        <v>8.5000000000000006E-2</v>
      </c>
      <c r="N191" s="35">
        <v>28</v>
      </c>
      <c r="O191" s="39">
        <v>90313.833333333328</v>
      </c>
      <c r="P191" s="40"/>
      <c r="Q191" s="39"/>
      <c r="R191" s="39">
        <v>2050.8133012820513</v>
      </c>
      <c r="S191" s="39">
        <v>1184.9143518518517</v>
      </c>
      <c r="T191" s="39">
        <v>213.28458333333333</v>
      </c>
      <c r="U191" s="35">
        <v>75</v>
      </c>
      <c r="V191" s="39"/>
      <c r="W191" s="39">
        <v>8740.7617954994457</v>
      </c>
      <c r="X191" s="39">
        <v>4460.3751415326506</v>
      </c>
      <c r="Y191" s="39">
        <v>107038.98250683266</v>
      </c>
      <c r="Z191" s="41">
        <v>5687.5</v>
      </c>
      <c r="AA191" s="39"/>
      <c r="AB191" s="39">
        <v>112726.48250683266</v>
      </c>
      <c r="AC191" s="39"/>
      <c r="AD191" s="39"/>
      <c r="AE191" s="42">
        <v>8123.3279313761932</v>
      </c>
      <c r="AF191" s="35" t="s">
        <v>1325</v>
      </c>
      <c r="AG191" s="39" t="s">
        <v>1326</v>
      </c>
      <c r="AH191" s="39">
        <v>120849.81043820885</v>
      </c>
      <c r="AI191" s="39">
        <v>10272.233887247752</v>
      </c>
      <c r="AJ191" s="42">
        <v>29700</v>
      </c>
      <c r="AK191" s="39">
        <v>2524.5</v>
      </c>
      <c r="AL191" s="39">
        <v>163346.54432545661</v>
      </c>
      <c r="AM191" s="39" t="s">
        <v>943</v>
      </c>
      <c r="AN191" s="39" t="s">
        <v>943</v>
      </c>
      <c r="AO191" s="35">
        <v>94651</v>
      </c>
      <c r="AP191" s="35" t="s">
        <v>944</v>
      </c>
      <c r="AQ191" s="39" t="s">
        <v>901</v>
      </c>
      <c r="AR191" s="39">
        <v>1</v>
      </c>
      <c r="AS191" s="39"/>
      <c r="AT191" s="39"/>
      <c r="AU191" s="39"/>
      <c r="AV191" s="39"/>
      <c r="AW191" s="39" t="s">
        <v>1282</v>
      </c>
      <c r="AX191" s="39" t="s">
        <v>943</v>
      </c>
      <c r="AY191" s="39" t="s">
        <v>904</v>
      </c>
      <c r="AZ191" s="35">
        <v>94651</v>
      </c>
      <c r="BA191" s="39"/>
      <c r="BC191" s="5" t="s">
        <v>905</v>
      </c>
      <c r="CB191" s="13" t="s">
        <v>947</v>
      </c>
      <c r="CC191" s="13" t="s">
        <v>10</v>
      </c>
      <c r="CD191" s="13">
        <v>60002</v>
      </c>
      <c r="CE191" s="13" t="s">
        <v>8</v>
      </c>
      <c r="CF191" s="13" t="str">
        <f t="shared" si="75"/>
        <v>W0004182</v>
      </c>
      <c r="CG191" s="13" t="s">
        <v>29</v>
      </c>
      <c r="CH191" s="18">
        <f t="shared" si="76"/>
        <v>103803.25485369876</v>
      </c>
      <c r="CI191" s="18">
        <f t="shared" si="83"/>
        <v>8123.3279313761932</v>
      </c>
      <c r="CJ191" s="43">
        <f t="shared" si="78"/>
        <v>5687.5</v>
      </c>
      <c r="CK191" s="44">
        <f t="shared" si="79"/>
        <v>29700</v>
      </c>
      <c r="CL191" s="18">
        <f t="shared" si="80"/>
        <v>3235.727653133903</v>
      </c>
      <c r="CM191" s="18">
        <f t="shared" si="81"/>
        <v>12796.733887247752</v>
      </c>
      <c r="CN191" s="13"/>
      <c r="CO191" s="18">
        <f t="shared" si="82"/>
        <v>0</v>
      </c>
    </row>
    <row r="192" spans="1:93" ht="15.75" customHeight="1" x14ac:dyDescent="0.2">
      <c r="A192" s="35" t="s">
        <v>108</v>
      </c>
      <c r="B192" s="35" t="s">
        <v>1487</v>
      </c>
      <c r="C192" s="35" t="s">
        <v>1488</v>
      </c>
      <c r="D192" s="36">
        <v>44396</v>
      </c>
      <c r="E192" s="36"/>
      <c r="F192" s="35" t="s">
        <v>925</v>
      </c>
      <c r="G192" s="35" t="s">
        <v>1247</v>
      </c>
      <c r="H192" s="35" t="s">
        <v>1248</v>
      </c>
      <c r="I192" s="35" t="s">
        <v>897</v>
      </c>
      <c r="J192" s="35"/>
      <c r="K192" s="35" t="s">
        <v>898</v>
      </c>
      <c r="L192" s="37" t="s">
        <v>899</v>
      </c>
      <c r="M192" s="38">
        <v>0.1</v>
      </c>
      <c r="N192" s="35">
        <v>28</v>
      </c>
      <c r="O192" s="39">
        <v>242630.08333333337</v>
      </c>
      <c r="P192" s="40"/>
      <c r="Q192" s="39"/>
      <c r="R192" s="39">
        <v>5712.2636217948711</v>
      </c>
      <c r="S192" s="39">
        <v>3300.4189814814813</v>
      </c>
      <c r="T192" s="39">
        <v>594.07541666666668</v>
      </c>
      <c r="U192" s="35">
        <v>75</v>
      </c>
      <c r="V192" s="39"/>
      <c r="W192" s="39">
        <v>16782.836349492725</v>
      </c>
      <c r="X192" s="39">
        <v>4460.3751415326506</v>
      </c>
      <c r="Y192" s="39">
        <v>273555.0528443018</v>
      </c>
      <c r="Z192" s="41">
        <v>7046.666666666667</v>
      </c>
      <c r="AA192" s="39"/>
      <c r="AB192" s="39">
        <v>280601.71951096848</v>
      </c>
      <c r="AC192" s="39"/>
      <c r="AD192" s="39"/>
      <c r="AE192" s="42"/>
      <c r="AF192" s="35"/>
      <c r="AG192" s="39"/>
      <c r="AH192" s="39">
        <v>280601.71951096848</v>
      </c>
      <c r="AI192" s="39">
        <v>28060.171951096851</v>
      </c>
      <c r="AJ192" s="42">
        <v>29700</v>
      </c>
      <c r="AK192" s="39">
        <v>2970</v>
      </c>
      <c r="AL192" s="39">
        <v>341331.89146206534</v>
      </c>
      <c r="AM192" s="39" t="s">
        <v>943</v>
      </c>
      <c r="AN192" s="39" t="s">
        <v>943</v>
      </c>
      <c r="AO192" s="35">
        <v>90292</v>
      </c>
      <c r="AP192" s="35" t="s">
        <v>944</v>
      </c>
      <c r="AQ192" s="39" t="s">
        <v>901</v>
      </c>
      <c r="AR192" s="39">
        <v>1</v>
      </c>
      <c r="AS192" s="39"/>
      <c r="AT192" s="39"/>
      <c r="AU192" s="39"/>
      <c r="AV192" s="39"/>
      <c r="AW192" s="39" t="s">
        <v>1489</v>
      </c>
      <c r="AX192" s="39" t="s">
        <v>943</v>
      </c>
      <c r="AY192" s="39" t="s">
        <v>1053</v>
      </c>
      <c r="AZ192" s="35">
        <v>90292</v>
      </c>
      <c r="BA192" s="39"/>
      <c r="BC192" s="5" t="s">
        <v>905</v>
      </c>
      <c r="CB192" s="13" t="s">
        <v>947</v>
      </c>
      <c r="CC192" s="13" t="s">
        <v>10</v>
      </c>
      <c r="CD192" s="13">
        <v>60002</v>
      </c>
      <c r="CE192" s="13" t="s">
        <v>8</v>
      </c>
      <c r="CF192" s="13" t="str">
        <f t="shared" si="75"/>
        <v>W0004184</v>
      </c>
      <c r="CG192" s="13" t="s">
        <v>70</v>
      </c>
      <c r="CH192" s="18">
        <f t="shared" si="76"/>
        <v>264542.3702410254</v>
      </c>
      <c r="CI192" s="18">
        <f t="shared" si="83"/>
        <v>0</v>
      </c>
      <c r="CJ192" s="43">
        <f t="shared" si="78"/>
        <v>7046.666666666667</v>
      </c>
      <c r="CK192" s="44">
        <f t="shared" si="79"/>
        <v>29700</v>
      </c>
      <c r="CL192" s="18">
        <f t="shared" si="80"/>
        <v>9012.6826032763529</v>
      </c>
      <c r="CM192" s="18">
        <f t="shared" si="81"/>
        <v>31030.171951096851</v>
      </c>
      <c r="CN192" s="13"/>
      <c r="CO192" s="18">
        <f t="shared" si="82"/>
        <v>0</v>
      </c>
    </row>
    <row r="193" spans="1:93" ht="15.75" customHeight="1" x14ac:dyDescent="0.2">
      <c r="A193" s="35" t="s">
        <v>109</v>
      </c>
      <c r="B193" s="35" t="s">
        <v>1490</v>
      </c>
      <c r="C193" s="35" t="s">
        <v>1491</v>
      </c>
      <c r="D193" s="36">
        <v>44396</v>
      </c>
      <c r="E193" s="36"/>
      <c r="F193" s="35" t="s">
        <v>925</v>
      </c>
      <c r="G193" s="35" t="s">
        <v>1247</v>
      </c>
      <c r="H193" s="35" t="s">
        <v>1248</v>
      </c>
      <c r="I193" s="35" t="s">
        <v>897</v>
      </c>
      <c r="J193" s="35"/>
      <c r="K193" s="35" t="s">
        <v>898</v>
      </c>
      <c r="L193" s="37" t="s">
        <v>899</v>
      </c>
      <c r="M193" s="38">
        <v>0.1</v>
      </c>
      <c r="N193" s="35">
        <v>28</v>
      </c>
      <c r="O193" s="39">
        <v>178725.83333333334</v>
      </c>
      <c r="P193" s="40"/>
      <c r="Q193" s="39"/>
      <c r="R193" s="39">
        <v>4176.1017628205127</v>
      </c>
      <c r="S193" s="39">
        <v>2412.8587962962965</v>
      </c>
      <c r="T193" s="39">
        <v>434.31458333333336</v>
      </c>
      <c r="U193" s="35">
        <v>75</v>
      </c>
      <c r="V193" s="39"/>
      <c r="W193" s="39">
        <v>17797.059764582322</v>
      </c>
      <c r="X193" s="39">
        <v>4460.3751415326506</v>
      </c>
      <c r="Y193" s="39">
        <v>208081.54338189843</v>
      </c>
      <c r="Z193" s="41">
        <v>7046.666666666667</v>
      </c>
      <c r="AA193" s="39"/>
      <c r="AB193" s="39">
        <v>215128.21004856509</v>
      </c>
      <c r="AC193" s="39"/>
      <c r="AD193" s="39"/>
      <c r="AE193" s="42"/>
      <c r="AF193" s="35"/>
      <c r="AG193" s="39"/>
      <c r="AH193" s="39">
        <v>215128.21004856509</v>
      </c>
      <c r="AI193" s="39">
        <v>21512.821004856509</v>
      </c>
      <c r="AJ193" s="42">
        <v>29700</v>
      </c>
      <c r="AK193" s="39">
        <v>2970</v>
      </c>
      <c r="AL193" s="39">
        <v>269311.03105342161</v>
      </c>
      <c r="AM193" s="39" t="s">
        <v>943</v>
      </c>
      <c r="AN193" s="39" t="s">
        <v>943</v>
      </c>
      <c r="AO193" s="35">
        <v>90292</v>
      </c>
      <c r="AP193" s="35" t="s">
        <v>944</v>
      </c>
      <c r="AQ193" s="39" t="s">
        <v>901</v>
      </c>
      <c r="AR193" s="39">
        <v>1</v>
      </c>
      <c r="AS193" s="39"/>
      <c r="AT193" s="39"/>
      <c r="AU193" s="39"/>
      <c r="AV193" s="39"/>
      <c r="AW193" s="39" t="s">
        <v>1489</v>
      </c>
      <c r="AX193" s="39" t="s">
        <v>943</v>
      </c>
      <c r="AY193" s="39" t="s">
        <v>1053</v>
      </c>
      <c r="AZ193" s="35">
        <v>90292</v>
      </c>
      <c r="BA193" s="39"/>
      <c r="BC193" s="5" t="s">
        <v>905</v>
      </c>
      <c r="CB193" s="13" t="s">
        <v>947</v>
      </c>
      <c r="CC193" s="13" t="s">
        <v>10</v>
      </c>
      <c r="CD193" s="13">
        <v>60002</v>
      </c>
      <c r="CE193" s="13" t="s">
        <v>8</v>
      </c>
      <c r="CF193" s="13" t="str">
        <f t="shared" si="75"/>
        <v>W0004185</v>
      </c>
      <c r="CG193" s="13" t="s">
        <v>70</v>
      </c>
      <c r="CH193" s="18">
        <f t="shared" si="76"/>
        <v>201492.58282278164</v>
      </c>
      <c r="CI193" s="18">
        <f t="shared" si="83"/>
        <v>0</v>
      </c>
      <c r="CJ193" s="43">
        <f t="shared" si="78"/>
        <v>7046.666666666667</v>
      </c>
      <c r="CK193" s="44">
        <f t="shared" si="79"/>
        <v>29700</v>
      </c>
      <c r="CL193" s="18">
        <f t="shared" si="80"/>
        <v>6588.9605591168092</v>
      </c>
      <c r="CM193" s="18">
        <f t="shared" si="81"/>
        <v>24482.821004856509</v>
      </c>
      <c r="CN193" s="13"/>
      <c r="CO193" s="18">
        <f t="shared" si="82"/>
        <v>0</v>
      </c>
    </row>
    <row r="194" spans="1:93" ht="15.75" customHeight="1" x14ac:dyDescent="0.2">
      <c r="A194" s="35" t="s">
        <v>110</v>
      </c>
      <c r="B194" s="35" t="s">
        <v>1492</v>
      </c>
      <c r="C194" s="35" t="s">
        <v>1493</v>
      </c>
      <c r="D194" s="36">
        <v>44398</v>
      </c>
      <c r="E194" s="36"/>
      <c r="F194" s="35" t="s">
        <v>984</v>
      </c>
      <c r="G194" s="35" t="s">
        <v>895</v>
      </c>
      <c r="H194" s="35" t="s">
        <v>896</v>
      </c>
      <c r="I194" s="35" t="s">
        <v>897</v>
      </c>
      <c r="J194" s="35"/>
      <c r="K194" s="35" t="s">
        <v>898</v>
      </c>
      <c r="L194" s="37" t="s">
        <v>899</v>
      </c>
      <c r="M194" s="38">
        <v>8.5000000000000006E-2</v>
      </c>
      <c r="N194" s="35">
        <v>28</v>
      </c>
      <c r="O194" s="39">
        <v>77397.166666666672</v>
      </c>
      <c r="P194" s="40"/>
      <c r="Q194" s="39"/>
      <c r="R194" s="39">
        <v>1740.3165064102566</v>
      </c>
      <c r="S194" s="39">
        <v>1005.5162037037038</v>
      </c>
      <c r="T194" s="39">
        <v>180.99291666666667</v>
      </c>
      <c r="U194" s="35">
        <v>75</v>
      </c>
      <c r="V194" s="39"/>
      <c r="W194" s="39">
        <v>0</v>
      </c>
      <c r="X194" s="39">
        <v>4460.3751415326506</v>
      </c>
      <c r="Y194" s="39">
        <v>84859.367434979955</v>
      </c>
      <c r="Z194" s="41">
        <v>5687.5</v>
      </c>
      <c r="AA194" s="39"/>
      <c r="AB194" s="39">
        <v>90546.867434979955</v>
      </c>
      <c r="AC194" s="39"/>
      <c r="AD194" s="39"/>
      <c r="AE194" s="42">
        <v>6263.2559860715419</v>
      </c>
      <c r="AF194" s="35" t="s">
        <v>1071</v>
      </c>
      <c r="AG194" s="39" t="s">
        <v>1072</v>
      </c>
      <c r="AH194" s="39">
        <v>96810.123421051496</v>
      </c>
      <c r="AI194" s="39">
        <v>8228.8604907893769</v>
      </c>
      <c r="AJ194" s="42">
        <v>29700</v>
      </c>
      <c r="AK194" s="39">
        <v>2524.5</v>
      </c>
      <c r="AL194" s="39">
        <v>137263.48391184089</v>
      </c>
      <c r="AM194" s="39" t="s">
        <v>943</v>
      </c>
      <c r="AN194" s="39" t="s">
        <v>943</v>
      </c>
      <c r="AO194" s="35">
        <v>90264</v>
      </c>
      <c r="AP194" s="35" t="s">
        <v>944</v>
      </c>
      <c r="AQ194" s="39" t="s">
        <v>901</v>
      </c>
      <c r="AR194" s="39">
        <v>1</v>
      </c>
      <c r="AS194" s="39"/>
      <c r="AT194" s="39"/>
      <c r="AU194" s="39"/>
      <c r="AV194" s="39"/>
      <c r="AW194" s="39" t="s">
        <v>1156</v>
      </c>
      <c r="AX194" s="39" t="s">
        <v>903</v>
      </c>
      <c r="AY194" s="39" t="s">
        <v>904</v>
      </c>
      <c r="AZ194" s="35">
        <v>90264</v>
      </c>
      <c r="BA194" s="39"/>
      <c r="BC194" s="5" t="s">
        <v>905</v>
      </c>
      <c r="CB194" s="13" t="s">
        <v>947</v>
      </c>
      <c r="CC194" s="13" t="s">
        <v>10</v>
      </c>
      <c r="CD194" s="13">
        <v>60002</v>
      </c>
      <c r="CE194" s="13" t="s">
        <v>8</v>
      </c>
      <c r="CF194" s="13" t="str">
        <f t="shared" si="75"/>
        <v>W0004186</v>
      </c>
      <c r="CG194" s="13" t="s">
        <v>29</v>
      </c>
      <c r="CH194" s="18">
        <f t="shared" si="76"/>
        <v>82113.534724865996</v>
      </c>
      <c r="CI194" s="18">
        <f t="shared" si="83"/>
        <v>6263.2559860715419</v>
      </c>
      <c r="CJ194" s="43">
        <f t="shared" si="78"/>
        <v>5687.5</v>
      </c>
      <c r="CK194" s="44">
        <f t="shared" si="79"/>
        <v>29700</v>
      </c>
      <c r="CL194" s="18">
        <f t="shared" si="80"/>
        <v>2745.8327101139603</v>
      </c>
      <c r="CM194" s="18">
        <f t="shared" si="81"/>
        <v>10753.360490789377</v>
      </c>
      <c r="CN194" s="13"/>
      <c r="CO194" s="18">
        <f t="shared" si="82"/>
        <v>0</v>
      </c>
    </row>
    <row r="195" spans="1:93" ht="15.75" customHeight="1" x14ac:dyDescent="0.2">
      <c r="A195" s="35" t="s">
        <v>1494</v>
      </c>
      <c r="B195" s="35" t="s">
        <v>1495</v>
      </c>
      <c r="C195" s="35" t="s">
        <v>1496</v>
      </c>
      <c r="D195" s="36">
        <v>44403</v>
      </c>
      <c r="E195" s="36"/>
      <c r="F195" s="35" t="s">
        <v>984</v>
      </c>
      <c r="G195" s="35" t="s">
        <v>895</v>
      </c>
      <c r="H195" s="35" t="s">
        <v>896</v>
      </c>
      <c r="I195" s="35" t="s">
        <v>897</v>
      </c>
      <c r="J195" s="35"/>
      <c r="K195" s="35" t="s">
        <v>898</v>
      </c>
      <c r="L195" s="37" t="s">
        <v>899</v>
      </c>
      <c r="M195" s="38">
        <v>8.5000000000000006E-2</v>
      </c>
      <c r="N195" s="35">
        <v>28</v>
      </c>
      <c r="O195" s="39">
        <v>73358.083333333328</v>
      </c>
      <c r="P195" s="40"/>
      <c r="Q195" s="39"/>
      <c r="R195" s="39">
        <v>1643.2251602564102</v>
      </c>
      <c r="S195" s="39">
        <v>949.41898148148164</v>
      </c>
      <c r="T195" s="39">
        <v>170.89541666666668</v>
      </c>
      <c r="U195" s="35">
        <v>75</v>
      </c>
      <c r="V195" s="39"/>
      <c r="W195" s="39">
        <v>4097.8723842003965</v>
      </c>
      <c r="X195" s="39">
        <v>4460.3751415326506</v>
      </c>
      <c r="Y195" s="39">
        <v>84754.870417470927</v>
      </c>
      <c r="Z195" s="41">
        <v>5687.5</v>
      </c>
      <c r="AA195" s="39"/>
      <c r="AB195" s="39">
        <v>90442.370417470927</v>
      </c>
      <c r="AC195" s="39"/>
      <c r="AD195" s="39"/>
      <c r="AE195" s="42">
        <v>18525.414448346986</v>
      </c>
      <c r="AF195" s="35" t="s">
        <v>1188</v>
      </c>
      <c r="AG195" s="39" t="s">
        <v>1189</v>
      </c>
      <c r="AH195" s="39">
        <v>108967.78486581791</v>
      </c>
      <c r="AI195" s="39">
        <v>9262.2617135945238</v>
      </c>
      <c r="AJ195" s="42">
        <v>29700</v>
      </c>
      <c r="AK195" s="39">
        <v>2524.5</v>
      </c>
      <c r="AL195" s="39">
        <v>150454.54657941242</v>
      </c>
      <c r="AM195" s="39" t="s">
        <v>1026</v>
      </c>
      <c r="AN195" s="39" t="s">
        <v>1026</v>
      </c>
      <c r="AO195" s="35">
        <v>6391</v>
      </c>
      <c r="AP195" s="35" t="s">
        <v>1027</v>
      </c>
      <c r="AQ195" s="39" t="s">
        <v>901</v>
      </c>
      <c r="AR195" s="39">
        <v>1</v>
      </c>
      <c r="AS195" s="39"/>
      <c r="AT195" s="39"/>
      <c r="AU195" s="39"/>
      <c r="AV195" s="39"/>
      <c r="AW195" s="39" t="s">
        <v>1271</v>
      </c>
      <c r="AX195" s="39" t="s">
        <v>903</v>
      </c>
      <c r="AY195" s="39" t="s">
        <v>1026</v>
      </c>
      <c r="AZ195" s="35">
        <v>6391</v>
      </c>
      <c r="BA195" s="39"/>
      <c r="BC195" s="5" t="s">
        <v>905</v>
      </c>
      <c r="CB195" s="13" t="s">
        <v>947</v>
      </c>
      <c r="CC195" s="13" t="s">
        <v>1029</v>
      </c>
      <c r="CD195" s="13">
        <v>60014</v>
      </c>
      <c r="CE195" s="13" t="s">
        <v>1030</v>
      </c>
      <c r="CF195" s="13" t="str">
        <f t="shared" si="75"/>
        <v>W0004953</v>
      </c>
      <c r="CG195" s="13" t="s">
        <v>29</v>
      </c>
      <c r="CH195" s="18">
        <f t="shared" si="76"/>
        <v>82162.226275733046</v>
      </c>
      <c r="CI195" s="18">
        <f t="shared" si="83"/>
        <v>18525.414448346986</v>
      </c>
      <c r="CJ195" s="43">
        <f t="shared" si="78"/>
        <v>5687.5</v>
      </c>
      <c r="CK195" s="44">
        <f t="shared" si="79"/>
        <v>29700</v>
      </c>
      <c r="CL195" s="18">
        <f t="shared" si="80"/>
        <v>2592.6441417378919</v>
      </c>
      <c r="CM195" s="18">
        <f t="shared" si="81"/>
        <v>11786.761713594524</v>
      </c>
      <c r="CN195" s="13"/>
      <c r="CO195" s="18">
        <f t="shared" si="82"/>
        <v>0</v>
      </c>
    </row>
    <row r="196" spans="1:93" ht="15.75" customHeight="1" x14ac:dyDescent="0.2">
      <c r="A196" s="35" t="s">
        <v>655</v>
      </c>
      <c r="B196" s="35" t="s">
        <v>1497</v>
      </c>
      <c r="C196" s="35" t="s">
        <v>1498</v>
      </c>
      <c r="D196" s="36">
        <v>44410</v>
      </c>
      <c r="E196" s="36"/>
      <c r="F196" s="35" t="s">
        <v>996</v>
      </c>
      <c r="G196" s="35" t="s">
        <v>951</v>
      </c>
      <c r="H196" s="35" t="s">
        <v>952</v>
      </c>
      <c r="I196" s="35" t="s">
        <v>897</v>
      </c>
      <c r="J196" s="35"/>
      <c r="K196" s="35" t="s">
        <v>898</v>
      </c>
      <c r="L196" s="37" t="s">
        <v>899</v>
      </c>
      <c r="M196" s="38">
        <v>0.05</v>
      </c>
      <c r="N196" s="35">
        <v>28</v>
      </c>
      <c r="O196" s="39">
        <v>70343.083333333328</v>
      </c>
      <c r="P196" s="40"/>
      <c r="Q196" s="39"/>
      <c r="R196" s="39">
        <v>1570.749198717949</v>
      </c>
      <c r="S196" s="39">
        <v>907.54398148148152</v>
      </c>
      <c r="T196" s="39">
        <v>163.35791666666665</v>
      </c>
      <c r="U196" s="35">
        <v>75</v>
      </c>
      <c r="V196" s="39"/>
      <c r="W196" s="39">
        <v>2677.959603074959</v>
      </c>
      <c r="X196" s="39">
        <v>4460.3751415326506</v>
      </c>
      <c r="Y196" s="39">
        <v>80198.069174807024</v>
      </c>
      <c r="Z196" s="41">
        <v>4154.166666666667</v>
      </c>
      <c r="AA196" s="39"/>
      <c r="AB196" s="39">
        <v>84352.235841473695</v>
      </c>
      <c r="AC196" s="39"/>
      <c r="AD196" s="39"/>
      <c r="AE196" s="42"/>
      <c r="AF196" s="35"/>
      <c r="AG196" s="39"/>
      <c r="AH196" s="39">
        <v>84352.235841473695</v>
      </c>
      <c r="AI196" s="39">
        <v>4217.6117920736851</v>
      </c>
      <c r="AJ196" s="42">
        <v>29700</v>
      </c>
      <c r="AK196" s="39">
        <v>1485</v>
      </c>
      <c r="AL196" s="39">
        <v>119754.84763354738</v>
      </c>
      <c r="AM196" s="39" t="s">
        <v>943</v>
      </c>
      <c r="AN196" s="39" t="s">
        <v>943</v>
      </c>
      <c r="AO196" s="35">
        <v>35880</v>
      </c>
      <c r="AP196" s="35" t="s">
        <v>944</v>
      </c>
      <c r="AQ196" s="39" t="s">
        <v>901</v>
      </c>
      <c r="AR196" s="39">
        <v>1</v>
      </c>
      <c r="AS196" s="39"/>
      <c r="AT196" s="39"/>
      <c r="AU196" s="39"/>
      <c r="AV196" s="39"/>
      <c r="AW196" s="39" t="s">
        <v>956</v>
      </c>
      <c r="AX196" s="39" t="s">
        <v>964</v>
      </c>
      <c r="AY196" s="39" t="s">
        <v>1093</v>
      </c>
      <c r="AZ196" s="35">
        <v>35880</v>
      </c>
      <c r="BA196" s="39"/>
      <c r="BC196" s="5" t="s">
        <v>905</v>
      </c>
      <c r="CB196" s="13" t="s">
        <v>947</v>
      </c>
      <c r="CC196" s="13" t="s">
        <v>10</v>
      </c>
      <c r="CD196" s="13">
        <v>60002</v>
      </c>
      <c r="CE196" s="13" t="s">
        <v>8</v>
      </c>
      <c r="CF196" s="13" t="str">
        <f t="shared" si="75"/>
        <v>W0005311</v>
      </c>
      <c r="CG196" s="13" t="s">
        <v>13</v>
      </c>
      <c r="CH196" s="18">
        <f t="shared" si="76"/>
        <v>77719.775994607597</v>
      </c>
      <c r="CI196" s="18">
        <f t="shared" si="83"/>
        <v>0</v>
      </c>
      <c r="CJ196" s="43">
        <f t="shared" si="78"/>
        <v>4154.166666666667</v>
      </c>
      <c r="CK196" s="44">
        <f t="shared" si="79"/>
        <v>29700</v>
      </c>
      <c r="CL196" s="18">
        <f t="shared" si="80"/>
        <v>2478.2931801994305</v>
      </c>
      <c r="CM196" s="18">
        <f t="shared" si="81"/>
        <v>5702.6117920736851</v>
      </c>
      <c r="CN196" s="13"/>
      <c r="CO196" s="18">
        <f t="shared" si="82"/>
        <v>0</v>
      </c>
    </row>
    <row r="197" spans="1:93" ht="15.75" customHeight="1" x14ac:dyDescent="0.2">
      <c r="A197" s="35" t="s">
        <v>111</v>
      </c>
      <c r="B197" s="35" t="s">
        <v>1499</v>
      </c>
      <c r="C197" s="35" t="s">
        <v>1500</v>
      </c>
      <c r="D197" s="36">
        <v>44410</v>
      </c>
      <c r="E197" s="36"/>
      <c r="F197" s="35" t="s">
        <v>911</v>
      </c>
      <c r="G197" s="35" t="s">
        <v>895</v>
      </c>
      <c r="H197" s="35" t="s">
        <v>896</v>
      </c>
      <c r="I197" s="35" t="s">
        <v>897</v>
      </c>
      <c r="J197" s="35"/>
      <c r="K197" s="35" t="s">
        <v>898</v>
      </c>
      <c r="L197" s="37" t="s">
        <v>899</v>
      </c>
      <c r="M197" s="38">
        <v>8.5000000000000006E-2</v>
      </c>
      <c r="N197" s="35">
        <v>28</v>
      </c>
      <c r="O197" s="39">
        <v>223834.58333333334</v>
      </c>
      <c r="P197" s="40">
        <v>0.15</v>
      </c>
      <c r="Q197" s="39">
        <v>33575.1875</v>
      </c>
      <c r="R197" s="39">
        <v>5260.4487179487178</v>
      </c>
      <c r="S197" s="39">
        <v>3039.3703703703704</v>
      </c>
      <c r="T197" s="39">
        <v>547.0866666666667</v>
      </c>
      <c r="U197" s="35">
        <v>75</v>
      </c>
      <c r="V197" s="39"/>
      <c r="W197" s="39">
        <v>0</v>
      </c>
      <c r="X197" s="39">
        <v>5460.3751415326506</v>
      </c>
      <c r="Y197" s="39">
        <v>271792.05172985175</v>
      </c>
      <c r="Z197" s="41">
        <v>5687.5</v>
      </c>
      <c r="AA197" s="39"/>
      <c r="AB197" s="39">
        <v>277479.55172985175</v>
      </c>
      <c r="AC197" s="39"/>
      <c r="AD197" s="39"/>
      <c r="AE197" s="42">
        <v>6107.1873780099913</v>
      </c>
      <c r="AF197" s="35" t="s">
        <v>1104</v>
      </c>
      <c r="AG197" s="39" t="s">
        <v>1105</v>
      </c>
      <c r="AH197" s="39">
        <v>283586.73910786177</v>
      </c>
      <c r="AI197" s="39">
        <v>24104.872824168251</v>
      </c>
      <c r="AJ197" s="42">
        <v>29700</v>
      </c>
      <c r="AK197" s="39">
        <v>2524.5</v>
      </c>
      <c r="AL197" s="39">
        <v>339916.11193203001</v>
      </c>
      <c r="AM197" s="39" t="s">
        <v>943</v>
      </c>
      <c r="AN197" s="39" t="s">
        <v>943</v>
      </c>
      <c r="AO197" s="35">
        <v>90217</v>
      </c>
      <c r="AP197" s="35" t="s">
        <v>944</v>
      </c>
      <c r="AQ197" s="39" t="s">
        <v>901</v>
      </c>
      <c r="AR197" s="39">
        <v>1</v>
      </c>
      <c r="AS197" s="39"/>
      <c r="AT197" s="39"/>
      <c r="AU197" s="39"/>
      <c r="AV197" s="39"/>
      <c r="AW197" s="39" t="s">
        <v>1484</v>
      </c>
      <c r="AX197" s="39" t="s">
        <v>903</v>
      </c>
      <c r="AY197" s="39" t="s">
        <v>904</v>
      </c>
      <c r="AZ197" s="35">
        <v>90217</v>
      </c>
      <c r="BA197" s="39"/>
      <c r="BC197" s="5" t="s">
        <v>905</v>
      </c>
      <c r="CB197" s="13" t="s">
        <v>947</v>
      </c>
      <c r="CC197" s="13" t="s">
        <v>10</v>
      </c>
      <c r="CD197" s="13">
        <v>60002</v>
      </c>
      <c r="CE197" s="13" t="s">
        <v>8</v>
      </c>
      <c r="CF197" s="13" t="str">
        <f t="shared" si="75"/>
        <v>W0004187</v>
      </c>
      <c r="CG197" s="13" t="s">
        <v>29</v>
      </c>
      <c r="CH197" s="18">
        <f t="shared" si="76"/>
        <v>263492.23264153267</v>
      </c>
      <c r="CI197" s="18">
        <f t="shared" si="83"/>
        <v>6107.1873780099913</v>
      </c>
      <c r="CJ197" s="43">
        <f t="shared" si="78"/>
        <v>5687.5</v>
      </c>
      <c r="CK197" s="44">
        <f t="shared" si="79"/>
        <v>29700</v>
      </c>
      <c r="CL197" s="18">
        <f t="shared" si="80"/>
        <v>8299.8190883190873</v>
      </c>
      <c r="CM197" s="18">
        <f t="shared" si="81"/>
        <v>26629.372824168251</v>
      </c>
      <c r="CN197" s="13"/>
      <c r="CO197" s="18">
        <f t="shared" si="82"/>
        <v>0</v>
      </c>
    </row>
    <row r="198" spans="1:93" ht="15.75" customHeight="1" x14ac:dyDescent="0.2">
      <c r="A198" s="35" t="s">
        <v>656</v>
      </c>
      <c r="B198" s="35" t="s">
        <v>1501</v>
      </c>
      <c r="C198" s="35" t="s">
        <v>1502</v>
      </c>
      <c r="D198" s="36">
        <v>44410</v>
      </c>
      <c r="E198" s="36"/>
      <c r="F198" s="35" t="s">
        <v>984</v>
      </c>
      <c r="G198" s="35" t="s">
        <v>951</v>
      </c>
      <c r="H198" s="35" t="s">
        <v>952</v>
      </c>
      <c r="I198" s="35" t="s">
        <v>897</v>
      </c>
      <c r="J198" s="35"/>
      <c r="K198" s="35" t="s">
        <v>898</v>
      </c>
      <c r="L198" s="37" t="s">
        <v>899</v>
      </c>
      <c r="M198" s="38">
        <v>0.05</v>
      </c>
      <c r="N198" s="35">
        <v>28</v>
      </c>
      <c r="O198" s="39">
        <v>101825.83333333333</v>
      </c>
      <c r="P198" s="40"/>
      <c r="Q198" s="39"/>
      <c r="R198" s="39">
        <v>2327.5440705128203</v>
      </c>
      <c r="S198" s="39">
        <v>1344.8032407407406</v>
      </c>
      <c r="T198" s="39">
        <v>242.06458333333333</v>
      </c>
      <c r="U198" s="35">
        <v>75</v>
      </c>
      <c r="V198" s="39"/>
      <c r="W198" s="39">
        <v>9324.7086102480025</v>
      </c>
      <c r="X198" s="39">
        <v>4460.3751415326506</v>
      </c>
      <c r="Y198" s="39">
        <v>119600.32897970089</v>
      </c>
      <c r="Z198" s="41">
        <v>4154.166666666667</v>
      </c>
      <c r="AA198" s="39"/>
      <c r="AB198" s="39">
        <v>123754.49564636756</v>
      </c>
      <c r="AC198" s="39"/>
      <c r="AD198" s="39"/>
      <c r="AE198" s="42"/>
      <c r="AF198" s="35"/>
      <c r="AG198" s="39"/>
      <c r="AH198" s="39">
        <v>123754.49564636756</v>
      </c>
      <c r="AI198" s="39">
        <v>6187.7247823183789</v>
      </c>
      <c r="AJ198" s="42">
        <v>29700</v>
      </c>
      <c r="AK198" s="39">
        <v>1485</v>
      </c>
      <c r="AL198" s="39">
        <v>161127.22042868595</v>
      </c>
      <c r="AM198" s="39" t="s">
        <v>943</v>
      </c>
      <c r="AN198" s="39" t="s">
        <v>943</v>
      </c>
      <c r="AO198" s="35">
        <v>35887</v>
      </c>
      <c r="AP198" s="35" t="s">
        <v>944</v>
      </c>
      <c r="AQ198" s="39" t="s">
        <v>901</v>
      </c>
      <c r="AR198" s="39">
        <v>1</v>
      </c>
      <c r="AS198" s="39"/>
      <c r="AT198" s="39"/>
      <c r="AU198" s="39"/>
      <c r="AV198" s="39"/>
      <c r="AW198" s="39" t="s">
        <v>956</v>
      </c>
      <c r="AX198" s="39" t="s">
        <v>964</v>
      </c>
      <c r="AY198" s="39" t="s">
        <v>1033</v>
      </c>
      <c r="AZ198" s="35">
        <v>35887</v>
      </c>
      <c r="BA198" s="39"/>
      <c r="BC198" s="5" t="s">
        <v>905</v>
      </c>
      <c r="CB198" s="13" t="s">
        <v>947</v>
      </c>
      <c r="CC198" s="13" t="s">
        <v>10</v>
      </c>
      <c r="CD198" s="13">
        <v>60002</v>
      </c>
      <c r="CE198" s="13" t="s">
        <v>8</v>
      </c>
      <c r="CF198" s="13" t="str">
        <f t="shared" si="75"/>
        <v>W0005312</v>
      </c>
      <c r="CG198" s="13" t="s">
        <v>13</v>
      </c>
      <c r="CH198" s="18">
        <f t="shared" si="76"/>
        <v>115927.98166844732</v>
      </c>
      <c r="CI198" s="18">
        <f t="shared" si="83"/>
        <v>0</v>
      </c>
      <c r="CJ198" s="43">
        <f t="shared" si="78"/>
        <v>4154.166666666667</v>
      </c>
      <c r="CK198" s="44">
        <f t="shared" si="79"/>
        <v>29700</v>
      </c>
      <c r="CL198" s="18">
        <f t="shared" si="80"/>
        <v>3672.3473112535612</v>
      </c>
      <c r="CM198" s="18">
        <f t="shared" si="81"/>
        <v>7672.7247823183789</v>
      </c>
      <c r="CN198" s="13"/>
      <c r="CO198" s="18">
        <f t="shared" si="82"/>
        <v>0</v>
      </c>
    </row>
    <row r="199" spans="1:93" ht="15.75" customHeight="1" x14ac:dyDescent="0.2">
      <c r="A199" s="35" t="s">
        <v>1503</v>
      </c>
      <c r="B199" s="35" t="s">
        <v>1504</v>
      </c>
      <c r="C199" s="35" t="s">
        <v>1505</v>
      </c>
      <c r="D199" s="36">
        <v>44417</v>
      </c>
      <c r="E199" s="36"/>
      <c r="F199" s="35" t="s">
        <v>938</v>
      </c>
      <c r="G199" s="35" t="s">
        <v>1010</v>
      </c>
      <c r="H199" s="35" t="s">
        <v>896</v>
      </c>
      <c r="I199" s="35" t="s">
        <v>897</v>
      </c>
      <c r="J199" s="35"/>
      <c r="K199" s="35" t="s">
        <v>898</v>
      </c>
      <c r="L199" s="37" t="s">
        <v>899</v>
      </c>
      <c r="M199" s="38">
        <v>0</v>
      </c>
      <c r="N199" s="35">
        <v>28</v>
      </c>
      <c r="O199" s="39">
        <v>97307.25</v>
      </c>
      <c r="P199" s="40">
        <v>0.1</v>
      </c>
      <c r="Q199" s="39">
        <v>9730.7250000000004</v>
      </c>
      <c r="R199" s="39">
        <v>2339.1185897435898</v>
      </c>
      <c r="S199" s="39">
        <v>1351.4907407407406</v>
      </c>
      <c r="T199" s="39">
        <v>243.26833333333332</v>
      </c>
      <c r="U199" s="35">
        <v>75</v>
      </c>
      <c r="V199" s="39"/>
      <c r="W199" s="39">
        <v>4097.8723842003965</v>
      </c>
      <c r="X199" s="39">
        <v>4460.3751415326506</v>
      </c>
      <c r="Y199" s="39">
        <v>119605.10018955072</v>
      </c>
      <c r="Z199" s="41">
        <v>0</v>
      </c>
      <c r="AA199" s="39"/>
      <c r="AB199" s="39">
        <v>119605.10018955072</v>
      </c>
      <c r="AC199" s="39"/>
      <c r="AD199" s="39"/>
      <c r="AE199" s="42"/>
      <c r="AF199" s="35"/>
      <c r="AG199" s="39"/>
      <c r="AH199" s="39">
        <v>119605.10018955072</v>
      </c>
      <c r="AI199" s="39">
        <v>0</v>
      </c>
      <c r="AJ199" s="42">
        <v>29700</v>
      </c>
      <c r="AK199" s="39">
        <v>0</v>
      </c>
      <c r="AL199" s="39">
        <v>149305.10018955072</v>
      </c>
      <c r="AM199" s="39" t="s">
        <v>935</v>
      </c>
      <c r="AN199" s="39" t="s">
        <v>986</v>
      </c>
      <c r="AO199" s="35" t="s">
        <v>987</v>
      </c>
      <c r="AP199" s="35" t="s">
        <v>986</v>
      </c>
      <c r="AQ199" s="39" t="s">
        <v>988</v>
      </c>
      <c r="AR199" s="39">
        <v>1</v>
      </c>
      <c r="AS199" s="39"/>
      <c r="AT199" s="39"/>
      <c r="AU199" s="39"/>
      <c r="AV199" s="39"/>
      <c r="AW199" s="39" t="s">
        <v>1014</v>
      </c>
      <c r="AX199" s="39" t="s">
        <v>935</v>
      </c>
      <c r="AY199" s="39" t="s">
        <v>935</v>
      </c>
      <c r="AZ199" s="35" t="s">
        <v>987</v>
      </c>
      <c r="BA199" s="39"/>
      <c r="BC199" s="5" t="s">
        <v>905</v>
      </c>
      <c r="CB199" s="13" t="s">
        <v>990</v>
      </c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</row>
    <row r="200" spans="1:93" ht="15.75" customHeight="1" x14ac:dyDescent="0.2">
      <c r="A200" s="35" t="s">
        <v>112</v>
      </c>
      <c r="B200" s="35" t="s">
        <v>1506</v>
      </c>
      <c r="C200" s="35" t="s">
        <v>1507</v>
      </c>
      <c r="D200" s="36">
        <v>44417</v>
      </c>
      <c r="E200" s="36"/>
      <c r="F200" s="35" t="s">
        <v>996</v>
      </c>
      <c r="G200" s="35" t="s">
        <v>951</v>
      </c>
      <c r="H200" s="35" t="s">
        <v>952</v>
      </c>
      <c r="I200" s="35" t="s">
        <v>897</v>
      </c>
      <c r="J200" s="35"/>
      <c r="K200" s="35" t="s">
        <v>898</v>
      </c>
      <c r="L200" s="37" t="s">
        <v>899</v>
      </c>
      <c r="M200" s="38">
        <v>0.05</v>
      </c>
      <c r="N200" s="35">
        <v>28</v>
      </c>
      <c r="O200" s="39">
        <v>59920.25</v>
      </c>
      <c r="P200" s="40"/>
      <c r="Q200" s="39"/>
      <c r="R200" s="39">
        <v>1320.2003205128206</v>
      </c>
      <c r="S200" s="39">
        <v>762.78240740740739</v>
      </c>
      <c r="T200" s="39">
        <v>137.30083333333334</v>
      </c>
      <c r="U200" s="35">
        <v>75</v>
      </c>
      <c r="V200" s="39"/>
      <c r="W200" s="39">
        <v>0</v>
      </c>
      <c r="X200" s="39">
        <v>4460.3751415326506</v>
      </c>
      <c r="Y200" s="39">
        <v>66675.908702786212</v>
      </c>
      <c r="Z200" s="41">
        <v>4154.166666666667</v>
      </c>
      <c r="AA200" s="39"/>
      <c r="AB200" s="39">
        <v>70830.075369452883</v>
      </c>
      <c r="AC200" s="39"/>
      <c r="AD200" s="39"/>
      <c r="AE200" s="42"/>
      <c r="AF200" s="35"/>
      <c r="AG200" s="39"/>
      <c r="AH200" s="39">
        <v>70830.075369452883</v>
      </c>
      <c r="AI200" s="39">
        <v>3541.5037684726444</v>
      </c>
      <c r="AJ200" s="42">
        <v>29700</v>
      </c>
      <c r="AK200" s="39">
        <v>1485</v>
      </c>
      <c r="AL200" s="39">
        <v>105556.57913792552</v>
      </c>
      <c r="AM200" s="39" t="s">
        <v>943</v>
      </c>
      <c r="AN200" s="39" t="s">
        <v>943</v>
      </c>
      <c r="AO200" s="35">
        <v>35883</v>
      </c>
      <c r="AP200" s="35" t="s">
        <v>944</v>
      </c>
      <c r="AQ200" s="39" t="s">
        <v>901</v>
      </c>
      <c r="AR200" s="39">
        <v>1</v>
      </c>
      <c r="AS200" s="39"/>
      <c r="AT200" s="39"/>
      <c r="AU200" s="39"/>
      <c r="AV200" s="39"/>
      <c r="AW200" s="39" t="s">
        <v>956</v>
      </c>
      <c r="AX200" s="39" t="s">
        <v>964</v>
      </c>
      <c r="AY200" s="39" t="s">
        <v>1368</v>
      </c>
      <c r="AZ200" s="35">
        <v>35883</v>
      </c>
      <c r="BA200" s="39"/>
      <c r="BC200" s="5" t="s">
        <v>905</v>
      </c>
      <c r="CB200" s="13" t="s">
        <v>947</v>
      </c>
      <c r="CC200" s="13" t="s">
        <v>10</v>
      </c>
      <c r="CD200" s="13">
        <v>60002</v>
      </c>
      <c r="CE200" s="13" t="s">
        <v>8</v>
      </c>
      <c r="CF200" s="13" t="str">
        <f t="shared" ref="CF200:CF239" si="84">A200</f>
        <v>W0004188</v>
      </c>
      <c r="CG200" s="13" t="s">
        <v>13</v>
      </c>
      <c r="CH200" s="18">
        <f t="shared" ref="CH200:CH239" si="85">SUM(O200,Q200,T200:X200,)</f>
        <v>64592.925974865982</v>
      </c>
      <c r="CI200" s="18">
        <f t="shared" ref="CI200:CI232" si="86">SUM(AA200,AC200:AE200)</f>
        <v>0</v>
      </c>
      <c r="CJ200" s="43">
        <f t="shared" ref="CJ200:CJ239" si="87">SUM(Z200)</f>
        <v>4154.166666666667</v>
      </c>
      <c r="CK200" s="44">
        <f t="shared" ref="CK200:CK239" si="88">AJ200</f>
        <v>29700</v>
      </c>
      <c r="CL200" s="18">
        <f t="shared" ref="CL200:CL239" si="89">SUM(R200:S200)</f>
        <v>2082.9827279202282</v>
      </c>
      <c r="CM200" s="18">
        <f t="shared" ref="CM200:CM239" si="90">SUM(AI200,AK200)</f>
        <v>5026.5037684726449</v>
      </c>
      <c r="CN200" s="13"/>
      <c r="CO200" s="18">
        <f t="shared" ref="CO200:CO239" si="91">SUM(CH200:CM200,-AL200)</f>
        <v>0</v>
      </c>
    </row>
    <row r="201" spans="1:93" ht="15.75" customHeight="1" x14ac:dyDescent="0.2">
      <c r="A201" s="35" t="s">
        <v>113</v>
      </c>
      <c r="B201" s="35" t="s">
        <v>1508</v>
      </c>
      <c r="C201" s="35" t="s">
        <v>1509</v>
      </c>
      <c r="D201" s="36">
        <v>44417</v>
      </c>
      <c r="E201" s="36"/>
      <c r="F201" s="35" t="s">
        <v>984</v>
      </c>
      <c r="G201" s="35" t="s">
        <v>895</v>
      </c>
      <c r="H201" s="35" t="s">
        <v>896</v>
      </c>
      <c r="I201" s="35" t="s">
        <v>897</v>
      </c>
      <c r="J201" s="35"/>
      <c r="K201" s="35" t="s">
        <v>898</v>
      </c>
      <c r="L201" s="37" t="s">
        <v>899</v>
      </c>
      <c r="M201" s="38">
        <v>8.5000000000000006E-2</v>
      </c>
      <c r="N201" s="35">
        <v>28</v>
      </c>
      <c r="O201" s="39">
        <v>89391.583333333328</v>
      </c>
      <c r="P201" s="40"/>
      <c r="Q201" s="39"/>
      <c r="R201" s="39">
        <v>2028.6458333333333</v>
      </c>
      <c r="S201" s="39">
        <v>1172.1064814814815</v>
      </c>
      <c r="T201" s="39">
        <v>210.97916666666669</v>
      </c>
      <c r="U201" s="35">
        <v>75</v>
      </c>
      <c r="V201" s="39"/>
      <c r="W201" s="39">
        <v>0</v>
      </c>
      <c r="X201" s="39">
        <v>4460.3751415326506</v>
      </c>
      <c r="Y201" s="39">
        <v>97338.689956347458</v>
      </c>
      <c r="Z201" s="41">
        <v>5687.5</v>
      </c>
      <c r="AA201" s="39"/>
      <c r="AB201" s="39">
        <v>103026.18995634746</v>
      </c>
      <c r="AC201" s="39"/>
      <c r="AD201" s="39"/>
      <c r="AE201" s="42">
        <v>6107.1873780099913</v>
      </c>
      <c r="AF201" s="35" t="s">
        <v>1104</v>
      </c>
      <c r="AG201" s="39" t="s">
        <v>1105</v>
      </c>
      <c r="AH201" s="39">
        <v>109133.37733435744</v>
      </c>
      <c r="AI201" s="39">
        <v>9276.3370734203836</v>
      </c>
      <c r="AJ201" s="42">
        <v>29700</v>
      </c>
      <c r="AK201" s="39">
        <v>2524.5</v>
      </c>
      <c r="AL201" s="39">
        <v>150634.21440777782</v>
      </c>
      <c r="AM201" s="39" t="s">
        <v>943</v>
      </c>
      <c r="AN201" s="39" t="s">
        <v>943</v>
      </c>
      <c r="AO201" s="35">
        <v>90390</v>
      </c>
      <c r="AP201" s="35" t="s">
        <v>944</v>
      </c>
      <c r="AQ201" s="39" t="s">
        <v>901</v>
      </c>
      <c r="AR201" s="39">
        <v>1</v>
      </c>
      <c r="AS201" s="39"/>
      <c r="AT201" s="39"/>
      <c r="AU201" s="39"/>
      <c r="AV201" s="39"/>
      <c r="AW201" s="39" t="s">
        <v>1484</v>
      </c>
      <c r="AX201" s="39" t="s">
        <v>903</v>
      </c>
      <c r="AY201" s="39" t="s">
        <v>904</v>
      </c>
      <c r="AZ201" s="35">
        <v>90390</v>
      </c>
      <c r="BA201" s="39"/>
      <c r="BC201" s="5" t="s">
        <v>905</v>
      </c>
      <c r="CB201" s="13" t="s">
        <v>947</v>
      </c>
      <c r="CC201" s="13" t="s">
        <v>10</v>
      </c>
      <c r="CD201" s="13">
        <v>60002</v>
      </c>
      <c r="CE201" s="13" t="s">
        <v>8</v>
      </c>
      <c r="CF201" s="13" t="str">
        <f t="shared" si="84"/>
        <v>W0004189</v>
      </c>
      <c r="CG201" s="13" t="s">
        <v>29</v>
      </c>
      <c r="CH201" s="18">
        <f t="shared" si="85"/>
        <v>94137.937641532655</v>
      </c>
      <c r="CI201" s="18">
        <f t="shared" si="86"/>
        <v>6107.1873780099913</v>
      </c>
      <c r="CJ201" s="43">
        <f t="shared" si="87"/>
        <v>5687.5</v>
      </c>
      <c r="CK201" s="44">
        <f t="shared" si="88"/>
        <v>29700</v>
      </c>
      <c r="CL201" s="18">
        <f t="shared" si="89"/>
        <v>3200.7523148148148</v>
      </c>
      <c r="CM201" s="18">
        <f t="shared" si="90"/>
        <v>11800.837073420384</v>
      </c>
      <c r="CN201" s="13"/>
      <c r="CO201" s="18">
        <f t="shared" si="91"/>
        <v>0</v>
      </c>
    </row>
    <row r="202" spans="1:93" ht="15.75" customHeight="1" x14ac:dyDescent="0.2">
      <c r="A202" s="35" t="s">
        <v>473</v>
      </c>
      <c r="B202" s="35" t="s">
        <v>1510</v>
      </c>
      <c r="C202" s="35" t="s">
        <v>1511</v>
      </c>
      <c r="D202" s="36">
        <v>44424</v>
      </c>
      <c r="E202" s="36"/>
      <c r="F202" s="35" t="s">
        <v>996</v>
      </c>
      <c r="G202" s="35" t="s">
        <v>951</v>
      </c>
      <c r="H202" s="35" t="s">
        <v>952</v>
      </c>
      <c r="I202" s="35" t="s">
        <v>897</v>
      </c>
      <c r="J202" s="35"/>
      <c r="K202" s="35" t="s">
        <v>898</v>
      </c>
      <c r="L202" s="37" t="s">
        <v>899</v>
      </c>
      <c r="M202" s="38">
        <v>0.05</v>
      </c>
      <c r="N202" s="35">
        <v>28</v>
      </c>
      <c r="O202" s="39">
        <v>65437.333333333343</v>
      </c>
      <c r="P202" s="40"/>
      <c r="Q202" s="39"/>
      <c r="R202" s="39">
        <v>1452.8205128205127</v>
      </c>
      <c r="S202" s="39">
        <v>839.40740740740739</v>
      </c>
      <c r="T202" s="39">
        <v>151.09333333333333</v>
      </c>
      <c r="U202" s="35">
        <v>75</v>
      </c>
      <c r="V202" s="39"/>
      <c r="W202" s="39">
        <v>0</v>
      </c>
      <c r="X202" s="39">
        <v>4460.3751415326506</v>
      </c>
      <c r="Y202" s="39">
        <v>72416.029728427253</v>
      </c>
      <c r="Z202" s="41">
        <v>4154.166666666667</v>
      </c>
      <c r="AA202" s="39"/>
      <c r="AB202" s="39">
        <v>76570.196395093924</v>
      </c>
      <c r="AC202" s="39"/>
      <c r="AD202" s="39"/>
      <c r="AE202" s="42"/>
      <c r="AF202" s="35"/>
      <c r="AG202" s="39"/>
      <c r="AH202" s="39">
        <v>76570.196395093924</v>
      </c>
      <c r="AI202" s="39">
        <v>3828.5098197546963</v>
      </c>
      <c r="AJ202" s="42">
        <v>29700</v>
      </c>
      <c r="AK202" s="39">
        <v>1485</v>
      </c>
      <c r="AL202" s="39">
        <v>111583.70621484861</v>
      </c>
      <c r="AM202" s="39" t="s">
        <v>943</v>
      </c>
      <c r="AN202" s="39" t="s">
        <v>943</v>
      </c>
      <c r="AO202" s="35">
        <v>32119</v>
      </c>
      <c r="AP202" s="35" t="s">
        <v>944</v>
      </c>
      <c r="AQ202" s="39" t="s">
        <v>901</v>
      </c>
      <c r="AR202" s="39">
        <v>1</v>
      </c>
      <c r="AS202" s="39"/>
      <c r="AT202" s="39"/>
      <c r="AU202" s="39"/>
      <c r="AV202" s="39"/>
      <c r="AW202" s="39" t="s">
        <v>956</v>
      </c>
      <c r="AX202" s="39" t="s">
        <v>1046</v>
      </c>
      <c r="AY202" s="39" t="s">
        <v>1512</v>
      </c>
      <c r="AZ202" s="35">
        <v>32119</v>
      </c>
      <c r="BA202" s="39"/>
      <c r="BC202" s="5" t="s">
        <v>905</v>
      </c>
      <c r="CB202" s="13" t="s">
        <v>947</v>
      </c>
      <c r="CC202" s="13" t="s">
        <v>10</v>
      </c>
      <c r="CD202" s="13">
        <v>60002</v>
      </c>
      <c r="CE202" s="13" t="s">
        <v>8</v>
      </c>
      <c r="CF202" s="13" t="str">
        <f t="shared" si="84"/>
        <v>W0004955</v>
      </c>
      <c r="CG202" s="13" t="s">
        <v>13</v>
      </c>
      <c r="CH202" s="18">
        <f t="shared" si="85"/>
        <v>70123.801808199336</v>
      </c>
      <c r="CI202" s="18">
        <f t="shared" si="86"/>
        <v>0</v>
      </c>
      <c r="CJ202" s="43">
        <f t="shared" si="87"/>
        <v>4154.166666666667</v>
      </c>
      <c r="CK202" s="44">
        <f t="shared" si="88"/>
        <v>29700</v>
      </c>
      <c r="CL202" s="18">
        <f t="shared" si="89"/>
        <v>2292.2279202279201</v>
      </c>
      <c r="CM202" s="18">
        <f t="shared" si="90"/>
        <v>5313.5098197546959</v>
      </c>
      <c r="CN202" s="13"/>
      <c r="CO202" s="18">
        <f t="shared" si="91"/>
        <v>0</v>
      </c>
    </row>
    <row r="203" spans="1:93" ht="15.75" customHeight="1" x14ac:dyDescent="0.2">
      <c r="A203" s="35" t="s">
        <v>114</v>
      </c>
      <c r="B203" s="35" t="s">
        <v>1513</v>
      </c>
      <c r="C203" s="35" t="s">
        <v>1514</v>
      </c>
      <c r="D203" s="36">
        <v>44424</v>
      </c>
      <c r="E203" s="36"/>
      <c r="F203" s="35" t="s">
        <v>984</v>
      </c>
      <c r="G203" s="35" t="s">
        <v>895</v>
      </c>
      <c r="H203" s="35" t="s">
        <v>896</v>
      </c>
      <c r="I203" s="35" t="s">
        <v>897</v>
      </c>
      <c r="J203" s="35"/>
      <c r="K203" s="35" t="s">
        <v>898</v>
      </c>
      <c r="L203" s="37" t="s">
        <v>899</v>
      </c>
      <c r="M203" s="38">
        <v>8.5000000000000006E-2</v>
      </c>
      <c r="N203" s="35">
        <v>28</v>
      </c>
      <c r="O203" s="39">
        <v>70903.583333333328</v>
      </c>
      <c r="P203" s="40"/>
      <c r="Q203" s="39"/>
      <c r="R203" s="39">
        <v>1584.2227564102566</v>
      </c>
      <c r="S203" s="39">
        <v>915.32870370370381</v>
      </c>
      <c r="T203" s="39">
        <v>164.75916666666669</v>
      </c>
      <c r="U203" s="35">
        <v>75</v>
      </c>
      <c r="V203" s="39"/>
      <c r="W203" s="39">
        <v>0</v>
      </c>
      <c r="X203" s="39">
        <v>4460.3751415326506</v>
      </c>
      <c r="Y203" s="39">
        <v>78103.269101646612</v>
      </c>
      <c r="Z203" s="41">
        <v>5687.5</v>
      </c>
      <c r="AA203" s="39"/>
      <c r="AB203" s="39">
        <v>83790.769101646612</v>
      </c>
      <c r="AC203" s="39"/>
      <c r="AD203" s="39"/>
      <c r="AE203" s="42">
        <v>4292.2455565959208</v>
      </c>
      <c r="AF203" s="35" t="s">
        <v>1124</v>
      </c>
      <c r="AG203" s="39" t="s">
        <v>1125</v>
      </c>
      <c r="AH203" s="39">
        <v>88083.014658242537</v>
      </c>
      <c r="AI203" s="39">
        <v>7487.0562459506164</v>
      </c>
      <c r="AJ203" s="42">
        <v>29700</v>
      </c>
      <c r="AK203" s="39">
        <v>2524.5</v>
      </c>
      <c r="AL203" s="39">
        <v>127794.57090419316</v>
      </c>
      <c r="AM203" s="39" t="s">
        <v>943</v>
      </c>
      <c r="AN203" s="39" t="s">
        <v>943</v>
      </c>
      <c r="AO203" s="35">
        <v>90294</v>
      </c>
      <c r="AP203" s="35" t="s">
        <v>944</v>
      </c>
      <c r="AQ203" s="39" t="s">
        <v>901</v>
      </c>
      <c r="AR203" s="39">
        <v>1</v>
      </c>
      <c r="AS203" s="39"/>
      <c r="AT203" s="39"/>
      <c r="AU203" s="39"/>
      <c r="AV203" s="39"/>
      <c r="AW203" s="39" t="s">
        <v>1126</v>
      </c>
      <c r="AX203" s="39" t="s">
        <v>903</v>
      </c>
      <c r="AY203" s="39" t="s">
        <v>904</v>
      </c>
      <c r="AZ203" s="35">
        <v>90294</v>
      </c>
      <c r="BA203" s="39"/>
      <c r="BC203" s="5" t="s">
        <v>905</v>
      </c>
      <c r="CB203" s="13" t="s">
        <v>947</v>
      </c>
      <c r="CC203" s="13" t="s">
        <v>10</v>
      </c>
      <c r="CD203" s="13">
        <v>60002</v>
      </c>
      <c r="CE203" s="13" t="s">
        <v>8</v>
      </c>
      <c r="CF203" s="13" t="str">
        <f t="shared" si="84"/>
        <v>W0004190</v>
      </c>
      <c r="CG203" s="13" t="s">
        <v>29</v>
      </c>
      <c r="CH203" s="18">
        <f t="shared" si="85"/>
        <v>75603.717641532654</v>
      </c>
      <c r="CI203" s="18">
        <f t="shared" si="86"/>
        <v>4292.2455565959208</v>
      </c>
      <c r="CJ203" s="43">
        <f t="shared" si="87"/>
        <v>5687.5</v>
      </c>
      <c r="CK203" s="44">
        <f t="shared" si="88"/>
        <v>29700</v>
      </c>
      <c r="CL203" s="18">
        <f t="shared" si="89"/>
        <v>2499.5514601139603</v>
      </c>
      <c r="CM203" s="18">
        <f t="shared" si="90"/>
        <v>10011.556245950616</v>
      </c>
      <c r="CN203" s="13"/>
      <c r="CO203" s="18">
        <f t="shared" si="91"/>
        <v>0</v>
      </c>
    </row>
    <row r="204" spans="1:93" ht="15.75" customHeight="1" x14ac:dyDescent="0.2">
      <c r="A204" s="35" t="s">
        <v>115</v>
      </c>
      <c r="B204" s="35" t="s">
        <v>1515</v>
      </c>
      <c r="C204" s="35" t="s">
        <v>1516</v>
      </c>
      <c r="D204" s="36">
        <v>44424</v>
      </c>
      <c r="E204" s="36"/>
      <c r="F204" s="35" t="s">
        <v>996</v>
      </c>
      <c r="G204" s="35" t="s">
        <v>951</v>
      </c>
      <c r="H204" s="35" t="s">
        <v>952</v>
      </c>
      <c r="I204" s="35" t="s">
        <v>897</v>
      </c>
      <c r="J204" s="35"/>
      <c r="K204" s="35" t="s">
        <v>898</v>
      </c>
      <c r="L204" s="37" t="s">
        <v>899</v>
      </c>
      <c r="M204" s="38">
        <v>0.05</v>
      </c>
      <c r="N204" s="35">
        <v>28</v>
      </c>
      <c r="O204" s="39">
        <v>69645.583333333328</v>
      </c>
      <c r="P204" s="40"/>
      <c r="Q204" s="39"/>
      <c r="R204" s="39">
        <v>1553.9823717948718</v>
      </c>
      <c r="S204" s="39">
        <v>897.85648148148152</v>
      </c>
      <c r="T204" s="39">
        <v>161.61416666666668</v>
      </c>
      <c r="U204" s="35">
        <v>75</v>
      </c>
      <c r="V204" s="39"/>
      <c r="W204" s="39">
        <v>0</v>
      </c>
      <c r="X204" s="39">
        <v>4460.3751415326506</v>
      </c>
      <c r="Y204" s="39">
        <v>76794.411494808999</v>
      </c>
      <c r="Z204" s="41">
        <v>4154.166666666667</v>
      </c>
      <c r="AA204" s="39"/>
      <c r="AB204" s="39">
        <v>80948.578161475671</v>
      </c>
      <c r="AC204" s="39"/>
      <c r="AD204" s="39"/>
      <c r="AE204" s="42"/>
      <c r="AF204" s="35"/>
      <c r="AG204" s="39"/>
      <c r="AH204" s="39">
        <v>80948.578161475671</v>
      </c>
      <c r="AI204" s="39">
        <v>4047.4289080737835</v>
      </c>
      <c r="AJ204" s="42">
        <v>29700</v>
      </c>
      <c r="AK204" s="39">
        <v>1485</v>
      </c>
      <c r="AL204" s="39">
        <v>116181.00706954945</v>
      </c>
      <c r="AM204" s="39" t="s">
        <v>943</v>
      </c>
      <c r="AN204" s="39" t="s">
        <v>943</v>
      </c>
      <c r="AO204" s="35">
        <v>35070</v>
      </c>
      <c r="AP204" s="35" t="s">
        <v>944</v>
      </c>
      <c r="AQ204" s="39" t="s">
        <v>901</v>
      </c>
      <c r="AR204" s="39">
        <v>1</v>
      </c>
      <c r="AS204" s="39"/>
      <c r="AT204" s="39"/>
      <c r="AU204" s="39"/>
      <c r="AV204" s="39"/>
      <c r="AW204" s="39" t="s">
        <v>1014</v>
      </c>
      <c r="AX204" s="39" t="s">
        <v>964</v>
      </c>
      <c r="AY204" s="39" t="s">
        <v>1015</v>
      </c>
      <c r="AZ204" s="35">
        <v>35070</v>
      </c>
      <c r="BA204" s="39"/>
      <c r="BC204" s="5" t="s">
        <v>905</v>
      </c>
      <c r="CB204" s="13" t="s">
        <v>947</v>
      </c>
      <c r="CC204" s="13" t="s">
        <v>10</v>
      </c>
      <c r="CD204" s="13">
        <v>60002</v>
      </c>
      <c r="CE204" s="13" t="s">
        <v>8</v>
      </c>
      <c r="CF204" s="13" t="str">
        <f t="shared" si="84"/>
        <v>W0004191</v>
      </c>
      <c r="CG204" s="13" t="s">
        <v>13</v>
      </c>
      <c r="CH204" s="18">
        <f t="shared" si="85"/>
        <v>74342.57264153265</v>
      </c>
      <c r="CI204" s="18">
        <f t="shared" si="86"/>
        <v>0</v>
      </c>
      <c r="CJ204" s="43">
        <f t="shared" si="87"/>
        <v>4154.166666666667</v>
      </c>
      <c r="CK204" s="44">
        <f t="shared" si="88"/>
        <v>29700</v>
      </c>
      <c r="CL204" s="18">
        <f t="shared" si="89"/>
        <v>2451.8388532763533</v>
      </c>
      <c r="CM204" s="18">
        <f t="shared" si="90"/>
        <v>5532.4289080737835</v>
      </c>
      <c r="CN204" s="13"/>
      <c r="CO204" s="18">
        <f t="shared" si="91"/>
        <v>0</v>
      </c>
    </row>
    <row r="205" spans="1:93" ht="15.75" customHeight="1" x14ac:dyDescent="0.2">
      <c r="A205" s="35" t="s">
        <v>1517</v>
      </c>
      <c r="B205" s="35" t="s">
        <v>1518</v>
      </c>
      <c r="C205" s="35" t="s">
        <v>1519</v>
      </c>
      <c r="D205" s="36">
        <v>44424</v>
      </c>
      <c r="E205" s="36"/>
      <c r="F205" s="35" t="s">
        <v>996</v>
      </c>
      <c r="G205" s="35" t="s">
        <v>951</v>
      </c>
      <c r="H205" s="35" t="s">
        <v>952</v>
      </c>
      <c r="I205" s="35" t="s">
        <v>897</v>
      </c>
      <c r="J205" s="35"/>
      <c r="K205" s="35" t="s">
        <v>898</v>
      </c>
      <c r="L205" s="37" t="s">
        <v>899</v>
      </c>
      <c r="M205" s="38">
        <v>0.05</v>
      </c>
      <c r="N205" s="35">
        <v>28</v>
      </c>
      <c r="O205" s="39">
        <v>50031.666666666664</v>
      </c>
      <c r="P205" s="40"/>
      <c r="Q205" s="39"/>
      <c r="R205" s="39">
        <v>1082.4919871794871</v>
      </c>
      <c r="S205" s="39">
        <v>625.43981481481489</v>
      </c>
      <c r="T205" s="39">
        <v>112.57916666666667</v>
      </c>
      <c r="U205" s="35">
        <v>75</v>
      </c>
      <c r="V205" s="39"/>
      <c r="W205" s="39">
        <v>0</v>
      </c>
      <c r="X205" s="39">
        <v>4460.3751415326506</v>
      </c>
      <c r="Y205" s="39">
        <v>56387.552776860284</v>
      </c>
      <c r="Z205" s="41">
        <v>4154.166666666667</v>
      </c>
      <c r="AA205" s="39"/>
      <c r="AB205" s="39">
        <v>60541.719443526948</v>
      </c>
      <c r="AC205" s="39"/>
      <c r="AD205" s="39"/>
      <c r="AE205" s="42">
        <v>4671.4236268028844</v>
      </c>
      <c r="AF205" s="35" t="s">
        <v>999</v>
      </c>
      <c r="AG205" s="39" t="s">
        <v>998</v>
      </c>
      <c r="AH205" s="39">
        <v>65213.143070329832</v>
      </c>
      <c r="AI205" s="39">
        <v>3260.6571535164917</v>
      </c>
      <c r="AJ205" s="42">
        <v>29700</v>
      </c>
      <c r="AK205" s="39">
        <v>1485</v>
      </c>
      <c r="AL205" s="39">
        <v>99658.800223846323</v>
      </c>
      <c r="AM205" s="39" t="s">
        <v>973</v>
      </c>
      <c r="AN205" s="39" t="s">
        <v>973</v>
      </c>
      <c r="AO205" s="35" t="s">
        <v>1520</v>
      </c>
      <c r="AP205" s="35" t="s">
        <v>976</v>
      </c>
      <c r="AQ205" s="39" t="s">
        <v>901</v>
      </c>
      <c r="AR205" s="39">
        <v>1</v>
      </c>
      <c r="AS205" s="39"/>
      <c r="AT205" s="39"/>
      <c r="AU205" s="39"/>
      <c r="AV205" s="39"/>
      <c r="AW205" s="39" t="s">
        <v>956</v>
      </c>
      <c r="AX205" s="39" t="s">
        <v>977</v>
      </c>
      <c r="AY205" s="39" t="s">
        <v>1521</v>
      </c>
      <c r="AZ205" s="35" t="s">
        <v>1520</v>
      </c>
      <c r="BA205" s="39"/>
      <c r="BC205" s="5" t="s">
        <v>905</v>
      </c>
      <c r="CB205" s="13" t="s">
        <v>947</v>
      </c>
      <c r="CC205" s="13" t="s">
        <v>979</v>
      </c>
      <c r="CD205" s="13">
        <v>60009</v>
      </c>
      <c r="CE205" s="13">
        <v>30001339</v>
      </c>
      <c r="CF205" s="13" t="str">
        <f t="shared" si="84"/>
        <v>W0004192</v>
      </c>
      <c r="CG205" s="13" t="s">
        <v>13</v>
      </c>
      <c r="CH205" s="18">
        <f t="shared" si="85"/>
        <v>54679.620974865982</v>
      </c>
      <c r="CI205" s="18">
        <f t="shared" si="86"/>
        <v>4671.4236268028844</v>
      </c>
      <c r="CJ205" s="43">
        <f t="shared" si="87"/>
        <v>4154.166666666667</v>
      </c>
      <c r="CK205" s="44">
        <f t="shared" si="88"/>
        <v>29700</v>
      </c>
      <c r="CL205" s="18">
        <f t="shared" si="89"/>
        <v>1707.9318019943021</v>
      </c>
      <c r="CM205" s="18">
        <f t="shared" si="90"/>
        <v>4745.6571535164912</v>
      </c>
      <c r="CN205" s="13"/>
      <c r="CO205" s="18">
        <f t="shared" si="91"/>
        <v>0</v>
      </c>
    </row>
    <row r="206" spans="1:93" ht="15.75" customHeight="1" x14ac:dyDescent="0.2">
      <c r="A206" s="35" t="s">
        <v>116</v>
      </c>
      <c r="B206" s="35" t="s">
        <v>1522</v>
      </c>
      <c r="C206" s="35" t="s">
        <v>1523</v>
      </c>
      <c r="D206" s="36">
        <v>44424</v>
      </c>
      <c r="E206" s="36"/>
      <c r="F206" s="35" t="s">
        <v>984</v>
      </c>
      <c r="G206" s="35" t="s">
        <v>895</v>
      </c>
      <c r="H206" s="35" t="s">
        <v>896</v>
      </c>
      <c r="I206" s="35" t="s">
        <v>897</v>
      </c>
      <c r="J206" s="35"/>
      <c r="K206" s="35" t="s">
        <v>898</v>
      </c>
      <c r="L206" s="37" t="s">
        <v>899</v>
      </c>
      <c r="M206" s="38">
        <v>8.5000000000000006E-2</v>
      </c>
      <c r="N206" s="35">
        <v>28</v>
      </c>
      <c r="O206" s="39">
        <v>72538.916666666672</v>
      </c>
      <c r="P206" s="40"/>
      <c r="Q206" s="39"/>
      <c r="R206" s="39">
        <v>1623.533653846154</v>
      </c>
      <c r="S206" s="39">
        <v>938.04166666666663</v>
      </c>
      <c r="T206" s="39">
        <v>168.8475</v>
      </c>
      <c r="U206" s="35">
        <v>75</v>
      </c>
      <c r="V206" s="39"/>
      <c r="W206" s="39">
        <v>6146.8085763005947</v>
      </c>
      <c r="X206" s="39">
        <v>4460.3751415326506</v>
      </c>
      <c r="Y206" s="39">
        <v>85951.523205012752</v>
      </c>
      <c r="Z206" s="41">
        <v>5687.5</v>
      </c>
      <c r="AA206" s="39"/>
      <c r="AB206" s="39">
        <v>91639.023205012752</v>
      </c>
      <c r="AC206" s="39"/>
      <c r="AD206" s="39"/>
      <c r="AE206" s="42">
        <v>6107.1873780099913</v>
      </c>
      <c r="AF206" s="35" t="s">
        <v>1104</v>
      </c>
      <c r="AG206" s="39" t="s">
        <v>1105</v>
      </c>
      <c r="AH206" s="39">
        <v>97746.210583022737</v>
      </c>
      <c r="AI206" s="39">
        <v>8308.427899556933</v>
      </c>
      <c r="AJ206" s="42">
        <v>29700</v>
      </c>
      <c r="AK206" s="39">
        <v>2524.5</v>
      </c>
      <c r="AL206" s="39">
        <v>138279.13848257967</v>
      </c>
      <c r="AM206" s="39" t="s">
        <v>943</v>
      </c>
      <c r="AN206" s="39" t="s">
        <v>943</v>
      </c>
      <c r="AO206" s="35">
        <v>90373</v>
      </c>
      <c r="AP206" s="35" t="s">
        <v>944</v>
      </c>
      <c r="AQ206" s="39" t="s">
        <v>901</v>
      </c>
      <c r="AR206" s="39">
        <v>1</v>
      </c>
      <c r="AS206" s="39"/>
      <c r="AT206" s="39"/>
      <c r="AU206" s="39"/>
      <c r="AV206" s="39"/>
      <c r="AW206" s="39" t="s">
        <v>1195</v>
      </c>
      <c r="AX206" s="39" t="s">
        <v>903</v>
      </c>
      <c r="AY206" s="39" t="s">
        <v>904</v>
      </c>
      <c r="AZ206" s="35">
        <v>90373</v>
      </c>
      <c r="BA206" s="39"/>
      <c r="BC206" s="5" t="s">
        <v>905</v>
      </c>
      <c r="CB206" s="13" t="s">
        <v>947</v>
      </c>
      <c r="CC206" s="13" t="s">
        <v>10</v>
      </c>
      <c r="CD206" s="13">
        <v>60002</v>
      </c>
      <c r="CE206" s="13" t="s">
        <v>8</v>
      </c>
      <c r="CF206" s="13" t="str">
        <f t="shared" si="84"/>
        <v>W0004193</v>
      </c>
      <c r="CG206" s="13" t="s">
        <v>29</v>
      </c>
      <c r="CH206" s="18">
        <f t="shared" si="85"/>
        <v>83389.947884499925</v>
      </c>
      <c r="CI206" s="18">
        <f t="shared" si="86"/>
        <v>6107.1873780099913</v>
      </c>
      <c r="CJ206" s="43">
        <f t="shared" si="87"/>
        <v>5687.5</v>
      </c>
      <c r="CK206" s="44">
        <f t="shared" si="88"/>
        <v>29700</v>
      </c>
      <c r="CL206" s="18">
        <f t="shared" si="89"/>
        <v>2561.5753205128208</v>
      </c>
      <c r="CM206" s="18">
        <f t="shared" si="90"/>
        <v>10832.927899556933</v>
      </c>
      <c r="CN206" s="13"/>
      <c r="CO206" s="18">
        <f t="shared" si="91"/>
        <v>0</v>
      </c>
    </row>
    <row r="207" spans="1:93" ht="15.75" customHeight="1" x14ac:dyDescent="0.2">
      <c r="A207" s="35" t="s">
        <v>1524</v>
      </c>
      <c r="B207" s="35" t="s">
        <v>1525</v>
      </c>
      <c r="C207" s="35" t="s">
        <v>1526</v>
      </c>
      <c r="D207" s="36">
        <v>44427</v>
      </c>
      <c r="E207" s="36"/>
      <c r="F207" s="35" t="s">
        <v>984</v>
      </c>
      <c r="G207" s="35" t="s">
        <v>895</v>
      </c>
      <c r="H207" s="35" t="s">
        <v>896</v>
      </c>
      <c r="I207" s="35" t="s">
        <v>897</v>
      </c>
      <c r="J207" s="35"/>
      <c r="K207" s="35" t="s">
        <v>898</v>
      </c>
      <c r="L207" s="37" t="s">
        <v>899</v>
      </c>
      <c r="M207" s="38">
        <v>8.5000000000000006E-2</v>
      </c>
      <c r="N207" s="35">
        <v>28</v>
      </c>
      <c r="O207" s="39">
        <v>88118.833333333328</v>
      </c>
      <c r="P207" s="40"/>
      <c r="Q207" s="39"/>
      <c r="R207" s="39">
        <v>1998.0488782051279</v>
      </c>
      <c r="S207" s="39">
        <v>1154.4282407407406</v>
      </c>
      <c r="T207" s="39">
        <v>207.79708333333332</v>
      </c>
      <c r="U207" s="35">
        <v>75</v>
      </c>
      <c r="V207" s="39"/>
      <c r="W207" s="39">
        <v>8005.1937025354746</v>
      </c>
      <c r="X207" s="39">
        <v>4460.3751415326506</v>
      </c>
      <c r="Y207" s="39">
        <v>104019.67637968066</v>
      </c>
      <c r="Z207" s="41">
        <v>5687.5</v>
      </c>
      <c r="AA207" s="39"/>
      <c r="AB207" s="39">
        <v>109707.17637968066</v>
      </c>
      <c r="AC207" s="39"/>
      <c r="AD207" s="39"/>
      <c r="AE207" s="42">
        <v>8123.3279313761932</v>
      </c>
      <c r="AF207" s="35" t="s">
        <v>1325</v>
      </c>
      <c r="AG207" s="39" t="s">
        <v>1326</v>
      </c>
      <c r="AH207" s="39">
        <v>117830.50431105685</v>
      </c>
      <c r="AI207" s="39">
        <v>10015.592866439833</v>
      </c>
      <c r="AJ207" s="42">
        <v>29700</v>
      </c>
      <c r="AK207" s="39">
        <v>2524.5</v>
      </c>
      <c r="AL207" s="39">
        <v>160070.5971774967</v>
      </c>
      <c r="AM207" s="39" t="s">
        <v>953</v>
      </c>
      <c r="AN207" s="39" t="s">
        <v>953</v>
      </c>
      <c r="AO207" s="35">
        <v>1202</v>
      </c>
      <c r="AP207" s="35" t="s">
        <v>955</v>
      </c>
      <c r="AQ207" s="39" t="s">
        <v>901</v>
      </c>
      <c r="AR207" s="39">
        <v>1</v>
      </c>
      <c r="AS207" s="39"/>
      <c r="AT207" s="39"/>
      <c r="AU207" s="39"/>
      <c r="AV207" s="39"/>
      <c r="AW207" s="39" t="s">
        <v>826</v>
      </c>
      <c r="AX207" s="39" t="s">
        <v>957</v>
      </c>
      <c r="AY207" s="39" t="s">
        <v>904</v>
      </c>
      <c r="AZ207" s="35">
        <v>1202</v>
      </c>
      <c r="BA207" s="39"/>
      <c r="BC207" s="5" t="s">
        <v>905</v>
      </c>
      <c r="CB207" s="13" t="s">
        <v>947</v>
      </c>
      <c r="CC207" s="13" t="s">
        <v>959</v>
      </c>
      <c r="CD207" s="13">
        <v>60005</v>
      </c>
      <c r="CE207" s="13" t="s">
        <v>960</v>
      </c>
      <c r="CF207" s="13" t="str">
        <f t="shared" si="84"/>
        <v>W0005313</v>
      </c>
      <c r="CG207" s="13" t="s">
        <v>29</v>
      </c>
      <c r="CH207" s="18">
        <f t="shared" si="85"/>
        <v>100867.19926073479</v>
      </c>
      <c r="CI207" s="18">
        <f t="shared" si="86"/>
        <v>8123.3279313761932</v>
      </c>
      <c r="CJ207" s="43">
        <f t="shared" si="87"/>
        <v>5687.5</v>
      </c>
      <c r="CK207" s="44">
        <f t="shared" si="88"/>
        <v>29700</v>
      </c>
      <c r="CL207" s="18">
        <f t="shared" si="89"/>
        <v>3152.4771189458688</v>
      </c>
      <c r="CM207" s="18">
        <f t="shared" si="90"/>
        <v>12540.092866439833</v>
      </c>
      <c r="CN207" s="13"/>
      <c r="CO207" s="18">
        <f t="shared" si="91"/>
        <v>0</v>
      </c>
    </row>
    <row r="208" spans="1:93" ht="15.75" customHeight="1" x14ac:dyDescent="0.2">
      <c r="A208" s="35" t="s">
        <v>117</v>
      </c>
      <c r="B208" s="35" t="s">
        <v>1527</v>
      </c>
      <c r="C208" s="35" t="s">
        <v>1528</v>
      </c>
      <c r="D208" s="36">
        <v>44431</v>
      </c>
      <c r="E208" s="36"/>
      <c r="F208" s="35" t="s">
        <v>996</v>
      </c>
      <c r="G208" s="35" t="s">
        <v>895</v>
      </c>
      <c r="H208" s="35" t="s">
        <v>896</v>
      </c>
      <c r="I208" s="35" t="s">
        <v>897</v>
      </c>
      <c r="J208" s="35"/>
      <c r="K208" s="35" t="s">
        <v>898</v>
      </c>
      <c r="L208" s="37" t="s">
        <v>899</v>
      </c>
      <c r="M208" s="38">
        <v>8.5000000000000006E-2</v>
      </c>
      <c r="N208" s="35">
        <v>28</v>
      </c>
      <c r="O208" s="39">
        <v>74755.083333333328</v>
      </c>
      <c r="P208" s="40"/>
      <c r="Q208" s="39"/>
      <c r="R208" s="39">
        <v>1676.8068910256409</v>
      </c>
      <c r="S208" s="39">
        <v>968.82175925925935</v>
      </c>
      <c r="T208" s="39">
        <v>174.38791666666668</v>
      </c>
      <c r="U208" s="35">
        <v>75</v>
      </c>
      <c r="V208" s="39"/>
      <c r="W208" s="39">
        <v>0</v>
      </c>
      <c r="X208" s="39">
        <v>4460.3751415326506</v>
      </c>
      <c r="Y208" s="39">
        <v>82110.475041817554</v>
      </c>
      <c r="Z208" s="41">
        <v>5687.5</v>
      </c>
      <c r="AA208" s="39"/>
      <c r="AB208" s="39">
        <v>87797.975041817554</v>
      </c>
      <c r="AC208" s="39"/>
      <c r="AD208" s="39"/>
      <c r="AE208" s="42">
        <v>6107.1873780099913</v>
      </c>
      <c r="AF208" s="35" t="s">
        <v>1104</v>
      </c>
      <c r="AG208" s="39" t="s">
        <v>1105</v>
      </c>
      <c r="AH208" s="39">
        <v>93905.162419827539</v>
      </c>
      <c r="AI208" s="39">
        <v>7981.9388056853413</v>
      </c>
      <c r="AJ208" s="42">
        <v>29700</v>
      </c>
      <c r="AK208" s="39">
        <v>2524.5</v>
      </c>
      <c r="AL208" s="39">
        <v>134111.60122551286</v>
      </c>
      <c r="AM208" s="39" t="s">
        <v>943</v>
      </c>
      <c r="AN208" s="39" t="s">
        <v>943</v>
      </c>
      <c r="AO208" s="35">
        <v>90373</v>
      </c>
      <c r="AP208" s="35" t="s">
        <v>944</v>
      </c>
      <c r="AQ208" s="39" t="s">
        <v>901</v>
      </c>
      <c r="AR208" s="39">
        <v>1</v>
      </c>
      <c r="AS208" s="39"/>
      <c r="AT208" s="39"/>
      <c r="AU208" s="39"/>
      <c r="AV208" s="39"/>
      <c r="AW208" s="39" t="s">
        <v>1195</v>
      </c>
      <c r="AX208" s="39" t="s">
        <v>903</v>
      </c>
      <c r="AY208" s="39" t="s">
        <v>904</v>
      </c>
      <c r="AZ208" s="35">
        <v>90373</v>
      </c>
      <c r="BA208" s="39"/>
      <c r="BC208" s="5" t="s">
        <v>905</v>
      </c>
      <c r="CB208" s="13" t="s">
        <v>947</v>
      </c>
      <c r="CC208" s="13" t="s">
        <v>10</v>
      </c>
      <c r="CD208" s="13">
        <v>60002</v>
      </c>
      <c r="CE208" s="13" t="s">
        <v>8</v>
      </c>
      <c r="CF208" s="13" t="str">
        <f t="shared" si="84"/>
        <v>W0004195</v>
      </c>
      <c r="CG208" s="13" t="s">
        <v>29</v>
      </c>
      <c r="CH208" s="18">
        <f t="shared" si="85"/>
        <v>79464.846391532657</v>
      </c>
      <c r="CI208" s="18">
        <f t="shared" si="86"/>
        <v>6107.1873780099913</v>
      </c>
      <c r="CJ208" s="43">
        <f t="shared" si="87"/>
        <v>5687.5</v>
      </c>
      <c r="CK208" s="44">
        <f t="shared" si="88"/>
        <v>29700</v>
      </c>
      <c r="CL208" s="18">
        <f t="shared" si="89"/>
        <v>2645.6286502849002</v>
      </c>
      <c r="CM208" s="18">
        <f t="shared" si="90"/>
        <v>10506.438805685342</v>
      </c>
      <c r="CN208" s="13"/>
      <c r="CO208" s="18">
        <f t="shared" si="91"/>
        <v>0</v>
      </c>
    </row>
    <row r="209" spans="1:93" ht="15.75" customHeight="1" x14ac:dyDescent="0.2">
      <c r="A209" s="35" t="s">
        <v>474</v>
      </c>
      <c r="B209" s="35" t="s">
        <v>1529</v>
      </c>
      <c r="C209" s="35" t="s">
        <v>1530</v>
      </c>
      <c r="D209" s="36">
        <v>44438</v>
      </c>
      <c r="E209" s="36"/>
      <c r="F209" s="35" t="s">
        <v>984</v>
      </c>
      <c r="G209" s="35" t="s">
        <v>895</v>
      </c>
      <c r="H209" s="35" t="s">
        <v>896</v>
      </c>
      <c r="I209" s="35" t="s">
        <v>897</v>
      </c>
      <c r="J209" s="35"/>
      <c r="K209" s="35" t="s">
        <v>898</v>
      </c>
      <c r="L209" s="37" t="s">
        <v>899</v>
      </c>
      <c r="M209" s="38">
        <v>8.5000000000000006E-2</v>
      </c>
      <c r="N209" s="35">
        <v>28</v>
      </c>
      <c r="O209" s="39">
        <v>58101.75</v>
      </c>
      <c r="P209" s="40"/>
      <c r="Q209" s="39"/>
      <c r="R209" s="39">
        <v>1276.4863782051282</v>
      </c>
      <c r="S209" s="39">
        <v>737.52546296296305</v>
      </c>
      <c r="T209" s="39">
        <v>132.75458333333333</v>
      </c>
      <c r="U209" s="35">
        <v>75</v>
      </c>
      <c r="V209" s="39"/>
      <c r="W209" s="39">
        <v>0</v>
      </c>
      <c r="X209" s="39">
        <v>4460.3751415326506</v>
      </c>
      <c r="Y209" s="39">
        <v>64783.891566034072</v>
      </c>
      <c r="Z209" s="41">
        <v>5687.5</v>
      </c>
      <c r="AA209" s="39"/>
      <c r="AB209" s="39">
        <v>70471.391566034072</v>
      </c>
      <c r="AC209" s="39"/>
      <c r="AD209" s="39"/>
      <c r="AE209" s="42">
        <v>7641.968773833004</v>
      </c>
      <c r="AF209" s="35" t="s">
        <v>1037</v>
      </c>
      <c r="AG209" s="39" t="s">
        <v>1038</v>
      </c>
      <c r="AH209" s="39">
        <v>78113.360339867082</v>
      </c>
      <c r="AI209" s="39">
        <v>6639.6356288887027</v>
      </c>
      <c r="AJ209" s="42">
        <v>29700</v>
      </c>
      <c r="AK209" s="39">
        <v>2524.5</v>
      </c>
      <c r="AL209" s="39">
        <v>116977.49596875579</v>
      </c>
      <c r="AM209" s="39" t="s">
        <v>943</v>
      </c>
      <c r="AN209" s="39" t="s">
        <v>943</v>
      </c>
      <c r="AO209" s="35">
        <v>35803</v>
      </c>
      <c r="AP209" s="35" t="s">
        <v>944</v>
      </c>
      <c r="AQ209" s="39" t="s">
        <v>901</v>
      </c>
      <c r="AR209" s="39">
        <v>1</v>
      </c>
      <c r="AS209" s="39"/>
      <c r="AT209" s="39"/>
      <c r="AU209" s="39"/>
      <c r="AV209" s="39"/>
      <c r="AW209" s="39" t="s">
        <v>1039</v>
      </c>
      <c r="AX209" s="39" t="s">
        <v>1005</v>
      </c>
      <c r="AY209" s="39" t="s">
        <v>1453</v>
      </c>
      <c r="AZ209" s="35">
        <v>35803</v>
      </c>
      <c r="BA209" s="39"/>
      <c r="BC209" s="5" t="s">
        <v>905</v>
      </c>
      <c r="CB209" s="13" t="s">
        <v>947</v>
      </c>
      <c r="CC209" s="13" t="s">
        <v>10</v>
      </c>
      <c r="CD209" s="13">
        <v>60002</v>
      </c>
      <c r="CE209" s="13" t="s">
        <v>8</v>
      </c>
      <c r="CF209" s="13" t="str">
        <f t="shared" si="84"/>
        <v>W0004956</v>
      </c>
      <c r="CG209" s="13" t="s">
        <v>29</v>
      </c>
      <c r="CH209" s="18">
        <f t="shared" si="85"/>
        <v>62769.879724865983</v>
      </c>
      <c r="CI209" s="18">
        <f t="shared" si="86"/>
        <v>7641.968773833004</v>
      </c>
      <c r="CJ209" s="43">
        <f t="shared" si="87"/>
        <v>5687.5</v>
      </c>
      <c r="CK209" s="44">
        <f t="shared" si="88"/>
        <v>29700</v>
      </c>
      <c r="CL209" s="18">
        <f t="shared" si="89"/>
        <v>2014.0118411680912</v>
      </c>
      <c r="CM209" s="18">
        <f t="shared" si="90"/>
        <v>9164.1356288887036</v>
      </c>
      <c r="CN209" s="13"/>
      <c r="CO209" s="18">
        <f t="shared" si="91"/>
        <v>0</v>
      </c>
    </row>
    <row r="210" spans="1:93" ht="15.75" customHeight="1" x14ac:dyDescent="0.2">
      <c r="A210" s="35" t="s">
        <v>118</v>
      </c>
      <c r="B210" s="35" t="s">
        <v>1531</v>
      </c>
      <c r="C210" s="35" t="s">
        <v>1532</v>
      </c>
      <c r="D210" s="36">
        <v>44438</v>
      </c>
      <c r="E210" s="36"/>
      <c r="F210" s="35" t="s">
        <v>996</v>
      </c>
      <c r="G210" s="35" t="s">
        <v>895</v>
      </c>
      <c r="H210" s="35" t="s">
        <v>896</v>
      </c>
      <c r="I210" s="35" t="s">
        <v>897</v>
      </c>
      <c r="J210" s="35"/>
      <c r="K210" s="35" t="s">
        <v>898</v>
      </c>
      <c r="L210" s="37" t="s">
        <v>899</v>
      </c>
      <c r="M210" s="38">
        <v>8.5000000000000006E-2</v>
      </c>
      <c r="N210" s="35">
        <v>28</v>
      </c>
      <c r="O210" s="39">
        <v>84955.333333333328</v>
      </c>
      <c r="P210" s="40"/>
      <c r="Q210" s="39"/>
      <c r="R210" s="39">
        <v>1922.0032051282053</v>
      </c>
      <c r="S210" s="39">
        <v>1110.4907407407406</v>
      </c>
      <c r="T210" s="39">
        <v>199.88833333333332</v>
      </c>
      <c r="U210" s="35">
        <v>75</v>
      </c>
      <c r="V210" s="39"/>
      <c r="W210" s="39">
        <v>0</v>
      </c>
      <c r="X210" s="39">
        <v>4460.3751415326506</v>
      </c>
      <c r="Y210" s="39">
        <v>92723.090754068267</v>
      </c>
      <c r="Z210" s="41">
        <v>5687.5</v>
      </c>
      <c r="AA210" s="39"/>
      <c r="AB210" s="39">
        <v>98410.590754068267</v>
      </c>
      <c r="AC210" s="39"/>
      <c r="AD210" s="39"/>
      <c r="AE210" s="42">
        <v>6107.1873780099913</v>
      </c>
      <c r="AF210" s="35" t="s">
        <v>1104</v>
      </c>
      <c r="AG210" s="39" t="s">
        <v>1105</v>
      </c>
      <c r="AH210" s="39">
        <v>104517.77813207825</v>
      </c>
      <c r="AI210" s="39">
        <v>8884.0111412266524</v>
      </c>
      <c r="AJ210" s="42">
        <v>29700</v>
      </c>
      <c r="AK210" s="39">
        <v>2524.5</v>
      </c>
      <c r="AL210" s="39">
        <v>145626.28927330492</v>
      </c>
      <c r="AM210" s="39" t="s">
        <v>943</v>
      </c>
      <c r="AN210" s="39" t="s">
        <v>943</v>
      </c>
      <c r="AO210" s="35">
        <v>90243</v>
      </c>
      <c r="AP210" s="35" t="s">
        <v>944</v>
      </c>
      <c r="AQ210" s="39" t="s">
        <v>901</v>
      </c>
      <c r="AR210" s="39">
        <v>1</v>
      </c>
      <c r="AS210" s="39"/>
      <c r="AT210" s="39"/>
      <c r="AU210" s="39"/>
      <c r="AV210" s="39"/>
      <c r="AW210" s="39" t="s">
        <v>1484</v>
      </c>
      <c r="AX210" s="39" t="s">
        <v>903</v>
      </c>
      <c r="AY210" s="39" t="s">
        <v>904</v>
      </c>
      <c r="AZ210" s="35">
        <v>90243</v>
      </c>
      <c r="BA210" s="39"/>
      <c r="BC210" s="5" t="s">
        <v>905</v>
      </c>
      <c r="CB210" s="13" t="s">
        <v>947</v>
      </c>
      <c r="CC210" s="13" t="s">
        <v>10</v>
      </c>
      <c r="CD210" s="13">
        <v>60002</v>
      </c>
      <c r="CE210" s="13" t="s">
        <v>8</v>
      </c>
      <c r="CF210" s="13" t="str">
        <f t="shared" si="84"/>
        <v>W0004196</v>
      </c>
      <c r="CG210" s="13" t="s">
        <v>29</v>
      </c>
      <c r="CH210" s="18">
        <f t="shared" si="85"/>
        <v>89690.59680819932</v>
      </c>
      <c r="CI210" s="18">
        <f t="shared" si="86"/>
        <v>6107.1873780099913</v>
      </c>
      <c r="CJ210" s="43">
        <f t="shared" si="87"/>
        <v>5687.5</v>
      </c>
      <c r="CK210" s="44">
        <f t="shared" si="88"/>
        <v>29700</v>
      </c>
      <c r="CL210" s="18">
        <f t="shared" si="89"/>
        <v>3032.493945868946</v>
      </c>
      <c r="CM210" s="18">
        <f t="shared" si="90"/>
        <v>11408.511141226652</v>
      </c>
      <c r="CN210" s="13"/>
      <c r="CO210" s="18">
        <f t="shared" si="91"/>
        <v>0</v>
      </c>
    </row>
    <row r="211" spans="1:93" ht="15.75" customHeight="1" x14ac:dyDescent="0.2">
      <c r="A211" s="35" t="s">
        <v>566</v>
      </c>
      <c r="B211" s="35" t="s">
        <v>1533</v>
      </c>
      <c r="C211" s="35" t="s">
        <v>1534</v>
      </c>
      <c r="D211" s="36">
        <v>44438</v>
      </c>
      <c r="E211" s="36"/>
      <c r="F211" s="35" t="s">
        <v>938</v>
      </c>
      <c r="G211" s="35" t="s">
        <v>895</v>
      </c>
      <c r="H211" s="35" t="s">
        <v>896</v>
      </c>
      <c r="I211" s="35" t="s">
        <v>897</v>
      </c>
      <c r="J211" s="35"/>
      <c r="K211" s="35" t="s">
        <v>898</v>
      </c>
      <c r="L211" s="37" t="s">
        <v>899</v>
      </c>
      <c r="M211" s="38">
        <v>8.5000000000000006E-2</v>
      </c>
      <c r="N211" s="35">
        <v>28</v>
      </c>
      <c r="O211" s="39">
        <v>102915.91666666667</v>
      </c>
      <c r="P211" s="40"/>
      <c r="Q211" s="39"/>
      <c r="R211" s="39">
        <v>2353.75</v>
      </c>
      <c r="S211" s="39">
        <v>1359.9444444444446</v>
      </c>
      <c r="T211" s="39">
        <v>244.79</v>
      </c>
      <c r="U211" s="35">
        <v>75</v>
      </c>
      <c r="V211" s="39"/>
      <c r="W211" s="39">
        <v>0</v>
      </c>
      <c r="X211" s="39">
        <v>4460.3751415326506</v>
      </c>
      <c r="Y211" s="39">
        <v>111409.77625264376</v>
      </c>
      <c r="Z211" s="41">
        <v>5687.5</v>
      </c>
      <c r="AA211" s="39"/>
      <c r="AB211" s="39">
        <v>117097.27625264376</v>
      </c>
      <c r="AC211" s="39"/>
      <c r="AD211" s="39"/>
      <c r="AE211" s="42">
        <v>6263.2559860715419</v>
      </c>
      <c r="AF211" s="35" t="s">
        <v>1071</v>
      </c>
      <c r="AG211" s="39" t="s">
        <v>1072</v>
      </c>
      <c r="AH211" s="39">
        <v>123360.5322387153</v>
      </c>
      <c r="AI211" s="39">
        <v>10485.645240290802</v>
      </c>
      <c r="AJ211" s="42">
        <v>29700</v>
      </c>
      <c r="AK211" s="39">
        <v>2524.5</v>
      </c>
      <c r="AL211" s="39">
        <v>166070.67747900609</v>
      </c>
      <c r="AM211" s="39" t="s">
        <v>943</v>
      </c>
      <c r="AN211" s="39" t="s">
        <v>943</v>
      </c>
      <c r="AO211" s="35">
        <v>90349</v>
      </c>
      <c r="AP211" s="35" t="s">
        <v>944</v>
      </c>
      <c r="AQ211" s="39" t="s">
        <v>901</v>
      </c>
      <c r="AR211" s="39">
        <v>1</v>
      </c>
      <c r="AS211" s="39"/>
      <c r="AT211" s="39"/>
      <c r="AU211" s="39"/>
      <c r="AV211" s="39"/>
      <c r="AW211" s="39" t="s">
        <v>1156</v>
      </c>
      <c r="AX211" s="39" t="s">
        <v>903</v>
      </c>
      <c r="AY211" s="39" t="s">
        <v>904</v>
      </c>
      <c r="AZ211" s="35">
        <v>90349</v>
      </c>
      <c r="BA211" s="39"/>
      <c r="BC211" s="5" t="s">
        <v>905</v>
      </c>
      <c r="CB211" s="13" t="s">
        <v>947</v>
      </c>
      <c r="CC211" s="13" t="s">
        <v>10</v>
      </c>
      <c r="CD211" s="13">
        <v>60002</v>
      </c>
      <c r="CE211" s="13" t="s">
        <v>8</v>
      </c>
      <c r="CF211" s="13" t="str">
        <f t="shared" si="84"/>
        <v>W0005147</v>
      </c>
      <c r="CG211" s="13" t="s">
        <v>29</v>
      </c>
      <c r="CH211" s="18">
        <f t="shared" si="85"/>
        <v>107696.08180819932</v>
      </c>
      <c r="CI211" s="18">
        <f t="shared" si="86"/>
        <v>6263.2559860715419</v>
      </c>
      <c r="CJ211" s="43">
        <f t="shared" si="87"/>
        <v>5687.5</v>
      </c>
      <c r="CK211" s="44">
        <f t="shared" si="88"/>
        <v>29700</v>
      </c>
      <c r="CL211" s="18">
        <f t="shared" si="89"/>
        <v>3713.6944444444443</v>
      </c>
      <c r="CM211" s="18">
        <f t="shared" si="90"/>
        <v>13010.145240290802</v>
      </c>
      <c r="CN211" s="13"/>
      <c r="CO211" s="18">
        <f t="shared" si="91"/>
        <v>0</v>
      </c>
    </row>
    <row r="212" spans="1:93" ht="15.75" customHeight="1" x14ac:dyDescent="0.2">
      <c r="A212" s="35" t="s">
        <v>1535</v>
      </c>
      <c r="B212" s="35" t="s">
        <v>1536</v>
      </c>
      <c r="C212" s="35" t="s">
        <v>1537</v>
      </c>
      <c r="D212" s="36">
        <v>44440</v>
      </c>
      <c r="E212" s="36"/>
      <c r="F212" s="35" t="s">
        <v>984</v>
      </c>
      <c r="G212" s="35" t="s">
        <v>895</v>
      </c>
      <c r="H212" s="35" t="s">
        <v>896</v>
      </c>
      <c r="I212" s="35" t="s">
        <v>897</v>
      </c>
      <c r="J212" s="35"/>
      <c r="K212" s="35" t="s">
        <v>898</v>
      </c>
      <c r="L212" s="37" t="s">
        <v>899</v>
      </c>
      <c r="M212" s="38">
        <v>8.5000000000000006E-2</v>
      </c>
      <c r="N212" s="35">
        <v>28</v>
      </c>
      <c r="O212" s="39">
        <v>83180.333333333328</v>
      </c>
      <c r="P212" s="40"/>
      <c r="Q212" s="39"/>
      <c r="R212" s="39">
        <v>1879.3349358974358</v>
      </c>
      <c r="S212" s="39">
        <v>1085.8379629629628</v>
      </c>
      <c r="T212" s="39">
        <v>195.45083333333332</v>
      </c>
      <c r="U212" s="35">
        <v>75</v>
      </c>
      <c r="V212" s="39"/>
      <c r="W212" s="39">
        <v>0</v>
      </c>
      <c r="X212" s="39">
        <v>4460.3751415326506</v>
      </c>
      <c r="Y212" s="39">
        <v>90876.332207059721</v>
      </c>
      <c r="Z212" s="41">
        <v>5687.5</v>
      </c>
      <c r="AA212" s="39"/>
      <c r="AB212" s="39">
        <v>96563.832207059721</v>
      </c>
      <c r="AC212" s="39"/>
      <c r="AD212" s="39"/>
      <c r="AE212" s="42">
        <v>4292.2455565959208</v>
      </c>
      <c r="AF212" s="35" t="s">
        <v>1124</v>
      </c>
      <c r="AG212" s="39" t="s">
        <v>1125</v>
      </c>
      <c r="AH212" s="39">
        <v>100856.07776365564</v>
      </c>
      <c r="AI212" s="39">
        <v>8572.76660991073</v>
      </c>
      <c r="AJ212" s="42">
        <v>29700</v>
      </c>
      <c r="AK212" s="39">
        <v>2524.5</v>
      </c>
      <c r="AL212" s="39">
        <v>141653.34437356639</v>
      </c>
      <c r="AM212" s="39" t="s">
        <v>1538</v>
      </c>
      <c r="AN212" s="39" t="s">
        <v>1538</v>
      </c>
      <c r="AO212" s="35">
        <v>1116</v>
      </c>
      <c r="AP212" s="35" t="s">
        <v>1539</v>
      </c>
      <c r="AQ212" s="39" t="s">
        <v>901</v>
      </c>
      <c r="AR212" s="39">
        <v>1</v>
      </c>
      <c r="AS212" s="39"/>
      <c r="AT212" s="39"/>
      <c r="AU212" s="39"/>
      <c r="AV212" s="39"/>
      <c r="AW212" s="39" t="s">
        <v>826</v>
      </c>
      <c r="AX212" s="39" t="s">
        <v>1538</v>
      </c>
      <c r="AY212" s="39" t="s">
        <v>904</v>
      </c>
      <c r="AZ212" s="35">
        <v>1116</v>
      </c>
      <c r="BA212" s="39"/>
      <c r="BC212" s="5" t="s">
        <v>905</v>
      </c>
      <c r="CB212" s="13" t="s">
        <v>947</v>
      </c>
      <c r="CC212" s="13" t="s">
        <v>1540</v>
      </c>
      <c r="CD212" s="13">
        <v>60013</v>
      </c>
      <c r="CE212" s="13" t="s">
        <v>1541</v>
      </c>
      <c r="CF212" s="13" t="str">
        <f t="shared" si="84"/>
        <v>W0005148</v>
      </c>
      <c r="CG212" s="13" t="s">
        <v>29</v>
      </c>
      <c r="CH212" s="18">
        <f t="shared" si="85"/>
        <v>87911.15930819932</v>
      </c>
      <c r="CI212" s="18">
        <f t="shared" si="86"/>
        <v>4292.2455565959208</v>
      </c>
      <c r="CJ212" s="43">
        <f t="shared" si="87"/>
        <v>5687.5</v>
      </c>
      <c r="CK212" s="44">
        <f t="shared" si="88"/>
        <v>29700</v>
      </c>
      <c r="CL212" s="18">
        <f t="shared" si="89"/>
        <v>2965.1728988603986</v>
      </c>
      <c r="CM212" s="18">
        <f t="shared" si="90"/>
        <v>11097.26660991073</v>
      </c>
      <c r="CN212" s="13"/>
      <c r="CO212" s="18">
        <f t="shared" si="91"/>
        <v>0</v>
      </c>
    </row>
    <row r="213" spans="1:93" ht="15.75" customHeight="1" x14ac:dyDescent="0.2">
      <c r="A213" s="35" t="s">
        <v>119</v>
      </c>
      <c r="B213" s="35" t="s">
        <v>1542</v>
      </c>
      <c r="C213" s="35" t="s">
        <v>1543</v>
      </c>
      <c r="D213" s="36">
        <v>44445</v>
      </c>
      <c r="E213" s="36"/>
      <c r="F213" s="35" t="s">
        <v>984</v>
      </c>
      <c r="G213" s="35" t="s">
        <v>895</v>
      </c>
      <c r="H213" s="35" t="s">
        <v>896</v>
      </c>
      <c r="I213" s="35" t="s">
        <v>897</v>
      </c>
      <c r="J213" s="35"/>
      <c r="K213" s="35" t="s">
        <v>898</v>
      </c>
      <c r="L213" s="37" t="s">
        <v>899</v>
      </c>
      <c r="M213" s="38">
        <v>8.5000000000000006E-2</v>
      </c>
      <c r="N213" s="35">
        <v>28</v>
      </c>
      <c r="O213" s="39">
        <v>79308.583333333328</v>
      </c>
      <c r="P213" s="40"/>
      <c r="Q213" s="39"/>
      <c r="R213" s="39">
        <v>1786.2660256410256</v>
      </c>
      <c r="S213" s="39">
        <v>1032.064814814815</v>
      </c>
      <c r="T213" s="39">
        <v>185.77166666666668</v>
      </c>
      <c r="U213" s="35">
        <v>75</v>
      </c>
      <c r="V213" s="39"/>
      <c r="W213" s="39">
        <v>4097.8723842003965</v>
      </c>
      <c r="X213" s="39">
        <v>4460.3751415326506</v>
      </c>
      <c r="Y213" s="39">
        <v>90945.933366188896</v>
      </c>
      <c r="Z213" s="41">
        <v>5687.5</v>
      </c>
      <c r="AA213" s="39"/>
      <c r="AB213" s="39">
        <v>96633.433366188896</v>
      </c>
      <c r="AC213" s="39"/>
      <c r="AD213" s="39"/>
      <c r="AE213" s="42">
        <v>6107.1873780099913</v>
      </c>
      <c r="AF213" s="35" t="s">
        <v>1104</v>
      </c>
      <c r="AG213" s="39" t="s">
        <v>1105</v>
      </c>
      <c r="AH213" s="39">
        <v>102740.62074419888</v>
      </c>
      <c r="AI213" s="39">
        <v>8732.9527632569061</v>
      </c>
      <c r="AJ213" s="42">
        <v>29700</v>
      </c>
      <c r="AK213" s="39">
        <v>2524.5</v>
      </c>
      <c r="AL213" s="39">
        <v>143698.07350745579</v>
      </c>
      <c r="AM213" s="39" t="s">
        <v>943</v>
      </c>
      <c r="AN213" s="39" t="s">
        <v>943</v>
      </c>
      <c r="AO213" s="35">
        <v>90373</v>
      </c>
      <c r="AP213" s="35" t="s">
        <v>944</v>
      </c>
      <c r="AQ213" s="39" t="s">
        <v>901</v>
      </c>
      <c r="AR213" s="39">
        <v>1</v>
      </c>
      <c r="AS213" s="39"/>
      <c r="AT213" s="39"/>
      <c r="AU213" s="39"/>
      <c r="AV213" s="39"/>
      <c r="AW213" s="39" t="s">
        <v>1195</v>
      </c>
      <c r="AX213" s="39" t="s">
        <v>903</v>
      </c>
      <c r="AY213" s="39" t="s">
        <v>904</v>
      </c>
      <c r="AZ213" s="35">
        <v>90373</v>
      </c>
      <c r="BA213" s="39"/>
      <c r="BC213" s="5" t="s">
        <v>905</v>
      </c>
      <c r="CB213" s="13" t="s">
        <v>947</v>
      </c>
      <c r="CC213" s="13" t="s">
        <v>10</v>
      </c>
      <c r="CD213" s="13">
        <v>60002</v>
      </c>
      <c r="CE213" s="13" t="s">
        <v>8</v>
      </c>
      <c r="CF213" s="13" t="str">
        <f t="shared" si="84"/>
        <v>W0004197</v>
      </c>
      <c r="CG213" s="13" t="s">
        <v>29</v>
      </c>
      <c r="CH213" s="18">
        <f t="shared" si="85"/>
        <v>88127.602525733048</v>
      </c>
      <c r="CI213" s="18">
        <f t="shared" si="86"/>
        <v>6107.1873780099913</v>
      </c>
      <c r="CJ213" s="43">
        <f t="shared" si="87"/>
        <v>5687.5</v>
      </c>
      <c r="CK213" s="44">
        <f t="shared" si="88"/>
        <v>29700</v>
      </c>
      <c r="CL213" s="18">
        <f t="shared" si="89"/>
        <v>2818.3308404558406</v>
      </c>
      <c r="CM213" s="18">
        <f t="shared" si="90"/>
        <v>11257.452763256906</v>
      </c>
      <c r="CN213" s="13"/>
      <c r="CO213" s="18">
        <f t="shared" si="91"/>
        <v>0</v>
      </c>
    </row>
    <row r="214" spans="1:93" ht="15.75" customHeight="1" x14ac:dyDescent="0.2">
      <c r="A214" s="35" t="s">
        <v>120</v>
      </c>
      <c r="B214" s="35" t="s">
        <v>1544</v>
      </c>
      <c r="C214" s="35" t="s">
        <v>1545</v>
      </c>
      <c r="D214" s="36">
        <v>44452</v>
      </c>
      <c r="E214" s="36"/>
      <c r="F214" s="35" t="s">
        <v>972</v>
      </c>
      <c r="G214" s="35" t="s">
        <v>951</v>
      </c>
      <c r="H214" s="35" t="s">
        <v>952</v>
      </c>
      <c r="I214" s="35" t="s">
        <v>897</v>
      </c>
      <c r="J214" s="35"/>
      <c r="K214" s="35" t="s">
        <v>898</v>
      </c>
      <c r="L214" s="37" t="s">
        <v>899</v>
      </c>
      <c r="M214" s="38">
        <v>0.05</v>
      </c>
      <c r="N214" s="35">
        <v>28</v>
      </c>
      <c r="O214" s="39">
        <v>58223.833333333343</v>
      </c>
      <c r="P214" s="40"/>
      <c r="Q214" s="39"/>
      <c r="R214" s="39">
        <v>1279.4190705128206</v>
      </c>
      <c r="S214" s="39">
        <v>739.21990740740739</v>
      </c>
      <c r="T214" s="39">
        <v>133.05958333333334</v>
      </c>
      <c r="U214" s="35">
        <v>75</v>
      </c>
      <c r="V214" s="39"/>
      <c r="W214" s="39">
        <v>0</v>
      </c>
      <c r="X214" s="39">
        <v>4460.3751415326506</v>
      </c>
      <c r="Y214" s="39">
        <v>64910.907036119555</v>
      </c>
      <c r="Z214" s="41">
        <v>4154.166666666667</v>
      </c>
      <c r="AA214" s="39"/>
      <c r="AB214" s="39">
        <v>69065.07370278622</v>
      </c>
      <c r="AC214" s="39"/>
      <c r="AD214" s="39"/>
      <c r="AE214" s="42"/>
      <c r="AF214" s="35"/>
      <c r="AG214" s="39"/>
      <c r="AH214" s="39">
        <v>69065.07370278622</v>
      </c>
      <c r="AI214" s="39">
        <v>3453.2536851393111</v>
      </c>
      <c r="AJ214" s="42">
        <v>29700</v>
      </c>
      <c r="AK214" s="39">
        <v>1485</v>
      </c>
      <c r="AL214" s="39">
        <v>103703.32738792553</v>
      </c>
      <c r="AM214" s="39" t="s">
        <v>943</v>
      </c>
      <c r="AN214" s="39" t="s">
        <v>943</v>
      </c>
      <c r="AO214" s="35">
        <v>35070</v>
      </c>
      <c r="AP214" s="35" t="s">
        <v>944</v>
      </c>
      <c r="AQ214" s="39" t="s">
        <v>901</v>
      </c>
      <c r="AR214" s="39">
        <v>1</v>
      </c>
      <c r="AS214" s="39"/>
      <c r="AT214" s="39"/>
      <c r="AU214" s="39"/>
      <c r="AV214" s="39"/>
      <c r="AW214" s="39" t="s">
        <v>1014</v>
      </c>
      <c r="AX214" s="39" t="s">
        <v>964</v>
      </c>
      <c r="AY214" s="39" t="s">
        <v>1015</v>
      </c>
      <c r="AZ214" s="35">
        <v>35070</v>
      </c>
      <c r="BA214" s="39"/>
      <c r="BC214" s="5" t="s">
        <v>905</v>
      </c>
      <c r="CB214" s="13" t="s">
        <v>947</v>
      </c>
      <c r="CC214" s="13" t="s">
        <v>10</v>
      </c>
      <c r="CD214" s="13">
        <v>60002</v>
      </c>
      <c r="CE214" s="13" t="s">
        <v>8</v>
      </c>
      <c r="CF214" s="13" t="str">
        <f t="shared" si="84"/>
        <v>W0004199</v>
      </c>
      <c r="CG214" s="13" t="s">
        <v>13</v>
      </c>
      <c r="CH214" s="18">
        <f t="shared" si="85"/>
        <v>62892.268058199326</v>
      </c>
      <c r="CI214" s="18">
        <f t="shared" si="86"/>
        <v>0</v>
      </c>
      <c r="CJ214" s="43">
        <f t="shared" si="87"/>
        <v>4154.166666666667</v>
      </c>
      <c r="CK214" s="44">
        <f t="shared" si="88"/>
        <v>29700</v>
      </c>
      <c r="CL214" s="18">
        <f t="shared" si="89"/>
        <v>2018.6389779202279</v>
      </c>
      <c r="CM214" s="18">
        <f t="shared" si="90"/>
        <v>4938.2536851393106</v>
      </c>
      <c r="CN214" s="13"/>
      <c r="CO214" s="18">
        <f t="shared" si="91"/>
        <v>0</v>
      </c>
    </row>
    <row r="215" spans="1:93" ht="15.75" customHeight="1" x14ac:dyDescent="0.2">
      <c r="A215" s="35" t="s">
        <v>657</v>
      </c>
      <c r="B215" s="35" t="s">
        <v>1546</v>
      </c>
      <c r="C215" s="35" t="s">
        <v>1547</v>
      </c>
      <c r="D215" s="36">
        <v>44452</v>
      </c>
      <c r="E215" s="36"/>
      <c r="F215" s="35" t="s">
        <v>984</v>
      </c>
      <c r="G215" s="35" t="s">
        <v>895</v>
      </c>
      <c r="H215" s="35" t="s">
        <v>896</v>
      </c>
      <c r="I215" s="35" t="s">
        <v>897</v>
      </c>
      <c r="J215" s="35"/>
      <c r="K215" s="35" t="s">
        <v>898</v>
      </c>
      <c r="L215" s="37" t="s">
        <v>899</v>
      </c>
      <c r="M215" s="38">
        <v>8.5000000000000006E-2</v>
      </c>
      <c r="N215" s="35">
        <v>28</v>
      </c>
      <c r="O215" s="39">
        <v>80147.666666666672</v>
      </c>
      <c r="P215" s="40"/>
      <c r="Q215" s="39"/>
      <c r="R215" s="39">
        <v>1806.4342948717949</v>
      </c>
      <c r="S215" s="39">
        <v>1043.7175925925926</v>
      </c>
      <c r="T215" s="39">
        <v>187.86916666666667</v>
      </c>
      <c r="U215" s="35">
        <v>75</v>
      </c>
      <c r="V215" s="39"/>
      <c r="W215" s="39">
        <v>0</v>
      </c>
      <c r="X215" s="39">
        <v>4460.3751415326506</v>
      </c>
      <c r="Y215" s="39">
        <v>87721.062862330393</v>
      </c>
      <c r="Z215" s="41">
        <v>5687.5</v>
      </c>
      <c r="AA215" s="39"/>
      <c r="AB215" s="39">
        <v>93408.562862330393</v>
      </c>
      <c r="AC215" s="39"/>
      <c r="AD215" s="39"/>
      <c r="AE215" s="42">
        <v>6263.2559860715419</v>
      </c>
      <c r="AF215" s="35" t="s">
        <v>1071</v>
      </c>
      <c r="AG215" s="39" t="s">
        <v>1072</v>
      </c>
      <c r="AH215" s="39">
        <v>99671.818848401934</v>
      </c>
      <c r="AI215" s="39">
        <v>8472.1046021141647</v>
      </c>
      <c r="AJ215" s="42">
        <v>29700</v>
      </c>
      <c r="AK215" s="39">
        <v>2524.5</v>
      </c>
      <c r="AL215" s="39">
        <v>140368.4234505161</v>
      </c>
      <c r="AM215" s="39" t="s">
        <v>943</v>
      </c>
      <c r="AN215" s="39" t="s">
        <v>943</v>
      </c>
      <c r="AO215" s="35">
        <v>90264</v>
      </c>
      <c r="AP215" s="35" t="s">
        <v>944</v>
      </c>
      <c r="AQ215" s="39" t="s">
        <v>901</v>
      </c>
      <c r="AR215" s="39">
        <v>1</v>
      </c>
      <c r="AS215" s="39"/>
      <c r="AT215" s="39"/>
      <c r="AU215" s="39"/>
      <c r="AV215" s="39"/>
      <c r="AW215" s="39" t="s">
        <v>1156</v>
      </c>
      <c r="AX215" s="39" t="s">
        <v>903</v>
      </c>
      <c r="AY215" s="39" t="s">
        <v>904</v>
      </c>
      <c r="AZ215" s="35">
        <v>90264</v>
      </c>
      <c r="BA215" s="39"/>
      <c r="BC215" s="5" t="s">
        <v>905</v>
      </c>
      <c r="CB215" s="13" t="s">
        <v>947</v>
      </c>
      <c r="CC215" s="13" t="s">
        <v>10</v>
      </c>
      <c r="CD215" s="13">
        <v>60002</v>
      </c>
      <c r="CE215" s="13" t="s">
        <v>8</v>
      </c>
      <c r="CF215" s="13" t="str">
        <f t="shared" si="84"/>
        <v>W0005314</v>
      </c>
      <c r="CG215" s="13" t="s">
        <v>29</v>
      </c>
      <c r="CH215" s="18">
        <f t="shared" si="85"/>
        <v>84870.910974865998</v>
      </c>
      <c r="CI215" s="18">
        <f t="shared" si="86"/>
        <v>6263.2559860715419</v>
      </c>
      <c r="CJ215" s="43">
        <f t="shared" si="87"/>
        <v>5687.5</v>
      </c>
      <c r="CK215" s="44">
        <f t="shared" si="88"/>
        <v>29700</v>
      </c>
      <c r="CL215" s="18">
        <f t="shared" si="89"/>
        <v>2850.1518874643875</v>
      </c>
      <c r="CM215" s="18">
        <f t="shared" si="90"/>
        <v>10996.604602114165</v>
      </c>
      <c r="CN215" s="13"/>
      <c r="CO215" s="18">
        <f t="shared" si="91"/>
        <v>0</v>
      </c>
    </row>
    <row r="216" spans="1:93" ht="15.75" customHeight="1" x14ac:dyDescent="0.2">
      <c r="A216" s="35" t="s">
        <v>567</v>
      </c>
      <c r="B216" s="35" t="s">
        <v>1548</v>
      </c>
      <c r="C216" s="35" t="s">
        <v>1549</v>
      </c>
      <c r="D216" s="36">
        <v>44454</v>
      </c>
      <c r="E216" s="36"/>
      <c r="F216" s="35" t="s">
        <v>984</v>
      </c>
      <c r="G216" s="35" t="s">
        <v>939</v>
      </c>
      <c r="H216" s="35" t="s">
        <v>940</v>
      </c>
      <c r="I216" s="35" t="s">
        <v>897</v>
      </c>
      <c r="J216" s="35"/>
      <c r="K216" s="35" t="s">
        <v>898</v>
      </c>
      <c r="L216" s="37" t="s">
        <v>899</v>
      </c>
      <c r="M216" s="38">
        <v>0.05</v>
      </c>
      <c r="N216" s="35">
        <v>28</v>
      </c>
      <c r="O216" s="39">
        <v>95656.75</v>
      </c>
      <c r="P216" s="40"/>
      <c r="Q216" s="39"/>
      <c r="R216" s="39">
        <v>2179.2508012820513</v>
      </c>
      <c r="S216" s="39">
        <v>1259.1226851851852</v>
      </c>
      <c r="T216" s="39">
        <v>226.64208333333332</v>
      </c>
      <c r="U216" s="35">
        <v>75</v>
      </c>
      <c r="V216" s="39"/>
      <c r="W216" s="39">
        <v>0</v>
      </c>
      <c r="X216" s="39">
        <v>4460.3751415326506</v>
      </c>
      <c r="Y216" s="39">
        <v>103857.14071133322</v>
      </c>
      <c r="Z216" s="41">
        <v>12402.5</v>
      </c>
      <c r="AA216" s="39"/>
      <c r="AB216" s="39">
        <v>116259.64071133322</v>
      </c>
      <c r="AC216" s="39"/>
      <c r="AD216" s="39"/>
      <c r="AE216" s="42"/>
      <c r="AF216" s="35"/>
      <c r="AG216" s="39"/>
      <c r="AH216" s="39">
        <v>116259.64071133322</v>
      </c>
      <c r="AI216" s="39">
        <v>5812.9820355666616</v>
      </c>
      <c r="AJ216" s="42">
        <v>29700</v>
      </c>
      <c r="AK216" s="39">
        <v>1485</v>
      </c>
      <c r="AL216" s="39">
        <v>153257.6227468999</v>
      </c>
      <c r="AM216" s="39" t="s">
        <v>943</v>
      </c>
      <c r="AN216" s="39" t="s">
        <v>943</v>
      </c>
      <c r="AO216" s="35">
        <v>90342</v>
      </c>
      <c r="AP216" s="35" t="s">
        <v>944</v>
      </c>
      <c r="AQ216" s="39" t="s">
        <v>901</v>
      </c>
      <c r="AR216" s="39">
        <v>1</v>
      </c>
      <c r="AS216" s="39"/>
      <c r="AT216" s="39"/>
      <c r="AU216" s="39"/>
      <c r="AV216" s="39"/>
      <c r="AW216" s="39" t="s">
        <v>1207</v>
      </c>
      <c r="AX216" s="39" t="s">
        <v>946</v>
      </c>
      <c r="AY216" s="39" t="s">
        <v>946</v>
      </c>
      <c r="AZ216" s="35">
        <v>90342</v>
      </c>
      <c r="BA216" s="39"/>
      <c r="BC216" s="5" t="s">
        <v>905</v>
      </c>
      <c r="CB216" s="13" t="s">
        <v>947</v>
      </c>
      <c r="CC216" s="13" t="s">
        <v>10</v>
      </c>
      <c r="CD216" s="13">
        <v>60002</v>
      </c>
      <c r="CE216" s="13" t="s">
        <v>8</v>
      </c>
      <c r="CF216" s="13" t="str">
        <f t="shared" si="84"/>
        <v>W0005149</v>
      </c>
      <c r="CG216" s="13" t="s">
        <v>11</v>
      </c>
      <c r="CH216" s="18">
        <f t="shared" si="85"/>
        <v>100418.76722486599</v>
      </c>
      <c r="CI216" s="18">
        <f t="shared" si="86"/>
        <v>0</v>
      </c>
      <c r="CJ216" s="43">
        <f t="shared" si="87"/>
        <v>12402.5</v>
      </c>
      <c r="CK216" s="44">
        <f t="shared" si="88"/>
        <v>29700</v>
      </c>
      <c r="CL216" s="18">
        <f t="shared" si="89"/>
        <v>3438.3734864672365</v>
      </c>
      <c r="CM216" s="18">
        <f t="shared" si="90"/>
        <v>7297.9820355666616</v>
      </c>
      <c r="CN216" s="13"/>
      <c r="CO216" s="18">
        <f t="shared" si="91"/>
        <v>0</v>
      </c>
    </row>
    <row r="217" spans="1:93" ht="15.75" customHeight="1" x14ac:dyDescent="0.2">
      <c r="A217" s="35" t="s">
        <v>121</v>
      </c>
      <c r="B217" s="35" t="s">
        <v>1550</v>
      </c>
      <c r="C217" s="35" t="s">
        <v>1551</v>
      </c>
      <c r="D217" s="36">
        <v>44459</v>
      </c>
      <c r="E217" s="36"/>
      <c r="F217" s="35" t="s">
        <v>984</v>
      </c>
      <c r="G217" s="35" t="s">
        <v>895</v>
      </c>
      <c r="H217" s="35" t="s">
        <v>896</v>
      </c>
      <c r="I217" s="35" t="s">
        <v>897</v>
      </c>
      <c r="J217" s="35"/>
      <c r="K217" s="35" t="s">
        <v>898</v>
      </c>
      <c r="L217" s="37" t="s">
        <v>899</v>
      </c>
      <c r="M217" s="38">
        <v>8.5000000000000006E-2</v>
      </c>
      <c r="N217" s="35">
        <v>28</v>
      </c>
      <c r="O217" s="39">
        <v>87514.75</v>
      </c>
      <c r="P217" s="40"/>
      <c r="Q217" s="39"/>
      <c r="R217" s="39">
        <v>1983.5296474358975</v>
      </c>
      <c r="S217" s="39">
        <v>1146.0393518518517</v>
      </c>
      <c r="T217" s="39">
        <v>206.28708333333333</v>
      </c>
      <c r="U217" s="35">
        <v>75</v>
      </c>
      <c r="V217" s="39"/>
      <c r="W217" s="39">
        <v>8437.519239068617</v>
      </c>
      <c r="X217" s="39">
        <v>4460.3751415326506</v>
      </c>
      <c r="Y217" s="39">
        <v>103823.50046322234</v>
      </c>
      <c r="Z217" s="41">
        <v>5687.5</v>
      </c>
      <c r="AA217" s="39"/>
      <c r="AB217" s="39">
        <v>109511.00046322234</v>
      </c>
      <c r="AC217" s="39"/>
      <c r="AD217" s="39"/>
      <c r="AE217" s="42">
        <v>6107.1873780099913</v>
      </c>
      <c r="AF217" s="35" t="s">
        <v>1104</v>
      </c>
      <c r="AG217" s="39" t="s">
        <v>1105</v>
      </c>
      <c r="AH217" s="39">
        <v>115618.18784123233</v>
      </c>
      <c r="AI217" s="39">
        <v>9827.5459665047492</v>
      </c>
      <c r="AJ217" s="42">
        <v>29700</v>
      </c>
      <c r="AK217" s="39">
        <v>2524.5</v>
      </c>
      <c r="AL217" s="39">
        <v>157670.23380773707</v>
      </c>
      <c r="AM217" s="39" t="s">
        <v>943</v>
      </c>
      <c r="AN217" s="39" t="s">
        <v>943</v>
      </c>
      <c r="AO217" s="35">
        <v>90390</v>
      </c>
      <c r="AP217" s="35" t="s">
        <v>944</v>
      </c>
      <c r="AQ217" s="39" t="s">
        <v>901</v>
      </c>
      <c r="AR217" s="39">
        <v>1</v>
      </c>
      <c r="AS217" s="39"/>
      <c r="AT217" s="39"/>
      <c r="AU217" s="39"/>
      <c r="AV217" s="39"/>
      <c r="AW217" s="39" t="s">
        <v>1484</v>
      </c>
      <c r="AX217" s="39" t="s">
        <v>903</v>
      </c>
      <c r="AY217" s="39" t="s">
        <v>904</v>
      </c>
      <c r="AZ217" s="35">
        <v>90390</v>
      </c>
      <c r="BA217" s="39"/>
      <c r="BC217" s="5" t="s">
        <v>905</v>
      </c>
      <c r="CB217" s="13" t="s">
        <v>947</v>
      </c>
      <c r="CC217" s="13" t="s">
        <v>10</v>
      </c>
      <c r="CD217" s="13">
        <v>60002</v>
      </c>
      <c r="CE217" s="13" t="s">
        <v>8</v>
      </c>
      <c r="CF217" s="13" t="str">
        <f t="shared" si="84"/>
        <v>W0004200</v>
      </c>
      <c r="CG217" s="13" t="s">
        <v>29</v>
      </c>
      <c r="CH217" s="18">
        <f t="shared" si="85"/>
        <v>100693.9314639346</v>
      </c>
      <c r="CI217" s="18">
        <f t="shared" si="86"/>
        <v>6107.1873780099913</v>
      </c>
      <c r="CJ217" s="43">
        <f t="shared" si="87"/>
        <v>5687.5</v>
      </c>
      <c r="CK217" s="44">
        <f t="shared" si="88"/>
        <v>29700</v>
      </c>
      <c r="CL217" s="18">
        <f t="shared" si="89"/>
        <v>3129.5689992877492</v>
      </c>
      <c r="CM217" s="18">
        <f t="shared" si="90"/>
        <v>12352.045966504749</v>
      </c>
      <c r="CN217" s="13"/>
      <c r="CO217" s="18">
        <f t="shared" si="91"/>
        <v>0</v>
      </c>
    </row>
    <row r="218" spans="1:93" ht="15.75" customHeight="1" x14ac:dyDescent="0.2">
      <c r="A218" s="35" t="s">
        <v>122</v>
      </c>
      <c r="B218" s="35" t="s">
        <v>1552</v>
      </c>
      <c r="C218" s="35" t="s">
        <v>1553</v>
      </c>
      <c r="D218" s="36">
        <v>44459</v>
      </c>
      <c r="E218" s="36"/>
      <c r="F218" s="35" t="s">
        <v>996</v>
      </c>
      <c r="G218" s="35" t="s">
        <v>895</v>
      </c>
      <c r="H218" s="35" t="s">
        <v>896</v>
      </c>
      <c r="I218" s="35" t="s">
        <v>897</v>
      </c>
      <c r="J218" s="35"/>
      <c r="K218" s="35" t="s">
        <v>898</v>
      </c>
      <c r="L218" s="37" t="s">
        <v>899</v>
      </c>
      <c r="M218" s="38">
        <v>8.5000000000000006E-2</v>
      </c>
      <c r="N218" s="35">
        <v>28</v>
      </c>
      <c r="O218" s="39">
        <v>71314.25</v>
      </c>
      <c r="P218" s="40"/>
      <c r="Q218" s="39"/>
      <c r="R218" s="39">
        <v>1594.094551282051</v>
      </c>
      <c r="S218" s="39">
        <v>921.03240740740739</v>
      </c>
      <c r="T218" s="39">
        <v>165.78583333333333</v>
      </c>
      <c r="U218" s="35">
        <v>75</v>
      </c>
      <c r="V218" s="39"/>
      <c r="W218" s="39">
        <v>0</v>
      </c>
      <c r="X218" s="39">
        <v>4460.3751415326506</v>
      </c>
      <c r="Y218" s="39">
        <v>78530.537933555432</v>
      </c>
      <c r="Z218" s="41">
        <v>5687.5</v>
      </c>
      <c r="AA218" s="39"/>
      <c r="AB218" s="39">
        <v>84218.037933555432</v>
      </c>
      <c r="AC218" s="39"/>
      <c r="AD218" s="39"/>
      <c r="AE218" s="42">
        <v>6107.1873780099913</v>
      </c>
      <c r="AF218" s="35" t="s">
        <v>1104</v>
      </c>
      <c r="AG218" s="39" t="s">
        <v>1105</v>
      </c>
      <c r="AH218" s="39">
        <v>90325.225311565417</v>
      </c>
      <c r="AI218" s="39">
        <v>7677.6441514830613</v>
      </c>
      <c r="AJ218" s="42">
        <v>29700</v>
      </c>
      <c r="AK218" s="39">
        <v>2524.5</v>
      </c>
      <c r="AL218" s="39">
        <v>130227.36946304848</v>
      </c>
      <c r="AM218" s="39" t="s">
        <v>943</v>
      </c>
      <c r="AN218" s="39" t="s">
        <v>943</v>
      </c>
      <c r="AO218" s="35">
        <v>90373</v>
      </c>
      <c r="AP218" s="35" t="s">
        <v>944</v>
      </c>
      <c r="AQ218" s="39" t="s">
        <v>901</v>
      </c>
      <c r="AR218" s="39">
        <v>1</v>
      </c>
      <c r="AS218" s="39"/>
      <c r="AT218" s="39"/>
      <c r="AU218" s="39"/>
      <c r="AV218" s="39"/>
      <c r="AW218" s="39" t="s">
        <v>1195</v>
      </c>
      <c r="AX218" s="39" t="s">
        <v>903</v>
      </c>
      <c r="AY218" s="39" t="s">
        <v>904</v>
      </c>
      <c r="AZ218" s="35">
        <v>90373</v>
      </c>
      <c r="BA218" s="39"/>
      <c r="BC218" s="5" t="s">
        <v>905</v>
      </c>
      <c r="CB218" s="13" t="s">
        <v>947</v>
      </c>
      <c r="CC218" s="13" t="s">
        <v>10</v>
      </c>
      <c r="CD218" s="13">
        <v>60002</v>
      </c>
      <c r="CE218" s="13" t="s">
        <v>8</v>
      </c>
      <c r="CF218" s="13" t="str">
        <f t="shared" si="84"/>
        <v>W0004201</v>
      </c>
      <c r="CG218" s="13" t="s">
        <v>29</v>
      </c>
      <c r="CH218" s="18">
        <f t="shared" si="85"/>
        <v>76015.410974865983</v>
      </c>
      <c r="CI218" s="18">
        <f t="shared" si="86"/>
        <v>6107.1873780099913</v>
      </c>
      <c r="CJ218" s="43">
        <f t="shared" si="87"/>
        <v>5687.5</v>
      </c>
      <c r="CK218" s="44">
        <f t="shared" si="88"/>
        <v>29700</v>
      </c>
      <c r="CL218" s="18">
        <f t="shared" si="89"/>
        <v>2515.1269586894587</v>
      </c>
      <c r="CM218" s="18">
        <f t="shared" si="90"/>
        <v>10202.144151483062</v>
      </c>
      <c r="CN218" s="13"/>
      <c r="CO218" s="18">
        <f t="shared" si="91"/>
        <v>0</v>
      </c>
    </row>
    <row r="219" spans="1:93" ht="15.75" customHeight="1" x14ac:dyDescent="0.2">
      <c r="A219" s="35" t="s">
        <v>123</v>
      </c>
      <c r="B219" s="35" t="s">
        <v>1554</v>
      </c>
      <c r="C219" s="35" t="s">
        <v>1555</v>
      </c>
      <c r="D219" s="36">
        <v>44459</v>
      </c>
      <c r="E219" s="36"/>
      <c r="F219" s="35" t="s">
        <v>938</v>
      </c>
      <c r="G219" s="35" t="s">
        <v>895</v>
      </c>
      <c r="H219" s="35" t="s">
        <v>896</v>
      </c>
      <c r="I219" s="35" t="s">
        <v>897</v>
      </c>
      <c r="J219" s="35"/>
      <c r="K219" s="35" t="s">
        <v>898</v>
      </c>
      <c r="L219" s="37" t="s">
        <v>899</v>
      </c>
      <c r="M219" s="38">
        <v>8.5000000000000006E-2</v>
      </c>
      <c r="N219" s="35">
        <v>28</v>
      </c>
      <c r="O219" s="39">
        <v>123800.41666666666</v>
      </c>
      <c r="P219" s="40"/>
      <c r="Q219" s="39"/>
      <c r="R219" s="39">
        <v>2855.78125</v>
      </c>
      <c r="S219" s="39">
        <v>1650.0069444444446</v>
      </c>
      <c r="T219" s="39">
        <v>297.00125000000003</v>
      </c>
      <c r="U219" s="35">
        <v>75</v>
      </c>
      <c r="V219" s="39"/>
      <c r="W219" s="39">
        <v>12170.680981075178</v>
      </c>
      <c r="X219" s="39">
        <v>4460.3751415326506</v>
      </c>
      <c r="Y219" s="39">
        <v>145309.26223371894</v>
      </c>
      <c r="Z219" s="41">
        <v>5687.5</v>
      </c>
      <c r="AA219" s="39"/>
      <c r="AB219" s="39">
        <v>150996.76223371894</v>
      </c>
      <c r="AC219" s="39"/>
      <c r="AD219" s="39"/>
      <c r="AE219" s="42">
        <v>8123.3279313761932</v>
      </c>
      <c r="AF219" s="35" t="s">
        <v>1325</v>
      </c>
      <c r="AG219" s="39" t="s">
        <v>1326</v>
      </c>
      <c r="AH219" s="39">
        <v>159120.09016509514</v>
      </c>
      <c r="AI219" s="39">
        <v>13525.207664033089</v>
      </c>
      <c r="AJ219" s="42">
        <v>29700</v>
      </c>
      <c r="AK219" s="39">
        <v>2524.5</v>
      </c>
      <c r="AL219" s="39">
        <v>204869.79782912822</v>
      </c>
      <c r="AM219" s="39" t="s">
        <v>943</v>
      </c>
      <c r="AN219" s="39" t="s">
        <v>943</v>
      </c>
      <c r="AO219" s="35">
        <v>94651</v>
      </c>
      <c r="AP219" s="35" t="s">
        <v>944</v>
      </c>
      <c r="AQ219" s="39" t="s">
        <v>901</v>
      </c>
      <c r="AR219" s="39">
        <v>1</v>
      </c>
      <c r="AS219" s="39"/>
      <c r="AT219" s="39"/>
      <c r="AU219" s="39"/>
      <c r="AV219" s="39"/>
      <c r="AW219" s="39" t="s">
        <v>1282</v>
      </c>
      <c r="AX219" s="39" t="s">
        <v>943</v>
      </c>
      <c r="AY219" s="39" t="s">
        <v>904</v>
      </c>
      <c r="AZ219" s="35">
        <v>94651</v>
      </c>
      <c r="BA219" s="39"/>
      <c r="BC219" s="5" t="s">
        <v>905</v>
      </c>
      <c r="CB219" s="13" t="s">
        <v>947</v>
      </c>
      <c r="CC219" s="13" t="s">
        <v>10</v>
      </c>
      <c r="CD219" s="13">
        <v>60002</v>
      </c>
      <c r="CE219" s="13" t="s">
        <v>8</v>
      </c>
      <c r="CF219" s="13" t="str">
        <f t="shared" si="84"/>
        <v>W0004202</v>
      </c>
      <c r="CG219" s="13" t="s">
        <v>29</v>
      </c>
      <c r="CH219" s="18">
        <f t="shared" si="85"/>
        <v>140803.4740392745</v>
      </c>
      <c r="CI219" s="18">
        <f t="shared" si="86"/>
        <v>8123.3279313761932</v>
      </c>
      <c r="CJ219" s="43">
        <f t="shared" si="87"/>
        <v>5687.5</v>
      </c>
      <c r="CK219" s="44">
        <f t="shared" si="88"/>
        <v>29700</v>
      </c>
      <c r="CL219" s="18">
        <f t="shared" si="89"/>
        <v>4505.7881944444443</v>
      </c>
      <c r="CM219" s="18">
        <f t="shared" si="90"/>
        <v>16049.707664033089</v>
      </c>
      <c r="CN219" s="13"/>
      <c r="CO219" s="18">
        <f t="shared" si="91"/>
        <v>0</v>
      </c>
    </row>
    <row r="220" spans="1:93" ht="15.75" customHeight="1" x14ac:dyDescent="0.2">
      <c r="A220" s="35" t="s">
        <v>1556</v>
      </c>
      <c r="B220" s="35" t="s">
        <v>1557</v>
      </c>
      <c r="C220" s="35" t="s">
        <v>1558</v>
      </c>
      <c r="D220" s="36">
        <v>44459</v>
      </c>
      <c r="E220" s="36"/>
      <c r="F220" s="35" t="s">
        <v>984</v>
      </c>
      <c r="G220" s="35" t="s">
        <v>895</v>
      </c>
      <c r="H220" s="35" t="s">
        <v>896</v>
      </c>
      <c r="I220" s="35" t="s">
        <v>897</v>
      </c>
      <c r="J220" s="35"/>
      <c r="K220" s="35" t="s">
        <v>898</v>
      </c>
      <c r="L220" s="37" t="s">
        <v>899</v>
      </c>
      <c r="M220" s="38">
        <v>8.5000000000000006E-2</v>
      </c>
      <c r="N220" s="35">
        <v>28</v>
      </c>
      <c r="O220" s="39">
        <v>91047.25</v>
      </c>
      <c r="P220" s="40"/>
      <c r="Q220" s="39"/>
      <c r="R220" s="39">
        <v>2068.4455128205132</v>
      </c>
      <c r="S220" s="39">
        <v>1195.1018518518517</v>
      </c>
      <c r="T220" s="39">
        <v>215.11833333333334</v>
      </c>
      <c r="U220" s="35">
        <v>75</v>
      </c>
      <c r="V220" s="39"/>
      <c r="W220" s="39">
        <v>0</v>
      </c>
      <c r="X220" s="39">
        <v>4460.3751415326506</v>
      </c>
      <c r="Y220" s="39">
        <v>99061.290839538357</v>
      </c>
      <c r="Z220" s="41">
        <v>5687.5</v>
      </c>
      <c r="AA220" s="39"/>
      <c r="AB220" s="39">
        <v>104748.79083953836</v>
      </c>
      <c r="AC220" s="39"/>
      <c r="AD220" s="39"/>
      <c r="AE220" s="42">
        <v>8123.3279313761932</v>
      </c>
      <c r="AF220" s="35" t="s">
        <v>1325</v>
      </c>
      <c r="AG220" s="39" t="s">
        <v>1326</v>
      </c>
      <c r="AH220" s="39">
        <v>112872.11877091455</v>
      </c>
      <c r="AI220" s="39">
        <v>9594.1300955277366</v>
      </c>
      <c r="AJ220" s="42">
        <v>29700</v>
      </c>
      <c r="AK220" s="39">
        <v>2524.5</v>
      </c>
      <c r="AL220" s="39">
        <v>154690.7488664423</v>
      </c>
      <c r="AM220" s="39" t="s">
        <v>953</v>
      </c>
      <c r="AN220" s="39" t="s">
        <v>953</v>
      </c>
      <c r="AO220" s="35">
        <v>1207</v>
      </c>
      <c r="AP220" s="35" t="s">
        <v>955</v>
      </c>
      <c r="AQ220" s="39" t="s">
        <v>901</v>
      </c>
      <c r="AR220" s="39">
        <v>1</v>
      </c>
      <c r="AS220" s="39"/>
      <c r="AT220" s="39"/>
      <c r="AU220" s="39"/>
      <c r="AV220" s="39"/>
      <c r="AW220" s="39" t="s">
        <v>1039</v>
      </c>
      <c r="AX220" s="39" t="s">
        <v>957</v>
      </c>
      <c r="AY220" s="39" t="s">
        <v>904</v>
      </c>
      <c r="AZ220" s="35">
        <v>1207</v>
      </c>
      <c r="BA220" s="39"/>
      <c r="BC220" s="5" t="s">
        <v>905</v>
      </c>
      <c r="CB220" s="13" t="s">
        <v>947</v>
      </c>
      <c r="CC220" s="13" t="s">
        <v>959</v>
      </c>
      <c r="CD220" s="13">
        <v>60005</v>
      </c>
      <c r="CE220" s="13" t="s">
        <v>960</v>
      </c>
      <c r="CF220" s="13" t="str">
        <f t="shared" si="84"/>
        <v>W0004203</v>
      </c>
      <c r="CG220" s="13" t="s">
        <v>29</v>
      </c>
      <c r="CH220" s="18">
        <f t="shared" si="85"/>
        <v>95797.743474865987</v>
      </c>
      <c r="CI220" s="18">
        <f t="shared" si="86"/>
        <v>8123.3279313761932</v>
      </c>
      <c r="CJ220" s="43">
        <f t="shared" si="87"/>
        <v>5687.5</v>
      </c>
      <c r="CK220" s="44">
        <f t="shared" si="88"/>
        <v>29700</v>
      </c>
      <c r="CL220" s="18">
        <f t="shared" si="89"/>
        <v>3263.5473646723649</v>
      </c>
      <c r="CM220" s="18">
        <f t="shared" si="90"/>
        <v>12118.630095527737</v>
      </c>
      <c r="CN220" s="13"/>
      <c r="CO220" s="18">
        <f t="shared" si="91"/>
        <v>0</v>
      </c>
    </row>
    <row r="221" spans="1:93" ht="15.75" customHeight="1" x14ac:dyDescent="0.2">
      <c r="A221" s="35" t="s">
        <v>124</v>
      </c>
      <c r="B221" s="35" t="s">
        <v>1559</v>
      </c>
      <c r="C221" s="35" t="s">
        <v>1560</v>
      </c>
      <c r="D221" s="36">
        <v>44459</v>
      </c>
      <c r="E221" s="36"/>
      <c r="F221" s="35" t="s">
        <v>972</v>
      </c>
      <c r="G221" s="35" t="s">
        <v>951</v>
      </c>
      <c r="H221" s="35" t="s">
        <v>952</v>
      </c>
      <c r="I221" s="35" t="s">
        <v>897</v>
      </c>
      <c r="J221" s="35"/>
      <c r="K221" s="35" t="s">
        <v>898</v>
      </c>
      <c r="L221" s="37" t="s">
        <v>899</v>
      </c>
      <c r="M221" s="38">
        <v>0.05</v>
      </c>
      <c r="N221" s="35">
        <v>28</v>
      </c>
      <c r="O221" s="39">
        <v>44505.916666666664</v>
      </c>
      <c r="P221" s="40"/>
      <c r="Q221" s="39"/>
      <c r="R221" s="39">
        <v>1010.0961538461538</v>
      </c>
      <c r="S221" s="39">
        <v>583.6111111111112</v>
      </c>
      <c r="T221" s="39">
        <v>105.05</v>
      </c>
      <c r="U221" s="35">
        <v>75</v>
      </c>
      <c r="V221" s="39"/>
      <c r="W221" s="39">
        <v>2048.9361921001982</v>
      </c>
      <c r="X221" s="39">
        <v>4460.3751415326506</v>
      </c>
      <c r="Y221" s="39">
        <v>52788.985265256779</v>
      </c>
      <c r="Z221" s="41">
        <v>4154.166666666667</v>
      </c>
      <c r="AA221" s="39"/>
      <c r="AB221" s="39">
        <v>56943.151931923443</v>
      </c>
      <c r="AC221" s="39"/>
      <c r="AD221" s="39"/>
      <c r="AE221" s="42"/>
      <c r="AF221" s="35"/>
      <c r="AG221" s="39"/>
      <c r="AH221" s="39">
        <v>56943.151931923443</v>
      </c>
      <c r="AI221" s="39">
        <v>2847.1575965961724</v>
      </c>
      <c r="AJ221" s="42">
        <v>29700</v>
      </c>
      <c r="AK221" s="39">
        <v>1485</v>
      </c>
      <c r="AL221" s="39">
        <v>90975.309528519618</v>
      </c>
      <c r="AM221" s="39" t="s">
        <v>943</v>
      </c>
      <c r="AN221" s="39" t="s">
        <v>943</v>
      </c>
      <c r="AO221" s="35">
        <v>34732</v>
      </c>
      <c r="AP221" s="35" t="s">
        <v>944</v>
      </c>
      <c r="AQ221" s="39" t="s">
        <v>901</v>
      </c>
      <c r="AR221" s="39">
        <v>1</v>
      </c>
      <c r="AS221" s="39"/>
      <c r="AT221" s="39"/>
      <c r="AU221" s="39"/>
      <c r="AV221" s="39"/>
      <c r="AW221" s="39" t="s">
        <v>956</v>
      </c>
      <c r="AX221" s="39" t="s">
        <v>1018</v>
      </c>
      <c r="AY221" s="39" t="s">
        <v>1019</v>
      </c>
      <c r="AZ221" s="35">
        <v>34732</v>
      </c>
      <c r="BA221" s="39"/>
      <c r="BC221" s="5" t="s">
        <v>905</v>
      </c>
      <c r="CB221" s="13" t="s">
        <v>947</v>
      </c>
      <c r="CC221" s="13" t="s">
        <v>10</v>
      </c>
      <c r="CD221" s="13">
        <v>60002</v>
      </c>
      <c r="CE221" s="13" t="s">
        <v>8</v>
      </c>
      <c r="CF221" s="13" t="str">
        <f t="shared" si="84"/>
        <v>W0004204</v>
      </c>
      <c r="CG221" s="13" t="s">
        <v>13</v>
      </c>
      <c r="CH221" s="18">
        <f t="shared" si="85"/>
        <v>51195.278000299513</v>
      </c>
      <c r="CI221" s="18">
        <f t="shared" si="86"/>
        <v>0</v>
      </c>
      <c r="CJ221" s="43">
        <f t="shared" si="87"/>
        <v>4154.166666666667</v>
      </c>
      <c r="CK221" s="44">
        <f t="shared" si="88"/>
        <v>29700</v>
      </c>
      <c r="CL221" s="18">
        <f t="shared" si="89"/>
        <v>1593.7072649572651</v>
      </c>
      <c r="CM221" s="18">
        <f t="shared" si="90"/>
        <v>4332.1575965961729</v>
      </c>
      <c r="CN221" s="13"/>
      <c r="CO221" s="18">
        <f t="shared" si="91"/>
        <v>0</v>
      </c>
    </row>
    <row r="222" spans="1:93" ht="15.75" customHeight="1" x14ac:dyDescent="0.2">
      <c r="A222" s="35" t="s">
        <v>475</v>
      </c>
      <c r="B222" s="35" t="s">
        <v>1561</v>
      </c>
      <c r="C222" s="35" t="s">
        <v>1562</v>
      </c>
      <c r="D222" s="36">
        <v>44459</v>
      </c>
      <c r="E222" s="36"/>
      <c r="F222" s="35" t="s">
        <v>972</v>
      </c>
      <c r="G222" s="35" t="s">
        <v>951</v>
      </c>
      <c r="H222" s="35" t="s">
        <v>952</v>
      </c>
      <c r="I222" s="35" t="s">
        <v>897</v>
      </c>
      <c r="J222" s="35"/>
      <c r="K222" s="35" t="s">
        <v>898</v>
      </c>
      <c r="L222" s="37" t="s">
        <v>899</v>
      </c>
      <c r="M222" s="38">
        <v>0.05</v>
      </c>
      <c r="N222" s="35">
        <v>28</v>
      </c>
      <c r="O222" s="39">
        <v>52623.916666666664</v>
      </c>
      <c r="P222" s="40"/>
      <c r="Q222" s="39"/>
      <c r="R222" s="39">
        <v>1144.8076923076922</v>
      </c>
      <c r="S222" s="39">
        <v>661.44444444444457</v>
      </c>
      <c r="T222" s="39">
        <v>119.06</v>
      </c>
      <c r="U222" s="35">
        <v>75</v>
      </c>
      <c r="V222" s="39"/>
      <c r="W222" s="39">
        <v>0</v>
      </c>
      <c r="X222" s="39">
        <v>4460.3751415326506</v>
      </c>
      <c r="Y222" s="39">
        <v>59084.60394495145</v>
      </c>
      <c r="Z222" s="41">
        <v>4154.166666666667</v>
      </c>
      <c r="AA222" s="39"/>
      <c r="AB222" s="39">
        <v>63238.770611618114</v>
      </c>
      <c r="AC222" s="39"/>
      <c r="AD222" s="39"/>
      <c r="AE222" s="42"/>
      <c r="AF222" s="35"/>
      <c r="AG222" s="39"/>
      <c r="AH222" s="39">
        <v>63238.770611618114</v>
      </c>
      <c r="AI222" s="39">
        <v>3161.938530580906</v>
      </c>
      <c r="AJ222" s="42">
        <v>29700</v>
      </c>
      <c r="AK222" s="39">
        <v>1485</v>
      </c>
      <c r="AL222" s="39">
        <v>97585.709142199019</v>
      </c>
      <c r="AM222" s="39" t="s">
        <v>943</v>
      </c>
      <c r="AN222" s="39" t="s">
        <v>943</v>
      </c>
      <c r="AO222" s="35">
        <v>35879</v>
      </c>
      <c r="AP222" s="35" t="s">
        <v>944</v>
      </c>
      <c r="AQ222" s="39" t="s">
        <v>901</v>
      </c>
      <c r="AR222" s="39">
        <v>1</v>
      </c>
      <c r="AS222" s="39"/>
      <c r="AT222" s="39"/>
      <c r="AU222" s="39"/>
      <c r="AV222" s="39"/>
      <c r="AW222" s="39" t="s">
        <v>956</v>
      </c>
      <c r="AX222" s="39" t="s">
        <v>964</v>
      </c>
      <c r="AY222" s="39" t="s">
        <v>968</v>
      </c>
      <c r="AZ222" s="35">
        <v>35879</v>
      </c>
      <c r="BA222" s="39"/>
      <c r="BC222" s="5" t="s">
        <v>905</v>
      </c>
      <c r="CB222" s="13" t="s">
        <v>947</v>
      </c>
      <c r="CC222" s="13" t="s">
        <v>10</v>
      </c>
      <c r="CD222" s="13">
        <v>60002</v>
      </c>
      <c r="CE222" s="13" t="s">
        <v>8</v>
      </c>
      <c r="CF222" s="13" t="str">
        <f t="shared" si="84"/>
        <v>W0004957</v>
      </c>
      <c r="CG222" s="13" t="s">
        <v>13</v>
      </c>
      <c r="CH222" s="18">
        <f t="shared" si="85"/>
        <v>57278.35180819931</v>
      </c>
      <c r="CI222" s="18">
        <f t="shared" si="86"/>
        <v>0</v>
      </c>
      <c r="CJ222" s="43">
        <f t="shared" si="87"/>
        <v>4154.166666666667</v>
      </c>
      <c r="CK222" s="44">
        <f t="shared" si="88"/>
        <v>29700</v>
      </c>
      <c r="CL222" s="18">
        <f t="shared" si="89"/>
        <v>1806.2521367521367</v>
      </c>
      <c r="CM222" s="18">
        <f t="shared" si="90"/>
        <v>4646.9385305809064</v>
      </c>
      <c r="CN222" s="13"/>
      <c r="CO222" s="18">
        <f t="shared" si="91"/>
        <v>0</v>
      </c>
    </row>
    <row r="223" spans="1:93" ht="15.75" customHeight="1" x14ac:dyDescent="0.2">
      <c r="A223" s="35" t="s">
        <v>568</v>
      </c>
      <c r="B223" s="35" t="s">
        <v>1563</v>
      </c>
      <c r="C223" s="35" t="s">
        <v>1564</v>
      </c>
      <c r="D223" s="36">
        <v>44466</v>
      </c>
      <c r="E223" s="36"/>
      <c r="F223" s="35" t="s">
        <v>984</v>
      </c>
      <c r="G223" s="35" t="s">
        <v>895</v>
      </c>
      <c r="H223" s="35" t="s">
        <v>896</v>
      </c>
      <c r="I223" s="35" t="s">
        <v>897</v>
      </c>
      <c r="J223" s="35"/>
      <c r="K223" s="35" t="s">
        <v>898</v>
      </c>
      <c r="L223" s="37" t="s">
        <v>899</v>
      </c>
      <c r="M223" s="38">
        <v>8.5000000000000006E-2</v>
      </c>
      <c r="N223" s="35">
        <v>28</v>
      </c>
      <c r="O223" s="39">
        <v>87621.833333333328</v>
      </c>
      <c r="P223" s="40"/>
      <c r="Q223" s="39"/>
      <c r="R223" s="39">
        <v>1986.1017628205129</v>
      </c>
      <c r="S223" s="39">
        <v>1147.525462962963</v>
      </c>
      <c r="T223" s="39">
        <v>206.55458333333331</v>
      </c>
      <c r="U223" s="35">
        <v>75</v>
      </c>
      <c r="V223" s="39"/>
      <c r="W223" s="39">
        <v>0</v>
      </c>
      <c r="X223" s="39">
        <v>4460.3751415326506</v>
      </c>
      <c r="Y223" s="39">
        <v>95497.390283982793</v>
      </c>
      <c r="Z223" s="41">
        <v>5687.5</v>
      </c>
      <c r="AA223" s="39"/>
      <c r="AB223" s="39">
        <v>101184.89028398279</v>
      </c>
      <c r="AC223" s="39"/>
      <c r="AD223" s="39"/>
      <c r="AE223" s="42">
        <v>18525.414448346986</v>
      </c>
      <c r="AF223" s="35" t="s">
        <v>1188</v>
      </c>
      <c r="AG223" s="39" t="s">
        <v>1189</v>
      </c>
      <c r="AH223" s="39">
        <v>119710.30473232978</v>
      </c>
      <c r="AI223" s="39">
        <v>10175.375902248032</v>
      </c>
      <c r="AJ223" s="42">
        <v>29700</v>
      </c>
      <c r="AK223" s="39">
        <v>2524.5</v>
      </c>
      <c r="AL223" s="39">
        <v>162110.18063457782</v>
      </c>
      <c r="AM223" s="39" t="s">
        <v>943</v>
      </c>
      <c r="AN223" s="39" t="s">
        <v>943</v>
      </c>
      <c r="AO223" s="35">
        <v>35661</v>
      </c>
      <c r="AP223" s="35" t="s">
        <v>944</v>
      </c>
      <c r="AQ223" s="39" t="s">
        <v>901</v>
      </c>
      <c r="AR223" s="39">
        <v>1</v>
      </c>
      <c r="AS223" s="39"/>
      <c r="AT223" s="39"/>
      <c r="AU223" s="39"/>
      <c r="AV223" s="39"/>
      <c r="AW223" s="39" t="s">
        <v>1271</v>
      </c>
      <c r="AX223" s="39" t="s">
        <v>1565</v>
      </c>
      <c r="AY223" s="39" t="s">
        <v>1566</v>
      </c>
      <c r="AZ223" s="35">
        <v>35661</v>
      </c>
      <c r="BA223" s="39"/>
      <c r="BC223" s="5" t="s">
        <v>905</v>
      </c>
      <c r="CB223" s="13" t="s">
        <v>947</v>
      </c>
      <c r="CC223" s="13" t="s">
        <v>10</v>
      </c>
      <c r="CD223" s="13">
        <v>60002</v>
      </c>
      <c r="CE223" s="13" t="s">
        <v>8</v>
      </c>
      <c r="CF223" s="13" t="str">
        <f t="shared" si="84"/>
        <v>W0005150</v>
      </c>
      <c r="CG223" s="13" t="s">
        <v>29</v>
      </c>
      <c r="CH223" s="18">
        <f t="shared" si="85"/>
        <v>92363.763058199314</v>
      </c>
      <c r="CI223" s="18">
        <f t="shared" si="86"/>
        <v>18525.414448346986</v>
      </c>
      <c r="CJ223" s="43">
        <f t="shared" si="87"/>
        <v>5687.5</v>
      </c>
      <c r="CK223" s="44">
        <f t="shared" si="88"/>
        <v>29700</v>
      </c>
      <c r="CL223" s="18">
        <f t="shared" si="89"/>
        <v>3133.6272257834762</v>
      </c>
      <c r="CM223" s="18">
        <f t="shared" si="90"/>
        <v>12699.875902248032</v>
      </c>
      <c r="CN223" s="13"/>
      <c r="CO223" s="18">
        <f t="shared" si="91"/>
        <v>0</v>
      </c>
    </row>
    <row r="224" spans="1:93" ht="15.75" customHeight="1" x14ac:dyDescent="0.2">
      <c r="A224" s="35" t="s">
        <v>125</v>
      </c>
      <c r="B224" s="35" t="s">
        <v>1567</v>
      </c>
      <c r="C224" s="35" t="s">
        <v>1568</v>
      </c>
      <c r="D224" s="36">
        <v>44473</v>
      </c>
      <c r="E224" s="36"/>
      <c r="F224" s="35" t="s">
        <v>984</v>
      </c>
      <c r="G224" s="35" t="s">
        <v>895</v>
      </c>
      <c r="H224" s="35" t="s">
        <v>896</v>
      </c>
      <c r="I224" s="35" t="s">
        <v>897</v>
      </c>
      <c r="J224" s="35"/>
      <c r="K224" s="35" t="s">
        <v>898</v>
      </c>
      <c r="L224" s="37" t="s">
        <v>899</v>
      </c>
      <c r="M224" s="38">
        <v>8.5000000000000006E-2</v>
      </c>
      <c r="N224" s="35">
        <v>28</v>
      </c>
      <c r="O224" s="39">
        <v>78149.833333333328</v>
      </c>
      <c r="P224" s="40"/>
      <c r="Q224" s="39"/>
      <c r="R224" s="39">
        <v>1758.4094551282051</v>
      </c>
      <c r="S224" s="39">
        <v>1015.9699074074074</v>
      </c>
      <c r="T224" s="39">
        <v>182.87458333333333</v>
      </c>
      <c r="U224" s="35">
        <v>75</v>
      </c>
      <c r="V224" s="39"/>
      <c r="W224" s="39">
        <v>0</v>
      </c>
      <c r="X224" s="39">
        <v>4460.3751415326506</v>
      </c>
      <c r="Y224" s="39">
        <v>85642.462420734926</v>
      </c>
      <c r="Z224" s="41">
        <v>5687.5</v>
      </c>
      <c r="AA224" s="39"/>
      <c r="AB224" s="39">
        <v>91329.962420734926</v>
      </c>
      <c r="AC224" s="39"/>
      <c r="AD224" s="39"/>
      <c r="AE224" s="42">
        <v>4292.2455565959208</v>
      </c>
      <c r="AF224" s="35" t="s">
        <v>1124</v>
      </c>
      <c r="AG224" s="39" t="s">
        <v>1125</v>
      </c>
      <c r="AH224" s="39">
        <v>95622.207977330851</v>
      </c>
      <c r="AI224" s="39">
        <v>8127.8876780731225</v>
      </c>
      <c r="AJ224" s="42">
        <v>29700</v>
      </c>
      <c r="AK224" s="39">
        <v>2524.5</v>
      </c>
      <c r="AL224" s="39">
        <v>135974.59565540397</v>
      </c>
      <c r="AM224" s="39" t="s">
        <v>943</v>
      </c>
      <c r="AN224" s="39" t="s">
        <v>943</v>
      </c>
      <c r="AO224" s="35">
        <v>90220</v>
      </c>
      <c r="AP224" s="35" t="s">
        <v>944</v>
      </c>
      <c r="AQ224" s="39" t="s">
        <v>901</v>
      </c>
      <c r="AR224" s="39">
        <v>1</v>
      </c>
      <c r="AS224" s="39"/>
      <c r="AT224" s="39"/>
      <c r="AU224" s="39"/>
      <c r="AV224" s="39"/>
      <c r="AW224" s="39" t="s">
        <v>826</v>
      </c>
      <c r="AX224" s="39" t="s">
        <v>903</v>
      </c>
      <c r="AY224" s="39" t="s">
        <v>904</v>
      </c>
      <c r="AZ224" s="35">
        <v>90220</v>
      </c>
      <c r="BA224" s="39"/>
      <c r="BC224" s="5" t="s">
        <v>905</v>
      </c>
      <c r="CB224" s="13" t="s">
        <v>947</v>
      </c>
      <c r="CC224" s="13" t="s">
        <v>10</v>
      </c>
      <c r="CD224" s="13">
        <v>60002</v>
      </c>
      <c r="CE224" s="13" t="s">
        <v>8</v>
      </c>
      <c r="CF224" s="13" t="str">
        <f t="shared" si="84"/>
        <v>W0004205</v>
      </c>
      <c r="CG224" s="13" t="s">
        <v>29</v>
      </c>
      <c r="CH224" s="18">
        <f t="shared" si="85"/>
        <v>82868.083058199321</v>
      </c>
      <c r="CI224" s="18">
        <f t="shared" si="86"/>
        <v>4292.2455565959208</v>
      </c>
      <c r="CJ224" s="43">
        <f t="shared" si="87"/>
        <v>5687.5</v>
      </c>
      <c r="CK224" s="44">
        <f t="shared" si="88"/>
        <v>29700</v>
      </c>
      <c r="CL224" s="18">
        <f t="shared" si="89"/>
        <v>2774.3793625356125</v>
      </c>
      <c r="CM224" s="18">
        <f t="shared" si="90"/>
        <v>10652.387678073123</v>
      </c>
      <c r="CN224" s="13"/>
      <c r="CO224" s="18">
        <f t="shared" si="91"/>
        <v>0</v>
      </c>
    </row>
    <row r="225" spans="1:93" ht="15.75" customHeight="1" x14ac:dyDescent="0.2">
      <c r="A225" s="35" t="s">
        <v>1569</v>
      </c>
      <c r="B225" s="35" t="s">
        <v>1570</v>
      </c>
      <c r="C225" s="35" t="s">
        <v>1571</v>
      </c>
      <c r="D225" s="36">
        <v>44473</v>
      </c>
      <c r="E225" s="36"/>
      <c r="F225" s="35" t="s">
        <v>996</v>
      </c>
      <c r="G225" s="35" t="s">
        <v>895</v>
      </c>
      <c r="H225" s="35" t="s">
        <v>1572</v>
      </c>
      <c r="I225" s="35" t="s">
        <v>897</v>
      </c>
      <c r="J225" s="35"/>
      <c r="K225" s="35" t="s">
        <v>898</v>
      </c>
      <c r="L225" s="37" t="s">
        <v>899</v>
      </c>
      <c r="M225" s="38">
        <v>8.5000000000000006E-2</v>
      </c>
      <c r="N225" s="35">
        <v>28</v>
      </c>
      <c r="O225" s="39">
        <v>75736.666666666672</v>
      </c>
      <c r="P225" s="40"/>
      <c r="Q225" s="39"/>
      <c r="R225" s="39">
        <v>1700.4006410256409</v>
      </c>
      <c r="S225" s="39">
        <v>982.45370370370381</v>
      </c>
      <c r="T225" s="39">
        <v>176.84166666666667</v>
      </c>
      <c r="U225" s="35">
        <v>75</v>
      </c>
      <c r="V225" s="39"/>
      <c r="W225" s="39">
        <v>0</v>
      </c>
      <c r="X225" s="39">
        <v>4460.3751415326506</v>
      </c>
      <c r="Y225" s="39">
        <v>83131.737819595335</v>
      </c>
      <c r="Z225" s="41">
        <v>5687.5</v>
      </c>
      <c r="AA225" s="39"/>
      <c r="AB225" s="39">
        <v>88819.237819595335</v>
      </c>
      <c r="AC225" s="39"/>
      <c r="AD225" s="39">
        <v>5310.8</v>
      </c>
      <c r="AE225" s="42">
        <v>6107.1873780099913</v>
      </c>
      <c r="AF225" s="35" t="s">
        <v>1104</v>
      </c>
      <c r="AG225" s="39" t="s">
        <v>1105</v>
      </c>
      <c r="AH225" s="39">
        <v>100237.22519760532</v>
      </c>
      <c r="AI225" s="39">
        <v>8520.1641417964529</v>
      </c>
      <c r="AJ225" s="42">
        <v>29700</v>
      </c>
      <c r="AK225" s="39">
        <v>2524.5</v>
      </c>
      <c r="AL225" s="39">
        <v>140981.88933940179</v>
      </c>
      <c r="AM225" s="39" t="s">
        <v>1411</v>
      </c>
      <c r="AN225" s="39" t="s">
        <v>1411</v>
      </c>
      <c r="AO225" s="35" t="s">
        <v>1573</v>
      </c>
      <c r="AP225" s="35" t="s">
        <v>1413</v>
      </c>
      <c r="AQ225" s="39" t="s">
        <v>901</v>
      </c>
      <c r="AR225" s="39">
        <v>1</v>
      </c>
      <c r="AS225" s="39"/>
      <c r="AT225" s="39"/>
      <c r="AU225" s="39"/>
      <c r="AV225" s="39"/>
      <c r="AW225" s="39" t="s">
        <v>1156</v>
      </c>
      <c r="AX225" s="39" t="s">
        <v>903</v>
      </c>
      <c r="AY225" s="39" t="s">
        <v>1472</v>
      </c>
      <c r="AZ225" s="35" t="s">
        <v>1573</v>
      </c>
      <c r="BA225" s="39"/>
      <c r="BC225" s="5" t="s">
        <v>905</v>
      </c>
      <c r="CB225" s="13" t="s">
        <v>947</v>
      </c>
      <c r="CC225" s="13" t="s">
        <v>1415</v>
      </c>
      <c r="CD225" s="13">
        <v>60008</v>
      </c>
      <c r="CE225" s="13" t="s">
        <v>1416</v>
      </c>
      <c r="CF225" s="13" t="str">
        <f t="shared" si="84"/>
        <v>W0004206</v>
      </c>
      <c r="CG225" s="13" t="s">
        <v>29</v>
      </c>
      <c r="CH225" s="18">
        <f t="shared" si="85"/>
        <v>80448.883474865986</v>
      </c>
      <c r="CI225" s="18">
        <f t="shared" si="86"/>
        <v>11417.987378009992</v>
      </c>
      <c r="CJ225" s="43">
        <f t="shared" si="87"/>
        <v>5687.5</v>
      </c>
      <c r="CK225" s="44">
        <f t="shared" si="88"/>
        <v>29700</v>
      </c>
      <c r="CL225" s="18">
        <f t="shared" si="89"/>
        <v>2682.8543447293446</v>
      </c>
      <c r="CM225" s="18">
        <f t="shared" si="90"/>
        <v>11044.664141796453</v>
      </c>
      <c r="CN225" s="13"/>
      <c r="CO225" s="18">
        <f t="shared" si="91"/>
        <v>0</v>
      </c>
    </row>
    <row r="226" spans="1:93" ht="15.75" customHeight="1" x14ac:dyDescent="0.2">
      <c r="A226" s="35" t="s">
        <v>126</v>
      </c>
      <c r="B226" s="35" t="s">
        <v>1574</v>
      </c>
      <c r="C226" s="35" t="s">
        <v>1575</v>
      </c>
      <c r="D226" s="36">
        <v>44473</v>
      </c>
      <c r="E226" s="36"/>
      <c r="F226" s="35" t="s">
        <v>984</v>
      </c>
      <c r="G226" s="35" t="s">
        <v>895</v>
      </c>
      <c r="H226" s="35" t="s">
        <v>896</v>
      </c>
      <c r="I226" s="35" t="s">
        <v>897</v>
      </c>
      <c r="J226" s="35"/>
      <c r="K226" s="35" t="s">
        <v>898</v>
      </c>
      <c r="L226" s="37" t="s">
        <v>899</v>
      </c>
      <c r="M226" s="38">
        <v>8.5000000000000006E-2</v>
      </c>
      <c r="N226" s="35">
        <v>28</v>
      </c>
      <c r="O226" s="39">
        <v>74291.166666666672</v>
      </c>
      <c r="P226" s="40"/>
      <c r="Q226" s="39"/>
      <c r="R226" s="39">
        <v>1665.6530448717949</v>
      </c>
      <c r="S226" s="39">
        <v>962.37731481481501</v>
      </c>
      <c r="T226" s="39">
        <v>173.22791666666669</v>
      </c>
      <c r="U226" s="35">
        <v>75</v>
      </c>
      <c r="V226" s="39"/>
      <c r="W226" s="39">
        <v>0</v>
      </c>
      <c r="X226" s="39">
        <v>4460.3751415326506</v>
      </c>
      <c r="Y226" s="39">
        <v>81627.800084552611</v>
      </c>
      <c r="Z226" s="41">
        <v>5687.5</v>
      </c>
      <c r="AA226" s="39"/>
      <c r="AB226" s="39">
        <v>87315.300084552611</v>
      </c>
      <c r="AC226" s="39"/>
      <c r="AD226" s="39"/>
      <c r="AE226" s="42">
        <v>4292.2455565959208</v>
      </c>
      <c r="AF226" s="35" t="s">
        <v>1124</v>
      </c>
      <c r="AG226" s="39" t="s">
        <v>1125</v>
      </c>
      <c r="AH226" s="39">
        <v>91607.545641148536</v>
      </c>
      <c r="AI226" s="39">
        <v>7786.6413794976261</v>
      </c>
      <c r="AJ226" s="42">
        <v>29700</v>
      </c>
      <c r="AK226" s="39">
        <v>2524.5</v>
      </c>
      <c r="AL226" s="39">
        <v>131618.68702064618</v>
      </c>
      <c r="AM226" s="39" t="s">
        <v>943</v>
      </c>
      <c r="AN226" s="39" t="s">
        <v>943</v>
      </c>
      <c r="AO226" s="35">
        <v>90242</v>
      </c>
      <c r="AP226" s="35" t="s">
        <v>944</v>
      </c>
      <c r="AQ226" s="39" t="s">
        <v>901</v>
      </c>
      <c r="AR226" s="39">
        <v>1</v>
      </c>
      <c r="AS226" s="39"/>
      <c r="AT226" s="39"/>
      <c r="AU226" s="39"/>
      <c r="AV226" s="39"/>
      <c r="AW226" s="39" t="s">
        <v>1170</v>
      </c>
      <c r="AX226" s="39" t="s">
        <v>903</v>
      </c>
      <c r="AY226" s="39" t="s">
        <v>904</v>
      </c>
      <c r="AZ226" s="35">
        <v>90242</v>
      </c>
      <c r="BA226" s="39"/>
      <c r="BC226" s="5" t="s">
        <v>905</v>
      </c>
      <c r="CB226" s="13" t="s">
        <v>947</v>
      </c>
      <c r="CC226" s="13" t="s">
        <v>10</v>
      </c>
      <c r="CD226" s="13">
        <v>60002</v>
      </c>
      <c r="CE226" s="13" t="s">
        <v>8</v>
      </c>
      <c r="CF226" s="13" t="str">
        <f t="shared" si="84"/>
        <v>W0004207</v>
      </c>
      <c r="CG226" s="13" t="s">
        <v>29</v>
      </c>
      <c r="CH226" s="18">
        <f t="shared" si="85"/>
        <v>78999.769724865997</v>
      </c>
      <c r="CI226" s="18">
        <f t="shared" si="86"/>
        <v>4292.2455565959208</v>
      </c>
      <c r="CJ226" s="43">
        <f t="shared" si="87"/>
        <v>5687.5</v>
      </c>
      <c r="CK226" s="44">
        <f t="shared" si="88"/>
        <v>29700</v>
      </c>
      <c r="CL226" s="18">
        <f t="shared" si="89"/>
        <v>2628.0303596866097</v>
      </c>
      <c r="CM226" s="18">
        <f t="shared" si="90"/>
        <v>10311.141379497625</v>
      </c>
      <c r="CN226" s="13"/>
      <c r="CO226" s="18">
        <f t="shared" si="91"/>
        <v>0</v>
      </c>
    </row>
    <row r="227" spans="1:93" ht="15.75" customHeight="1" x14ac:dyDescent="0.2">
      <c r="A227" s="35" t="s">
        <v>569</v>
      </c>
      <c r="B227" s="35" t="s">
        <v>1576</v>
      </c>
      <c r="C227" s="35" t="s">
        <v>1577</v>
      </c>
      <c r="D227" s="36">
        <v>44473</v>
      </c>
      <c r="E227" s="36"/>
      <c r="F227" s="35" t="s">
        <v>996</v>
      </c>
      <c r="G227" s="35" t="s">
        <v>895</v>
      </c>
      <c r="H227" s="35" t="s">
        <v>896</v>
      </c>
      <c r="I227" s="35" t="s">
        <v>897</v>
      </c>
      <c r="J227" s="35"/>
      <c r="K227" s="35" t="s">
        <v>898</v>
      </c>
      <c r="L227" s="37" t="s">
        <v>899</v>
      </c>
      <c r="M227" s="38">
        <v>8.5000000000000006E-2</v>
      </c>
      <c r="N227" s="35">
        <v>28</v>
      </c>
      <c r="O227" s="39">
        <v>66106</v>
      </c>
      <c r="P227" s="40"/>
      <c r="Q227" s="39"/>
      <c r="R227" s="39">
        <v>1468.8942307692307</v>
      </c>
      <c r="S227" s="39">
        <v>848.69444444444457</v>
      </c>
      <c r="T227" s="39">
        <v>152.76500000000001</v>
      </c>
      <c r="U227" s="35">
        <v>75</v>
      </c>
      <c r="V227" s="39"/>
      <c r="W227" s="39">
        <v>4097.8723842003965</v>
      </c>
      <c r="X227" s="39">
        <v>4460.3751415326506</v>
      </c>
      <c r="Y227" s="39">
        <v>77209.601200946723</v>
      </c>
      <c r="Z227" s="41">
        <v>5687.5</v>
      </c>
      <c r="AA227" s="39"/>
      <c r="AB227" s="39">
        <v>82897.101200946723</v>
      </c>
      <c r="AC227" s="39"/>
      <c r="AD227" s="39"/>
      <c r="AE227" s="42">
        <v>6107.1873780099913</v>
      </c>
      <c r="AF227" s="35" t="s">
        <v>1104</v>
      </c>
      <c r="AG227" s="39" t="s">
        <v>1105</v>
      </c>
      <c r="AH227" s="39">
        <v>89004.288578956708</v>
      </c>
      <c r="AI227" s="39">
        <v>7565.3645292113206</v>
      </c>
      <c r="AJ227" s="42">
        <v>29700</v>
      </c>
      <c r="AK227" s="39">
        <v>2524.5</v>
      </c>
      <c r="AL227" s="39">
        <v>128794.15310816803</v>
      </c>
      <c r="AM227" s="39" t="s">
        <v>943</v>
      </c>
      <c r="AN227" s="39" t="s">
        <v>943</v>
      </c>
      <c r="AO227" s="35">
        <v>90373</v>
      </c>
      <c r="AP227" s="35" t="s">
        <v>944</v>
      </c>
      <c r="AQ227" s="39" t="s">
        <v>901</v>
      </c>
      <c r="AR227" s="39">
        <v>1</v>
      </c>
      <c r="AS227" s="39"/>
      <c r="AT227" s="39"/>
      <c r="AU227" s="39"/>
      <c r="AV227" s="39"/>
      <c r="AW227" s="39" t="s">
        <v>1195</v>
      </c>
      <c r="AX227" s="39" t="s">
        <v>903</v>
      </c>
      <c r="AY227" s="39" t="s">
        <v>904</v>
      </c>
      <c r="AZ227" s="35">
        <v>90373</v>
      </c>
      <c r="BA227" s="39"/>
      <c r="BC227" s="5" t="s">
        <v>905</v>
      </c>
      <c r="CB227" s="13" t="s">
        <v>947</v>
      </c>
      <c r="CC227" s="13" t="s">
        <v>10</v>
      </c>
      <c r="CD227" s="13">
        <v>60002</v>
      </c>
      <c r="CE227" s="13" t="s">
        <v>8</v>
      </c>
      <c r="CF227" s="13" t="str">
        <f t="shared" si="84"/>
        <v>W0005151</v>
      </c>
      <c r="CG227" s="13" t="s">
        <v>29</v>
      </c>
      <c r="CH227" s="18">
        <f t="shared" si="85"/>
        <v>74892.012525733051</v>
      </c>
      <c r="CI227" s="18">
        <f t="shared" si="86"/>
        <v>6107.1873780099913</v>
      </c>
      <c r="CJ227" s="43">
        <f t="shared" si="87"/>
        <v>5687.5</v>
      </c>
      <c r="CK227" s="44">
        <f t="shared" si="88"/>
        <v>29700</v>
      </c>
      <c r="CL227" s="18">
        <f t="shared" si="89"/>
        <v>2317.5886752136753</v>
      </c>
      <c r="CM227" s="18">
        <f t="shared" si="90"/>
        <v>10089.864529211321</v>
      </c>
      <c r="CN227" s="13"/>
      <c r="CO227" s="18">
        <f t="shared" si="91"/>
        <v>0</v>
      </c>
    </row>
    <row r="228" spans="1:93" ht="15.75" customHeight="1" x14ac:dyDescent="0.2">
      <c r="A228" s="35" t="s">
        <v>1578</v>
      </c>
      <c r="B228" s="35" t="s">
        <v>1579</v>
      </c>
      <c r="C228" s="35" t="s">
        <v>1580</v>
      </c>
      <c r="D228" s="36">
        <v>44473</v>
      </c>
      <c r="E228" s="36"/>
      <c r="F228" s="35" t="s">
        <v>996</v>
      </c>
      <c r="G228" s="35" t="s">
        <v>895</v>
      </c>
      <c r="H228" s="35" t="s">
        <v>1572</v>
      </c>
      <c r="I228" s="35" t="s">
        <v>897</v>
      </c>
      <c r="J228" s="35"/>
      <c r="K228" s="35" t="s">
        <v>898</v>
      </c>
      <c r="L228" s="37" t="s">
        <v>899</v>
      </c>
      <c r="M228" s="38">
        <v>8.5000000000000006E-2</v>
      </c>
      <c r="N228" s="35">
        <v>28</v>
      </c>
      <c r="O228" s="39">
        <v>66155.166666666672</v>
      </c>
      <c r="P228" s="40"/>
      <c r="Q228" s="39"/>
      <c r="R228" s="39">
        <v>1470.0761217948718</v>
      </c>
      <c r="S228" s="39">
        <v>849.37731481481489</v>
      </c>
      <c r="T228" s="39">
        <v>152.88791666666665</v>
      </c>
      <c r="U228" s="35">
        <v>75</v>
      </c>
      <c r="V228" s="39"/>
      <c r="W228" s="39">
        <v>0</v>
      </c>
      <c r="X228" s="39">
        <v>4460.3751415326506</v>
      </c>
      <c r="Y228" s="39">
        <v>73162.883161475693</v>
      </c>
      <c r="Z228" s="41">
        <v>5687.5</v>
      </c>
      <c r="AA228" s="39"/>
      <c r="AB228" s="39">
        <v>78850.383161475693</v>
      </c>
      <c r="AC228" s="39"/>
      <c r="AD228" s="39">
        <v>5310.8</v>
      </c>
      <c r="AE228" s="42">
        <v>6107.1873780099913</v>
      </c>
      <c r="AF228" s="35" t="s">
        <v>1104</v>
      </c>
      <c r="AG228" s="39" t="s">
        <v>1105</v>
      </c>
      <c r="AH228" s="39">
        <v>90268.370539485681</v>
      </c>
      <c r="AI228" s="39">
        <v>7672.8114958562837</v>
      </c>
      <c r="AJ228" s="42">
        <v>29700</v>
      </c>
      <c r="AK228" s="39">
        <v>2524.5</v>
      </c>
      <c r="AL228" s="39">
        <v>130165.68203534196</v>
      </c>
      <c r="AM228" s="39" t="s">
        <v>1411</v>
      </c>
      <c r="AN228" s="39" t="s">
        <v>1411</v>
      </c>
      <c r="AO228" s="35" t="s">
        <v>1581</v>
      </c>
      <c r="AP228" s="35" t="s">
        <v>1413</v>
      </c>
      <c r="AQ228" s="39" t="s">
        <v>901</v>
      </c>
      <c r="AR228" s="39">
        <v>1</v>
      </c>
      <c r="AS228" s="39"/>
      <c r="AT228" s="39"/>
      <c r="AU228" s="39"/>
      <c r="AV228" s="39"/>
      <c r="AW228" s="39" t="s">
        <v>1073</v>
      </c>
      <c r="AX228" s="39" t="s">
        <v>977</v>
      </c>
      <c r="AY228" s="39" t="s">
        <v>1472</v>
      </c>
      <c r="AZ228" s="35" t="s">
        <v>1581</v>
      </c>
      <c r="BA228" s="39"/>
      <c r="BC228" s="5" t="s">
        <v>905</v>
      </c>
      <c r="CB228" s="13" t="s">
        <v>947</v>
      </c>
      <c r="CC228" s="13" t="s">
        <v>1415</v>
      </c>
      <c r="CD228" s="13">
        <v>60008</v>
      </c>
      <c r="CE228" s="13" t="s">
        <v>1416</v>
      </c>
      <c r="CF228" s="13" t="str">
        <f t="shared" si="84"/>
        <v>W0004208</v>
      </c>
      <c r="CG228" s="13" t="s">
        <v>29</v>
      </c>
      <c r="CH228" s="18">
        <f t="shared" si="85"/>
        <v>70843.429724866</v>
      </c>
      <c r="CI228" s="18">
        <f t="shared" si="86"/>
        <v>11417.987378009992</v>
      </c>
      <c r="CJ228" s="43">
        <f t="shared" si="87"/>
        <v>5687.5</v>
      </c>
      <c r="CK228" s="44">
        <f t="shared" si="88"/>
        <v>29700</v>
      </c>
      <c r="CL228" s="18">
        <f t="shared" si="89"/>
        <v>2319.4534366096868</v>
      </c>
      <c r="CM228" s="18">
        <f t="shared" si="90"/>
        <v>10197.311495856284</v>
      </c>
      <c r="CN228" s="13"/>
      <c r="CO228" s="18">
        <f t="shared" si="91"/>
        <v>0</v>
      </c>
    </row>
    <row r="229" spans="1:93" ht="15.75" customHeight="1" x14ac:dyDescent="0.2">
      <c r="A229" s="35" t="s">
        <v>1582</v>
      </c>
      <c r="B229" s="35" t="s">
        <v>1583</v>
      </c>
      <c r="C229" s="35" t="s">
        <v>1584</v>
      </c>
      <c r="D229" s="36">
        <v>44480</v>
      </c>
      <c r="E229" s="36"/>
      <c r="F229" s="35" t="s">
        <v>996</v>
      </c>
      <c r="G229" s="35" t="s">
        <v>895</v>
      </c>
      <c r="H229" s="35" t="s">
        <v>896</v>
      </c>
      <c r="I229" s="35" t="s">
        <v>897</v>
      </c>
      <c r="J229" s="35"/>
      <c r="K229" s="35" t="s">
        <v>898</v>
      </c>
      <c r="L229" s="37" t="s">
        <v>899</v>
      </c>
      <c r="M229" s="38">
        <v>8.5000000000000006E-2</v>
      </c>
      <c r="N229" s="35">
        <v>28</v>
      </c>
      <c r="O229" s="39">
        <v>77134.333333333328</v>
      </c>
      <c r="P229" s="40"/>
      <c r="Q229" s="39"/>
      <c r="R229" s="39">
        <v>1733.9983974358975</v>
      </c>
      <c r="S229" s="39">
        <v>1001.8657407407408</v>
      </c>
      <c r="T229" s="39">
        <v>180.33583333333331</v>
      </c>
      <c r="U229" s="35">
        <v>75</v>
      </c>
      <c r="V229" s="39"/>
      <c r="W229" s="39">
        <v>0</v>
      </c>
      <c r="X229" s="39">
        <v>4460.3751415326506</v>
      </c>
      <c r="Y229" s="39">
        <v>84585.90844637595</v>
      </c>
      <c r="Z229" s="41">
        <v>5687.5</v>
      </c>
      <c r="AA229" s="39"/>
      <c r="AB229" s="39">
        <v>90273.40844637595</v>
      </c>
      <c r="AC229" s="39"/>
      <c r="AD229" s="39"/>
      <c r="AE229" s="42">
        <v>6263.2559860715419</v>
      </c>
      <c r="AF229" s="35" t="s">
        <v>1071</v>
      </c>
      <c r="AG229" s="39" t="s">
        <v>1072</v>
      </c>
      <c r="AH229" s="39">
        <v>96536.664432447491</v>
      </c>
      <c r="AI229" s="39">
        <v>8205.6164767580376</v>
      </c>
      <c r="AJ229" s="42">
        <v>29700</v>
      </c>
      <c r="AK229" s="39">
        <v>2524.5</v>
      </c>
      <c r="AL229" s="39">
        <v>136966.78090920552</v>
      </c>
      <c r="AM229" s="39" t="s">
        <v>1411</v>
      </c>
      <c r="AN229" s="39" t="s">
        <v>1411</v>
      </c>
      <c r="AO229" s="35" t="s">
        <v>1585</v>
      </c>
      <c r="AP229" s="35" t="s">
        <v>1413</v>
      </c>
      <c r="AQ229" s="39" t="s">
        <v>901</v>
      </c>
      <c r="AR229" s="39">
        <v>1</v>
      </c>
      <c r="AS229" s="39"/>
      <c r="AT229" s="39"/>
      <c r="AU229" s="39"/>
      <c r="AV229" s="39"/>
      <c r="AW229" s="39" t="s">
        <v>902</v>
      </c>
      <c r="AX229" s="39" t="s">
        <v>977</v>
      </c>
      <c r="AY229" s="39" t="s">
        <v>1472</v>
      </c>
      <c r="AZ229" s="35" t="s">
        <v>1585</v>
      </c>
      <c r="BA229" s="39"/>
      <c r="BC229" s="5" t="s">
        <v>905</v>
      </c>
      <c r="CB229" s="13" t="s">
        <v>947</v>
      </c>
      <c r="CC229" s="13" t="s">
        <v>1415</v>
      </c>
      <c r="CD229" s="13">
        <v>60008</v>
      </c>
      <c r="CE229" s="13" t="s">
        <v>1416</v>
      </c>
      <c r="CF229" s="13" t="str">
        <f t="shared" si="84"/>
        <v>W0004209</v>
      </c>
      <c r="CG229" s="13" t="s">
        <v>29</v>
      </c>
      <c r="CH229" s="18">
        <f t="shared" si="85"/>
        <v>81850.044308199314</v>
      </c>
      <c r="CI229" s="18">
        <f t="shared" si="86"/>
        <v>6263.2559860715419</v>
      </c>
      <c r="CJ229" s="43">
        <f t="shared" si="87"/>
        <v>5687.5</v>
      </c>
      <c r="CK229" s="44">
        <f t="shared" si="88"/>
        <v>29700</v>
      </c>
      <c r="CL229" s="18">
        <f t="shared" si="89"/>
        <v>2735.8641381766383</v>
      </c>
      <c r="CM229" s="18">
        <f t="shared" si="90"/>
        <v>10730.116476758038</v>
      </c>
      <c r="CN229" s="13"/>
      <c r="CO229" s="18">
        <f t="shared" si="91"/>
        <v>0</v>
      </c>
    </row>
    <row r="230" spans="1:93" ht="15.75" customHeight="1" x14ac:dyDescent="0.2">
      <c r="A230" s="35" t="s">
        <v>658</v>
      </c>
      <c r="B230" s="35" t="s">
        <v>1586</v>
      </c>
      <c r="C230" s="35" t="s">
        <v>1587</v>
      </c>
      <c r="D230" s="36">
        <v>44480</v>
      </c>
      <c r="E230" s="36"/>
      <c r="F230" s="35" t="s">
        <v>996</v>
      </c>
      <c r="G230" s="35" t="s">
        <v>895</v>
      </c>
      <c r="H230" s="35" t="s">
        <v>896</v>
      </c>
      <c r="I230" s="35" t="s">
        <v>897</v>
      </c>
      <c r="J230" s="35"/>
      <c r="K230" s="35" t="s">
        <v>898</v>
      </c>
      <c r="L230" s="37" t="s">
        <v>899</v>
      </c>
      <c r="M230" s="38">
        <v>8.5000000000000006E-2</v>
      </c>
      <c r="N230" s="35">
        <v>28</v>
      </c>
      <c r="O230" s="39">
        <v>75766</v>
      </c>
      <c r="P230" s="40"/>
      <c r="Q230" s="39"/>
      <c r="R230" s="39">
        <v>1701.1057692307693</v>
      </c>
      <c r="S230" s="39">
        <v>982.8611111111112</v>
      </c>
      <c r="T230" s="39">
        <v>176.91499999999999</v>
      </c>
      <c r="U230" s="35">
        <v>75</v>
      </c>
      <c r="V230" s="39"/>
      <c r="W230" s="39">
        <v>0</v>
      </c>
      <c r="X230" s="39">
        <v>4460.3751415326506</v>
      </c>
      <c r="Y230" s="39">
        <v>83162.257021874524</v>
      </c>
      <c r="Z230" s="41">
        <v>5687.5</v>
      </c>
      <c r="AA230" s="39"/>
      <c r="AB230" s="39">
        <v>88849.757021874524</v>
      </c>
      <c r="AC230" s="39"/>
      <c r="AD230" s="39"/>
      <c r="AE230" s="42">
        <v>6263.2559860715419</v>
      </c>
      <c r="AF230" s="35" t="s">
        <v>1071</v>
      </c>
      <c r="AG230" s="39" t="s">
        <v>1072</v>
      </c>
      <c r="AH230" s="39">
        <v>95113.013007946065</v>
      </c>
      <c r="AI230" s="39">
        <v>8084.6061056754161</v>
      </c>
      <c r="AJ230" s="42">
        <v>29700</v>
      </c>
      <c r="AK230" s="39">
        <v>2524.5</v>
      </c>
      <c r="AL230" s="39">
        <v>135422.11911362148</v>
      </c>
      <c r="AM230" s="39" t="s">
        <v>943</v>
      </c>
      <c r="AN230" s="39" t="s">
        <v>943</v>
      </c>
      <c r="AO230" s="35">
        <v>90390</v>
      </c>
      <c r="AP230" s="35" t="s">
        <v>944</v>
      </c>
      <c r="AQ230" s="39" t="s">
        <v>901</v>
      </c>
      <c r="AR230" s="39">
        <v>1</v>
      </c>
      <c r="AS230" s="39"/>
      <c r="AT230" s="39"/>
      <c r="AU230" s="39"/>
      <c r="AV230" s="39"/>
      <c r="AW230" s="39" t="s">
        <v>1156</v>
      </c>
      <c r="AX230" s="39" t="s">
        <v>903</v>
      </c>
      <c r="AY230" s="39" t="s">
        <v>904</v>
      </c>
      <c r="AZ230" s="35">
        <v>90390</v>
      </c>
      <c r="BA230" s="39"/>
      <c r="BC230" s="5" t="s">
        <v>905</v>
      </c>
      <c r="CB230" s="13" t="s">
        <v>947</v>
      </c>
      <c r="CC230" s="13" t="s">
        <v>10</v>
      </c>
      <c r="CD230" s="13">
        <v>60002</v>
      </c>
      <c r="CE230" s="13" t="s">
        <v>8</v>
      </c>
      <c r="CF230" s="13" t="str">
        <f t="shared" si="84"/>
        <v>W0005315</v>
      </c>
      <c r="CG230" s="13" t="s">
        <v>29</v>
      </c>
      <c r="CH230" s="18">
        <f t="shared" si="85"/>
        <v>80478.290141532649</v>
      </c>
      <c r="CI230" s="18">
        <f t="shared" si="86"/>
        <v>6263.2559860715419</v>
      </c>
      <c r="CJ230" s="43">
        <f t="shared" si="87"/>
        <v>5687.5</v>
      </c>
      <c r="CK230" s="44">
        <f t="shared" si="88"/>
        <v>29700</v>
      </c>
      <c r="CL230" s="18">
        <f t="shared" si="89"/>
        <v>2683.9668803418804</v>
      </c>
      <c r="CM230" s="18">
        <f t="shared" si="90"/>
        <v>10609.106105675415</v>
      </c>
      <c r="CN230" s="13"/>
      <c r="CO230" s="18">
        <f t="shared" si="91"/>
        <v>0</v>
      </c>
    </row>
    <row r="231" spans="1:93" ht="15.75" customHeight="1" x14ac:dyDescent="0.2">
      <c r="A231" s="35" t="s">
        <v>127</v>
      </c>
      <c r="B231" s="35" t="s">
        <v>1588</v>
      </c>
      <c r="C231" s="35" t="s">
        <v>1589</v>
      </c>
      <c r="D231" s="36">
        <v>44480</v>
      </c>
      <c r="E231" s="36"/>
      <c r="F231" s="35" t="s">
        <v>996</v>
      </c>
      <c r="G231" s="35" t="s">
        <v>951</v>
      </c>
      <c r="H231" s="35" t="s">
        <v>952</v>
      </c>
      <c r="I231" s="35" t="s">
        <v>897</v>
      </c>
      <c r="J231" s="35"/>
      <c r="K231" s="35" t="s">
        <v>898</v>
      </c>
      <c r="L231" s="37" t="s">
        <v>899</v>
      </c>
      <c r="M231" s="38">
        <v>0.05</v>
      </c>
      <c r="N231" s="35">
        <v>28</v>
      </c>
      <c r="O231" s="39">
        <v>68210.416666666672</v>
      </c>
      <c r="P231" s="40"/>
      <c r="Q231" s="39"/>
      <c r="R231" s="39">
        <v>1519.4831730769231</v>
      </c>
      <c r="S231" s="39">
        <v>877.9236111111112</v>
      </c>
      <c r="T231" s="39">
        <v>158.02625</v>
      </c>
      <c r="U231" s="35">
        <v>75</v>
      </c>
      <c r="V231" s="39"/>
      <c r="W231" s="39">
        <v>0</v>
      </c>
      <c r="X231" s="39">
        <v>4460.3751415326506</v>
      </c>
      <c r="Y231" s="39">
        <v>75301.224842387353</v>
      </c>
      <c r="Z231" s="41">
        <v>4154.166666666667</v>
      </c>
      <c r="AA231" s="39"/>
      <c r="AB231" s="39">
        <v>79455.391509054025</v>
      </c>
      <c r="AC231" s="39"/>
      <c r="AD231" s="39"/>
      <c r="AE231" s="42"/>
      <c r="AF231" s="35"/>
      <c r="AG231" s="39"/>
      <c r="AH231" s="39">
        <v>79455.391509054025</v>
      </c>
      <c r="AI231" s="39">
        <v>3972.7695754527012</v>
      </c>
      <c r="AJ231" s="42">
        <v>29700</v>
      </c>
      <c r="AK231" s="39">
        <v>1485</v>
      </c>
      <c r="AL231" s="39">
        <v>114613.16108450672</v>
      </c>
      <c r="AM231" s="39" t="s">
        <v>943</v>
      </c>
      <c r="AN231" s="39" t="s">
        <v>943</v>
      </c>
      <c r="AO231" s="35">
        <v>35883</v>
      </c>
      <c r="AP231" s="35" t="s">
        <v>944</v>
      </c>
      <c r="AQ231" s="39" t="s">
        <v>901</v>
      </c>
      <c r="AR231" s="39">
        <v>1</v>
      </c>
      <c r="AS231" s="39"/>
      <c r="AT231" s="39"/>
      <c r="AU231" s="39"/>
      <c r="AV231" s="39"/>
      <c r="AW231" s="39" t="s">
        <v>956</v>
      </c>
      <c r="AX231" s="39" t="s">
        <v>964</v>
      </c>
      <c r="AY231" s="39" t="s">
        <v>1368</v>
      </c>
      <c r="AZ231" s="35">
        <v>35883</v>
      </c>
      <c r="BA231" s="39"/>
      <c r="BC231" s="5" t="s">
        <v>905</v>
      </c>
      <c r="CB231" s="13" t="s">
        <v>947</v>
      </c>
      <c r="CC231" s="13" t="s">
        <v>10</v>
      </c>
      <c r="CD231" s="13">
        <v>60002</v>
      </c>
      <c r="CE231" s="13" t="s">
        <v>8</v>
      </c>
      <c r="CF231" s="13" t="str">
        <f t="shared" si="84"/>
        <v>W0004210</v>
      </c>
      <c r="CG231" s="13" t="s">
        <v>13</v>
      </c>
      <c r="CH231" s="18">
        <f t="shared" si="85"/>
        <v>72903.818058199322</v>
      </c>
      <c r="CI231" s="18">
        <f t="shared" si="86"/>
        <v>0</v>
      </c>
      <c r="CJ231" s="43">
        <f t="shared" si="87"/>
        <v>4154.166666666667</v>
      </c>
      <c r="CK231" s="44">
        <f t="shared" si="88"/>
        <v>29700</v>
      </c>
      <c r="CL231" s="18">
        <f t="shared" si="89"/>
        <v>2397.4067841880342</v>
      </c>
      <c r="CM231" s="18">
        <f t="shared" si="90"/>
        <v>5457.7695754527012</v>
      </c>
      <c r="CN231" s="13"/>
      <c r="CO231" s="18">
        <f t="shared" si="91"/>
        <v>0</v>
      </c>
    </row>
    <row r="232" spans="1:93" ht="15.75" customHeight="1" x14ac:dyDescent="0.2">
      <c r="A232" s="35" t="s">
        <v>659</v>
      </c>
      <c r="B232" s="35" t="s">
        <v>1590</v>
      </c>
      <c r="C232" s="35" t="s">
        <v>1591</v>
      </c>
      <c r="D232" s="36">
        <v>44480</v>
      </c>
      <c r="E232" s="36"/>
      <c r="F232" s="35" t="s">
        <v>938</v>
      </c>
      <c r="G232" s="35" t="s">
        <v>895</v>
      </c>
      <c r="H232" s="35" t="s">
        <v>896</v>
      </c>
      <c r="I232" s="35" t="s">
        <v>897</v>
      </c>
      <c r="J232" s="35"/>
      <c r="K232" s="35" t="s">
        <v>898</v>
      </c>
      <c r="L232" s="37" t="s">
        <v>899</v>
      </c>
      <c r="M232" s="38">
        <v>8.5000000000000006E-2</v>
      </c>
      <c r="N232" s="35">
        <v>28</v>
      </c>
      <c r="O232" s="39">
        <v>133058.08333333334</v>
      </c>
      <c r="P232" s="40"/>
      <c r="Q232" s="39"/>
      <c r="R232" s="39">
        <v>3078.3213141025644</v>
      </c>
      <c r="S232" s="39">
        <v>1778.5856481481483</v>
      </c>
      <c r="T232" s="39">
        <v>320.14541666666668</v>
      </c>
      <c r="U232" s="35">
        <v>75</v>
      </c>
      <c r="V232" s="39"/>
      <c r="W232" s="39">
        <v>0</v>
      </c>
      <c r="X232" s="39">
        <v>4460.3751415326506</v>
      </c>
      <c r="Y232" s="39">
        <v>142770.51085378337</v>
      </c>
      <c r="Z232" s="41">
        <v>5687.5</v>
      </c>
      <c r="AA232" s="39"/>
      <c r="AB232" s="39">
        <v>148458.01085378337</v>
      </c>
      <c r="AC232" s="39"/>
      <c r="AD232" s="39"/>
      <c r="AE232" s="42">
        <v>4292.2455565959208</v>
      </c>
      <c r="AF232" s="35" t="s">
        <v>1124</v>
      </c>
      <c r="AG232" s="39" t="s">
        <v>1125</v>
      </c>
      <c r="AH232" s="39">
        <v>152750.25641037928</v>
      </c>
      <c r="AI232" s="39">
        <v>12983.771794882239</v>
      </c>
      <c r="AJ232" s="42">
        <v>29700</v>
      </c>
      <c r="AK232" s="39">
        <v>2524.5</v>
      </c>
      <c r="AL232" s="39">
        <v>197958.52820526151</v>
      </c>
      <c r="AM232" s="39" t="s">
        <v>943</v>
      </c>
      <c r="AN232" s="39" t="s">
        <v>943</v>
      </c>
      <c r="AO232" s="35">
        <v>90382</v>
      </c>
      <c r="AP232" s="35" t="s">
        <v>944</v>
      </c>
      <c r="AQ232" s="39" t="s">
        <v>901</v>
      </c>
      <c r="AR232" s="39">
        <v>1</v>
      </c>
      <c r="AS232" s="39"/>
      <c r="AT232" s="39"/>
      <c r="AU232" s="39"/>
      <c r="AV232" s="39"/>
      <c r="AW232" s="39" t="s">
        <v>1161</v>
      </c>
      <c r="AX232" s="39" t="s">
        <v>903</v>
      </c>
      <c r="AY232" s="39" t="s">
        <v>904</v>
      </c>
      <c r="AZ232" s="35">
        <v>90382</v>
      </c>
      <c r="BA232" s="39"/>
      <c r="BC232" s="5" t="s">
        <v>905</v>
      </c>
      <c r="CB232" s="13" t="s">
        <v>947</v>
      </c>
      <c r="CC232" s="13" t="s">
        <v>10</v>
      </c>
      <c r="CD232" s="13">
        <v>60002</v>
      </c>
      <c r="CE232" s="13" t="s">
        <v>8</v>
      </c>
      <c r="CF232" s="13" t="str">
        <f t="shared" si="84"/>
        <v>W0005316</v>
      </c>
      <c r="CG232" s="13" t="s">
        <v>29</v>
      </c>
      <c r="CH232" s="18">
        <f t="shared" si="85"/>
        <v>137913.60389153266</v>
      </c>
      <c r="CI232" s="18">
        <f t="shared" si="86"/>
        <v>4292.2455565959208</v>
      </c>
      <c r="CJ232" s="43">
        <f t="shared" si="87"/>
        <v>5687.5</v>
      </c>
      <c r="CK232" s="44">
        <f t="shared" si="88"/>
        <v>29700</v>
      </c>
      <c r="CL232" s="18">
        <f t="shared" si="89"/>
        <v>4856.9069622507122</v>
      </c>
      <c r="CM232" s="18">
        <f t="shared" si="90"/>
        <v>15508.271794882239</v>
      </c>
      <c r="CN232" s="13"/>
      <c r="CO232" s="18">
        <f t="shared" si="91"/>
        <v>0</v>
      </c>
    </row>
    <row r="233" spans="1:93" ht="15.75" customHeight="1" x14ac:dyDescent="0.2">
      <c r="A233" s="35" t="s">
        <v>1592</v>
      </c>
      <c r="B233" s="47" t="s">
        <v>1593</v>
      </c>
      <c r="C233" s="35" t="s">
        <v>1594</v>
      </c>
      <c r="D233" s="36">
        <v>44482</v>
      </c>
      <c r="E233" s="36"/>
      <c r="F233" s="35" t="s">
        <v>972</v>
      </c>
      <c r="G233" s="35" t="s">
        <v>951</v>
      </c>
      <c r="H233" s="35" t="s">
        <v>940</v>
      </c>
      <c r="I233" s="35" t="s">
        <v>897</v>
      </c>
      <c r="J233" s="35"/>
      <c r="K233" s="35" t="s">
        <v>898</v>
      </c>
      <c r="L233" s="37" t="s">
        <v>899</v>
      </c>
      <c r="M233" s="38">
        <v>0.05</v>
      </c>
      <c r="N233" s="35">
        <v>28</v>
      </c>
      <c r="O233" s="39">
        <v>63424.666666666664</v>
      </c>
      <c r="P233" s="40"/>
      <c r="Q233" s="39"/>
      <c r="R233" s="39">
        <v>1404.4391025641025</v>
      </c>
      <c r="S233" s="39">
        <v>811.4537037037037</v>
      </c>
      <c r="T233" s="39">
        <v>146.06166666666667</v>
      </c>
      <c r="U233" s="35">
        <v>75</v>
      </c>
      <c r="V233" s="39"/>
      <c r="W233" s="39">
        <v>6497.1766651497292</v>
      </c>
      <c r="X233" s="39">
        <v>5460.3751415326506</v>
      </c>
      <c r="Y233" s="39">
        <v>77819.172946283521</v>
      </c>
      <c r="Z233" s="41">
        <v>4154.166666666667</v>
      </c>
      <c r="AA233" s="39"/>
      <c r="AB233" s="39">
        <v>81973.339612950193</v>
      </c>
      <c r="AC233" s="39"/>
      <c r="AD233" s="39"/>
      <c r="AE233" s="42"/>
      <c r="AF233" s="35"/>
      <c r="AG233" s="39"/>
      <c r="AH233" s="39">
        <v>81973.339612950193</v>
      </c>
      <c r="AI233" s="39">
        <v>4098.6669806475102</v>
      </c>
      <c r="AJ233" s="42">
        <v>29700</v>
      </c>
      <c r="AK233" s="39">
        <v>1485</v>
      </c>
      <c r="AL233" s="39">
        <v>117257.0065935977</v>
      </c>
      <c r="AM233" s="39" t="s">
        <v>1595</v>
      </c>
      <c r="AN233" s="39" t="s">
        <v>1595</v>
      </c>
      <c r="AO233" s="35" t="s">
        <v>1596</v>
      </c>
      <c r="AP233" s="35" t="s">
        <v>1597</v>
      </c>
      <c r="AQ233" s="39" t="s">
        <v>901</v>
      </c>
      <c r="AR233" s="39">
        <v>1</v>
      </c>
      <c r="AS233" s="39"/>
      <c r="AT233" s="39"/>
      <c r="AU233" s="39"/>
      <c r="AV233" s="39"/>
      <c r="AW233" s="45">
        <v>0</v>
      </c>
      <c r="AX233" s="39" t="s">
        <v>946</v>
      </c>
      <c r="AY233" s="39" t="s">
        <v>946</v>
      </c>
      <c r="AZ233" s="35" t="s">
        <v>1596</v>
      </c>
      <c r="BA233" s="39"/>
      <c r="BC233" s="5" t="s">
        <v>905</v>
      </c>
      <c r="CB233" s="13" t="s">
        <v>906</v>
      </c>
      <c r="CC233" s="13" t="s">
        <v>1598</v>
      </c>
      <c r="CD233" s="13">
        <v>60015</v>
      </c>
      <c r="CE233" s="13" t="e">
        <v>#N/A</v>
      </c>
      <c r="CF233" s="13" t="str">
        <f t="shared" si="84"/>
        <v>W0004211</v>
      </c>
      <c r="CG233" s="13" t="str">
        <f>G233</f>
        <v>Talent Services Capability Center</v>
      </c>
      <c r="CH233" s="18">
        <f t="shared" si="85"/>
        <v>75603.280140015719</v>
      </c>
      <c r="CI233" s="18">
        <f>SUM(AA233,AE233)</f>
        <v>0</v>
      </c>
      <c r="CJ233" s="43">
        <f t="shared" si="87"/>
        <v>4154.166666666667</v>
      </c>
      <c r="CK233" s="44">
        <f t="shared" si="88"/>
        <v>29700</v>
      </c>
      <c r="CL233" s="18">
        <f t="shared" si="89"/>
        <v>2215.892806267806</v>
      </c>
      <c r="CM233" s="18">
        <f t="shared" si="90"/>
        <v>5583.6669806475102</v>
      </c>
      <c r="CN233" s="13"/>
      <c r="CO233" s="18">
        <f t="shared" si="91"/>
        <v>0</v>
      </c>
    </row>
    <row r="234" spans="1:93" ht="15.75" customHeight="1" x14ac:dyDescent="0.2">
      <c r="A234" s="35" t="s">
        <v>128</v>
      </c>
      <c r="B234" s="35" t="s">
        <v>1599</v>
      </c>
      <c r="C234" s="35" t="s">
        <v>1600</v>
      </c>
      <c r="D234" s="36">
        <v>44494</v>
      </c>
      <c r="E234" s="36"/>
      <c r="F234" s="35" t="s">
        <v>984</v>
      </c>
      <c r="G234" s="35" t="s">
        <v>895</v>
      </c>
      <c r="H234" s="35" t="s">
        <v>896</v>
      </c>
      <c r="I234" s="35" t="s">
        <v>897</v>
      </c>
      <c r="J234" s="35"/>
      <c r="K234" s="35" t="s">
        <v>898</v>
      </c>
      <c r="L234" s="37" t="s">
        <v>899</v>
      </c>
      <c r="M234" s="38">
        <v>8.5000000000000006E-2</v>
      </c>
      <c r="N234" s="35">
        <v>28</v>
      </c>
      <c r="O234" s="39">
        <v>79150.833333333328</v>
      </c>
      <c r="P234" s="40"/>
      <c r="Q234" s="39"/>
      <c r="R234" s="39">
        <v>1782.4719551282051</v>
      </c>
      <c r="S234" s="39">
        <v>1029.8726851851852</v>
      </c>
      <c r="T234" s="39">
        <v>185.37708333333333</v>
      </c>
      <c r="U234" s="35">
        <v>75</v>
      </c>
      <c r="V234" s="39"/>
      <c r="W234" s="39">
        <v>0</v>
      </c>
      <c r="X234" s="39">
        <v>4460.3751415326506</v>
      </c>
      <c r="Y234" s="39">
        <v>86683.930198512709</v>
      </c>
      <c r="Z234" s="41">
        <v>5687.5</v>
      </c>
      <c r="AA234" s="39"/>
      <c r="AB234" s="39">
        <v>92371.430198512709</v>
      </c>
      <c r="AC234" s="39"/>
      <c r="AD234" s="39"/>
      <c r="AE234" s="42">
        <v>6107.1873780099913</v>
      </c>
      <c r="AF234" s="35" t="s">
        <v>1104</v>
      </c>
      <c r="AG234" s="39" t="s">
        <v>1105</v>
      </c>
      <c r="AH234" s="39">
        <v>98478.617576522694</v>
      </c>
      <c r="AI234" s="39">
        <v>8370.6824940044298</v>
      </c>
      <c r="AJ234" s="42">
        <v>29700</v>
      </c>
      <c r="AK234" s="39">
        <v>2524.5</v>
      </c>
      <c r="AL234" s="39">
        <v>139073.80007052713</v>
      </c>
      <c r="AM234" s="39" t="s">
        <v>943</v>
      </c>
      <c r="AN234" s="39" t="s">
        <v>943</v>
      </c>
      <c r="AO234" s="35">
        <v>90390</v>
      </c>
      <c r="AP234" s="35" t="s">
        <v>944</v>
      </c>
      <c r="AQ234" s="39" t="s">
        <v>901</v>
      </c>
      <c r="AR234" s="39">
        <v>1</v>
      </c>
      <c r="AS234" s="39"/>
      <c r="AT234" s="39"/>
      <c r="AU234" s="39"/>
      <c r="AV234" s="39"/>
      <c r="AW234" s="39" t="s">
        <v>1484</v>
      </c>
      <c r="AX234" s="39" t="s">
        <v>903</v>
      </c>
      <c r="AY234" s="39" t="s">
        <v>904</v>
      </c>
      <c r="AZ234" s="35">
        <v>90390</v>
      </c>
      <c r="BA234" s="39"/>
      <c r="BC234" s="5" t="s">
        <v>905</v>
      </c>
      <c r="CB234" s="13" t="s">
        <v>947</v>
      </c>
      <c r="CC234" s="13" t="s">
        <v>10</v>
      </c>
      <c r="CD234" s="13">
        <v>60002</v>
      </c>
      <c r="CE234" s="13" t="s">
        <v>8</v>
      </c>
      <c r="CF234" s="13" t="str">
        <f t="shared" si="84"/>
        <v>W0004212</v>
      </c>
      <c r="CG234" s="13" t="s">
        <v>29</v>
      </c>
      <c r="CH234" s="18">
        <f t="shared" si="85"/>
        <v>83871.585558199324</v>
      </c>
      <c r="CI234" s="18">
        <f t="shared" ref="CI234:CI239" si="92">SUM(AA234,AC234:AE234)</f>
        <v>6107.1873780099913</v>
      </c>
      <c r="CJ234" s="43">
        <f t="shared" si="87"/>
        <v>5687.5</v>
      </c>
      <c r="CK234" s="44">
        <f t="shared" si="88"/>
        <v>29700</v>
      </c>
      <c r="CL234" s="18">
        <f t="shared" si="89"/>
        <v>2812.3446403133903</v>
      </c>
      <c r="CM234" s="18">
        <f t="shared" si="90"/>
        <v>10895.18249400443</v>
      </c>
      <c r="CN234" s="13"/>
      <c r="CO234" s="18">
        <f t="shared" si="91"/>
        <v>0</v>
      </c>
    </row>
    <row r="235" spans="1:93" ht="15.75" customHeight="1" x14ac:dyDescent="0.2">
      <c r="A235" s="35" t="s">
        <v>129</v>
      </c>
      <c r="B235" s="35" t="s">
        <v>1601</v>
      </c>
      <c r="C235" s="35" t="s">
        <v>1602</v>
      </c>
      <c r="D235" s="36">
        <v>44494</v>
      </c>
      <c r="E235" s="36"/>
      <c r="F235" s="35" t="s">
        <v>996</v>
      </c>
      <c r="G235" s="35" t="s">
        <v>895</v>
      </c>
      <c r="H235" s="35" t="s">
        <v>896</v>
      </c>
      <c r="I235" s="35" t="s">
        <v>897</v>
      </c>
      <c r="J235" s="35"/>
      <c r="K235" s="35" t="s">
        <v>898</v>
      </c>
      <c r="L235" s="37" t="s">
        <v>899</v>
      </c>
      <c r="M235" s="38">
        <v>8.5000000000000006E-2</v>
      </c>
      <c r="N235" s="35">
        <v>28</v>
      </c>
      <c r="O235" s="39">
        <v>86962.75</v>
      </c>
      <c r="P235" s="40"/>
      <c r="Q235" s="39"/>
      <c r="R235" s="39">
        <v>1970.2604166666667</v>
      </c>
      <c r="S235" s="39">
        <v>1138.3726851851852</v>
      </c>
      <c r="T235" s="39">
        <v>204.90708333333333</v>
      </c>
      <c r="U235" s="35">
        <v>75</v>
      </c>
      <c r="V235" s="39"/>
      <c r="W235" s="39">
        <v>0</v>
      </c>
      <c r="X235" s="39">
        <v>4460.3751415326506</v>
      </c>
      <c r="Y235" s="39">
        <v>94811.665326717848</v>
      </c>
      <c r="Z235" s="41">
        <v>5687.5</v>
      </c>
      <c r="AA235" s="39"/>
      <c r="AB235" s="39">
        <v>100499.16532671785</v>
      </c>
      <c r="AC235" s="39"/>
      <c r="AD235" s="39"/>
      <c r="AE235" s="42">
        <v>6107.1873780099913</v>
      </c>
      <c r="AF235" s="35" t="s">
        <v>1104</v>
      </c>
      <c r="AG235" s="39" t="s">
        <v>1105</v>
      </c>
      <c r="AH235" s="39">
        <v>106606.35270472783</v>
      </c>
      <c r="AI235" s="39">
        <v>9061.5399799018669</v>
      </c>
      <c r="AJ235" s="42">
        <v>29700</v>
      </c>
      <c r="AK235" s="39">
        <v>2524.5</v>
      </c>
      <c r="AL235" s="39">
        <v>147892.39268462971</v>
      </c>
      <c r="AM235" s="39" t="s">
        <v>943</v>
      </c>
      <c r="AN235" s="39" t="s">
        <v>943</v>
      </c>
      <c r="AO235" s="35">
        <v>90243</v>
      </c>
      <c r="AP235" s="35" t="s">
        <v>944</v>
      </c>
      <c r="AQ235" s="39" t="s">
        <v>901</v>
      </c>
      <c r="AR235" s="39">
        <v>1</v>
      </c>
      <c r="AS235" s="39"/>
      <c r="AT235" s="39"/>
      <c r="AU235" s="39"/>
      <c r="AV235" s="39"/>
      <c r="AW235" s="39" t="s">
        <v>1484</v>
      </c>
      <c r="AX235" s="39" t="s">
        <v>903</v>
      </c>
      <c r="AY235" s="39" t="s">
        <v>904</v>
      </c>
      <c r="AZ235" s="35">
        <v>90243</v>
      </c>
      <c r="BA235" s="39"/>
      <c r="BC235" s="5" t="s">
        <v>905</v>
      </c>
      <c r="CB235" s="13" t="s">
        <v>947</v>
      </c>
      <c r="CC235" s="13" t="s">
        <v>10</v>
      </c>
      <c r="CD235" s="13">
        <v>60002</v>
      </c>
      <c r="CE235" s="13" t="s">
        <v>8</v>
      </c>
      <c r="CF235" s="13" t="str">
        <f t="shared" si="84"/>
        <v>W0004214</v>
      </c>
      <c r="CG235" s="13" t="s">
        <v>29</v>
      </c>
      <c r="CH235" s="18">
        <f t="shared" si="85"/>
        <v>91703.032224865994</v>
      </c>
      <c r="CI235" s="18">
        <f t="shared" si="92"/>
        <v>6107.1873780099913</v>
      </c>
      <c r="CJ235" s="43">
        <f t="shared" si="87"/>
        <v>5687.5</v>
      </c>
      <c r="CK235" s="44">
        <f t="shared" si="88"/>
        <v>29700</v>
      </c>
      <c r="CL235" s="18">
        <f t="shared" si="89"/>
        <v>3108.6331018518522</v>
      </c>
      <c r="CM235" s="18">
        <f t="shared" si="90"/>
        <v>11586.039979901867</v>
      </c>
      <c r="CN235" s="13"/>
      <c r="CO235" s="18">
        <f t="shared" si="91"/>
        <v>0</v>
      </c>
    </row>
    <row r="236" spans="1:93" ht="15.75" customHeight="1" x14ac:dyDescent="0.2">
      <c r="A236" s="35" t="s">
        <v>476</v>
      </c>
      <c r="B236" s="35" t="s">
        <v>1603</v>
      </c>
      <c r="C236" s="35" t="s">
        <v>1604</v>
      </c>
      <c r="D236" s="36">
        <v>44494</v>
      </c>
      <c r="E236" s="36"/>
      <c r="F236" s="35" t="s">
        <v>925</v>
      </c>
      <c r="G236" s="35" t="s">
        <v>1247</v>
      </c>
      <c r="H236" s="35" t="s">
        <v>1248</v>
      </c>
      <c r="I236" s="35" t="s">
        <v>897</v>
      </c>
      <c r="J236" s="35"/>
      <c r="K236" s="35" t="s">
        <v>898</v>
      </c>
      <c r="L236" s="37" t="s">
        <v>899</v>
      </c>
      <c r="M236" s="38">
        <v>0.1</v>
      </c>
      <c r="N236" s="35">
        <v>28</v>
      </c>
      <c r="O236" s="39">
        <v>212040.66666666666</v>
      </c>
      <c r="P236" s="40"/>
      <c r="Q236" s="39"/>
      <c r="R236" s="39">
        <v>5097.1314102564111</v>
      </c>
      <c r="S236" s="39">
        <v>2945.0092592592596</v>
      </c>
      <c r="T236" s="39">
        <v>530.10166666666669</v>
      </c>
      <c r="U236" s="35">
        <v>75</v>
      </c>
      <c r="V236" s="39"/>
      <c r="W236" s="39">
        <v>17680.27040163261</v>
      </c>
      <c r="X236" s="39">
        <v>4460.3751415326506</v>
      </c>
      <c r="Y236" s="39">
        <v>242828.55454601426</v>
      </c>
      <c r="Z236" s="41">
        <v>7046.666666666667</v>
      </c>
      <c r="AA236" s="39"/>
      <c r="AB236" s="39">
        <v>249875.22121268092</v>
      </c>
      <c r="AC236" s="39"/>
      <c r="AD236" s="39"/>
      <c r="AE236" s="42">
        <v>7875.5933865769939</v>
      </c>
      <c r="AF236" s="35" t="s">
        <v>1249</v>
      </c>
      <c r="AG236" s="39" t="s">
        <v>1250</v>
      </c>
      <c r="AH236" s="39">
        <v>257750.81459925792</v>
      </c>
      <c r="AI236" s="39">
        <v>25775.081459925794</v>
      </c>
      <c r="AJ236" s="42">
        <v>29700</v>
      </c>
      <c r="AK236" s="39">
        <v>2970</v>
      </c>
      <c r="AL236" s="39">
        <v>316195.89605918369</v>
      </c>
      <c r="AM236" s="39" t="s">
        <v>943</v>
      </c>
      <c r="AN236" s="39" t="s">
        <v>943</v>
      </c>
      <c r="AO236" s="35">
        <v>90324</v>
      </c>
      <c r="AP236" s="35" t="s">
        <v>944</v>
      </c>
      <c r="AQ236" s="39" t="s">
        <v>901</v>
      </c>
      <c r="AR236" s="39">
        <v>1</v>
      </c>
      <c r="AS236" s="39"/>
      <c r="AT236" s="39"/>
      <c r="AU236" s="39"/>
      <c r="AV236" s="39"/>
      <c r="AW236" s="39" t="s">
        <v>1251</v>
      </c>
      <c r="AX236" s="39" t="s">
        <v>943</v>
      </c>
      <c r="AY236" s="39" t="s">
        <v>1053</v>
      </c>
      <c r="AZ236" s="35">
        <v>90324</v>
      </c>
      <c r="BA236" s="39"/>
      <c r="BC236" s="5" t="s">
        <v>905</v>
      </c>
      <c r="CB236" s="13" t="s">
        <v>947</v>
      </c>
      <c r="CC236" s="13" t="s">
        <v>10</v>
      </c>
      <c r="CD236" s="13">
        <v>60002</v>
      </c>
      <c r="CE236" s="13" t="s">
        <v>8</v>
      </c>
      <c r="CF236" s="13" t="str">
        <f t="shared" si="84"/>
        <v>W0004958</v>
      </c>
      <c r="CG236" s="13" t="s">
        <v>70</v>
      </c>
      <c r="CH236" s="18">
        <f t="shared" si="85"/>
        <v>234786.41387649858</v>
      </c>
      <c r="CI236" s="18">
        <f t="shared" si="92"/>
        <v>7875.5933865769939</v>
      </c>
      <c r="CJ236" s="43">
        <f t="shared" si="87"/>
        <v>7046.666666666667</v>
      </c>
      <c r="CK236" s="44">
        <f t="shared" si="88"/>
        <v>29700</v>
      </c>
      <c r="CL236" s="18">
        <f t="shared" si="89"/>
        <v>8042.1406695156711</v>
      </c>
      <c r="CM236" s="18">
        <f t="shared" si="90"/>
        <v>28745.081459925794</v>
      </c>
      <c r="CN236" s="13"/>
      <c r="CO236" s="18">
        <f t="shared" si="91"/>
        <v>0</v>
      </c>
    </row>
    <row r="237" spans="1:93" ht="15.75" customHeight="1" x14ac:dyDescent="0.2">
      <c r="A237" s="35" t="s">
        <v>130</v>
      </c>
      <c r="B237" s="35" t="s">
        <v>1605</v>
      </c>
      <c r="C237" s="35" t="s">
        <v>1606</v>
      </c>
      <c r="D237" s="36">
        <v>44501</v>
      </c>
      <c r="E237" s="36"/>
      <c r="F237" s="35" t="s">
        <v>938</v>
      </c>
      <c r="G237" s="35" t="s">
        <v>951</v>
      </c>
      <c r="H237" s="35" t="s">
        <v>952</v>
      </c>
      <c r="I237" s="35" t="s">
        <v>897</v>
      </c>
      <c r="J237" s="35"/>
      <c r="K237" s="35" t="s">
        <v>898</v>
      </c>
      <c r="L237" s="37" t="s">
        <v>899</v>
      </c>
      <c r="M237" s="38">
        <v>0.05</v>
      </c>
      <c r="N237" s="35">
        <v>28</v>
      </c>
      <c r="O237" s="39">
        <v>96205.5</v>
      </c>
      <c r="P237" s="40"/>
      <c r="Q237" s="39"/>
      <c r="R237" s="39">
        <v>2192.4399038461538</v>
      </c>
      <c r="S237" s="39">
        <v>1266.7430555555557</v>
      </c>
      <c r="T237" s="39">
        <v>228.01375000000002</v>
      </c>
      <c r="U237" s="35">
        <v>75</v>
      </c>
      <c r="V237" s="39"/>
      <c r="W237" s="39">
        <v>0</v>
      </c>
      <c r="X237" s="39">
        <v>4460.3751415326506</v>
      </c>
      <c r="Y237" s="39">
        <v>104428.07185093437</v>
      </c>
      <c r="Z237" s="41">
        <v>4154.166666666667</v>
      </c>
      <c r="AA237" s="39"/>
      <c r="AB237" s="39">
        <v>108582.23851760104</v>
      </c>
      <c r="AC237" s="39"/>
      <c r="AD237" s="39"/>
      <c r="AE237" s="42"/>
      <c r="AF237" s="35"/>
      <c r="AG237" s="39"/>
      <c r="AH237" s="39">
        <v>108582.23851760104</v>
      </c>
      <c r="AI237" s="39">
        <v>5429.1119258800527</v>
      </c>
      <c r="AJ237" s="42">
        <v>29700</v>
      </c>
      <c r="AK237" s="39">
        <v>1485</v>
      </c>
      <c r="AL237" s="39">
        <v>145196.35044348109</v>
      </c>
      <c r="AM237" s="39" t="s">
        <v>943</v>
      </c>
      <c r="AN237" s="39" t="s">
        <v>943</v>
      </c>
      <c r="AO237" s="35">
        <v>35876</v>
      </c>
      <c r="AP237" s="35" t="s">
        <v>944</v>
      </c>
      <c r="AQ237" s="39" t="s">
        <v>901</v>
      </c>
      <c r="AR237" s="39">
        <v>1</v>
      </c>
      <c r="AS237" s="39"/>
      <c r="AT237" s="39"/>
      <c r="AU237" s="39"/>
      <c r="AV237" s="39"/>
      <c r="AW237" s="39" t="s">
        <v>956</v>
      </c>
      <c r="AX237" s="39" t="s">
        <v>964</v>
      </c>
      <c r="AY237" s="39" t="s">
        <v>993</v>
      </c>
      <c r="AZ237" s="35">
        <v>35876</v>
      </c>
      <c r="BA237" s="39"/>
      <c r="BC237" s="5" t="s">
        <v>905</v>
      </c>
      <c r="CB237" s="13" t="s">
        <v>947</v>
      </c>
      <c r="CC237" s="13" t="s">
        <v>10</v>
      </c>
      <c r="CD237" s="13">
        <v>60002</v>
      </c>
      <c r="CE237" s="13" t="s">
        <v>8</v>
      </c>
      <c r="CF237" s="13" t="str">
        <f t="shared" si="84"/>
        <v>W0004215</v>
      </c>
      <c r="CG237" s="13" t="s">
        <v>13</v>
      </c>
      <c r="CH237" s="18">
        <f t="shared" si="85"/>
        <v>100968.88889153265</v>
      </c>
      <c r="CI237" s="18">
        <f t="shared" si="92"/>
        <v>0</v>
      </c>
      <c r="CJ237" s="43">
        <f t="shared" si="87"/>
        <v>4154.166666666667</v>
      </c>
      <c r="CK237" s="44">
        <f t="shared" si="88"/>
        <v>29700</v>
      </c>
      <c r="CL237" s="18">
        <f t="shared" si="89"/>
        <v>3459.1829594017095</v>
      </c>
      <c r="CM237" s="18">
        <f t="shared" si="90"/>
        <v>6914.1119258800527</v>
      </c>
      <c r="CN237" s="13"/>
      <c r="CO237" s="18">
        <f t="shared" si="91"/>
        <v>0</v>
      </c>
    </row>
    <row r="238" spans="1:93" ht="15.75" customHeight="1" x14ac:dyDescent="0.2">
      <c r="A238" s="35" t="s">
        <v>570</v>
      </c>
      <c r="B238" s="35" t="s">
        <v>1607</v>
      </c>
      <c r="C238" s="35" t="s">
        <v>1608</v>
      </c>
      <c r="D238" s="36">
        <v>44501</v>
      </c>
      <c r="E238" s="36"/>
      <c r="F238" s="35" t="s">
        <v>938</v>
      </c>
      <c r="G238" s="35" t="s">
        <v>895</v>
      </c>
      <c r="H238" s="35" t="s">
        <v>896</v>
      </c>
      <c r="I238" s="35" t="s">
        <v>897</v>
      </c>
      <c r="J238" s="35"/>
      <c r="K238" s="35" t="s">
        <v>898</v>
      </c>
      <c r="L238" s="37" t="s">
        <v>899</v>
      </c>
      <c r="M238" s="38">
        <v>8.5000000000000006E-2</v>
      </c>
      <c r="N238" s="35">
        <v>28</v>
      </c>
      <c r="O238" s="39">
        <v>121295.08333333331</v>
      </c>
      <c r="P238" s="40"/>
      <c r="Q238" s="39"/>
      <c r="R238" s="39">
        <v>2795.5568910256411</v>
      </c>
      <c r="S238" s="39">
        <v>1615.2106481481483</v>
      </c>
      <c r="T238" s="39">
        <v>290.73791666666671</v>
      </c>
      <c r="U238" s="35">
        <v>75</v>
      </c>
      <c r="V238" s="39"/>
      <c r="W238" s="39">
        <v>0</v>
      </c>
      <c r="X238" s="39">
        <v>4460.3751415326506</v>
      </c>
      <c r="Y238" s="39">
        <v>130531.96393070642</v>
      </c>
      <c r="Z238" s="41">
        <v>5687.5</v>
      </c>
      <c r="AA238" s="39"/>
      <c r="AB238" s="39">
        <v>136219.46393070644</v>
      </c>
      <c r="AC238" s="39"/>
      <c r="AD238" s="39"/>
      <c r="AE238" s="42">
        <v>4292.2455565959208</v>
      </c>
      <c r="AF238" s="35" t="s">
        <v>1124</v>
      </c>
      <c r="AG238" s="39" t="s">
        <v>1125</v>
      </c>
      <c r="AH238" s="39">
        <v>140511.70948730235</v>
      </c>
      <c r="AI238" s="39">
        <v>11943.4953064207</v>
      </c>
      <c r="AJ238" s="42">
        <v>29700</v>
      </c>
      <c r="AK238" s="39">
        <v>2524.5</v>
      </c>
      <c r="AL238" s="39">
        <v>184679.70479372304</v>
      </c>
      <c r="AM238" s="39" t="s">
        <v>943</v>
      </c>
      <c r="AN238" s="39" t="s">
        <v>943</v>
      </c>
      <c r="AO238" s="35">
        <v>90382</v>
      </c>
      <c r="AP238" s="35" t="s">
        <v>944</v>
      </c>
      <c r="AQ238" s="39" t="s">
        <v>901</v>
      </c>
      <c r="AR238" s="39">
        <v>1</v>
      </c>
      <c r="AS238" s="39"/>
      <c r="AT238" s="39"/>
      <c r="AU238" s="39"/>
      <c r="AV238" s="39"/>
      <c r="AW238" s="39" t="s">
        <v>1195</v>
      </c>
      <c r="AX238" s="39" t="s">
        <v>903</v>
      </c>
      <c r="AY238" s="39" t="s">
        <v>904</v>
      </c>
      <c r="AZ238" s="35">
        <v>90382</v>
      </c>
      <c r="BA238" s="39"/>
      <c r="BC238" s="5" t="s">
        <v>905</v>
      </c>
      <c r="CB238" s="13" t="s">
        <v>947</v>
      </c>
      <c r="CC238" s="13" t="s">
        <v>10</v>
      </c>
      <c r="CD238" s="13">
        <v>60002</v>
      </c>
      <c r="CE238" s="13" t="s">
        <v>8</v>
      </c>
      <c r="CF238" s="13" t="str">
        <f t="shared" si="84"/>
        <v>W0005152</v>
      </c>
      <c r="CG238" s="13" t="s">
        <v>29</v>
      </c>
      <c r="CH238" s="18">
        <f t="shared" si="85"/>
        <v>126121.19639153263</v>
      </c>
      <c r="CI238" s="18">
        <f t="shared" si="92"/>
        <v>4292.2455565959208</v>
      </c>
      <c r="CJ238" s="43">
        <f t="shared" si="87"/>
        <v>5687.5</v>
      </c>
      <c r="CK238" s="44">
        <f t="shared" si="88"/>
        <v>29700</v>
      </c>
      <c r="CL238" s="18">
        <f t="shared" si="89"/>
        <v>4410.7675391737894</v>
      </c>
      <c r="CM238" s="18">
        <f t="shared" si="90"/>
        <v>14467.9953064207</v>
      </c>
      <c r="CN238" s="13"/>
      <c r="CO238" s="18">
        <f t="shared" si="91"/>
        <v>0</v>
      </c>
    </row>
    <row r="239" spans="1:93" ht="15.75" customHeight="1" x14ac:dyDescent="0.2">
      <c r="A239" s="35" t="s">
        <v>131</v>
      </c>
      <c r="B239" s="35" t="s">
        <v>1609</v>
      </c>
      <c r="C239" s="35" t="s">
        <v>1610</v>
      </c>
      <c r="D239" s="36">
        <v>44501</v>
      </c>
      <c r="E239" s="36"/>
      <c r="F239" s="35" t="s">
        <v>984</v>
      </c>
      <c r="G239" s="35" t="s">
        <v>895</v>
      </c>
      <c r="H239" s="35" t="s">
        <v>896</v>
      </c>
      <c r="I239" s="35" t="s">
        <v>897</v>
      </c>
      <c r="J239" s="35"/>
      <c r="K239" s="35" t="s">
        <v>898</v>
      </c>
      <c r="L239" s="37" t="s">
        <v>899</v>
      </c>
      <c r="M239" s="38">
        <v>8.5000000000000006E-2</v>
      </c>
      <c r="N239" s="35">
        <v>28</v>
      </c>
      <c r="O239" s="39">
        <v>80055.416666666672</v>
      </c>
      <c r="P239" s="40"/>
      <c r="Q239" s="39"/>
      <c r="R239" s="39">
        <v>1804.21875</v>
      </c>
      <c r="S239" s="39">
        <v>1042.4375</v>
      </c>
      <c r="T239" s="39">
        <v>187.63875000000002</v>
      </c>
      <c r="U239" s="35">
        <v>75</v>
      </c>
      <c r="V239" s="39"/>
      <c r="W239" s="39">
        <v>0</v>
      </c>
      <c r="X239" s="39">
        <v>4460.3751415326506</v>
      </c>
      <c r="Y239" s="39">
        <v>87625.086808199325</v>
      </c>
      <c r="Z239" s="41">
        <v>5687.5</v>
      </c>
      <c r="AA239" s="39"/>
      <c r="AB239" s="39">
        <v>93312.586808199325</v>
      </c>
      <c r="AC239" s="39"/>
      <c r="AD239" s="39"/>
      <c r="AE239" s="42">
        <v>4292.2455565959208</v>
      </c>
      <c r="AF239" s="35" t="s">
        <v>1124</v>
      </c>
      <c r="AG239" s="39" t="s">
        <v>1125</v>
      </c>
      <c r="AH239" s="39">
        <v>97604.832364795249</v>
      </c>
      <c r="AI239" s="39">
        <v>8296.4107510075974</v>
      </c>
      <c r="AJ239" s="42">
        <v>29700</v>
      </c>
      <c r="AK239" s="39">
        <v>2524.5</v>
      </c>
      <c r="AL239" s="39">
        <v>138125.74311580285</v>
      </c>
      <c r="AM239" s="39" t="s">
        <v>943</v>
      </c>
      <c r="AN239" s="39" t="s">
        <v>943</v>
      </c>
      <c r="AO239" s="35">
        <v>90294</v>
      </c>
      <c r="AP239" s="35" t="s">
        <v>944</v>
      </c>
      <c r="AQ239" s="39" t="s">
        <v>901</v>
      </c>
      <c r="AR239" s="39">
        <v>1</v>
      </c>
      <c r="AS239" s="39"/>
      <c r="AT239" s="39"/>
      <c r="AU239" s="39"/>
      <c r="AV239" s="39"/>
      <c r="AW239" s="39" t="s">
        <v>1126</v>
      </c>
      <c r="AX239" s="39" t="s">
        <v>903</v>
      </c>
      <c r="AY239" s="39" t="s">
        <v>904</v>
      </c>
      <c r="AZ239" s="35">
        <v>90294</v>
      </c>
      <c r="BA239" s="39"/>
      <c r="BC239" s="5" t="s">
        <v>905</v>
      </c>
      <c r="CB239" s="13" t="s">
        <v>947</v>
      </c>
      <c r="CC239" s="13" t="s">
        <v>10</v>
      </c>
      <c r="CD239" s="13">
        <v>60002</v>
      </c>
      <c r="CE239" s="13" t="s">
        <v>8</v>
      </c>
      <c r="CF239" s="13" t="str">
        <f t="shared" si="84"/>
        <v>W0004216</v>
      </c>
      <c r="CG239" s="13" t="s">
        <v>29</v>
      </c>
      <c r="CH239" s="18">
        <f t="shared" si="85"/>
        <v>84778.430558199325</v>
      </c>
      <c r="CI239" s="18">
        <f t="shared" si="92"/>
        <v>4292.2455565959208</v>
      </c>
      <c r="CJ239" s="43">
        <f t="shared" si="87"/>
        <v>5687.5</v>
      </c>
      <c r="CK239" s="44">
        <f t="shared" si="88"/>
        <v>29700</v>
      </c>
      <c r="CL239" s="18">
        <f t="shared" si="89"/>
        <v>2846.65625</v>
      </c>
      <c r="CM239" s="18">
        <f t="shared" si="90"/>
        <v>10820.910751007597</v>
      </c>
      <c r="CN239" s="13"/>
      <c r="CO239" s="18">
        <f t="shared" si="91"/>
        <v>0</v>
      </c>
    </row>
    <row r="240" spans="1:93" ht="15.75" customHeight="1" x14ac:dyDescent="0.2">
      <c r="A240" s="35" t="s">
        <v>1611</v>
      </c>
      <c r="B240" s="35" t="s">
        <v>1326</v>
      </c>
      <c r="C240" s="35" t="s">
        <v>1612</v>
      </c>
      <c r="D240" s="36">
        <v>44501</v>
      </c>
      <c r="E240" s="36"/>
      <c r="F240" s="35" t="s">
        <v>911</v>
      </c>
      <c r="G240" s="35" t="s">
        <v>895</v>
      </c>
      <c r="H240" s="35" t="s">
        <v>896</v>
      </c>
      <c r="I240" s="35" t="s">
        <v>897</v>
      </c>
      <c r="J240" s="35"/>
      <c r="K240" s="35" t="s">
        <v>861</v>
      </c>
      <c r="L240" s="37" t="s">
        <v>899</v>
      </c>
      <c r="M240" s="38">
        <v>8.5000000000000006E-2</v>
      </c>
      <c r="N240" s="35">
        <v>28</v>
      </c>
      <c r="O240" s="39">
        <v>259037.83333333334</v>
      </c>
      <c r="P240" s="40">
        <v>0.15</v>
      </c>
      <c r="Q240" s="39">
        <v>38855.675000000003</v>
      </c>
      <c r="R240" s="39">
        <v>6106.6786858974365</v>
      </c>
      <c r="S240" s="39">
        <v>3528.3032407407413</v>
      </c>
      <c r="T240" s="39">
        <v>635.09458333333339</v>
      </c>
      <c r="U240" s="35">
        <v>75</v>
      </c>
      <c r="V240" s="39"/>
      <c r="W240" s="39">
        <v>24464.298133676366</v>
      </c>
      <c r="X240" s="39">
        <v>5460.3751415326506</v>
      </c>
      <c r="Y240" s="39">
        <v>338163.25811851386</v>
      </c>
      <c r="Z240" s="41">
        <v>5687.5</v>
      </c>
      <c r="AA240" s="39">
        <v>29700</v>
      </c>
      <c r="AB240" s="39">
        <v>373550.75811851386</v>
      </c>
      <c r="AC240" s="39"/>
      <c r="AD240" s="39"/>
      <c r="AE240" s="42">
        <v>-373550.75811851386</v>
      </c>
      <c r="AF240" s="35" t="s">
        <v>896</v>
      </c>
      <c r="AG240" s="39">
        <v>0</v>
      </c>
      <c r="AH240" s="39">
        <v>0</v>
      </c>
      <c r="AI240" s="39">
        <v>0</v>
      </c>
      <c r="AJ240" s="42"/>
      <c r="AK240" s="39">
        <v>0</v>
      </c>
      <c r="AL240" s="39">
        <v>0</v>
      </c>
      <c r="AM240" s="39" t="s">
        <v>943</v>
      </c>
      <c r="AN240" s="39" t="s">
        <v>1002</v>
      </c>
      <c r="AO240" s="35">
        <v>35802</v>
      </c>
      <c r="AP240" s="35" t="s">
        <v>986</v>
      </c>
      <c r="AQ240" s="39" t="s">
        <v>1004</v>
      </c>
      <c r="AR240" s="39">
        <v>1</v>
      </c>
      <c r="AS240" s="39"/>
      <c r="AT240" s="39"/>
      <c r="AU240" s="39"/>
      <c r="AV240" s="39"/>
      <c r="AW240" s="39" t="s">
        <v>963</v>
      </c>
      <c r="AX240" s="39" t="s">
        <v>903</v>
      </c>
      <c r="AY240" s="39" t="s">
        <v>904</v>
      </c>
      <c r="AZ240" s="35">
        <v>35802</v>
      </c>
      <c r="BA240" s="39"/>
      <c r="BC240" s="5" t="s">
        <v>905</v>
      </c>
      <c r="CB240" s="13" t="s">
        <v>990</v>
      </c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</row>
    <row r="241" spans="1:93" ht="15.75" customHeight="1" x14ac:dyDescent="0.2">
      <c r="A241" s="35" t="s">
        <v>132</v>
      </c>
      <c r="B241" s="35" t="s">
        <v>1613</v>
      </c>
      <c r="C241" s="35" t="s">
        <v>1614</v>
      </c>
      <c r="D241" s="36">
        <v>44501</v>
      </c>
      <c r="E241" s="36"/>
      <c r="F241" s="35" t="s">
        <v>996</v>
      </c>
      <c r="G241" s="35" t="s">
        <v>895</v>
      </c>
      <c r="H241" s="35" t="s">
        <v>896</v>
      </c>
      <c r="I241" s="35" t="s">
        <v>897</v>
      </c>
      <c r="J241" s="35"/>
      <c r="K241" s="35" t="s">
        <v>898</v>
      </c>
      <c r="L241" s="37" t="s">
        <v>899</v>
      </c>
      <c r="M241" s="38">
        <v>8.5000000000000006E-2</v>
      </c>
      <c r="N241" s="35">
        <v>28</v>
      </c>
      <c r="O241" s="39">
        <v>66072.75</v>
      </c>
      <c r="P241" s="40"/>
      <c r="Q241" s="39"/>
      <c r="R241" s="39">
        <v>1468.0969551282051</v>
      </c>
      <c r="S241" s="39">
        <v>848.2337962962963</v>
      </c>
      <c r="T241" s="39">
        <v>152.68208333333334</v>
      </c>
      <c r="U241" s="35">
        <v>75</v>
      </c>
      <c r="V241" s="39"/>
      <c r="W241" s="39">
        <v>0</v>
      </c>
      <c r="X241" s="39">
        <v>4460.3751415326506</v>
      </c>
      <c r="Y241" s="39">
        <v>73077.137976290483</v>
      </c>
      <c r="Z241" s="41">
        <v>5687.5</v>
      </c>
      <c r="AA241" s="39"/>
      <c r="AB241" s="39">
        <v>78764.637976290483</v>
      </c>
      <c r="AC241" s="39"/>
      <c r="AD241" s="39"/>
      <c r="AE241" s="42">
        <v>6107.1873780099913</v>
      </c>
      <c r="AF241" s="35" t="s">
        <v>1104</v>
      </c>
      <c r="AG241" s="39" t="s">
        <v>1105</v>
      </c>
      <c r="AH241" s="39">
        <v>84871.825354300468</v>
      </c>
      <c r="AI241" s="39">
        <v>7214.1051551155406</v>
      </c>
      <c r="AJ241" s="42">
        <v>29700</v>
      </c>
      <c r="AK241" s="39">
        <v>2524.5</v>
      </c>
      <c r="AL241" s="39">
        <v>124310.43050941601</v>
      </c>
      <c r="AM241" s="39" t="s">
        <v>943</v>
      </c>
      <c r="AN241" s="39" t="s">
        <v>943</v>
      </c>
      <c r="AO241" s="35">
        <v>90373</v>
      </c>
      <c r="AP241" s="35" t="s">
        <v>944</v>
      </c>
      <c r="AQ241" s="39" t="s">
        <v>901</v>
      </c>
      <c r="AR241" s="39">
        <v>1</v>
      </c>
      <c r="AS241" s="39"/>
      <c r="AT241" s="39"/>
      <c r="AU241" s="39"/>
      <c r="AV241" s="39"/>
      <c r="AW241" s="39" t="s">
        <v>1195</v>
      </c>
      <c r="AX241" s="39" t="s">
        <v>903</v>
      </c>
      <c r="AY241" s="39" t="s">
        <v>904</v>
      </c>
      <c r="AZ241" s="35">
        <v>90373</v>
      </c>
      <c r="BA241" s="39"/>
      <c r="BC241" s="5" t="s">
        <v>905</v>
      </c>
      <c r="CB241" s="13" t="s">
        <v>947</v>
      </c>
      <c r="CC241" s="13" t="s">
        <v>10</v>
      </c>
      <c r="CD241" s="13">
        <v>60002</v>
      </c>
      <c r="CE241" s="13" t="s">
        <v>8</v>
      </c>
      <c r="CF241" s="13" t="str">
        <f t="shared" ref="CF241:CF271" si="93">A241</f>
        <v>W0004218</v>
      </c>
      <c r="CG241" s="13" t="s">
        <v>29</v>
      </c>
      <c r="CH241" s="18">
        <f t="shared" ref="CH241:CH271" si="94">SUM(O241,Q241,T241:X241,)</f>
        <v>70760.807224865988</v>
      </c>
      <c r="CI241" s="18">
        <f t="shared" ref="CI241:CI247" si="95">SUM(AA241,AC241:AE241)</f>
        <v>6107.1873780099913</v>
      </c>
      <c r="CJ241" s="43">
        <f t="shared" ref="CJ241:CJ271" si="96">SUM(Z241)</f>
        <v>5687.5</v>
      </c>
      <c r="CK241" s="44">
        <f t="shared" ref="CK241:CK271" si="97">AJ241</f>
        <v>29700</v>
      </c>
      <c r="CL241" s="18">
        <f t="shared" ref="CL241:CL271" si="98">SUM(R241:S241)</f>
        <v>2316.3307514245016</v>
      </c>
      <c r="CM241" s="18">
        <f t="shared" ref="CM241:CM271" si="99">SUM(AI241,AK241)</f>
        <v>9738.6051551155397</v>
      </c>
      <c r="CN241" s="13"/>
      <c r="CO241" s="18">
        <f t="shared" ref="CO241:CO271" si="100">SUM(CH241:CM241,-AL241)</f>
        <v>0</v>
      </c>
    </row>
    <row r="242" spans="1:93" ht="15.75" customHeight="1" x14ac:dyDescent="0.2">
      <c r="A242" s="35" t="s">
        <v>133</v>
      </c>
      <c r="B242" s="35" t="s">
        <v>1615</v>
      </c>
      <c r="C242" s="35" t="s">
        <v>1616</v>
      </c>
      <c r="D242" s="36">
        <v>44515</v>
      </c>
      <c r="E242" s="36"/>
      <c r="F242" s="35" t="s">
        <v>938</v>
      </c>
      <c r="G242" s="35" t="s">
        <v>895</v>
      </c>
      <c r="H242" s="35" t="s">
        <v>896</v>
      </c>
      <c r="I242" s="35" t="s">
        <v>897</v>
      </c>
      <c r="J242" s="35"/>
      <c r="K242" s="35" t="s">
        <v>898</v>
      </c>
      <c r="L242" s="37" t="s">
        <v>899</v>
      </c>
      <c r="M242" s="38">
        <v>8.5000000000000006E-2</v>
      </c>
      <c r="N242" s="35">
        <v>28</v>
      </c>
      <c r="O242" s="39">
        <v>111790.16666666667</v>
      </c>
      <c r="P242" s="40"/>
      <c r="Q242" s="39"/>
      <c r="R242" s="39">
        <v>2567.071314102564</v>
      </c>
      <c r="S242" s="39">
        <v>1483.1967592592594</v>
      </c>
      <c r="T242" s="39">
        <v>266.97541666666666</v>
      </c>
      <c r="U242" s="35">
        <v>75</v>
      </c>
      <c r="V242" s="39"/>
      <c r="W242" s="39">
        <v>0</v>
      </c>
      <c r="X242" s="39">
        <v>4460.3751415326506</v>
      </c>
      <c r="Y242" s="39">
        <v>120642.78529822781</v>
      </c>
      <c r="Z242" s="41">
        <v>5687.5</v>
      </c>
      <c r="AA242" s="39"/>
      <c r="AB242" s="39">
        <v>126330.28529822781</v>
      </c>
      <c r="AC242" s="39"/>
      <c r="AD242" s="39"/>
      <c r="AE242" s="42">
        <v>18525.414448346986</v>
      </c>
      <c r="AF242" s="35" t="s">
        <v>1188</v>
      </c>
      <c r="AG242" s="39" t="s">
        <v>1189</v>
      </c>
      <c r="AH242" s="39">
        <v>144855.6997465748</v>
      </c>
      <c r="AI242" s="39">
        <v>12312.734478458859</v>
      </c>
      <c r="AJ242" s="42">
        <v>29700</v>
      </c>
      <c r="AK242" s="39">
        <v>2524.5</v>
      </c>
      <c r="AL242" s="39">
        <v>189392.93422503365</v>
      </c>
      <c r="AM242" s="39" t="s">
        <v>943</v>
      </c>
      <c r="AN242" s="39" t="s">
        <v>943</v>
      </c>
      <c r="AO242" s="35">
        <v>90353</v>
      </c>
      <c r="AP242" s="35" t="s">
        <v>944</v>
      </c>
      <c r="AQ242" s="39" t="s">
        <v>901</v>
      </c>
      <c r="AR242" s="39">
        <v>1</v>
      </c>
      <c r="AS242" s="39"/>
      <c r="AT242" s="39"/>
      <c r="AU242" s="39"/>
      <c r="AV242" s="39"/>
      <c r="AW242" s="39" t="s">
        <v>1126</v>
      </c>
      <c r="AX242" s="39" t="s">
        <v>903</v>
      </c>
      <c r="AY242" s="39" t="s">
        <v>904</v>
      </c>
      <c r="AZ242" s="35">
        <v>90353</v>
      </c>
      <c r="BA242" s="39"/>
      <c r="BC242" s="5" t="s">
        <v>905</v>
      </c>
      <c r="CB242" s="13" t="s">
        <v>947</v>
      </c>
      <c r="CC242" s="13" t="s">
        <v>10</v>
      </c>
      <c r="CD242" s="13">
        <v>60002</v>
      </c>
      <c r="CE242" s="13" t="s">
        <v>8</v>
      </c>
      <c r="CF242" s="13" t="str">
        <f t="shared" si="93"/>
        <v>W0004219</v>
      </c>
      <c r="CG242" s="13" t="s">
        <v>29</v>
      </c>
      <c r="CH242" s="18">
        <f t="shared" si="94"/>
        <v>116592.51722486599</v>
      </c>
      <c r="CI242" s="18">
        <f t="shared" si="95"/>
        <v>18525.414448346986</v>
      </c>
      <c r="CJ242" s="43">
        <f t="shared" si="96"/>
        <v>5687.5</v>
      </c>
      <c r="CK242" s="44">
        <f t="shared" si="97"/>
        <v>29700</v>
      </c>
      <c r="CL242" s="18">
        <f t="shared" si="98"/>
        <v>4050.2680733618236</v>
      </c>
      <c r="CM242" s="18">
        <f t="shared" si="99"/>
        <v>14837.234478458859</v>
      </c>
      <c r="CN242" s="13"/>
      <c r="CO242" s="18">
        <f t="shared" si="100"/>
        <v>0</v>
      </c>
    </row>
    <row r="243" spans="1:93" ht="15.75" customHeight="1" x14ac:dyDescent="0.2">
      <c r="A243" s="35" t="s">
        <v>134</v>
      </c>
      <c r="B243" s="35" t="s">
        <v>1617</v>
      </c>
      <c r="C243" s="35" t="s">
        <v>1618</v>
      </c>
      <c r="D243" s="36">
        <v>44515</v>
      </c>
      <c r="E243" s="36"/>
      <c r="F243" s="35" t="s">
        <v>984</v>
      </c>
      <c r="G243" s="35" t="s">
        <v>895</v>
      </c>
      <c r="H243" s="35" t="s">
        <v>896</v>
      </c>
      <c r="I243" s="35" t="s">
        <v>897</v>
      </c>
      <c r="J243" s="35"/>
      <c r="K243" s="35" t="s">
        <v>898</v>
      </c>
      <c r="L243" s="37" t="s">
        <v>899</v>
      </c>
      <c r="M243" s="38">
        <v>8.5000000000000006E-2</v>
      </c>
      <c r="N243" s="35">
        <v>28</v>
      </c>
      <c r="O243" s="39">
        <v>86656.916666666672</v>
      </c>
      <c r="P243" s="40"/>
      <c r="Q243" s="39"/>
      <c r="R243" s="39">
        <v>1962.9086538461536</v>
      </c>
      <c r="S243" s="39">
        <v>1134.125</v>
      </c>
      <c r="T243" s="39">
        <v>204.14250000000001</v>
      </c>
      <c r="U243" s="35">
        <v>75</v>
      </c>
      <c r="V243" s="39"/>
      <c r="W243" s="39">
        <v>0</v>
      </c>
      <c r="X243" s="39">
        <v>4460.3751415326506</v>
      </c>
      <c r="Y243" s="39">
        <v>94493.467962045484</v>
      </c>
      <c r="Z243" s="41">
        <v>5687.5</v>
      </c>
      <c r="AA243" s="39"/>
      <c r="AB243" s="39">
        <v>100180.96796204548</v>
      </c>
      <c r="AC243" s="39"/>
      <c r="AD243" s="39"/>
      <c r="AE243" s="42">
        <v>4292.2455565959208</v>
      </c>
      <c r="AF243" s="35" t="s">
        <v>1124</v>
      </c>
      <c r="AG243" s="39" t="s">
        <v>1125</v>
      </c>
      <c r="AH243" s="39">
        <v>104473.21351864141</v>
      </c>
      <c r="AI243" s="39">
        <v>8880.2231490845206</v>
      </c>
      <c r="AJ243" s="42">
        <v>29700</v>
      </c>
      <c r="AK243" s="39">
        <v>2524.5</v>
      </c>
      <c r="AL243" s="39">
        <v>145577.93666772591</v>
      </c>
      <c r="AM243" s="39" t="s">
        <v>943</v>
      </c>
      <c r="AN243" s="39" t="s">
        <v>943</v>
      </c>
      <c r="AO243" s="35">
        <v>90316</v>
      </c>
      <c r="AP243" s="35" t="s">
        <v>944</v>
      </c>
      <c r="AQ243" s="39" t="s">
        <v>901</v>
      </c>
      <c r="AR243" s="39">
        <v>1</v>
      </c>
      <c r="AS243" s="39"/>
      <c r="AT243" s="39"/>
      <c r="AU243" s="39"/>
      <c r="AV243" s="39"/>
      <c r="AW243" s="39" t="s">
        <v>1195</v>
      </c>
      <c r="AX243" s="39" t="s">
        <v>903</v>
      </c>
      <c r="AY243" s="39" t="s">
        <v>904</v>
      </c>
      <c r="AZ243" s="35">
        <v>90316</v>
      </c>
      <c r="BA243" s="39"/>
      <c r="BC243" s="5" t="s">
        <v>905</v>
      </c>
      <c r="CB243" s="13" t="s">
        <v>947</v>
      </c>
      <c r="CC243" s="13" t="s">
        <v>10</v>
      </c>
      <c r="CD243" s="13">
        <v>60002</v>
      </c>
      <c r="CE243" s="13" t="s">
        <v>8</v>
      </c>
      <c r="CF243" s="13" t="str">
        <f t="shared" si="93"/>
        <v>W0004220</v>
      </c>
      <c r="CG243" s="13" t="s">
        <v>29</v>
      </c>
      <c r="CH243" s="18">
        <f t="shared" si="94"/>
        <v>91396.434308199328</v>
      </c>
      <c r="CI243" s="18">
        <f t="shared" si="95"/>
        <v>4292.2455565959208</v>
      </c>
      <c r="CJ243" s="43">
        <f t="shared" si="96"/>
        <v>5687.5</v>
      </c>
      <c r="CK243" s="44">
        <f t="shared" si="97"/>
        <v>29700</v>
      </c>
      <c r="CL243" s="18">
        <f t="shared" si="98"/>
        <v>3097.0336538461534</v>
      </c>
      <c r="CM243" s="18">
        <f t="shared" si="99"/>
        <v>11404.723149084521</v>
      </c>
      <c r="CN243" s="13"/>
      <c r="CO243" s="18">
        <f t="shared" si="100"/>
        <v>0</v>
      </c>
    </row>
    <row r="244" spans="1:93" ht="15.75" customHeight="1" x14ac:dyDescent="0.2">
      <c r="A244" s="35" t="s">
        <v>477</v>
      </c>
      <c r="B244" s="35" t="s">
        <v>1619</v>
      </c>
      <c r="C244" s="35" t="s">
        <v>1620</v>
      </c>
      <c r="D244" s="36">
        <v>44515</v>
      </c>
      <c r="E244" s="36"/>
      <c r="F244" s="35" t="s">
        <v>938</v>
      </c>
      <c r="G244" s="35" t="s">
        <v>895</v>
      </c>
      <c r="H244" s="35" t="s">
        <v>896</v>
      </c>
      <c r="I244" s="35" t="s">
        <v>897</v>
      </c>
      <c r="J244" s="35"/>
      <c r="K244" s="35" t="s">
        <v>898</v>
      </c>
      <c r="L244" s="37" t="s">
        <v>899</v>
      </c>
      <c r="M244" s="38">
        <v>8.5000000000000006E-2</v>
      </c>
      <c r="N244" s="35">
        <v>28</v>
      </c>
      <c r="O244" s="39">
        <v>103094</v>
      </c>
      <c r="P244" s="40"/>
      <c r="Q244" s="39"/>
      <c r="R244" s="39">
        <v>2358.0288461538462</v>
      </c>
      <c r="S244" s="39">
        <v>1362.4166666666667</v>
      </c>
      <c r="T244" s="39">
        <v>245.23500000000001</v>
      </c>
      <c r="U244" s="35">
        <v>75</v>
      </c>
      <c r="V244" s="39"/>
      <c r="W244" s="39">
        <v>0</v>
      </c>
      <c r="X244" s="39">
        <v>4460.3751415326506</v>
      </c>
      <c r="Y244" s="39">
        <v>111595.05565435317</v>
      </c>
      <c r="Z244" s="41">
        <v>5687.5</v>
      </c>
      <c r="AA244" s="39"/>
      <c r="AB244" s="39">
        <v>117282.55565435317</v>
      </c>
      <c r="AC244" s="39"/>
      <c r="AD244" s="39"/>
      <c r="AE244" s="42">
        <v>6107.1873780099913</v>
      </c>
      <c r="AF244" s="35" t="s">
        <v>1104</v>
      </c>
      <c r="AG244" s="39" t="s">
        <v>1105</v>
      </c>
      <c r="AH244" s="39">
        <v>123389.74303236316</v>
      </c>
      <c r="AI244" s="39">
        <v>10488.128157750869</v>
      </c>
      <c r="AJ244" s="42">
        <v>29700</v>
      </c>
      <c r="AK244" s="39">
        <v>2524.5</v>
      </c>
      <c r="AL244" s="39">
        <v>166102.37119011403</v>
      </c>
      <c r="AM244" s="39" t="s">
        <v>943</v>
      </c>
      <c r="AN244" s="39" t="s">
        <v>943</v>
      </c>
      <c r="AO244" s="35">
        <v>90373</v>
      </c>
      <c r="AP244" s="35" t="s">
        <v>944</v>
      </c>
      <c r="AQ244" s="39" t="s">
        <v>901</v>
      </c>
      <c r="AR244" s="39">
        <v>1</v>
      </c>
      <c r="AS244" s="39"/>
      <c r="AT244" s="39"/>
      <c r="AU244" s="39"/>
      <c r="AV244" s="39"/>
      <c r="AW244" s="39" t="s">
        <v>1195</v>
      </c>
      <c r="AX244" s="39" t="s">
        <v>903</v>
      </c>
      <c r="AY244" s="39" t="s">
        <v>904</v>
      </c>
      <c r="AZ244" s="35">
        <v>90373</v>
      </c>
      <c r="BA244" s="39"/>
      <c r="BC244" s="5" t="s">
        <v>905</v>
      </c>
      <c r="CB244" s="13" t="s">
        <v>947</v>
      </c>
      <c r="CC244" s="13" t="s">
        <v>10</v>
      </c>
      <c r="CD244" s="13">
        <v>60002</v>
      </c>
      <c r="CE244" s="13" t="s">
        <v>8</v>
      </c>
      <c r="CF244" s="13" t="str">
        <f t="shared" si="93"/>
        <v>W0004959</v>
      </c>
      <c r="CG244" s="13" t="s">
        <v>29</v>
      </c>
      <c r="CH244" s="18">
        <f t="shared" si="94"/>
        <v>107874.61014153266</v>
      </c>
      <c r="CI244" s="18">
        <f t="shared" si="95"/>
        <v>6107.1873780099913</v>
      </c>
      <c r="CJ244" s="43">
        <f t="shared" si="96"/>
        <v>5687.5</v>
      </c>
      <c r="CK244" s="44">
        <f t="shared" si="97"/>
        <v>29700</v>
      </c>
      <c r="CL244" s="18">
        <f t="shared" si="98"/>
        <v>3720.4455128205127</v>
      </c>
      <c r="CM244" s="18">
        <f t="shared" si="99"/>
        <v>13012.628157750869</v>
      </c>
      <c r="CN244" s="13"/>
      <c r="CO244" s="18">
        <f t="shared" si="100"/>
        <v>0</v>
      </c>
    </row>
    <row r="245" spans="1:93" ht="15.75" customHeight="1" x14ac:dyDescent="0.2">
      <c r="A245" s="35" t="s">
        <v>135</v>
      </c>
      <c r="B245" s="35" t="s">
        <v>1621</v>
      </c>
      <c r="C245" s="35" t="s">
        <v>1622</v>
      </c>
      <c r="D245" s="36">
        <v>44515</v>
      </c>
      <c r="E245" s="36"/>
      <c r="F245" s="35" t="s">
        <v>972</v>
      </c>
      <c r="G245" s="35" t="s">
        <v>939</v>
      </c>
      <c r="H245" s="35" t="s">
        <v>940</v>
      </c>
      <c r="I245" s="35" t="s">
        <v>897</v>
      </c>
      <c r="J245" s="35"/>
      <c r="K245" s="35" t="s">
        <v>898</v>
      </c>
      <c r="L245" s="37" t="s">
        <v>899</v>
      </c>
      <c r="M245" s="38">
        <v>0.05</v>
      </c>
      <c r="N245" s="35">
        <v>28</v>
      </c>
      <c r="O245" s="39">
        <v>39436.666666666664</v>
      </c>
      <c r="P245" s="40"/>
      <c r="Q245" s="39"/>
      <c r="R245" s="39">
        <v>1010.0961538461538</v>
      </c>
      <c r="S245" s="39">
        <v>583.6111111111112</v>
      </c>
      <c r="T245" s="39">
        <v>105.05</v>
      </c>
      <c r="U245" s="35">
        <v>75</v>
      </c>
      <c r="V245" s="39"/>
      <c r="W245" s="39">
        <v>0</v>
      </c>
      <c r="X245" s="39">
        <v>4460.3751415326506</v>
      </c>
      <c r="Y245" s="39">
        <v>45670.799073156581</v>
      </c>
      <c r="Z245" s="41">
        <v>12402.5</v>
      </c>
      <c r="AA245" s="39"/>
      <c r="AB245" s="39">
        <v>58073.299073156581</v>
      </c>
      <c r="AC245" s="39"/>
      <c r="AD245" s="39"/>
      <c r="AE245" s="42">
        <v>33281</v>
      </c>
      <c r="AF245" s="35" t="s">
        <v>941</v>
      </c>
      <c r="AG245" s="35" t="s">
        <v>942</v>
      </c>
      <c r="AH245" s="39">
        <v>91354.299073156581</v>
      </c>
      <c r="AI245" s="39">
        <v>4567.714953657829</v>
      </c>
      <c r="AJ245" s="42">
        <v>29700</v>
      </c>
      <c r="AK245" s="39">
        <v>1485</v>
      </c>
      <c r="AL245" s="39">
        <v>127107.0140268144</v>
      </c>
      <c r="AM245" s="39" t="s">
        <v>943</v>
      </c>
      <c r="AN245" s="39" t="s">
        <v>943</v>
      </c>
      <c r="AO245" s="35">
        <v>90208</v>
      </c>
      <c r="AP245" s="35" t="s">
        <v>944</v>
      </c>
      <c r="AQ245" s="39" t="s">
        <v>901</v>
      </c>
      <c r="AR245" s="39">
        <v>1</v>
      </c>
      <c r="AS245" s="39"/>
      <c r="AT245" s="39"/>
      <c r="AU245" s="39"/>
      <c r="AV245" s="39"/>
      <c r="AW245" s="39" t="s">
        <v>945</v>
      </c>
      <c r="AX245" s="39" t="s">
        <v>946</v>
      </c>
      <c r="AY245" s="39" t="s">
        <v>946</v>
      </c>
      <c r="AZ245" s="35">
        <v>90208</v>
      </c>
      <c r="BA245" s="39"/>
      <c r="BC245" s="5" t="s">
        <v>905</v>
      </c>
      <c r="CB245" s="13" t="s">
        <v>947</v>
      </c>
      <c r="CC245" s="13" t="s">
        <v>10</v>
      </c>
      <c r="CD245" s="13">
        <v>60002</v>
      </c>
      <c r="CE245" s="13" t="s">
        <v>8</v>
      </c>
      <c r="CF245" s="13" t="str">
        <f t="shared" si="93"/>
        <v>W0004221</v>
      </c>
      <c r="CG245" s="13" t="s">
        <v>11</v>
      </c>
      <c r="CH245" s="18">
        <f t="shared" si="94"/>
        <v>44077.091808199315</v>
      </c>
      <c r="CI245" s="18">
        <f t="shared" si="95"/>
        <v>33281</v>
      </c>
      <c r="CJ245" s="43">
        <f t="shared" si="96"/>
        <v>12402.5</v>
      </c>
      <c r="CK245" s="44">
        <f t="shared" si="97"/>
        <v>29700</v>
      </c>
      <c r="CL245" s="18">
        <f t="shared" si="98"/>
        <v>1593.7072649572651</v>
      </c>
      <c r="CM245" s="18">
        <f t="shared" si="99"/>
        <v>6052.714953657829</v>
      </c>
      <c r="CN245" s="13"/>
      <c r="CO245" s="18">
        <f t="shared" si="100"/>
        <v>0</v>
      </c>
    </row>
    <row r="246" spans="1:93" ht="15.75" customHeight="1" x14ac:dyDescent="0.2">
      <c r="A246" s="35" t="s">
        <v>136</v>
      </c>
      <c r="B246" s="35" t="s">
        <v>1623</v>
      </c>
      <c r="C246" s="35" t="s">
        <v>1624</v>
      </c>
      <c r="D246" s="36">
        <v>44515</v>
      </c>
      <c r="E246" s="36"/>
      <c r="F246" s="35" t="s">
        <v>938</v>
      </c>
      <c r="G246" s="35" t="s">
        <v>895</v>
      </c>
      <c r="H246" s="35" t="s">
        <v>896</v>
      </c>
      <c r="I246" s="35" t="s">
        <v>897</v>
      </c>
      <c r="J246" s="35"/>
      <c r="K246" s="35" t="s">
        <v>898</v>
      </c>
      <c r="L246" s="37" t="s">
        <v>899</v>
      </c>
      <c r="M246" s="38">
        <v>8.5000000000000006E-2</v>
      </c>
      <c r="N246" s="35">
        <v>28</v>
      </c>
      <c r="O246" s="39">
        <v>74342.583333333328</v>
      </c>
      <c r="P246" s="40"/>
      <c r="Q246" s="39"/>
      <c r="R246" s="39">
        <v>1666.8910256410256</v>
      </c>
      <c r="S246" s="39">
        <v>963.09259259259272</v>
      </c>
      <c r="T246" s="39">
        <v>173.35666666666668</v>
      </c>
      <c r="U246" s="35">
        <v>75</v>
      </c>
      <c r="V246" s="39"/>
      <c r="W246" s="39">
        <v>0</v>
      </c>
      <c r="X246" s="39">
        <v>4460.3751415326506</v>
      </c>
      <c r="Y246" s="39">
        <v>81681.298759766287</v>
      </c>
      <c r="Z246" s="41">
        <v>5687.5</v>
      </c>
      <c r="AA246" s="39"/>
      <c r="AB246" s="39">
        <v>87368.798759766287</v>
      </c>
      <c r="AC246" s="39"/>
      <c r="AD246" s="39"/>
      <c r="AE246" s="42">
        <v>7641.968773833004</v>
      </c>
      <c r="AF246" s="35" t="s">
        <v>1037</v>
      </c>
      <c r="AG246" s="39" t="s">
        <v>1038</v>
      </c>
      <c r="AH246" s="39">
        <v>95010.767533599297</v>
      </c>
      <c r="AI246" s="39">
        <v>8075.915240355941</v>
      </c>
      <c r="AJ246" s="42">
        <v>29700</v>
      </c>
      <c r="AK246" s="39">
        <v>2524.5</v>
      </c>
      <c r="AL246" s="39">
        <v>135311.18277395522</v>
      </c>
      <c r="AM246" s="39" t="s">
        <v>943</v>
      </c>
      <c r="AN246" s="39" t="s">
        <v>943</v>
      </c>
      <c r="AO246" s="35">
        <v>35803</v>
      </c>
      <c r="AP246" s="35" t="s">
        <v>944</v>
      </c>
      <c r="AQ246" s="39" t="s">
        <v>901</v>
      </c>
      <c r="AR246" s="39">
        <v>1</v>
      </c>
      <c r="AS246" s="39"/>
      <c r="AT246" s="39"/>
      <c r="AU246" s="39"/>
      <c r="AV246" s="39"/>
      <c r="AW246" s="39" t="s">
        <v>1039</v>
      </c>
      <c r="AX246" s="39" t="s">
        <v>1005</v>
      </c>
      <c r="AY246" s="39" t="s">
        <v>1453</v>
      </c>
      <c r="AZ246" s="35">
        <v>35803</v>
      </c>
      <c r="BA246" s="39"/>
      <c r="BC246" s="5" t="s">
        <v>905</v>
      </c>
      <c r="CB246" s="13" t="s">
        <v>947</v>
      </c>
      <c r="CC246" s="13" t="s">
        <v>10</v>
      </c>
      <c r="CD246" s="13">
        <v>60002</v>
      </c>
      <c r="CE246" s="13" t="s">
        <v>8</v>
      </c>
      <c r="CF246" s="13" t="str">
        <f t="shared" si="93"/>
        <v>W0004222</v>
      </c>
      <c r="CG246" s="13" t="s">
        <v>29</v>
      </c>
      <c r="CH246" s="18">
        <f t="shared" si="94"/>
        <v>79051.315141532657</v>
      </c>
      <c r="CI246" s="18">
        <f t="shared" si="95"/>
        <v>7641.968773833004</v>
      </c>
      <c r="CJ246" s="43">
        <f t="shared" si="96"/>
        <v>5687.5</v>
      </c>
      <c r="CK246" s="44">
        <f t="shared" si="97"/>
        <v>29700</v>
      </c>
      <c r="CL246" s="18">
        <f t="shared" si="98"/>
        <v>2629.9836182336185</v>
      </c>
      <c r="CM246" s="18">
        <f t="shared" si="99"/>
        <v>10600.415240355942</v>
      </c>
      <c r="CN246" s="13"/>
      <c r="CO246" s="18">
        <f t="shared" si="100"/>
        <v>0</v>
      </c>
    </row>
    <row r="247" spans="1:93" ht="15.75" customHeight="1" x14ac:dyDescent="0.2">
      <c r="A247" s="35" t="s">
        <v>571</v>
      </c>
      <c r="B247" s="35" t="s">
        <v>1625</v>
      </c>
      <c r="C247" s="35" t="s">
        <v>1626</v>
      </c>
      <c r="D247" s="36">
        <v>44515</v>
      </c>
      <c r="E247" s="36"/>
      <c r="F247" s="35" t="s">
        <v>984</v>
      </c>
      <c r="G247" s="35" t="s">
        <v>895</v>
      </c>
      <c r="H247" s="35" t="s">
        <v>896</v>
      </c>
      <c r="I247" s="35" t="s">
        <v>897</v>
      </c>
      <c r="J247" s="35"/>
      <c r="K247" s="35" t="s">
        <v>898</v>
      </c>
      <c r="L247" s="37" t="s">
        <v>899</v>
      </c>
      <c r="M247" s="38">
        <v>8.5000000000000006E-2</v>
      </c>
      <c r="N247" s="35">
        <v>28</v>
      </c>
      <c r="O247" s="39">
        <v>91841.5</v>
      </c>
      <c r="P247" s="40"/>
      <c r="Q247" s="39"/>
      <c r="R247" s="39">
        <v>2087.5360576923076</v>
      </c>
      <c r="S247" s="39">
        <v>1206.1319444444446</v>
      </c>
      <c r="T247" s="39">
        <v>217.10374999999999</v>
      </c>
      <c r="U247" s="35">
        <v>75</v>
      </c>
      <c r="V247" s="39"/>
      <c r="W247" s="39">
        <v>0</v>
      </c>
      <c r="X247" s="39">
        <v>4460.3751415326506</v>
      </c>
      <c r="Y247" s="39">
        <v>99887.6468936694</v>
      </c>
      <c r="Z247" s="41">
        <v>5687.5</v>
      </c>
      <c r="AA247" s="39"/>
      <c r="AB247" s="39">
        <v>105575.1468936694</v>
      </c>
      <c r="AC247" s="39"/>
      <c r="AD247" s="39"/>
      <c r="AE247" s="42">
        <v>6263.2559860715419</v>
      </c>
      <c r="AF247" s="35" t="s">
        <v>1071</v>
      </c>
      <c r="AG247" s="39" t="s">
        <v>1072</v>
      </c>
      <c r="AH247" s="39">
        <v>111838.40287974094</v>
      </c>
      <c r="AI247" s="39">
        <v>9506.2642447779799</v>
      </c>
      <c r="AJ247" s="42">
        <v>29700</v>
      </c>
      <c r="AK247" s="39">
        <v>2524.5</v>
      </c>
      <c r="AL247" s="39">
        <v>153569.16712451892</v>
      </c>
      <c r="AM247" s="39" t="s">
        <v>943</v>
      </c>
      <c r="AN247" s="39" t="s">
        <v>943</v>
      </c>
      <c r="AO247" s="35">
        <v>14684</v>
      </c>
      <c r="AP247" s="35" t="s">
        <v>944</v>
      </c>
      <c r="AQ247" s="39" t="s">
        <v>901</v>
      </c>
      <c r="AR247" s="39">
        <v>1</v>
      </c>
      <c r="AS247" s="39"/>
      <c r="AT247" s="39"/>
      <c r="AU247" s="39"/>
      <c r="AV247" s="39"/>
      <c r="AW247" s="39" t="s">
        <v>1147</v>
      </c>
      <c r="AX247" s="39" t="s">
        <v>903</v>
      </c>
      <c r="AY247" s="39" t="s">
        <v>904</v>
      </c>
      <c r="AZ247" s="35">
        <v>14684</v>
      </c>
      <c r="BA247" s="39"/>
      <c r="BC247" s="5" t="s">
        <v>905</v>
      </c>
      <c r="CB247" s="13" t="s">
        <v>947</v>
      </c>
      <c r="CC247" s="13" t="s">
        <v>10</v>
      </c>
      <c r="CD247" s="13">
        <v>60002</v>
      </c>
      <c r="CE247" s="13" t="s">
        <v>8</v>
      </c>
      <c r="CF247" s="13" t="str">
        <f t="shared" si="93"/>
        <v>W0005153</v>
      </c>
      <c r="CG247" s="13" t="s">
        <v>29</v>
      </c>
      <c r="CH247" s="18">
        <f t="shared" si="94"/>
        <v>96593.97889153265</v>
      </c>
      <c r="CI247" s="18">
        <f t="shared" si="95"/>
        <v>6263.2559860715419</v>
      </c>
      <c r="CJ247" s="43">
        <f t="shared" si="96"/>
        <v>5687.5</v>
      </c>
      <c r="CK247" s="44">
        <f t="shared" si="97"/>
        <v>29700</v>
      </c>
      <c r="CL247" s="18">
        <f t="shared" si="98"/>
        <v>3293.668002136752</v>
      </c>
      <c r="CM247" s="18">
        <f t="shared" si="99"/>
        <v>12030.76424477798</v>
      </c>
      <c r="CN247" s="13"/>
      <c r="CO247" s="18">
        <f t="shared" si="100"/>
        <v>0</v>
      </c>
    </row>
    <row r="248" spans="1:93" ht="15.75" customHeight="1" x14ac:dyDescent="0.2">
      <c r="A248" s="35" t="s">
        <v>1627</v>
      </c>
      <c r="B248" s="35" t="s">
        <v>1628</v>
      </c>
      <c r="C248" s="35" t="s">
        <v>1629</v>
      </c>
      <c r="D248" s="36">
        <v>44517</v>
      </c>
      <c r="E248" s="36"/>
      <c r="F248" s="35" t="s">
        <v>925</v>
      </c>
      <c r="G248" s="35" t="s">
        <v>1247</v>
      </c>
      <c r="H248" s="35" t="s">
        <v>1248</v>
      </c>
      <c r="I248" s="35" t="s">
        <v>897</v>
      </c>
      <c r="J248" s="35"/>
      <c r="K248" s="35" t="s">
        <v>898</v>
      </c>
      <c r="L248" s="37" t="s">
        <v>899</v>
      </c>
      <c r="M248" s="38">
        <v>0.1</v>
      </c>
      <c r="N248" s="35">
        <v>28</v>
      </c>
      <c r="O248" s="39">
        <v>206298.66666666666</v>
      </c>
      <c r="P248" s="40">
        <v>0.1</v>
      </c>
      <c r="Q248" s="39">
        <v>20629.866666666669</v>
      </c>
      <c r="R248" s="39">
        <v>4838.9102564102559</v>
      </c>
      <c r="S248" s="39">
        <v>2795.8148148148148</v>
      </c>
      <c r="T248" s="39">
        <v>503.24666666666667</v>
      </c>
      <c r="U248" s="35">
        <v>75</v>
      </c>
      <c r="V248" s="39"/>
      <c r="W248" s="39">
        <v>19139.112970407954</v>
      </c>
      <c r="X248" s="39">
        <v>4460.3751415326506</v>
      </c>
      <c r="Y248" s="39">
        <v>258740.99318316567</v>
      </c>
      <c r="Z248" s="41">
        <v>7046.666666666667</v>
      </c>
      <c r="AA248" s="39"/>
      <c r="AB248" s="39">
        <v>265787.65984983236</v>
      </c>
      <c r="AC248" s="39"/>
      <c r="AD248" s="39"/>
      <c r="AE248" s="42"/>
      <c r="AF248" s="35"/>
      <c r="AG248" s="39"/>
      <c r="AH248" s="39">
        <v>265787.65984983236</v>
      </c>
      <c r="AI248" s="39">
        <v>26578.765984983238</v>
      </c>
      <c r="AJ248" s="42">
        <v>29700</v>
      </c>
      <c r="AK248" s="39">
        <v>2970</v>
      </c>
      <c r="AL248" s="39">
        <v>325036.4258348156</v>
      </c>
      <c r="AM248" s="39" t="s">
        <v>900</v>
      </c>
      <c r="AN248" s="39" t="s">
        <v>900</v>
      </c>
      <c r="AO248" s="35">
        <v>2051062</v>
      </c>
      <c r="AP248" s="39" t="s">
        <v>900</v>
      </c>
      <c r="AQ248" s="39" t="s">
        <v>901</v>
      </c>
      <c r="AR248" s="39">
        <v>1</v>
      </c>
      <c r="AS248" s="39"/>
      <c r="AT248" s="39"/>
      <c r="AU248" s="39"/>
      <c r="AV248" s="39"/>
      <c r="AW248" s="39" t="s">
        <v>989</v>
      </c>
      <c r="AX248" s="39" t="s">
        <v>70</v>
      </c>
      <c r="AY248" s="39" t="s">
        <v>935</v>
      </c>
      <c r="AZ248" s="35">
        <v>2051062</v>
      </c>
      <c r="BA248" s="39"/>
      <c r="BC248" s="5" t="s">
        <v>905</v>
      </c>
      <c r="CB248" s="13" t="s">
        <v>906</v>
      </c>
      <c r="CC248" s="13" t="s">
        <v>907</v>
      </c>
      <c r="CD248" s="13">
        <v>60006</v>
      </c>
      <c r="CE248" s="13" t="e">
        <v>#N/A</v>
      </c>
      <c r="CF248" s="13" t="str">
        <f t="shared" si="93"/>
        <v>W0004223</v>
      </c>
      <c r="CG248" s="13" t="str">
        <f>G248</f>
        <v>IT Capability Center</v>
      </c>
      <c r="CH248" s="18">
        <f t="shared" si="94"/>
        <v>251106.26811194062</v>
      </c>
      <c r="CI248" s="18">
        <f>SUM(AA248,AE248)</f>
        <v>0</v>
      </c>
      <c r="CJ248" s="43">
        <f t="shared" si="96"/>
        <v>7046.666666666667</v>
      </c>
      <c r="CK248" s="44">
        <f t="shared" si="97"/>
        <v>29700</v>
      </c>
      <c r="CL248" s="18">
        <f t="shared" si="98"/>
        <v>7634.7250712250707</v>
      </c>
      <c r="CM248" s="18">
        <f t="shared" si="99"/>
        <v>29548.765984983238</v>
      </c>
      <c r="CN248" s="13"/>
      <c r="CO248" s="18">
        <f t="shared" si="100"/>
        <v>0</v>
      </c>
    </row>
    <row r="249" spans="1:93" ht="15.75" customHeight="1" x14ac:dyDescent="0.2">
      <c r="A249" s="35" t="s">
        <v>1630</v>
      </c>
      <c r="B249" s="35" t="s">
        <v>1631</v>
      </c>
      <c r="C249" s="35" t="s">
        <v>1632</v>
      </c>
      <c r="D249" s="36">
        <v>44522</v>
      </c>
      <c r="E249" s="36"/>
      <c r="F249" s="35" t="s">
        <v>996</v>
      </c>
      <c r="G249" s="35" t="s">
        <v>951</v>
      </c>
      <c r="H249" s="35" t="s">
        <v>952</v>
      </c>
      <c r="I249" s="35" t="s">
        <v>897</v>
      </c>
      <c r="J249" s="35"/>
      <c r="K249" s="35" t="s">
        <v>898</v>
      </c>
      <c r="L249" s="37" t="s">
        <v>899</v>
      </c>
      <c r="M249" s="38">
        <v>0.05</v>
      </c>
      <c r="N249" s="35">
        <v>28</v>
      </c>
      <c r="O249" s="39">
        <v>51948.666666666664</v>
      </c>
      <c r="P249" s="40"/>
      <c r="Q249" s="39"/>
      <c r="R249" s="39">
        <v>1128.573717948718</v>
      </c>
      <c r="S249" s="39">
        <v>652.06481481481489</v>
      </c>
      <c r="T249" s="39">
        <v>117.37166666666667</v>
      </c>
      <c r="U249" s="35">
        <v>75</v>
      </c>
      <c r="V249" s="39"/>
      <c r="W249" s="39">
        <v>3073.4042881502974</v>
      </c>
      <c r="X249" s="39">
        <v>4460.3751415326506</v>
      </c>
      <c r="Y249" s="39">
        <v>61455.456295779812</v>
      </c>
      <c r="Z249" s="41">
        <v>4154.166666666667</v>
      </c>
      <c r="AA249" s="39"/>
      <c r="AB249" s="39">
        <v>65609.622962446476</v>
      </c>
      <c r="AC249" s="39"/>
      <c r="AD249" s="39"/>
      <c r="AE249" s="42">
        <v>4671.4236268028844</v>
      </c>
      <c r="AF249" s="35" t="s">
        <v>999</v>
      </c>
      <c r="AG249" s="39" t="s">
        <v>998</v>
      </c>
      <c r="AH249" s="39">
        <v>70281.046589249367</v>
      </c>
      <c r="AI249" s="39">
        <v>3514.0523294624686</v>
      </c>
      <c r="AJ249" s="42">
        <v>29700</v>
      </c>
      <c r="AK249" s="39">
        <v>1485</v>
      </c>
      <c r="AL249" s="39">
        <v>104980.09891871184</v>
      </c>
      <c r="AM249" s="39" t="s">
        <v>973</v>
      </c>
      <c r="AN249" s="39" t="s">
        <v>973</v>
      </c>
      <c r="AO249" s="35" t="s">
        <v>1176</v>
      </c>
      <c r="AP249" s="35" t="s">
        <v>976</v>
      </c>
      <c r="AQ249" s="39" t="s">
        <v>901</v>
      </c>
      <c r="AR249" s="39">
        <v>1</v>
      </c>
      <c r="AS249" s="39"/>
      <c r="AT249" s="39"/>
      <c r="AU249" s="39"/>
      <c r="AV249" s="39"/>
      <c r="AW249" s="39" t="s">
        <v>956</v>
      </c>
      <c r="AX249" s="39" t="s">
        <v>977</v>
      </c>
      <c r="AY249" s="39" t="s">
        <v>1429</v>
      </c>
      <c r="AZ249" s="35" t="s">
        <v>1176</v>
      </c>
      <c r="BA249" s="39"/>
      <c r="BC249" s="5" t="s">
        <v>905</v>
      </c>
      <c r="CB249" s="13" t="s">
        <v>947</v>
      </c>
      <c r="CC249" s="13" t="s">
        <v>979</v>
      </c>
      <c r="CD249" s="13">
        <v>60009</v>
      </c>
      <c r="CE249" s="13">
        <v>30001339</v>
      </c>
      <c r="CF249" s="13" t="str">
        <f t="shared" si="93"/>
        <v>W0004960</v>
      </c>
      <c r="CG249" s="13" t="s">
        <v>13</v>
      </c>
      <c r="CH249" s="18">
        <f t="shared" si="94"/>
        <v>59674.817763016275</v>
      </c>
      <c r="CI249" s="18">
        <f t="shared" ref="CI249:CI271" si="101">SUM(AA249,AC249:AE249)</f>
        <v>4671.4236268028844</v>
      </c>
      <c r="CJ249" s="43">
        <f t="shared" si="96"/>
        <v>4154.166666666667</v>
      </c>
      <c r="CK249" s="44">
        <f t="shared" si="97"/>
        <v>29700</v>
      </c>
      <c r="CL249" s="18">
        <f t="shared" si="98"/>
        <v>1780.638532763533</v>
      </c>
      <c r="CM249" s="18">
        <f t="shared" si="99"/>
        <v>4999.0523294624691</v>
      </c>
      <c r="CN249" s="13"/>
      <c r="CO249" s="18">
        <f t="shared" si="100"/>
        <v>0</v>
      </c>
    </row>
    <row r="250" spans="1:93" ht="15.75" customHeight="1" x14ac:dyDescent="0.2">
      <c r="A250" s="35" t="s">
        <v>478</v>
      </c>
      <c r="B250" s="35" t="s">
        <v>1633</v>
      </c>
      <c r="C250" s="35" t="s">
        <v>1634</v>
      </c>
      <c r="D250" s="36">
        <v>44522</v>
      </c>
      <c r="E250" s="36"/>
      <c r="F250" s="35" t="s">
        <v>984</v>
      </c>
      <c r="G250" s="35" t="s">
        <v>895</v>
      </c>
      <c r="H250" s="35" t="s">
        <v>896</v>
      </c>
      <c r="I250" s="35" t="s">
        <v>897</v>
      </c>
      <c r="J250" s="35"/>
      <c r="K250" s="35" t="s">
        <v>898</v>
      </c>
      <c r="L250" s="37" t="s">
        <v>899</v>
      </c>
      <c r="M250" s="38">
        <v>8.5000000000000006E-2</v>
      </c>
      <c r="N250" s="35">
        <v>28</v>
      </c>
      <c r="O250" s="39">
        <v>71435.666666666672</v>
      </c>
      <c r="P250" s="40"/>
      <c r="Q250" s="39"/>
      <c r="R250" s="39">
        <v>1597.0112179487178</v>
      </c>
      <c r="S250" s="39">
        <v>922.71759259259272</v>
      </c>
      <c r="T250" s="39">
        <v>166.08916666666667</v>
      </c>
      <c r="U250" s="35">
        <v>75</v>
      </c>
      <c r="V250" s="39"/>
      <c r="W250" s="39">
        <v>0</v>
      </c>
      <c r="X250" s="39">
        <v>4460.3751415326506</v>
      </c>
      <c r="Y250" s="39">
        <v>78656.859785407316</v>
      </c>
      <c r="Z250" s="41">
        <v>5687.5</v>
      </c>
      <c r="AA250" s="39"/>
      <c r="AB250" s="39">
        <v>84344.359785407316</v>
      </c>
      <c r="AC250" s="39"/>
      <c r="AD250" s="39"/>
      <c r="AE250" s="42">
        <v>6263.2559860715419</v>
      </c>
      <c r="AF250" s="35" t="s">
        <v>1071</v>
      </c>
      <c r="AG250" s="39" t="s">
        <v>1072</v>
      </c>
      <c r="AH250" s="39">
        <v>90607.615771478857</v>
      </c>
      <c r="AI250" s="39">
        <v>7701.6473405757033</v>
      </c>
      <c r="AJ250" s="42">
        <v>29700</v>
      </c>
      <c r="AK250" s="39">
        <v>2524.5</v>
      </c>
      <c r="AL250" s="39">
        <v>130533.76311205456</v>
      </c>
      <c r="AM250" s="39" t="s">
        <v>943</v>
      </c>
      <c r="AN250" s="39" t="s">
        <v>943</v>
      </c>
      <c r="AO250" s="35">
        <v>90264</v>
      </c>
      <c r="AP250" s="35" t="s">
        <v>944</v>
      </c>
      <c r="AQ250" s="39" t="s">
        <v>901</v>
      </c>
      <c r="AR250" s="39">
        <v>1</v>
      </c>
      <c r="AS250" s="39"/>
      <c r="AT250" s="39"/>
      <c r="AU250" s="39"/>
      <c r="AV250" s="39"/>
      <c r="AW250" s="39" t="s">
        <v>1156</v>
      </c>
      <c r="AX250" s="39" t="s">
        <v>903</v>
      </c>
      <c r="AY250" s="39" t="s">
        <v>904</v>
      </c>
      <c r="AZ250" s="35">
        <v>90264</v>
      </c>
      <c r="BA250" s="39"/>
      <c r="BC250" s="5" t="s">
        <v>905</v>
      </c>
      <c r="CB250" s="13" t="s">
        <v>947</v>
      </c>
      <c r="CC250" s="13" t="s">
        <v>10</v>
      </c>
      <c r="CD250" s="13">
        <v>60002</v>
      </c>
      <c r="CE250" s="13" t="s">
        <v>8</v>
      </c>
      <c r="CF250" s="13" t="str">
        <f t="shared" si="93"/>
        <v>W0004961</v>
      </c>
      <c r="CG250" s="13" t="s">
        <v>29</v>
      </c>
      <c r="CH250" s="18">
        <f t="shared" si="94"/>
        <v>76137.130974865999</v>
      </c>
      <c r="CI250" s="18">
        <f t="shared" si="101"/>
        <v>6263.2559860715419</v>
      </c>
      <c r="CJ250" s="43">
        <f t="shared" si="96"/>
        <v>5687.5</v>
      </c>
      <c r="CK250" s="44">
        <f t="shared" si="97"/>
        <v>29700</v>
      </c>
      <c r="CL250" s="18">
        <f t="shared" si="98"/>
        <v>2519.7288105413104</v>
      </c>
      <c r="CM250" s="18">
        <f t="shared" si="99"/>
        <v>10226.147340575702</v>
      </c>
      <c r="CN250" s="13"/>
      <c r="CO250" s="18">
        <f t="shared" si="100"/>
        <v>0</v>
      </c>
    </row>
    <row r="251" spans="1:93" ht="15.75" customHeight="1" x14ac:dyDescent="0.2">
      <c r="A251" s="35" t="s">
        <v>137</v>
      </c>
      <c r="B251" s="35" t="s">
        <v>1635</v>
      </c>
      <c r="C251" s="35" t="s">
        <v>1636</v>
      </c>
      <c r="D251" s="36">
        <v>44522</v>
      </c>
      <c r="E251" s="36"/>
      <c r="F251" s="35" t="s">
        <v>984</v>
      </c>
      <c r="G251" s="35" t="s">
        <v>895</v>
      </c>
      <c r="H251" s="35" t="s">
        <v>896</v>
      </c>
      <c r="I251" s="35" t="s">
        <v>897</v>
      </c>
      <c r="J251" s="35"/>
      <c r="K251" s="35" t="s">
        <v>898</v>
      </c>
      <c r="L251" s="37" t="s">
        <v>899</v>
      </c>
      <c r="M251" s="38">
        <v>8.5000000000000006E-2</v>
      </c>
      <c r="N251" s="35">
        <v>28</v>
      </c>
      <c r="O251" s="39">
        <v>73187.583333333328</v>
      </c>
      <c r="P251" s="40"/>
      <c r="Q251" s="39"/>
      <c r="R251" s="39">
        <v>1639.1266025641025</v>
      </c>
      <c r="S251" s="39">
        <v>947.05092592592598</v>
      </c>
      <c r="T251" s="39">
        <v>170.46916666666669</v>
      </c>
      <c r="U251" s="35">
        <v>75</v>
      </c>
      <c r="V251" s="39"/>
      <c r="W251" s="39">
        <v>0</v>
      </c>
      <c r="X251" s="39">
        <v>4460.3751415326506</v>
      </c>
      <c r="Y251" s="39">
        <v>80479.605170022682</v>
      </c>
      <c r="Z251" s="41">
        <v>5687.5</v>
      </c>
      <c r="AA251" s="39"/>
      <c r="AB251" s="39">
        <v>86167.105170022682</v>
      </c>
      <c r="AC251" s="39"/>
      <c r="AD251" s="39"/>
      <c r="AE251" s="42">
        <v>6107.1873780099913</v>
      </c>
      <c r="AF251" s="35" t="s">
        <v>1104</v>
      </c>
      <c r="AG251" s="39" t="s">
        <v>1105</v>
      </c>
      <c r="AH251" s="39">
        <v>92274.292548032667</v>
      </c>
      <c r="AI251" s="39">
        <v>7843.3148665827775</v>
      </c>
      <c r="AJ251" s="42">
        <v>29700</v>
      </c>
      <c r="AK251" s="39">
        <v>2524.5</v>
      </c>
      <c r="AL251" s="39">
        <v>132342.10741461546</v>
      </c>
      <c r="AM251" s="39" t="s">
        <v>943</v>
      </c>
      <c r="AN251" s="39" t="s">
        <v>943</v>
      </c>
      <c r="AO251" s="35">
        <v>90373</v>
      </c>
      <c r="AP251" s="35" t="s">
        <v>944</v>
      </c>
      <c r="AQ251" s="39" t="s">
        <v>901</v>
      </c>
      <c r="AR251" s="39">
        <v>1</v>
      </c>
      <c r="AS251" s="39"/>
      <c r="AT251" s="39"/>
      <c r="AU251" s="39"/>
      <c r="AV251" s="39"/>
      <c r="AW251" s="39" t="s">
        <v>1317</v>
      </c>
      <c r="AX251" s="39" t="s">
        <v>903</v>
      </c>
      <c r="AY251" s="39" t="s">
        <v>904</v>
      </c>
      <c r="AZ251" s="35">
        <v>90373</v>
      </c>
      <c r="BA251" s="39"/>
      <c r="BC251" s="5" t="s">
        <v>905</v>
      </c>
      <c r="CB251" s="13" t="s">
        <v>947</v>
      </c>
      <c r="CC251" s="13" t="s">
        <v>10</v>
      </c>
      <c r="CD251" s="13">
        <v>60002</v>
      </c>
      <c r="CE251" s="13" t="s">
        <v>8</v>
      </c>
      <c r="CF251" s="13" t="str">
        <f t="shared" si="93"/>
        <v>W0004224</v>
      </c>
      <c r="CG251" s="13" t="s">
        <v>29</v>
      </c>
      <c r="CH251" s="18">
        <f t="shared" si="94"/>
        <v>77893.427641532646</v>
      </c>
      <c r="CI251" s="18">
        <f t="shared" si="101"/>
        <v>6107.1873780099913</v>
      </c>
      <c r="CJ251" s="43">
        <f t="shared" si="96"/>
        <v>5687.5</v>
      </c>
      <c r="CK251" s="44">
        <f t="shared" si="97"/>
        <v>29700</v>
      </c>
      <c r="CL251" s="18">
        <f t="shared" si="98"/>
        <v>2586.1775284900286</v>
      </c>
      <c r="CM251" s="18">
        <f t="shared" si="99"/>
        <v>10367.814866582778</v>
      </c>
      <c r="CN251" s="13"/>
      <c r="CO251" s="18">
        <f t="shared" si="100"/>
        <v>0</v>
      </c>
    </row>
    <row r="252" spans="1:93" ht="15.75" customHeight="1" x14ac:dyDescent="0.2">
      <c r="A252" s="35" t="s">
        <v>138</v>
      </c>
      <c r="B252" s="35" t="s">
        <v>1637</v>
      </c>
      <c r="C252" s="35" t="s">
        <v>1638</v>
      </c>
      <c r="D252" s="36">
        <v>44529</v>
      </c>
      <c r="E252" s="36"/>
      <c r="F252" s="35" t="s">
        <v>984</v>
      </c>
      <c r="G252" s="35" t="s">
        <v>951</v>
      </c>
      <c r="H252" s="35" t="s">
        <v>952</v>
      </c>
      <c r="I252" s="35" t="s">
        <v>897</v>
      </c>
      <c r="J252" s="35"/>
      <c r="K252" s="35" t="s">
        <v>898</v>
      </c>
      <c r="L252" s="37" t="s">
        <v>899</v>
      </c>
      <c r="M252" s="38">
        <v>0.05</v>
      </c>
      <c r="N252" s="35">
        <v>28</v>
      </c>
      <c r="O252" s="39">
        <v>63515.416666666664</v>
      </c>
      <c r="P252" s="40"/>
      <c r="Q252" s="39"/>
      <c r="R252" s="39">
        <v>1406.622596153846</v>
      </c>
      <c r="S252" s="39">
        <v>812.71527777777783</v>
      </c>
      <c r="T252" s="39">
        <v>146.28874999999999</v>
      </c>
      <c r="U252" s="35">
        <v>75</v>
      </c>
      <c r="V252" s="39"/>
      <c r="W252" s="39">
        <v>0</v>
      </c>
      <c r="X252" s="39">
        <v>4460.3751415326506</v>
      </c>
      <c r="Y252" s="39">
        <v>70416.418432130944</v>
      </c>
      <c r="Z252" s="41">
        <v>4154.166666666667</v>
      </c>
      <c r="AA252" s="39"/>
      <c r="AB252" s="39">
        <v>74570.585098797616</v>
      </c>
      <c r="AC252" s="39"/>
      <c r="AD252" s="39"/>
      <c r="AE252" s="42"/>
      <c r="AF252" s="35"/>
      <c r="AG252" s="39"/>
      <c r="AH252" s="39">
        <v>74570.585098797616</v>
      </c>
      <c r="AI252" s="39">
        <v>3728.529254939881</v>
      </c>
      <c r="AJ252" s="42">
        <v>29700</v>
      </c>
      <c r="AK252" s="39">
        <v>1485</v>
      </c>
      <c r="AL252" s="39">
        <v>109484.1143537375</v>
      </c>
      <c r="AM252" s="39" t="s">
        <v>943</v>
      </c>
      <c r="AN252" s="39" t="s">
        <v>943</v>
      </c>
      <c r="AO252" s="35">
        <v>35879</v>
      </c>
      <c r="AP252" s="35" t="s">
        <v>944</v>
      </c>
      <c r="AQ252" s="39" t="s">
        <v>901</v>
      </c>
      <c r="AR252" s="39">
        <v>1</v>
      </c>
      <c r="AS252" s="39"/>
      <c r="AT252" s="39"/>
      <c r="AU252" s="39"/>
      <c r="AV252" s="39"/>
      <c r="AW252" s="39" t="s">
        <v>956</v>
      </c>
      <c r="AX252" s="39" t="s">
        <v>964</v>
      </c>
      <c r="AY252" s="39" t="s">
        <v>968</v>
      </c>
      <c r="AZ252" s="35">
        <v>35879</v>
      </c>
      <c r="BA252" s="39"/>
      <c r="BC252" s="5" t="s">
        <v>905</v>
      </c>
      <c r="CB252" s="13" t="s">
        <v>947</v>
      </c>
      <c r="CC252" s="13" t="s">
        <v>10</v>
      </c>
      <c r="CD252" s="13">
        <v>60002</v>
      </c>
      <c r="CE252" s="13" t="s">
        <v>8</v>
      </c>
      <c r="CF252" s="13" t="str">
        <f t="shared" si="93"/>
        <v>W0004225</v>
      </c>
      <c r="CG252" s="13" t="s">
        <v>13</v>
      </c>
      <c r="CH252" s="18">
        <f t="shared" si="94"/>
        <v>68197.080558199319</v>
      </c>
      <c r="CI252" s="18">
        <f t="shared" si="101"/>
        <v>0</v>
      </c>
      <c r="CJ252" s="43">
        <f t="shared" si="96"/>
        <v>4154.166666666667</v>
      </c>
      <c r="CK252" s="44">
        <f t="shared" si="97"/>
        <v>29700</v>
      </c>
      <c r="CL252" s="18">
        <f t="shared" si="98"/>
        <v>2219.337873931624</v>
      </c>
      <c r="CM252" s="18">
        <f t="shared" si="99"/>
        <v>5213.529254939881</v>
      </c>
      <c r="CN252" s="13"/>
      <c r="CO252" s="18">
        <f t="shared" si="100"/>
        <v>0</v>
      </c>
    </row>
    <row r="253" spans="1:93" ht="15.75" customHeight="1" x14ac:dyDescent="0.2">
      <c r="A253" s="35" t="s">
        <v>139</v>
      </c>
      <c r="B253" s="35" t="s">
        <v>1639</v>
      </c>
      <c r="C253" s="35" t="s">
        <v>1640</v>
      </c>
      <c r="D253" s="36">
        <v>44529</v>
      </c>
      <c r="E253" s="36"/>
      <c r="F253" s="35" t="s">
        <v>984</v>
      </c>
      <c r="G253" s="35" t="s">
        <v>895</v>
      </c>
      <c r="H253" s="35" t="s">
        <v>896</v>
      </c>
      <c r="I253" s="35" t="s">
        <v>897</v>
      </c>
      <c r="J253" s="35"/>
      <c r="K253" s="35" t="s">
        <v>898</v>
      </c>
      <c r="L253" s="37" t="s">
        <v>899</v>
      </c>
      <c r="M253" s="38">
        <v>8.5000000000000006E-2</v>
      </c>
      <c r="N253" s="35">
        <v>28</v>
      </c>
      <c r="O253" s="39">
        <v>78930.666666666672</v>
      </c>
      <c r="P253" s="40"/>
      <c r="Q253" s="39"/>
      <c r="R253" s="39">
        <v>1777.1794871794873</v>
      </c>
      <c r="S253" s="39">
        <v>1026.814814814815</v>
      </c>
      <c r="T253" s="39">
        <v>184.82666666666668</v>
      </c>
      <c r="U253" s="35">
        <v>75</v>
      </c>
      <c r="V253" s="39"/>
      <c r="W253" s="39">
        <v>0</v>
      </c>
      <c r="X253" s="39">
        <v>4460.3751415326506</v>
      </c>
      <c r="Y253" s="39">
        <v>86454.862776860289</v>
      </c>
      <c r="Z253" s="41">
        <v>5687.5</v>
      </c>
      <c r="AA253" s="39"/>
      <c r="AB253" s="39">
        <v>92142.362776860289</v>
      </c>
      <c r="AC253" s="39"/>
      <c r="AD253" s="39"/>
      <c r="AE253" s="42">
        <v>6107.1873780099913</v>
      </c>
      <c r="AF253" s="35" t="s">
        <v>1104</v>
      </c>
      <c r="AG253" s="39" t="s">
        <v>1105</v>
      </c>
      <c r="AH253" s="39">
        <v>98249.550154870274</v>
      </c>
      <c r="AI253" s="39">
        <v>8351.211763163974</v>
      </c>
      <c r="AJ253" s="42">
        <v>29700</v>
      </c>
      <c r="AK253" s="39">
        <v>2524.5</v>
      </c>
      <c r="AL253" s="39">
        <v>138825.26191803423</v>
      </c>
      <c r="AM253" s="39" t="s">
        <v>943</v>
      </c>
      <c r="AN253" s="39" t="s">
        <v>943</v>
      </c>
      <c r="AO253" s="35">
        <v>90243</v>
      </c>
      <c r="AP253" s="35" t="s">
        <v>944</v>
      </c>
      <c r="AQ253" s="39" t="s">
        <v>901</v>
      </c>
      <c r="AR253" s="39">
        <v>1</v>
      </c>
      <c r="AS253" s="39"/>
      <c r="AT253" s="39"/>
      <c r="AU253" s="39"/>
      <c r="AV253" s="39"/>
      <c r="AW253" s="39" t="s">
        <v>1484</v>
      </c>
      <c r="AX253" s="39" t="s">
        <v>903</v>
      </c>
      <c r="AY253" s="39" t="s">
        <v>904</v>
      </c>
      <c r="AZ253" s="35">
        <v>90243</v>
      </c>
      <c r="BA253" s="39"/>
      <c r="BC253" s="5" t="s">
        <v>905</v>
      </c>
      <c r="CB253" s="13" t="s">
        <v>947</v>
      </c>
      <c r="CC253" s="13" t="s">
        <v>10</v>
      </c>
      <c r="CD253" s="13">
        <v>60002</v>
      </c>
      <c r="CE253" s="13" t="s">
        <v>8</v>
      </c>
      <c r="CF253" s="13" t="str">
        <f t="shared" si="93"/>
        <v>W0004226</v>
      </c>
      <c r="CG253" s="13" t="s">
        <v>29</v>
      </c>
      <c r="CH253" s="18">
        <f t="shared" si="94"/>
        <v>83650.868474865987</v>
      </c>
      <c r="CI253" s="18">
        <f t="shared" si="101"/>
        <v>6107.1873780099913</v>
      </c>
      <c r="CJ253" s="43">
        <f t="shared" si="96"/>
        <v>5687.5</v>
      </c>
      <c r="CK253" s="44">
        <f t="shared" si="97"/>
        <v>29700</v>
      </c>
      <c r="CL253" s="18">
        <f t="shared" si="98"/>
        <v>2803.9943019943021</v>
      </c>
      <c r="CM253" s="18">
        <f t="shared" si="99"/>
        <v>10875.711763163974</v>
      </c>
      <c r="CN253" s="13"/>
      <c r="CO253" s="18">
        <f t="shared" si="100"/>
        <v>0</v>
      </c>
    </row>
    <row r="254" spans="1:93" ht="15.75" customHeight="1" x14ac:dyDescent="0.2">
      <c r="A254" s="35" t="s">
        <v>140</v>
      </c>
      <c r="B254" s="35" t="s">
        <v>1641</v>
      </c>
      <c r="C254" s="35" t="s">
        <v>1642</v>
      </c>
      <c r="D254" s="36">
        <v>44536</v>
      </c>
      <c r="E254" s="36"/>
      <c r="F254" s="35" t="s">
        <v>996</v>
      </c>
      <c r="G254" s="35" t="s">
        <v>951</v>
      </c>
      <c r="H254" s="35" t="s">
        <v>952</v>
      </c>
      <c r="I254" s="35" t="s">
        <v>897</v>
      </c>
      <c r="J254" s="35"/>
      <c r="K254" s="35" t="s">
        <v>898</v>
      </c>
      <c r="L254" s="37" t="s">
        <v>899</v>
      </c>
      <c r="M254" s="38">
        <v>0.05</v>
      </c>
      <c r="N254" s="35">
        <v>28</v>
      </c>
      <c r="O254" s="39">
        <v>65142.416666666657</v>
      </c>
      <c r="P254" s="40"/>
      <c r="Q254" s="39"/>
      <c r="R254" s="39">
        <v>1445.7331730769231</v>
      </c>
      <c r="S254" s="39">
        <v>835.3125</v>
      </c>
      <c r="T254" s="39">
        <v>150.35625000000002</v>
      </c>
      <c r="U254" s="35">
        <v>75</v>
      </c>
      <c r="V254" s="39"/>
      <c r="W254" s="39">
        <v>5737.0213378805556</v>
      </c>
      <c r="X254" s="39">
        <v>4460.3751415326506</v>
      </c>
      <c r="Y254" s="39">
        <v>77846.21506915678</v>
      </c>
      <c r="Z254" s="41">
        <v>4154.166666666667</v>
      </c>
      <c r="AA254" s="39"/>
      <c r="AB254" s="39">
        <v>82000.381735823452</v>
      </c>
      <c r="AC254" s="39"/>
      <c r="AD254" s="39"/>
      <c r="AE254" s="42"/>
      <c r="AF254" s="35"/>
      <c r="AG254" s="39"/>
      <c r="AH254" s="39">
        <v>82000.381735823452</v>
      </c>
      <c r="AI254" s="39">
        <v>4100.0190867911724</v>
      </c>
      <c r="AJ254" s="42">
        <v>29700</v>
      </c>
      <c r="AK254" s="39">
        <v>1485</v>
      </c>
      <c r="AL254" s="39">
        <v>117285.40082261463</v>
      </c>
      <c r="AM254" s="39" t="s">
        <v>943</v>
      </c>
      <c r="AN254" s="39" t="s">
        <v>943</v>
      </c>
      <c r="AO254" s="35">
        <v>89079</v>
      </c>
      <c r="AP254" s="35" t="s">
        <v>944</v>
      </c>
      <c r="AQ254" s="39" t="s">
        <v>901</v>
      </c>
      <c r="AR254" s="39">
        <v>1</v>
      </c>
      <c r="AS254" s="39"/>
      <c r="AT254" s="39"/>
      <c r="AU254" s="39"/>
      <c r="AV254" s="39"/>
      <c r="AW254" s="39" t="s">
        <v>956</v>
      </c>
      <c r="AX254" s="39" t="s">
        <v>1046</v>
      </c>
      <c r="AY254" s="39" t="s">
        <v>1463</v>
      </c>
      <c r="AZ254" s="35">
        <v>89079</v>
      </c>
      <c r="BA254" s="39"/>
      <c r="BC254" s="5" t="s">
        <v>905</v>
      </c>
      <c r="CB254" s="13" t="s">
        <v>947</v>
      </c>
      <c r="CC254" s="13" t="s">
        <v>10</v>
      </c>
      <c r="CD254" s="13">
        <v>60002</v>
      </c>
      <c r="CE254" s="13" t="s">
        <v>8</v>
      </c>
      <c r="CF254" s="13" t="str">
        <f t="shared" si="93"/>
        <v>W0004227</v>
      </c>
      <c r="CG254" s="13" t="s">
        <v>13</v>
      </c>
      <c r="CH254" s="18">
        <f t="shared" si="94"/>
        <v>75565.169396079858</v>
      </c>
      <c r="CI254" s="18">
        <f t="shared" si="101"/>
        <v>0</v>
      </c>
      <c r="CJ254" s="43">
        <f t="shared" si="96"/>
        <v>4154.166666666667</v>
      </c>
      <c r="CK254" s="44">
        <f t="shared" si="97"/>
        <v>29700</v>
      </c>
      <c r="CL254" s="18">
        <f t="shared" si="98"/>
        <v>2281.0456730769229</v>
      </c>
      <c r="CM254" s="18">
        <f t="shared" si="99"/>
        <v>5585.0190867911724</v>
      </c>
      <c r="CN254" s="13"/>
      <c r="CO254" s="18">
        <f t="shared" si="100"/>
        <v>0</v>
      </c>
    </row>
    <row r="255" spans="1:93" ht="15.75" customHeight="1" x14ac:dyDescent="0.2">
      <c r="A255" s="35" t="s">
        <v>141</v>
      </c>
      <c r="B255" s="35" t="s">
        <v>1643</v>
      </c>
      <c r="C255" s="35" t="s">
        <v>1644</v>
      </c>
      <c r="D255" s="36">
        <v>44536</v>
      </c>
      <c r="E255" s="36"/>
      <c r="F255" s="35" t="s">
        <v>972</v>
      </c>
      <c r="G255" s="35" t="s">
        <v>951</v>
      </c>
      <c r="H255" s="35" t="s">
        <v>952</v>
      </c>
      <c r="I255" s="35" t="s">
        <v>897</v>
      </c>
      <c r="J255" s="35"/>
      <c r="K255" s="35" t="s">
        <v>898</v>
      </c>
      <c r="L255" s="37" t="s">
        <v>899</v>
      </c>
      <c r="M255" s="38">
        <v>0.05</v>
      </c>
      <c r="N255" s="35">
        <v>28</v>
      </c>
      <c r="O255" s="39">
        <v>44384.583333333336</v>
      </c>
      <c r="P255" s="40"/>
      <c r="Q255" s="39"/>
      <c r="R255" s="39">
        <v>1010.0961538461538</v>
      </c>
      <c r="S255" s="39">
        <v>583.6111111111112</v>
      </c>
      <c r="T255" s="39">
        <v>105.05</v>
      </c>
      <c r="U255" s="35">
        <v>75</v>
      </c>
      <c r="V255" s="39"/>
      <c r="W255" s="39">
        <v>0</v>
      </c>
      <c r="X255" s="39">
        <v>4460.3751415326506</v>
      </c>
      <c r="Y255" s="39">
        <v>50618.715739823252</v>
      </c>
      <c r="Z255" s="41">
        <v>4154.166666666667</v>
      </c>
      <c r="AA255" s="39"/>
      <c r="AB255" s="39">
        <v>54772.882406489916</v>
      </c>
      <c r="AC255" s="39"/>
      <c r="AD255" s="39"/>
      <c r="AE255" s="42"/>
      <c r="AF255" s="35"/>
      <c r="AG255" s="39"/>
      <c r="AH255" s="39">
        <v>54772.882406489916</v>
      </c>
      <c r="AI255" s="39">
        <v>2738.6441203244958</v>
      </c>
      <c r="AJ255" s="42">
        <v>29700</v>
      </c>
      <c r="AK255" s="39">
        <v>1485</v>
      </c>
      <c r="AL255" s="39">
        <v>88696.526526814414</v>
      </c>
      <c r="AM255" s="39" t="s">
        <v>943</v>
      </c>
      <c r="AN255" s="39" t="s">
        <v>943</v>
      </c>
      <c r="AO255" s="35">
        <v>35876</v>
      </c>
      <c r="AP255" s="35" t="s">
        <v>944</v>
      </c>
      <c r="AQ255" s="39" t="s">
        <v>901</v>
      </c>
      <c r="AR255" s="39">
        <v>1</v>
      </c>
      <c r="AS255" s="39"/>
      <c r="AT255" s="39"/>
      <c r="AU255" s="39"/>
      <c r="AV255" s="39"/>
      <c r="AW255" s="39" t="s">
        <v>956</v>
      </c>
      <c r="AX255" s="39" t="s">
        <v>964</v>
      </c>
      <c r="AY255" s="39" t="s">
        <v>993</v>
      </c>
      <c r="AZ255" s="35">
        <v>35876</v>
      </c>
      <c r="BA255" s="39"/>
      <c r="BC255" s="5" t="s">
        <v>905</v>
      </c>
      <c r="CB255" s="13" t="s">
        <v>947</v>
      </c>
      <c r="CC255" s="13" t="s">
        <v>10</v>
      </c>
      <c r="CD255" s="13">
        <v>60002</v>
      </c>
      <c r="CE255" s="13" t="s">
        <v>8</v>
      </c>
      <c r="CF255" s="13" t="str">
        <f t="shared" si="93"/>
        <v>W0004228</v>
      </c>
      <c r="CG255" s="13" t="s">
        <v>13</v>
      </c>
      <c r="CH255" s="18">
        <f t="shared" si="94"/>
        <v>49025.008474865986</v>
      </c>
      <c r="CI255" s="18">
        <f t="shared" si="101"/>
        <v>0</v>
      </c>
      <c r="CJ255" s="43">
        <f t="shared" si="96"/>
        <v>4154.166666666667</v>
      </c>
      <c r="CK255" s="44">
        <f t="shared" si="97"/>
        <v>29700</v>
      </c>
      <c r="CL255" s="18">
        <f t="shared" si="98"/>
        <v>1593.7072649572651</v>
      </c>
      <c r="CM255" s="18">
        <f t="shared" si="99"/>
        <v>4223.6441203244958</v>
      </c>
      <c r="CN255" s="13"/>
      <c r="CO255" s="18">
        <f t="shared" si="100"/>
        <v>0</v>
      </c>
    </row>
    <row r="256" spans="1:93" ht="15.75" customHeight="1" x14ac:dyDescent="0.2">
      <c r="A256" s="35" t="s">
        <v>660</v>
      </c>
      <c r="B256" s="35" t="s">
        <v>1645</v>
      </c>
      <c r="C256" s="35" t="s">
        <v>1646</v>
      </c>
      <c r="D256" s="36">
        <v>44536</v>
      </c>
      <c r="E256" s="36"/>
      <c r="F256" s="35" t="s">
        <v>984</v>
      </c>
      <c r="G256" s="35" t="s">
        <v>895</v>
      </c>
      <c r="H256" s="35" t="s">
        <v>896</v>
      </c>
      <c r="I256" s="35" t="s">
        <v>897</v>
      </c>
      <c r="J256" s="35"/>
      <c r="K256" s="35" t="s">
        <v>898</v>
      </c>
      <c r="L256" s="37" t="s">
        <v>899</v>
      </c>
      <c r="M256" s="38">
        <v>8.5000000000000006E-2</v>
      </c>
      <c r="N256" s="35">
        <v>28</v>
      </c>
      <c r="O256" s="39">
        <v>76590.416666666672</v>
      </c>
      <c r="P256" s="40"/>
      <c r="Q256" s="39"/>
      <c r="R256" s="39">
        <v>1720.9254807692307</v>
      </c>
      <c r="S256" s="39">
        <v>994.3125</v>
      </c>
      <c r="T256" s="39">
        <v>178.97624999999999</v>
      </c>
      <c r="U256" s="35">
        <v>75</v>
      </c>
      <c r="V256" s="39"/>
      <c r="W256" s="39">
        <v>0</v>
      </c>
      <c r="X256" s="39">
        <v>4460.3751415326506</v>
      </c>
      <c r="Y256" s="39">
        <v>84020.006038968568</v>
      </c>
      <c r="Z256" s="41">
        <v>5687.5</v>
      </c>
      <c r="AA256" s="39"/>
      <c r="AB256" s="39">
        <v>89707.506038968568</v>
      </c>
      <c r="AC256" s="39"/>
      <c r="AD256" s="39"/>
      <c r="AE256" s="42">
        <v>6263.2559860715419</v>
      </c>
      <c r="AF256" s="35" t="s">
        <v>1071</v>
      </c>
      <c r="AG256" s="39" t="s">
        <v>1072</v>
      </c>
      <c r="AH256" s="39">
        <v>95970.762025040109</v>
      </c>
      <c r="AI256" s="39">
        <v>8157.5147721284102</v>
      </c>
      <c r="AJ256" s="42">
        <v>29700</v>
      </c>
      <c r="AK256" s="39">
        <v>2524.5</v>
      </c>
      <c r="AL256" s="39">
        <v>136352.77679716854</v>
      </c>
      <c r="AM256" s="39" t="s">
        <v>943</v>
      </c>
      <c r="AN256" s="39" t="s">
        <v>943</v>
      </c>
      <c r="AO256" s="35">
        <v>90264</v>
      </c>
      <c r="AP256" s="35" t="s">
        <v>944</v>
      </c>
      <c r="AQ256" s="39" t="s">
        <v>901</v>
      </c>
      <c r="AR256" s="39">
        <v>1</v>
      </c>
      <c r="AS256" s="39"/>
      <c r="AT256" s="39"/>
      <c r="AU256" s="39"/>
      <c r="AV256" s="39"/>
      <c r="AW256" s="39" t="s">
        <v>1156</v>
      </c>
      <c r="AX256" s="39" t="s">
        <v>903</v>
      </c>
      <c r="AY256" s="39" t="s">
        <v>904</v>
      </c>
      <c r="AZ256" s="35">
        <v>90264</v>
      </c>
      <c r="BA256" s="39"/>
      <c r="BC256" s="5" t="s">
        <v>905</v>
      </c>
      <c r="CB256" s="13" t="s">
        <v>947</v>
      </c>
      <c r="CC256" s="13" t="s">
        <v>10</v>
      </c>
      <c r="CD256" s="13">
        <v>60002</v>
      </c>
      <c r="CE256" s="13" t="s">
        <v>8</v>
      </c>
      <c r="CF256" s="13" t="str">
        <f t="shared" si="93"/>
        <v>W0005317</v>
      </c>
      <c r="CG256" s="13" t="s">
        <v>29</v>
      </c>
      <c r="CH256" s="18">
        <f t="shared" si="94"/>
        <v>81304.768058199334</v>
      </c>
      <c r="CI256" s="18">
        <f t="shared" si="101"/>
        <v>6263.2559860715419</v>
      </c>
      <c r="CJ256" s="43">
        <f t="shared" si="96"/>
        <v>5687.5</v>
      </c>
      <c r="CK256" s="44">
        <f t="shared" si="97"/>
        <v>29700</v>
      </c>
      <c r="CL256" s="18">
        <f t="shared" si="98"/>
        <v>2715.2379807692305</v>
      </c>
      <c r="CM256" s="18">
        <f t="shared" si="99"/>
        <v>10682.01477212841</v>
      </c>
      <c r="CN256" s="13"/>
      <c r="CO256" s="18">
        <f t="shared" si="100"/>
        <v>0</v>
      </c>
    </row>
    <row r="257" spans="1:93" ht="15.75" customHeight="1" x14ac:dyDescent="0.2">
      <c r="A257" s="35" t="s">
        <v>142</v>
      </c>
      <c r="B257" s="35" t="s">
        <v>1647</v>
      </c>
      <c r="C257" s="35" t="s">
        <v>1648</v>
      </c>
      <c r="D257" s="36">
        <v>44536</v>
      </c>
      <c r="E257" s="36"/>
      <c r="F257" s="35" t="s">
        <v>984</v>
      </c>
      <c r="G257" s="35" t="s">
        <v>895</v>
      </c>
      <c r="H257" s="35" t="s">
        <v>896</v>
      </c>
      <c r="I257" s="35" t="s">
        <v>897</v>
      </c>
      <c r="J257" s="35"/>
      <c r="K257" s="35" t="s">
        <v>898</v>
      </c>
      <c r="L257" s="37" t="s">
        <v>899</v>
      </c>
      <c r="M257" s="38">
        <v>8.5000000000000006E-2</v>
      </c>
      <c r="N257" s="35">
        <v>28</v>
      </c>
      <c r="O257" s="39">
        <v>87449.5</v>
      </c>
      <c r="P257" s="40"/>
      <c r="Q257" s="39"/>
      <c r="R257" s="39">
        <v>1981.9591346153845</v>
      </c>
      <c r="S257" s="39">
        <v>1145.1319444444446</v>
      </c>
      <c r="T257" s="39">
        <v>206.12375</v>
      </c>
      <c r="U257" s="35">
        <v>75</v>
      </c>
      <c r="V257" s="39"/>
      <c r="W257" s="39">
        <v>0</v>
      </c>
      <c r="X257" s="39">
        <v>4460.3751415326506</v>
      </c>
      <c r="Y257" s="39">
        <v>95318.089970592482</v>
      </c>
      <c r="Z257" s="41">
        <v>5687.5</v>
      </c>
      <c r="AA257" s="39"/>
      <c r="AB257" s="39">
        <v>101005.58997059248</v>
      </c>
      <c r="AC257" s="39"/>
      <c r="AD257" s="39"/>
      <c r="AE257" s="42">
        <v>6107.1873780099913</v>
      </c>
      <c r="AF257" s="35" t="s">
        <v>1104</v>
      </c>
      <c r="AG257" s="39" t="s">
        <v>1105</v>
      </c>
      <c r="AH257" s="39">
        <v>107112.77734860247</v>
      </c>
      <c r="AI257" s="39">
        <v>9104.5860746312101</v>
      </c>
      <c r="AJ257" s="42">
        <v>29700</v>
      </c>
      <c r="AK257" s="39">
        <v>2524.5</v>
      </c>
      <c r="AL257" s="39">
        <v>148441.86342323368</v>
      </c>
      <c r="AM257" s="39" t="s">
        <v>943</v>
      </c>
      <c r="AN257" s="39" t="s">
        <v>943</v>
      </c>
      <c r="AO257" s="35">
        <v>90023</v>
      </c>
      <c r="AP257" s="35" t="s">
        <v>944</v>
      </c>
      <c r="AQ257" s="39" t="s">
        <v>901</v>
      </c>
      <c r="AR257" s="39">
        <v>1</v>
      </c>
      <c r="AS257" s="39"/>
      <c r="AT257" s="39"/>
      <c r="AU257" s="39"/>
      <c r="AV257" s="39"/>
      <c r="AW257" s="39" t="s">
        <v>1242</v>
      </c>
      <c r="AX257" s="39" t="s">
        <v>903</v>
      </c>
      <c r="AY257" s="39" t="s">
        <v>904</v>
      </c>
      <c r="AZ257" s="35">
        <v>90023</v>
      </c>
      <c r="BA257" s="39"/>
      <c r="BC257" s="5" t="s">
        <v>905</v>
      </c>
      <c r="CB257" s="13" t="s">
        <v>947</v>
      </c>
      <c r="CC257" s="13" t="s">
        <v>10</v>
      </c>
      <c r="CD257" s="13">
        <v>60002</v>
      </c>
      <c r="CE257" s="13" t="s">
        <v>8</v>
      </c>
      <c r="CF257" s="13" t="str">
        <f t="shared" si="93"/>
        <v>W0004229</v>
      </c>
      <c r="CG257" s="13" t="s">
        <v>29</v>
      </c>
      <c r="CH257" s="18">
        <f t="shared" si="94"/>
        <v>92190.998891532654</v>
      </c>
      <c r="CI257" s="18">
        <f t="shared" si="101"/>
        <v>6107.1873780099913</v>
      </c>
      <c r="CJ257" s="43">
        <f t="shared" si="96"/>
        <v>5687.5</v>
      </c>
      <c r="CK257" s="44">
        <f t="shared" si="97"/>
        <v>29700</v>
      </c>
      <c r="CL257" s="18">
        <f t="shared" si="98"/>
        <v>3127.0910790598291</v>
      </c>
      <c r="CM257" s="18">
        <f t="shared" si="99"/>
        <v>11629.08607463121</v>
      </c>
      <c r="CN257" s="13"/>
      <c r="CO257" s="18">
        <f t="shared" si="100"/>
        <v>0</v>
      </c>
    </row>
    <row r="258" spans="1:93" ht="15.75" customHeight="1" x14ac:dyDescent="0.2">
      <c r="A258" s="35" t="s">
        <v>143</v>
      </c>
      <c r="B258" s="35" t="s">
        <v>1649</v>
      </c>
      <c r="C258" s="35" t="s">
        <v>1650</v>
      </c>
      <c r="D258" s="36">
        <v>44536</v>
      </c>
      <c r="E258" s="36"/>
      <c r="F258" s="35" t="s">
        <v>984</v>
      </c>
      <c r="G258" s="35" t="s">
        <v>895</v>
      </c>
      <c r="H258" s="35" t="s">
        <v>896</v>
      </c>
      <c r="I258" s="35" t="s">
        <v>914</v>
      </c>
      <c r="J258" s="35"/>
      <c r="K258" s="35" t="s">
        <v>898</v>
      </c>
      <c r="L258" s="37" t="s">
        <v>899</v>
      </c>
      <c r="M258" s="38">
        <v>8.5000000000000006E-2</v>
      </c>
      <c r="N258" s="35">
        <v>28</v>
      </c>
      <c r="O258" s="39">
        <v>86037.833333333328</v>
      </c>
      <c r="P258" s="40"/>
      <c r="Q258" s="39"/>
      <c r="R258" s="39">
        <v>1948.0248397435898</v>
      </c>
      <c r="S258" s="39">
        <v>1125.525462962963</v>
      </c>
      <c r="T258" s="39">
        <v>202.59458333333333</v>
      </c>
      <c r="U258" s="35">
        <v>75</v>
      </c>
      <c r="V258" s="39"/>
      <c r="W258" s="39">
        <v>6556.5958147206347</v>
      </c>
      <c r="X258" s="39">
        <v>4460.3751415326506</v>
      </c>
      <c r="Y258" s="39">
        <v>100405.94917562652</v>
      </c>
      <c r="Z258" s="41">
        <v>5687.5</v>
      </c>
      <c r="AA258" s="39"/>
      <c r="AB258" s="39">
        <v>106093.44917562652</v>
      </c>
      <c r="AC258" s="39"/>
      <c r="AD258" s="39"/>
      <c r="AE258" s="42">
        <v>6107.1873780099913</v>
      </c>
      <c r="AF258" s="35" t="s">
        <v>1104</v>
      </c>
      <c r="AG258" s="39" t="s">
        <v>1105</v>
      </c>
      <c r="AH258" s="39">
        <v>112200.6365536365</v>
      </c>
      <c r="AI258" s="39">
        <v>9537.0541070591044</v>
      </c>
      <c r="AJ258" s="42">
        <v>29700</v>
      </c>
      <c r="AK258" s="39">
        <v>2524.5</v>
      </c>
      <c r="AL258" s="39">
        <v>153962.1906606956</v>
      </c>
      <c r="AM258" s="39" t="s">
        <v>943</v>
      </c>
      <c r="AN258" s="39" t="s">
        <v>943</v>
      </c>
      <c r="AO258" s="35">
        <v>90373</v>
      </c>
      <c r="AP258" s="35" t="s">
        <v>944</v>
      </c>
      <c r="AQ258" s="39" t="s">
        <v>901</v>
      </c>
      <c r="AR258" s="39">
        <v>1</v>
      </c>
      <c r="AS258" s="39"/>
      <c r="AT258" s="39"/>
      <c r="AU258" s="39"/>
      <c r="AV258" s="39"/>
      <c r="AW258" s="39" t="s">
        <v>1195</v>
      </c>
      <c r="AX258" s="39" t="s">
        <v>903</v>
      </c>
      <c r="AY258" s="39" t="s">
        <v>904</v>
      </c>
      <c r="AZ258" s="35">
        <v>90373</v>
      </c>
      <c r="BA258" s="39"/>
      <c r="BC258" s="5" t="s">
        <v>905</v>
      </c>
      <c r="CB258" s="13" t="s">
        <v>947</v>
      </c>
      <c r="CC258" s="13" t="s">
        <v>10</v>
      </c>
      <c r="CD258" s="13">
        <v>60002</v>
      </c>
      <c r="CE258" s="13" t="s">
        <v>8</v>
      </c>
      <c r="CF258" s="13" t="str">
        <f t="shared" si="93"/>
        <v>W0004230</v>
      </c>
      <c r="CG258" s="13" t="s">
        <v>29</v>
      </c>
      <c r="CH258" s="18">
        <f t="shared" si="94"/>
        <v>97332.398872919963</v>
      </c>
      <c r="CI258" s="18">
        <f t="shared" si="101"/>
        <v>6107.1873780099913</v>
      </c>
      <c r="CJ258" s="43">
        <f t="shared" si="96"/>
        <v>5687.5</v>
      </c>
      <c r="CK258" s="44">
        <f t="shared" si="97"/>
        <v>29700</v>
      </c>
      <c r="CL258" s="18">
        <f t="shared" si="98"/>
        <v>3073.5503027065529</v>
      </c>
      <c r="CM258" s="18">
        <f t="shared" si="99"/>
        <v>12061.554107059104</v>
      </c>
      <c r="CN258" s="13"/>
      <c r="CO258" s="18">
        <f t="shared" si="100"/>
        <v>0</v>
      </c>
    </row>
    <row r="259" spans="1:93" ht="15.75" customHeight="1" x14ac:dyDescent="0.2">
      <c r="A259" s="35" t="s">
        <v>1651</v>
      </c>
      <c r="B259" s="35" t="s">
        <v>1652</v>
      </c>
      <c r="C259" s="35" t="s">
        <v>1653</v>
      </c>
      <c r="D259" s="36">
        <v>44543</v>
      </c>
      <c r="E259" s="36"/>
      <c r="F259" s="35" t="s">
        <v>972</v>
      </c>
      <c r="G259" s="35" t="s">
        <v>951</v>
      </c>
      <c r="H259" s="35" t="s">
        <v>952</v>
      </c>
      <c r="I259" s="35" t="s">
        <v>897</v>
      </c>
      <c r="J259" s="35"/>
      <c r="K259" s="35" t="s">
        <v>898</v>
      </c>
      <c r="L259" s="37" t="s">
        <v>899</v>
      </c>
      <c r="M259" s="38">
        <v>0.05</v>
      </c>
      <c r="N259" s="35">
        <v>28</v>
      </c>
      <c r="O259" s="39">
        <v>43331.75</v>
      </c>
      <c r="P259" s="40"/>
      <c r="Q259" s="39"/>
      <c r="R259" s="39">
        <v>1010.0961538461538</v>
      </c>
      <c r="S259" s="39">
        <v>583.6111111111112</v>
      </c>
      <c r="T259" s="39">
        <v>105.05</v>
      </c>
      <c r="U259" s="35">
        <v>75</v>
      </c>
      <c r="V259" s="39"/>
      <c r="W259" s="39">
        <v>0</v>
      </c>
      <c r="X259" s="39">
        <v>4460.3751415326506</v>
      </c>
      <c r="Y259" s="39">
        <v>49565.882406489916</v>
      </c>
      <c r="Z259" s="41">
        <v>4154.166666666667</v>
      </c>
      <c r="AA259" s="39"/>
      <c r="AB259" s="39">
        <v>53720.049073156581</v>
      </c>
      <c r="AC259" s="39"/>
      <c r="AD259" s="39"/>
      <c r="AE259" s="42">
        <v>4671.4236268028844</v>
      </c>
      <c r="AF259" s="35" t="s">
        <v>999</v>
      </c>
      <c r="AG259" s="39" t="s">
        <v>998</v>
      </c>
      <c r="AH259" s="39">
        <v>58391.472699959464</v>
      </c>
      <c r="AI259" s="39">
        <v>2919.5736349979734</v>
      </c>
      <c r="AJ259" s="42">
        <v>29700</v>
      </c>
      <c r="AK259" s="39">
        <v>1485</v>
      </c>
      <c r="AL259" s="39">
        <v>92496.046334957442</v>
      </c>
      <c r="AM259" s="39" t="s">
        <v>973</v>
      </c>
      <c r="AN259" s="39" t="s">
        <v>973</v>
      </c>
      <c r="AO259" s="35" t="s">
        <v>1654</v>
      </c>
      <c r="AP259" s="35" t="s">
        <v>976</v>
      </c>
      <c r="AQ259" s="39" t="s">
        <v>901</v>
      </c>
      <c r="AR259" s="39">
        <v>1</v>
      </c>
      <c r="AS259" s="39"/>
      <c r="AT259" s="39"/>
      <c r="AU259" s="39"/>
      <c r="AV259" s="39"/>
      <c r="AW259" s="39" t="s">
        <v>956</v>
      </c>
      <c r="AX259" s="39" t="s">
        <v>977</v>
      </c>
      <c r="AY259" s="39" t="s">
        <v>1655</v>
      </c>
      <c r="AZ259" s="35" t="s">
        <v>1654</v>
      </c>
      <c r="BA259" s="39"/>
      <c r="BC259" s="5" t="s">
        <v>905</v>
      </c>
      <c r="CB259" s="13" t="s">
        <v>947</v>
      </c>
      <c r="CC259" s="13" t="s">
        <v>979</v>
      </c>
      <c r="CD259" s="13">
        <v>60009</v>
      </c>
      <c r="CE259" s="13">
        <v>30001339</v>
      </c>
      <c r="CF259" s="13" t="str">
        <f t="shared" si="93"/>
        <v>W0004231</v>
      </c>
      <c r="CG259" s="13" t="s">
        <v>13</v>
      </c>
      <c r="CH259" s="18">
        <f t="shared" si="94"/>
        <v>47972.175141532651</v>
      </c>
      <c r="CI259" s="18">
        <f t="shared" si="101"/>
        <v>4671.4236268028844</v>
      </c>
      <c r="CJ259" s="43">
        <f t="shared" si="96"/>
        <v>4154.166666666667</v>
      </c>
      <c r="CK259" s="44">
        <f t="shared" si="97"/>
        <v>29700</v>
      </c>
      <c r="CL259" s="18">
        <f t="shared" si="98"/>
        <v>1593.7072649572651</v>
      </c>
      <c r="CM259" s="18">
        <f t="shared" si="99"/>
        <v>4404.5736349979734</v>
      </c>
      <c r="CN259" s="13"/>
      <c r="CO259" s="18">
        <f t="shared" si="100"/>
        <v>0</v>
      </c>
    </row>
    <row r="260" spans="1:93" ht="15.75" customHeight="1" x14ac:dyDescent="0.2">
      <c r="A260" s="35" t="s">
        <v>479</v>
      </c>
      <c r="B260" s="35" t="s">
        <v>1656</v>
      </c>
      <c r="C260" s="35" t="s">
        <v>1657</v>
      </c>
      <c r="D260" s="36">
        <v>44543</v>
      </c>
      <c r="E260" s="36"/>
      <c r="F260" s="35" t="s">
        <v>984</v>
      </c>
      <c r="G260" s="35" t="s">
        <v>895</v>
      </c>
      <c r="H260" s="35" t="s">
        <v>896</v>
      </c>
      <c r="I260" s="35" t="s">
        <v>897</v>
      </c>
      <c r="J260" s="35"/>
      <c r="K260" s="35" t="s">
        <v>898</v>
      </c>
      <c r="L260" s="37" t="s">
        <v>899</v>
      </c>
      <c r="M260" s="38">
        <v>8.5000000000000006E-2</v>
      </c>
      <c r="N260" s="35">
        <v>28</v>
      </c>
      <c r="O260" s="39">
        <v>95082.416666666672</v>
      </c>
      <c r="P260" s="40"/>
      <c r="Q260" s="39"/>
      <c r="R260" s="39">
        <v>2165.4447115384614</v>
      </c>
      <c r="S260" s="39">
        <v>1251.1458333333333</v>
      </c>
      <c r="T260" s="39">
        <v>225.20625000000001</v>
      </c>
      <c r="U260" s="35">
        <v>75</v>
      </c>
      <c r="V260" s="39"/>
      <c r="W260" s="39">
        <v>0</v>
      </c>
      <c r="X260" s="39">
        <v>4460.3751415326506</v>
      </c>
      <c r="Y260" s="39">
        <v>103259.58860307113</v>
      </c>
      <c r="Z260" s="41">
        <v>5687.5</v>
      </c>
      <c r="AA260" s="39"/>
      <c r="AB260" s="39">
        <v>108947.08860307113</v>
      </c>
      <c r="AC260" s="39"/>
      <c r="AD260" s="39"/>
      <c r="AE260" s="42">
        <v>6107.1873780099913</v>
      </c>
      <c r="AF260" s="35" t="s">
        <v>1104</v>
      </c>
      <c r="AG260" s="39" t="s">
        <v>1105</v>
      </c>
      <c r="AH260" s="39">
        <v>115054.27598108111</v>
      </c>
      <c r="AI260" s="39">
        <v>9779.6134583918956</v>
      </c>
      <c r="AJ260" s="42">
        <v>29700</v>
      </c>
      <c r="AK260" s="39">
        <v>2524.5</v>
      </c>
      <c r="AL260" s="39">
        <v>157058.38943947299</v>
      </c>
      <c r="AM260" s="39" t="s">
        <v>943</v>
      </c>
      <c r="AN260" s="39" t="s">
        <v>943</v>
      </c>
      <c r="AO260" s="35">
        <v>90373</v>
      </c>
      <c r="AP260" s="35" t="s">
        <v>944</v>
      </c>
      <c r="AQ260" s="39" t="s">
        <v>901</v>
      </c>
      <c r="AR260" s="39">
        <v>1</v>
      </c>
      <c r="AS260" s="39"/>
      <c r="AT260" s="39"/>
      <c r="AU260" s="39"/>
      <c r="AV260" s="39"/>
      <c r="AW260" s="39" t="s">
        <v>1484</v>
      </c>
      <c r="AX260" s="39" t="s">
        <v>903</v>
      </c>
      <c r="AY260" s="39" t="s">
        <v>904</v>
      </c>
      <c r="AZ260" s="35">
        <v>90373</v>
      </c>
      <c r="BA260" s="39"/>
      <c r="BC260" s="5" t="s">
        <v>905</v>
      </c>
      <c r="CB260" s="13" t="s">
        <v>947</v>
      </c>
      <c r="CC260" s="13" t="s">
        <v>10</v>
      </c>
      <c r="CD260" s="13">
        <v>60002</v>
      </c>
      <c r="CE260" s="13" t="s">
        <v>8</v>
      </c>
      <c r="CF260" s="13" t="str">
        <f t="shared" si="93"/>
        <v>W0004962</v>
      </c>
      <c r="CG260" s="13" t="s">
        <v>29</v>
      </c>
      <c r="CH260" s="18">
        <f t="shared" si="94"/>
        <v>99842.99805819933</v>
      </c>
      <c r="CI260" s="18">
        <f t="shared" si="101"/>
        <v>6107.1873780099913</v>
      </c>
      <c r="CJ260" s="43">
        <f t="shared" si="96"/>
        <v>5687.5</v>
      </c>
      <c r="CK260" s="44">
        <f t="shared" si="97"/>
        <v>29700</v>
      </c>
      <c r="CL260" s="18">
        <f t="shared" si="98"/>
        <v>3416.5905448717949</v>
      </c>
      <c r="CM260" s="18">
        <f t="shared" si="99"/>
        <v>12304.113458391896</v>
      </c>
      <c r="CN260" s="13"/>
      <c r="CO260" s="18">
        <f t="shared" si="100"/>
        <v>0</v>
      </c>
    </row>
    <row r="261" spans="1:93" ht="15.75" customHeight="1" x14ac:dyDescent="0.2">
      <c r="A261" s="35" t="s">
        <v>144</v>
      </c>
      <c r="B261" s="35" t="s">
        <v>1658</v>
      </c>
      <c r="C261" s="35" t="s">
        <v>1659</v>
      </c>
      <c r="D261" s="36">
        <v>44550</v>
      </c>
      <c r="E261" s="36"/>
      <c r="F261" s="35" t="s">
        <v>972</v>
      </c>
      <c r="G261" s="35" t="s">
        <v>951</v>
      </c>
      <c r="H261" s="35" t="s">
        <v>952</v>
      </c>
      <c r="I261" s="35" t="s">
        <v>897</v>
      </c>
      <c r="J261" s="35"/>
      <c r="K261" s="35" t="s">
        <v>898</v>
      </c>
      <c r="L261" s="37" t="s">
        <v>899</v>
      </c>
      <c r="M261" s="38">
        <v>0.05</v>
      </c>
      <c r="N261" s="35">
        <v>28</v>
      </c>
      <c r="O261" s="39">
        <v>41352.416666666664</v>
      </c>
      <c r="P261" s="40"/>
      <c r="Q261" s="39"/>
      <c r="R261" s="39">
        <v>1010.0961538461538</v>
      </c>
      <c r="S261" s="39">
        <v>583.6111111111112</v>
      </c>
      <c r="T261" s="39">
        <v>105.05</v>
      </c>
      <c r="U261" s="35">
        <v>75</v>
      </c>
      <c r="V261" s="39"/>
      <c r="W261" s="39">
        <v>0</v>
      </c>
      <c r="X261" s="39">
        <v>4460.3751415326506</v>
      </c>
      <c r="Y261" s="39">
        <v>47586.549073156581</v>
      </c>
      <c r="Z261" s="41">
        <v>4154.166666666667</v>
      </c>
      <c r="AA261" s="39"/>
      <c r="AB261" s="39">
        <v>51740.715739823245</v>
      </c>
      <c r="AC261" s="39"/>
      <c r="AD261" s="39"/>
      <c r="AE261" s="42"/>
      <c r="AF261" s="35"/>
      <c r="AG261" s="39"/>
      <c r="AH261" s="39">
        <v>51740.715739823245</v>
      </c>
      <c r="AI261" s="39">
        <v>2587.0357869911622</v>
      </c>
      <c r="AJ261" s="42">
        <v>29700</v>
      </c>
      <c r="AK261" s="39">
        <v>1485</v>
      </c>
      <c r="AL261" s="39">
        <v>85512.751526814405</v>
      </c>
      <c r="AM261" s="39" t="s">
        <v>943</v>
      </c>
      <c r="AN261" s="39" t="s">
        <v>943</v>
      </c>
      <c r="AO261" s="35">
        <v>34732</v>
      </c>
      <c r="AP261" s="35" t="s">
        <v>944</v>
      </c>
      <c r="AQ261" s="39" t="s">
        <v>901</v>
      </c>
      <c r="AR261" s="39">
        <v>1</v>
      </c>
      <c r="AS261" s="39"/>
      <c r="AT261" s="39"/>
      <c r="AU261" s="39"/>
      <c r="AV261" s="39"/>
      <c r="AW261" s="39" t="s">
        <v>956</v>
      </c>
      <c r="AX261" s="39" t="s">
        <v>1018</v>
      </c>
      <c r="AY261" s="39" t="s">
        <v>1019</v>
      </c>
      <c r="AZ261" s="35">
        <v>34732</v>
      </c>
      <c r="BA261" s="39"/>
      <c r="BC261" s="5" t="s">
        <v>905</v>
      </c>
      <c r="CB261" s="13" t="s">
        <v>947</v>
      </c>
      <c r="CC261" s="13" t="s">
        <v>10</v>
      </c>
      <c r="CD261" s="13">
        <v>60002</v>
      </c>
      <c r="CE261" s="13" t="s">
        <v>8</v>
      </c>
      <c r="CF261" s="13" t="str">
        <f t="shared" si="93"/>
        <v>W0004232</v>
      </c>
      <c r="CG261" s="13" t="s">
        <v>13</v>
      </c>
      <c r="CH261" s="18">
        <f t="shared" si="94"/>
        <v>45992.841808199315</v>
      </c>
      <c r="CI261" s="18">
        <f t="shared" si="101"/>
        <v>0</v>
      </c>
      <c r="CJ261" s="43">
        <f t="shared" si="96"/>
        <v>4154.166666666667</v>
      </c>
      <c r="CK261" s="44">
        <f t="shared" si="97"/>
        <v>29700</v>
      </c>
      <c r="CL261" s="18">
        <f t="shared" si="98"/>
        <v>1593.7072649572651</v>
      </c>
      <c r="CM261" s="18">
        <f t="shared" si="99"/>
        <v>4072.0357869911622</v>
      </c>
      <c r="CN261" s="13"/>
      <c r="CO261" s="18">
        <f t="shared" si="100"/>
        <v>0</v>
      </c>
    </row>
    <row r="262" spans="1:93" ht="15.75" customHeight="1" x14ac:dyDescent="0.2">
      <c r="A262" s="35" t="s">
        <v>480</v>
      </c>
      <c r="B262" s="35" t="s">
        <v>1660</v>
      </c>
      <c r="C262" s="35" t="s">
        <v>1661</v>
      </c>
      <c r="D262" s="36">
        <v>44550</v>
      </c>
      <c r="E262" s="36"/>
      <c r="F262" s="35" t="s">
        <v>984</v>
      </c>
      <c r="G262" s="35" t="s">
        <v>895</v>
      </c>
      <c r="H262" s="35" t="s">
        <v>896</v>
      </c>
      <c r="I262" s="35" t="s">
        <v>897</v>
      </c>
      <c r="J262" s="35"/>
      <c r="K262" s="35" t="s">
        <v>898</v>
      </c>
      <c r="L262" s="37" t="s">
        <v>899</v>
      </c>
      <c r="M262" s="38">
        <v>8.5000000000000006E-2</v>
      </c>
      <c r="N262" s="35">
        <v>28</v>
      </c>
      <c r="O262" s="39">
        <v>83184.916666666672</v>
      </c>
      <c r="P262" s="40"/>
      <c r="Q262" s="39"/>
      <c r="R262" s="39">
        <v>1879.4471153846155</v>
      </c>
      <c r="S262" s="39">
        <v>1085.9027777777778</v>
      </c>
      <c r="T262" s="39">
        <v>195.46250000000001</v>
      </c>
      <c r="U262" s="35">
        <v>75</v>
      </c>
      <c r="V262" s="39"/>
      <c r="W262" s="39">
        <v>2387.010663796731</v>
      </c>
      <c r="X262" s="39">
        <v>4460.3751415326506</v>
      </c>
      <c r="Y262" s="39">
        <v>93268.114865158437</v>
      </c>
      <c r="Z262" s="41">
        <v>5687.5</v>
      </c>
      <c r="AA262" s="39"/>
      <c r="AB262" s="39">
        <v>98955.614865158437</v>
      </c>
      <c r="AC262" s="39"/>
      <c r="AD262" s="39"/>
      <c r="AE262" s="42">
        <v>6107.1873780099913</v>
      </c>
      <c r="AF262" s="35" t="s">
        <v>1104</v>
      </c>
      <c r="AG262" s="39" t="s">
        <v>1105</v>
      </c>
      <c r="AH262" s="39">
        <v>105062.80224316842</v>
      </c>
      <c r="AI262" s="39">
        <v>8930.3381906693157</v>
      </c>
      <c r="AJ262" s="42">
        <v>29700</v>
      </c>
      <c r="AK262" s="39">
        <v>2524.5</v>
      </c>
      <c r="AL262" s="39">
        <v>146217.64043383772</v>
      </c>
      <c r="AM262" s="39" t="s">
        <v>943</v>
      </c>
      <c r="AN262" s="39" t="s">
        <v>943</v>
      </c>
      <c r="AO262" s="35">
        <v>90309</v>
      </c>
      <c r="AP262" s="35" t="s">
        <v>944</v>
      </c>
      <c r="AQ262" s="39" t="s">
        <v>901</v>
      </c>
      <c r="AR262" s="39">
        <v>1</v>
      </c>
      <c r="AS262" s="39"/>
      <c r="AT262" s="39"/>
      <c r="AU262" s="39"/>
      <c r="AV262" s="39"/>
      <c r="AW262" s="39" t="s">
        <v>1484</v>
      </c>
      <c r="AX262" s="39" t="s">
        <v>903</v>
      </c>
      <c r="AY262" s="39" t="s">
        <v>904</v>
      </c>
      <c r="AZ262" s="35">
        <v>90309</v>
      </c>
      <c r="BA262" s="39"/>
      <c r="BC262" s="5" t="s">
        <v>905</v>
      </c>
      <c r="CB262" s="13" t="s">
        <v>947</v>
      </c>
      <c r="CC262" s="13" t="s">
        <v>10</v>
      </c>
      <c r="CD262" s="13">
        <v>60002</v>
      </c>
      <c r="CE262" s="13" t="s">
        <v>8</v>
      </c>
      <c r="CF262" s="13" t="str">
        <f t="shared" si="93"/>
        <v>W0004963</v>
      </c>
      <c r="CG262" s="13" t="s">
        <v>29</v>
      </c>
      <c r="CH262" s="18">
        <f t="shared" si="94"/>
        <v>90302.764971996046</v>
      </c>
      <c r="CI262" s="18">
        <f t="shared" si="101"/>
        <v>6107.1873780099913</v>
      </c>
      <c r="CJ262" s="43">
        <f t="shared" si="96"/>
        <v>5687.5</v>
      </c>
      <c r="CK262" s="44">
        <f t="shared" si="97"/>
        <v>29700</v>
      </c>
      <c r="CL262" s="18">
        <f t="shared" si="98"/>
        <v>2965.3498931623935</v>
      </c>
      <c r="CM262" s="18">
        <f t="shared" si="99"/>
        <v>11454.838190669316</v>
      </c>
      <c r="CN262" s="13"/>
      <c r="CO262" s="18">
        <f t="shared" si="100"/>
        <v>0</v>
      </c>
    </row>
    <row r="263" spans="1:93" ht="15.75" customHeight="1" x14ac:dyDescent="0.2">
      <c r="A263" s="35" t="s">
        <v>661</v>
      </c>
      <c r="B263" s="35" t="s">
        <v>1662</v>
      </c>
      <c r="C263" s="35" t="s">
        <v>1663</v>
      </c>
      <c r="D263" s="36">
        <v>44550</v>
      </c>
      <c r="E263" s="36"/>
      <c r="F263" s="35" t="s">
        <v>938</v>
      </c>
      <c r="G263" s="35" t="s">
        <v>895</v>
      </c>
      <c r="H263" s="35" t="s">
        <v>896</v>
      </c>
      <c r="I263" s="35" t="s">
        <v>897</v>
      </c>
      <c r="J263" s="35"/>
      <c r="K263" s="35" t="s">
        <v>898</v>
      </c>
      <c r="L263" s="37" t="s">
        <v>899</v>
      </c>
      <c r="M263" s="38">
        <v>8.5000000000000006E-2</v>
      </c>
      <c r="N263" s="35">
        <v>28</v>
      </c>
      <c r="O263" s="39">
        <v>128453.41666666667</v>
      </c>
      <c r="P263" s="40"/>
      <c r="Q263" s="39"/>
      <c r="R263" s="39">
        <v>2967.6322115384614</v>
      </c>
      <c r="S263" s="39">
        <v>1714.6319444444446</v>
      </c>
      <c r="T263" s="39">
        <v>308.63375000000002</v>
      </c>
      <c r="U263" s="35">
        <v>75</v>
      </c>
      <c r="V263" s="39"/>
      <c r="W263" s="39">
        <v>0</v>
      </c>
      <c r="X263" s="39">
        <v>4460.3751415326506</v>
      </c>
      <c r="Y263" s="39">
        <v>137979.68971418223</v>
      </c>
      <c r="Z263" s="41">
        <v>5687.5</v>
      </c>
      <c r="AA263" s="39"/>
      <c r="AB263" s="39">
        <v>143667.18971418223</v>
      </c>
      <c r="AC263" s="39"/>
      <c r="AD263" s="39"/>
      <c r="AE263" s="42">
        <v>6107.1873780099913</v>
      </c>
      <c r="AF263" s="35" t="s">
        <v>1104</v>
      </c>
      <c r="AG263" s="39" t="s">
        <v>1105</v>
      </c>
      <c r="AH263" s="39">
        <v>149774.37709219221</v>
      </c>
      <c r="AI263" s="39">
        <v>12730.822052836338</v>
      </c>
      <c r="AJ263" s="42">
        <v>29700</v>
      </c>
      <c r="AK263" s="39">
        <v>2524.5</v>
      </c>
      <c r="AL263" s="39">
        <v>194729.69914502854</v>
      </c>
      <c r="AM263" s="39" t="s">
        <v>943</v>
      </c>
      <c r="AN263" s="39" t="s">
        <v>943</v>
      </c>
      <c r="AO263" s="35">
        <v>90243</v>
      </c>
      <c r="AP263" s="35" t="s">
        <v>944</v>
      </c>
      <c r="AQ263" s="39" t="s">
        <v>901</v>
      </c>
      <c r="AR263" s="39">
        <v>1</v>
      </c>
      <c r="AS263" s="39"/>
      <c r="AT263" s="39"/>
      <c r="AU263" s="39"/>
      <c r="AV263" s="39"/>
      <c r="AW263" s="39" t="s">
        <v>1484</v>
      </c>
      <c r="AX263" s="39" t="s">
        <v>903</v>
      </c>
      <c r="AY263" s="39" t="s">
        <v>904</v>
      </c>
      <c r="AZ263" s="35">
        <v>90243</v>
      </c>
      <c r="BA263" s="39"/>
      <c r="BC263" s="5" t="s">
        <v>905</v>
      </c>
      <c r="CB263" s="13" t="s">
        <v>947</v>
      </c>
      <c r="CC263" s="13" t="s">
        <v>10</v>
      </c>
      <c r="CD263" s="13">
        <v>60002</v>
      </c>
      <c r="CE263" s="13" t="s">
        <v>8</v>
      </c>
      <c r="CF263" s="13" t="str">
        <f t="shared" si="93"/>
        <v>W0005318</v>
      </c>
      <c r="CG263" s="13" t="s">
        <v>29</v>
      </c>
      <c r="CH263" s="18">
        <f t="shared" si="94"/>
        <v>133297.42555819932</v>
      </c>
      <c r="CI263" s="18">
        <f t="shared" si="101"/>
        <v>6107.1873780099913</v>
      </c>
      <c r="CJ263" s="43">
        <f t="shared" si="96"/>
        <v>5687.5</v>
      </c>
      <c r="CK263" s="44">
        <f t="shared" si="97"/>
        <v>29700</v>
      </c>
      <c r="CL263" s="18">
        <f t="shared" si="98"/>
        <v>4682.2641559829062</v>
      </c>
      <c r="CM263" s="18">
        <f t="shared" si="99"/>
        <v>15255.322052836338</v>
      </c>
      <c r="CN263" s="13"/>
      <c r="CO263" s="18">
        <f t="shared" si="100"/>
        <v>0</v>
      </c>
    </row>
    <row r="264" spans="1:93" ht="15.75" customHeight="1" x14ac:dyDescent="0.2">
      <c r="A264" s="35" t="s">
        <v>145</v>
      </c>
      <c r="B264" s="35" t="s">
        <v>1664</v>
      </c>
      <c r="C264" s="35" t="s">
        <v>1665</v>
      </c>
      <c r="D264" s="36">
        <v>44557</v>
      </c>
      <c r="E264" s="36"/>
      <c r="F264" s="35" t="s">
        <v>925</v>
      </c>
      <c r="G264" s="35" t="s">
        <v>895</v>
      </c>
      <c r="H264" s="35" t="s">
        <v>896</v>
      </c>
      <c r="I264" s="35" t="s">
        <v>897</v>
      </c>
      <c r="J264" s="35"/>
      <c r="K264" s="35" t="s">
        <v>898</v>
      </c>
      <c r="L264" s="37" t="s">
        <v>899</v>
      </c>
      <c r="M264" s="38">
        <v>8.5000000000000006E-2</v>
      </c>
      <c r="N264" s="35">
        <v>28</v>
      </c>
      <c r="O264" s="39">
        <v>198820.33333333334</v>
      </c>
      <c r="P264" s="40"/>
      <c r="Q264" s="39"/>
      <c r="R264" s="39">
        <v>4659.1426282051279</v>
      </c>
      <c r="S264" s="39">
        <v>2691.9490740740744</v>
      </c>
      <c r="T264" s="39">
        <v>484.55083333333334</v>
      </c>
      <c r="U264" s="35">
        <v>75</v>
      </c>
      <c r="V264" s="39"/>
      <c r="W264" s="39">
        <v>0</v>
      </c>
      <c r="X264" s="39">
        <v>4460.3751415326506</v>
      </c>
      <c r="Y264" s="39">
        <v>211191.35101047854</v>
      </c>
      <c r="Z264" s="41">
        <v>5687.5</v>
      </c>
      <c r="AA264" s="39"/>
      <c r="AB264" s="39">
        <v>216878.85101047854</v>
      </c>
      <c r="AC264" s="39"/>
      <c r="AD264" s="39"/>
      <c r="AE264" s="42">
        <v>6107.1873780099913</v>
      </c>
      <c r="AF264" s="35" t="s">
        <v>1104</v>
      </c>
      <c r="AG264" s="39" t="s">
        <v>1105</v>
      </c>
      <c r="AH264" s="39">
        <v>222986.03838848852</v>
      </c>
      <c r="AI264" s="39">
        <v>18953.813263021526</v>
      </c>
      <c r="AJ264" s="42">
        <v>29700</v>
      </c>
      <c r="AK264" s="39">
        <v>2524.5</v>
      </c>
      <c r="AL264" s="39">
        <v>274164.35165151005</v>
      </c>
      <c r="AM264" s="39" t="s">
        <v>943</v>
      </c>
      <c r="AN264" s="39" t="s">
        <v>943</v>
      </c>
      <c r="AO264" s="35">
        <v>90272</v>
      </c>
      <c r="AP264" s="35" t="s">
        <v>944</v>
      </c>
      <c r="AQ264" s="39" t="s">
        <v>901</v>
      </c>
      <c r="AR264" s="39">
        <v>1</v>
      </c>
      <c r="AS264" s="39"/>
      <c r="AT264" s="39"/>
      <c r="AU264" s="39"/>
      <c r="AV264" s="39"/>
      <c r="AW264" s="39" t="s">
        <v>1216</v>
      </c>
      <c r="AX264" s="39" t="s">
        <v>903</v>
      </c>
      <c r="AY264" s="39" t="s">
        <v>904</v>
      </c>
      <c r="AZ264" s="35">
        <v>90272</v>
      </c>
      <c r="BA264" s="39"/>
      <c r="BC264" s="5" t="s">
        <v>905</v>
      </c>
      <c r="CB264" s="13" t="s">
        <v>947</v>
      </c>
      <c r="CC264" s="13" t="s">
        <v>10</v>
      </c>
      <c r="CD264" s="13">
        <v>60002</v>
      </c>
      <c r="CE264" s="13" t="s">
        <v>8</v>
      </c>
      <c r="CF264" s="13" t="str">
        <f t="shared" si="93"/>
        <v>W0004234</v>
      </c>
      <c r="CG264" s="13" t="s">
        <v>29</v>
      </c>
      <c r="CH264" s="18">
        <f t="shared" si="94"/>
        <v>203840.25930819934</v>
      </c>
      <c r="CI264" s="18">
        <f t="shared" si="101"/>
        <v>6107.1873780099913</v>
      </c>
      <c r="CJ264" s="43">
        <f t="shared" si="96"/>
        <v>5687.5</v>
      </c>
      <c r="CK264" s="44">
        <f t="shared" si="97"/>
        <v>29700</v>
      </c>
      <c r="CL264" s="18">
        <f t="shared" si="98"/>
        <v>7351.0917022792019</v>
      </c>
      <c r="CM264" s="18">
        <f t="shared" si="99"/>
        <v>21478.313263021526</v>
      </c>
      <c r="CN264" s="13"/>
      <c r="CO264" s="18">
        <f t="shared" si="100"/>
        <v>0</v>
      </c>
    </row>
    <row r="265" spans="1:93" ht="15.75" customHeight="1" x14ac:dyDescent="0.2">
      <c r="A265" s="35" t="s">
        <v>1666</v>
      </c>
      <c r="B265" s="35" t="s">
        <v>1667</v>
      </c>
      <c r="C265" s="35" t="s">
        <v>1668</v>
      </c>
      <c r="D265" s="36">
        <v>44564</v>
      </c>
      <c r="E265" s="36"/>
      <c r="F265" s="35" t="s">
        <v>996</v>
      </c>
      <c r="G265" s="35" t="s">
        <v>895</v>
      </c>
      <c r="H265" s="35" t="s">
        <v>1572</v>
      </c>
      <c r="I265" s="35" t="s">
        <v>897</v>
      </c>
      <c r="J265" s="35"/>
      <c r="K265" s="35" t="s">
        <v>898</v>
      </c>
      <c r="L265" s="37" t="s">
        <v>899</v>
      </c>
      <c r="M265" s="38">
        <v>8.5000000000000006E-2</v>
      </c>
      <c r="N265" s="35">
        <v>28</v>
      </c>
      <c r="O265" s="39">
        <v>74424.75</v>
      </c>
      <c r="P265" s="40"/>
      <c r="Q265" s="39"/>
      <c r="R265" s="39">
        <v>1668.8661858974358</v>
      </c>
      <c r="S265" s="39">
        <v>964.23379629629619</v>
      </c>
      <c r="T265" s="39">
        <v>173.56208333333333</v>
      </c>
      <c r="U265" s="35">
        <v>75</v>
      </c>
      <c r="V265" s="39"/>
      <c r="W265" s="39">
        <v>0</v>
      </c>
      <c r="X265" s="39">
        <v>4460.3751415326506</v>
      </c>
      <c r="Y265" s="39">
        <v>81766.787207059722</v>
      </c>
      <c r="Z265" s="41">
        <v>5687.5</v>
      </c>
      <c r="AA265" s="39"/>
      <c r="AB265" s="39">
        <v>87454.287207059722</v>
      </c>
      <c r="AC265" s="39"/>
      <c r="AD265" s="39">
        <v>5310.8</v>
      </c>
      <c r="AE265" s="42">
        <v>6107.1873780099913</v>
      </c>
      <c r="AF265" s="35" t="s">
        <v>1104</v>
      </c>
      <c r="AG265" s="39" t="s">
        <v>1105</v>
      </c>
      <c r="AH265" s="39">
        <v>98872.27458506971</v>
      </c>
      <c r="AI265" s="39">
        <v>8404.1433397309265</v>
      </c>
      <c r="AJ265" s="42">
        <v>29700</v>
      </c>
      <c r="AK265" s="39">
        <v>2524.5</v>
      </c>
      <c r="AL265" s="39">
        <v>139500.91792480065</v>
      </c>
      <c r="AM265" s="39" t="s">
        <v>1411</v>
      </c>
      <c r="AN265" s="39" t="s">
        <v>1411</v>
      </c>
      <c r="AO265" s="35" t="s">
        <v>1573</v>
      </c>
      <c r="AP265" s="35" t="s">
        <v>1413</v>
      </c>
      <c r="AQ265" s="39" t="s">
        <v>901</v>
      </c>
      <c r="AR265" s="39">
        <v>1</v>
      </c>
      <c r="AS265" s="39"/>
      <c r="AT265" s="39"/>
      <c r="AU265" s="39"/>
      <c r="AV265" s="39"/>
      <c r="AW265" s="39" t="s">
        <v>1156</v>
      </c>
      <c r="AX265" s="39" t="s">
        <v>903</v>
      </c>
      <c r="AY265" s="39" t="s">
        <v>1472</v>
      </c>
      <c r="AZ265" s="35" t="s">
        <v>1573</v>
      </c>
      <c r="BA265" s="39"/>
      <c r="BC265" s="5" t="s">
        <v>905</v>
      </c>
      <c r="CB265" s="13" t="s">
        <v>947</v>
      </c>
      <c r="CC265" s="13" t="s">
        <v>1415</v>
      </c>
      <c r="CD265" s="13">
        <v>60008</v>
      </c>
      <c r="CE265" s="13" t="s">
        <v>1416</v>
      </c>
      <c r="CF265" s="13" t="str">
        <f t="shared" si="93"/>
        <v>W0005154</v>
      </c>
      <c r="CG265" s="13" t="s">
        <v>29</v>
      </c>
      <c r="CH265" s="18">
        <f t="shared" si="94"/>
        <v>79133.687224865993</v>
      </c>
      <c r="CI265" s="18">
        <f t="shared" si="101"/>
        <v>11417.987378009992</v>
      </c>
      <c r="CJ265" s="43">
        <f t="shared" si="96"/>
        <v>5687.5</v>
      </c>
      <c r="CK265" s="44">
        <f t="shared" si="97"/>
        <v>29700</v>
      </c>
      <c r="CL265" s="18">
        <f t="shared" si="98"/>
        <v>2633.0999821937321</v>
      </c>
      <c r="CM265" s="18">
        <f t="shared" si="99"/>
        <v>10928.643339730927</v>
      </c>
      <c r="CN265" s="13"/>
      <c r="CO265" s="18">
        <f t="shared" si="100"/>
        <v>0</v>
      </c>
    </row>
    <row r="266" spans="1:93" ht="15.75" customHeight="1" x14ac:dyDescent="0.2">
      <c r="A266" s="35" t="s">
        <v>662</v>
      </c>
      <c r="B266" s="35" t="s">
        <v>1669</v>
      </c>
      <c r="C266" s="35" t="s">
        <v>1670</v>
      </c>
      <c r="D266" s="36">
        <v>44564</v>
      </c>
      <c r="E266" s="36"/>
      <c r="F266" s="35" t="s">
        <v>996</v>
      </c>
      <c r="G266" s="35" t="s">
        <v>895</v>
      </c>
      <c r="H266" s="35" t="s">
        <v>896</v>
      </c>
      <c r="I266" s="35" t="s">
        <v>897</v>
      </c>
      <c r="J266" s="35"/>
      <c r="K266" s="35" t="s">
        <v>898</v>
      </c>
      <c r="L266" s="37" t="s">
        <v>899</v>
      </c>
      <c r="M266" s="38">
        <v>8.5000000000000006E-2</v>
      </c>
      <c r="N266" s="35">
        <v>28</v>
      </c>
      <c r="O266" s="39">
        <v>66133.083333333328</v>
      </c>
      <c r="P266" s="40"/>
      <c r="Q266" s="39"/>
      <c r="R266" s="39">
        <v>1469.5472756410256</v>
      </c>
      <c r="S266" s="39">
        <v>849.07175925925924</v>
      </c>
      <c r="T266" s="39">
        <v>152.83291666666668</v>
      </c>
      <c r="U266" s="35">
        <v>75</v>
      </c>
      <c r="V266" s="39"/>
      <c r="W266" s="39">
        <v>0</v>
      </c>
      <c r="X266" s="39">
        <v>4460.3751415326506</v>
      </c>
      <c r="Y266" s="39">
        <v>73139.910426432936</v>
      </c>
      <c r="Z266" s="41">
        <v>5687.5</v>
      </c>
      <c r="AA266" s="39"/>
      <c r="AB266" s="39">
        <v>78827.410426432936</v>
      </c>
      <c r="AC266" s="39"/>
      <c r="AD266" s="39"/>
      <c r="AE266" s="42">
        <v>6107.1873780099913</v>
      </c>
      <c r="AF266" s="35" t="s">
        <v>1104</v>
      </c>
      <c r="AG266" s="39" t="s">
        <v>1105</v>
      </c>
      <c r="AH266" s="39">
        <v>84934.597804442921</v>
      </c>
      <c r="AI266" s="39">
        <v>7219.4408133776487</v>
      </c>
      <c r="AJ266" s="42">
        <v>29700</v>
      </c>
      <c r="AK266" s="39">
        <v>2524.5</v>
      </c>
      <c r="AL266" s="39">
        <v>124378.53861782057</v>
      </c>
      <c r="AM266" s="39" t="s">
        <v>943</v>
      </c>
      <c r="AN266" s="39" t="s">
        <v>943</v>
      </c>
      <c r="AO266" s="35">
        <v>90129</v>
      </c>
      <c r="AP266" s="35" t="s">
        <v>944</v>
      </c>
      <c r="AQ266" s="39" t="s">
        <v>901</v>
      </c>
      <c r="AR266" s="39">
        <v>1</v>
      </c>
      <c r="AS266" s="39"/>
      <c r="AT266" s="39"/>
      <c r="AU266" s="39"/>
      <c r="AV266" s="39"/>
      <c r="AW266" s="39" t="s">
        <v>1086</v>
      </c>
      <c r="AX266" s="39" t="s">
        <v>903</v>
      </c>
      <c r="AY266" s="39" t="s">
        <v>904</v>
      </c>
      <c r="AZ266" s="35">
        <v>90129</v>
      </c>
      <c r="BA266" s="39"/>
      <c r="BC266" s="5" t="s">
        <v>905</v>
      </c>
      <c r="CB266" s="13" t="s">
        <v>947</v>
      </c>
      <c r="CC266" s="13" t="s">
        <v>10</v>
      </c>
      <c r="CD266" s="13">
        <v>60002</v>
      </c>
      <c r="CE266" s="13" t="s">
        <v>8</v>
      </c>
      <c r="CF266" s="13" t="str">
        <f t="shared" si="93"/>
        <v>W0005319</v>
      </c>
      <c r="CG266" s="13" t="s">
        <v>29</v>
      </c>
      <c r="CH266" s="18">
        <f t="shared" si="94"/>
        <v>70821.29139153265</v>
      </c>
      <c r="CI266" s="18">
        <f t="shared" si="101"/>
        <v>6107.1873780099913</v>
      </c>
      <c r="CJ266" s="43">
        <f t="shared" si="96"/>
        <v>5687.5</v>
      </c>
      <c r="CK266" s="44">
        <f t="shared" si="97"/>
        <v>29700</v>
      </c>
      <c r="CL266" s="18">
        <f t="shared" si="98"/>
        <v>2318.619034900285</v>
      </c>
      <c r="CM266" s="18">
        <f t="shared" si="99"/>
        <v>9743.9408133776487</v>
      </c>
      <c r="CN266" s="13"/>
      <c r="CO266" s="18">
        <f t="shared" si="100"/>
        <v>0</v>
      </c>
    </row>
    <row r="267" spans="1:93" ht="15.75" customHeight="1" x14ac:dyDescent="0.2">
      <c r="A267" s="35" t="s">
        <v>663</v>
      </c>
      <c r="B267" s="35" t="s">
        <v>1671</v>
      </c>
      <c r="C267" s="35" t="s">
        <v>1672</v>
      </c>
      <c r="D267" s="36">
        <v>44564</v>
      </c>
      <c r="E267" s="36"/>
      <c r="F267" s="35" t="s">
        <v>996</v>
      </c>
      <c r="G267" s="35" t="s">
        <v>895</v>
      </c>
      <c r="H267" s="35" t="s">
        <v>896</v>
      </c>
      <c r="I267" s="35" t="s">
        <v>897</v>
      </c>
      <c r="J267" s="35"/>
      <c r="K267" s="35" t="s">
        <v>898</v>
      </c>
      <c r="L267" s="37" t="s">
        <v>899</v>
      </c>
      <c r="M267" s="38">
        <v>8.5000000000000006E-2</v>
      </c>
      <c r="N267" s="35">
        <v>28</v>
      </c>
      <c r="O267" s="39">
        <v>79449.166666666672</v>
      </c>
      <c r="P267" s="40"/>
      <c r="Q267" s="39"/>
      <c r="R267" s="39">
        <v>1789.6434294871794</v>
      </c>
      <c r="S267" s="39">
        <v>1034.0162037037037</v>
      </c>
      <c r="T267" s="39">
        <v>186.12291666666667</v>
      </c>
      <c r="U267" s="35">
        <v>75</v>
      </c>
      <c r="V267" s="39"/>
      <c r="W267" s="39">
        <v>0</v>
      </c>
      <c r="X267" s="39">
        <v>4460.3751415326506</v>
      </c>
      <c r="Y267" s="39">
        <v>86994.324358056867</v>
      </c>
      <c r="Z267" s="41">
        <v>5687.5</v>
      </c>
      <c r="AA267" s="39"/>
      <c r="AB267" s="39">
        <v>92681.824358056867</v>
      </c>
      <c r="AC267" s="39"/>
      <c r="AD267" s="39"/>
      <c r="AE267" s="42">
        <v>6263.2559860715419</v>
      </c>
      <c r="AF267" s="35" t="s">
        <v>1071</v>
      </c>
      <c r="AG267" s="39" t="s">
        <v>1072</v>
      </c>
      <c r="AH267" s="39">
        <v>98945.080344128408</v>
      </c>
      <c r="AI267" s="39">
        <v>8410.3318292509157</v>
      </c>
      <c r="AJ267" s="42">
        <v>29700</v>
      </c>
      <c r="AK267" s="39">
        <v>2524.5</v>
      </c>
      <c r="AL267" s="39">
        <v>139579.91217337933</v>
      </c>
      <c r="AM267" s="39" t="s">
        <v>943</v>
      </c>
      <c r="AN267" s="39" t="s">
        <v>943</v>
      </c>
      <c r="AO267" s="35">
        <v>90349</v>
      </c>
      <c r="AP267" s="35" t="s">
        <v>944</v>
      </c>
      <c r="AQ267" s="39" t="s">
        <v>901</v>
      </c>
      <c r="AR267" s="39">
        <v>1</v>
      </c>
      <c r="AS267" s="39"/>
      <c r="AT267" s="39"/>
      <c r="AU267" s="39"/>
      <c r="AV267" s="39"/>
      <c r="AW267" s="39" t="s">
        <v>1156</v>
      </c>
      <c r="AX267" s="39" t="s">
        <v>903</v>
      </c>
      <c r="AY267" s="39" t="s">
        <v>904</v>
      </c>
      <c r="AZ267" s="35">
        <v>90349</v>
      </c>
      <c r="BA267" s="39"/>
      <c r="BC267" s="5" t="s">
        <v>905</v>
      </c>
      <c r="CB267" s="13" t="s">
        <v>947</v>
      </c>
      <c r="CC267" s="13" t="s">
        <v>10</v>
      </c>
      <c r="CD267" s="13">
        <v>60002</v>
      </c>
      <c r="CE267" s="13" t="s">
        <v>8</v>
      </c>
      <c r="CF267" s="13" t="str">
        <f t="shared" si="93"/>
        <v>W0005320</v>
      </c>
      <c r="CG267" s="13" t="s">
        <v>29</v>
      </c>
      <c r="CH267" s="18">
        <f t="shared" si="94"/>
        <v>84170.664724865986</v>
      </c>
      <c r="CI267" s="18">
        <f t="shared" si="101"/>
        <v>6263.2559860715419</v>
      </c>
      <c r="CJ267" s="43">
        <f t="shared" si="96"/>
        <v>5687.5</v>
      </c>
      <c r="CK267" s="44">
        <f t="shared" si="97"/>
        <v>29700</v>
      </c>
      <c r="CL267" s="18">
        <f t="shared" si="98"/>
        <v>2823.6596331908831</v>
      </c>
      <c r="CM267" s="18">
        <f t="shared" si="99"/>
        <v>10934.831829250916</v>
      </c>
      <c r="CN267" s="13"/>
      <c r="CO267" s="18">
        <f t="shared" si="100"/>
        <v>0</v>
      </c>
    </row>
    <row r="268" spans="1:93" ht="15.75" customHeight="1" x14ac:dyDescent="0.2">
      <c r="A268" s="35" t="s">
        <v>146</v>
      </c>
      <c r="B268" s="35" t="s">
        <v>1673</v>
      </c>
      <c r="C268" s="35" t="s">
        <v>1674</v>
      </c>
      <c r="D268" s="36">
        <v>44565</v>
      </c>
      <c r="E268" s="36"/>
      <c r="F268" s="35" t="s">
        <v>984</v>
      </c>
      <c r="G268" s="35" t="s">
        <v>895</v>
      </c>
      <c r="H268" s="35" t="s">
        <v>896</v>
      </c>
      <c r="I268" s="35" t="s">
        <v>897</v>
      </c>
      <c r="J268" s="35"/>
      <c r="K268" s="35" t="s">
        <v>898</v>
      </c>
      <c r="L268" s="37" t="s">
        <v>899</v>
      </c>
      <c r="M268" s="38">
        <v>8.5000000000000006E-2</v>
      </c>
      <c r="N268" s="35">
        <v>28</v>
      </c>
      <c r="O268" s="39">
        <v>71933.166666666672</v>
      </c>
      <c r="P268" s="40"/>
      <c r="Q268" s="39"/>
      <c r="R268" s="39">
        <v>1608.9703525641025</v>
      </c>
      <c r="S268" s="39">
        <v>929.62731481481501</v>
      </c>
      <c r="T268" s="39">
        <v>167.33291666666668</v>
      </c>
      <c r="U268" s="35">
        <v>75</v>
      </c>
      <c r="V268" s="39"/>
      <c r="W268" s="39">
        <v>0</v>
      </c>
      <c r="X268" s="39">
        <v>4460.3751415326506</v>
      </c>
      <c r="Y268" s="39">
        <v>79174.472392244919</v>
      </c>
      <c r="Z268" s="41">
        <v>5687.5</v>
      </c>
      <c r="AA268" s="39"/>
      <c r="AB268" s="39">
        <v>84861.972392244919</v>
      </c>
      <c r="AC268" s="39"/>
      <c r="AD268" s="39"/>
      <c r="AE268" s="42">
        <v>6107.1873780099913</v>
      </c>
      <c r="AF268" s="35" t="s">
        <v>1104</v>
      </c>
      <c r="AG268" s="39" t="s">
        <v>1105</v>
      </c>
      <c r="AH268" s="39">
        <v>90969.159770254904</v>
      </c>
      <c r="AI268" s="39">
        <v>7732.3785804716672</v>
      </c>
      <c r="AJ268" s="42">
        <v>29700</v>
      </c>
      <c r="AK268" s="39">
        <v>2524.5</v>
      </c>
      <c r="AL268" s="39">
        <v>130926.03835072657</v>
      </c>
      <c r="AM268" s="39" t="s">
        <v>943</v>
      </c>
      <c r="AN268" s="39" t="s">
        <v>943</v>
      </c>
      <c r="AO268" s="35">
        <v>90129</v>
      </c>
      <c r="AP268" s="35" t="s">
        <v>944</v>
      </c>
      <c r="AQ268" s="39" t="s">
        <v>901</v>
      </c>
      <c r="AR268" s="39">
        <v>1</v>
      </c>
      <c r="AS268" s="39"/>
      <c r="AT268" s="39"/>
      <c r="AU268" s="39"/>
      <c r="AV268" s="39"/>
      <c r="AW268" s="39" t="s">
        <v>1086</v>
      </c>
      <c r="AX268" s="39" t="s">
        <v>903</v>
      </c>
      <c r="AY268" s="39" t="s">
        <v>904</v>
      </c>
      <c r="AZ268" s="35">
        <v>90129</v>
      </c>
      <c r="BA268" s="39"/>
      <c r="BC268" s="5" t="s">
        <v>905</v>
      </c>
      <c r="CB268" s="13" t="s">
        <v>947</v>
      </c>
      <c r="CC268" s="13" t="s">
        <v>10</v>
      </c>
      <c r="CD268" s="13">
        <v>60002</v>
      </c>
      <c r="CE268" s="13" t="s">
        <v>8</v>
      </c>
      <c r="CF268" s="13" t="str">
        <f t="shared" si="93"/>
        <v>W0004235</v>
      </c>
      <c r="CG268" s="13" t="s">
        <v>29</v>
      </c>
      <c r="CH268" s="18">
        <f t="shared" si="94"/>
        <v>76635.874724865993</v>
      </c>
      <c r="CI268" s="18">
        <f t="shared" si="101"/>
        <v>6107.1873780099913</v>
      </c>
      <c r="CJ268" s="43">
        <f t="shared" si="96"/>
        <v>5687.5</v>
      </c>
      <c r="CK268" s="44">
        <f t="shared" si="97"/>
        <v>29700</v>
      </c>
      <c r="CL268" s="18">
        <f t="shared" si="98"/>
        <v>2538.5976673789173</v>
      </c>
      <c r="CM268" s="18">
        <f t="shared" si="99"/>
        <v>10256.878580471668</v>
      </c>
      <c r="CN268" s="13"/>
      <c r="CO268" s="18">
        <f t="shared" si="100"/>
        <v>0</v>
      </c>
    </row>
    <row r="269" spans="1:93" ht="15.75" customHeight="1" x14ac:dyDescent="0.2">
      <c r="A269" s="35" t="s">
        <v>572</v>
      </c>
      <c r="B269" s="35" t="s">
        <v>1675</v>
      </c>
      <c r="C269" s="35" t="s">
        <v>1676</v>
      </c>
      <c r="D269" s="36">
        <v>44564</v>
      </c>
      <c r="E269" s="36"/>
      <c r="F269" s="35" t="s">
        <v>996</v>
      </c>
      <c r="G269" s="35" t="s">
        <v>895</v>
      </c>
      <c r="H269" s="35" t="s">
        <v>896</v>
      </c>
      <c r="I269" s="35" t="s">
        <v>897</v>
      </c>
      <c r="J269" s="35"/>
      <c r="K269" s="35" t="s">
        <v>898</v>
      </c>
      <c r="L269" s="37" t="s">
        <v>899</v>
      </c>
      <c r="M269" s="38">
        <v>8.5000000000000006E-2</v>
      </c>
      <c r="N269" s="35">
        <v>28</v>
      </c>
      <c r="O269" s="39">
        <v>66557.25</v>
      </c>
      <c r="P269" s="40"/>
      <c r="Q269" s="39"/>
      <c r="R269" s="39">
        <v>1479.7435897435898</v>
      </c>
      <c r="S269" s="39">
        <v>854.96296296296305</v>
      </c>
      <c r="T269" s="39">
        <v>153.89333333333335</v>
      </c>
      <c r="U269" s="35">
        <v>75</v>
      </c>
      <c r="V269" s="39"/>
      <c r="W269" s="39">
        <v>0</v>
      </c>
      <c r="X269" s="39">
        <v>4460.3751415326506</v>
      </c>
      <c r="Y269" s="39">
        <v>73581.225027572538</v>
      </c>
      <c r="Z269" s="41">
        <v>5687.5</v>
      </c>
      <c r="AA269" s="39"/>
      <c r="AB269" s="39">
        <v>79268.725027572538</v>
      </c>
      <c r="AC269" s="39"/>
      <c r="AD269" s="39"/>
      <c r="AE269" s="42">
        <v>6107.1873780099913</v>
      </c>
      <c r="AF269" s="35" t="s">
        <v>1104</v>
      </c>
      <c r="AG269" s="39" t="s">
        <v>1105</v>
      </c>
      <c r="AH269" s="39">
        <v>85375.912405582523</v>
      </c>
      <c r="AI269" s="39">
        <v>7256.9525544745147</v>
      </c>
      <c r="AJ269" s="42">
        <v>29700</v>
      </c>
      <c r="AK269" s="39">
        <v>2524.5</v>
      </c>
      <c r="AL269" s="39">
        <v>124857.36496005704</v>
      </c>
      <c r="AM269" s="39" t="s">
        <v>943</v>
      </c>
      <c r="AN269" s="39" t="s">
        <v>943</v>
      </c>
      <c r="AO269" s="35">
        <v>90129</v>
      </c>
      <c r="AP269" s="35" t="s">
        <v>944</v>
      </c>
      <c r="AQ269" s="39" t="s">
        <v>901</v>
      </c>
      <c r="AR269" s="39">
        <v>1</v>
      </c>
      <c r="AS269" s="39"/>
      <c r="AT269" s="39"/>
      <c r="AU269" s="39"/>
      <c r="AV269" s="39"/>
      <c r="AW269" s="39" t="s">
        <v>1086</v>
      </c>
      <c r="AX269" s="39" t="s">
        <v>903</v>
      </c>
      <c r="AY269" s="39" t="s">
        <v>904</v>
      </c>
      <c r="AZ269" s="35">
        <v>90129</v>
      </c>
      <c r="BA269" s="39"/>
      <c r="BC269" s="5" t="s">
        <v>905</v>
      </c>
      <c r="CB269" s="13" t="s">
        <v>947</v>
      </c>
      <c r="CC269" s="13" t="s">
        <v>10</v>
      </c>
      <c r="CD269" s="13">
        <v>60002</v>
      </c>
      <c r="CE269" s="13" t="s">
        <v>8</v>
      </c>
      <c r="CF269" s="13" t="str">
        <f t="shared" si="93"/>
        <v>W0005155</v>
      </c>
      <c r="CG269" s="13" t="s">
        <v>29</v>
      </c>
      <c r="CH269" s="18">
        <f t="shared" si="94"/>
        <v>71246.518474865981</v>
      </c>
      <c r="CI269" s="18">
        <f t="shared" si="101"/>
        <v>6107.1873780099913</v>
      </c>
      <c r="CJ269" s="43">
        <f t="shared" si="96"/>
        <v>5687.5</v>
      </c>
      <c r="CK269" s="44">
        <f t="shared" si="97"/>
        <v>29700</v>
      </c>
      <c r="CL269" s="18">
        <f t="shared" si="98"/>
        <v>2334.7065527065529</v>
      </c>
      <c r="CM269" s="18">
        <f t="shared" si="99"/>
        <v>9781.4525544745156</v>
      </c>
      <c r="CN269" s="13"/>
      <c r="CO269" s="18">
        <f t="shared" si="100"/>
        <v>0</v>
      </c>
    </row>
    <row r="270" spans="1:93" ht="15.75" customHeight="1" x14ac:dyDescent="0.2">
      <c r="A270" s="35" t="s">
        <v>664</v>
      </c>
      <c r="B270" s="35" t="s">
        <v>1677</v>
      </c>
      <c r="C270" s="35" t="s">
        <v>1678</v>
      </c>
      <c r="D270" s="36">
        <v>44571</v>
      </c>
      <c r="E270" s="36"/>
      <c r="F270" s="35" t="s">
        <v>996</v>
      </c>
      <c r="G270" s="35" t="s">
        <v>951</v>
      </c>
      <c r="H270" s="35" t="s">
        <v>952</v>
      </c>
      <c r="I270" s="35" t="s">
        <v>897</v>
      </c>
      <c r="J270" s="35"/>
      <c r="K270" s="35" t="s">
        <v>898</v>
      </c>
      <c r="L270" s="37" t="s">
        <v>899</v>
      </c>
      <c r="M270" s="38">
        <v>0.05</v>
      </c>
      <c r="N270" s="35">
        <v>28</v>
      </c>
      <c r="O270" s="39">
        <v>57813.166666666664</v>
      </c>
      <c r="P270" s="40"/>
      <c r="Q270" s="39"/>
      <c r="R270" s="39">
        <v>1269.5472756410256</v>
      </c>
      <c r="S270" s="39">
        <v>733.5162037037037</v>
      </c>
      <c r="T270" s="39">
        <v>132.03291666666667</v>
      </c>
      <c r="U270" s="35">
        <v>75</v>
      </c>
      <c r="V270" s="39"/>
      <c r="W270" s="39">
        <v>5411.2404833366236</v>
      </c>
      <c r="X270" s="39">
        <v>4460.3751415326506</v>
      </c>
      <c r="Y270" s="39">
        <v>69894.878687547316</v>
      </c>
      <c r="Z270" s="41">
        <v>4154.166666666667</v>
      </c>
      <c r="AA270" s="39"/>
      <c r="AB270" s="39">
        <v>74049.045354213988</v>
      </c>
      <c r="AC270" s="39"/>
      <c r="AD270" s="39"/>
      <c r="AE270" s="42"/>
      <c r="AF270" s="35"/>
      <c r="AG270" s="39"/>
      <c r="AH270" s="39">
        <v>74049.045354213988</v>
      </c>
      <c r="AI270" s="39">
        <v>3702.4522677106997</v>
      </c>
      <c r="AJ270" s="42">
        <v>29700</v>
      </c>
      <c r="AK270" s="39">
        <v>1485</v>
      </c>
      <c r="AL270" s="39">
        <v>108936.49762192469</v>
      </c>
      <c r="AM270" s="39" t="s">
        <v>943</v>
      </c>
      <c r="AN270" s="39" t="s">
        <v>943</v>
      </c>
      <c r="AO270" s="35">
        <v>35887</v>
      </c>
      <c r="AP270" s="35" t="s">
        <v>944</v>
      </c>
      <c r="AQ270" s="39" t="s">
        <v>901</v>
      </c>
      <c r="AR270" s="39">
        <v>1</v>
      </c>
      <c r="AS270" s="39"/>
      <c r="AT270" s="39"/>
      <c r="AU270" s="39"/>
      <c r="AV270" s="39"/>
      <c r="AW270" s="39" t="s">
        <v>956</v>
      </c>
      <c r="AX270" s="39" t="s">
        <v>964</v>
      </c>
      <c r="AY270" s="39" t="s">
        <v>1033</v>
      </c>
      <c r="AZ270" s="35">
        <v>35887</v>
      </c>
      <c r="BA270" s="39"/>
      <c r="BC270" s="5" t="s">
        <v>905</v>
      </c>
      <c r="CB270" s="13" t="s">
        <v>947</v>
      </c>
      <c r="CC270" s="13" t="s">
        <v>10</v>
      </c>
      <c r="CD270" s="13">
        <v>60002</v>
      </c>
      <c r="CE270" s="13" t="s">
        <v>8</v>
      </c>
      <c r="CF270" s="13" t="str">
        <f t="shared" si="93"/>
        <v>W0005321</v>
      </c>
      <c r="CG270" s="13" t="s">
        <v>13</v>
      </c>
      <c r="CH270" s="18">
        <f t="shared" si="94"/>
        <v>67891.815208202606</v>
      </c>
      <c r="CI270" s="18">
        <f t="shared" si="101"/>
        <v>0</v>
      </c>
      <c r="CJ270" s="43">
        <f t="shared" si="96"/>
        <v>4154.166666666667</v>
      </c>
      <c r="CK270" s="44">
        <f t="shared" si="97"/>
        <v>29700</v>
      </c>
      <c r="CL270" s="18">
        <f t="shared" si="98"/>
        <v>2003.0634793447293</v>
      </c>
      <c r="CM270" s="18">
        <f t="shared" si="99"/>
        <v>5187.4522677106997</v>
      </c>
      <c r="CN270" s="13"/>
      <c r="CO270" s="18">
        <f t="shared" si="100"/>
        <v>0</v>
      </c>
    </row>
    <row r="271" spans="1:93" ht="15.75" customHeight="1" x14ac:dyDescent="0.2">
      <c r="A271" s="35" t="s">
        <v>481</v>
      </c>
      <c r="B271" s="35" t="s">
        <v>1679</v>
      </c>
      <c r="C271" s="35" t="s">
        <v>1680</v>
      </c>
      <c r="D271" s="36">
        <v>44578</v>
      </c>
      <c r="E271" s="36"/>
      <c r="F271" s="35" t="s">
        <v>925</v>
      </c>
      <c r="G271" s="35" t="s">
        <v>895</v>
      </c>
      <c r="H271" s="35" t="s">
        <v>896</v>
      </c>
      <c r="I271" s="35" t="s">
        <v>897</v>
      </c>
      <c r="J271" s="35"/>
      <c r="K271" s="35" t="s">
        <v>898</v>
      </c>
      <c r="L271" s="37" t="s">
        <v>899</v>
      </c>
      <c r="M271" s="38">
        <v>8.5000000000000006E-2</v>
      </c>
      <c r="N271" s="35">
        <v>28</v>
      </c>
      <c r="O271" s="39">
        <v>246372.66666666666</v>
      </c>
      <c r="P271" s="40"/>
      <c r="Q271" s="39"/>
      <c r="R271" s="39">
        <v>5802.2275641025635</v>
      </c>
      <c r="S271" s="39">
        <v>3352.3981481481478</v>
      </c>
      <c r="T271" s="39">
        <v>603.43166666666662</v>
      </c>
      <c r="U271" s="35">
        <v>75</v>
      </c>
      <c r="V271" s="39"/>
      <c r="W271" s="39">
        <v>17415.957632851685</v>
      </c>
      <c r="X271" s="39">
        <v>4460.3751415326506</v>
      </c>
      <c r="Y271" s="39">
        <v>278082.05681996839</v>
      </c>
      <c r="Z271" s="41">
        <v>5687.5</v>
      </c>
      <c r="AA271" s="39"/>
      <c r="AB271" s="39">
        <v>283769.55681996839</v>
      </c>
      <c r="AC271" s="39"/>
      <c r="AD271" s="39"/>
      <c r="AE271" s="42">
        <v>6107.1873780099913</v>
      </c>
      <c r="AF271" s="35" t="s">
        <v>1104</v>
      </c>
      <c r="AG271" s="39" t="s">
        <v>1105</v>
      </c>
      <c r="AH271" s="39">
        <v>289876.74419797841</v>
      </c>
      <c r="AI271" s="39">
        <v>24639.523256828164</v>
      </c>
      <c r="AJ271" s="42">
        <v>29700</v>
      </c>
      <c r="AK271" s="39">
        <v>2524.5</v>
      </c>
      <c r="AL271" s="39">
        <v>346740.7674548066</v>
      </c>
      <c r="AM271" s="39" t="s">
        <v>943</v>
      </c>
      <c r="AN271" s="39" t="s">
        <v>943</v>
      </c>
      <c r="AO271" s="35">
        <v>90272</v>
      </c>
      <c r="AP271" s="35" t="s">
        <v>944</v>
      </c>
      <c r="AQ271" s="39" t="s">
        <v>901</v>
      </c>
      <c r="AR271" s="39">
        <v>1</v>
      </c>
      <c r="AS271" s="39"/>
      <c r="AT271" s="39"/>
      <c r="AU271" s="39"/>
      <c r="AV271" s="39"/>
      <c r="AW271" s="39" t="s">
        <v>1216</v>
      </c>
      <c r="AX271" s="39" t="s">
        <v>903</v>
      </c>
      <c r="AY271" s="39" t="s">
        <v>904</v>
      </c>
      <c r="AZ271" s="35">
        <v>90272</v>
      </c>
      <c r="BA271" s="39"/>
      <c r="BC271" s="5" t="s">
        <v>905</v>
      </c>
      <c r="CB271" s="13" t="s">
        <v>947</v>
      </c>
      <c r="CC271" s="13" t="s">
        <v>10</v>
      </c>
      <c r="CD271" s="13">
        <v>60002</v>
      </c>
      <c r="CE271" s="13" t="s">
        <v>8</v>
      </c>
      <c r="CF271" s="13" t="str">
        <f t="shared" si="93"/>
        <v>W0004964</v>
      </c>
      <c r="CG271" s="13" t="s">
        <v>29</v>
      </c>
      <c r="CH271" s="18">
        <f t="shared" si="94"/>
        <v>268927.43110771762</v>
      </c>
      <c r="CI271" s="18">
        <f t="shared" si="101"/>
        <v>6107.1873780099913</v>
      </c>
      <c r="CJ271" s="43">
        <f t="shared" si="96"/>
        <v>5687.5</v>
      </c>
      <c r="CK271" s="44">
        <f t="shared" si="97"/>
        <v>29700</v>
      </c>
      <c r="CL271" s="18">
        <f t="shared" si="98"/>
        <v>9154.6257122507122</v>
      </c>
      <c r="CM271" s="18">
        <f t="shared" si="99"/>
        <v>27164.023256828164</v>
      </c>
      <c r="CN271" s="13"/>
      <c r="CO271" s="18">
        <f t="shared" si="100"/>
        <v>0</v>
      </c>
    </row>
    <row r="272" spans="1:93" ht="15.75" customHeight="1" x14ac:dyDescent="0.2">
      <c r="A272" s="35" t="s">
        <v>1681</v>
      </c>
      <c r="B272" s="35" t="s">
        <v>1682</v>
      </c>
      <c r="C272" s="35" t="s">
        <v>1683</v>
      </c>
      <c r="D272" s="36">
        <v>44562</v>
      </c>
      <c r="E272" s="36"/>
      <c r="F272" s="35" t="s">
        <v>984</v>
      </c>
      <c r="G272" s="35" t="s">
        <v>939</v>
      </c>
      <c r="H272" s="35" t="s">
        <v>940</v>
      </c>
      <c r="I272" s="35" t="s">
        <v>897</v>
      </c>
      <c r="J272" s="35"/>
      <c r="K272" s="35" t="s">
        <v>898</v>
      </c>
      <c r="L272" s="37" t="s">
        <v>899</v>
      </c>
      <c r="M272" s="38">
        <v>0.05</v>
      </c>
      <c r="N272" s="35">
        <v>28</v>
      </c>
      <c r="O272" s="39">
        <v>66880.166666666672</v>
      </c>
      <c r="P272" s="40"/>
      <c r="Q272" s="39"/>
      <c r="R272" s="39">
        <v>1607.6963141025642</v>
      </c>
      <c r="S272" s="39">
        <v>928.89120370370381</v>
      </c>
      <c r="T272" s="39">
        <v>167.20041666666668</v>
      </c>
      <c r="U272" s="35">
        <v>75</v>
      </c>
      <c r="V272" s="39"/>
      <c r="W272" s="39">
        <v>5480.9043138680308</v>
      </c>
      <c r="X272" s="39">
        <v>4460.3751415326506</v>
      </c>
      <c r="Y272" s="39">
        <v>79600.234056540299</v>
      </c>
      <c r="Z272" s="41">
        <v>12402.5</v>
      </c>
      <c r="AA272" s="39"/>
      <c r="AB272" s="39">
        <v>92002.734056540299</v>
      </c>
      <c r="AC272" s="39"/>
      <c r="AD272" s="39"/>
      <c r="AE272" s="42">
        <v>33281</v>
      </c>
      <c r="AF272" s="35" t="s">
        <v>941</v>
      </c>
      <c r="AG272" s="35" t="s">
        <v>942</v>
      </c>
      <c r="AH272" s="39">
        <v>125283.7340565403</v>
      </c>
      <c r="AI272" s="39">
        <v>6264.1867028270153</v>
      </c>
      <c r="AJ272" s="42">
        <v>29700</v>
      </c>
      <c r="AK272" s="39">
        <v>1485</v>
      </c>
      <c r="AL272" s="39">
        <v>162732.92075936732</v>
      </c>
      <c r="AM272" s="39" t="s">
        <v>935</v>
      </c>
      <c r="AN272" s="39" t="s">
        <v>986</v>
      </c>
      <c r="AO272" s="35" t="s">
        <v>987</v>
      </c>
      <c r="AP272" s="35" t="s">
        <v>986</v>
      </c>
      <c r="AQ272" s="39" t="s">
        <v>901</v>
      </c>
      <c r="AR272" s="39">
        <v>1</v>
      </c>
      <c r="AS272" s="39"/>
      <c r="AT272" s="39"/>
      <c r="AU272" s="39"/>
      <c r="AV272" s="39"/>
      <c r="AW272" s="39" t="s">
        <v>1684</v>
      </c>
      <c r="AX272" s="39" t="s">
        <v>935</v>
      </c>
      <c r="AY272" s="39" t="s">
        <v>935</v>
      </c>
      <c r="AZ272" s="35" t="s">
        <v>987</v>
      </c>
      <c r="BA272" s="39"/>
      <c r="BC272" s="5" t="s">
        <v>905</v>
      </c>
      <c r="CB272" s="13" t="s">
        <v>990</v>
      </c>
      <c r="CC272" s="13"/>
      <c r="CD272" s="13"/>
      <c r="CE272" s="13"/>
      <c r="CF272" s="13"/>
      <c r="CG272" s="13"/>
      <c r="CH272" s="13"/>
      <c r="CI272" s="13"/>
      <c r="CJ272" s="13"/>
      <c r="CK272" s="13"/>
      <c r="CL272" s="13"/>
      <c r="CM272" s="13"/>
      <c r="CN272" s="13"/>
      <c r="CO272" s="13"/>
    </row>
    <row r="273" spans="1:93" ht="15.75" customHeight="1" x14ac:dyDescent="0.2">
      <c r="A273" s="35" t="s">
        <v>1685</v>
      </c>
      <c r="B273" s="35" t="s">
        <v>1686</v>
      </c>
      <c r="C273" s="35" t="s">
        <v>1687</v>
      </c>
      <c r="D273" s="36">
        <v>44580</v>
      </c>
      <c r="E273" s="36"/>
      <c r="F273" s="35" t="s">
        <v>938</v>
      </c>
      <c r="G273" s="35" t="s">
        <v>1010</v>
      </c>
      <c r="H273" s="35" t="s">
        <v>1000</v>
      </c>
      <c r="I273" s="35" t="s">
        <v>897</v>
      </c>
      <c r="J273" s="35"/>
      <c r="K273" s="35" t="s">
        <v>898</v>
      </c>
      <c r="L273" s="37" t="s">
        <v>899</v>
      </c>
      <c r="M273" s="38">
        <v>0</v>
      </c>
      <c r="N273" s="35">
        <v>28</v>
      </c>
      <c r="O273" s="39">
        <v>107725.41666666667</v>
      </c>
      <c r="P273" s="40">
        <v>0.1</v>
      </c>
      <c r="Q273" s="39">
        <v>10772.541666666668</v>
      </c>
      <c r="R273" s="39">
        <v>2589.5552884615386</v>
      </c>
      <c r="S273" s="39">
        <v>1496.1875</v>
      </c>
      <c r="T273" s="39">
        <v>269.31375000000003</v>
      </c>
      <c r="U273" s="35">
        <v>75</v>
      </c>
      <c r="V273" s="39"/>
      <c r="W273" s="39">
        <v>0</v>
      </c>
      <c r="X273" s="39">
        <v>4460.3751415326506</v>
      </c>
      <c r="Y273" s="39">
        <v>127388.39001332753</v>
      </c>
      <c r="Z273" s="41">
        <v>0</v>
      </c>
      <c r="AA273" s="39"/>
      <c r="AB273" s="39">
        <v>127388.39001332753</v>
      </c>
      <c r="AC273" s="39"/>
      <c r="AD273" s="39"/>
      <c r="AE273" s="42"/>
      <c r="AF273" s="35"/>
      <c r="AG273" s="39"/>
      <c r="AH273" s="39">
        <v>127388.39001332753</v>
      </c>
      <c r="AI273" s="39">
        <v>0</v>
      </c>
      <c r="AJ273" s="42">
        <v>29700</v>
      </c>
      <c r="AK273" s="39">
        <v>0</v>
      </c>
      <c r="AL273" s="39">
        <v>157088.39001332753</v>
      </c>
      <c r="AM273" s="39" t="s">
        <v>935</v>
      </c>
      <c r="AN273" s="39" t="s">
        <v>986</v>
      </c>
      <c r="AO273" s="35" t="s">
        <v>987</v>
      </c>
      <c r="AP273" s="35" t="s">
        <v>986</v>
      </c>
      <c r="AQ273" s="39" t="s">
        <v>988</v>
      </c>
      <c r="AR273" s="39">
        <v>1</v>
      </c>
      <c r="AS273" s="39"/>
      <c r="AT273" s="39"/>
      <c r="AU273" s="39"/>
      <c r="AV273" s="39"/>
      <c r="AW273" s="39" t="s">
        <v>1688</v>
      </c>
      <c r="AX273" s="39" t="s">
        <v>935</v>
      </c>
      <c r="AY273" s="39" t="s">
        <v>935</v>
      </c>
      <c r="AZ273" s="35" t="s">
        <v>987</v>
      </c>
      <c r="BA273" s="39"/>
      <c r="BC273" s="5" t="s">
        <v>905</v>
      </c>
      <c r="CB273" s="13" t="s">
        <v>990</v>
      </c>
      <c r="CC273" s="13"/>
      <c r="CD273" s="13"/>
      <c r="CE273" s="13"/>
      <c r="CF273" s="13"/>
      <c r="CG273" s="13"/>
      <c r="CH273" s="13"/>
      <c r="CI273" s="13"/>
      <c r="CJ273" s="13"/>
      <c r="CK273" s="13"/>
      <c r="CL273" s="13"/>
      <c r="CM273" s="13"/>
      <c r="CN273" s="13"/>
      <c r="CO273" s="13"/>
    </row>
    <row r="274" spans="1:93" ht="15.75" customHeight="1" x14ac:dyDescent="0.2">
      <c r="A274" s="35" t="s">
        <v>147</v>
      </c>
      <c r="B274" s="35" t="s">
        <v>1689</v>
      </c>
      <c r="C274" s="35" t="s">
        <v>1690</v>
      </c>
      <c r="D274" s="36">
        <v>44585</v>
      </c>
      <c r="E274" s="36"/>
      <c r="F274" s="35" t="s">
        <v>972</v>
      </c>
      <c r="G274" s="35" t="s">
        <v>951</v>
      </c>
      <c r="H274" s="35" t="s">
        <v>952</v>
      </c>
      <c r="I274" s="35" t="s">
        <v>897</v>
      </c>
      <c r="J274" s="35"/>
      <c r="K274" s="35" t="s">
        <v>898</v>
      </c>
      <c r="L274" s="37" t="s">
        <v>899</v>
      </c>
      <c r="M274" s="38">
        <v>0.05</v>
      </c>
      <c r="N274" s="35">
        <v>28</v>
      </c>
      <c r="O274" s="39">
        <v>44819.583333333336</v>
      </c>
      <c r="P274" s="40"/>
      <c r="Q274" s="39"/>
      <c r="R274" s="39">
        <v>1010.0961538461538</v>
      </c>
      <c r="S274" s="39">
        <v>583.6111111111112</v>
      </c>
      <c r="T274" s="39">
        <v>105.05</v>
      </c>
      <c r="U274" s="35">
        <v>75</v>
      </c>
      <c r="V274" s="39"/>
      <c r="W274" s="39">
        <v>0</v>
      </c>
      <c r="X274" s="39">
        <v>4460.3751415326506</v>
      </c>
      <c r="Y274" s="39">
        <v>51053.715739823252</v>
      </c>
      <c r="Z274" s="41">
        <v>4154.166666666667</v>
      </c>
      <c r="AA274" s="39"/>
      <c r="AB274" s="39">
        <v>55207.882406489916</v>
      </c>
      <c r="AC274" s="39"/>
      <c r="AD274" s="39"/>
      <c r="AE274" s="42"/>
      <c r="AF274" s="35"/>
      <c r="AG274" s="39"/>
      <c r="AH274" s="39">
        <v>55207.882406489916</v>
      </c>
      <c r="AI274" s="39">
        <v>2760.3941203244958</v>
      </c>
      <c r="AJ274" s="42">
        <v>29700</v>
      </c>
      <c r="AK274" s="39">
        <v>1485</v>
      </c>
      <c r="AL274" s="39">
        <v>89153.276526814414</v>
      </c>
      <c r="AM274" s="39" t="s">
        <v>943</v>
      </c>
      <c r="AN274" s="39" t="s">
        <v>943</v>
      </c>
      <c r="AO274" s="35">
        <v>35875</v>
      </c>
      <c r="AP274" s="35" t="s">
        <v>944</v>
      </c>
      <c r="AQ274" s="39" t="s">
        <v>901</v>
      </c>
      <c r="AR274" s="39">
        <v>1</v>
      </c>
      <c r="AS274" s="39"/>
      <c r="AT274" s="39"/>
      <c r="AU274" s="39"/>
      <c r="AV274" s="39"/>
      <c r="AW274" s="39" t="s">
        <v>956</v>
      </c>
      <c r="AX274" s="39" t="s">
        <v>964</v>
      </c>
      <c r="AY274" s="39" t="s">
        <v>993</v>
      </c>
      <c r="AZ274" s="35">
        <v>35875</v>
      </c>
      <c r="BA274" s="39"/>
      <c r="BC274" s="5" t="s">
        <v>905</v>
      </c>
      <c r="CB274" s="13" t="s">
        <v>947</v>
      </c>
      <c r="CC274" s="13" t="s">
        <v>10</v>
      </c>
      <c r="CD274" s="13">
        <v>60002</v>
      </c>
      <c r="CE274" s="13" t="s">
        <v>8</v>
      </c>
      <c r="CF274" s="13" t="str">
        <f t="shared" ref="CF274:CF282" si="102">A274</f>
        <v>W0004237</v>
      </c>
      <c r="CG274" s="13" t="s">
        <v>13</v>
      </c>
      <c r="CH274" s="18">
        <f t="shared" ref="CH274:CH282" si="103">SUM(O274,Q274,T274:X274,)</f>
        <v>49460.008474865986</v>
      </c>
      <c r="CI274" s="18">
        <f t="shared" ref="CI274:CI282" si="104">SUM(AA274,AC274:AE274)</f>
        <v>0</v>
      </c>
      <c r="CJ274" s="43">
        <f t="shared" ref="CJ274:CJ282" si="105">SUM(Z274)</f>
        <v>4154.166666666667</v>
      </c>
      <c r="CK274" s="44">
        <f t="shared" ref="CK274:CK282" si="106">AJ274</f>
        <v>29700</v>
      </c>
      <c r="CL274" s="18">
        <f t="shared" ref="CL274:CL282" si="107">SUM(R274:S274)</f>
        <v>1593.7072649572651</v>
      </c>
      <c r="CM274" s="18">
        <f t="shared" ref="CM274:CM282" si="108">SUM(AI274,AK274)</f>
        <v>4245.3941203244958</v>
      </c>
      <c r="CN274" s="13"/>
      <c r="CO274" s="18">
        <f t="shared" ref="CO274:CO282" si="109">SUM(CH274:CM274,-AL274)</f>
        <v>0</v>
      </c>
    </row>
    <row r="275" spans="1:93" ht="15.75" customHeight="1" x14ac:dyDescent="0.2">
      <c r="A275" s="35" t="s">
        <v>148</v>
      </c>
      <c r="B275" s="35" t="s">
        <v>1691</v>
      </c>
      <c r="C275" s="35" t="s">
        <v>1692</v>
      </c>
      <c r="D275" s="36">
        <v>44588</v>
      </c>
      <c r="E275" s="36"/>
      <c r="F275" s="35" t="s">
        <v>925</v>
      </c>
      <c r="G275" s="35" t="s">
        <v>1247</v>
      </c>
      <c r="H275" s="35" t="s">
        <v>1248</v>
      </c>
      <c r="I275" s="35" t="s">
        <v>897</v>
      </c>
      <c r="J275" s="35"/>
      <c r="K275" s="35" t="s">
        <v>898</v>
      </c>
      <c r="L275" s="37" t="s">
        <v>899</v>
      </c>
      <c r="M275" s="38">
        <v>0.1</v>
      </c>
      <c r="N275" s="35">
        <v>28</v>
      </c>
      <c r="O275" s="39">
        <v>242999.08333333334</v>
      </c>
      <c r="P275" s="40"/>
      <c r="Q275" s="39"/>
      <c r="R275" s="39">
        <v>5841.3261217948711</v>
      </c>
      <c r="S275" s="39">
        <v>3374.9884259259261</v>
      </c>
      <c r="T275" s="39">
        <v>607.4979166666667</v>
      </c>
      <c r="U275" s="35">
        <v>75</v>
      </c>
      <c r="V275" s="39"/>
      <c r="W275" s="39">
        <v>20489.361921001982</v>
      </c>
      <c r="X275" s="39">
        <v>4460.3751415326506</v>
      </c>
      <c r="Y275" s="39">
        <v>277847.63286025543</v>
      </c>
      <c r="Z275" s="41">
        <v>7046.666666666667</v>
      </c>
      <c r="AA275" s="39"/>
      <c r="AB275" s="39">
        <v>284894.29952692211</v>
      </c>
      <c r="AC275" s="39"/>
      <c r="AD275" s="39"/>
      <c r="AE275" s="42"/>
      <c r="AF275" s="35"/>
      <c r="AG275" s="39"/>
      <c r="AH275" s="39">
        <v>284894.29952692211</v>
      </c>
      <c r="AI275" s="39">
        <v>28489.429952692211</v>
      </c>
      <c r="AJ275" s="42">
        <v>29700</v>
      </c>
      <c r="AK275" s="39">
        <v>2970</v>
      </c>
      <c r="AL275" s="39">
        <v>346053.7294796143</v>
      </c>
      <c r="AM275" s="39" t="s">
        <v>943</v>
      </c>
      <c r="AN275" s="39" t="s">
        <v>943</v>
      </c>
      <c r="AO275" s="35">
        <v>90326</v>
      </c>
      <c r="AP275" s="35" t="s">
        <v>944</v>
      </c>
      <c r="AQ275" s="39" t="s">
        <v>901</v>
      </c>
      <c r="AR275" s="39">
        <v>1</v>
      </c>
      <c r="AS275" s="39"/>
      <c r="AT275" s="39"/>
      <c r="AU275" s="39"/>
      <c r="AV275" s="39"/>
      <c r="AW275" s="39" t="s">
        <v>1382</v>
      </c>
      <c r="AX275" s="39" t="s">
        <v>943</v>
      </c>
      <c r="AY275" s="39" t="s">
        <v>1053</v>
      </c>
      <c r="AZ275" s="35">
        <v>90326</v>
      </c>
      <c r="BA275" s="39"/>
      <c r="BC275" s="5" t="s">
        <v>905</v>
      </c>
      <c r="CB275" s="13" t="s">
        <v>947</v>
      </c>
      <c r="CC275" s="13" t="s">
        <v>10</v>
      </c>
      <c r="CD275" s="13">
        <v>60002</v>
      </c>
      <c r="CE275" s="13" t="s">
        <v>8</v>
      </c>
      <c r="CF275" s="13" t="str">
        <f t="shared" si="102"/>
        <v>W0004238</v>
      </c>
      <c r="CG275" s="13" t="s">
        <v>70</v>
      </c>
      <c r="CH275" s="18">
        <f t="shared" si="103"/>
        <v>268631.3183125346</v>
      </c>
      <c r="CI275" s="18">
        <f t="shared" si="104"/>
        <v>0</v>
      </c>
      <c r="CJ275" s="43">
        <f t="shared" si="105"/>
        <v>7046.666666666667</v>
      </c>
      <c r="CK275" s="44">
        <f t="shared" si="106"/>
        <v>29700</v>
      </c>
      <c r="CL275" s="18">
        <f t="shared" si="107"/>
        <v>9216.3145477207981</v>
      </c>
      <c r="CM275" s="18">
        <f t="shared" si="108"/>
        <v>31459.429952692211</v>
      </c>
      <c r="CN275" s="13"/>
      <c r="CO275" s="18">
        <f t="shared" si="109"/>
        <v>0</v>
      </c>
    </row>
    <row r="276" spans="1:93" ht="15.75" customHeight="1" x14ac:dyDescent="0.2">
      <c r="A276" s="35" t="s">
        <v>149</v>
      </c>
      <c r="B276" s="35" t="s">
        <v>1693</v>
      </c>
      <c r="C276" s="35" t="s">
        <v>1694</v>
      </c>
      <c r="D276" s="36">
        <v>44599</v>
      </c>
      <c r="E276" s="36">
        <v>46058</v>
      </c>
      <c r="F276" s="35" t="s">
        <v>972</v>
      </c>
      <c r="G276" s="35" t="s">
        <v>951</v>
      </c>
      <c r="H276" s="35" t="s">
        <v>952</v>
      </c>
      <c r="I276" s="35" t="s">
        <v>897</v>
      </c>
      <c r="J276" s="35"/>
      <c r="K276" s="35" t="s">
        <v>898</v>
      </c>
      <c r="L276" s="37" t="s">
        <v>985</v>
      </c>
      <c r="M276" s="38">
        <v>0.05</v>
      </c>
      <c r="N276" s="35">
        <v>5</v>
      </c>
      <c r="O276" s="39">
        <v>10417.842261904761</v>
      </c>
      <c r="P276" s="40"/>
      <c r="Q276" s="39"/>
      <c r="R276" s="39">
        <v>1282.2115384615383</v>
      </c>
      <c r="S276" s="39">
        <v>740.83333333333337</v>
      </c>
      <c r="T276" s="39">
        <v>133.35</v>
      </c>
      <c r="U276" s="35">
        <v>75</v>
      </c>
      <c r="V276" s="39"/>
      <c r="W276" s="39">
        <v>0</v>
      </c>
      <c r="X276" s="39">
        <v>4460.3751415326506</v>
      </c>
      <c r="Y276" s="39">
        <v>17109.612275232284</v>
      </c>
      <c r="Z276" s="41">
        <v>4154.166666666667</v>
      </c>
      <c r="AA276" s="39"/>
      <c r="AB276" s="39">
        <v>21263.778941898952</v>
      </c>
      <c r="AC276" s="39"/>
      <c r="AD276" s="39"/>
      <c r="AE276" s="42"/>
      <c r="AF276" s="35"/>
      <c r="AG276" s="39"/>
      <c r="AH276" s="39">
        <v>21263.778941898952</v>
      </c>
      <c r="AI276" s="39">
        <v>1063.1889470949477</v>
      </c>
      <c r="AJ276" s="42">
        <v>29700</v>
      </c>
      <c r="AK276" s="39">
        <v>1485</v>
      </c>
      <c r="AL276" s="39">
        <v>53511.967888993895</v>
      </c>
      <c r="AM276" s="39" t="s">
        <v>943</v>
      </c>
      <c r="AN276" s="39" t="s">
        <v>943</v>
      </c>
      <c r="AO276" s="35">
        <v>35879</v>
      </c>
      <c r="AP276" s="35" t="s">
        <v>944</v>
      </c>
      <c r="AQ276" s="39" t="s">
        <v>901</v>
      </c>
      <c r="AR276" s="39">
        <v>1</v>
      </c>
      <c r="AS276" s="39"/>
      <c r="AT276" s="39"/>
      <c r="AU276" s="39"/>
      <c r="AV276" s="39"/>
      <c r="AW276" s="39" t="s">
        <v>956</v>
      </c>
      <c r="AX276" s="39" t="s">
        <v>964</v>
      </c>
      <c r="AY276" s="39" t="s">
        <v>968</v>
      </c>
      <c r="AZ276" s="35">
        <v>35879</v>
      </c>
      <c r="BA276" s="39"/>
      <c r="BC276" s="5" t="s">
        <v>905</v>
      </c>
      <c r="CB276" s="13" t="s">
        <v>947</v>
      </c>
      <c r="CC276" s="13" t="s">
        <v>10</v>
      </c>
      <c r="CD276" s="13">
        <v>60002</v>
      </c>
      <c r="CE276" s="13" t="s">
        <v>8</v>
      </c>
      <c r="CF276" s="13" t="str">
        <f t="shared" si="102"/>
        <v>W0004239</v>
      </c>
      <c r="CG276" s="13" t="s">
        <v>13</v>
      </c>
      <c r="CH276" s="18">
        <f t="shared" si="103"/>
        <v>15086.567403437413</v>
      </c>
      <c r="CI276" s="18">
        <f t="shared" si="104"/>
        <v>0</v>
      </c>
      <c r="CJ276" s="43">
        <f t="shared" si="105"/>
        <v>4154.166666666667</v>
      </c>
      <c r="CK276" s="44">
        <f t="shared" si="106"/>
        <v>29700</v>
      </c>
      <c r="CL276" s="18">
        <f t="shared" si="107"/>
        <v>2023.0448717948716</v>
      </c>
      <c r="CM276" s="18">
        <f t="shared" si="108"/>
        <v>2548.1889470949477</v>
      </c>
      <c r="CN276" s="13"/>
      <c r="CO276" s="18">
        <f t="shared" si="109"/>
        <v>0</v>
      </c>
    </row>
    <row r="277" spans="1:93" ht="15.75" customHeight="1" x14ac:dyDescent="0.2">
      <c r="A277" s="35" t="s">
        <v>1695</v>
      </c>
      <c r="B277" s="35" t="s">
        <v>1696</v>
      </c>
      <c r="C277" s="35" t="s">
        <v>1697</v>
      </c>
      <c r="D277" s="36">
        <v>44599</v>
      </c>
      <c r="E277" s="36"/>
      <c r="F277" s="35" t="s">
        <v>996</v>
      </c>
      <c r="G277" s="35" t="s">
        <v>951</v>
      </c>
      <c r="H277" s="35" t="s">
        <v>952</v>
      </c>
      <c r="I277" s="35" t="s">
        <v>897</v>
      </c>
      <c r="J277" s="35"/>
      <c r="K277" s="35" t="s">
        <v>898</v>
      </c>
      <c r="L277" s="37" t="s">
        <v>899</v>
      </c>
      <c r="M277" s="38">
        <v>0.05</v>
      </c>
      <c r="N277" s="35">
        <v>28</v>
      </c>
      <c r="O277" s="39">
        <v>48080.5</v>
      </c>
      <c r="P277" s="40"/>
      <c r="Q277" s="39"/>
      <c r="R277" s="39">
        <v>1035.5889423076922</v>
      </c>
      <c r="S277" s="39">
        <v>598.34027777777783</v>
      </c>
      <c r="T277" s="39">
        <v>107.70125</v>
      </c>
      <c r="U277" s="35">
        <v>75</v>
      </c>
      <c r="V277" s="39"/>
      <c r="W277" s="39">
        <v>1766.1829975903709</v>
      </c>
      <c r="X277" s="39">
        <v>4460.3751415326506</v>
      </c>
      <c r="Y277" s="39">
        <v>56123.68860920849</v>
      </c>
      <c r="Z277" s="41">
        <v>4154.166666666667</v>
      </c>
      <c r="AA277" s="39"/>
      <c r="AB277" s="39">
        <v>60277.855275875154</v>
      </c>
      <c r="AC277" s="39"/>
      <c r="AD277" s="39"/>
      <c r="AE277" s="42">
        <v>4671.4236268028844</v>
      </c>
      <c r="AF277" s="35" t="s">
        <v>999</v>
      </c>
      <c r="AG277" s="39" t="s">
        <v>998</v>
      </c>
      <c r="AH277" s="39">
        <v>64949.278902678037</v>
      </c>
      <c r="AI277" s="39">
        <v>3247.4639451339021</v>
      </c>
      <c r="AJ277" s="42">
        <v>29700</v>
      </c>
      <c r="AK277" s="39">
        <v>1485</v>
      </c>
      <c r="AL277" s="39">
        <v>99381.74284781194</v>
      </c>
      <c r="AM277" s="39" t="s">
        <v>973</v>
      </c>
      <c r="AN277" s="39" t="s">
        <v>973</v>
      </c>
      <c r="AO277" s="35" t="s">
        <v>1698</v>
      </c>
      <c r="AP277" s="35" t="s">
        <v>976</v>
      </c>
      <c r="AQ277" s="39" t="s">
        <v>901</v>
      </c>
      <c r="AR277" s="39">
        <v>1</v>
      </c>
      <c r="AS277" s="39"/>
      <c r="AT277" s="39"/>
      <c r="AU277" s="39"/>
      <c r="AV277" s="39"/>
      <c r="AW277" s="39" t="s">
        <v>956</v>
      </c>
      <c r="AX277" s="39" t="s">
        <v>977</v>
      </c>
      <c r="AY277" s="39" t="s">
        <v>1521</v>
      </c>
      <c r="AZ277" s="35" t="s">
        <v>1698</v>
      </c>
      <c r="BA277" s="39"/>
      <c r="BC277" s="5" t="s">
        <v>905</v>
      </c>
      <c r="CB277" s="13" t="s">
        <v>947</v>
      </c>
      <c r="CC277" s="13" t="s">
        <v>979</v>
      </c>
      <c r="CD277" s="13">
        <v>60009</v>
      </c>
      <c r="CE277" s="13">
        <v>30001339</v>
      </c>
      <c r="CF277" s="13" t="str">
        <f t="shared" si="102"/>
        <v>W0004240</v>
      </c>
      <c r="CG277" s="13" t="s">
        <v>13</v>
      </c>
      <c r="CH277" s="18">
        <f t="shared" si="103"/>
        <v>54489.759389123014</v>
      </c>
      <c r="CI277" s="18">
        <f t="shared" si="104"/>
        <v>4671.4236268028844</v>
      </c>
      <c r="CJ277" s="43">
        <f t="shared" si="105"/>
        <v>4154.166666666667</v>
      </c>
      <c r="CK277" s="44">
        <f t="shared" si="106"/>
        <v>29700</v>
      </c>
      <c r="CL277" s="18">
        <f t="shared" si="107"/>
        <v>1633.92922008547</v>
      </c>
      <c r="CM277" s="18">
        <f t="shared" si="108"/>
        <v>4732.4639451339026</v>
      </c>
      <c r="CN277" s="13"/>
      <c r="CO277" s="18">
        <f t="shared" si="109"/>
        <v>0</v>
      </c>
    </row>
    <row r="278" spans="1:93" ht="15.75" customHeight="1" x14ac:dyDescent="0.2">
      <c r="A278" s="35" t="s">
        <v>150</v>
      </c>
      <c r="B278" s="35" t="s">
        <v>1699</v>
      </c>
      <c r="C278" s="35" t="s">
        <v>1700</v>
      </c>
      <c r="D278" s="36">
        <v>44599</v>
      </c>
      <c r="E278" s="36"/>
      <c r="F278" s="35" t="s">
        <v>972</v>
      </c>
      <c r="G278" s="35" t="s">
        <v>951</v>
      </c>
      <c r="H278" s="35" t="s">
        <v>952</v>
      </c>
      <c r="I278" s="35" t="s">
        <v>897</v>
      </c>
      <c r="J278" s="35"/>
      <c r="K278" s="35" t="s">
        <v>898</v>
      </c>
      <c r="L278" s="37" t="s">
        <v>899</v>
      </c>
      <c r="M278" s="38">
        <v>0.05</v>
      </c>
      <c r="N278" s="35">
        <v>28</v>
      </c>
      <c r="O278" s="39">
        <v>49263.333333333336</v>
      </c>
      <c r="P278" s="40"/>
      <c r="Q278" s="39"/>
      <c r="R278" s="39">
        <v>1064.022435897436</v>
      </c>
      <c r="S278" s="39">
        <v>614.76851851851859</v>
      </c>
      <c r="T278" s="39">
        <v>110.65833333333335</v>
      </c>
      <c r="U278" s="35">
        <v>75</v>
      </c>
      <c r="V278" s="39"/>
      <c r="W278" s="39">
        <v>0</v>
      </c>
      <c r="X278" s="39">
        <v>4460.3751415326506</v>
      </c>
      <c r="Y278" s="39">
        <v>55588.157762615272</v>
      </c>
      <c r="Z278" s="41">
        <v>4154.166666666667</v>
      </c>
      <c r="AA278" s="39"/>
      <c r="AB278" s="39">
        <v>59742.324429281936</v>
      </c>
      <c r="AC278" s="39"/>
      <c r="AD278" s="39"/>
      <c r="AE278" s="42"/>
      <c r="AF278" s="35"/>
      <c r="AG278" s="39"/>
      <c r="AH278" s="39">
        <v>59742.324429281936</v>
      </c>
      <c r="AI278" s="39">
        <v>2987.1162214640972</v>
      </c>
      <c r="AJ278" s="42">
        <v>29700</v>
      </c>
      <c r="AK278" s="39">
        <v>1485</v>
      </c>
      <c r="AL278" s="39">
        <v>93914.440650746037</v>
      </c>
      <c r="AM278" s="39" t="s">
        <v>943</v>
      </c>
      <c r="AN278" s="39" t="s">
        <v>943</v>
      </c>
      <c r="AO278" s="35">
        <v>35875</v>
      </c>
      <c r="AP278" s="35" t="s">
        <v>944</v>
      </c>
      <c r="AQ278" s="39" t="s">
        <v>901</v>
      </c>
      <c r="AR278" s="39">
        <v>1</v>
      </c>
      <c r="AS278" s="39"/>
      <c r="AT278" s="39"/>
      <c r="AU278" s="39"/>
      <c r="AV278" s="39"/>
      <c r="AW278" s="39" t="s">
        <v>956</v>
      </c>
      <c r="AX278" s="39" t="s">
        <v>964</v>
      </c>
      <c r="AY278" s="39" t="s">
        <v>993</v>
      </c>
      <c r="AZ278" s="35">
        <v>35875</v>
      </c>
      <c r="BA278" s="39"/>
      <c r="BC278" s="5" t="s">
        <v>905</v>
      </c>
      <c r="CB278" s="13" t="s">
        <v>947</v>
      </c>
      <c r="CC278" s="13" t="s">
        <v>10</v>
      </c>
      <c r="CD278" s="13">
        <v>60002</v>
      </c>
      <c r="CE278" s="13" t="s">
        <v>8</v>
      </c>
      <c r="CF278" s="13" t="str">
        <f t="shared" si="102"/>
        <v>W0004241</v>
      </c>
      <c r="CG278" s="13" t="s">
        <v>13</v>
      </c>
      <c r="CH278" s="18">
        <f t="shared" si="103"/>
        <v>53909.366808199316</v>
      </c>
      <c r="CI278" s="18">
        <f t="shared" si="104"/>
        <v>0</v>
      </c>
      <c r="CJ278" s="43">
        <f t="shared" si="105"/>
        <v>4154.166666666667</v>
      </c>
      <c r="CK278" s="44">
        <f t="shared" si="106"/>
        <v>29700</v>
      </c>
      <c r="CL278" s="18">
        <f t="shared" si="107"/>
        <v>1678.7909544159547</v>
      </c>
      <c r="CM278" s="18">
        <f t="shared" si="108"/>
        <v>4472.1162214640972</v>
      </c>
      <c r="CN278" s="13"/>
      <c r="CO278" s="18">
        <f t="shared" si="109"/>
        <v>0</v>
      </c>
    </row>
    <row r="279" spans="1:93" ht="15.75" customHeight="1" x14ac:dyDescent="0.2">
      <c r="A279" s="35" t="s">
        <v>1701</v>
      </c>
      <c r="B279" s="35" t="s">
        <v>1702</v>
      </c>
      <c r="C279" s="35" t="s">
        <v>1703</v>
      </c>
      <c r="D279" s="36">
        <v>44599</v>
      </c>
      <c r="E279" s="36"/>
      <c r="F279" s="35" t="s">
        <v>972</v>
      </c>
      <c r="G279" s="35" t="s">
        <v>951</v>
      </c>
      <c r="H279" s="35" t="s">
        <v>952</v>
      </c>
      <c r="I279" s="35" t="s">
        <v>897</v>
      </c>
      <c r="J279" s="35"/>
      <c r="K279" s="35" t="s">
        <v>898</v>
      </c>
      <c r="L279" s="37" t="s">
        <v>899</v>
      </c>
      <c r="M279" s="38">
        <v>0.05</v>
      </c>
      <c r="N279" s="35">
        <v>28</v>
      </c>
      <c r="O279" s="39">
        <v>43538.416666666664</v>
      </c>
      <c r="P279" s="40"/>
      <c r="Q279" s="39"/>
      <c r="R279" s="39">
        <v>1010.0961538461538</v>
      </c>
      <c r="S279" s="39">
        <v>583.6111111111112</v>
      </c>
      <c r="T279" s="39">
        <v>105.05</v>
      </c>
      <c r="U279" s="35">
        <v>75</v>
      </c>
      <c r="V279" s="39"/>
      <c r="W279" s="39">
        <v>0</v>
      </c>
      <c r="X279" s="39">
        <v>4460.3751415326506</v>
      </c>
      <c r="Y279" s="39">
        <v>49772.549073156581</v>
      </c>
      <c r="Z279" s="41">
        <v>4154.166666666667</v>
      </c>
      <c r="AA279" s="39"/>
      <c r="AB279" s="39">
        <v>53926.715739823245</v>
      </c>
      <c r="AC279" s="39"/>
      <c r="AD279" s="39"/>
      <c r="AE279" s="42"/>
      <c r="AF279" s="35"/>
      <c r="AG279" s="39"/>
      <c r="AH279" s="39">
        <v>53926.715739823245</v>
      </c>
      <c r="AI279" s="39">
        <v>2696.3357869911624</v>
      </c>
      <c r="AJ279" s="42">
        <v>29700</v>
      </c>
      <c r="AK279" s="39">
        <v>1485</v>
      </c>
      <c r="AL279" s="39">
        <v>87808.051526814408</v>
      </c>
      <c r="AM279" s="39" t="s">
        <v>1025</v>
      </c>
      <c r="AN279" s="39" t="s">
        <v>1026</v>
      </c>
      <c r="AO279" s="35">
        <v>2750</v>
      </c>
      <c r="AP279" s="35" t="s">
        <v>1027</v>
      </c>
      <c r="AQ279" s="39" t="s">
        <v>901</v>
      </c>
      <c r="AR279" s="39">
        <v>1</v>
      </c>
      <c r="AS279" s="39"/>
      <c r="AT279" s="39"/>
      <c r="AU279" s="39"/>
      <c r="AV279" s="39"/>
      <c r="AW279" s="39" t="s">
        <v>956</v>
      </c>
      <c r="AX279" s="39" t="s">
        <v>1026</v>
      </c>
      <c r="AY279" s="39" t="s">
        <v>1028</v>
      </c>
      <c r="AZ279" s="35">
        <v>2750</v>
      </c>
      <c r="BA279" s="39"/>
      <c r="BC279" s="5" t="s">
        <v>905</v>
      </c>
      <c r="CB279" s="13" t="s">
        <v>947</v>
      </c>
      <c r="CC279" s="13" t="s">
        <v>1029</v>
      </c>
      <c r="CD279" s="13">
        <v>60014</v>
      </c>
      <c r="CE279" s="13" t="s">
        <v>1030</v>
      </c>
      <c r="CF279" s="13" t="str">
        <f t="shared" si="102"/>
        <v>W0004965</v>
      </c>
      <c r="CG279" s="13" t="s">
        <v>13</v>
      </c>
      <c r="CH279" s="18">
        <f t="shared" si="103"/>
        <v>48178.841808199315</v>
      </c>
      <c r="CI279" s="18">
        <f t="shared" si="104"/>
        <v>0</v>
      </c>
      <c r="CJ279" s="43">
        <f t="shared" si="105"/>
        <v>4154.166666666667</v>
      </c>
      <c r="CK279" s="44">
        <f t="shared" si="106"/>
        <v>29700</v>
      </c>
      <c r="CL279" s="18">
        <f t="shared" si="107"/>
        <v>1593.7072649572651</v>
      </c>
      <c r="CM279" s="18">
        <f t="shared" si="108"/>
        <v>4181.3357869911624</v>
      </c>
      <c r="CN279" s="13"/>
      <c r="CO279" s="18">
        <f t="shared" si="109"/>
        <v>0</v>
      </c>
    </row>
    <row r="280" spans="1:93" ht="15.75" customHeight="1" x14ac:dyDescent="0.2">
      <c r="A280" s="35" t="s">
        <v>1704</v>
      </c>
      <c r="B280" s="35" t="s">
        <v>1705</v>
      </c>
      <c r="C280" s="35" t="s">
        <v>1706</v>
      </c>
      <c r="D280" s="36">
        <v>44599</v>
      </c>
      <c r="E280" s="36"/>
      <c r="F280" s="35" t="s">
        <v>996</v>
      </c>
      <c r="G280" s="35" t="s">
        <v>951</v>
      </c>
      <c r="H280" s="35" t="s">
        <v>952</v>
      </c>
      <c r="I280" s="35" t="s">
        <v>897</v>
      </c>
      <c r="J280" s="35"/>
      <c r="K280" s="35" t="s">
        <v>898</v>
      </c>
      <c r="L280" s="37" t="s">
        <v>899</v>
      </c>
      <c r="M280" s="38">
        <v>0.05</v>
      </c>
      <c r="N280" s="35">
        <v>28</v>
      </c>
      <c r="O280" s="39">
        <v>58379.583333333343</v>
      </c>
      <c r="P280" s="40"/>
      <c r="Q280" s="39"/>
      <c r="R280" s="39">
        <v>1283.165064102564</v>
      </c>
      <c r="S280" s="39">
        <v>741.38425925925924</v>
      </c>
      <c r="T280" s="39">
        <v>133.44916666666666</v>
      </c>
      <c r="U280" s="35">
        <v>75</v>
      </c>
      <c r="V280" s="39"/>
      <c r="W280" s="39">
        <v>4509.7085588125365</v>
      </c>
      <c r="X280" s="39">
        <v>4460.3751415326506</v>
      </c>
      <c r="Y280" s="39">
        <v>69582.665523707023</v>
      </c>
      <c r="Z280" s="41">
        <v>4154.166666666667</v>
      </c>
      <c r="AA280" s="39"/>
      <c r="AB280" s="39">
        <v>73736.832190373694</v>
      </c>
      <c r="AC280" s="39"/>
      <c r="AD280" s="39"/>
      <c r="AE280" s="42">
        <v>4671.4236268028844</v>
      </c>
      <c r="AF280" s="35" t="s">
        <v>999</v>
      </c>
      <c r="AG280" s="39" t="s">
        <v>998</v>
      </c>
      <c r="AH280" s="39">
        <v>78408.255817176585</v>
      </c>
      <c r="AI280" s="39">
        <v>3920.4127908588293</v>
      </c>
      <c r="AJ280" s="42">
        <v>29700</v>
      </c>
      <c r="AK280" s="39">
        <v>1485</v>
      </c>
      <c r="AL280" s="39">
        <v>113513.66860803541</v>
      </c>
      <c r="AM280" s="39" t="s">
        <v>973</v>
      </c>
      <c r="AN280" s="39" t="s">
        <v>973</v>
      </c>
      <c r="AO280" s="35" t="s">
        <v>1176</v>
      </c>
      <c r="AP280" s="35" t="s">
        <v>976</v>
      </c>
      <c r="AQ280" s="39" t="s">
        <v>901</v>
      </c>
      <c r="AR280" s="39">
        <v>1</v>
      </c>
      <c r="AS280" s="39"/>
      <c r="AT280" s="39"/>
      <c r="AU280" s="39"/>
      <c r="AV280" s="39"/>
      <c r="AW280" s="39" t="s">
        <v>956</v>
      </c>
      <c r="AX280" s="39" t="s">
        <v>977</v>
      </c>
      <c r="AY280" s="39" t="s">
        <v>1707</v>
      </c>
      <c r="AZ280" s="35" t="s">
        <v>1176</v>
      </c>
      <c r="BA280" s="39"/>
      <c r="BC280" s="5" t="s">
        <v>905</v>
      </c>
      <c r="CB280" s="13" t="s">
        <v>947</v>
      </c>
      <c r="CC280" s="13" t="s">
        <v>979</v>
      </c>
      <c r="CD280" s="13">
        <v>60009</v>
      </c>
      <c r="CE280" s="13">
        <v>30001339</v>
      </c>
      <c r="CF280" s="13" t="str">
        <f t="shared" si="102"/>
        <v>W0004242</v>
      </c>
      <c r="CG280" s="13" t="s">
        <v>13</v>
      </c>
      <c r="CH280" s="18">
        <f t="shared" si="103"/>
        <v>67558.11620034519</v>
      </c>
      <c r="CI280" s="18">
        <f t="shared" si="104"/>
        <v>4671.4236268028844</v>
      </c>
      <c r="CJ280" s="43">
        <f t="shared" si="105"/>
        <v>4154.166666666667</v>
      </c>
      <c r="CK280" s="44">
        <f t="shared" si="106"/>
        <v>29700</v>
      </c>
      <c r="CL280" s="18">
        <f t="shared" si="107"/>
        <v>2024.5493233618231</v>
      </c>
      <c r="CM280" s="18">
        <f t="shared" si="108"/>
        <v>5405.4127908588289</v>
      </c>
      <c r="CN280" s="13"/>
      <c r="CO280" s="18">
        <f t="shared" si="109"/>
        <v>0</v>
      </c>
    </row>
    <row r="281" spans="1:93" ht="15.75" customHeight="1" x14ac:dyDescent="0.2">
      <c r="A281" s="35" t="s">
        <v>665</v>
      </c>
      <c r="B281" s="35" t="s">
        <v>1708</v>
      </c>
      <c r="C281" s="35" t="s">
        <v>1709</v>
      </c>
      <c r="D281" s="36">
        <v>44599</v>
      </c>
      <c r="E281" s="36"/>
      <c r="F281" s="35" t="s">
        <v>972</v>
      </c>
      <c r="G281" s="35" t="s">
        <v>951</v>
      </c>
      <c r="H281" s="35" t="s">
        <v>952</v>
      </c>
      <c r="I281" s="35" t="s">
        <v>897</v>
      </c>
      <c r="J281" s="35"/>
      <c r="K281" s="35" t="s">
        <v>898</v>
      </c>
      <c r="L281" s="37" t="s">
        <v>899</v>
      </c>
      <c r="M281" s="38">
        <v>0.05</v>
      </c>
      <c r="N281" s="35">
        <v>28</v>
      </c>
      <c r="O281" s="39">
        <v>47870.5</v>
      </c>
      <c r="P281" s="40"/>
      <c r="Q281" s="39"/>
      <c r="R281" s="39">
        <v>1030.5408653846155</v>
      </c>
      <c r="S281" s="39">
        <v>595.4236111111112</v>
      </c>
      <c r="T281" s="39">
        <v>107.17625</v>
      </c>
      <c r="U281" s="35">
        <v>75</v>
      </c>
      <c r="V281" s="39"/>
      <c r="W281" s="39">
        <v>0</v>
      </c>
      <c r="X281" s="39">
        <v>4460.3751415326506</v>
      </c>
      <c r="Y281" s="39">
        <v>54139.015868028371</v>
      </c>
      <c r="Z281" s="41">
        <v>4154.166666666667</v>
      </c>
      <c r="AA281" s="39"/>
      <c r="AB281" s="39">
        <v>58293.182534695035</v>
      </c>
      <c r="AC281" s="39"/>
      <c r="AD281" s="39"/>
      <c r="AE281" s="42"/>
      <c r="AF281" s="35"/>
      <c r="AG281" s="39"/>
      <c r="AH281" s="39">
        <v>58293.182534695035</v>
      </c>
      <c r="AI281" s="39">
        <v>2914.6591267347521</v>
      </c>
      <c r="AJ281" s="42">
        <v>29700</v>
      </c>
      <c r="AK281" s="39">
        <v>1485</v>
      </c>
      <c r="AL281" s="39">
        <v>92392.841661429789</v>
      </c>
      <c r="AM281" s="39" t="s">
        <v>943</v>
      </c>
      <c r="AN281" s="39" t="s">
        <v>943</v>
      </c>
      <c r="AO281" s="35">
        <v>35070</v>
      </c>
      <c r="AP281" s="35" t="s">
        <v>944</v>
      </c>
      <c r="AQ281" s="39" t="s">
        <v>901</v>
      </c>
      <c r="AR281" s="39">
        <v>1</v>
      </c>
      <c r="AS281" s="39"/>
      <c r="AT281" s="39"/>
      <c r="AU281" s="39"/>
      <c r="AV281" s="39"/>
      <c r="AW281" s="39" t="s">
        <v>956</v>
      </c>
      <c r="AX281" s="39" t="s">
        <v>964</v>
      </c>
      <c r="AY281" s="39" t="s">
        <v>1015</v>
      </c>
      <c r="AZ281" s="35">
        <v>35070</v>
      </c>
      <c r="BA281" s="39"/>
      <c r="BC281" s="5" t="s">
        <v>905</v>
      </c>
      <c r="CB281" s="13" t="s">
        <v>947</v>
      </c>
      <c r="CC281" s="13" t="s">
        <v>10</v>
      </c>
      <c r="CD281" s="13">
        <v>60002</v>
      </c>
      <c r="CE281" s="13" t="s">
        <v>8</v>
      </c>
      <c r="CF281" s="13" t="str">
        <f t="shared" si="102"/>
        <v>W0005322</v>
      </c>
      <c r="CG281" s="13" t="s">
        <v>13</v>
      </c>
      <c r="CH281" s="18">
        <f t="shared" si="103"/>
        <v>52513.051391532645</v>
      </c>
      <c r="CI281" s="18">
        <f t="shared" si="104"/>
        <v>0</v>
      </c>
      <c r="CJ281" s="43">
        <f t="shared" si="105"/>
        <v>4154.166666666667</v>
      </c>
      <c r="CK281" s="44">
        <f t="shared" si="106"/>
        <v>29700</v>
      </c>
      <c r="CL281" s="18">
        <f t="shared" si="107"/>
        <v>1625.9644764957266</v>
      </c>
      <c r="CM281" s="18">
        <f t="shared" si="108"/>
        <v>4399.6591267347521</v>
      </c>
      <c r="CN281" s="13"/>
      <c r="CO281" s="18">
        <f t="shared" si="109"/>
        <v>0</v>
      </c>
    </row>
    <row r="282" spans="1:93" ht="15.75" customHeight="1" x14ac:dyDescent="0.2">
      <c r="A282" s="35" t="s">
        <v>1710</v>
      </c>
      <c r="B282" s="35" t="s">
        <v>1711</v>
      </c>
      <c r="C282" s="35" t="s">
        <v>1712</v>
      </c>
      <c r="D282" s="36">
        <v>44599</v>
      </c>
      <c r="E282" s="36"/>
      <c r="F282" s="35" t="s">
        <v>996</v>
      </c>
      <c r="G282" s="35" t="s">
        <v>951</v>
      </c>
      <c r="H282" s="35" t="s">
        <v>952</v>
      </c>
      <c r="I282" s="35" t="s">
        <v>897</v>
      </c>
      <c r="J282" s="35"/>
      <c r="K282" s="35" t="s">
        <v>898</v>
      </c>
      <c r="L282" s="37" t="s">
        <v>899</v>
      </c>
      <c r="M282" s="38">
        <v>0.05</v>
      </c>
      <c r="N282" s="35">
        <v>28</v>
      </c>
      <c r="O282" s="39">
        <v>49004.916666666664</v>
      </c>
      <c r="P282" s="40"/>
      <c r="Q282" s="39"/>
      <c r="R282" s="39">
        <v>1057.8125</v>
      </c>
      <c r="S282" s="39">
        <v>611.18055555555554</v>
      </c>
      <c r="T282" s="39">
        <v>110.0125</v>
      </c>
      <c r="U282" s="35">
        <v>75</v>
      </c>
      <c r="V282" s="39"/>
      <c r="W282" s="39">
        <v>0</v>
      </c>
      <c r="X282" s="39">
        <v>4460.3751415326506</v>
      </c>
      <c r="Y282" s="39">
        <v>55319.297363754864</v>
      </c>
      <c r="Z282" s="41">
        <v>4154.166666666667</v>
      </c>
      <c r="AA282" s="39"/>
      <c r="AB282" s="39">
        <v>59473.464030421528</v>
      </c>
      <c r="AC282" s="39"/>
      <c r="AD282" s="39"/>
      <c r="AE282" s="42"/>
      <c r="AF282" s="35"/>
      <c r="AG282" s="39"/>
      <c r="AH282" s="39">
        <v>59473.464030421528</v>
      </c>
      <c r="AI282" s="39">
        <v>2973.6732015210764</v>
      </c>
      <c r="AJ282" s="42">
        <v>29700</v>
      </c>
      <c r="AK282" s="39">
        <v>1485</v>
      </c>
      <c r="AL282" s="39">
        <v>93632.137231942601</v>
      </c>
      <c r="AM282" s="39" t="s">
        <v>973</v>
      </c>
      <c r="AN282" s="39" t="s">
        <v>973</v>
      </c>
      <c r="AO282" s="35" t="s">
        <v>1713</v>
      </c>
      <c r="AP282" s="35" t="s">
        <v>976</v>
      </c>
      <c r="AQ282" s="39" t="s">
        <v>901</v>
      </c>
      <c r="AR282" s="39">
        <v>1</v>
      </c>
      <c r="AS282" s="39"/>
      <c r="AT282" s="39"/>
      <c r="AU282" s="39"/>
      <c r="AV282" s="39"/>
      <c r="AW282" s="39" t="s">
        <v>956</v>
      </c>
      <c r="AX282" s="39" t="s">
        <v>977</v>
      </c>
      <c r="AY282" s="39" t="s">
        <v>1472</v>
      </c>
      <c r="AZ282" s="35" t="s">
        <v>1713</v>
      </c>
      <c r="BA282" s="39"/>
      <c r="BC282" s="5" t="s">
        <v>905</v>
      </c>
      <c r="CB282" s="13" t="s">
        <v>947</v>
      </c>
      <c r="CC282" s="13" t="s">
        <v>979</v>
      </c>
      <c r="CD282" s="13">
        <v>60009</v>
      </c>
      <c r="CE282" s="13">
        <v>30001339</v>
      </c>
      <c r="CF282" s="13" t="str">
        <f t="shared" si="102"/>
        <v>W0004966</v>
      </c>
      <c r="CG282" s="13" t="s">
        <v>13</v>
      </c>
      <c r="CH282" s="18">
        <f t="shared" si="103"/>
        <v>53650.304308199309</v>
      </c>
      <c r="CI282" s="18">
        <f t="shared" si="104"/>
        <v>0</v>
      </c>
      <c r="CJ282" s="43">
        <f t="shared" si="105"/>
        <v>4154.166666666667</v>
      </c>
      <c r="CK282" s="44">
        <f t="shared" si="106"/>
        <v>29700</v>
      </c>
      <c r="CL282" s="18">
        <f t="shared" si="107"/>
        <v>1668.9930555555557</v>
      </c>
      <c r="CM282" s="18">
        <f t="shared" si="108"/>
        <v>4458.6732015210764</v>
      </c>
      <c r="CN282" s="13"/>
      <c r="CO282" s="18">
        <f t="shared" si="109"/>
        <v>0</v>
      </c>
    </row>
    <row r="283" spans="1:93" ht="15.75" customHeight="1" x14ac:dyDescent="0.2">
      <c r="A283" s="35" t="s">
        <v>1714</v>
      </c>
      <c r="B283" s="35" t="s">
        <v>1715</v>
      </c>
      <c r="C283" s="35" t="s">
        <v>1716</v>
      </c>
      <c r="D283" s="36">
        <v>44606</v>
      </c>
      <c r="E283" s="36"/>
      <c r="F283" s="35" t="s">
        <v>938</v>
      </c>
      <c r="G283" s="35" t="s">
        <v>939</v>
      </c>
      <c r="H283" s="35" t="s">
        <v>940</v>
      </c>
      <c r="I283" s="35" t="s">
        <v>897</v>
      </c>
      <c r="J283" s="35"/>
      <c r="K283" s="35" t="s">
        <v>898</v>
      </c>
      <c r="L283" s="37" t="s">
        <v>899</v>
      </c>
      <c r="M283" s="38">
        <v>0.05</v>
      </c>
      <c r="N283" s="35">
        <v>28</v>
      </c>
      <c r="O283" s="39">
        <v>117660.66666666667</v>
      </c>
      <c r="P283" s="40">
        <v>0.1</v>
      </c>
      <c r="Q283" s="39">
        <v>11766.066666666668</v>
      </c>
      <c r="R283" s="39">
        <v>2828.3814102564102</v>
      </c>
      <c r="S283" s="39">
        <v>1634.1759259259261</v>
      </c>
      <c r="T283" s="39">
        <v>294.1516666666667</v>
      </c>
      <c r="U283" s="35">
        <v>75</v>
      </c>
      <c r="V283" s="39"/>
      <c r="W283" s="39">
        <v>8281.8000884690009</v>
      </c>
      <c r="X283" s="39">
        <v>4460.3751415326506</v>
      </c>
      <c r="Y283" s="39">
        <v>147000.617566184</v>
      </c>
      <c r="Z283" s="41">
        <v>12402.5</v>
      </c>
      <c r="AA283" s="39"/>
      <c r="AB283" s="39">
        <v>159403.117566184</v>
      </c>
      <c r="AC283" s="39"/>
      <c r="AD283" s="39"/>
      <c r="AE283" s="42"/>
      <c r="AF283" s="35"/>
      <c r="AG283" s="39"/>
      <c r="AH283" s="39">
        <v>159403.117566184</v>
      </c>
      <c r="AI283" s="39">
        <v>7970.1558783092005</v>
      </c>
      <c r="AJ283" s="42">
        <v>29700</v>
      </c>
      <c r="AK283" s="39">
        <v>1485</v>
      </c>
      <c r="AL283" s="39">
        <v>198558.27344449318</v>
      </c>
      <c r="AM283" s="39" t="s">
        <v>935</v>
      </c>
      <c r="AN283" s="39" t="s">
        <v>986</v>
      </c>
      <c r="AO283" s="35" t="s">
        <v>987</v>
      </c>
      <c r="AP283" s="35" t="s">
        <v>986</v>
      </c>
      <c r="AQ283" s="39" t="s">
        <v>988</v>
      </c>
      <c r="AR283" s="39">
        <v>1</v>
      </c>
      <c r="AS283" s="39"/>
      <c r="AT283" s="39"/>
      <c r="AU283" s="39"/>
      <c r="AV283" s="39"/>
      <c r="AW283" s="39" t="s">
        <v>1414</v>
      </c>
      <c r="AX283" s="39" t="s">
        <v>935</v>
      </c>
      <c r="AY283" s="39" t="s">
        <v>935</v>
      </c>
      <c r="AZ283" s="35" t="s">
        <v>987</v>
      </c>
      <c r="BA283" s="39"/>
      <c r="BC283" s="5" t="s">
        <v>905</v>
      </c>
      <c r="CB283" s="13" t="s">
        <v>990</v>
      </c>
      <c r="CC283" s="13"/>
      <c r="CD283" s="13"/>
      <c r="CE283" s="13"/>
      <c r="CF283" s="13"/>
      <c r="CG283" s="13"/>
      <c r="CH283" s="13"/>
      <c r="CI283" s="13"/>
      <c r="CJ283" s="13"/>
      <c r="CK283" s="13"/>
      <c r="CL283" s="13"/>
      <c r="CM283" s="13"/>
      <c r="CN283" s="13"/>
      <c r="CO283" s="13"/>
    </row>
    <row r="284" spans="1:93" ht="15.75" customHeight="1" x14ac:dyDescent="0.2">
      <c r="A284" s="35" t="s">
        <v>1717</v>
      </c>
      <c r="B284" s="35" t="s">
        <v>1718</v>
      </c>
      <c r="C284" s="35" t="s">
        <v>1719</v>
      </c>
      <c r="D284" s="36">
        <v>44613</v>
      </c>
      <c r="E284" s="36"/>
      <c r="F284" s="35" t="s">
        <v>938</v>
      </c>
      <c r="G284" s="35" t="s">
        <v>1247</v>
      </c>
      <c r="H284" s="35" t="s">
        <v>1248</v>
      </c>
      <c r="I284" s="35" t="s">
        <v>897</v>
      </c>
      <c r="J284" s="35"/>
      <c r="K284" s="35" t="s">
        <v>898</v>
      </c>
      <c r="L284" s="37" t="s">
        <v>899</v>
      </c>
      <c r="M284" s="38">
        <v>0.1</v>
      </c>
      <c r="N284" s="35">
        <v>28</v>
      </c>
      <c r="O284" s="39">
        <v>105831.66666666667</v>
      </c>
      <c r="P284" s="40"/>
      <c r="Q284" s="39"/>
      <c r="R284" s="39">
        <v>2544.0304487179487</v>
      </c>
      <c r="S284" s="39">
        <v>1469.8842592592594</v>
      </c>
      <c r="T284" s="39">
        <v>264.57916666666671</v>
      </c>
      <c r="U284" s="35">
        <v>75</v>
      </c>
      <c r="V284" s="39"/>
      <c r="W284" s="39">
        <v>0</v>
      </c>
      <c r="X284" s="39">
        <v>4460.3751415326506</v>
      </c>
      <c r="Y284" s="39">
        <v>114645.5356828432</v>
      </c>
      <c r="Z284" s="41">
        <v>7046.666666666667</v>
      </c>
      <c r="AA284" s="39"/>
      <c r="AB284" s="39">
        <v>121692.20234950987</v>
      </c>
      <c r="AC284" s="39"/>
      <c r="AD284" s="39"/>
      <c r="AE284" s="42"/>
      <c r="AF284" s="35"/>
      <c r="AG284" s="39"/>
      <c r="AH284" s="39">
        <v>121692.20234950987</v>
      </c>
      <c r="AI284" s="39">
        <v>12169.220234950988</v>
      </c>
      <c r="AJ284" s="42">
        <v>29700</v>
      </c>
      <c r="AK284" s="39">
        <v>2970</v>
      </c>
      <c r="AL284" s="39">
        <v>166531.42258446084</v>
      </c>
      <c r="AM284" s="39" t="s">
        <v>1411</v>
      </c>
      <c r="AN284" s="39" t="s">
        <v>1411</v>
      </c>
      <c r="AO284" s="35" t="s">
        <v>1720</v>
      </c>
      <c r="AP284" s="35" t="s">
        <v>1413</v>
      </c>
      <c r="AQ284" s="39" t="s">
        <v>901</v>
      </c>
      <c r="AR284" s="39">
        <v>1</v>
      </c>
      <c r="AS284" s="39"/>
      <c r="AT284" s="39"/>
      <c r="AU284" s="39"/>
      <c r="AV284" s="39"/>
      <c r="AW284" s="39" t="s">
        <v>1382</v>
      </c>
      <c r="AX284" s="39" t="s">
        <v>977</v>
      </c>
      <c r="AY284" s="39" t="s">
        <v>1472</v>
      </c>
      <c r="AZ284" s="35" t="s">
        <v>1720</v>
      </c>
      <c r="BA284" s="39"/>
      <c r="BC284" s="5" t="s">
        <v>905</v>
      </c>
      <c r="CB284" s="13" t="s">
        <v>947</v>
      </c>
      <c r="CC284" s="13" t="s">
        <v>1415</v>
      </c>
      <c r="CD284" s="13">
        <v>60008</v>
      </c>
      <c r="CE284" s="13" t="s">
        <v>1416</v>
      </c>
      <c r="CF284" s="13" t="str">
        <f t="shared" ref="CF284:CF303" si="110">A284</f>
        <v>W0004244</v>
      </c>
      <c r="CG284" s="13" t="s">
        <v>70</v>
      </c>
      <c r="CH284" s="18">
        <f t="shared" ref="CH284:CH303" si="111">SUM(O284,Q284,T284:X284,)</f>
        <v>110631.62097486599</v>
      </c>
      <c r="CI284" s="18">
        <f t="shared" ref="CI284:CI303" si="112">SUM(AA284,AC284:AE284)</f>
        <v>0</v>
      </c>
      <c r="CJ284" s="43">
        <f t="shared" ref="CJ284:CJ303" si="113">SUM(Z284)</f>
        <v>7046.666666666667</v>
      </c>
      <c r="CK284" s="44">
        <f t="shared" ref="CK284:CK303" si="114">AJ284</f>
        <v>29700</v>
      </c>
      <c r="CL284" s="18">
        <f t="shared" ref="CL284:CL303" si="115">SUM(R284:S284)</f>
        <v>4013.9147079772083</v>
      </c>
      <c r="CM284" s="18">
        <f t="shared" ref="CM284:CM303" si="116">SUM(AI284,AK284)</f>
        <v>15139.220234950988</v>
      </c>
      <c r="CN284" s="13"/>
      <c r="CO284" s="18">
        <f t="shared" ref="CO284:CO303" si="117">SUM(CH284:CM284,-AL284)</f>
        <v>0</v>
      </c>
    </row>
    <row r="285" spans="1:93" ht="15.75" customHeight="1" x14ac:dyDescent="0.2">
      <c r="A285" s="35" t="s">
        <v>1721</v>
      </c>
      <c r="B285" s="35" t="s">
        <v>1722</v>
      </c>
      <c r="C285" s="35" t="s">
        <v>1723</v>
      </c>
      <c r="D285" s="36">
        <v>44613</v>
      </c>
      <c r="E285" s="36"/>
      <c r="F285" s="35" t="s">
        <v>972</v>
      </c>
      <c r="G285" s="35" t="s">
        <v>951</v>
      </c>
      <c r="H285" s="35" t="s">
        <v>952</v>
      </c>
      <c r="I285" s="35" t="s">
        <v>897</v>
      </c>
      <c r="J285" s="35"/>
      <c r="K285" s="35" t="s">
        <v>898</v>
      </c>
      <c r="L285" s="37" t="s">
        <v>899</v>
      </c>
      <c r="M285" s="38">
        <v>0.05</v>
      </c>
      <c r="N285" s="35">
        <v>28</v>
      </c>
      <c r="O285" s="39">
        <v>49481.083333333336</v>
      </c>
      <c r="P285" s="40"/>
      <c r="Q285" s="39"/>
      <c r="R285" s="39">
        <v>1084.1346153846155</v>
      </c>
      <c r="S285" s="39">
        <v>626.38888888888891</v>
      </c>
      <c r="T285" s="39">
        <v>112.75</v>
      </c>
      <c r="U285" s="35">
        <v>75</v>
      </c>
      <c r="V285" s="39"/>
      <c r="W285" s="39">
        <v>0</v>
      </c>
      <c r="X285" s="39">
        <v>4460.3751415326506</v>
      </c>
      <c r="Y285" s="39">
        <v>55839.731979139491</v>
      </c>
      <c r="Z285" s="41">
        <v>4154.166666666667</v>
      </c>
      <c r="AA285" s="39"/>
      <c r="AB285" s="39">
        <v>59993.898645806155</v>
      </c>
      <c r="AC285" s="39"/>
      <c r="AD285" s="39"/>
      <c r="AE285" s="42"/>
      <c r="AF285" s="35"/>
      <c r="AG285" s="39"/>
      <c r="AH285" s="39">
        <v>59993.898645806155</v>
      </c>
      <c r="AI285" s="39">
        <v>2999.6949322903079</v>
      </c>
      <c r="AJ285" s="42">
        <v>29700</v>
      </c>
      <c r="AK285" s="39">
        <v>1485</v>
      </c>
      <c r="AL285" s="39">
        <v>94178.593578096465</v>
      </c>
      <c r="AM285" s="39" t="s">
        <v>953</v>
      </c>
      <c r="AN285" s="39" t="s">
        <v>953</v>
      </c>
      <c r="AO285" s="35">
        <v>2633</v>
      </c>
      <c r="AP285" s="35" t="s">
        <v>955</v>
      </c>
      <c r="AQ285" s="39" t="s">
        <v>901</v>
      </c>
      <c r="AR285" s="39">
        <v>1</v>
      </c>
      <c r="AS285" s="39"/>
      <c r="AT285" s="39"/>
      <c r="AU285" s="39"/>
      <c r="AV285" s="39"/>
      <c r="AW285" s="39" t="s">
        <v>1406</v>
      </c>
      <c r="AX285" s="39" t="s">
        <v>957</v>
      </c>
      <c r="AY285" s="39" t="s">
        <v>1407</v>
      </c>
      <c r="AZ285" s="35">
        <v>2633</v>
      </c>
      <c r="BA285" s="39"/>
      <c r="BC285" s="5" t="s">
        <v>905</v>
      </c>
      <c r="CB285" s="13" t="s">
        <v>947</v>
      </c>
      <c r="CC285" s="13" t="s">
        <v>959</v>
      </c>
      <c r="CD285" s="13">
        <v>60005</v>
      </c>
      <c r="CE285" s="13" t="s">
        <v>960</v>
      </c>
      <c r="CF285" s="13" t="str">
        <f t="shared" si="110"/>
        <v>W0004245</v>
      </c>
      <c r="CG285" s="13" t="s">
        <v>13</v>
      </c>
      <c r="CH285" s="18">
        <f t="shared" si="111"/>
        <v>54129.208474865984</v>
      </c>
      <c r="CI285" s="18">
        <f t="shared" si="112"/>
        <v>0</v>
      </c>
      <c r="CJ285" s="43">
        <f t="shared" si="113"/>
        <v>4154.166666666667</v>
      </c>
      <c r="CK285" s="44">
        <f t="shared" si="114"/>
        <v>29700</v>
      </c>
      <c r="CL285" s="18">
        <f t="shared" si="115"/>
        <v>1710.5235042735044</v>
      </c>
      <c r="CM285" s="18">
        <f t="shared" si="116"/>
        <v>4484.6949322903074</v>
      </c>
      <c r="CN285" s="13"/>
      <c r="CO285" s="18">
        <f t="shared" si="117"/>
        <v>0</v>
      </c>
    </row>
    <row r="286" spans="1:93" ht="15.75" customHeight="1" x14ac:dyDescent="0.2">
      <c r="A286" s="35" t="s">
        <v>573</v>
      </c>
      <c r="B286" s="35" t="s">
        <v>1724</v>
      </c>
      <c r="C286" s="35" t="s">
        <v>1725</v>
      </c>
      <c r="D286" s="36">
        <v>44613</v>
      </c>
      <c r="E286" s="36"/>
      <c r="F286" s="35" t="s">
        <v>972</v>
      </c>
      <c r="G286" s="35" t="s">
        <v>951</v>
      </c>
      <c r="H286" s="35" t="s">
        <v>952</v>
      </c>
      <c r="I286" s="35" t="s">
        <v>897</v>
      </c>
      <c r="J286" s="35"/>
      <c r="K286" s="35" t="s">
        <v>898</v>
      </c>
      <c r="L286" s="37" t="s">
        <v>899</v>
      </c>
      <c r="M286" s="38">
        <v>0.05</v>
      </c>
      <c r="N286" s="35">
        <v>28</v>
      </c>
      <c r="O286" s="39">
        <v>41482.75</v>
      </c>
      <c r="P286" s="40"/>
      <c r="Q286" s="39"/>
      <c r="R286" s="39">
        <v>1010.0961538461538</v>
      </c>
      <c r="S286" s="39">
        <v>583.6111111111112</v>
      </c>
      <c r="T286" s="39">
        <v>105.05</v>
      </c>
      <c r="U286" s="35">
        <v>75</v>
      </c>
      <c r="V286" s="39"/>
      <c r="W286" s="39">
        <v>0</v>
      </c>
      <c r="X286" s="39">
        <v>4460.3751415326506</v>
      </c>
      <c r="Y286" s="39">
        <v>47716.882406489916</v>
      </c>
      <c r="Z286" s="41">
        <v>4154.166666666667</v>
      </c>
      <c r="AA286" s="39"/>
      <c r="AB286" s="39">
        <v>51871.049073156581</v>
      </c>
      <c r="AC286" s="39"/>
      <c r="AD286" s="39"/>
      <c r="AE286" s="42"/>
      <c r="AF286" s="35"/>
      <c r="AG286" s="39"/>
      <c r="AH286" s="39">
        <v>51871.049073156581</v>
      </c>
      <c r="AI286" s="39">
        <v>2593.5524536578291</v>
      </c>
      <c r="AJ286" s="42">
        <v>29700</v>
      </c>
      <c r="AK286" s="39">
        <v>1485</v>
      </c>
      <c r="AL286" s="39">
        <v>85649.601526814411</v>
      </c>
      <c r="AM286" s="39" t="s">
        <v>943</v>
      </c>
      <c r="AN286" s="39" t="s">
        <v>943</v>
      </c>
      <c r="AO286" s="35">
        <v>35875</v>
      </c>
      <c r="AP286" s="35" t="s">
        <v>944</v>
      </c>
      <c r="AQ286" s="39" t="s">
        <v>901</v>
      </c>
      <c r="AR286" s="39">
        <v>1</v>
      </c>
      <c r="AS286" s="39"/>
      <c r="AT286" s="39"/>
      <c r="AU286" s="39"/>
      <c r="AV286" s="39"/>
      <c r="AW286" s="39" t="s">
        <v>956</v>
      </c>
      <c r="AX286" s="39" t="s">
        <v>964</v>
      </c>
      <c r="AY286" s="39" t="s">
        <v>993</v>
      </c>
      <c r="AZ286" s="35">
        <v>35875</v>
      </c>
      <c r="BA286" s="39"/>
      <c r="BC286" s="5" t="s">
        <v>905</v>
      </c>
      <c r="CB286" s="13" t="s">
        <v>947</v>
      </c>
      <c r="CC286" s="13" t="s">
        <v>10</v>
      </c>
      <c r="CD286" s="13">
        <v>60002</v>
      </c>
      <c r="CE286" s="13" t="s">
        <v>8</v>
      </c>
      <c r="CF286" s="13" t="str">
        <f t="shared" si="110"/>
        <v>W0005157</v>
      </c>
      <c r="CG286" s="13" t="s">
        <v>13</v>
      </c>
      <c r="CH286" s="18">
        <f t="shared" si="111"/>
        <v>46123.175141532651</v>
      </c>
      <c r="CI286" s="18">
        <f t="shared" si="112"/>
        <v>0</v>
      </c>
      <c r="CJ286" s="43">
        <f t="shared" si="113"/>
        <v>4154.166666666667</v>
      </c>
      <c r="CK286" s="44">
        <f t="shared" si="114"/>
        <v>29700</v>
      </c>
      <c r="CL286" s="18">
        <f t="shared" si="115"/>
        <v>1593.7072649572651</v>
      </c>
      <c r="CM286" s="18">
        <f t="shared" si="116"/>
        <v>4078.5524536578291</v>
      </c>
      <c r="CN286" s="13"/>
      <c r="CO286" s="18">
        <f t="shared" si="117"/>
        <v>0</v>
      </c>
    </row>
    <row r="287" spans="1:93" ht="15.75" customHeight="1" x14ac:dyDescent="0.2">
      <c r="A287" s="35" t="s">
        <v>151</v>
      </c>
      <c r="B287" s="35" t="s">
        <v>1726</v>
      </c>
      <c r="C287" s="35" t="s">
        <v>1727</v>
      </c>
      <c r="D287" s="36">
        <v>44613</v>
      </c>
      <c r="E287" s="36"/>
      <c r="F287" s="35" t="s">
        <v>972</v>
      </c>
      <c r="G287" s="35" t="s">
        <v>951</v>
      </c>
      <c r="H287" s="35" t="s">
        <v>952</v>
      </c>
      <c r="I287" s="35" t="s">
        <v>897</v>
      </c>
      <c r="J287" s="35"/>
      <c r="K287" s="35" t="s">
        <v>898</v>
      </c>
      <c r="L287" s="37" t="s">
        <v>899</v>
      </c>
      <c r="M287" s="38">
        <v>0.05</v>
      </c>
      <c r="N287" s="35">
        <v>28</v>
      </c>
      <c r="O287" s="39">
        <v>36087.083333333336</v>
      </c>
      <c r="P287" s="40"/>
      <c r="Q287" s="39"/>
      <c r="R287" s="39">
        <v>1010.0961538461538</v>
      </c>
      <c r="S287" s="39">
        <v>583.6111111111112</v>
      </c>
      <c r="T287" s="39">
        <v>105.05</v>
      </c>
      <c r="U287" s="35">
        <v>75</v>
      </c>
      <c r="V287" s="39"/>
      <c r="W287" s="39">
        <v>0</v>
      </c>
      <c r="X287" s="39">
        <v>4460.3751415326506</v>
      </c>
      <c r="Y287" s="39">
        <v>42321.215739823252</v>
      </c>
      <c r="Z287" s="41">
        <v>4154.166666666667</v>
      </c>
      <c r="AA287" s="39"/>
      <c r="AB287" s="39">
        <v>46475.382406489916</v>
      </c>
      <c r="AC287" s="39"/>
      <c r="AD287" s="39"/>
      <c r="AE287" s="42"/>
      <c r="AF287" s="35"/>
      <c r="AG287" s="39"/>
      <c r="AH287" s="39">
        <v>46475.382406489916</v>
      </c>
      <c r="AI287" s="39">
        <v>2323.7691203244958</v>
      </c>
      <c r="AJ287" s="42">
        <v>29700</v>
      </c>
      <c r="AK287" s="39">
        <v>1485</v>
      </c>
      <c r="AL287" s="39">
        <v>79984.151526814414</v>
      </c>
      <c r="AM287" s="39" t="s">
        <v>943</v>
      </c>
      <c r="AN287" s="39" t="s">
        <v>943</v>
      </c>
      <c r="AO287" s="35">
        <v>35070</v>
      </c>
      <c r="AP287" s="35" t="s">
        <v>944</v>
      </c>
      <c r="AQ287" s="39" t="s">
        <v>901</v>
      </c>
      <c r="AR287" s="39">
        <v>1</v>
      </c>
      <c r="AS287" s="39"/>
      <c r="AT287" s="39"/>
      <c r="AU287" s="39"/>
      <c r="AV287" s="39"/>
      <c r="AW287" s="39" t="s">
        <v>1014</v>
      </c>
      <c r="AX287" s="39" t="s">
        <v>964</v>
      </c>
      <c r="AY287" s="39" t="s">
        <v>1015</v>
      </c>
      <c r="AZ287" s="35">
        <v>35070</v>
      </c>
      <c r="BA287" s="39"/>
      <c r="BC287" s="5" t="s">
        <v>905</v>
      </c>
      <c r="CB287" s="13" t="s">
        <v>947</v>
      </c>
      <c r="CC287" s="13" t="s">
        <v>10</v>
      </c>
      <c r="CD287" s="13">
        <v>60002</v>
      </c>
      <c r="CE287" s="13" t="s">
        <v>8</v>
      </c>
      <c r="CF287" s="13" t="str">
        <f t="shared" si="110"/>
        <v>W0004246</v>
      </c>
      <c r="CG287" s="13" t="s">
        <v>13</v>
      </c>
      <c r="CH287" s="18">
        <f t="shared" si="111"/>
        <v>40727.508474865986</v>
      </c>
      <c r="CI287" s="18">
        <f t="shared" si="112"/>
        <v>0</v>
      </c>
      <c r="CJ287" s="43">
        <f t="shared" si="113"/>
        <v>4154.166666666667</v>
      </c>
      <c r="CK287" s="44">
        <f t="shared" si="114"/>
        <v>29700</v>
      </c>
      <c r="CL287" s="18">
        <f t="shared" si="115"/>
        <v>1593.7072649572651</v>
      </c>
      <c r="CM287" s="18">
        <f t="shared" si="116"/>
        <v>3808.7691203244958</v>
      </c>
      <c r="CN287" s="13"/>
      <c r="CO287" s="18">
        <f t="shared" si="117"/>
        <v>0</v>
      </c>
    </row>
    <row r="288" spans="1:93" ht="15.75" customHeight="1" x14ac:dyDescent="0.2">
      <c r="A288" s="35" t="s">
        <v>1728</v>
      </c>
      <c r="B288" s="35" t="s">
        <v>1729</v>
      </c>
      <c r="C288" s="35" t="s">
        <v>1730</v>
      </c>
      <c r="D288" s="36">
        <v>44616</v>
      </c>
      <c r="E288" s="36"/>
      <c r="F288" s="35" t="s">
        <v>984</v>
      </c>
      <c r="G288" s="35" t="s">
        <v>1247</v>
      </c>
      <c r="H288" s="35" t="s">
        <v>1248</v>
      </c>
      <c r="I288" s="35" t="s">
        <v>897</v>
      </c>
      <c r="J288" s="35"/>
      <c r="K288" s="35" t="s">
        <v>898</v>
      </c>
      <c r="L288" s="37" t="s">
        <v>899</v>
      </c>
      <c r="M288" s="38">
        <v>0.1</v>
      </c>
      <c r="N288" s="35">
        <v>28</v>
      </c>
      <c r="O288" s="39">
        <v>77185.666666666672</v>
      </c>
      <c r="P288" s="40"/>
      <c r="Q288" s="39"/>
      <c r="R288" s="39">
        <v>1855.4246794871797</v>
      </c>
      <c r="S288" s="39">
        <v>1072.0231481481483</v>
      </c>
      <c r="T288" s="39">
        <v>192.96416666666667</v>
      </c>
      <c r="U288" s="35">
        <v>75</v>
      </c>
      <c r="V288" s="39"/>
      <c r="W288" s="39">
        <v>0</v>
      </c>
      <c r="X288" s="39">
        <v>4460.3751415326506</v>
      </c>
      <c r="Y288" s="39">
        <v>84841.453802501317</v>
      </c>
      <c r="Z288" s="41">
        <v>7046.666666666667</v>
      </c>
      <c r="AA288" s="39"/>
      <c r="AB288" s="39">
        <v>91888.120469167989</v>
      </c>
      <c r="AC288" s="39"/>
      <c r="AD288" s="39"/>
      <c r="AE288" s="42"/>
      <c r="AF288" s="35"/>
      <c r="AG288" s="39"/>
      <c r="AH288" s="39">
        <v>91888.120469167989</v>
      </c>
      <c r="AI288" s="39">
        <v>9188.8120469167989</v>
      </c>
      <c r="AJ288" s="42">
        <v>29700</v>
      </c>
      <c r="AK288" s="39">
        <v>2970</v>
      </c>
      <c r="AL288" s="39">
        <v>133746.93251608478</v>
      </c>
      <c r="AM288" s="39" t="s">
        <v>1411</v>
      </c>
      <c r="AN288" s="39" t="s">
        <v>1411</v>
      </c>
      <c r="AO288" s="35" t="s">
        <v>1720</v>
      </c>
      <c r="AP288" s="35" t="s">
        <v>1413</v>
      </c>
      <c r="AQ288" s="39" t="s">
        <v>901</v>
      </c>
      <c r="AR288" s="39">
        <v>1</v>
      </c>
      <c r="AS288" s="39"/>
      <c r="AT288" s="39"/>
      <c r="AU288" s="39"/>
      <c r="AV288" s="39"/>
      <c r="AW288" s="39" t="s">
        <v>1382</v>
      </c>
      <c r="AX288" s="39" t="s">
        <v>977</v>
      </c>
      <c r="AY288" s="39" t="s">
        <v>1472</v>
      </c>
      <c r="AZ288" s="35" t="s">
        <v>1720</v>
      </c>
      <c r="BA288" s="39"/>
      <c r="BC288" s="5" t="s">
        <v>905</v>
      </c>
      <c r="CB288" s="13" t="s">
        <v>947</v>
      </c>
      <c r="CC288" s="13" t="s">
        <v>1415</v>
      </c>
      <c r="CD288" s="13">
        <v>60008</v>
      </c>
      <c r="CE288" s="13" t="s">
        <v>1416</v>
      </c>
      <c r="CF288" s="13" t="str">
        <f t="shared" si="110"/>
        <v>W0004247</v>
      </c>
      <c r="CG288" s="13" t="s">
        <v>70</v>
      </c>
      <c r="CH288" s="18">
        <f t="shared" si="111"/>
        <v>81914.005974865999</v>
      </c>
      <c r="CI288" s="18">
        <f t="shared" si="112"/>
        <v>0</v>
      </c>
      <c r="CJ288" s="43">
        <f t="shared" si="113"/>
        <v>7046.666666666667</v>
      </c>
      <c r="CK288" s="44">
        <f t="shared" si="114"/>
        <v>29700</v>
      </c>
      <c r="CL288" s="18">
        <f t="shared" si="115"/>
        <v>2927.4478276353279</v>
      </c>
      <c r="CM288" s="18">
        <f t="shared" si="116"/>
        <v>12158.812046916799</v>
      </c>
      <c r="CN288" s="13"/>
      <c r="CO288" s="18">
        <f t="shared" si="117"/>
        <v>0</v>
      </c>
    </row>
    <row r="289" spans="1:93" ht="15.75" customHeight="1" x14ac:dyDescent="0.2">
      <c r="A289" s="35" t="s">
        <v>152</v>
      </c>
      <c r="B289" s="35" t="s">
        <v>1731</v>
      </c>
      <c r="C289" s="35" t="s">
        <v>1732</v>
      </c>
      <c r="D289" s="36">
        <v>44613</v>
      </c>
      <c r="E289" s="36"/>
      <c r="F289" s="35" t="s">
        <v>984</v>
      </c>
      <c r="G289" s="35" t="s">
        <v>1247</v>
      </c>
      <c r="H289" s="35" t="s">
        <v>1248</v>
      </c>
      <c r="I289" s="35" t="s">
        <v>897</v>
      </c>
      <c r="J289" s="35"/>
      <c r="K289" s="35" t="s">
        <v>898</v>
      </c>
      <c r="L289" s="37" t="s">
        <v>899</v>
      </c>
      <c r="M289" s="38">
        <v>0.1</v>
      </c>
      <c r="N289" s="35">
        <v>28</v>
      </c>
      <c r="O289" s="39">
        <v>75630.5</v>
      </c>
      <c r="P289" s="40"/>
      <c r="Q289" s="39"/>
      <c r="R289" s="39">
        <v>1818.0408653846155</v>
      </c>
      <c r="S289" s="39">
        <v>1050.4236111111111</v>
      </c>
      <c r="T289" s="39">
        <v>189.07625000000002</v>
      </c>
      <c r="U289" s="35">
        <v>75</v>
      </c>
      <c r="V289" s="39"/>
      <c r="W289" s="39">
        <v>3227.0745025578121</v>
      </c>
      <c r="X289" s="39">
        <v>4460.3751415326506</v>
      </c>
      <c r="Y289" s="39">
        <v>86450.49037058618</v>
      </c>
      <c r="Z289" s="41">
        <v>7046.666666666667</v>
      </c>
      <c r="AA289" s="39"/>
      <c r="AB289" s="39">
        <v>93497.157037252851</v>
      </c>
      <c r="AC289" s="39"/>
      <c r="AD289" s="39"/>
      <c r="AE289" s="42">
        <v>38600.004178537514</v>
      </c>
      <c r="AF289" s="35" t="s">
        <v>1733</v>
      </c>
      <c r="AG289" s="39" t="s">
        <v>1734</v>
      </c>
      <c r="AH289" s="39">
        <v>132097.16121579037</v>
      </c>
      <c r="AI289" s="39">
        <v>13209.716121579038</v>
      </c>
      <c r="AJ289" s="42">
        <v>29700</v>
      </c>
      <c r="AK289" s="39">
        <v>2970</v>
      </c>
      <c r="AL289" s="39">
        <v>177976.8773373694</v>
      </c>
      <c r="AM289" s="39" t="s">
        <v>943</v>
      </c>
      <c r="AN289" s="39" t="s">
        <v>943</v>
      </c>
      <c r="AO289" s="35">
        <v>90292</v>
      </c>
      <c r="AP289" s="35" t="s">
        <v>944</v>
      </c>
      <c r="AQ289" s="39" t="s">
        <v>901</v>
      </c>
      <c r="AR289" s="39">
        <v>1</v>
      </c>
      <c r="AS289" s="39"/>
      <c r="AT289" s="39"/>
      <c r="AU289" s="39"/>
      <c r="AV289" s="39"/>
      <c r="AW289" s="39" t="s">
        <v>1489</v>
      </c>
      <c r="AX289" s="39" t="s">
        <v>943</v>
      </c>
      <c r="AY289" s="39" t="s">
        <v>1053</v>
      </c>
      <c r="AZ289" s="35">
        <v>90292</v>
      </c>
      <c r="BA289" s="39"/>
      <c r="BC289" s="5" t="s">
        <v>905</v>
      </c>
      <c r="CB289" s="13" t="s">
        <v>947</v>
      </c>
      <c r="CC289" s="13" t="s">
        <v>10</v>
      </c>
      <c r="CD289" s="13">
        <v>60002</v>
      </c>
      <c r="CE289" s="13" t="s">
        <v>8</v>
      </c>
      <c r="CF289" s="13" t="str">
        <f t="shared" si="110"/>
        <v>W0004248</v>
      </c>
      <c r="CG289" s="13" t="s">
        <v>70</v>
      </c>
      <c r="CH289" s="18">
        <f t="shared" si="111"/>
        <v>83582.02589409046</v>
      </c>
      <c r="CI289" s="18">
        <f t="shared" si="112"/>
        <v>38600.004178537514</v>
      </c>
      <c r="CJ289" s="43">
        <f t="shared" si="113"/>
        <v>7046.666666666667</v>
      </c>
      <c r="CK289" s="44">
        <f t="shared" si="114"/>
        <v>29700</v>
      </c>
      <c r="CL289" s="18">
        <f t="shared" si="115"/>
        <v>2868.4644764957266</v>
      </c>
      <c r="CM289" s="18">
        <f t="shared" si="116"/>
        <v>16179.716121579038</v>
      </c>
      <c r="CN289" s="13"/>
      <c r="CO289" s="18">
        <f t="shared" si="117"/>
        <v>0</v>
      </c>
    </row>
    <row r="290" spans="1:93" ht="15.75" customHeight="1" x14ac:dyDescent="0.2">
      <c r="A290" s="35" t="s">
        <v>1735</v>
      </c>
      <c r="B290" s="35" t="s">
        <v>1736</v>
      </c>
      <c r="C290" s="35" t="s">
        <v>1737</v>
      </c>
      <c r="D290" s="36">
        <v>44627</v>
      </c>
      <c r="E290" s="36"/>
      <c r="F290" s="35" t="s">
        <v>894</v>
      </c>
      <c r="G290" s="35" t="s">
        <v>1247</v>
      </c>
      <c r="H290" s="35" t="s">
        <v>1248</v>
      </c>
      <c r="I290" s="35" t="s">
        <v>897</v>
      </c>
      <c r="J290" s="35"/>
      <c r="K290" s="35" t="s">
        <v>898</v>
      </c>
      <c r="L290" s="37" t="s">
        <v>899</v>
      </c>
      <c r="M290" s="38">
        <v>0.1</v>
      </c>
      <c r="N290" s="35">
        <v>28</v>
      </c>
      <c r="O290" s="39">
        <v>124400.66666666666</v>
      </c>
      <c r="P290" s="40"/>
      <c r="Q290" s="39"/>
      <c r="R290" s="39">
        <v>2990.4006410256411</v>
      </c>
      <c r="S290" s="39">
        <v>1727.7870370370372</v>
      </c>
      <c r="T290" s="39">
        <v>311.00166666666667</v>
      </c>
      <c r="U290" s="35">
        <v>75</v>
      </c>
      <c r="V290" s="39"/>
      <c r="W290" s="39">
        <v>0</v>
      </c>
      <c r="X290" s="39">
        <v>4460.3751415326506</v>
      </c>
      <c r="Y290" s="39">
        <v>133965.23115292864</v>
      </c>
      <c r="Z290" s="41">
        <v>7046.666666666667</v>
      </c>
      <c r="AA290" s="39"/>
      <c r="AB290" s="39">
        <v>141011.8978195953</v>
      </c>
      <c r="AC290" s="39"/>
      <c r="AD290" s="39"/>
      <c r="AE290" s="42"/>
      <c r="AF290" s="35"/>
      <c r="AG290" s="39"/>
      <c r="AH290" s="39">
        <v>141011.8978195953</v>
      </c>
      <c r="AI290" s="39">
        <v>14101.189781959531</v>
      </c>
      <c r="AJ290" s="42">
        <v>29700</v>
      </c>
      <c r="AK290" s="39">
        <v>2970</v>
      </c>
      <c r="AL290" s="39">
        <v>187783.08760155481</v>
      </c>
      <c r="AM290" s="39" t="s">
        <v>1411</v>
      </c>
      <c r="AN290" s="39" t="s">
        <v>1411</v>
      </c>
      <c r="AO290" s="35" t="s">
        <v>1720</v>
      </c>
      <c r="AP290" s="35" t="s">
        <v>1413</v>
      </c>
      <c r="AQ290" s="39" t="s">
        <v>901</v>
      </c>
      <c r="AR290" s="39">
        <v>1</v>
      </c>
      <c r="AS290" s="39"/>
      <c r="AT290" s="39"/>
      <c r="AU290" s="39"/>
      <c r="AV290" s="39"/>
      <c r="AW290" s="39" t="s">
        <v>1382</v>
      </c>
      <c r="AX290" s="39" t="s">
        <v>977</v>
      </c>
      <c r="AY290" s="39" t="s">
        <v>1472</v>
      </c>
      <c r="AZ290" s="35" t="s">
        <v>1720</v>
      </c>
      <c r="BA290" s="39"/>
      <c r="BC290" s="5" t="s">
        <v>905</v>
      </c>
      <c r="CB290" s="13" t="s">
        <v>947</v>
      </c>
      <c r="CC290" s="13" t="s">
        <v>1415</v>
      </c>
      <c r="CD290" s="13">
        <v>60008</v>
      </c>
      <c r="CE290" s="13" t="s">
        <v>1416</v>
      </c>
      <c r="CF290" s="13" t="str">
        <f t="shared" si="110"/>
        <v>W0004249</v>
      </c>
      <c r="CG290" s="13" t="s">
        <v>70</v>
      </c>
      <c r="CH290" s="18">
        <f t="shared" si="111"/>
        <v>129247.04347486598</v>
      </c>
      <c r="CI290" s="18">
        <f t="shared" si="112"/>
        <v>0</v>
      </c>
      <c r="CJ290" s="43">
        <f t="shared" si="113"/>
        <v>7046.666666666667</v>
      </c>
      <c r="CK290" s="44">
        <f t="shared" si="114"/>
        <v>29700</v>
      </c>
      <c r="CL290" s="18">
        <f t="shared" si="115"/>
        <v>4718.1876780626781</v>
      </c>
      <c r="CM290" s="18">
        <f t="shared" si="116"/>
        <v>17071.189781959532</v>
      </c>
      <c r="CN290" s="13"/>
      <c r="CO290" s="18">
        <f t="shared" si="117"/>
        <v>0</v>
      </c>
    </row>
    <row r="291" spans="1:93" ht="15.75" customHeight="1" x14ac:dyDescent="0.2">
      <c r="A291" s="35" t="s">
        <v>1738</v>
      </c>
      <c r="B291" s="35" t="s">
        <v>1739</v>
      </c>
      <c r="C291" s="35" t="s">
        <v>1740</v>
      </c>
      <c r="D291" s="36">
        <v>44627</v>
      </c>
      <c r="E291" s="36"/>
      <c r="F291" s="35" t="s">
        <v>996</v>
      </c>
      <c r="G291" s="35" t="s">
        <v>951</v>
      </c>
      <c r="H291" s="35" t="s">
        <v>952</v>
      </c>
      <c r="I291" s="35" t="s">
        <v>897</v>
      </c>
      <c r="J291" s="35"/>
      <c r="K291" s="35" t="s">
        <v>898</v>
      </c>
      <c r="L291" s="37" t="s">
        <v>899</v>
      </c>
      <c r="M291" s="38">
        <v>0.05</v>
      </c>
      <c r="N291" s="35">
        <v>28</v>
      </c>
      <c r="O291" s="39">
        <v>91513.25</v>
      </c>
      <c r="P291" s="40"/>
      <c r="Q291" s="39"/>
      <c r="R291" s="39">
        <v>2199.8397435897436</v>
      </c>
      <c r="S291" s="39">
        <v>1271.0185185185185</v>
      </c>
      <c r="T291" s="39">
        <v>228.78333333333333</v>
      </c>
      <c r="U291" s="35">
        <v>75</v>
      </c>
      <c r="V291" s="39"/>
      <c r="W291" s="39">
        <v>0</v>
      </c>
      <c r="X291" s="39">
        <v>4460.3751415326506</v>
      </c>
      <c r="Y291" s="39">
        <v>99748.26673697427</v>
      </c>
      <c r="Z291" s="41">
        <v>4154.166666666667</v>
      </c>
      <c r="AA291" s="39"/>
      <c r="AB291" s="39">
        <v>103902.43340364094</v>
      </c>
      <c r="AC291" s="39"/>
      <c r="AD291" s="39"/>
      <c r="AE291" s="42">
        <v>4671.4236268028844</v>
      </c>
      <c r="AF291" s="35" t="s">
        <v>999</v>
      </c>
      <c r="AG291" s="39" t="s">
        <v>998</v>
      </c>
      <c r="AH291" s="39">
        <v>108573.85703044383</v>
      </c>
      <c r="AI291" s="39">
        <v>5428.6928515221916</v>
      </c>
      <c r="AJ291" s="42">
        <v>29700</v>
      </c>
      <c r="AK291" s="39">
        <v>1485</v>
      </c>
      <c r="AL291" s="39">
        <v>145187.54988196603</v>
      </c>
      <c r="AM291" s="39" t="s">
        <v>1741</v>
      </c>
      <c r="AN291" s="39" t="s">
        <v>1741</v>
      </c>
      <c r="AO291" s="35" t="s">
        <v>1742</v>
      </c>
      <c r="AP291" s="35" t="s">
        <v>1743</v>
      </c>
      <c r="AQ291" s="39" t="s">
        <v>901</v>
      </c>
      <c r="AR291" s="39">
        <v>1</v>
      </c>
      <c r="AS291" s="39"/>
      <c r="AT291" s="39"/>
      <c r="AU291" s="39"/>
      <c r="AV291" s="39"/>
      <c r="AW291" s="39" t="s">
        <v>1406</v>
      </c>
      <c r="AX291" s="39" t="s">
        <v>977</v>
      </c>
      <c r="AY291" s="39" t="s">
        <v>1744</v>
      </c>
      <c r="AZ291" s="35" t="s">
        <v>1742</v>
      </c>
      <c r="BA291" s="39"/>
      <c r="BC291" s="5" t="s">
        <v>905</v>
      </c>
      <c r="CB291" s="13" t="s">
        <v>947</v>
      </c>
      <c r="CC291" s="13" t="s">
        <v>1745</v>
      </c>
      <c r="CD291" s="13">
        <v>60010</v>
      </c>
      <c r="CE291" s="13" t="s">
        <v>1746</v>
      </c>
      <c r="CF291" s="13" t="str">
        <f t="shared" si="110"/>
        <v>W0005158</v>
      </c>
      <c r="CG291" s="13" t="s">
        <v>13</v>
      </c>
      <c r="CH291" s="18">
        <f t="shared" si="111"/>
        <v>96277.408474865995</v>
      </c>
      <c r="CI291" s="18">
        <f t="shared" si="112"/>
        <v>4671.4236268028844</v>
      </c>
      <c r="CJ291" s="43">
        <f t="shared" si="113"/>
        <v>4154.166666666667</v>
      </c>
      <c r="CK291" s="44">
        <f t="shared" si="114"/>
        <v>29700</v>
      </c>
      <c r="CL291" s="18">
        <f t="shared" si="115"/>
        <v>3470.8582621082624</v>
      </c>
      <c r="CM291" s="18">
        <f t="shared" si="116"/>
        <v>6913.6928515221916</v>
      </c>
      <c r="CN291" s="13"/>
      <c r="CO291" s="18">
        <f t="shared" si="117"/>
        <v>0</v>
      </c>
    </row>
    <row r="292" spans="1:93" ht="15.75" customHeight="1" x14ac:dyDescent="0.2">
      <c r="A292" s="35" t="s">
        <v>1747</v>
      </c>
      <c r="B292" s="35" t="s">
        <v>1748</v>
      </c>
      <c r="C292" s="35" t="s">
        <v>1749</v>
      </c>
      <c r="D292" s="36">
        <v>44627</v>
      </c>
      <c r="E292" s="36"/>
      <c r="F292" s="35" t="s">
        <v>972</v>
      </c>
      <c r="G292" s="35" t="s">
        <v>951</v>
      </c>
      <c r="H292" s="35" t="s">
        <v>952</v>
      </c>
      <c r="I292" s="35" t="s">
        <v>897</v>
      </c>
      <c r="J292" s="35"/>
      <c r="K292" s="35" t="s">
        <v>898</v>
      </c>
      <c r="L292" s="37" t="s">
        <v>899</v>
      </c>
      <c r="M292" s="38">
        <v>0.05</v>
      </c>
      <c r="N292" s="35">
        <v>28</v>
      </c>
      <c r="O292" s="39">
        <v>55468.5</v>
      </c>
      <c r="P292" s="40"/>
      <c r="Q292" s="39"/>
      <c r="R292" s="39">
        <v>1213.1850961538462</v>
      </c>
      <c r="S292" s="39">
        <v>700.95138888888891</v>
      </c>
      <c r="T292" s="39">
        <v>126.17125</v>
      </c>
      <c r="U292" s="35">
        <v>75</v>
      </c>
      <c r="V292" s="39"/>
      <c r="W292" s="39">
        <v>0</v>
      </c>
      <c r="X292" s="39">
        <v>4460.3751415326506</v>
      </c>
      <c r="Y292" s="39">
        <v>62044.182876575382</v>
      </c>
      <c r="Z292" s="41">
        <v>4154.166666666667</v>
      </c>
      <c r="AA292" s="39"/>
      <c r="AB292" s="39">
        <v>66198.349543242046</v>
      </c>
      <c r="AC292" s="39"/>
      <c r="AD292" s="39"/>
      <c r="AE292" s="42">
        <v>4671.4236268028844</v>
      </c>
      <c r="AF292" s="35" t="s">
        <v>999</v>
      </c>
      <c r="AG292" s="39" t="s">
        <v>998</v>
      </c>
      <c r="AH292" s="39">
        <v>70869.773170044937</v>
      </c>
      <c r="AI292" s="39">
        <v>3543.4886585022468</v>
      </c>
      <c r="AJ292" s="42">
        <v>29700</v>
      </c>
      <c r="AK292" s="39">
        <v>1485</v>
      </c>
      <c r="AL292" s="39">
        <v>105598.26182854718</v>
      </c>
      <c r="AM292" s="39" t="s">
        <v>973</v>
      </c>
      <c r="AN292" s="39" t="s">
        <v>973</v>
      </c>
      <c r="AO292" s="35" t="s">
        <v>1176</v>
      </c>
      <c r="AP292" s="35" t="s">
        <v>976</v>
      </c>
      <c r="AQ292" s="39" t="s">
        <v>901</v>
      </c>
      <c r="AR292" s="39">
        <v>1</v>
      </c>
      <c r="AS292" s="39"/>
      <c r="AT292" s="39"/>
      <c r="AU292" s="39"/>
      <c r="AV292" s="39"/>
      <c r="AW292" s="39" t="s">
        <v>956</v>
      </c>
      <c r="AX292" s="39" t="s">
        <v>964</v>
      </c>
      <c r="AY292" s="39" t="s">
        <v>993</v>
      </c>
      <c r="AZ292" s="35" t="s">
        <v>1176</v>
      </c>
      <c r="BA292" s="39"/>
      <c r="BC292" s="5" t="s">
        <v>905</v>
      </c>
      <c r="CB292" s="13" t="s">
        <v>947</v>
      </c>
      <c r="CC292" s="13" t="s">
        <v>979</v>
      </c>
      <c r="CD292" s="13">
        <v>60009</v>
      </c>
      <c r="CE292" s="13">
        <v>30001339</v>
      </c>
      <c r="CF292" s="13" t="str">
        <f t="shared" si="110"/>
        <v>W0004967</v>
      </c>
      <c r="CG292" s="13" t="s">
        <v>13</v>
      </c>
      <c r="CH292" s="18">
        <f t="shared" si="111"/>
        <v>60130.046391532647</v>
      </c>
      <c r="CI292" s="18">
        <f t="shared" si="112"/>
        <v>4671.4236268028844</v>
      </c>
      <c r="CJ292" s="43">
        <f t="shared" si="113"/>
        <v>4154.166666666667</v>
      </c>
      <c r="CK292" s="44">
        <f t="shared" si="114"/>
        <v>29700</v>
      </c>
      <c r="CL292" s="18">
        <f t="shared" si="115"/>
        <v>1914.1364850427351</v>
      </c>
      <c r="CM292" s="18">
        <f t="shared" si="116"/>
        <v>5028.4886585022468</v>
      </c>
      <c r="CN292" s="13"/>
      <c r="CO292" s="18">
        <f t="shared" si="117"/>
        <v>0</v>
      </c>
    </row>
    <row r="293" spans="1:93" ht="15.75" customHeight="1" x14ac:dyDescent="0.2">
      <c r="A293" s="35" t="s">
        <v>1750</v>
      </c>
      <c r="B293" s="35" t="s">
        <v>1751</v>
      </c>
      <c r="C293" s="35" t="s">
        <v>1752</v>
      </c>
      <c r="D293" s="36">
        <v>44627</v>
      </c>
      <c r="E293" s="36"/>
      <c r="F293" s="35" t="s">
        <v>996</v>
      </c>
      <c r="G293" s="35" t="s">
        <v>951</v>
      </c>
      <c r="H293" s="35" t="s">
        <v>952</v>
      </c>
      <c r="I293" s="35" t="s">
        <v>897</v>
      </c>
      <c r="J293" s="35"/>
      <c r="K293" s="35" t="s">
        <v>898</v>
      </c>
      <c r="L293" s="37" t="s">
        <v>899</v>
      </c>
      <c r="M293" s="38">
        <v>0.05</v>
      </c>
      <c r="N293" s="35">
        <v>28</v>
      </c>
      <c r="O293" s="39">
        <v>66666.666666666672</v>
      </c>
      <c r="P293" s="40"/>
      <c r="Q293" s="39"/>
      <c r="R293" s="39">
        <v>1482.3717948717949</v>
      </c>
      <c r="S293" s="39">
        <v>856.48148148148152</v>
      </c>
      <c r="T293" s="39">
        <v>154.16666666666666</v>
      </c>
      <c r="U293" s="35">
        <v>75</v>
      </c>
      <c r="V293" s="39"/>
      <c r="W293" s="39">
        <v>0</v>
      </c>
      <c r="X293" s="39">
        <v>4460.3751415326506</v>
      </c>
      <c r="Y293" s="39">
        <v>73695.061751219269</v>
      </c>
      <c r="Z293" s="41">
        <v>4154</v>
      </c>
      <c r="AA293" s="39"/>
      <c r="AB293" s="39">
        <v>77849.061751219269</v>
      </c>
      <c r="AC293" s="39"/>
      <c r="AD293" s="39"/>
      <c r="AE293" s="42"/>
      <c r="AF293" s="35"/>
      <c r="AG293" s="39"/>
      <c r="AH293" s="39">
        <v>77849.061751219269</v>
      </c>
      <c r="AI293" s="39">
        <v>3892.4530875609635</v>
      </c>
      <c r="AJ293" s="42">
        <v>29700</v>
      </c>
      <c r="AK293" s="39">
        <v>1485</v>
      </c>
      <c r="AL293" s="39">
        <v>112926.51483878023</v>
      </c>
      <c r="AM293" s="39" t="s">
        <v>1411</v>
      </c>
      <c r="AN293" s="39" t="s">
        <v>1411</v>
      </c>
      <c r="AO293" s="35" t="s">
        <v>1753</v>
      </c>
      <c r="AP293" s="35" t="s">
        <v>1413</v>
      </c>
      <c r="AQ293" s="39" t="s">
        <v>901</v>
      </c>
      <c r="AR293" s="39">
        <v>1</v>
      </c>
      <c r="AS293" s="39"/>
      <c r="AT293" s="39"/>
      <c r="AU293" s="39"/>
      <c r="AV293" s="39"/>
      <c r="AW293" s="39" t="s">
        <v>1754</v>
      </c>
      <c r="AX293" s="39" t="s">
        <v>977</v>
      </c>
      <c r="AY293" s="39" t="s">
        <v>1472</v>
      </c>
      <c r="AZ293" s="35" t="s">
        <v>1753</v>
      </c>
      <c r="BA293" s="39"/>
      <c r="BC293" s="5" t="s">
        <v>905</v>
      </c>
      <c r="CB293" s="13" t="s">
        <v>947</v>
      </c>
      <c r="CC293" s="13" t="s">
        <v>1415</v>
      </c>
      <c r="CD293" s="13">
        <v>60008</v>
      </c>
      <c r="CE293" s="13" t="s">
        <v>1416</v>
      </c>
      <c r="CF293" s="13" t="str">
        <f t="shared" si="110"/>
        <v>W0004250</v>
      </c>
      <c r="CG293" s="13" t="s">
        <v>13</v>
      </c>
      <c r="CH293" s="18">
        <f t="shared" si="111"/>
        <v>71356.208474865998</v>
      </c>
      <c r="CI293" s="18">
        <f t="shared" si="112"/>
        <v>0</v>
      </c>
      <c r="CJ293" s="43">
        <f t="shared" si="113"/>
        <v>4154</v>
      </c>
      <c r="CK293" s="44">
        <f t="shared" si="114"/>
        <v>29700</v>
      </c>
      <c r="CL293" s="18">
        <f t="shared" si="115"/>
        <v>2338.8532763532767</v>
      </c>
      <c r="CM293" s="18">
        <f t="shared" si="116"/>
        <v>5377.4530875609635</v>
      </c>
      <c r="CN293" s="13"/>
      <c r="CO293" s="18">
        <f t="shared" si="117"/>
        <v>0</v>
      </c>
    </row>
    <row r="294" spans="1:93" ht="15.75" customHeight="1" x14ac:dyDescent="0.2">
      <c r="A294" s="35" t="s">
        <v>1755</v>
      </c>
      <c r="B294" s="35" t="s">
        <v>1756</v>
      </c>
      <c r="C294" s="35" t="s">
        <v>1757</v>
      </c>
      <c r="D294" s="36">
        <v>44627</v>
      </c>
      <c r="E294" s="36"/>
      <c r="F294" s="35" t="s">
        <v>972</v>
      </c>
      <c r="G294" s="35" t="s">
        <v>951</v>
      </c>
      <c r="H294" s="35" t="s">
        <v>952</v>
      </c>
      <c r="I294" s="35" t="s">
        <v>897</v>
      </c>
      <c r="J294" s="35"/>
      <c r="K294" s="35" t="s">
        <v>898</v>
      </c>
      <c r="L294" s="37" t="s">
        <v>899</v>
      </c>
      <c r="M294" s="38">
        <v>0.05</v>
      </c>
      <c r="N294" s="35">
        <v>28</v>
      </c>
      <c r="O294" s="39">
        <v>46297.666666666664</v>
      </c>
      <c r="P294" s="40"/>
      <c r="Q294" s="39"/>
      <c r="R294" s="39">
        <v>1010.0961538461538</v>
      </c>
      <c r="S294" s="39">
        <v>583.6111111111112</v>
      </c>
      <c r="T294" s="39">
        <v>105.05</v>
      </c>
      <c r="U294" s="35">
        <v>75</v>
      </c>
      <c r="V294" s="39"/>
      <c r="W294" s="39">
        <v>0</v>
      </c>
      <c r="X294" s="39">
        <v>4460.3751415326506</v>
      </c>
      <c r="Y294" s="39">
        <v>52531.799073156581</v>
      </c>
      <c r="Z294" s="41">
        <v>4154.166666666667</v>
      </c>
      <c r="AA294" s="39"/>
      <c r="AB294" s="39">
        <v>56685.965739823245</v>
      </c>
      <c r="AC294" s="39"/>
      <c r="AD294" s="39"/>
      <c r="AE294" s="42"/>
      <c r="AF294" s="35"/>
      <c r="AG294" s="39"/>
      <c r="AH294" s="39">
        <v>56685.965739823245</v>
      </c>
      <c r="AI294" s="39">
        <v>2834.2982869911625</v>
      </c>
      <c r="AJ294" s="42">
        <v>29700</v>
      </c>
      <c r="AK294" s="39">
        <v>1485</v>
      </c>
      <c r="AL294" s="39">
        <v>90705.264026814402</v>
      </c>
      <c r="AM294" s="39" t="s">
        <v>953</v>
      </c>
      <c r="AN294" s="39" t="s">
        <v>953</v>
      </c>
      <c r="AO294" s="35">
        <v>2933</v>
      </c>
      <c r="AP294" s="35" t="s">
        <v>955</v>
      </c>
      <c r="AQ294" s="39" t="s">
        <v>901</v>
      </c>
      <c r="AR294" s="39">
        <v>1</v>
      </c>
      <c r="AS294" s="39"/>
      <c r="AT294" s="39"/>
      <c r="AU294" s="39"/>
      <c r="AV294" s="39"/>
      <c r="AW294" s="39" t="s">
        <v>956</v>
      </c>
      <c r="AX294" s="39" t="s">
        <v>957</v>
      </c>
      <c r="AY294" s="39" t="s">
        <v>1059</v>
      </c>
      <c r="AZ294" s="35">
        <v>2933</v>
      </c>
      <c r="BA294" s="39"/>
      <c r="BC294" s="5" t="s">
        <v>905</v>
      </c>
      <c r="CB294" s="13" t="s">
        <v>947</v>
      </c>
      <c r="CC294" s="13" t="s">
        <v>959</v>
      </c>
      <c r="CD294" s="13">
        <v>60005</v>
      </c>
      <c r="CE294" s="13" t="s">
        <v>960</v>
      </c>
      <c r="CF294" s="13" t="str">
        <f t="shared" si="110"/>
        <v>W0005159</v>
      </c>
      <c r="CG294" s="13" t="s">
        <v>13</v>
      </c>
      <c r="CH294" s="18">
        <f t="shared" si="111"/>
        <v>50938.091808199315</v>
      </c>
      <c r="CI294" s="18">
        <f t="shared" si="112"/>
        <v>0</v>
      </c>
      <c r="CJ294" s="43">
        <f t="shared" si="113"/>
        <v>4154.166666666667</v>
      </c>
      <c r="CK294" s="44">
        <f t="shared" si="114"/>
        <v>29700</v>
      </c>
      <c r="CL294" s="18">
        <f t="shared" si="115"/>
        <v>1593.7072649572651</v>
      </c>
      <c r="CM294" s="18">
        <f t="shared" si="116"/>
        <v>4319.298286991163</v>
      </c>
      <c r="CN294" s="13"/>
      <c r="CO294" s="18">
        <f t="shared" si="117"/>
        <v>0</v>
      </c>
    </row>
    <row r="295" spans="1:93" ht="15.75" customHeight="1" x14ac:dyDescent="0.2">
      <c r="A295" s="35" t="s">
        <v>1758</v>
      </c>
      <c r="B295" s="35" t="s">
        <v>1759</v>
      </c>
      <c r="C295" s="35" t="s">
        <v>1760</v>
      </c>
      <c r="D295" s="36">
        <v>44634</v>
      </c>
      <c r="E295" s="36"/>
      <c r="F295" s="35" t="s">
        <v>984</v>
      </c>
      <c r="G295" s="35" t="s">
        <v>951</v>
      </c>
      <c r="H295" s="35" t="s">
        <v>952</v>
      </c>
      <c r="I295" s="35" t="s">
        <v>897</v>
      </c>
      <c r="J295" s="35"/>
      <c r="K295" s="35" t="s">
        <v>898</v>
      </c>
      <c r="L295" s="37" t="s">
        <v>899</v>
      </c>
      <c r="M295" s="38">
        <v>0.05</v>
      </c>
      <c r="N295" s="35">
        <v>28</v>
      </c>
      <c r="O295" s="39">
        <v>64554.500000000007</v>
      </c>
      <c r="P295" s="40"/>
      <c r="Q295" s="39"/>
      <c r="R295" s="39">
        <v>1431.5985576923076</v>
      </c>
      <c r="S295" s="39">
        <v>827.14583333333337</v>
      </c>
      <c r="T295" s="39">
        <v>148.88624999999999</v>
      </c>
      <c r="U295" s="35">
        <v>75</v>
      </c>
      <c r="V295" s="39"/>
      <c r="W295" s="39">
        <v>5122.3404802504956</v>
      </c>
      <c r="X295" s="39">
        <v>4460.3751415326506</v>
      </c>
      <c r="Y295" s="39">
        <v>76619.846262808787</v>
      </c>
      <c r="Z295" s="41">
        <v>4154.166666666667</v>
      </c>
      <c r="AA295" s="39"/>
      <c r="AB295" s="39">
        <v>80774.012929475459</v>
      </c>
      <c r="AC295" s="39"/>
      <c r="AD295" s="39"/>
      <c r="AE295" s="42"/>
      <c r="AF295" s="35"/>
      <c r="AG295" s="39"/>
      <c r="AH295" s="39">
        <v>80774.012929475459</v>
      </c>
      <c r="AI295" s="39">
        <v>4038.7006464737733</v>
      </c>
      <c r="AJ295" s="42">
        <v>29700</v>
      </c>
      <c r="AK295" s="39">
        <v>1485</v>
      </c>
      <c r="AL295" s="39">
        <v>115997.71357594924</v>
      </c>
      <c r="AM295" s="39" t="s">
        <v>953</v>
      </c>
      <c r="AN295" s="39" t="s">
        <v>953</v>
      </c>
      <c r="AO295" s="35">
        <v>2933</v>
      </c>
      <c r="AP295" s="35" t="s">
        <v>955</v>
      </c>
      <c r="AQ295" s="39" t="s">
        <v>901</v>
      </c>
      <c r="AR295" s="39">
        <v>1</v>
      </c>
      <c r="AS295" s="39"/>
      <c r="AT295" s="39"/>
      <c r="AU295" s="39"/>
      <c r="AV295" s="39"/>
      <c r="AW295" s="39" t="s">
        <v>956</v>
      </c>
      <c r="AX295" s="39" t="s">
        <v>957</v>
      </c>
      <c r="AY295" s="39" t="s">
        <v>1059</v>
      </c>
      <c r="AZ295" s="35">
        <v>2933</v>
      </c>
      <c r="BA295" s="39"/>
      <c r="BC295" s="5" t="s">
        <v>905</v>
      </c>
      <c r="CB295" s="13" t="s">
        <v>947</v>
      </c>
      <c r="CC295" s="13" t="s">
        <v>959</v>
      </c>
      <c r="CD295" s="13">
        <v>60005</v>
      </c>
      <c r="CE295" s="13" t="s">
        <v>960</v>
      </c>
      <c r="CF295" s="13" t="str">
        <f t="shared" si="110"/>
        <v>W0004251</v>
      </c>
      <c r="CG295" s="13" t="s">
        <v>13</v>
      </c>
      <c r="CH295" s="18">
        <f t="shared" si="111"/>
        <v>74361.101871783161</v>
      </c>
      <c r="CI295" s="18">
        <f t="shared" si="112"/>
        <v>0</v>
      </c>
      <c r="CJ295" s="43">
        <f t="shared" si="113"/>
        <v>4154.166666666667</v>
      </c>
      <c r="CK295" s="44">
        <f t="shared" si="114"/>
        <v>29700</v>
      </c>
      <c r="CL295" s="18">
        <f t="shared" si="115"/>
        <v>2258.7443910256411</v>
      </c>
      <c r="CM295" s="18">
        <f t="shared" si="116"/>
        <v>5523.7006464737733</v>
      </c>
      <c r="CN295" s="13"/>
      <c r="CO295" s="18">
        <f t="shared" si="117"/>
        <v>0</v>
      </c>
    </row>
    <row r="296" spans="1:93" ht="15.75" customHeight="1" x14ac:dyDescent="0.2">
      <c r="A296" s="35" t="s">
        <v>1761</v>
      </c>
      <c r="B296" s="35" t="s">
        <v>1762</v>
      </c>
      <c r="C296" s="35" t="s">
        <v>1763</v>
      </c>
      <c r="D296" s="36">
        <v>44627</v>
      </c>
      <c r="E296" s="36"/>
      <c r="F296" s="35" t="s">
        <v>938</v>
      </c>
      <c r="G296" s="35" t="s">
        <v>895</v>
      </c>
      <c r="H296" s="35" t="s">
        <v>896</v>
      </c>
      <c r="I296" s="35" t="s">
        <v>897</v>
      </c>
      <c r="J296" s="35"/>
      <c r="K296" s="35" t="s">
        <v>898</v>
      </c>
      <c r="L296" s="37" t="s">
        <v>899</v>
      </c>
      <c r="M296" s="38">
        <v>8.5000000000000006E-2</v>
      </c>
      <c r="N296" s="35">
        <v>28</v>
      </c>
      <c r="O296" s="39">
        <v>129157.33333333333</v>
      </c>
      <c r="P296" s="40"/>
      <c r="Q296" s="39"/>
      <c r="R296" s="39">
        <v>2984.5512820512818</v>
      </c>
      <c r="S296" s="39">
        <v>1724.4074074074074</v>
      </c>
      <c r="T296" s="39">
        <v>310.39333333333332</v>
      </c>
      <c r="U296" s="35">
        <v>75</v>
      </c>
      <c r="V296" s="39"/>
      <c r="W296" s="39">
        <v>0</v>
      </c>
      <c r="X296" s="39">
        <v>4460.3751415326506</v>
      </c>
      <c r="Y296" s="39">
        <v>138712.06049765804</v>
      </c>
      <c r="Z296" s="41">
        <v>5687.5</v>
      </c>
      <c r="AA296" s="39"/>
      <c r="AB296" s="39">
        <v>144399.56049765804</v>
      </c>
      <c r="AC296" s="39"/>
      <c r="AD296" s="39"/>
      <c r="AE296" s="42">
        <v>6107.1873780099913</v>
      </c>
      <c r="AF296" s="35" t="s">
        <v>1104</v>
      </c>
      <c r="AG296" s="39" t="s">
        <v>1105</v>
      </c>
      <c r="AH296" s="39">
        <v>150506.74787566802</v>
      </c>
      <c r="AI296" s="39">
        <v>12793.073569431783</v>
      </c>
      <c r="AJ296" s="42">
        <v>29700</v>
      </c>
      <c r="AK296" s="39">
        <v>2524.5</v>
      </c>
      <c r="AL296" s="39">
        <v>195524.32144509981</v>
      </c>
      <c r="AM296" s="39" t="s">
        <v>953</v>
      </c>
      <c r="AN296" s="39" t="s">
        <v>953</v>
      </c>
      <c r="AO296" s="35">
        <v>5030</v>
      </c>
      <c r="AP296" s="35" t="s">
        <v>955</v>
      </c>
      <c r="AQ296" s="39" t="s">
        <v>901</v>
      </c>
      <c r="AR296" s="39">
        <v>1</v>
      </c>
      <c r="AS296" s="39"/>
      <c r="AT296" s="39"/>
      <c r="AU296" s="39"/>
      <c r="AV296" s="39"/>
      <c r="AW296" s="39" t="s">
        <v>1764</v>
      </c>
      <c r="AX296" s="39" t="s">
        <v>957</v>
      </c>
      <c r="AY296" s="39" t="s">
        <v>904</v>
      </c>
      <c r="AZ296" s="35">
        <v>5030</v>
      </c>
      <c r="BA296" s="39"/>
      <c r="BC296" s="5" t="s">
        <v>905</v>
      </c>
      <c r="CB296" s="13" t="s">
        <v>947</v>
      </c>
      <c r="CC296" s="13" t="s">
        <v>959</v>
      </c>
      <c r="CD296" s="13">
        <v>60005</v>
      </c>
      <c r="CE296" s="13" t="s">
        <v>960</v>
      </c>
      <c r="CF296" s="13" t="str">
        <f t="shared" si="110"/>
        <v>W0004252</v>
      </c>
      <c r="CG296" s="13" t="s">
        <v>29</v>
      </c>
      <c r="CH296" s="18">
        <f t="shared" si="111"/>
        <v>134003.10180819931</v>
      </c>
      <c r="CI296" s="18">
        <f t="shared" si="112"/>
        <v>6107.1873780099913</v>
      </c>
      <c r="CJ296" s="43">
        <f t="shared" si="113"/>
        <v>5687.5</v>
      </c>
      <c r="CK296" s="44">
        <f t="shared" si="114"/>
        <v>29700</v>
      </c>
      <c r="CL296" s="18">
        <f t="shared" si="115"/>
        <v>4708.9586894586892</v>
      </c>
      <c r="CM296" s="18">
        <f t="shared" si="116"/>
        <v>15317.573569431783</v>
      </c>
      <c r="CN296" s="13"/>
      <c r="CO296" s="18">
        <f t="shared" si="117"/>
        <v>0</v>
      </c>
    </row>
    <row r="297" spans="1:93" ht="15.75" customHeight="1" x14ac:dyDescent="0.2">
      <c r="A297" s="35" t="s">
        <v>666</v>
      </c>
      <c r="B297" s="35" t="s">
        <v>1765</v>
      </c>
      <c r="C297" s="35" t="s">
        <v>1766</v>
      </c>
      <c r="D297" s="36">
        <v>44655</v>
      </c>
      <c r="E297" s="36"/>
      <c r="F297" s="35" t="s">
        <v>972</v>
      </c>
      <c r="G297" s="35" t="s">
        <v>951</v>
      </c>
      <c r="H297" s="35" t="s">
        <v>952</v>
      </c>
      <c r="I297" s="35" t="s">
        <v>897</v>
      </c>
      <c r="J297" s="35"/>
      <c r="K297" s="35" t="s">
        <v>898</v>
      </c>
      <c r="L297" s="37" t="s">
        <v>899</v>
      </c>
      <c r="M297" s="38">
        <v>0.05</v>
      </c>
      <c r="N297" s="35">
        <v>28</v>
      </c>
      <c r="O297" s="39">
        <v>55368</v>
      </c>
      <c r="P297" s="40"/>
      <c r="Q297" s="39"/>
      <c r="R297" s="39">
        <v>1222.3557692307693</v>
      </c>
      <c r="S297" s="39">
        <v>706.25</v>
      </c>
      <c r="T297" s="39">
        <v>127.125</v>
      </c>
      <c r="U297" s="35">
        <v>75</v>
      </c>
      <c r="V297" s="39"/>
      <c r="W297" s="39">
        <v>0</v>
      </c>
      <c r="X297" s="39">
        <v>4460.3751415326506</v>
      </c>
      <c r="Y297" s="39">
        <v>61959.105910763414</v>
      </c>
      <c r="Z297" s="41">
        <v>4154.166666666667</v>
      </c>
      <c r="AA297" s="39"/>
      <c r="AB297" s="39">
        <v>66113.272577430078</v>
      </c>
      <c r="AC297" s="39"/>
      <c r="AD297" s="39"/>
      <c r="AE297" s="42"/>
      <c r="AF297" s="35"/>
      <c r="AG297" s="39"/>
      <c r="AH297" s="39">
        <v>66113.272577430078</v>
      </c>
      <c r="AI297" s="39">
        <v>3305.663628871504</v>
      </c>
      <c r="AJ297" s="42">
        <v>29700</v>
      </c>
      <c r="AK297" s="39">
        <v>1485</v>
      </c>
      <c r="AL297" s="39">
        <v>100603.93620630159</v>
      </c>
      <c r="AM297" s="39" t="s">
        <v>943</v>
      </c>
      <c r="AN297" s="39" t="s">
        <v>943</v>
      </c>
      <c r="AO297" s="35">
        <v>34732</v>
      </c>
      <c r="AP297" s="35" t="s">
        <v>944</v>
      </c>
      <c r="AQ297" s="39" t="s">
        <v>901</v>
      </c>
      <c r="AR297" s="39">
        <v>1</v>
      </c>
      <c r="AS297" s="39"/>
      <c r="AT297" s="39"/>
      <c r="AU297" s="39"/>
      <c r="AV297" s="39"/>
      <c r="AW297" s="39" t="s">
        <v>956</v>
      </c>
      <c r="AX297" s="39" t="s">
        <v>1018</v>
      </c>
      <c r="AY297" s="39" t="s">
        <v>1019</v>
      </c>
      <c r="AZ297" s="35">
        <v>34732</v>
      </c>
      <c r="BA297" s="39"/>
      <c r="BC297" s="5" t="s">
        <v>905</v>
      </c>
      <c r="CB297" s="13" t="s">
        <v>947</v>
      </c>
      <c r="CC297" s="13" t="s">
        <v>10</v>
      </c>
      <c r="CD297" s="13">
        <v>60002</v>
      </c>
      <c r="CE297" s="13" t="s">
        <v>8</v>
      </c>
      <c r="CF297" s="13" t="str">
        <f t="shared" si="110"/>
        <v>W0005323</v>
      </c>
      <c r="CG297" s="13" t="s">
        <v>13</v>
      </c>
      <c r="CH297" s="18">
        <f t="shared" si="111"/>
        <v>60030.500141532648</v>
      </c>
      <c r="CI297" s="18">
        <f t="shared" si="112"/>
        <v>0</v>
      </c>
      <c r="CJ297" s="43">
        <f t="shared" si="113"/>
        <v>4154.166666666667</v>
      </c>
      <c r="CK297" s="44">
        <f t="shared" si="114"/>
        <v>29700</v>
      </c>
      <c r="CL297" s="18">
        <f t="shared" si="115"/>
        <v>1928.6057692307693</v>
      </c>
      <c r="CM297" s="18">
        <f t="shared" si="116"/>
        <v>4790.6636288715035</v>
      </c>
      <c r="CN297" s="13"/>
      <c r="CO297" s="18">
        <f t="shared" si="117"/>
        <v>0</v>
      </c>
    </row>
    <row r="298" spans="1:93" ht="15.75" customHeight="1" x14ac:dyDescent="0.2">
      <c r="A298" s="35" t="s">
        <v>1767</v>
      </c>
      <c r="B298" s="35" t="s">
        <v>1768</v>
      </c>
      <c r="C298" s="35" t="s">
        <v>1769</v>
      </c>
      <c r="D298" s="36">
        <v>44655</v>
      </c>
      <c r="E298" s="36"/>
      <c r="F298" s="35" t="s">
        <v>984</v>
      </c>
      <c r="G298" s="35" t="s">
        <v>895</v>
      </c>
      <c r="H298" s="35" t="s">
        <v>896</v>
      </c>
      <c r="I298" s="35" t="s">
        <v>897</v>
      </c>
      <c r="J298" s="35"/>
      <c r="K298" s="35" t="s">
        <v>898</v>
      </c>
      <c r="L298" s="37" t="s">
        <v>899</v>
      </c>
      <c r="M298" s="38">
        <v>8.5000000000000006E-2</v>
      </c>
      <c r="N298" s="35">
        <v>28</v>
      </c>
      <c r="O298" s="39">
        <v>94178.916666666672</v>
      </c>
      <c r="P298" s="40"/>
      <c r="Q298" s="39"/>
      <c r="R298" s="39">
        <v>2143.7259615384614</v>
      </c>
      <c r="S298" s="39">
        <v>1238.5972222222224</v>
      </c>
      <c r="T298" s="39">
        <v>222.94749999999999</v>
      </c>
      <c r="U298" s="35">
        <v>75</v>
      </c>
      <c r="V298" s="39"/>
      <c r="W298" s="39">
        <v>0</v>
      </c>
      <c r="X298" s="39">
        <v>4460.3751415326506</v>
      </c>
      <c r="Y298" s="39">
        <v>102319.56249196001</v>
      </c>
      <c r="Z298" s="41">
        <v>5687.5</v>
      </c>
      <c r="AA298" s="39"/>
      <c r="AB298" s="39">
        <v>108007.06249196001</v>
      </c>
      <c r="AC298" s="39"/>
      <c r="AD298" s="39"/>
      <c r="AE298" s="42">
        <v>8123.3279313761932</v>
      </c>
      <c r="AF298" s="35" t="s">
        <v>1325</v>
      </c>
      <c r="AG298" s="39" t="s">
        <v>1326</v>
      </c>
      <c r="AH298" s="39">
        <v>116130.3904233362</v>
      </c>
      <c r="AI298" s="39">
        <v>9871.083185983578</v>
      </c>
      <c r="AJ298" s="42">
        <v>29700</v>
      </c>
      <c r="AK298" s="39">
        <v>2524.5</v>
      </c>
      <c r="AL298" s="39">
        <v>158225.97360931977</v>
      </c>
      <c r="AM298" s="39" t="s">
        <v>953</v>
      </c>
      <c r="AN298" s="39" t="s">
        <v>953</v>
      </c>
      <c r="AO298" s="35">
        <v>1208</v>
      </c>
      <c r="AP298" s="35" t="s">
        <v>955</v>
      </c>
      <c r="AQ298" s="39" t="s">
        <v>901</v>
      </c>
      <c r="AR298" s="39">
        <v>1</v>
      </c>
      <c r="AS298" s="39"/>
      <c r="AT298" s="39"/>
      <c r="AU298" s="39"/>
      <c r="AV298" s="39"/>
      <c r="AW298" s="39" t="s">
        <v>826</v>
      </c>
      <c r="AX298" s="39" t="s">
        <v>957</v>
      </c>
      <c r="AY298" s="39" t="s">
        <v>904</v>
      </c>
      <c r="AZ298" s="35">
        <v>1208</v>
      </c>
      <c r="BA298" s="39"/>
      <c r="BC298" s="5" t="s">
        <v>905</v>
      </c>
      <c r="CB298" s="13" t="s">
        <v>947</v>
      </c>
      <c r="CC298" s="13" t="s">
        <v>959</v>
      </c>
      <c r="CD298" s="13">
        <v>60005</v>
      </c>
      <c r="CE298" s="13" t="s">
        <v>960</v>
      </c>
      <c r="CF298" s="13" t="str">
        <f t="shared" si="110"/>
        <v>W0004253</v>
      </c>
      <c r="CG298" s="13" t="s">
        <v>29</v>
      </c>
      <c r="CH298" s="18">
        <f t="shared" si="111"/>
        <v>98937.239308199321</v>
      </c>
      <c r="CI298" s="18">
        <f t="shared" si="112"/>
        <v>8123.3279313761932</v>
      </c>
      <c r="CJ298" s="43">
        <f t="shared" si="113"/>
        <v>5687.5</v>
      </c>
      <c r="CK298" s="44">
        <f t="shared" si="114"/>
        <v>29700</v>
      </c>
      <c r="CL298" s="18">
        <f t="shared" si="115"/>
        <v>3382.3231837606836</v>
      </c>
      <c r="CM298" s="18">
        <f t="shared" si="116"/>
        <v>12395.583185983578</v>
      </c>
      <c r="CN298" s="13"/>
      <c r="CO298" s="18">
        <f t="shared" si="117"/>
        <v>0</v>
      </c>
    </row>
    <row r="299" spans="1:93" ht="15.75" customHeight="1" x14ac:dyDescent="0.2">
      <c r="A299" s="35" t="s">
        <v>574</v>
      </c>
      <c r="B299" s="35" t="s">
        <v>1770</v>
      </c>
      <c r="C299" s="35" t="s">
        <v>1771</v>
      </c>
      <c r="D299" s="36">
        <v>44690</v>
      </c>
      <c r="E299" s="36"/>
      <c r="F299" s="35" t="s">
        <v>984</v>
      </c>
      <c r="G299" s="35" t="s">
        <v>895</v>
      </c>
      <c r="H299" s="35" t="s">
        <v>896</v>
      </c>
      <c r="I299" s="35" t="s">
        <v>897</v>
      </c>
      <c r="J299" s="35"/>
      <c r="K299" s="35" t="s">
        <v>898</v>
      </c>
      <c r="L299" s="37" t="s">
        <v>899</v>
      </c>
      <c r="M299" s="38">
        <v>8.5000000000000006E-2</v>
      </c>
      <c r="N299" s="35">
        <v>28</v>
      </c>
      <c r="O299" s="39">
        <v>91087.916666666672</v>
      </c>
      <c r="P299" s="40"/>
      <c r="Q299" s="39"/>
      <c r="R299" s="39">
        <v>2069.4230769230767</v>
      </c>
      <c r="S299" s="39">
        <v>1195.6666666666667</v>
      </c>
      <c r="T299" s="39">
        <v>215.22</v>
      </c>
      <c r="U299" s="35">
        <v>75</v>
      </c>
      <c r="V299" s="39"/>
      <c r="W299" s="39">
        <v>0</v>
      </c>
      <c r="X299" s="39">
        <v>4460.3751415326506</v>
      </c>
      <c r="Y299" s="39">
        <v>99103.601551789077</v>
      </c>
      <c r="Z299" s="41">
        <v>5687.5</v>
      </c>
      <c r="AA299" s="39"/>
      <c r="AB299" s="39">
        <v>104791.10155178908</v>
      </c>
      <c r="AC299" s="39"/>
      <c r="AD299" s="39"/>
      <c r="AE299" s="42">
        <v>6107.1873780099913</v>
      </c>
      <c r="AF299" s="35" t="s">
        <v>1104</v>
      </c>
      <c r="AG299" s="39" t="s">
        <v>1105</v>
      </c>
      <c r="AH299" s="39">
        <v>110898.28892979906</v>
      </c>
      <c r="AI299" s="39">
        <v>9426.3545590329213</v>
      </c>
      <c r="AJ299" s="42">
        <v>29700</v>
      </c>
      <c r="AK299" s="39">
        <v>2524.5</v>
      </c>
      <c r="AL299" s="39">
        <v>152549.14348883199</v>
      </c>
      <c r="AM299" s="39" t="s">
        <v>943</v>
      </c>
      <c r="AN299" s="39" t="s">
        <v>943</v>
      </c>
      <c r="AO299" s="35">
        <v>90385</v>
      </c>
      <c r="AP299" s="35" t="s">
        <v>944</v>
      </c>
      <c r="AQ299" s="39" t="s">
        <v>901</v>
      </c>
      <c r="AR299" s="39">
        <v>1</v>
      </c>
      <c r="AS299" s="39"/>
      <c r="AT299" s="39"/>
      <c r="AU299" s="39"/>
      <c r="AV299" s="39"/>
      <c r="AW299" s="39" t="s">
        <v>1484</v>
      </c>
      <c r="AX299" s="39" t="s">
        <v>903</v>
      </c>
      <c r="AY299" s="39" t="s">
        <v>904</v>
      </c>
      <c r="AZ299" s="35">
        <v>90385</v>
      </c>
      <c r="BA299" s="39"/>
      <c r="BC299" s="5" t="s">
        <v>905</v>
      </c>
      <c r="CB299" s="13" t="s">
        <v>947</v>
      </c>
      <c r="CC299" s="13" t="s">
        <v>10</v>
      </c>
      <c r="CD299" s="13">
        <v>60002</v>
      </c>
      <c r="CE299" s="13" t="s">
        <v>8</v>
      </c>
      <c r="CF299" s="13" t="str">
        <f t="shared" si="110"/>
        <v>W0005160</v>
      </c>
      <c r="CG299" s="13" t="s">
        <v>29</v>
      </c>
      <c r="CH299" s="18">
        <f t="shared" si="111"/>
        <v>95838.511808199328</v>
      </c>
      <c r="CI299" s="18">
        <f t="shared" si="112"/>
        <v>6107.1873780099913</v>
      </c>
      <c r="CJ299" s="43">
        <f t="shared" si="113"/>
        <v>5687.5</v>
      </c>
      <c r="CK299" s="44">
        <f t="shared" si="114"/>
        <v>29700</v>
      </c>
      <c r="CL299" s="18">
        <f t="shared" si="115"/>
        <v>3265.0897435897432</v>
      </c>
      <c r="CM299" s="18">
        <f t="shared" si="116"/>
        <v>11950.854559032921</v>
      </c>
      <c r="CN299" s="13"/>
      <c r="CO299" s="18">
        <f t="shared" si="117"/>
        <v>0</v>
      </c>
    </row>
    <row r="300" spans="1:93" ht="15.75" customHeight="1" x14ac:dyDescent="0.2">
      <c r="A300" s="35" t="s">
        <v>153</v>
      </c>
      <c r="B300" s="35" t="s">
        <v>1772</v>
      </c>
      <c r="C300" s="35" t="s">
        <v>1773</v>
      </c>
      <c r="D300" s="36">
        <v>44676</v>
      </c>
      <c r="E300" s="36"/>
      <c r="F300" s="35" t="s">
        <v>984</v>
      </c>
      <c r="G300" s="35" t="s">
        <v>895</v>
      </c>
      <c r="H300" s="35" t="s">
        <v>896</v>
      </c>
      <c r="I300" s="35" t="s">
        <v>897</v>
      </c>
      <c r="J300" s="35"/>
      <c r="K300" s="35" t="s">
        <v>898</v>
      </c>
      <c r="L300" s="37" t="s">
        <v>899</v>
      </c>
      <c r="M300" s="38">
        <v>8.5000000000000006E-2</v>
      </c>
      <c r="N300" s="35">
        <v>28</v>
      </c>
      <c r="O300" s="39">
        <v>100565.91666666667</v>
      </c>
      <c r="P300" s="40"/>
      <c r="Q300" s="39"/>
      <c r="R300" s="39">
        <v>2297.2596153846157</v>
      </c>
      <c r="S300" s="39">
        <v>1327.3055555555557</v>
      </c>
      <c r="T300" s="39">
        <v>238.91499999999999</v>
      </c>
      <c r="U300" s="35">
        <v>75</v>
      </c>
      <c r="V300" s="39"/>
      <c r="W300" s="39">
        <v>0</v>
      </c>
      <c r="X300" s="39">
        <v>4460.3751415326506</v>
      </c>
      <c r="Y300" s="39">
        <v>108964.77197913949</v>
      </c>
      <c r="Z300" s="41">
        <v>5687.5</v>
      </c>
      <c r="AA300" s="39"/>
      <c r="AB300" s="39">
        <v>114652.27197913949</v>
      </c>
      <c r="AC300" s="39"/>
      <c r="AD300" s="39"/>
      <c r="AE300" s="42">
        <v>4292.2455565959208</v>
      </c>
      <c r="AF300" s="35" t="s">
        <v>1124</v>
      </c>
      <c r="AG300" s="39" t="s">
        <v>1125</v>
      </c>
      <c r="AH300" s="39">
        <v>118944.51753573542</v>
      </c>
      <c r="AI300" s="39">
        <v>10110.283990537511</v>
      </c>
      <c r="AJ300" s="42">
        <v>29700</v>
      </c>
      <c r="AK300" s="39">
        <v>2524.5</v>
      </c>
      <c r="AL300" s="39">
        <v>161279.30152627293</v>
      </c>
      <c r="AM300" s="39" t="s">
        <v>943</v>
      </c>
      <c r="AN300" s="39" t="s">
        <v>943</v>
      </c>
      <c r="AO300" s="35">
        <v>90308</v>
      </c>
      <c r="AP300" s="35" t="s">
        <v>944</v>
      </c>
      <c r="AQ300" s="39" t="s">
        <v>901</v>
      </c>
      <c r="AR300" s="39">
        <v>1</v>
      </c>
      <c r="AS300" s="39"/>
      <c r="AT300" s="39"/>
      <c r="AU300" s="39"/>
      <c r="AV300" s="39"/>
      <c r="AW300" s="39" t="s">
        <v>1774</v>
      </c>
      <c r="AX300" s="39" t="s">
        <v>903</v>
      </c>
      <c r="AY300" s="39" t="s">
        <v>904</v>
      </c>
      <c r="AZ300" s="35">
        <v>90308</v>
      </c>
      <c r="BA300" s="39"/>
      <c r="BC300" s="5" t="s">
        <v>905</v>
      </c>
      <c r="CB300" s="13" t="s">
        <v>947</v>
      </c>
      <c r="CC300" s="13" t="s">
        <v>10</v>
      </c>
      <c r="CD300" s="13">
        <v>60002</v>
      </c>
      <c r="CE300" s="13" t="s">
        <v>8</v>
      </c>
      <c r="CF300" s="13" t="str">
        <f t="shared" si="110"/>
        <v>W0004254</v>
      </c>
      <c r="CG300" s="13" t="s">
        <v>29</v>
      </c>
      <c r="CH300" s="18">
        <f t="shared" si="111"/>
        <v>105340.20680819932</v>
      </c>
      <c r="CI300" s="18">
        <f t="shared" si="112"/>
        <v>4292.2455565959208</v>
      </c>
      <c r="CJ300" s="43">
        <f t="shared" si="113"/>
        <v>5687.5</v>
      </c>
      <c r="CK300" s="44">
        <f t="shared" si="114"/>
        <v>29700</v>
      </c>
      <c r="CL300" s="18">
        <f t="shared" si="115"/>
        <v>3624.5651709401714</v>
      </c>
      <c r="CM300" s="18">
        <f t="shared" si="116"/>
        <v>12634.783990537511</v>
      </c>
      <c r="CN300" s="13"/>
      <c r="CO300" s="18">
        <f t="shared" si="117"/>
        <v>0</v>
      </c>
    </row>
    <row r="301" spans="1:93" ht="15.75" customHeight="1" x14ac:dyDescent="0.2">
      <c r="A301" s="35" t="s">
        <v>154</v>
      </c>
      <c r="B301" s="35" t="s">
        <v>1775</v>
      </c>
      <c r="C301" s="35" t="s">
        <v>1776</v>
      </c>
      <c r="D301" s="36">
        <v>44627</v>
      </c>
      <c r="E301" s="36"/>
      <c r="F301" s="35" t="s">
        <v>996</v>
      </c>
      <c r="G301" s="35" t="s">
        <v>895</v>
      </c>
      <c r="H301" s="35" t="s">
        <v>896</v>
      </c>
      <c r="I301" s="35" t="s">
        <v>897</v>
      </c>
      <c r="J301" s="35"/>
      <c r="K301" s="35" t="s">
        <v>898</v>
      </c>
      <c r="L301" s="37" t="s">
        <v>899</v>
      </c>
      <c r="M301" s="38">
        <v>8.5000000000000006E-2</v>
      </c>
      <c r="N301" s="35">
        <v>28</v>
      </c>
      <c r="O301" s="39">
        <v>48105.166666666664</v>
      </c>
      <c r="P301" s="40"/>
      <c r="Q301" s="39"/>
      <c r="R301" s="39">
        <v>1036.1818910256411</v>
      </c>
      <c r="S301" s="39">
        <v>598.68287037037032</v>
      </c>
      <c r="T301" s="39">
        <v>107.76291666666667</v>
      </c>
      <c r="U301" s="35">
        <v>75</v>
      </c>
      <c r="V301" s="39"/>
      <c r="W301" s="39">
        <v>0</v>
      </c>
      <c r="X301" s="39">
        <v>4460.3751415326506</v>
      </c>
      <c r="Y301" s="39">
        <v>54383.169486261992</v>
      </c>
      <c r="Z301" s="41">
        <v>5687.5</v>
      </c>
      <c r="AA301" s="39"/>
      <c r="AB301" s="39">
        <v>60070.669486261992</v>
      </c>
      <c r="AC301" s="39"/>
      <c r="AD301" s="39"/>
      <c r="AE301" s="42">
        <v>7641.968773833004</v>
      </c>
      <c r="AF301" s="35" t="s">
        <v>1037</v>
      </c>
      <c r="AG301" s="39" t="s">
        <v>1038</v>
      </c>
      <c r="AH301" s="39">
        <v>67712.638260095002</v>
      </c>
      <c r="AI301" s="39">
        <v>5755.5742521080756</v>
      </c>
      <c r="AJ301" s="42">
        <v>29700</v>
      </c>
      <c r="AK301" s="39">
        <v>2524.5</v>
      </c>
      <c r="AL301" s="39">
        <v>105692.71251220308</v>
      </c>
      <c r="AM301" s="39" t="s">
        <v>943</v>
      </c>
      <c r="AN301" s="39" t="s">
        <v>943</v>
      </c>
      <c r="AO301" s="35">
        <v>35072</v>
      </c>
      <c r="AP301" s="35" t="s">
        <v>944</v>
      </c>
      <c r="AQ301" s="39" t="s">
        <v>901</v>
      </c>
      <c r="AR301" s="39">
        <v>1</v>
      </c>
      <c r="AS301" s="39"/>
      <c r="AT301" s="39"/>
      <c r="AU301" s="39"/>
      <c r="AV301" s="39"/>
      <c r="AW301" s="39" t="s">
        <v>1039</v>
      </c>
      <c r="AX301" s="39" t="s">
        <v>1005</v>
      </c>
      <c r="AY301" s="39" t="s">
        <v>1080</v>
      </c>
      <c r="AZ301" s="35">
        <v>35072</v>
      </c>
      <c r="BA301" s="39"/>
      <c r="BC301" s="5" t="s">
        <v>905</v>
      </c>
      <c r="CB301" s="13" t="s">
        <v>947</v>
      </c>
      <c r="CC301" s="13" t="s">
        <v>10</v>
      </c>
      <c r="CD301" s="13">
        <v>60002</v>
      </c>
      <c r="CE301" s="13" t="s">
        <v>8</v>
      </c>
      <c r="CF301" s="13" t="str">
        <f t="shared" si="110"/>
        <v>W0004255</v>
      </c>
      <c r="CG301" s="13" t="s">
        <v>29</v>
      </c>
      <c r="CH301" s="18">
        <f t="shared" si="111"/>
        <v>52748.304724865979</v>
      </c>
      <c r="CI301" s="18">
        <f t="shared" si="112"/>
        <v>7641.968773833004</v>
      </c>
      <c r="CJ301" s="43">
        <f t="shared" si="113"/>
        <v>5687.5</v>
      </c>
      <c r="CK301" s="44">
        <f t="shared" si="114"/>
        <v>29700</v>
      </c>
      <c r="CL301" s="18">
        <f t="shared" si="115"/>
        <v>1634.8647613960115</v>
      </c>
      <c r="CM301" s="18">
        <f t="shared" si="116"/>
        <v>8280.0742521080756</v>
      </c>
      <c r="CN301" s="13"/>
      <c r="CO301" s="18">
        <f t="shared" si="117"/>
        <v>0</v>
      </c>
    </row>
    <row r="302" spans="1:93" ht="15.75" customHeight="1" x14ac:dyDescent="0.2">
      <c r="A302" s="35" t="s">
        <v>482</v>
      </c>
      <c r="B302" s="35" t="s">
        <v>1777</v>
      </c>
      <c r="C302" s="35" t="s">
        <v>1778</v>
      </c>
      <c r="D302" s="36">
        <v>44641</v>
      </c>
      <c r="E302" s="36"/>
      <c r="F302" s="35" t="s">
        <v>972</v>
      </c>
      <c r="G302" s="35" t="s">
        <v>951</v>
      </c>
      <c r="H302" s="35" t="s">
        <v>952</v>
      </c>
      <c r="I302" s="35" t="s">
        <v>897</v>
      </c>
      <c r="J302" s="35"/>
      <c r="K302" s="35" t="s">
        <v>898</v>
      </c>
      <c r="L302" s="37" t="s">
        <v>899</v>
      </c>
      <c r="M302" s="38">
        <v>0.05</v>
      </c>
      <c r="N302" s="35">
        <v>28</v>
      </c>
      <c r="O302" s="39">
        <v>62381.749999999993</v>
      </c>
      <c r="P302" s="40"/>
      <c r="Q302" s="39"/>
      <c r="R302" s="39">
        <v>1379.3709935897434</v>
      </c>
      <c r="S302" s="39">
        <v>796.96990740740739</v>
      </c>
      <c r="T302" s="39">
        <v>143.45458333333335</v>
      </c>
      <c r="U302" s="35">
        <v>75</v>
      </c>
      <c r="V302" s="39"/>
      <c r="W302" s="39">
        <v>0</v>
      </c>
      <c r="X302" s="39">
        <v>4460.3751415326506</v>
      </c>
      <c r="Y302" s="39">
        <v>69236.920625863131</v>
      </c>
      <c r="Z302" s="41">
        <v>4154.166666666667</v>
      </c>
      <c r="AA302" s="39"/>
      <c r="AB302" s="39">
        <v>73391.087292529803</v>
      </c>
      <c r="AC302" s="39"/>
      <c r="AD302" s="39"/>
      <c r="AE302" s="42"/>
      <c r="AF302" s="35"/>
      <c r="AG302" s="39"/>
      <c r="AH302" s="39">
        <v>73391.087292529803</v>
      </c>
      <c r="AI302" s="39">
        <v>3669.5543646264905</v>
      </c>
      <c r="AJ302" s="42">
        <v>29700</v>
      </c>
      <c r="AK302" s="39">
        <v>1485</v>
      </c>
      <c r="AL302" s="39">
        <v>108245.64165715629</v>
      </c>
      <c r="AM302" s="39" t="s">
        <v>943</v>
      </c>
      <c r="AN302" s="39" t="s">
        <v>943</v>
      </c>
      <c r="AO302" s="35">
        <v>14411</v>
      </c>
      <c r="AP302" s="35" t="s">
        <v>944</v>
      </c>
      <c r="AQ302" s="39" t="s">
        <v>901</v>
      </c>
      <c r="AR302" s="39">
        <v>1</v>
      </c>
      <c r="AS302" s="39"/>
      <c r="AT302" s="39"/>
      <c r="AU302" s="39"/>
      <c r="AV302" s="39"/>
      <c r="AW302" s="39" t="s">
        <v>956</v>
      </c>
      <c r="AX302" s="39" t="s">
        <v>1046</v>
      </c>
      <c r="AY302" s="39" t="s">
        <v>1512</v>
      </c>
      <c r="AZ302" s="35">
        <v>14411</v>
      </c>
      <c r="BA302" s="39"/>
      <c r="BC302" s="5" t="s">
        <v>905</v>
      </c>
      <c r="CB302" s="13" t="s">
        <v>947</v>
      </c>
      <c r="CC302" s="13" t="s">
        <v>10</v>
      </c>
      <c r="CD302" s="13">
        <v>60002</v>
      </c>
      <c r="CE302" s="13" t="s">
        <v>8</v>
      </c>
      <c r="CF302" s="13" t="str">
        <f t="shared" si="110"/>
        <v>W0004968</v>
      </c>
      <c r="CG302" s="13" t="s">
        <v>13</v>
      </c>
      <c r="CH302" s="18">
        <f t="shared" si="111"/>
        <v>67060.57972486598</v>
      </c>
      <c r="CI302" s="18">
        <f t="shared" si="112"/>
        <v>0</v>
      </c>
      <c r="CJ302" s="43">
        <f t="shared" si="113"/>
        <v>4154.166666666667</v>
      </c>
      <c r="CK302" s="44">
        <f t="shared" si="114"/>
        <v>29700</v>
      </c>
      <c r="CL302" s="18">
        <f t="shared" si="115"/>
        <v>2176.340900997151</v>
      </c>
      <c r="CM302" s="18">
        <f t="shared" si="116"/>
        <v>5154.5543646264905</v>
      </c>
      <c r="CN302" s="13"/>
      <c r="CO302" s="18">
        <f t="shared" si="117"/>
        <v>0</v>
      </c>
    </row>
    <row r="303" spans="1:93" ht="15.75" customHeight="1" x14ac:dyDescent="0.2">
      <c r="A303" s="35" t="s">
        <v>155</v>
      </c>
      <c r="B303" s="35" t="s">
        <v>1779</v>
      </c>
      <c r="C303" s="35" t="s">
        <v>1780</v>
      </c>
      <c r="D303" s="36">
        <v>44655</v>
      </c>
      <c r="E303" s="36"/>
      <c r="F303" s="35" t="s">
        <v>984</v>
      </c>
      <c r="G303" s="35" t="s">
        <v>951</v>
      </c>
      <c r="H303" s="35" t="s">
        <v>952</v>
      </c>
      <c r="I303" s="35" t="s">
        <v>897</v>
      </c>
      <c r="J303" s="35"/>
      <c r="K303" s="35" t="s">
        <v>898</v>
      </c>
      <c r="L303" s="37" t="s">
        <v>899</v>
      </c>
      <c r="M303" s="38">
        <v>0.05</v>
      </c>
      <c r="N303" s="35">
        <v>28</v>
      </c>
      <c r="O303" s="39">
        <v>79085.833333333328</v>
      </c>
      <c r="P303" s="40"/>
      <c r="Q303" s="39"/>
      <c r="R303" s="39">
        <v>1780.9094551282051</v>
      </c>
      <c r="S303" s="39">
        <v>1028.9699074074074</v>
      </c>
      <c r="T303" s="39">
        <v>185.21458333333334</v>
      </c>
      <c r="U303" s="35">
        <v>75</v>
      </c>
      <c r="V303" s="39"/>
      <c r="W303" s="39">
        <v>0</v>
      </c>
      <c r="X303" s="39">
        <v>4460.3751415326506</v>
      </c>
      <c r="Y303" s="39">
        <v>86616.302420734923</v>
      </c>
      <c r="Z303" s="41">
        <v>4154.166666666667</v>
      </c>
      <c r="AA303" s="39"/>
      <c r="AB303" s="39">
        <v>90770.469087401594</v>
      </c>
      <c r="AC303" s="39"/>
      <c r="AD303" s="39"/>
      <c r="AE303" s="42"/>
      <c r="AF303" s="35"/>
      <c r="AG303" s="39"/>
      <c r="AH303" s="39">
        <v>90770.469087401594</v>
      </c>
      <c r="AI303" s="39">
        <v>4538.5234543700799</v>
      </c>
      <c r="AJ303" s="42">
        <v>29700</v>
      </c>
      <c r="AK303" s="39">
        <v>1485</v>
      </c>
      <c r="AL303" s="39">
        <v>126493.99254177167</v>
      </c>
      <c r="AM303" s="39" t="s">
        <v>943</v>
      </c>
      <c r="AN303" s="39" t="s">
        <v>943</v>
      </c>
      <c r="AO303" s="35">
        <v>35883</v>
      </c>
      <c r="AP303" s="35" t="s">
        <v>944</v>
      </c>
      <c r="AQ303" s="39" t="s">
        <v>901</v>
      </c>
      <c r="AR303" s="39">
        <v>1</v>
      </c>
      <c r="AS303" s="39"/>
      <c r="AT303" s="39"/>
      <c r="AU303" s="39"/>
      <c r="AV303" s="39"/>
      <c r="AW303" s="39" t="s">
        <v>956</v>
      </c>
      <c r="AX303" s="39" t="s">
        <v>964</v>
      </c>
      <c r="AY303" s="39" t="s">
        <v>1368</v>
      </c>
      <c r="AZ303" s="35">
        <v>35883</v>
      </c>
      <c r="BA303" s="39"/>
      <c r="BC303" s="5" t="s">
        <v>905</v>
      </c>
      <c r="CB303" s="13" t="s">
        <v>947</v>
      </c>
      <c r="CC303" s="13" t="s">
        <v>10</v>
      </c>
      <c r="CD303" s="13">
        <v>60002</v>
      </c>
      <c r="CE303" s="13" t="s">
        <v>8</v>
      </c>
      <c r="CF303" s="13" t="str">
        <f t="shared" si="110"/>
        <v>W0004256</v>
      </c>
      <c r="CG303" s="13" t="s">
        <v>13</v>
      </c>
      <c r="CH303" s="18">
        <f t="shared" si="111"/>
        <v>83806.423058199318</v>
      </c>
      <c r="CI303" s="18">
        <f t="shared" si="112"/>
        <v>0</v>
      </c>
      <c r="CJ303" s="43">
        <f t="shared" si="113"/>
        <v>4154.166666666667</v>
      </c>
      <c r="CK303" s="44">
        <f t="shared" si="114"/>
        <v>29700</v>
      </c>
      <c r="CL303" s="18">
        <f t="shared" si="115"/>
        <v>2809.8793625356125</v>
      </c>
      <c r="CM303" s="18">
        <f t="shared" si="116"/>
        <v>6023.5234543700799</v>
      </c>
      <c r="CN303" s="13"/>
      <c r="CO303" s="18">
        <f t="shared" si="117"/>
        <v>0</v>
      </c>
    </row>
    <row r="304" spans="1:93" ht="15.75" customHeight="1" x14ac:dyDescent="0.2">
      <c r="A304" s="35" t="s">
        <v>1781</v>
      </c>
      <c r="B304" s="35" t="s">
        <v>1782</v>
      </c>
      <c r="C304" s="35" t="s">
        <v>1783</v>
      </c>
      <c r="D304" s="36">
        <v>44636</v>
      </c>
      <c r="E304" s="36"/>
      <c r="F304" s="35" t="s">
        <v>938</v>
      </c>
      <c r="G304" s="35" t="s">
        <v>939</v>
      </c>
      <c r="H304" s="35" t="s">
        <v>940</v>
      </c>
      <c r="I304" s="35" t="s">
        <v>897</v>
      </c>
      <c r="J304" s="35"/>
      <c r="K304" s="35" t="s">
        <v>898</v>
      </c>
      <c r="L304" s="37" t="s">
        <v>899</v>
      </c>
      <c r="M304" s="38">
        <v>0.05</v>
      </c>
      <c r="N304" s="35">
        <v>28</v>
      </c>
      <c r="O304" s="39">
        <v>102629.83333333333</v>
      </c>
      <c r="P304" s="40">
        <v>0.1</v>
      </c>
      <c r="Q304" s="39">
        <v>10262.983333333334</v>
      </c>
      <c r="R304" s="39">
        <v>2467.0633012820513</v>
      </c>
      <c r="S304" s="39">
        <v>1425.4143518518517</v>
      </c>
      <c r="T304" s="39">
        <v>256.57458333333335</v>
      </c>
      <c r="U304" s="35">
        <v>75</v>
      </c>
      <c r="V304" s="39"/>
      <c r="W304" s="39">
        <v>0</v>
      </c>
      <c r="X304" s="39">
        <v>4460.3751415326506</v>
      </c>
      <c r="Y304" s="39">
        <v>121577.24404466656</v>
      </c>
      <c r="Z304" s="41">
        <v>12402.5</v>
      </c>
      <c r="AA304" s="39"/>
      <c r="AB304" s="39">
        <v>133979.74404466656</v>
      </c>
      <c r="AC304" s="39"/>
      <c r="AD304" s="39"/>
      <c r="AE304" s="42"/>
      <c r="AF304" s="35"/>
      <c r="AG304" s="39"/>
      <c r="AH304" s="39">
        <v>133979.74404466656</v>
      </c>
      <c r="AI304" s="39">
        <v>6698.9872022333284</v>
      </c>
      <c r="AJ304" s="42">
        <v>29700</v>
      </c>
      <c r="AK304" s="39">
        <v>1485</v>
      </c>
      <c r="AL304" s="39">
        <v>171863.73124689987</v>
      </c>
      <c r="AM304" s="39" t="s">
        <v>935</v>
      </c>
      <c r="AN304" s="39" t="s">
        <v>986</v>
      </c>
      <c r="AO304" s="35" t="s">
        <v>987</v>
      </c>
      <c r="AP304" s="35" t="s">
        <v>986</v>
      </c>
      <c r="AQ304" s="39" t="s">
        <v>988</v>
      </c>
      <c r="AR304" s="39">
        <v>1</v>
      </c>
      <c r="AS304" s="39"/>
      <c r="AT304" s="39"/>
      <c r="AU304" s="39"/>
      <c r="AV304" s="39"/>
      <c r="AW304" s="39" t="s">
        <v>1784</v>
      </c>
      <c r="AX304" s="39" t="s">
        <v>935</v>
      </c>
      <c r="AY304" s="39" t="s">
        <v>935</v>
      </c>
      <c r="AZ304" s="35" t="s">
        <v>987</v>
      </c>
      <c r="BA304" s="39"/>
      <c r="BC304" s="5" t="s">
        <v>905</v>
      </c>
      <c r="CB304" s="13" t="s">
        <v>990</v>
      </c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/>
    </row>
    <row r="305" spans="1:93" ht="15.75" customHeight="1" x14ac:dyDescent="0.2">
      <c r="A305" s="35" t="s">
        <v>1785</v>
      </c>
      <c r="B305" s="35" t="s">
        <v>1786</v>
      </c>
      <c r="C305" s="35" t="s">
        <v>1787</v>
      </c>
      <c r="D305" s="36">
        <v>44676</v>
      </c>
      <c r="E305" s="36"/>
      <c r="F305" s="35" t="s">
        <v>984</v>
      </c>
      <c r="G305" s="35" t="s">
        <v>895</v>
      </c>
      <c r="H305" s="35" t="s">
        <v>896</v>
      </c>
      <c r="I305" s="35" t="s">
        <v>897</v>
      </c>
      <c r="J305" s="35"/>
      <c r="K305" s="35" t="s">
        <v>898</v>
      </c>
      <c r="L305" s="37" t="s">
        <v>899</v>
      </c>
      <c r="M305" s="38">
        <v>8.5000000000000006E-2</v>
      </c>
      <c r="N305" s="35">
        <v>28</v>
      </c>
      <c r="O305" s="39">
        <v>71537.666666666672</v>
      </c>
      <c r="P305" s="40"/>
      <c r="Q305" s="39"/>
      <c r="R305" s="39">
        <v>1599.4631410256409</v>
      </c>
      <c r="S305" s="39">
        <v>924.13425925925935</v>
      </c>
      <c r="T305" s="39">
        <v>166.34416666666669</v>
      </c>
      <c r="U305" s="35">
        <v>75</v>
      </c>
      <c r="V305" s="39"/>
      <c r="W305" s="39">
        <v>0</v>
      </c>
      <c r="X305" s="39">
        <v>4460.3751415326506</v>
      </c>
      <c r="Y305" s="39">
        <v>78762.983375150885</v>
      </c>
      <c r="Z305" s="41">
        <v>5687.5</v>
      </c>
      <c r="AA305" s="39"/>
      <c r="AB305" s="39">
        <v>84450.483375150885</v>
      </c>
      <c r="AC305" s="39"/>
      <c r="AD305" s="39"/>
      <c r="AE305" s="42">
        <v>6263.2559860715419</v>
      </c>
      <c r="AF305" s="35" t="s">
        <v>1071</v>
      </c>
      <c r="AG305" s="39" t="s">
        <v>1072</v>
      </c>
      <c r="AH305" s="39">
        <v>90713.739361222426</v>
      </c>
      <c r="AI305" s="39">
        <v>7710.667845703907</v>
      </c>
      <c r="AJ305" s="42">
        <v>29700</v>
      </c>
      <c r="AK305" s="39">
        <v>2524.5</v>
      </c>
      <c r="AL305" s="39">
        <v>130648.90720692633</v>
      </c>
      <c r="AM305" s="39" t="s">
        <v>953</v>
      </c>
      <c r="AN305" s="39" t="s">
        <v>953</v>
      </c>
      <c r="AO305" s="35">
        <v>1232</v>
      </c>
      <c r="AP305" s="35" t="s">
        <v>955</v>
      </c>
      <c r="AQ305" s="39" t="s">
        <v>901</v>
      </c>
      <c r="AR305" s="39">
        <v>1</v>
      </c>
      <c r="AS305" s="39"/>
      <c r="AT305" s="39"/>
      <c r="AU305" s="39"/>
      <c r="AV305" s="39"/>
      <c r="AW305" s="39" t="s">
        <v>1073</v>
      </c>
      <c r="AX305" s="39" t="s">
        <v>903</v>
      </c>
      <c r="AY305" s="39" t="s">
        <v>904</v>
      </c>
      <c r="AZ305" s="35">
        <v>1232</v>
      </c>
      <c r="BA305" s="39"/>
      <c r="BC305" s="5" t="s">
        <v>905</v>
      </c>
      <c r="CB305" s="13" t="s">
        <v>947</v>
      </c>
      <c r="CC305" s="13" t="s">
        <v>959</v>
      </c>
      <c r="CD305" s="13">
        <v>60005</v>
      </c>
      <c r="CE305" s="13" t="s">
        <v>960</v>
      </c>
      <c r="CF305" s="13" t="str">
        <f>A305</f>
        <v>W0004257</v>
      </c>
      <c r="CG305" s="13" t="s">
        <v>29</v>
      </c>
      <c r="CH305" s="18">
        <f>SUM(O305,Q305,T305:X305,)</f>
        <v>76239.385974865989</v>
      </c>
      <c r="CI305" s="18">
        <f>SUM(AA305,AC305:AE305)</f>
        <v>6263.2559860715419</v>
      </c>
      <c r="CJ305" s="43">
        <f>SUM(Z305)</f>
        <v>5687.5</v>
      </c>
      <c r="CK305" s="44">
        <f>AJ305</f>
        <v>29700</v>
      </c>
      <c r="CL305" s="18">
        <f>SUM(R305:S305)</f>
        <v>2523.5974002849002</v>
      </c>
      <c r="CM305" s="18">
        <f>SUM(AI305,AK305)</f>
        <v>10235.167845703907</v>
      </c>
      <c r="CN305" s="13"/>
      <c r="CO305" s="18">
        <f>SUM(CH305:CM305,-AL305)</f>
        <v>0</v>
      </c>
    </row>
    <row r="306" spans="1:93" ht="15.75" customHeight="1" x14ac:dyDescent="0.2">
      <c r="A306" s="35" t="s">
        <v>1788</v>
      </c>
      <c r="B306" s="35" t="s">
        <v>1789</v>
      </c>
      <c r="C306" s="35" t="s">
        <v>1790</v>
      </c>
      <c r="D306" s="36">
        <v>44627</v>
      </c>
      <c r="E306" s="36"/>
      <c r="F306" s="35" t="s">
        <v>972</v>
      </c>
      <c r="G306" s="35" t="s">
        <v>939</v>
      </c>
      <c r="H306" s="35" t="s">
        <v>940</v>
      </c>
      <c r="I306" s="35" t="s">
        <v>897</v>
      </c>
      <c r="J306" s="35"/>
      <c r="K306" s="35" t="s">
        <v>898</v>
      </c>
      <c r="L306" s="37" t="s">
        <v>899</v>
      </c>
      <c r="M306" s="38">
        <v>0.05</v>
      </c>
      <c r="N306" s="35">
        <v>28</v>
      </c>
      <c r="O306" s="39">
        <v>35572.166666666664</v>
      </c>
      <c r="P306" s="40"/>
      <c r="Q306" s="39"/>
      <c r="R306" s="39">
        <v>1010.0961538461538</v>
      </c>
      <c r="S306" s="39">
        <v>583.6111111111112</v>
      </c>
      <c r="T306" s="39">
        <v>105.05</v>
      </c>
      <c r="U306" s="35">
        <v>75</v>
      </c>
      <c r="V306" s="39"/>
      <c r="W306" s="39">
        <v>3073.4042881502974</v>
      </c>
      <c r="X306" s="39">
        <v>4460.3751415326506</v>
      </c>
      <c r="Y306" s="39">
        <v>44879.703361306878</v>
      </c>
      <c r="Z306" s="41">
        <v>12402.5</v>
      </c>
      <c r="AA306" s="39"/>
      <c r="AB306" s="39">
        <v>57282.203361306878</v>
      </c>
      <c r="AC306" s="39"/>
      <c r="AD306" s="39"/>
      <c r="AE306" s="42">
        <v>33281</v>
      </c>
      <c r="AF306" s="35" t="s">
        <v>941</v>
      </c>
      <c r="AG306" s="35" t="s">
        <v>942</v>
      </c>
      <c r="AH306" s="39">
        <v>90563.203361306878</v>
      </c>
      <c r="AI306" s="39">
        <v>4528.1601680653439</v>
      </c>
      <c r="AJ306" s="42">
        <v>29700</v>
      </c>
      <c r="AK306" s="39">
        <v>1485</v>
      </c>
      <c r="AL306" s="39">
        <v>126276.36352937222</v>
      </c>
      <c r="AM306" s="39" t="s">
        <v>935</v>
      </c>
      <c r="AN306" s="39" t="s">
        <v>986</v>
      </c>
      <c r="AO306" s="35" t="s">
        <v>987</v>
      </c>
      <c r="AP306" s="35" t="s">
        <v>986</v>
      </c>
      <c r="AQ306" s="39" t="s">
        <v>901</v>
      </c>
      <c r="AR306" s="39">
        <v>1</v>
      </c>
      <c r="AS306" s="39"/>
      <c r="AT306" s="39"/>
      <c r="AU306" s="39"/>
      <c r="AV306" s="39"/>
      <c r="AW306" s="39" t="s">
        <v>1684</v>
      </c>
      <c r="AX306" s="39" t="s">
        <v>935</v>
      </c>
      <c r="AY306" s="39" t="s">
        <v>935</v>
      </c>
      <c r="AZ306" s="35" t="s">
        <v>987</v>
      </c>
      <c r="BA306" s="39"/>
      <c r="BC306" s="5" t="s">
        <v>905</v>
      </c>
      <c r="CB306" s="13" t="s">
        <v>990</v>
      </c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</row>
    <row r="307" spans="1:93" ht="15.75" customHeight="1" x14ac:dyDescent="0.2">
      <c r="A307" s="35" t="s">
        <v>1791</v>
      </c>
      <c r="B307" s="47" t="s">
        <v>1792</v>
      </c>
      <c r="C307" s="35" t="s">
        <v>1793</v>
      </c>
      <c r="D307" s="36">
        <v>44697</v>
      </c>
      <c r="E307" s="36"/>
      <c r="F307" s="35" t="s">
        <v>984</v>
      </c>
      <c r="G307" s="35" t="s">
        <v>951</v>
      </c>
      <c r="H307" s="35" t="s">
        <v>896</v>
      </c>
      <c r="I307" s="35" t="s">
        <v>897</v>
      </c>
      <c r="J307" s="35"/>
      <c r="K307" s="35" t="s">
        <v>898</v>
      </c>
      <c r="L307" s="37" t="s">
        <v>899</v>
      </c>
      <c r="M307" s="38">
        <v>0.05</v>
      </c>
      <c r="N307" s="35">
        <v>28</v>
      </c>
      <c r="O307" s="39">
        <v>115044.5</v>
      </c>
      <c r="P307" s="40"/>
      <c r="Q307" s="39"/>
      <c r="R307" s="39">
        <v>2645.3004807692309</v>
      </c>
      <c r="S307" s="39">
        <v>1528.3958333333333</v>
      </c>
      <c r="T307" s="39">
        <v>275.11124999999998</v>
      </c>
      <c r="U307" s="35">
        <v>75</v>
      </c>
      <c r="V307" s="39"/>
      <c r="W307" s="39">
        <v>0</v>
      </c>
      <c r="X307" s="39">
        <v>4460.3751415326506</v>
      </c>
      <c r="Y307" s="39">
        <v>124028.68270563522</v>
      </c>
      <c r="Z307" s="41">
        <v>4154.166666666667</v>
      </c>
      <c r="AA307" s="39"/>
      <c r="AB307" s="39">
        <v>128182.84937230189</v>
      </c>
      <c r="AC307" s="39"/>
      <c r="AD307" s="39"/>
      <c r="AE307" s="42">
        <v>4671.4236268028844</v>
      </c>
      <c r="AF307" s="35" t="s">
        <v>999</v>
      </c>
      <c r="AG307" s="39" t="s">
        <v>998</v>
      </c>
      <c r="AH307" s="39">
        <v>132854.27299910478</v>
      </c>
      <c r="AI307" s="39">
        <v>6642.7136499552398</v>
      </c>
      <c r="AJ307" s="42">
        <v>29700</v>
      </c>
      <c r="AK307" s="39">
        <v>1485</v>
      </c>
      <c r="AL307" s="39">
        <v>170681.98664906001</v>
      </c>
      <c r="AM307" s="39" t="s">
        <v>1741</v>
      </c>
      <c r="AN307" s="39" t="s">
        <v>1741</v>
      </c>
      <c r="AO307" s="35" t="s">
        <v>1742</v>
      </c>
      <c r="AP307" s="35" t="s">
        <v>1743</v>
      </c>
      <c r="AQ307" s="39" t="s">
        <v>901</v>
      </c>
      <c r="AR307" s="39">
        <v>1</v>
      </c>
      <c r="AS307" s="39"/>
      <c r="AT307" s="39"/>
      <c r="AU307" s="39"/>
      <c r="AV307" s="39"/>
      <c r="AW307" s="39" t="s">
        <v>902</v>
      </c>
      <c r="AX307" s="39" t="s">
        <v>977</v>
      </c>
      <c r="AY307" s="39" t="s">
        <v>1472</v>
      </c>
      <c r="AZ307" s="35" t="s">
        <v>1742</v>
      </c>
      <c r="BA307" s="39"/>
      <c r="BC307" s="5" t="s">
        <v>905</v>
      </c>
      <c r="CB307" s="13" t="s">
        <v>947</v>
      </c>
      <c r="CC307" s="13" t="s">
        <v>1745</v>
      </c>
      <c r="CD307" s="13">
        <v>60010</v>
      </c>
      <c r="CE307" s="13" t="s">
        <v>1746</v>
      </c>
      <c r="CF307" s="13" t="str">
        <f t="shared" ref="CF307:CF403" si="118">A307</f>
        <v>W0004259</v>
      </c>
      <c r="CG307" s="13" t="s">
        <v>13</v>
      </c>
      <c r="CH307" s="18">
        <f t="shared" ref="CH307:CH403" si="119">SUM(O307,Q307,T307:X307,)</f>
        <v>119854.98639153266</v>
      </c>
      <c r="CI307" s="18">
        <f t="shared" ref="CI307:CI379" si="120">SUM(AA307,AC307:AE307)</f>
        <v>4671.4236268028844</v>
      </c>
      <c r="CJ307" s="43">
        <f t="shared" ref="CJ307:CJ403" si="121">SUM(Z307)</f>
        <v>4154.166666666667</v>
      </c>
      <c r="CK307" s="44">
        <f t="shared" ref="CK307:CK403" si="122">AJ307</f>
        <v>29700</v>
      </c>
      <c r="CL307" s="18">
        <f t="shared" ref="CL307:CL403" si="123">SUM(R307:S307)</f>
        <v>4173.6963141025644</v>
      </c>
      <c r="CM307" s="18">
        <f t="shared" ref="CM307:CM403" si="124">SUM(AI307,AK307)</f>
        <v>8127.7136499552398</v>
      </c>
      <c r="CN307" s="13"/>
      <c r="CO307" s="18">
        <f t="shared" ref="CO307:CO403" si="125">SUM(CH307:CM307,-AL307)</f>
        <v>0</v>
      </c>
    </row>
    <row r="308" spans="1:93" ht="15.75" customHeight="1" x14ac:dyDescent="0.2">
      <c r="A308" s="35" t="s">
        <v>156</v>
      </c>
      <c r="B308" s="35" t="s">
        <v>1794</v>
      </c>
      <c r="C308" s="35" t="s">
        <v>1795</v>
      </c>
      <c r="D308" s="36">
        <v>44641</v>
      </c>
      <c r="E308" s="36"/>
      <c r="F308" s="35" t="s">
        <v>996</v>
      </c>
      <c r="G308" s="35" t="s">
        <v>951</v>
      </c>
      <c r="H308" s="35" t="s">
        <v>952</v>
      </c>
      <c r="I308" s="35" t="s">
        <v>897</v>
      </c>
      <c r="J308" s="35"/>
      <c r="K308" s="35" t="s">
        <v>898</v>
      </c>
      <c r="L308" s="37" t="s">
        <v>899</v>
      </c>
      <c r="M308" s="38">
        <v>0.05</v>
      </c>
      <c r="N308" s="35">
        <v>28</v>
      </c>
      <c r="O308" s="39">
        <v>54338.25</v>
      </c>
      <c r="P308" s="40"/>
      <c r="Q308" s="39"/>
      <c r="R308" s="39">
        <v>1186.0176282051282</v>
      </c>
      <c r="S308" s="39">
        <v>685.25462962962968</v>
      </c>
      <c r="T308" s="39">
        <v>123.34583333333335</v>
      </c>
      <c r="U308" s="35">
        <v>75</v>
      </c>
      <c r="V308" s="39"/>
      <c r="W308" s="39">
        <v>3032.4255643082934</v>
      </c>
      <c r="X308" s="39">
        <v>4460.3751415326506</v>
      </c>
      <c r="Y308" s="39">
        <v>63900.668797009028</v>
      </c>
      <c r="Z308" s="41">
        <v>4154.166666666667</v>
      </c>
      <c r="AA308" s="39"/>
      <c r="AB308" s="39">
        <v>68054.835463675699</v>
      </c>
      <c r="AC308" s="39"/>
      <c r="AD308" s="39"/>
      <c r="AE308" s="42"/>
      <c r="AF308" s="35"/>
      <c r="AG308" s="39"/>
      <c r="AH308" s="39">
        <v>68054.835463675699</v>
      </c>
      <c r="AI308" s="39">
        <v>3402.741773183785</v>
      </c>
      <c r="AJ308" s="42">
        <v>29700</v>
      </c>
      <c r="AK308" s="39">
        <v>1485</v>
      </c>
      <c r="AL308" s="39">
        <v>102642.57723685948</v>
      </c>
      <c r="AM308" s="39" t="s">
        <v>943</v>
      </c>
      <c r="AN308" s="39" t="s">
        <v>943</v>
      </c>
      <c r="AO308" s="35">
        <v>35879</v>
      </c>
      <c r="AP308" s="35" t="s">
        <v>944</v>
      </c>
      <c r="AQ308" s="39" t="s">
        <v>901</v>
      </c>
      <c r="AR308" s="39">
        <v>1</v>
      </c>
      <c r="AS308" s="39"/>
      <c r="AT308" s="39"/>
      <c r="AU308" s="39"/>
      <c r="AV308" s="39"/>
      <c r="AW308" s="39" t="s">
        <v>956</v>
      </c>
      <c r="AX308" s="39" t="s">
        <v>964</v>
      </c>
      <c r="AY308" s="39" t="s">
        <v>968</v>
      </c>
      <c r="AZ308" s="35">
        <v>35879</v>
      </c>
      <c r="BA308" s="39"/>
      <c r="BC308" s="5" t="s">
        <v>905</v>
      </c>
      <c r="CB308" s="13" t="s">
        <v>947</v>
      </c>
      <c r="CC308" s="13" t="s">
        <v>10</v>
      </c>
      <c r="CD308" s="13">
        <v>60002</v>
      </c>
      <c r="CE308" s="13" t="s">
        <v>8</v>
      </c>
      <c r="CF308" s="13" t="str">
        <f t="shared" si="118"/>
        <v>W0004261</v>
      </c>
      <c r="CG308" s="13" t="s">
        <v>13</v>
      </c>
      <c r="CH308" s="18">
        <f t="shared" si="119"/>
        <v>62029.396539174275</v>
      </c>
      <c r="CI308" s="18">
        <f t="shared" si="120"/>
        <v>0</v>
      </c>
      <c r="CJ308" s="43">
        <f t="shared" si="121"/>
        <v>4154.166666666667</v>
      </c>
      <c r="CK308" s="44">
        <f t="shared" si="122"/>
        <v>29700</v>
      </c>
      <c r="CL308" s="18">
        <f t="shared" si="123"/>
        <v>1871.272257834758</v>
      </c>
      <c r="CM308" s="18">
        <f t="shared" si="124"/>
        <v>4887.741773183785</v>
      </c>
      <c r="CN308" s="13"/>
      <c r="CO308" s="18">
        <f t="shared" si="125"/>
        <v>0</v>
      </c>
    </row>
    <row r="309" spans="1:93" ht="15.75" customHeight="1" x14ac:dyDescent="0.2">
      <c r="A309" s="35" t="s">
        <v>1796</v>
      </c>
      <c r="B309" s="35" t="s">
        <v>1797</v>
      </c>
      <c r="C309" s="35" t="s">
        <v>1798</v>
      </c>
      <c r="D309" s="36">
        <v>44641</v>
      </c>
      <c r="E309" s="36"/>
      <c r="F309" s="35" t="s">
        <v>972</v>
      </c>
      <c r="G309" s="35" t="s">
        <v>951</v>
      </c>
      <c r="H309" s="35" t="s">
        <v>952</v>
      </c>
      <c r="I309" s="35" t="s">
        <v>897</v>
      </c>
      <c r="J309" s="35"/>
      <c r="K309" s="35" t="s">
        <v>898</v>
      </c>
      <c r="L309" s="37" t="s">
        <v>899</v>
      </c>
      <c r="M309" s="38">
        <v>0.05</v>
      </c>
      <c r="N309" s="35">
        <v>28</v>
      </c>
      <c r="O309" s="39">
        <v>57185.75</v>
      </c>
      <c r="P309" s="40"/>
      <c r="Q309" s="39"/>
      <c r="R309" s="39">
        <v>1254.4671474358972</v>
      </c>
      <c r="S309" s="39">
        <v>724.80324074074076</v>
      </c>
      <c r="T309" s="39">
        <v>130.46458333333334</v>
      </c>
      <c r="U309" s="35">
        <v>75</v>
      </c>
      <c r="V309" s="39"/>
      <c r="W309" s="39">
        <v>0</v>
      </c>
      <c r="X309" s="39">
        <v>4460.3751415326506</v>
      </c>
      <c r="Y309" s="39">
        <v>63830.860113042618</v>
      </c>
      <c r="Z309" s="41">
        <v>4154.166666666667</v>
      </c>
      <c r="AA309" s="39"/>
      <c r="AB309" s="39">
        <v>67985.026779709282</v>
      </c>
      <c r="AC309" s="39"/>
      <c r="AD309" s="39"/>
      <c r="AE309" s="42"/>
      <c r="AF309" s="35"/>
      <c r="AG309" s="39"/>
      <c r="AH309" s="39">
        <v>67985.026779709282</v>
      </c>
      <c r="AI309" s="39">
        <v>3399.2513389854644</v>
      </c>
      <c r="AJ309" s="42">
        <v>29700</v>
      </c>
      <c r="AK309" s="39">
        <v>1485</v>
      </c>
      <c r="AL309" s="39">
        <v>102569.27811869474</v>
      </c>
      <c r="AM309" s="39" t="s">
        <v>953</v>
      </c>
      <c r="AN309" s="39" t="s">
        <v>953</v>
      </c>
      <c r="AO309" s="35">
        <v>5151</v>
      </c>
      <c r="AP309" s="35" t="s">
        <v>955</v>
      </c>
      <c r="AQ309" s="39" t="s">
        <v>901</v>
      </c>
      <c r="AR309" s="39">
        <v>1</v>
      </c>
      <c r="AS309" s="39"/>
      <c r="AT309" s="39"/>
      <c r="AU309" s="39"/>
      <c r="AV309" s="39"/>
      <c r="AW309" s="39" t="s">
        <v>956</v>
      </c>
      <c r="AX309" s="39" t="s">
        <v>957</v>
      </c>
      <c r="AY309" s="39" t="s">
        <v>958</v>
      </c>
      <c r="AZ309" s="35">
        <v>5151</v>
      </c>
      <c r="BA309" s="39"/>
      <c r="BC309" s="5" t="s">
        <v>905</v>
      </c>
      <c r="CB309" s="13" t="s">
        <v>947</v>
      </c>
      <c r="CC309" s="13" t="s">
        <v>959</v>
      </c>
      <c r="CD309" s="13">
        <v>60005</v>
      </c>
      <c r="CE309" s="13" t="s">
        <v>960</v>
      </c>
      <c r="CF309" s="13" t="str">
        <f t="shared" si="118"/>
        <v>W0005325</v>
      </c>
      <c r="CG309" s="13" t="s">
        <v>13</v>
      </c>
      <c r="CH309" s="18">
        <f t="shared" si="119"/>
        <v>61851.589724865982</v>
      </c>
      <c r="CI309" s="18">
        <f t="shared" si="120"/>
        <v>0</v>
      </c>
      <c r="CJ309" s="43">
        <f t="shared" si="121"/>
        <v>4154.166666666667</v>
      </c>
      <c r="CK309" s="44">
        <f t="shared" si="122"/>
        <v>29700</v>
      </c>
      <c r="CL309" s="18">
        <f t="shared" si="123"/>
        <v>1979.2703881766379</v>
      </c>
      <c r="CM309" s="18">
        <f t="shared" si="124"/>
        <v>4884.2513389854648</v>
      </c>
      <c r="CN309" s="13"/>
      <c r="CO309" s="18">
        <f t="shared" si="125"/>
        <v>0</v>
      </c>
    </row>
    <row r="310" spans="1:93" ht="15.75" customHeight="1" x14ac:dyDescent="0.2">
      <c r="A310" s="35" t="s">
        <v>1799</v>
      </c>
      <c r="B310" s="35" t="s">
        <v>1800</v>
      </c>
      <c r="C310" s="35" t="s">
        <v>1801</v>
      </c>
      <c r="D310" s="36">
        <v>44683</v>
      </c>
      <c r="E310" s="36"/>
      <c r="F310" s="35" t="s">
        <v>984</v>
      </c>
      <c r="G310" s="35" t="s">
        <v>1247</v>
      </c>
      <c r="H310" s="35" t="s">
        <v>1248</v>
      </c>
      <c r="I310" s="35" t="s">
        <v>897</v>
      </c>
      <c r="J310" s="35"/>
      <c r="K310" s="35" t="s">
        <v>898</v>
      </c>
      <c r="L310" s="37" t="s">
        <v>899</v>
      </c>
      <c r="M310" s="38">
        <v>0.1</v>
      </c>
      <c r="N310" s="35">
        <v>28</v>
      </c>
      <c r="O310" s="39">
        <v>88840.75</v>
      </c>
      <c r="P310" s="40"/>
      <c r="Q310" s="39"/>
      <c r="R310" s="39">
        <v>2135.5969551282055</v>
      </c>
      <c r="S310" s="39">
        <v>1233.900462962963</v>
      </c>
      <c r="T310" s="39">
        <v>222.10208333333333</v>
      </c>
      <c r="U310" s="35">
        <v>75</v>
      </c>
      <c r="V310" s="39"/>
      <c r="W310" s="39">
        <v>0</v>
      </c>
      <c r="X310" s="39">
        <v>4460.3751415326506</v>
      </c>
      <c r="Y310" s="39">
        <v>96967.724642957153</v>
      </c>
      <c r="Z310" s="41">
        <v>7046.666666666667</v>
      </c>
      <c r="AA310" s="39"/>
      <c r="AB310" s="39">
        <v>104014.39130962382</v>
      </c>
      <c r="AC310" s="39"/>
      <c r="AD310" s="39"/>
      <c r="AE310" s="42"/>
      <c r="AF310" s="35"/>
      <c r="AG310" s="39"/>
      <c r="AH310" s="39">
        <v>104014.39130962382</v>
      </c>
      <c r="AI310" s="39">
        <v>10401.439130962382</v>
      </c>
      <c r="AJ310" s="42">
        <v>29700</v>
      </c>
      <c r="AK310" s="39">
        <v>2970</v>
      </c>
      <c r="AL310" s="39">
        <v>147085.8304405862</v>
      </c>
      <c r="AM310" s="39" t="s">
        <v>1411</v>
      </c>
      <c r="AN310" s="39" t="s">
        <v>1411</v>
      </c>
      <c r="AO310" s="35" t="s">
        <v>1720</v>
      </c>
      <c r="AP310" s="35" t="s">
        <v>1413</v>
      </c>
      <c r="AQ310" s="39" t="s">
        <v>901</v>
      </c>
      <c r="AR310" s="39">
        <v>1</v>
      </c>
      <c r="AS310" s="39"/>
      <c r="AT310" s="39"/>
      <c r="AU310" s="39"/>
      <c r="AV310" s="39"/>
      <c r="AW310" s="39" t="s">
        <v>1382</v>
      </c>
      <c r="AX310" s="39" t="s">
        <v>977</v>
      </c>
      <c r="AY310" s="39" t="s">
        <v>1472</v>
      </c>
      <c r="AZ310" s="35" t="s">
        <v>1720</v>
      </c>
      <c r="BA310" s="39"/>
      <c r="BC310" s="5" t="s">
        <v>905</v>
      </c>
      <c r="CB310" s="13" t="s">
        <v>947</v>
      </c>
      <c r="CC310" s="13" t="s">
        <v>1415</v>
      </c>
      <c r="CD310" s="13">
        <v>60008</v>
      </c>
      <c r="CE310" s="13" t="s">
        <v>1416</v>
      </c>
      <c r="CF310" s="13" t="str">
        <f t="shared" si="118"/>
        <v>W0005326</v>
      </c>
      <c r="CG310" s="13" t="s">
        <v>70</v>
      </c>
      <c r="CH310" s="18">
        <f t="shared" si="119"/>
        <v>93598.227224865986</v>
      </c>
      <c r="CI310" s="18">
        <f t="shared" si="120"/>
        <v>0</v>
      </c>
      <c r="CJ310" s="43">
        <f t="shared" si="121"/>
        <v>7046.666666666667</v>
      </c>
      <c r="CK310" s="44">
        <f t="shared" si="122"/>
        <v>29700</v>
      </c>
      <c r="CL310" s="18">
        <f t="shared" si="123"/>
        <v>3369.4974180911686</v>
      </c>
      <c r="CM310" s="18">
        <f t="shared" si="124"/>
        <v>13371.439130962382</v>
      </c>
      <c r="CN310" s="13"/>
      <c r="CO310" s="18">
        <f t="shared" si="125"/>
        <v>0</v>
      </c>
    </row>
    <row r="311" spans="1:93" ht="15.75" customHeight="1" x14ac:dyDescent="0.2">
      <c r="A311" s="35" t="s">
        <v>1802</v>
      </c>
      <c r="B311" s="35" t="s">
        <v>1803</v>
      </c>
      <c r="C311" s="35" t="s">
        <v>1804</v>
      </c>
      <c r="D311" s="36">
        <v>44634</v>
      </c>
      <c r="E311" s="36"/>
      <c r="F311" s="35" t="s">
        <v>938</v>
      </c>
      <c r="G311" s="35" t="s">
        <v>895</v>
      </c>
      <c r="H311" s="35" t="s">
        <v>896</v>
      </c>
      <c r="I311" s="35" t="s">
        <v>897</v>
      </c>
      <c r="J311" s="35"/>
      <c r="K311" s="35" t="s">
        <v>898</v>
      </c>
      <c r="L311" s="37" t="s">
        <v>899</v>
      </c>
      <c r="M311" s="38">
        <v>8.5000000000000006E-2</v>
      </c>
      <c r="N311" s="35">
        <v>28</v>
      </c>
      <c r="O311" s="39">
        <v>151530.75</v>
      </c>
      <c r="P311" s="40"/>
      <c r="Q311" s="39"/>
      <c r="R311" s="39">
        <v>3522.3758012820513</v>
      </c>
      <c r="S311" s="39">
        <v>2035.1504629629633</v>
      </c>
      <c r="T311" s="39">
        <v>366.32708333333335</v>
      </c>
      <c r="U311" s="35">
        <v>75</v>
      </c>
      <c r="V311" s="39"/>
      <c r="W311" s="39">
        <v>0</v>
      </c>
      <c r="X311" s="39">
        <v>4460.3751415326506</v>
      </c>
      <c r="Y311" s="39">
        <v>161989.978489111</v>
      </c>
      <c r="Z311" s="41">
        <v>5687.5</v>
      </c>
      <c r="AA311" s="39"/>
      <c r="AB311" s="39">
        <v>167677.478489111</v>
      </c>
      <c r="AC311" s="39"/>
      <c r="AD311" s="39"/>
      <c r="AE311" s="42">
        <v>6107.1873780099913</v>
      </c>
      <c r="AF311" s="35" t="s">
        <v>1104</v>
      </c>
      <c r="AG311" s="39" t="s">
        <v>1105</v>
      </c>
      <c r="AH311" s="39">
        <v>173784.66586712099</v>
      </c>
      <c r="AI311" s="39">
        <v>14771.696598705284</v>
      </c>
      <c r="AJ311" s="42">
        <v>29700</v>
      </c>
      <c r="AK311" s="39">
        <v>2524.5</v>
      </c>
      <c r="AL311" s="39">
        <v>220780.86246582627</v>
      </c>
      <c r="AM311" s="39" t="s">
        <v>953</v>
      </c>
      <c r="AN311" s="39" t="s">
        <v>953</v>
      </c>
      <c r="AO311" s="35">
        <v>5030</v>
      </c>
      <c r="AP311" s="35" t="s">
        <v>955</v>
      </c>
      <c r="AQ311" s="39" t="s">
        <v>901</v>
      </c>
      <c r="AR311" s="39">
        <v>1</v>
      </c>
      <c r="AS311" s="39"/>
      <c r="AT311" s="39"/>
      <c r="AU311" s="39"/>
      <c r="AV311" s="39"/>
      <c r="AW311" s="39" t="s">
        <v>1764</v>
      </c>
      <c r="AX311" s="39" t="s">
        <v>957</v>
      </c>
      <c r="AY311" s="39" t="s">
        <v>904</v>
      </c>
      <c r="AZ311" s="35">
        <v>5030</v>
      </c>
      <c r="BA311" s="39"/>
      <c r="BC311" s="5" t="s">
        <v>905</v>
      </c>
      <c r="CB311" s="13" t="s">
        <v>947</v>
      </c>
      <c r="CC311" s="13" t="s">
        <v>959</v>
      </c>
      <c r="CD311" s="13">
        <v>60005</v>
      </c>
      <c r="CE311" s="13" t="s">
        <v>960</v>
      </c>
      <c r="CF311" s="13" t="str">
        <f t="shared" si="118"/>
        <v>W0005327</v>
      </c>
      <c r="CG311" s="13" t="s">
        <v>29</v>
      </c>
      <c r="CH311" s="18">
        <f t="shared" si="119"/>
        <v>156432.45222486599</v>
      </c>
      <c r="CI311" s="18">
        <f t="shared" si="120"/>
        <v>6107.1873780099913</v>
      </c>
      <c r="CJ311" s="43">
        <f t="shared" si="121"/>
        <v>5687.5</v>
      </c>
      <c r="CK311" s="44">
        <f t="shared" si="122"/>
        <v>29700</v>
      </c>
      <c r="CL311" s="18">
        <f t="shared" si="123"/>
        <v>5557.5262642450143</v>
      </c>
      <c r="CM311" s="18">
        <f t="shared" si="124"/>
        <v>17296.196598705283</v>
      </c>
      <c r="CN311" s="13"/>
      <c r="CO311" s="18">
        <f t="shared" si="125"/>
        <v>0</v>
      </c>
    </row>
    <row r="312" spans="1:93" ht="15.75" customHeight="1" x14ac:dyDescent="0.2">
      <c r="A312" s="35" t="s">
        <v>667</v>
      </c>
      <c r="B312" s="35" t="s">
        <v>1805</v>
      </c>
      <c r="C312" s="35" t="s">
        <v>1806</v>
      </c>
      <c r="D312" s="36">
        <v>44636</v>
      </c>
      <c r="E312" s="36"/>
      <c r="F312" s="35" t="s">
        <v>894</v>
      </c>
      <c r="G312" s="35" t="s">
        <v>895</v>
      </c>
      <c r="H312" s="35" t="s">
        <v>896</v>
      </c>
      <c r="I312" s="35" t="s">
        <v>897</v>
      </c>
      <c r="J312" s="35"/>
      <c r="K312" s="35" t="s">
        <v>898</v>
      </c>
      <c r="L312" s="37" t="s">
        <v>899</v>
      </c>
      <c r="M312" s="38">
        <v>8.5000000000000006E-2</v>
      </c>
      <c r="N312" s="35">
        <v>28</v>
      </c>
      <c r="O312" s="39">
        <v>133960.58333333334</v>
      </c>
      <c r="P312" s="40"/>
      <c r="Q312" s="39"/>
      <c r="R312" s="39">
        <v>3100.0160256410254</v>
      </c>
      <c r="S312" s="39">
        <v>1791.1203703703707</v>
      </c>
      <c r="T312" s="39">
        <v>322.4016666666667</v>
      </c>
      <c r="U312" s="35">
        <v>75</v>
      </c>
      <c r="V312" s="39"/>
      <c r="W312" s="39">
        <v>0</v>
      </c>
      <c r="X312" s="39">
        <v>4460.3751415326506</v>
      </c>
      <c r="Y312" s="39">
        <v>143709.49653754407</v>
      </c>
      <c r="Z312" s="41">
        <v>5687.5</v>
      </c>
      <c r="AA312" s="39"/>
      <c r="AB312" s="39">
        <v>149396.99653754407</v>
      </c>
      <c r="AC312" s="39"/>
      <c r="AD312" s="39"/>
      <c r="AE312" s="42">
        <v>28163.84865133233</v>
      </c>
      <c r="AF312" s="35" t="s">
        <v>1330</v>
      </c>
      <c r="AG312" s="39" t="s">
        <v>1331</v>
      </c>
      <c r="AH312" s="39">
        <v>177560.84518887638</v>
      </c>
      <c r="AI312" s="39">
        <v>15092.671841054493</v>
      </c>
      <c r="AJ312" s="42">
        <v>29700</v>
      </c>
      <c r="AK312" s="39">
        <v>2524.5</v>
      </c>
      <c r="AL312" s="39">
        <v>224878.01702993087</v>
      </c>
      <c r="AM312" s="39" t="s">
        <v>943</v>
      </c>
      <c r="AN312" s="39" t="s">
        <v>943</v>
      </c>
      <c r="AO312" s="35">
        <v>90030</v>
      </c>
      <c r="AP312" s="35" t="s">
        <v>944</v>
      </c>
      <c r="AQ312" s="39" t="s">
        <v>901</v>
      </c>
      <c r="AR312" s="39">
        <v>1</v>
      </c>
      <c r="AS312" s="39"/>
      <c r="AT312" s="39"/>
      <c r="AU312" s="39"/>
      <c r="AV312" s="39"/>
      <c r="AW312" s="39" t="s">
        <v>1332</v>
      </c>
      <c r="AX312" s="39" t="s">
        <v>903</v>
      </c>
      <c r="AY312" s="39" t="s">
        <v>904</v>
      </c>
      <c r="AZ312" s="35">
        <v>90030</v>
      </c>
      <c r="BA312" s="39"/>
      <c r="BC312" s="5" t="s">
        <v>905</v>
      </c>
      <c r="CB312" s="13" t="s">
        <v>947</v>
      </c>
      <c r="CC312" s="13" t="s">
        <v>10</v>
      </c>
      <c r="CD312" s="13">
        <v>60002</v>
      </c>
      <c r="CE312" s="13" t="s">
        <v>8</v>
      </c>
      <c r="CF312" s="13" t="str">
        <f t="shared" si="118"/>
        <v>W0005328</v>
      </c>
      <c r="CG312" s="13" t="s">
        <v>29</v>
      </c>
      <c r="CH312" s="18">
        <f t="shared" si="119"/>
        <v>138818.36014153267</v>
      </c>
      <c r="CI312" s="18">
        <f t="shared" si="120"/>
        <v>28163.84865133233</v>
      </c>
      <c r="CJ312" s="43">
        <f t="shared" si="121"/>
        <v>5687.5</v>
      </c>
      <c r="CK312" s="44">
        <f t="shared" si="122"/>
        <v>29700</v>
      </c>
      <c r="CL312" s="18">
        <f t="shared" si="123"/>
        <v>4891.1363960113958</v>
      </c>
      <c r="CM312" s="18">
        <f t="shared" si="124"/>
        <v>17617.171841054493</v>
      </c>
      <c r="CN312" s="13"/>
      <c r="CO312" s="18">
        <f t="shared" si="125"/>
        <v>0</v>
      </c>
    </row>
    <row r="313" spans="1:93" ht="15.75" customHeight="1" x14ac:dyDescent="0.2">
      <c r="A313" s="35" t="s">
        <v>1807</v>
      </c>
      <c r="B313" s="35" t="s">
        <v>1808</v>
      </c>
      <c r="C313" s="35" t="s">
        <v>1809</v>
      </c>
      <c r="D313" s="36">
        <v>44648</v>
      </c>
      <c r="E313" s="36"/>
      <c r="F313" s="35" t="s">
        <v>996</v>
      </c>
      <c r="G313" s="35" t="s">
        <v>951</v>
      </c>
      <c r="H313" s="35" t="s">
        <v>952</v>
      </c>
      <c r="I313" s="35" t="s">
        <v>897</v>
      </c>
      <c r="J313" s="35"/>
      <c r="K313" s="35" t="s">
        <v>898</v>
      </c>
      <c r="L313" s="37" t="s">
        <v>899</v>
      </c>
      <c r="M313" s="38">
        <v>0.05</v>
      </c>
      <c r="N313" s="35">
        <v>28</v>
      </c>
      <c r="O313" s="39">
        <v>71144.583333333328</v>
      </c>
      <c r="P313" s="40"/>
      <c r="Q313" s="39"/>
      <c r="R313" s="39">
        <v>1710.2083333333333</v>
      </c>
      <c r="S313" s="39">
        <v>988.12037037037044</v>
      </c>
      <c r="T313" s="39">
        <v>177.86166666666668</v>
      </c>
      <c r="U313" s="35">
        <v>75</v>
      </c>
      <c r="V313" s="39"/>
      <c r="W313" s="39">
        <v>0</v>
      </c>
      <c r="X313" s="39">
        <v>4460.3751415326506</v>
      </c>
      <c r="Y313" s="39">
        <v>78556.148845236341</v>
      </c>
      <c r="Z313" s="41">
        <v>4154.166666666667</v>
      </c>
      <c r="AA313" s="39"/>
      <c r="AB313" s="39">
        <v>82710.315511903013</v>
      </c>
      <c r="AC313" s="39"/>
      <c r="AD313" s="39"/>
      <c r="AE313" s="42"/>
      <c r="AF313" s="35"/>
      <c r="AG313" s="39"/>
      <c r="AH313" s="39">
        <v>82710.315511903013</v>
      </c>
      <c r="AI313" s="39">
        <v>4135.5157755951504</v>
      </c>
      <c r="AJ313" s="42">
        <v>29700</v>
      </c>
      <c r="AK313" s="39">
        <v>1485</v>
      </c>
      <c r="AL313" s="39">
        <v>118030.83128749816</v>
      </c>
      <c r="AM313" s="39" t="s">
        <v>953</v>
      </c>
      <c r="AN313" s="39" t="s">
        <v>953</v>
      </c>
      <c r="AO313" s="35">
        <v>2633</v>
      </c>
      <c r="AP313" s="35" t="s">
        <v>955</v>
      </c>
      <c r="AQ313" s="39" t="s">
        <v>901</v>
      </c>
      <c r="AR313" s="39">
        <v>1</v>
      </c>
      <c r="AS313" s="39"/>
      <c r="AT313" s="39"/>
      <c r="AU313" s="39"/>
      <c r="AV313" s="39"/>
      <c r="AW313" s="39" t="s">
        <v>1406</v>
      </c>
      <c r="AX313" s="39" t="s">
        <v>957</v>
      </c>
      <c r="AY313" s="39" t="s">
        <v>1407</v>
      </c>
      <c r="AZ313" s="35">
        <v>2633</v>
      </c>
      <c r="BA313" s="39"/>
      <c r="BC313" s="5" t="s">
        <v>905</v>
      </c>
      <c r="CB313" s="13" t="s">
        <v>947</v>
      </c>
      <c r="CC313" s="13" t="s">
        <v>959</v>
      </c>
      <c r="CD313" s="13">
        <v>60005</v>
      </c>
      <c r="CE313" s="13" t="s">
        <v>960</v>
      </c>
      <c r="CF313" s="13" t="str">
        <f t="shared" si="118"/>
        <v>W0005329</v>
      </c>
      <c r="CG313" s="13" t="s">
        <v>13</v>
      </c>
      <c r="CH313" s="18">
        <f t="shared" si="119"/>
        <v>75857.820141532648</v>
      </c>
      <c r="CI313" s="18">
        <f t="shared" si="120"/>
        <v>0</v>
      </c>
      <c r="CJ313" s="43">
        <f t="shared" si="121"/>
        <v>4154.166666666667</v>
      </c>
      <c r="CK313" s="44">
        <f t="shared" si="122"/>
        <v>29700</v>
      </c>
      <c r="CL313" s="18">
        <f t="shared" si="123"/>
        <v>2698.3287037037035</v>
      </c>
      <c r="CM313" s="18">
        <f t="shared" si="124"/>
        <v>5620.5157755951504</v>
      </c>
      <c r="CN313" s="13"/>
      <c r="CO313" s="18">
        <f t="shared" si="125"/>
        <v>0</v>
      </c>
    </row>
    <row r="314" spans="1:93" ht="15.75" customHeight="1" x14ac:dyDescent="0.2">
      <c r="A314" s="35" t="s">
        <v>1810</v>
      </c>
      <c r="B314" s="35" t="s">
        <v>1811</v>
      </c>
      <c r="C314" s="35" t="s">
        <v>1812</v>
      </c>
      <c r="D314" s="36">
        <v>44670</v>
      </c>
      <c r="E314" s="36"/>
      <c r="F314" s="35" t="s">
        <v>984</v>
      </c>
      <c r="G314" s="35" t="s">
        <v>895</v>
      </c>
      <c r="H314" s="35" t="s">
        <v>896</v>
      </c>
      <c r="I314" s="35" t="s">
        <v>897</v>
      </c>
      <c r="J314" s="35"/>
      <c r="K314" s="35" t="s">
        <v>898</v>
      </c>
      <c r="L314" s="37" t="s">
        <v>899</v>
      </c>
      <c r="M314" s="38">
        <v>8.5000000000000006E-2</v>
      </c>
      <c r="N314" s="35">
        <v>28</v>
      </c>
      <c r="O314" s="39">
        <v>111974.41666666667</v>
      </c>
      <c r="P314" s="40"/>
      <c r="Q314" s="39"/>
      <c r="R314" s="39">
        <v>2571.5024038461538</v>
      </c>
      <c r="S314" s="39">
        <v>1485.7569444444446</v>
      </c>
      <c r="T314" s="39">
        <v>267.43625000000003</v>
      </c>
      <c r="U314" s="35">
        <v>75</v>
      </c>
      <c r="V314" s="39"/>
      <c r="W314" s="39">
        <v>0</v>
      </c>
      <c r="X314" s="39">
        <v>4460.3751415326506</v>
      </c>
      <c r="Y314" s="39">
        <v>120834.48740648992</v>
      </c>
      <c r="Z314" s="41">
        <v>5687.5</v>
      </c>
      <c r="AA314" s="39"/>
      <c r="AB314" s="39">
        <v>126521.98740648992</v>
      </c>
      <c r="AC314" s="39"/>
      <c r="AD314" s="39"/>
      <c r="AE314" s="42">
        <v>6263.2559860715419</v>
      </c>
      <c r="AF314" s="35" t="s">
        <v>1071</v>
      </c>
      <c r="AG314" s="39" t="s">
        <v>1072</v>
      </c>
      <c r="AH314" s="39">
        <v>132785.24339256148</v>
      </c>
      <c r="AI314" s="39">
        <v>11286.745688367726</v>
      </c>
      <c r="AJ314" s="42">
        <v>29700</v>
      </c>
      <c r="AK314" s="39">
        <v>2524.5</v>
      </c>
      <c r="AL314" s="39">
        <v>176296.4890809292</v>
      </c>
      <c r="AM314" s="39" t="s">
        <v>1411</v>
      </c>
      <c r="AN314" s="39" t="s">
        <v>1411</v>
      </c>
      <c r="AO314" s="35" t="s">
        <v>1573</v>
      </c>
      <c r="AP314" s="35" t="s">
        <v>1413</v>
      </c>
      <c r="AQ314" s="39" t="s">
        <v>901</v>
      </c>
      <c r="AR314" s="39">
        <v>1</v>
      </c>
      <c r="AS314" s="39"/>
      <c r="AT314" s="39"/>
      <c r="AU314" s="39"/>
      <c r="AV314" s="39"/>
      <c r="AW314" s="39" t="s">
        <v>902</v>
      </c>
      <c r="AX314" s="39" t="s">
        <v>977</v>
      </c>
      <c r="AY314" s="39" t="s">
        <v>1472</v>
      </c>
      <c r="AZ314" s="35" t="s">
        <v>1573</v>
      </c>
      <c r="BA314" s="39"/>
      <c r="BC314" s="5" t="s">
        <v>905</v>
      </c>
      <c r="CB314" s="13" t="s">
        <v>947</v>
      </c>
      <c r="CC314" s="13" t="s">
        <v>1415</v>
      </c>
      <c r="CD314" s="13">
        <v>60008</v>
      </c>
      <c r="CE314" s="13" t="s">
        <v>1416</v>
      </c>
      <c r="CF314" s="13" t="str">
        <f t="shared" si="118"/>
        <v>W0005330</v>
      </c>
      <c r="CG314" s="13" t="s">
        <v>29</v>
      </c>
      <c r="CH314" s="18">
        <f t="shared" si="119"/>
        <v>116777.22805819933</v>
      </c>
      <c r="CI314" s="18">
        <f t="shared" si="120"/>
        <v>6263.2559860715419</v>
      </c>
      <c r="CJ314" s="43">
        <f t="shared" si="121"/>
        <v>5687.5</v>
      </c>
      <c r="CK314" s="44">
        <f t="shared" si="122"/>
        <v>29700</v>
      </c>
      <c r="CL314" s="18">
        <f t="shared" si="123"/>
        <v>4057.2593482905986</v>
      </c>
      <c r="CM314" s="18">
        <f t="shared" si="124"/>
        <v>13811.245688367726</v>
      </c>
      <c r="CN314" s="13"/>
      <c r="CO314" s="18">
        <f t="shared" si="125"/>
        <v>0</v>
      </c>
    </row>
    <row r="315" spans="1:93" ht="15.75" customHeight="1" x14ac:dyDescent="0.2">
      <c r="A315" s="35" t="s">
        <v>1813</v>
      </c>
      <c r="B315" s="35" t="s">
        <v>1814</v>
      </c>
      <c r="C315" s="35" t="s">
        <v>1815</v>
      </c>
      <c r="D315" s="36">
        <v>44704</v>
      </c>
      <c r="E315" s="36"/>
      <c r="F315" s="35" t="s">
        <v>894</v>
      </c>
      <c r="G315" s="35" t="s">
        <v>1247</v>
      </c>
      <c r="H315" s="35" t="s">
        <v>1248</v>
      </c>
      <c r="I315" s="35" t="s">
        <v>897</v>
      </c>
      <c r="J315" s="35"/>
      <c r="K315" s="35" t="s">
        <v>898</v>
      </c>
      <c r="L315" s="37" t="s">
        <v>899</v>
      </c>
      <c r="M315" s="38">
        <v>0.1</v>
      </c>
      <c r="N315" s="35">
        <v>28</v>
      </c>
      <c r="O315" s="39">
        <v>189537.91666666666</v>
      </c>
      <c r="P315" s="40"/>
      <c r="Q315" s="39"/>
      <c r="R315" s="39">
        <v>4556.2019230769229</v>
      </c>
      <c r="S315" s="39">
        <v>2632.4722222222222</v>
      </c>
      <c r="T315" s="39">
        <v>473.84500000000003</v>
      </c>
      <c r="U315" s="35">
        <v>75</v>
      </c>
      <c r="V315" s="39"/>
      <c r="W315" s="39">
        <v>0</v>
      </c>
      <c r="X315" s="39">
        <v>4460.3751415326506</v>
      </c>
      <c r="Y315" s="39">
        <v>201735.81095349847</v>
      </c>
      <c r="Z315" s="41">
        <v>7046.666666666667</v>
      </c>
      <c r="AA315" s="39"/>
      <c r="AB315" s="39">
        <v>208782.47762016513</v>
      </c>
      <c r="AC315" s="39"/>
      <c r="AD315" s="39"/>
      <c r="AE315" s="42"/>
      <c r="AF315" s="35"/>
      <c r="AG315" s="39"/>
      <c r="AH315" s="39">
        <v>208782.47762016513</v>
      </c>
      <c r="AI315" s="39">
        <v>20878.247762016515</v>
      </c>
      <c r="AJ315" s="42">
        <v>29700</v>
      </c>
      <c r="AK315" s="39">
        <v>2970</v>
      </c>
      <c r="AL315" s="39">
        <v>262330.72538218164</v>
      </c>
      <c r="AM315" s="39" t="s">
        <v>1411</v>
      </c>
      <c r="AN315" s="39" t="s">
        <v>1411</v>
      </c>
      <c r="AO315" s="35" t="s">
        <v>1816</v>
      </c>
      <c r="AP315" s="35" t="s">
        <v>1413</v>
      </c>
      <c r="AQ315" s="39" t="s">
        <v>901</v>
      </c>
      <c r="AR315" s="39">
        <v>1</v>
      </c>
      <c r="AS315" s="39"/>
      <c r="AT315" s="39"/>
      <c r="AU315" s="39"/>
      <c r="AV315" s="39"/>
      <c r="AW315" s="39" t="s">
        <v>1817</v>
      </c>
      <c r="AX315" s="39" t="s">
        <v>977</v>
      </c>
      <c r="AY315" s="39" t="s">
        <v>1472</v>
      </c>
      <c r="AZ315" s="35" t="s">
        <v>1816</v>
      </c>
      <c r="BA315" s="39"/>
      <c r="BC315" s="5" t="s">
        <v>905</v>
      </c>
      <c r="CB315" s="13" t="s">
        <v>947</v>
      </c>
      <c r="CC315" s="13" t="s">
        <v>1415</v>
      </c>
      <c r="CD315" s="13">
        <v>60008</v>
      </c>
      <c r="CE315" s="13" t="s">
        <v>1416</v>
      </c>
      <c r="CF315" s="13" t="str">
        <f t="shared" si="118"/>
        <v>W0005161</v>
      </c>
      <c r="CG315" s="13" t="s">
        <v>70</v>
      </c>
      <c r="CH315" s="18">
        <f t="shared" si="119"/>
        <v>194547.13680819931</v>
      </c>
      <c r="CI315" s="18">
        <f t="shared" si="120"/>
        <v>0</v>
      </c>
      <c r="CJ315" s="43">
        <f t="shared" si="121"/>
        <v>7046.666666666667</v>
      </c>
      <c r="CK315" s="44">
        <f t="shared" si="122"/>
        <v>29700</v>
      </c>
      <c r="CL315" s="18">
        <f t="shared" si="123"/>
        <v>7188.6741452991446</v>
      </c>
      <c r="CM315" s="18">
        <f t="shared" si="124"/>
        <v>23848.247762016515</v>
      </c>
      <c r="CN315" s="13"/>
      <c r="CO315" s="18">
        <f t="shared" si="125"/>
        <v>0</v>
      </c>
    </row>
    <row r="316" spans="1:93" ht="15.75" customHeight="1" x14ac:dyDescent="0.2">
      <c r="A316" s="35" t="s">
        <v>1818</v>
      </c>
      <c r="B316" s="35" t="s">
        <v>1819</v>
      </c>
      <c r="C316" s="35" t="s">
        <v>1820</v>
      </c>
      <c r="D316" s="36">
        <v>44650</v>
      </c>
      <c r="E316" s="36"/>
      <c r="F316" s="35" t="s">
        <v>894</v>
      </c>
      <c r="G316" s="35" t="s">
        <v>1247</v>
      </c>
      <c r="H316" s="35" t="s">
        <v>1248</v>
      </c>
      <c r="I316" s="35" t="s">
        <v>897</v>
      </c>
      <c r="J316" s="35"/>
      <c r="K316" s="35" t="s">
        <v>898</v>
      </c>
      <c r="L316" s="37" t="s">
        <v>899</v>
      </c>
      <c r="M316" s="38">
        <v>0.1</v>
      </c>
      <c r="N316" s="35">
        <v>28</v>
      </c>
      <c r="O316" s="39">
        <v>159569.66666666666</v>
      </c>
      <c r="P316" s="40"/>
      <c r="Q316" s="39"/>
      <c r="R316" s="39">
        <v>3835.8092948717949</v>
      </c>
      <c r="S316" s="39">
        <v>2216.2453703703704</v>
      </c>
      <c r="T316" s="39">
        <v>398.92416666666668</v>
      </c>
      <c r="U316" s="35">
        <v>75</v>
      </c>
      <c r="V316" s="39"/>
      <c r="W316" s="39">
        <v>0</v>
      </c>
      <c r="X316" s="39">
        <v>4460.3751415326506</v>
      </c>
      <c r="Y316" s="39">
        <v>170556.02064010812</v>
      </c>
      <c r="Z316" s="41">
        <v>7046.666666666667</v>
      </c>
      <c r="AA316" s="39"/>
      <c r="AB316" s="39">
        <v>177602.68730677478</v>
      </c>
      <c r="AC316" s="39"/>
      <c r="AD316" s="39"/>
      <c r="AE316" s="42"/>
      <c r="AF316" s="35"/>
      <c r="AG316" s="39"/>
      <c r="AH316" s="39">
        <v>177602.68730677478</v>
      </c>
      <c r="AI316" s="39">
        <v>17760.268730677479</v>
      </c>
      <c r="AJ316" s="42">
        <v>29700</v>
      </c>
      <c r="AK316" s="39">
        <v>2970</v>
      </c>
      <c r="AL316" s="39">
        <v>228032.95603745227</v>
      </c>
      <c r="AM316" s="39" t="s">
        <v>1411</v>
      </c>
      <c r="AN316" s="39" t="s">
        <v>1411</v>
      </c>
      <c r="AO316" s="35" t="s">
        <v>1720</v>
      </c>
      <c r="AP316" s="35" t="s">
        <v>1413</v>
      </c>
      <c r="AQ316" s="39" t="s">
        <v>901</v>
      </c>
      <c r="AR316" s="39">
        <v>1</v>
      </c>
      <c r="AS316" s="39"/>
      <c r="AT316" s="39"/>
      <c r="AU316" s="39"/>
      <c r="AV316" s="39"/>
      <c r="AW316" s="39" t="s">
        <v>1382</v>
      </c>
      <c r="AX316" s="39" t="s">
        <v>977</v>
      </c>
      <c r="AY316" s="39" t="s">
        <v>1472</v>
      </c>
      <c r="AZ316" s="35" t="s">
        <v>1720</v>
      </c>
      <c r="BA316" s="39"/>
      <c r="BC316" s="5" t="s">
        <v>905</v>
      </c>
      <c r="CB316" s="13" t="s">
        <v>947</v>
      </c>
      <c r="CC316" s="13" t="s">
        <v>1415</v>
      </c>
      <c r="CD316" s="13">
        <v>60008</v>
      </c>
      <c r="CE316" s="13" t="s">
        <v>1416</v>
      </c>
      <c r="CF316" s="13" t="str">
        <f t="shared" si="118"/>
        <v>W0004969</v>
      </c>
      <c r="CG316" s="13" t="s">
        <v>70</v>
      </c>
      <c r="CH316" s="18">
        <f t="shared" si="119"/>
        <v>164503.96597486598</v>
      </c>
      <c r="CI316" s="18">
        <f t="shared" si="120"/>
        <v>0</v>
      </c>
      <c r="CJ316" s="43">
        <f t="shared" si="121"/>
        <v>7046.666666666667</v>
      </c>
      <c r="CK316" s="44">
        <f t="shared" si="122"/>
        <v>29700</v>
      </c>
      <c r="CL316" s="18">
        <f t="shared" si="123"/>
        <v>6052.0546652421654</v>
      </c>
      <c r="CM316" s="18">
        <f t="shared" si="124"/>
        <v>20730.268730677479</v>
      </c>
      <c r="CN316" s="13"/>
      <c r="CO316" s="18">
        <f t="shared" si="125"/>
        <v>0</v>
      </c>
    </row>
    <row r="317" spans="1:93" ht="15.75" customHeight="1" x14ac:dyDescent="0.2">
      <c r="A317" s="35" t="s">
        <v>157</v>
      </c>
      <c r="B317" s="35" t="s">
        <v>1821</v>
      </c>
      <c r="C317" s="35" t="s">
        <v>1822</v>
      </c>
      <c r="D317" s="36">
        <v>44691</v>
      </c>
      <c r="E317" s="36"/>
      <c r="F317" s="35" t="s">
        <v>972</v>
      </c>
      <c r="G317" s="35" t="s">
        <v>951</v>
      </c>
      <c r="H317" s="35" t="s">
        <v>952</v>
      </c>
      <c r="I317" s="35" t="s">
        <v>897</v>
      </c>
      <c r="J317" s="35"/>
      <c r="K317" s="35" t="s">
        <v>898</v>
      </c>
      <c r="L317" s="37" t="s">
        <v>899</v>
      </c>
      <c r="M317" s="38">
        <v>0.05</v>
      </c>
      <c r="N317" s="35">
        <v>28</v>
      </c>
      <c r="O317" s="39">
        <v>54132.583333333336</v>
      </c>
      <c r="P317" s="40"/>
      <c r="Q317" s="39"/>
      <c r="R317" s="39">
        <v>1181.073717948718</v>
      </c>
      <c r="S317" s="39">
        <v>682.39814814814815</v>
      </c>
      <c r="T317" s="39">
        <v>122.83166666666666</v>
      </c>
      <c r="U317" s="35">
        <v>75</v>
      </c>
      <c r="V317" s="39"/>
      <c r="W317" s="39">
        <v>0</v>
      </c>
      <c r="X317" s="39">
        <v>4460.3751415326506</v>
      </c>
      <c r="Y317" s="39">
        <v>60654.262007629513</v>
      </c>
      <c r="Z317" s="41">
        <v>4154.166666666667</v>
      </c>
      <c r="AA317" s="39"/>
      <c r="AB317" s="39">
        <v>64808.428674296178</v>
      </c>
      <c r="AC317" s="39"/>
      <c r="AD317" s="39"/>
      <c r="AE317" s="42"/>
      <c r="AF317" s="35"/>
      <c r="AG317" s="39"/>
      <c r="AH317" s="39">
        <v>64808.428674296178</v>
      </c>
      <c r="AI317" s="39">
        <v>3240.4214337148092</v>
      </c>
      <c r="AJ317" s="42">
        <v>29700</v>
      </c>
      <c r="AK317" s="39">
        <v>1485</v>
      </c>
      <c r="AL317" s="39">
        <v>99233.850108010985</v>
      </c>
      <c r="AM317" s="39" t="s">
        <v>943</v>
      </c>
      <c r="AN317" s="39" t="s">
        <v>943</v>
      </c>
      <c r="AO317" s="35">
        <v>35876</v>
      </c>
      <c r="AP317" s="35" t="s">
        <v>944</v>
      </c>
      <c r="AQ317" s="39" t="s">
        <v>901</v>
      </c>
      <c r="AR317" s="39">
        <v>1</v>
      </c>
      <c r="AS317" s="39"/>
      <c r="AT317" s="39"/>
      <c r="AU317" s="39"/>
      <c r="AV317" s="39"/>
      <c r="AW317" s="39" t="s">
        <v>956</v>
      </c>
      <c r="AX317" s="39" t="s">
        <v>964</v>
      </c>
      <c r="AY317" s="39" t="s">
        <v>993</v>
      </c>
      <c r="AZ317" s="35">
        <v>35876</v>
      </c>
      <c r="BA317" s="39"/>
      <c r="BC317" s="5" t="s">
        <v>905</v>
      </c>
      <c r="CB317" s="13" t="s">
        <v>947</v>
      </c>
      <c r="CC317" s="13" t="s">
        <v>10</v>
      </c>
      <c r="CD317" s="13">
        <v>60002</v>
      </c>
      <c r="CE317" s="13" t="s">
        <v>8</v>
      </c>
      <c r="CF317" s="13" t="str">
        <f t="shared" si="118"/>
        <v>W0004262</v>
      </c>
      <c r="CG317" s="13" t="s">
        <v>13</v>
      </c>
      <c r="CH317" s="18">
        <f t="shared" si="119"/>
        <v>58790.790141532649</v>
      </c>
      <c r="CI317" s="18">
        <f t="shared" si="120"/>
        <v>0</v>
      </c>
      <c r="CJ317" s="43">
        <f t="shared" si="121"/>
        <v>4154.166666666667</v>
      </c>
      <c r="CK317" s="44">
        <f t="shared" si="122"/>
        <v>29700</v>
      </c>
      <c r="CL317" s="18">
        <f t="shared" si="123"/>
        <v>1863.4718660968661</v>
      </c>
      <c r="CM317" s="18">
        <f t="shared" si="124"/>
        <v>4725.4214337148096</v>
      </c>
      <c r="CN317" s="13"/>
      <c r="CO317" s="18">
        <f t="shared" si="125"/>
        <v>0</v>
      </c>
    </row>
    <row r="318" spans="1:93" ht="15.75" customHeight="1" x14ac:dyDescent="0.2">
      <c r="A318" s="35" t="s">
        <v>158</v>
      </c>
      <c r="B318" s="35" t="s">
        <v>1823</v>
      </c>
      <c r="C318" s="35" t="s">
        <v>1824</v>
      </c>
      <c r="D318" s="36">
        <v>44648</v>
      </c>
      <c r="E318" s="36"/>
      <c r="F318" s="35" t="s">
        <v>984</v>
      </c>
      <c r="G318" s="35" t="s">
        <v>1247</v>
      </c>
      <c r="H318" s="35" t="s">
        <v>1248</v>
      </c>
      <c r="I318" s="35" t="s">
        <v>897</v>
      </c>
      <c r="J318" s="35"/>
      <c r="K318" s="35" t="s">
        <v>898</v>
      </c>
      <c r="L318" s="37" t="s">
        <v>899</v>
      </c>
      <c r="M318" s="38">
        <v>0.1</v>
      </c>
      <c r="N318" s="35">
        <v>28</v>
      </c>
      <c r="O318" s="39">
        <v>106701.25</v>
      </c>
      <c r="P318" s="40"/>
      <c r="Q318" s="39"/>
      <c r="R318" s="39">
        <v>2444.7435897435898</v>
      </c>
      <c r="S318" s="39">
        <v>1412.5185185185185</v>
      </c>
      <c r="T318" s="39">
        <v>254.25333333333333</v>
      </c>
      <c r="U318" s="35">
        <v>75</v>
      </c>
      <c r="V318" s="39"/>
      <c r="W318" s="39">
        <v>0</v>
      </c>
      <c r="X318" s="39">
        <v>4460.3751415326506</v>
      </c>
      <c r="Y318" s="39">
        <v>115348.1405831281</v>
      </c>
      <c r="Z318" s="41">
        <v>7046.666666666667</v>
      </c>
      <c r="AA318" s="39"/>
      <c r="AB318" s="39">
        <v>122394.80724979477</v>
      </c>
      <c r="AC318" s="39"/>
      <c r="AD318" s="39"/>
      <c r="AE318" s="42"/>
      <c r="AF318" s="35"/>
      <c r="AG318" s="39"/>
      <c r="AH318" s="39">
        <v>122394.80724979477</v>
      </c>
      <c r="AI318" s="39">
        <v>12239.480724979478</v>
      </c>
      <c r="AJ318" s="42">
        <v>29700</v>
      </c>
      <c r="AK318" s="39">
        <v>2970</v>
      </c>
      <c r="AL318" s="39">
        <v>167304.28797477426</v>
      </c>
      <c r="AM318" s="39" t="s">
        <v>943</v>
      </c>
      <c r="AN318" s="39" t="s">
        <v>943</v>
      </c>
      <c r="AO318" s="35">
        <v>94623</v>
      </c>
      <c r="AP318" s="35" t="s">
        <v>944</v>
      </c>
      <c r="AQ318" s="39" t="s">
        <v>901</v>
      </c>
      <c r="AR318" s="39">
        <v>1</v>
      </c>
      <c r="AS318" s="39"/>
      <c r="AT318" s="39"/>
      <c r="AU318" s="39"/>
      <c r="AV318" s="39"/>
      <c r="AW318" s="39" t="s">
        <v>1382</v>
      </c>
      <c r="AX318" s="39" t="s">
        <v>943</v>
      </c>
      <c r="AY318" s="39" t="s">
        <v>1053</v>
      </c>
      <c r="AZ318" s="35">
        <v>94623</v>
      </c>
      <c r="BA318" s="39"/>
      <c r="BC318" s="5" t="s">
        <v>905</v>
      </c>
      <c r="CB318" s="13" t="s">
        <v>947</v>
      </c>
      <c r="CC318" s="13" t="s">
        <v>10</v>
      </c>
      <c r="CD318" s="13">
        <v>60002</v>
      </c>
      <c r="CE318" s="13" t="s">
        <v>8</v>
      </c>
      <c r="CF318" s="13" t="str">
        <f t="shared" si="118"/>
        <v>W0004263</v>
      </c>
      <c r="CG318" s="13" t="s">
        <v>70</v>
      </c>
      <c r="CH318" s="18">
        <f t="shared" si="119"/>
        <v>111490.87847486598</v>
      </c>
      <c r="CI318" s="18">
        <f t="shared" si="120"/>
        <v>0</v>
      </c>
      <c r="CJ318" s="43">
        <f t="shared" si="121"/>
        <v>7046.666666666667</v>
      </c>
      <c r="CK318" s="44">
        <f t="shared" si="122"/>
        <v>29700</v>
      </c>
      <c r="CL318" s="18">
        <f t="shared" si="123"/>
        <v>3857.2621082621081</v>
      </c>
      <c r="CM318" s="18">
        <f t="shared" si="124"/>
        <v>15209.480724979478</v>
      </c>
      <c r="CN318" s="13"/>
      <c r="CO318" s="18">
        <f t="shared" si="125"/>
        <v>0</v>
      </c>
    </row>
    <row r="319" spans="1:93" ht="15.75" customHeight="1" x14ac:dyDescent="0.2">
      <c r="A319" s="35" t="s">
        <v>575</v>
      </c>
      <c r="B319" s="35" t="s">
        <v>1825</v>
      </c>
      <c r="C319" s="35" t="s">
        <v>1826</v>
      </c>
      <c r="D319" s="36">
        <v>44676</v>
      </c>
      <c r="E319" s="36"/>
      <c r="F319" s="35" t="s">
        <v>938</v>
      </c>
      <c r="G319" s="35" t="s">
        <v>895</v>
      </c>
      <c r="H319" s="35" t="s">
        <v>896</v>
      </c>
      <c r="I319" s="35" t="s">
        <v>897</v>
      </c>
      <c r="J319" s="35"/>
      <c r="K319" s="35" t="s">
        <v>898</v>
      </c>
      <c r="L319" s="37" t="s">
        <v>899</v>
      </c>
      <c r="M319" s="38">
        <v>8.5000000000000006E-2</v>
      </c>
      <c r="N319" s="35">
        <v>28</v>
      </c>
      <c r="O319" s="39">
        <v>99980.083333333328</v>
      </c>
      <c r="P319" s="40"/>
      <c r="Q319" s="39"/>
      <c r="R319" s="39">
        <v>2283.1770833333335</v>
      </c>
      <c r="S319" s="39">
        <v>1319.1689814814815</v>
      </c>
      <c r="T319" s="39">
        <v>237.45041666666668</v>
      </c>
      <c r="U319" s="35">
        <v>75</v>
      </c>
      <c r="V319" s="39"/>
      <c r="W319" s="39">
        <v>0</v>
      </c>
      <c r="X319" s="39">
        <v>4460.3751415326506</v>
      </c>
      <c r="Y319" s="39">
        <v>108355.25495634746</v>
      </c>
      <c r="Z319" s="41">
        <v>5687.5</v>
      </c>
      <c r="AA319" s="39"/>
      <c r="AB319" s="39">
        <v>114042.75495634746</v>
      </c>
      <c r="AC319" s="39"/>
      <c r="AD319" s="39"/>
      <c r="AE319" s="42">
        <v>6107.1873780099913</v>
      </c>
      <c r="AF319" s="35" t="s">
        <v>1104</v>
      </c>
      <c r="AG319" s="39" t="s">
        <v>1105</v>
      </c>
      <c r="AH319" s="39">
        <v>120149.94233435745</v>
      </c>
      <c r="AI319" s="39">
        <v>10212.745098420384</v>
      </c>
      <c r="AJ319" s="42">
        <v>29700</v>
      </c>
      <c r="AK319" s="39">
        <v>2524.5</v>
      </c>
      <c r="AL319" s="39">
        <v>162587.18743277784</v>
      </c>
      <c r="AM319" s="39" t="s">
        <v>943</v>
      </c>
      <c r="AN319" s="39" t="s">
        <v>943</v>
      </c>
      <c r="AO319" s="35">
        <v>90373</v>
      </c>
      <c r="AP319" s="35" t="s">
        <v>944</v>
      </c>
      <c r="AQ319" s="39" t="s">
        <v>901</v>
      </c>
      <c r="AR319" s="39">
        <v>1</v>
      </c>
      <c r="AS319" s="39"/>
      <c r="AT319" s="39"/>
      <c r="AU319" s="39"/>
      <c r="AV319" s="39"/>
      <c r="AW319" s="39" t="s">
        <v>1195</v>
      </c>
      <c r="AX319" s="39" t="s">
        <v>903</v>
      </c>
      <c r="AY319" s="39" t="s">
        <v>904</v>
      </c>
      <c r="AZ319" s="35">
        <v>90373</v>
      </c>
      <c r="BA319" s="39"/>
      <c r="BC319" s="5" t="s">
        <v>905</v>
      </c>
      <c r="CB319" s="13" t="s">
        <v>947</v>
      </c>
      <c r="CC319" s="13" t="s">
        <v>10</v>
      </c>
      <c r="CD319" s="13">
        <v>60002</v>
      </c>
      <c r="CE319" s="13" t="s">
        <v>8</v>
      </c>
      <c r="CF319" s="13" t="str">
        <f t="shared" si="118"/>
        <v>W0005162</v>
      </c>
      <c r="CG319" s="13" t="s">
        <v>29</v>
      </c>
      <c r="CH319" s="18">
        <f t="shared" si="119"/>
        <v>104752.90889153266</v>
      </c>
      <c r="CI319" s="18">
        <f t="shared" si="120"/>
        <v>6107.1873780099913</v>
      </c>
      <c r="CJ319" s="43">
        <f t="shared" si="121"/>
        <v>5687.5</v>
      </c>
      <c r="CK319" s="44">
        <f t="shared" si="122"/>
        <v>29700</v>
      </c>
      <c r="CL319" s="18">
        <f t="shared" si="123"/>
        <v>3602.3460648148148</v>
      </c>
      <c r="CM319" s="18">
        <f t="shared" si="124"/>
        <v>12737.245098420384</v>
      </c>
      <c r="CN319" s="13"/>
      <c r="CO319" s="18">
        <f t="shared" si="125"/>
        <v>0</v>
      </c>
    </row>
    <row r="320" spans="1:93" ht="15.75" customHeight="1" x14ac:dyDescent="0.2">
      <c r="A320" s="35" t="s">
        <v>159</v>
      </c>
      <c r="B320" s="35" t="s">
        <v>1827</v>
      </c>
      <c r="C320" s="35" t="s">
        <v>1828</v>
      </c>
      <c r="D320" s="36">
        <v>44676</v>
      </c>
      <c r="E320" s="36"/>
      <c r="F320" s="35" t="s">
        <v>996</v>
      </c>
      <c r="G320" s="35" t="s">
        <v>895</v>
      </c>
      <c r="H320" s="35" t="s">
        <v>896</v>
      </c>
      <c r="I320" s="35" t="s">
        <v>897</v>
      </c>
      <c r="J320" s="35"/>
      <c r="K320" s="35" t="s">
        <v>898</v>
      </c>
      <c r="L320" s="37" t="s">
        <v>899</v>
      </c>
      <c r="M320" s="38">
        <v>8.5000000000000006E-2</v>
      </c>
      <c r="N320" s="35">
        <v>28</v>
      </c>
      <c r="O320" s="39">
        <v>68283.166666666672</v>
      </c>
      <c r="P320" s="40"/>
      <c r="Q320" s="39"/>
      <c r="R320" s="39">
        <v>1521.2299679487178</v>
      </c>
      <c r="S320" s="39">
        <v>878.93287037037032</v>
      </c>
      <c r="T320" s="39">
        <v>158.20791666666668</v>
      </c>
      <c r="U320" s="35">
        <v>75</v>
      </c>
      <c r="V320" s="39"/>
      <c r="W320" s="39">
        <v>4097.8723842003965</v>
      </c>
      <c r="X320" s="39">
        <v>4460.3751415326506</v>
      </c>
      <c r="Y320" s="39">
        <v>79474.784947385473</v>
      </c>
      <c r="Z320" s="41">
        <v>5687.5</v>
      </c>
      <c r="AA320" s="39"/>
      <c r="AB320" s="39">
        <v>85162.284947385473</v>
      </c>
      <c r="AC320" s="39"/>
      <c r="AD320" s="39"/>
      <c r="AE320" s="42">
        <v>6107.1873780099913</v>
      </c>
      <c r="AF320" s="35" t="s">
        <v>1104</v>
      </c>
      <c r="AG320" s="39" t="s">
        <v>1105</v>
      </c>
      <c r="AH320" s="39">
        <v>91269.472325395458</v>
      </c>
      <c r="AI320" s="39">
        <v>7757.9051476586146</v>
      </c>
      <c r="AJ320" s="42">
        <v>29700</v>
      </c>
      <c r="AK320" s="39">
        <v>2524.5</v>
      </c>
      <c r="AL320" s="39">
        <v>131251.87747305408</v>
      </c>
      <c r="AM320" s="39" t="s">
        <v>943</v>
      </c>
      <c r="AN320" s="39" t="s">
        <v>943</v>
      </c>
      <c r="AO320" s="35">
        <v>90385</v>
      </c>
      <c r="AP320" s="35" t="s">
        <v>944</v>
      </c>
      <c r="AQ320" s="39" t="s">
        <v>901</v>
      </c>
      <c r="AR320" s="39">
        <v>1</v>
      </c>
      <c r="AS320" s="39"/>
      <c r="AT320" s="39"/>
      <c r="AU320" s="39"/>
      <c r="AV320" s="39"/>
      <c r="AW320" s="39" t="s">
        <v>1484</v>
      </c>
      <c r="AX320" s="39" t="s">
        <v>903</v>
      </c>
      <c r="AY320" s="39" t="s">
        <v>904</v>
      </c>
      <c r="AZ320" s="35">
        <v>90385</v>
      </c>
      <c r="BA320" s="39"/>
      <c r="BC320" s="5" t="s">
        <v>905</v>
      </c>
      <c r="CB320" s="13" t="s">
        <v>947</v>
      </c>
      <c r="CC320" s="13" t="s">
        <v>10</v>
      </c>
      <c r="CD320" s="13">
        <v>60002</v>
      </c>
      <c r="CE320" s="13" t="s">
        <v>8</v>
      </c>
      <c r="CF320" s="13" t="str">
        <f t="shared" si="118"/>
        <v>W0004264</v>
      </c>
      <c r="CG320" s="13" t="s">
        <v>29</v>
      </c>
      <c r="CH320" s="18">
        <f t="shared" si="119"/>
        <v>77074.622109066389</v>
      </c>
      <c r="CI320" s="18">
        <f t="shared" si="120"/>
        <v>6107.1873780099913</v>
      </c>
      <c r="CJ320" s="43">
        <f t="shared" si="121"/>
        <v>5687.5</v>
      </c>
      <c r="CK320" s="44">
        <f t="shared" si="122"/>
        <v>29700</v>
      </c>
      <c r="CL320" s="18">
        <f t="shared" si="123"/>
        <v>2400.1628383190882</v>
      </c>
      <c r="CM320" s="18">
        <f t="shared" si="124"/>
        <v>10282.405147658614</v>
      </c>
      <c r="CN320" s="13"/>
      <c r="CO320" s="18">
        <f t="shared" si="125"/>
        <v>0</v>
      </c>
    </row>
    <row r="321" spans="1:93" ht="15.75" customHeight="1" x14ac:dyDescent="0.2">
      <c r="A321" s="35" t="s">
        <v>160</v>
      </c>
      <c r="B321" s="35" t="s">
        <v>1829</v>
      </c>
      <c r="C321" s="35" t="s">
        <v>1830</v>
      </c>
      <c r="D321" s="36">
        <v>44713</v>
      </c>
      <c r="E321" s="36"/>
      <c r="F321" s="35" t="s">
        <v>938</v>
      </c>
      <c r="G321" s="35" t="s">
        <v>1247</v>
      </c>
      <c r="H321" s="35" t="s">
        <v>1248</v>
      </c>
      <c r="I321" s="35" t="s">
        <v>897</v>
      </c>
      <c r="J321" s="35"/>
      <c r="K321" s="35" t="s">
        <v>898</v>
      </c>
      <c r="L321" s="37" t="s">
        <v>899</v>
      </c>
      <c r="M321" s="38">
        <v>0.1</v>
      </c>
      <c r="N321" s="35">
        <v>28</v>
      </c>
      <c r="O321" s="39">
        <v>144597.66666666666</v>
      </c>
      <c r="P321" s="40"/>
      <c r="Q321" s="39"/>
      <c r="R321" s="39">
        <v>3475.9054487179487</v>
      </c>
      <c r="S321" s="39">
        <v>2008.3009259259259</v>
      </c>
      <c r="T321" s="39">
        <v>361.49416666666667</v>
      </c>
      <c r="U321" s="35">
        <v>75</v>
      </c>
      <c r="V321" s="39"/>
      <c r="W321" s="39">
        <v>10961.808627736062</v>
      </c>
      <c r="X321" s="39">
        <v>4460.3751415326506</v>
      </c>
      <c r="Y321" s="39">
        <v>165940.5509772459</v>
      </c>
      <c r="Z321" s="41">
        <v>7046.666666666667</v>
      </c>
      <c r="AA321" s="39"/>
      <c r="AB321" s="39">
        <v>172987.21764391256</v>
      </c>
      <c r="AC321" s="39"/>
      <c r="AD321" s="39"/>
      <c r="AE321" s="42"/>
      <c r="AF321" s="35"/>
      <c r="AG321" s="39"/>
      <c r="AH321" s="39">
        <v>172987.21764391256</v>
      </c>
      <c r="AI321" s="39">
        <v>17298.721764391255</v>
      </c>
      <c r="AJ321" s="42">
        <v>29700</v>
      </c>
      <c r="AK321" s="39">
        <v>2970</v>
      </c>
      <c r="AL321" s="39">
        <v>222955.93940830382</v>
      </c>
      <c r="AM321" s="39" t="s">
        <v>943</v>
      </c>
      <c r="AN321" s="39" t="s">
        <v>943</v>
      </c>
      <c r="AO321" s="35">
        <v>90292</v>
      </c>
      <c r="AP321" s="35" t="s">
        <v>944</v>
      </c>
      <c r="AQ321" s="39" t="s">
        <v>901</v>
      </c>
      <c r="AR321" s="39">
        <v>1</v>
      </c>
      <c r="AS321" s="39"/>
      <c r="AT321" s="39"/>
      <c r="AU321" s="39"/>
      <c r="AV321" s="39"/>
      <c r="AW321" s="39" t="s">
        <v>1489</v>
      </c>
      <c r="AX321" s="39" t="s">
        <v>943</v>
      </c>
      <c r="AY321" s="39" t="s">
        <v>1053</v>
      </c>
      <c r="AZ321" s="35">
        <v>90292</v>
      </c>
      <c r="BA321" s="39"/>
      <c r="BC321" s="5" t="s">
        <v>905</v>
      </c>
      <c r="CB321" s="13" t="s">
        <v>947</v>
      </c>
      <c r="CC321" s="13" t="s">
        <v>10</v>
      </c>
      <c r="CD321" s="13">
        <v>60002</v>
      </c>
      <c r="CE321" s="13" t="s">
        <v>8</v>
      </c>
      <c r="CF321" s="13" t="str">
        <f t="shared" si="118"/>
        <v>W0004265</v>
      </c>
      <c r="CG321" s="13" t="s">
        <v>70</v>
      </c>
      <c r="CH321" s="18">
        <f t="shared" si="119"/>
        <v>160456.34460260204</v>
      </c>
      <c r="CI321" s="18">
        <f t="shared" si="120"/>
        <v>0</v>
      </c>
      <c r="CJ321" s="43">
        <f t="shared" si="121"/>
        <v>7046.666666666667</v>
      </c>
      <c r="CK321" s="44">
        <f t="shared" si="122"/>
        <v>29700</v>
      </c>
      <c r="CL321" s="18">
        <f t="shared" si="123"/>
        <v>5484.2063746438744</v>
      </c>
      <c r="CM321" s="18">
        <f t="shared" si="124"/>
        <v>20268.721764391255</v>
      </c>
      <c r="CN321" s="13"/>
      <c r="CO321" s="18">
        <f t="shared" si="125"/>
        <v>0</v>
      </c>
    </row>
    <row r="322" spans="1:93" ht="15.75" customHeight="1" x14ac:dyDescent="0.2">
      <c r="A322" s="35" t="s">
        <v>1831</v>
      </c>
      <c r="B322" s="35" t="s">
        <v>1832</v>
      </c>
      <c r="C322" s="35" t="s">
        <v>1833</v>
      </c>
      <c r="D322" s="36">
        <v>44676</v>
      </c>
      <c r="E322" s="36"/>
      <c r="F322" s="35" t="s">
        <v>972</v>
      </c>
      <c r="G322" s="35" t="s">
        <v>951</v>
      </c>
      <c r="H322" s="35" t="s">
        <v>952</v>
      </c>
      <c r="I322" s="35" t="s">
        <v>897</v>
      </c>
      <c r="J322" s="35"/>
      <c r="K322" s="35" t="s">
        <v>898</v>
      </c>
      <c r="L322" s="37" t="s">
        <v>899</v>
      </c>
      <c r="M322" s="38">
        <v>0.05</v>
      </c>
      <c r="N322" s="35">
        <v>28</v>
      </c>
      <c r="O322" s="39">
        <v>37791.416666666664</v>
      </c>
      <c r="P322" s="40"/>
      <c r="Q322" s="39"/>
      <c r="R322" s="39">
        <v>1010.0961538461538</v>
      </c>
      <c r="S322" s="39">
        <v>583.6111111111112</v>
      </c>
      <c r="T322" s="39">
        <v>105.05</v>
      </c>
      <c r="U322" s="35">
        <v>75</v>
      </c>
      <c r="V322" s="39"/>
      <c r="W322" s="39">
        <v>0</v>
      </c>
      <c r="X322" s="39">
        <v>4460.3751415326506</v>
      </c>
      <c r="Y322" s="39">
        <v>44025.549073156581</v>
      </c>
      <c r="Z322" s="41">
        <v>4154.166666666667</v>
      </c>
      <c r="AA322" s="39"/>
      <c r="AB322" s="39">
        <v>48179.715739823245</v>
      </c>
      <c r="AC322" s="39"/>
      <c r="AD322" s="39"/>
      <c r="AE322" s="42"/>
      <c r="AF322" s="35"/>
      <c r="AG322" s="39"/>
      <c r="AH322" s="39">
        <v>48179.715739823245</v>
      </c>
      <c r="AI322" s="39">
        <v>2408.9857869911625</v>
      </c>
      <c r="AJ322" s="42">
        <v>29700</v>
      </c>
      <c r="AK322" s="39">
        <v>1485</v>
      </c>
      <c r="AL322" s="39">
        <v>81773.701526814402</v>
      </c>
      <c r="AM322" s="39" t="s">
        <v>953</v>
      </c>
      <c r="AN322" s="39" t="s">
        <v>953</v>
      </c>
      <c r="AO322" s="35">
        <v>5151</v>
      </c>
      <c r="AP322" s="35" t="s">
        <v>955</v>
      </c>
      <c r="AQ322" s="39" t="s">
        <v>901</v>
      </c>
      <c r="AR322" s="39">
        <v>1</v>
      </c>
      <c r="AS322" s="39"/>
      <c r="AT322" s="39"/>
      <c r="AU322" s="39"/>
      <c r="AV322" s="39"/>
      <c r="AW322" s="39" t="s">
        <v>956</v>
      </c>
      <c r="AX322" s="39" t="s">
        <v>957</v>
      </c>
      <c r="AY322" s="39" t="s">
        <v>958</v>
      </c>
      <c r="AZ322" s="35">
        <v>5151</v>
      </c>
      <c r="BA322" s="39"/>
      <c r="BC322" s="5" t="s">
        <v>905</v>
      </c>
      <c r="CB322" s="13" t="s">
        <v>947</v>
      </c>
      <c r="CC322" s="13" t="s">
        <v>959</v>
      </c>
      <c r="CD322" s="13">
        <v>60005</v>
      </c>
      <c r="CE322" s="13" t="s">
        <v>960</v>
      </c>
      <c r="CF322" s="13" t="str">
        <f t="shared" si="118"/>
        <v>W0004266</v>
      </c>
      <c r="CG322" s="13" t="s">
        <v>13</v>
      </c>
      <c r="CH322" s="18">
        <f t="shared" si="119"/>
        <v>42431.841808199315</v>
      </c>
      <c r="CI322" s="18">
        <f t="shared" si="120"/>
        <v>0</v>
      </c>
      <c r="CJ322" s="43">
        <f t="shared" si="121"/>
        <v>4154.166666666667</v>
      </c>
      <c r="CK322" s="44">
        <f t="shared" si="122"/>
        <v>29700</v>
      </c>
      <c r="CL322" s="18">
        <f t="shared" si="123"/>
        <v>1593.7072649572651</v>
      </c>
      <c r="CM322" s="18">
        <f t="shared" si="124"/>
        <v>3893.9857869911625</v>
      </c>
      <c r="CN322" s="13"/>
      <c r="CO322" s="18">
        <f t="shared" si="125"/>
        <v>0</v>
      </c>
    </row>
    <row r="323" spans="1:93" ht="15.75" customHeight="1" x14ac:dyDescent="0.2">
      <c r="A323" s="35" t="s">
        <v>1834</v>
      </c>
      <c r="B323" s="35" t="s">
        <v>1835</v>
      </c>
      <c r="C323" s="35" t="s">
        <v>1836</v>
      </c>
      <c r="D323" s="36">
        <v>44704</v>
      </c>
      <c r="E323" s="36"/>
      <c r="F323" s="35" t="s">
        <v>984</v>
      </c>
      <c r="G323" s="35" t="s">
        <v>895</v>
      </c>
      <c r="H323" s="35" t="s">
        <v>896</v>
      </c>
      <c r="I323" s="35" t="s">
        <v>897</v>
      </c>
      <c r="J323" s="35"/>
      <c r="K323" s="35" t="s">
        <v>898</v>
      </c>
      <c r="L323" s="37" t="s">
        <v>899</v>
      </c>
      <c r="M323" s="38">
        <v>8.5000000000000006E-2</v>
      </c>
      <c r="N323" s="35">
        <v>28</v>
      </c>
      <c r="O323" s="39">
        <v>109952.91666666667</v>
      </c>
      <c r="P323" s="40"/>
      <c r="Q323" s="39"/>
      <c r="R323" s="39">
        <v>2522.9086538461538</v>
      </c>
      <c r="S323" s="39">
        <v>1457.6805555555557</v>
      </c>
      <c r="T323" s="39">
        <v>262.38249999999999</v>
      </c>
      <c r="U323" s="35">
        <v>75</v>
      </c>
      <c r="V323" s="39"/>
      <c r="W323" s="39">
        <v>0</v>
      </c>
      <c r="X323" s="39">
        <v>4460.3751415326506</v>
      </c>
      <c r="Y323" s="39">
        <v>118731.26351760105</v>
      </c>
      <c r="Z323" s="41">
        <v>5687.5</v>
      </c>
      <c r="AA323" s="39"/>
      <c r="AB323" s="39">
        <v>124418.76351760105</v>
      </c>
      <c r="AC323" s="39"/>
      <c r="AD323" s="39"/>
      <c r="AE323" s="42">
        <v>4671.4236268028844</v>
      </c>
      <c r="AF323" s="35" t="s">
        <v>999</v>
      </c>
      <c r="AG323" s="39" t="s">
        <v>998</v>
      </c>
      <c r="AH323" s="39">
        <v>129090.18714440394</v>
      </c>
      <c r="AI323" s="39">
        <v>10972.665907274335</v>
      </c>
      <c r="AJ323" s="42">
        <v>29700</v>
      </c>
      <c r="AK323" s="39">
        <v>2524.5</v>
      </c>
      <c r="AL323" s="39">
        <v>172287.35305167828</v>
      </c>
      <c r="AM323" s="39" t="s">
        <v>973</v>
      </c>
      <c r="AN323" s="39" t="s">
        <v>973</v>
      </c>
      <c r="AO323" s="35" t="s">
        <v>1837</v>
      </c>
      <c r="AP323" s="35" t="s">
        <v>976</v>
      </c>
      <c r="AQ323" s="39" t="s">
        <v>901</v>
      </c>
      <c r="AR323" s="39">
        <v>1</v>
      </c>
      <c r="AS323" s="39"/>
      <c r="AT323" s="39"/>
      <c r="AU323" s="39"/>
      <c r="AV323" s="39"/>
      <c r="AW323" s="39" t="s">
        <v>902</v>
      </c>
      <c r="AX323" s="39" t="s">
        <v>977</v>
      </c>
      <c r="AY323" s="39" t="s">
        <v>1472</v>
      </c>
      <c r="AZ323" s="35" t="s">
        <v>1837</v>
      </c>
      <c r="BA323" s="39"/>
      <c r="BC323" s="5" t="s">
        <v>905</v>
      </c>
      <c r="CB323" s="13" t="s">
        <v>947</v>
      </c>
      <c r="CC323" s="13" t="s">
        <v>979</v>
      </c>
      <c r="CD323" s="13">
        <v>60009</v>
      </c>
      <c r="CE323" s="13">
        <v>30001339</v>
      </c>
      <c r="CF323" s="13" t="str">
        <f t="shared" si="118"/>
        <v>W0004267</v>
      </c>
      <c r="CG323" s="13" t="s">
        <v>29</v>
      </c>
      <c r="CH323" s="18">
        <f t="shared" si="119"/>
        <v>114750.67430819933</v>
      </c>
      <c r="CI323" s="18">
        <f t="shared" si="120"/>
        <v>4671.4236268028844</v>
      </c>
      <c r="CJ323" s="43">
        <f t="shared" si="121"/>
        <v>5687.5</v>
      </c>
      <c r="CK323" s="44">
        <f t="shared" si="122"/>
        <v>29700</v>
      </c>
      <c r="CL323" s="18">
        <f t="shared" si="123"/>
        <v>3980.5892094017095</v>
      </c>
      <c r="CM323" s="18">
        <f t="shared" si="124"/>
        <v>13497.165907274335</v>
      </c>
      <c r="CN323" s="13"/>
      <c r="CO323" s="18">
        <f t="shared" si="125"/>
        <v>0</v>
      </c>
    </row>
    <row r="324" spans="1:93" ht="15.75" customHeight="1" x14ac:dyDescent="0.2">
      <c r="A324" s="35" t="s">
        <v>1838</v>
      </c>
      <c r="B324" s="35" t="s">
        <v>1839</v>
      </c>
      <c r="C324" s="35" t="s">
        <v>1840</v>
      </c>
      <c r="D324" s="36">
        <v>44704</v>
      </c>
      <c r="E324" s="36"/>
      <c r="F324" s="35" t="s">
        <v>996</v>
      </c>
      <c r="G324" s="35" t="s">
        <v>895</v>
      </c>
      <c r="H324" s="35" t="s">
        <v>896</v>
      </c>
      <c r="I324" s="35" t="s">
        <v>897</v>
      </c>
      <c r="J324" s="35"/>
      <c r="K324" s="35" t="s">
        <v>898</v>
      </c>
      <c r="L324" s="37" t="s">
        <v>899</v>
      </c>
      <c r="M324" s="38">
        <v>8.5000000000000006E-2</v>
      </c>
      <c r="N324" s="35">
        <v>28</v>
      </c>
      <c r="O324" s="39">
        <v>68283.166666666672</v>
      </c>
      <c r="P324" s="40"/>
      <c r="Q324" s="39"/>
      <c r="R324" s="39">
        <v>1521.2299679487178</v>
      </c>
      <c r="S324" s="39">
        <v>878.93287037037032</v>
      </c>
      <c r="T324" s="39">
        <v>158.20791666666668</v>
      </c>
      <c r="U324" s="35">
        <v>75</v>
      </c>
      <c r="V324" s="39"/>
      <c r="W324" s="39">
        <v>5540.3234634389364</v>
      </c>
      <c r="X324" s="39">
        <v>4460.3751415326506</v>
      </c>
      <c r="Y324" s="39">
        <v>80917.236026624014</v>
      </c>
      <c r="Z324" s="41">
        <v>5687.5</v>
      </c>
      <c r="AA324" s="39"/>
      <c r="AB324" s="39">
        <v>86604.736026624014</v>
      </c>
      <c r="AC324" s="39"/>
      <c r="AD324" s="39"/>
      <c r="AE324" s="42">
        <v>8123.3279313761932</v>
      </c>
      <c r="AF324" s="35" t="s">
        <v>1325</v>
      </c>
      <c r="AG324" s="39" t="s">
        <v>1326</v>
      </c>
      <c r="AH324" s="39">
        <v>94728.063958000203</v>
      </c>
      <c r="AI324" s="39">
        <v>8051.8854364300178</v>
      </c>
      <c r="AJ324" s="42">
        <v>29700</v>
      </c>
      <c r="AK324" s="39">
        <v>2524.5</v>
      </c>
      <c r="AL324" s="39">
        <v>135004.44939443021</v>
      </c>
      <c r="AM324" s="39" t="s">
        <v>953</v>
      </c>
      <c r="AN324" s="39" t="s">
        <v>953</v>
      </c>
      <c r="AO324" s="35">
        <v>5127</v>
      </c>
      <c r="AP324" s="35" t="s">
        <v>955</v>
      </c>
      <c r="AQ324" s="39" t="s">
        <v>901</v>
      </c>
      <c r="AR324" s="39">
        <v>1</v>
      </c>
      <c r="AS324" s="39"/>
      <c r="AT324" s="39"/>
      <c r="AU324" s="39"/>
      <c r="AV324" s="39"/>
      <c r="AW324" s="39" t="s">
        <v>1086</v>
      </c>
      <c r="AX324" s="39" t="s">
        <v>957</v>
      </c>
      <c r="AY324" s="39" t="s">
        <v>904</v>
      </c>
      <c r="AZ324" s="35">
        <v>5127</v>
      </c>
      <c r="BA324" s="39"/>
      <c r="BC324" s="5" t="s">
        <v>905</v>
      </c>
      <c r="CB324" s="13" t="s">
        <v>947</v>
      </c>
      <c r="CC324" s="13" t="s">
        <v>959</v>
      </c>
      <c r="CD324" s="13">
        <v>60005</v>
      </c>
      <c r="CE324" s="13" t="s">
        <v>960</v>
      </c>
      <c r="CF324" s="13" t="str">
        <f t="shared" si="118"/>
        <v>W0005163</v>
      </c>
      <c r="CG324" s="13" t="s">
        <v>29</v>
      </c>
      <c r="CH324" s="18">
        <f t="shared" si="119"/>
        <v>78517.07318830493</v>
      </c>
      <c r="CI324" s="18">
        <f t="shared" si="120"/>
        <v>8123.3279313761932</v>
      </c>
      <c r="CJ324" s="43">
        <f t="shared" si="121"/>
        <v>5687.5</v>
      </c>
      <c r="CK324" s="44">
        <f t="shared" si="122"/>
        <v>29700</v>
      </c>
      <c r="CL324" s="18">
        <f t="shared" si="123"/>
        <v>2400.1628383190882</v>
      </c>
      <c r="CM324" s="18">
        <f t="shared" si="124"/>
        <v>10576.385436430017</v>
      </c>
      <c r="CN324" s="13"/>
      <c r="CO324" s="18">
        <f t="shared" si="125"/>
        <v>0</v>
      </c>
    </row>
    <row r="325" spans="1:93" ht="15.75" customHeight="1" x14ac:dyDescent="0.2">
      <c r="A325" s="35" t="s">
        <v>161</v>
      </c>
      <c r="B325" s="35" t="s">
        <v>1841</v>
      </c>
      <c r="C325" s="35" t="s">
        <v>1842</v>
      </c>
      <c r="D325" s="36">
        <v>44676</v>
      </c>
      <c r="E325" s="36"/>
      <c r="F325" s="35" t="s">
        <v>972</v>
      </c>
      <c r="G325" s="35" t="s">
        <v>951</v>
      </c>
      <c r="H325" s="35" t="s">
        <v>952</v>
      </c>
      <c r="I325" s="35" t="s">
        <v>897</v>
      </c>
      <c r="J325" s="35"/>
      <c r="K325" s="35" t="s">
        <v>898</v>
      </c>
      <c r="L325" s="37" t="s">
        <v>899</v>
      </c>
      <c r="M325" s="38">
        <v>0.05</v>
      </c>
      <c r="N325" s="35">
        <v>28</v>
      </c>
      <c r="O325" s="39">
        <v>54627.833333333336</v>
      </c>
      <c r="P325" s="40"/>
      <c r="Q325" s="39"/>
      <c r="R325" s="39">
        <v>1192.9767628205129</v>
      </c>
      <c r="S325" s="39">
        <v>689.27546296296305</v>
      </c>
      <c r="T325" s="39">
        <v>124.06958333333334</v>
      </c>
      <c r="U325" s="35">
        <v>75</v>
      </c>
      <c r="V325" s="39"/>
      <c r="W325" s="39">
        <v>0</v>
      </c>
      <c r="X325" s="39">
        <v>4460.3751415326506</v>
      </c>
      <c r="Y325" s="39">
        <v>61169.530283982793</v>
      </c>
      <c r="Z325" s="41">
        <v>4154.166666666667</v>
      </c>
      <c r="AA325" s="39"/>
      <c r="AB325" s="39">
        <v>65323.696950649457</v>
      </c>
      <c r="AC325" s="39"/>
      <c r="AD325" s="39"/>
      <c r="AE325" s="42"/>
      <c r="AF325" s="35"/>
      <c r="AG325" s="39"/>
      <c r="AH325" s="39">
        <v>65323.696950649457</v>
      </c>
      <c r="AI325" s="39">
        <v>3266.1848475324732</v>
      </c>
      <c r="AJ325" s="42">
        <v>29700</v>
      </c>
      <c r="AK325" s="39">
        <v>1485</v>
      </c>
      <c r="AL325" s="39">
        <v>99774.88179818193</v>
      </c>
      <c r="AM325" s="39" t="s">
        <v>943</v>
      </c>
      <c r="AN325" s="39" t="s">
        <v>943</v>
      </c>
      <c r="AO325" s="35">
        <v>35879</v>
      </c>
      <c r="AP325" s="35" t="s">
        <v>944</v>
      </c>
      <c r="AQ325" s="39" t="s">
        <v>901</v>
      </c>
      <c r="AR325" s="39">
        <v>1</v>
      </c>
      <c r="AS325" s="39"/>
      <c r="AT325" s="39"/>
      <c r="AU325" s="39"/>
      <c r="AV325" s="39"/>
      <c r="AW325" s="39" t="s">
        <v>956</v>
      </c>
      <c r="AX325" s="39" t="s">
        <v>964</v>
      </c>
      <c r="AY325" s="39" t="s">
        <v>968</v>
      </c>
      <c r="AZ325" s="35">
        <v>35879</v>
      </c>
      <c r="BA325" s="39"/>
      <c r="BC325" s="5" t="s">
        <v>905</v>
      </c>
      <c r="CB325" s="13" t="s">
        <v>947</v>
      </c>
      <c r="CC325" s="13" t="s">
        <v>10</v>
      </c>
      <c r="CD325" s="13">
        <v>60002</v>
      </c>
      <c r="CE325" s="13" t="s">
        <v>8</v>
      </c>
      <c r="CF325" s="13" t="str">
        <f t="shared" si="118"/>
        <v>W0004268</v>
      </c>
      <c r="CG325" s="13" t="s">
        <v>13</v>
      </c>
      <c r="CH325" s="18">
        <f t="shared" si="119"/>
        <v>59287.278058199314</v>
      </c>
      <c r="CI325" s="18">
        <f t="shared" si="120"/>
        <v>0</v>
      </c>
      <c r="CJ325" s="43">
        <f t="shared" si="121"/>
        <v>4154.166666666667</v>
      </c>
      <c r="CK325" s="44">
        <f t="shared" si="122"/>
        <v>29700</v>
      </c>
      <c r="CL325" s="18">
        <f t="shared" si="123"/>
        <v>1882.252225783476</v>
      </c>
      <c r="CM325" s="18">
        <f t="shared" si="124"/>
        <v>4751.1848475324732</v>
      </c>
      <c r="CN325" s="13"/>
      <c r="CO325" s="18">
        <f t="shared" si="125"/>
        <v>0</v>
      </c>
    </row>
    <row r="326" spans="1:93" ht="15.75" customHeight="1" x14ac:dyDescent="0.2">
      <c r="A326" s="35" t="s">
        <v>162</v>
      </c>
      <c r="B326" s="35" t="s">
        <v>1843</v>
      </c>
      <c r="C326" s="35" t="s">
        <v>1844</v>
      </c>
      <c r="D326" s="36">
        <v>44676</v>
      </c>
      <c r="E326" s="36"/>
      <c r="F326" s="35" t="s">
        <v>984</v>
      </c>
      <c r="G326" s="35" t="s">
        <v>895</v>
      </c>
      <c r="H326" s="35" t="s">
        <v>896</v>
      </c>
      <c r="I326" s="35" t="s">
        <v>897</v>
      </c>
      <c r="J326" s="35"/>
      <c r="K326" s="35" t="s">
        <v>898</v>
      </c>
      <c r="L326" s="37" t="s">
        <v>899</v>
      </c>
      <c r="M326" s="38">
        <v>8.5000000000000006E-2</v>
      </c>
      <c r="N326" s="35">
        <v>28</v>
      </c>
      <c r="O326" s="39">
        <v>79433.333333333328</v>
      </c>
      <c r="P326" s="40"/>
      <c r="Q326" s="39"/>
      <c r="R326" s="39">
        <v>1789.2628205128206</v>
      </c>
      <c r="S326" s="39">
        <v>1033.7962962962963</v>
      </c>
      <c r="T326" s="39">
        <v>186.08333333333331</v>
      </c>
      <c r="U326" s="35">
        <v>75</v>
      </c>
      <c r="V326" s="39"/>
      <c r="W326" s="39">
        <v>0</v>
      </c>
      <c r="X326" s="39">
        <v>4460.3751415326506</v>
      </c>
      <c r="Y326" s="39">
        <v>86977.850925008432</v>
      </c>
      <c r="Z326" s="41">
        <v>5687.5</v>
      </c>
      <c r="AA326" s="39"/>
      <c r="AB326" s="39">
        <v>92665.350925008432</v>
      </c>
      <c r="AC326" s="39"/>
      <c r="AD326" s="39"/>
      <c r="AE326" s="42">
        <v>6107.1873780099913</v>
      </c>
      <c r="AF326" s="35" t="s">
        <v>1104</v>
      </c>
      <c r="AG326" s="39" t="s">
        <v>1105</v>
      </c>
      <c r="AH326" s="39">
        <v>98772.538303018417</v>
      </c>
      <c r="AI326" s="39">
        <v>8395.6657557565668</v>
      </c>
      <c r="AJ326" s="42">
        <v>29700</v>
      </c>
      <c r="AK326" s="39">
        <v>2524.5</v>
      </c>
      <c r="AL326" s="39">
        <v>139392.70405877498</v>
      </c>
      <c r="AM326" s="39" t="s">
        <v>943</v>
      </c>
      <c r="AN326" s="39" t="s">
        <v>943</v>
      </c>
      <c r="AO326" s="35">
        <v>90373</v>
      </c>
      <c r="AP326" s="35" t="s">
        <v>944</v>
      </c>
      <c r="AQ326" s="39" t="s">
        <v>901</v>
      </c>
      <c r="AR326" s="39">
        <v>1</v>
      </c>
      <c r="AS326" s="39"/>
      <c r="AT326" s="39"/>
      <c r="AU326" s="39"/>
      <c r="AV326" s="39"/>
      <c r="AW326" s="39" t="s">
        <v>1195</v>
      </c>
      <c r="AX326" s="39" t="s">
        <v>903</v>
      </c>
      <c r="AY326" s="39" t="s">
        <v>904</v>
      </c>
      <c r="AZ326" s="35">
        <v>90373</v>
      </c>
      <c r="BA326" s="39"/>
      <c r="BC326" s="5" t="s">
        <v>905</v>
      </c>
      <c r="CB326" s="13" t="s">
        <v>947</v>
      </c>
      <c r="CC326" s="13" t="s">
        <v>10</v>
      </c>
      <c r="CD326" s="13">
        <v>60002</v>
      </c>
      <c r="CE326" s="13" t="s">
        <v>8</v>
      </c>
      <c r="CF326" s="13" t="str">
        <f t="shared" si="118"/>
        <v>W0004269</v>
      </c>
      <c r="CG326" s="13" t="s">
        <v>29</v>
      </c>
      <c r="CH326" s="18">
        <f t="shared" si="119"/>
        <v>84154.791808199312</v>
      </c>
      <c r="CI326" s="18">
        <f t="shared" si="120"/>
        <v>6107.1873780099913</v>
      </c>
      <c r="CJ326" s="43">
        <f t="shared" si="121"/>
        <v>5687.5</v>
      </c>
      <c r="CK326" s="44">
        <f t="shared" si="122"/>
        <v>29700</v>
      </c>
      <c r="CL326" s="18">
        <f t="shared" si="123"/>
        <v>2823.0591168091169</v>
      </c>
      <c r="CM326" s="18">
        <f t="shared" si="124"/>
        <v>10920.165755756567</v>
      </c>
      <c r="CN326" s="13"/>
      <c r="CO326" s="18">
        <f t="shared" si="125"/>
        <v>0</v>
      </c>
    </row>
    <row r="327" spans="1:93" ht="15.75" customHeight="1" x14ac:dyDescent="0.2">
      <c r="A327" s="35" t="s">
        <v>163</v>
      </c>
      <c r="B327" s="35" t="s">
        <v>1845</v>
      </c>
      <c r="C327" s="35" t="s">
        <v>1846</v>
      </c>
      <c r="D327" s="36">
        <v>44676</v>
      </c>
      <c r="E327" s="36"/>
      <c r="F327" s="35" t="s">
        <v>972</v>
      </c>
      <c r="G327" s="35" t="s">
        <v>951</v>
      </c>
      <c r="H327" s="35" t="s">
        <v>952</v>
      </c>
      <c r="I327" s="35" t="s">
        <v>897</v>
      </c>
      <c r="J327" s="35"/>
      <c r="K327" s="35" t="s">
        <v>898</v>
      </c>
      <c r="L327" s="37" t="s">
        <v>899</v>
      </c>
      <c r="M327" s="38">
        <v>0.05</v>
      </c>
      <c r="N327" s="35">
        <v>28</v>
      </c>
      <c r="O327" s="39">
        <v>56024.583333333336</v>
      </c>
      <c r="P327" s="40"/>
      <c r="Q327" s="39"/>
      <c r="R327" s="39">
        <v>1226.5544871794871</v>
      </c>
      <c r="S327" s="39">
        <v>708.67592592592587</v>
      </c>
      <c r="T327" s="39">
        <v>127.56166666666667</v>
      </c>
      <c r="U327" s="35">
        <v>75</v>
      </c>
      <c r="V327" s="39"/>
      <c r="W327" s="39">
        <v>0</v>
      </c>
      <c r="X327" s="39">
        <v>4460.3751415326506</v>
      </c>
      <c r="Y327" s="39">
        <v>62622.750554638063</v>
      </c>
      <c r="Z327" s="41">
        <v>4154.166666666667</v>
      </c>
      <c r="AA327" s="39"/>
      <c r="AB327" s="39">
        <v>66776.917221304728</v>
      </c>
      <c r="AC327" s="39"/>
      <c r="AD327" s="39"/>
      <c r="AE327" s="42"/>
      <c r="AF327" s="35"/>
      <c r="AG327" s="39"/>
      <c r="AH327" s="39">
        <v>66776.917221304728</v>
      </c>
      <c r="AI327" s="39">
        <v>3338.8458610652365</v>
      </c>
      <c r="AJ327" s="42">
        <v>29700</v>
      </c>
      <c r="AK327" s="39">
        <v>1485</v>
      </c>
      <c r="AL327" s="39">
        <v>101300.76308236996</v>
      </c>
      <c r="AM327" s="39" t="s">
        <v>943</v>
      </c>
      <c r="AN327" s="39" t="s">
        <v>943</v>
      </c>
      <c r="AO327" s="35">
        <v>35875</v>
      </c>
      <c r="AP327" s="35" t="s">
        <v>944</v>
      </c>
      <c r="AQ327" s="39" t="s">
        <v>901</v>
      </c>
      <c r="AR327" s="39">
        <v>1</v>
      </c>
      <c r="AS327" s="39"/>
      <c r="AT327" s="39"/>
      <c r="AU327" s="39"/>
      <c r="AV327" s="39"/>
      <c r="AW327" s="39" t="s">
        <v>956</v>
      </c>
      <c r="AX327" s="39" t="s">
        <v>964</v>
      </c>
      <c r="AY327" s="39" t="s">
        <v>993</v>
      </c>
      <c r="AZ327" s="35">
        <v>35875</v>
      </c>
      <c r="BA327" s="39"/>
      <c r="BC327" s="5" t="s">
        <v>905</v>
      </c>
      <c r="CB327" s="13" t="s">
        <v>947</v>
      </c>
      <c r="CC327" s="13" t="s">
        <v>10</v>
      </c>
      <c r="CD327" s="13">
        <v>60002</v>
      </c>
      <c r="CE327" s="13" t="s">
        <v>8</v>
      </c>
      <c r="CF327" s="13" t="str">
        <f t="shared" si="118"/>
        <v>W0004270</v>
      </c>
      <c r="CG327" s="13" t="s">
        <v>13</v>
      </c>
      <c r="CH327" s="18">
        <f t="shared" si="119"/>
        <v>60687.520141532652</v>
      </c>
      <c r="CI327" s="18">
        <f t="shared" si="120"/>
        <v>0</v>
      </c>
      <c r="CJ327" s="43">
        <f t="shared" si="121"/>
        <v>4154.166666666667</v>
      </c>
      <c r="CK327" s="44">
        <f t="shared" si="122"/>
        <v>29700</v>
      </c>
      <c r="CL327" s="18">
        <f t="shared" si="123"/>
        <v>1935.2304131054129</v>
      </c>
      <c r="CM327" s="18">
        <f t="shared" si="124"/>
        <v>4823.845861065236</v>
      </c>
      <c r="CN327" s="13"/>
      <c r="CO327" s="18">
        <f t="shared" si="125"/>
        <v>0</v>
      </c>
    </row>
    <row r="328" spans="1:93" ht="15.75" customHeight="1" x14ac:dyDescent="0.2">
      <c r="A328" s="35" t="s">
        <v>1847</v>
      </c>
      <c r="B328" s="35" t="s">
        <v>1848</v>
      </c>
      <c r="C328" s="35" t="s">
        <v>1849</v>
      </c>
      <c r="D328" s="36">
        <v>44671</v>
      </c>
      <c r="E328" s="36"/>
      <c r="F328" s="35" t="s">
        <v>925</v>
      </c>
      <c r="G328" s="35" t="s">
        <v>1247</v>
      </c>
      <c r="H328" s="35" t="s">
        <v>1248</v>
      </c>
      <c r="I328" s="35" t="s">
        <v>897</v>
      </c>
      <c r="J328" s="35"/>
      <c r="K328" s="35" t="s">
        <v>898</v>
      </c>
      <c r="L328" s="37" t="s">
        <v>899</v>
      </c>
      <c r="M328" s="38">
        <v>0.1</v>
      </c>
      <c r="N328" s="35">
        <v>28</v>
      </c>
      <c r="O328" s="39">
        <v>189285.66666666666</v>
      </c>
      <c r="P328" s="40"/>
      <c r="Q328" s="39"/>
      <c r="R328" s="39">
        <v>4550.1362179487178</v>
      </c>
      <c r="S328" s="39">
        <v>2628.9675925925926</v>
      </c>
      <c r="T328" s="39">
        <v>473.21416666666664</v>
      </c>
      <c r="U328" s="35">
        <v>75</v>
      </c>
      <c r="V328" s="39"/>
      <c r="W328" s="39">
        <v>18227.336364923365</v>
      </c>
      <c r="X328" s="39">
        <v>4460.3751415326506</v>
      </c>
      <c r="Y328" s="39">
        <v>219700.69615033065</v>
      </c>
      <c r="Z328" s="41">
        <v>7046.666666666667</v>
      </c>
      <c r="AA328" s="39"/>
      <c r="AB328" s="39">
        <v>226747.36281699731</v>
      </c>
      <c r="AC328" s="39"/>
      <c r="AD328" s="39"/>
      <c r="AE328" s="42"/>
      <c r="AF328" s="35"/>
      <c r="AG328" s="39"/>
      <c r="AH328" s="39">
        <v>226747.36281699731</v>
      </c>
      <c r="AI328" s="39">
        <v>22674.736281699734</v>
      </c>
      <c r="AJ328" s="42">
        <v>29700</v>
      </c>
      <c r="AK328" s="39">
        <v>2970</v>
      </c>
      <c r="AL328" s="39">
        <v>282092.09909869707</v>
      </c>
      <c r="AM328" s="39" t="s">
        <v>1411</v>
      </c>
      <c r="AN328" s="39" t="s">
        <v>1411</v>
      </c>
      <c r="AO328" s="35" t="s">
        <v>1720</v>
      </c>
      <c r="AP328" s="35" t="s">
        <v>1413</v>
      </c>
      <c r="AQ328" s="39" t="s">
        <v>901</v>
      </c>
      <c r="AR328" s="39">
        <v>1</v>
      </c>
      <c r="AS328" s="39"/>
      <c r="AT328" s="39"/>
      <c r="AU328" s="39"/>
      <c r="AV328" s="39"/>
      <c r="AW328" s="39" t="s">
        <v>1489</v>
      </c>
      <c r="AX328" s="39" t="s">
        <v>977</v>
      </c>
      <c r="AY328" s="39" t="s">
        <v>1472</v>
      </c>
      <c r="AZ328" s="35" t="s">
        <v>1720</v>
      </c>
      <c r="BA328" s="39"/>
      <c r="BC328" s="5" t="s">
        <v>905</v>
      </c>
      <c r="CB328" s="13" t="s">
        <v>947</v>
      </c>
      <c r="CC328" s="13" t="s">
        <v>1415</v>
      </c>
      <c r="CD328" s="13">
        <v>60008</v>
      </c>
      <c r="CE328" s="13" t="s">
        <v>1416</v>
      </c>
      <c r="CF328" s="13" t="str">
        <f t="shared" si="118"/>
        <v>W0004271</v>
      </c>
      <c r="CG328" s="13" t="s">
        <v>70</v>
      </c>
      <c r="CH328" s="18">
        <f t="shared" si="119"/>
        <v>212521.59233978935</v>
      </c>
      <c r="CI328" s="18">
        <f t="shared" si="120"/>
        <v>0</v>
      </c>
      <c r="CJ328" s="43">
        <f t="shared" si="121"/>
        <v>7046.666666666667</v>
      </c>
      <c r="CK328" s="44">
        <f t="shared" si="122"/>
        <v>29700</v>
      </c>
      <c r="CL328" s="18">
        <f t="shared" si="123"/>
        <v>7179.1038105413099</v>
      </c>
      <c r="CM328" s="18">
        <f t="shared" si="124"/>
        <v>25644.736281699734</v>
      </c>
      <c r="CN328" s="13"/>
      <c r="CO328" s="18">
        <f t="shared" si="125"/>
        <v>0</v>
      </c>
    </row>
    <row r="329" spans="1:93" ht="15.75" customHeight="1" x14ac:dyDescent="0.2">
      <c r="A329" s="35" t="s">
        <v>164</v>
      </c>
      <c r="B329" s="35" t="s">
        <v>1850</v>
      </c>
      <c r="C329" s="35" t="s">
        <v>1851</v>
      </c>
      <c r="D329" s="36">
        <v>44676</v>
      </c>
      <c r="E329" s="36"/>
      <c r="F329" s="35" t="s">
        <v>972</v>
      </c>
      <c r="G329" s="35" t="s">
        <v>951</v>
      </c>
      <c r="H329" s="35" t="s">
        <v>952</v>
      </c>
      <c r="I329" s="35" t="s">
        <v>897</v>
      </c>
      <c r="J329" s="35"/>
      <c r="K329" s="35" t="s">
        <v>898</v>
      </c>
      <c r="L329" s="37" t="s">
        <v>899</v>
      </c>
      <c r="M329" s="38">
        <v>0.05</v>
      </c>
      <c r="N329" s="35">
        <v>28</v>
      </c>
      <c r="O329" s="39">
        <v>38959.833333333336</v>
      </c>
      <c r="P329" s="40"/>
      <c r="Q329" s="39"/>
      <c r="R329" s="39">
        <v>1010.0961538461538</v>
      </c>
      <c r="S329" s="39">
        <v>583.6111111111112</v>
      </c>
      <c r="T329" s="39">
        <v>105.05</v>
      </c>
      <c r="U329" s="35">
        <v>75</v>
      </c>
      <c r="V329" s="39"/>
      <c r="W329" s="39">
        <v>3220.9276939815118</v>
      </c>
      <c r="X329" s="39">
        <v>4460.3751415326506</v>
      </c>
      <c r="Y329" s="39">
        <v>48414.893433804762</v>
      </c>
      <c r="Z329" s="41">
        <v>4154.166666666667</v>
      </c>
      <c r="AA329" s="39"/>
      <c r="AB329" s="39">
        <v>52569.060100471426</v>
      </c>
      <c r="AC329" s="39"/>
      <c r="AD329" s="39"/>
      <c r="AE329" s="42"/>
      <c r="AF329" s="35"/>
      <c r="AG329" s="39"/>
      <c r="AH329" s="39">
        <v>52569.060100471426</v>
      </c>
      <c r="AI329" s="39">
        <v>2628.4530050235717</v>
      </c>
      <c r="AJ329" s="42">
        <v>29700</v>
      </c>
      <c r="AK329" s="39">
        <v>1485</v>
      </c>
      <c r="AL329" s="39">
        <v>86382.513105494989</v>
      </c>
      <c r="AM329" s="39" t="s">
        <v>943</v>
      </c>
      <c r="AN329" s="39" t="s">
        <v>943</v>
      </c>
      <c r="AO329" s="35">
        <v>35875</v>
      </c>
      <c r="AP329" s="35" t="s">
        <v>944</v>
      </c>
      <c r="AQ329" s="39" t="s">
        <v>901</v>
      </c>
      <c r="AR329" s="39">
        <v>1</v>
      </c>
      <c r="AS329" s="39"/>
      <c r="AT329" s="39"/>
      <c r="AU329" s="39"/>
      <c r="AV329" s="39"/>
      <c r="AW329" s="39" t="s">
        <v>956</v>
      </c>
      <c r="AX329" s="39" t="s">
        <v>964</v>
      </c>
      <c r="AY329" s="39" t="s">
        <v>993</v>
      </c>
      <c r="AZ329" s="35">
        <v>35875</v>
      </c>
      <c r="BA329" s="39"/>
      <c r="BC329" s="5" t="s">
        <v>905</v>
      </c>
      <c r="CB329" s="13" t="s">
        <v>947</v>
      </c>
      <c r="CC329" s="13" t="s">
        <v>10</v>
      </c>
      <c r="CD329" s="13">
        <v>60002</v>
      </c>
      <c r="CE329" s="13" t="s">
        <v>8</v>
      </c>
      <c r="CF329" s="13" t="str">
        <f t="shared" si="118"/>
        <v>W0004272</v>
      </c>
      <c r="CG329" s="13" t="s">
        <v>13</v>
      </c>
      <c r="CH329" s="18">
        <f t="shared" si="119"/>
        <v>46821.186168847496</v>
      </c>
      <c r="CI329" s="18">
        <f t="shared" si="120"/>
        <v>0</v>
      </c>
      <c r="CJ329" s="43">
        <f t="shared" si="121"/>
        <v>4154.166666666667</v>
      </c>
      <c r="CK329" s="44">
        <f t="shared" si="122"/>
        <v>29700</v>
      </c>
      <c r="CL329" s="18">
        <f t="shared" si="123"/>
        <v>1593.7072649572651</v>
      </c>
      <c r="CM329" s="18">
        <f t="shared" si="124"/>
        <v>4113.4530050235717</v>
      </c>
      <c r="CN329" s="13"/>
      <c r="CO329" s="18">
        <f t="shared" si="125"/>
        <v>0</v>
      </c>
    </row>
    <row r="330" spans="1:93" ht="15.75" customHeight="1" x14ac:dyDescent="0.2">
      <c r="A330" s="35" t="s">
        <v>1852</v>
      </c>
      <c r="B330" s="35" t="s">
        <v>1853</v>
      </c>
      <c r="C330" s="35" t="s">
        <v>1854</v>
      </c>
      <c r="D330" s="36">
        <v>44711</v>
      </c>
      <c r="E330" s="36"/>
      <c r="F330" s="35" t="s">
        <v>984</v>
      </c>
      <c r="G330" s="35" t="s">
        <v>895</v>
      </c>
      <c r="H330" s="35" t="s">
        <v>896</v>
      </c>
      <c r="I330" s="35" t="s">
        <v>897</v>
      </c>
      <c r="J330" s="35"/>
      <c r="K330" s="35" t="s">
        <v>898</v>
      </c>
      <c r="L330" s="37" t="s">
        <v>899</v>
      </c>
      <c r="M330" s="38">
        <v>8.5000000000000006E-2</v>
      </c>
      <c r="N330" s="35">
        <v>28</v>
      </c>
      <c r="O330" s="39">
        <v>91263.916666666672</v>
      </c>
      <c r="P330" s="40"/>
      <c r="Q330" s="39"/>
      <c r="R330" s="39">
        <v>2073.6538461538462</v>
      </c>
      <c r="S330" s="39">
        <v>1198.1111111111111</v>
      </c>
      <c r="T330" s="39">
        <v>215.66</v>
      </c>
      <c r="U330" s="35">
        <v>75</v>
      </c>
      <c r="V330" s="39"/>
      <c r="W330" s="39">
        <v>0</v>
      </c>
      <c r="X330" s="39">
        <v>4460.3751415326506</v>
      </c>
      <c r="Y330" s="39">
        <v>99286.716765464284</v>
      </c>
      <c r="Z330" s="41">
        <v>5687.5</v>
      </c>
      <c r="AA330" s="39"/>
      <c r="AB330" s="39">
        <v>104974.21676546428</v>
      </c>
      <c r="AC330" s="39"/>
      <c r="AD330" s="39"/>
      <c r="AE330" s="42">
        <v>8123.3279313761932</v>
      </c>
      <c r="AF330" s="35" t="s">
        <v>1325</v>
      </c>
      <c r="AG330" s="39" t="s">
        <v>1326</v>
      </c>
      <c r="AH330" s="39">
        <v>113097.54469684047</v>
      </c>
      <c r="AI330" s="39">
        <v>9613.2912992314414</v>
      </c>
      <c r="AJ330" s="42">
        <v>29700</v>
      </c>
      <c r="AK330" s="39">
        <v>2524.5</v>
      </c>
      <c r="AL330" s="39">
        <v>154935.33599607192</v>
      </c>
      <c r="AM330" s="39" t="s">
        <v>953</v>
      </c>
      <c r="AN330" s="39" t="s">
        <v>953</v>
      </c>
      <c r="AO330" s="35">
        <v>1205</v>
      </c>
      <c r="AP330" s="35" t="s">
        <v>955</v>
      </c>
      <c r="AQ330" s="39" t="s">
        <v>901</v>
      </c>
      <c r="AR330" s="39">
        <v>1</v>
      </c>
      <c r="AS330" s="39"/>
      <c r="AT330" s="39"/>
      <c r="AU330" s="39"/>
      <c r="AV330" s="39"/>
      <c r="AW330" s="39" t="s">
        <v>1170</v>
      </c>
      <c r="AX330" s="39" t="s">
        <v>957</v>
      </c>
      <c r="AY330" s="39" t="s">
        <v>904</v>
      </c>
      <c r="AZ330" s="35">
        <v>1205</v>
      </c>
      <c r="BA330" s="39"/>
      <c r="BC330" s="5" t="s">
        <v>905</v>
      </c>
      <c r="CB330" s="13" t="s">
        <v>947</v>
      </c>
      <c r="CC330" s="13" t="s">
        <v>959</v>
      </c>
      <c r="CD330" s="13">
        <v>60005</v>
      </c>
      <c r="CE330" s="13" t="s">
        <v>960</v>
      </c>
      <c r="CF330" s="13" t="str">
        <f t="shared" si="118"/>
        <v>W0004273</v>
      </c>
      <c r="CG330" s="13" t="s">
        <v>29</v>
      </c>
      <c r="CH330" s="18">
        <f t="shared" si="119"/>
        <v>96014.95180819933</v>
      </c>
      <c r="CI330" s="18">
        <f t="shared" si="120"/>
        <v>8123.3279313761932</v>
      </c>
      <c r="CJ330" s="43">
        <f t="shared" si="121"/>
        <v>5687.5</v>
      </c>
      <c r="CK330" s="44">
        <f t="shared" si="122"/>
        <v>29700</v>
      </c>
      <c r="CL330" s="18">
        <f t="shared" si="123"/>
        <v>3271.764957264957</v>
      </c>
      <c r="CM330" s="18">
        <f t="shared" si="124"/>
        <v>12137.791299231441</v>
      </c>
      <c r="CN330" s="13"/>
      <c r="CO330" s="18">
        <f t="shared" si="125"/>
        <v>0</v>
      </c>
    </row>
    <row r="331" spans="1:93" ht="15.75" customHeight="1" x14ac:dyDescent="0.2">
      <c r="A331" s="35" t="s">
        <v>1855</v>
      </c>
      <c r="B331" s="35" t="s">
        <v>1856</v>
      </c>
      <c r="C331" s="35" t="s">
        <v>1857</v>
      </c>
      <c r="D331" s="36">
        <v>44711</v>
      </c>
      <c r="E331" s="36"/>
      <c r="F331" s="35" t="s">
        <v>938</v>
      </c>
      <c r="G331" s="35" t="s">
        <v>895</v>
      </c>
      <c r="H331" s="35" t="s">
        <v>896</v>
      </c>
      <c r="I331" s="35" t="s">
        <v>897</v>
      </c>
      <c r="J331" s="35"/>
      <c r="K331" s="35" t="s">
        <v>898</v>
      </c>
      <c r="L331" s="37" t="s">
        <v>899</v>
      </c>
      <c r="M331" s="38">
        <v>8.5000000000000006E-2</v>
      </c>
      <c r="N331" s="35">
        <v>28</v>
      </c>
      <c r="O331" s="39">
        <v>133166.25</v>
      </c>
      <c r="P331" s="40"/>
      <c r="Q331" s="39"/>
      <c r="R331" s="39">
        <v>3080.9214743589746</v>
      </c>
      <c r="S331" s="39">
        <v>1780.087962962963</v>
      </c>
      <c r="T331" s="39">
        <v>320.41583333333335</v>
      </c>
      <c r="U331" s="35">
        <v>75</v>
      </c>
      <c r="V331" s="39"/>
      <c r="W331" s="39">
        <v>0</v>
      </c>
      <c r="X331" s="39">
        <v>4460.3751415326506</v>
      </c>
      <c r="Y331" s="39">
        <v>142883.05041218791</v>
      </c>
      <c r="Z331" s="41">
        <v>5687.5</v>
      </c>
      <c r="AA331" s="39"/>
      <c r="AB331" s="39">
        <v>148570.55041218791</v>
      </c>
      <c r="AC331" s="39"/>
      <c r="AD331" s="39"/>
      <c r="AE331" s="42">
        <v>6263.2559860715419</v>
      </c>
      <c r="AF331" s="35" t="s">
        <v>1071</v>
      </c>
      <c r="AG331" s="39" t="s">
        <v>1072</v>
      </c>
      <c r="AH331" s="39">
        <v>154833.80639825945</v>
      </c>
      <c r="AI331" s="39">
        <v>13160.873543852054</v>
      </c>
      <c r="AJ331" s="42">
        <v>29700</v>
      </c>
      <c r="AK331" s="39">
        <v>2524.5</v>
      </c>
      <c r="AL331" s="39">
        <v>200219.17994211151</v>
      </c>
      <c r="AM331" s="39" t="s">
        <v>1411</v>
      </c>
      <c r="AN331" s="39" t="s">
        <v>1411</v>
      </c>
      <c r="AO331" s="35" t="s">
        <v>1585</v>
      </c>
      <c r="AP331" s="35" t="s">
        <v>1413</v>
      </c>
      <c r="AQ331" s="39" t="s">
        <v>901</v>
      </c>
      <c r="AR331" s="39">
        <v>1</v>
      </c>
      <c r="AS331" s="39"/>
      <c r="AT331" s="39"/>
      <c r="AU331" s="39"/>
      <c r="AV331" s="39"/>
      <c r="AW331" s="39" t="s">
        <v>902</v>
      </c>
      <c r="AX331" s="39" t="s">
        <v>977</v>
      </c>
      <c r="AY331" s="39" t="s">
        <v>1472</v>
      </c>
      <c r="AZ331" s="35" t="s">
        <v>1585</v>
      </c>
      <c r="BA331" s="39"/>
      <c r="BC331" s="5" t="s">
        <v>905</v>
      </c>
      <c r="CB331" s="13" t="s">
        <v>947</v>
      </c>
      <c r="CC331" s="13" t="s">
        <v>1415</v>
      </c>
      <c r="CD331" s="13">
        <v>60008</v>
      </c>
      <c r="CE331" s="13" t="s">
        <v>1416</v>
      </c>
      <c r="CF331" s="13" t="str">
        <f t="shared" si="118"/>
        <v>W0004274</v>
      </c>
      <c r="CG331" s="13" t="s">
        <v>29</v>
      </c>
      <c r="CH331" s="18">
        <f t="shared" si="119"/>
        <v>138022.04097486599</v>
      </c>
      <c r="CI331" s="18">
        <f t="shared" si="120"/>
        <v>6263.2559860715419</v>
      </c>
      <c r="CJ331" s="43">
        <f t="shared" si="121"/>
        <v>5687.5</v>
      </c>
      <c r="CK331" s="44">
        <f t="shared" si="122"/>
        <v>29700</v>
      </c>
      <c r="CL331" s="18">
        <f t="shared" si="123"/>
        <v>4861.0094373219381</v>
      </c>
      <c r="CM331" s="18">
        <f t="shared" si="124"/>
        <v>15685.373543852054</v>
      </c>
      <c r="CN331" s="13"/>
      <c r="CO331" s="18">
        <f t="shared" si="125"/>
        <v>0</v>
      </c>
    </row>
    <row r="332" spans="1:93" ht="15.75" customHeight="1" x14ac:dyDescent="0.2">
      <c r="A332" s="35" t="s">
        <v>1858</v>
      </c>
      <c r="B332" s="35" t="s">
        <v>1859</v>
      </c>
      <c r="C332" s="35" t="s">
        <v>1860</v>
      </c>
      <c r="D332" s="36">
        <v>44685</v>
      </c>
      <c r="E332" s="36"/>
      <c r="F332" s="35" t="s">
        <v>996</v>
      </c>
      <c r="G332" s="35" t="s">
        <v>895</v>
      </c>
      <c r="H332" s="35" t="s">
        <v>896</v>
      </c>
      <c r="I332" s="35" t="s">
        <v>897</v>
      </c>
      <c r="J332" s="35"/>
      <c r="K332" s="35" t="s">
        <v>898</v>
      </c>
      <c r="L332" s="37" t="s">
        <v>899</v>
      </c>
      <c r="M332" s="38">
        <v>8.5000000000000006E-2</v>
      </c>
      <c r="N332" s="35">
        <v>28</v>
      </c>
      <c r="O332" s="39">
        <v>74884.083333333328</v>
      </c>
      <c r="P332" s="40"/>
      <c r="Q332" s="39"/>
      <c r="R332" s="39">
        <v>1679.9078525641025</v>
      </c>
      <c r="S332" s="39">
        <v>970.61342592592598</v>
      </c>
      <c r="T332" s="39">
        <v>174.71041666666667</v>
      </c>
      <c r="U332" s="35">
        <v>75</v>
      </c>
      <c r="V332" s="39"/>
      <c r="W332" s="39">
        <v>0</v>
      </c>
      <c r="X332" s="39">
        <v>4460.3751415326506</v>
      </c>
      <c r="Y332" s="39">
        <v>82244.690170022688</v>
      </c>
      <c r="Z332" s="41">
        <v>5687.5</v>
      </c>
      <c r="AA332" s="39"/>
      <c r="AB332" s="39">
        <v>87932.190170022688</v>
      </c>
      <c r="AC332" s="39"/>
      <c r="AD332" s="39"/>
      <c r="AE332" s="42">
        <v>4671.4236268028844</v>
      </c>
      <c r="AF332" s="35" t="s">
        <v>999</v>
      </c>
      <c r="AG332" s="39" t="s">
        <v>998</v>
      </c>
      <c r="AH332" s="39">
        <v>92603.613796825579</v>
      </c>
      <c r="AI332" s="39">
        <v>7871.3071727301749</v>
      </c>
      <c r="AJ332" s="42">
        <v>29700</v>
      </c>
      <c r="AK332" s="39">
        <v>2524.5</v>
      </c>
      <c r="AL332" s="39">
        <v>132699.42096955574</v>
      </c>
      <c r="AM332" s="39" t="s">
        <v>973</v>
      </c>
      <c r="AN332" s="39" t="s">
        <v>973</v>
      </c>
      <c r="AO332" s="35" t="s">
        <v>1861</v>
      </c>
      <c r="AP332" s="35" t="s">
        <v>976</v>
      </c>
      <c r="AQ332" s="39" t="s">
        <v>901</v>
      </c>
      <c r="AR332" s="39">
        <v>1</v>
      </c>
      <c r="AS332" s="39"/>
      <c r="AT332" s="39"/>
      <c r="AU332" s="39"/>
      <c r="AV332" s="39"/>
      <c r="AW332" s="39" t="s">
        <v>902</v>
      </c>
      <c r="AX332" s="39" t="s">
        <v>977</v>
      </c>
      <c r="AY332" s="39" t="s">
        <v>1472</v>
      </c>
      <c r="AZ332" s="35" t="s">
        <v>1861</v>
      </c>
      <c r="BA332" s="39"/>
      <c r="BC332" s="5" t="s">
        <v>905</v>
      </c>
      <c r="CB332" s="13" t="s">
        <v>947</v>
      </c>
      <c r="CC332" s="13" t="s">
        <v>979</v>
      </c>
      <c r="CD332" s="13">
        <v>60009</v>
      </c>
      <c r="CE332" s="13">
        <v>30001339</v>
      </c>
      <c r="CF332" s="13" t="str">
        <f t="shared" si="118"/>
        <v>W0005164</v>
      </c>
      <c r="CG332" s="13" t="s">
        <v>29</v>
      </c>
      <c r="CH332" s="18">
        <f t="shared" si="119"/>
        <v>79594.168891532652</v>
      </c>
      <c r="CI332" s="18">
        <f t="shared" si="120"/>
        <v>4671.4236268028844</v>
      </c>
      <c r="CJ332" s="43">
        <f t="shared" si="121"/>
        <v>5687.5</v>
      </c>
      <c r="CK332" s="44">
        <f t="shared" si="122"/>
        <v>29700</v>
      </c>
      <c r="CL332" s="18">
        <f t="shared" si="123"/>
        <v>2650.5212784900286</v>
      </c>
      <c r="CM332" s="18">
        <f t="shared" si="124"/>
        <v>10395.807172730176</v>
      </c>
      <c r="CN332" s="13"/>
      <c r="CO332" s="18">
        <f t="shared" si="125"/>
        <v>0</v>
      </c>
    </row>
    <row r="333" spans="1:93" ht="15.75" customHeight="1" x14ac:dyDescent="0.2">
      <c r="A333" s="35" t="s">
        <v>1862</v>
      </c>
      <c r="B333" s="35" t="s">
        <v>1863</v>
      </c>
      <c r="C333" s="35" t="s">
        <v>1864</v>
      </c>
      <c r="D333" s="36">
        <v>44655</v>
      </c>
      <c r="E333" s="36">
        <v>46059</v>
      </c>
      <c r="F333" s="35" t="s">
        <v>972</v>
      </c>
      <c r="G333" s="35" t="s">
        <v>951</v>
      </c>
      <c r="H333" s="35" t="s">
        <v>952</v>
      </c>
      <c r="I333" s="35" t="s">
        <v>897</v>
      </c>
      <c r="J333" s="35"/>
      <c r="K333" s="35" t="s">
        <v>898</v>
      </c>
      <c r="L333" s="37" t="s">
        <v>985</v>
      </c>
      <c r="M333" s="38">
        <v>0.05</v>
      </c>
      <c r="N333" s="35">
        <v>6</v>
      </c>
      <c r="O333" s="39">
        <v>11191.625</v>
      </c>
      <c r="P333" s="40"/>
      <c r="Q333" s="39"/>
      <c r="R333" s="39">
        <v>1135.2804487179487</v>
      </c>
      <c r="S333" s="39">
        <v>655.93981481481489</v>
      </c>
      <c r="T333" s="39">
        <v>118.06916666666666</v>
      </c>
      <c r="U333" s="35">
        <v>75</v>
      </c>
      <c r="V333" s="39"/>
      <c r="W333" s="39">
        <v>0</v>
      </c>
      <c r="X333" s="39">
        <v>4460.3751415326506</v>
      </c>
      <c r="Y333" s="39">
        <v>17636.289571732083</v>
      </c>
      <c r="Z333" s="41">
        <v>4154.166666666667</v>
      </c>
      <c r="AA333" s="39"/>
      <c r="AB333" s="39">
        <v>21790.45623839875</v>
      </c>
      <c r="AC333" s="39"/>
      <c r="AD333" s="39"/>
      <c r="AE333" s="42"/>
      <c r="AF333" s="35"/>
      <c r="AG333" s="39"/>
      <c r="AH333" s="39">
        <v>21790.45623839875</v>
      </c>
      <c r="AI333" s="39">
        <v>1089.5228119199376</v>
      </c>
      <c r="AJ333" s="42">
        <v>29700</v>
      </c>
      <c r="AK333" s="39">
        <v>1485</v>
      </c>
      <c r="AL333" s="39">
        <v>54064.979050318689</v>
      </c>
      <c r="AM333" s="39" t="s">
        <v>953</v>
      </c>
      <c r="AN333" s="39" t="s">
        <v>953</v>
      </c>
      <c r="AO333" s="35">
        <v>2687</v>
      </c>
      <c r="AP333" s="35" t="s">
        <v>955</v>
      </c>
      <c r="AQ333" s="39" t="s">
        <v>901</v>
      </c>
      <c r="AR333" s="39">
        <v>1</v>
      </c>
      <c r="AS333" s="39"/>
      <c r="AT333" s="39"/>
      <c r="AU333" s="39"/>
      <c r="AV333" s="39"/>
      <c r="AW333" s="39" t="s">
        <v>956</v>
      </c>
      <c r="AX333" s="39" t="s">
        <v>957</v>
      </c>
      <c r="AY333" s="39" t="s">
        <v>1476</v>
      </c>
      <c r="AZ333" s="35">
        <v>2687</v>
      </c>
      <c r="BA333" s="39"/>
      <c r="BC333" s="5" t="s">
        <v>905</v>
      </c>
      <c r="CB333" s="13" t="s">
        <v>947</v>
      </c>
      <c r="CC333" s="13" t="s">
        <v>959</v>
      </c>
      <c r="CD333" s="13">
        <v>60005</v>
      </c>
      <c r="CE333" s="13" t="s">
        <v>960</v>
      </c>
      <c r="CF333" s="13" t="str">
        <f t="shared" si="118"/>
        <v>W0004275</v>
      </c>
      <c r="CG333" s="13" t="s">
        <v>13</v>
      </c>
      <c r="CH333" s="18">
        <f t="shared" si="119"/>
        <v>15845.069308199316</v>
      </c>
      <c r="CI333" s="18">
        <f t="shared" si="120"/>
        <v>0</v>
      </c>
      <c r="CJ333" s="43">
        <f t="shared" si="121"/>
        <v>4154.166666666667</v>
      </c>
      <c r="CK333" s="44">
        <f t="shared" si="122"/>
        <v>29700</v>
      </c>
      <c r="CL333" s="18">
        <f t="shared" si="123"/>
        <v>1791.2202635327635</v>
      </c>
      <c r="CM333" s="18">
        <f t="shared" si="124"/>
        <v>2574.5228119199373</v>
      </c>
      <c r="CN333" s="13"/>
      <c r="CO333" s="18">
        <f t="shared" si="125"/>
        <v>0</v>
      </c>
    </row>
    <row r="334" spans="1:93" ht="15.75" customHeight="1" x14ac:dyDescent="0.2">
      <c r="A334" s="35" t="s">
        <v>483</v>
      </c>
      <c r="B334" s="35" t="s">
        <v>1865</v>
      </c>
      <c r="C334" s="35" t="s">
        <v>1866</v>
      </c>
      <c r="D334" s="36">
        <v>44655</v>
      </c>
      <c r="E334" s="36"/>
      <c r="F334" s="35" t="s">
        <v>996</v>
      </c>
      <c r="G334" s="35" t="s">
        <v>895</v>
      </c>
      <c r="H334" s="35" t="s">
        <v>896</v>
      </c>
      <c r="I334" s="35" t="s">
        <v>897</v>
      </c>
      <c r="J334" s="35"/>
      <c r="K334" s="35" t="s">
        <v>898</v>
      </c>
      <c r="L334" s="37" t="s">
        <v>899</v>
      </c>
      <c r="M334" s="38">
        <v>8.5000000000000006E-2</v>
      </c>
      <c r="N334" s="35">
        <v>28</v>
      </c>
      <c r="O334" s="39">
        <v>56781.583333333336</v>
      </c>
      <c r="P334" s="40"/>
      <c r="Q334" s="39"/>
      <c r="R334" s="39">
        <v>1244.7516025641028</v>
      </c>
      <c r="S334" s="39">
        <v>719.18981481481489</v>
      </c>
      <c r="T334" s="39">
        <v>129.45416666666665</v>
      </c>
      <c r="U334" s="35">
        <v>75</v>
      </c>
      <c r="V334" s="39"/>
      <c r="W334" s="39">
        <v>0</v>
      </c>
      <c r="X334" s="39">
        <v>4460.3751415326506</v>
      </c>
      <c r="Y334" s="39">
        <v>63410.354058911573</v>
      </c>
      <c r="Z334" s="41">
        <v>5687.5</v>
      </c>
      <c r="AA334" s="39"/>
      <c r="AB334" s="39">
        <v>69097.854058911573</v>
      </c>
      <c r="AC334" s="39"/>
      <c r="AD334" s="39"/>
      <c r="AE334" s="42">
        <v>7641.968773833004</v>
      </c>
      <c r="AF334" s="35" t="s">
        <v>1037</v>
      </c>
      <c r="AG334" s="39" t="s">
        <v>1038</v>
      </c>
      <c r="AH334" s="39">
        <v>76739.822832744583</v>
      </c>
      <c r="AI334" s="39">
        <v>6522.8849407832904</v>
      </c>
      <c r="AJ334" s="42">
        <v>29700</v>
      </c>
      <c r="AK334" s="39">
        <v>2524.5</v>
      </c>
      <c r="AL334" s="39">
        <v>115487.20777352787</v>
      </c>
      <c r="AM334" s="39" t="s">
        <v>943</v>
      </c>
      <c r="AN334" s="39" t="s">
        <v>943</v>
      </c>
      <c r="AO334" s="35">
        <v>35925</v>
      </c>
      <c r="AP334" s="35" t="s">
        <v>944</v>
      </c>
      <c r="AQ334" s="39" t="s">
        <v>901</v>
      </c>
      <c r="AR334" s="39">
        <v>1</v>
      </c>
      <c r="AS334" s="39"/>
      <c r="AT334" s="39"/>
      <c r="AU334" s="39"/>
      <c r="AV334" s="39"/>
      <c r="AW334" s="39" t="s">
        <v>1039</v>
      </c>
      <c r="AX334" s="39" t="s">
        <v>1867</v>
      </c>
      <c r="AY334" s="39" t="s">
        <v>1868</v>
      </c>
      <c r="AZ334" s="35">
        <v>35925</v>
      </c>
      <c r="BA334" s="39"/>
      <c r="BC334" s="5" t="s">
        <v>905</v>
      </c>
      <c r="CB334" s="13" t="s">
        <v>947</v>
      </c>
      <c r="CC334" s="13" t="s">
        <v>10</v>
      </c>
      <c r="CD334" s="13">
        <v>60002</v>
      </c>
      <c r="CE334" s="13" t="s">
        <v>8</v>
      </c>
      <c r="CF334" s="13" t="str">
        <f t="shared" si="118"/>
        <v>W0004970</v>
      </c>
      <c r="CG334" s="13" t="s">
        <v>29</v>
      </c>
      <c r="CH334" s="18">
        <f t="shared" si="119"/>
        <v>61446.412641532654</v>
      </c>
      <c r="CI334" s="18">
        <f t="shared" si="120"/>
        <v>7641.968773833004</v>
      </c>
      <c r="CJ334" s="43">
        <f t="shared" si="121"/>
        <v>5687.5</v>
      </c>
      <c r="CK334" s="44">
        <f t="shared" si="122"/>
        <v>29700</v>
      </c>
      <c r="CL334" s="18">
        <f t="shared" si="123"/>
        <v>1963.9414173789178</v>
      </c>
      <c r="CM334" s="18">
        <f t="shared" si="124"/>
        <v>9047.3849407832895</v>
      </c>
      <c r="CN334" s="13"/>
      <c r="CO334" s="18">
        <f t="shared" si="125"/>
        <v>0</v>
      </c>
    </row>
    <row r="335" spans="1:93" ht="15.75" customHeight="1" x14ac:dyDescent="0.2">
      <c r="A335" s="35" t="s">
        <v>484</v>
      </c>
      <c r="B335" s="35" t="s">
        <v>1869</v>
      </c>
      <c r="C335" s="35" t="s">
        <v>1870</v>
      </c>
      <c r="D335" s="36">
        <v>44662</v>
      </c>
      <c r="E335" s="36"/>
      <c r="F335" s="35" t="s">
        <v>996</v>
      </c>
      <c r="G335" s="35" t="s">
        <v>895</v>
      </c>
      <c r="H335" s="35" t="s">
        <v>896</v>
      </c>
      <c r="I335" s="35" t="s">
        <v>897</v>
      </c>
      <c r="J335" s="35"/>
      <c r="K335" s="35" t="s">
        <v>898</v>
      </c>
      <c r="L335" s="37" t="s">
        <v>899</v>
      </c>
      <c r="M335" s="38">
        <v>8.5000000000000006E-2</v>
      </c>
      <c r="N335" s="35">
        <v>28</v>
      </c>
      <c r="O335" s="39">
        <v>38233</v>
      </c>
      <c r="P335" s="40"/>
      <c r="Q335" s="39"/>
      <c r="R335" s="39">
        <v>1010.0961538461538</v>
      </c>
      <c r="S335" s="39">
        <v>583.6111111111112</v>
      </c>
      <c r="T335" s="39">
        <v>105.05</v>
      </c>
      <c r="U335" s="35">
        <v>75</v>
      </c>
      <c r="V335" s="39"/>
      <c r="W335" s="39">
        <v>0</v>
      </c>
      <c r="X335" s="39">
        <v>4460.3751415326506</v>
      </c>
      <c r="Y335" s="39">
        <v>44467.132406489916</v>
      </c>
      <c r="Z335" s="41">
        <v>5687.5</v>
      </c>
      <c r="AA335" s="39"/>
      <c r="AB335" s="39">
        <v>50154.632406489916</v>
      </c>
      <c r="AC335" s="39"/>
      <c r="AD335" s="39"/>
      <c r="AE335" s="42">
        <v>7641.968773833004</v>
      </c>
      <c r="AF335" s="35" t="s">
        <v>1037</v>
      </c>
      <c r="AG335" s="39" t="s">
        <v>1038</v>
      </c>
      <c r="AH335" s="39">
        <v>57796.601180322919</v>
      </c>
      <c r="AI335" s="39">
        <v>4912.7111003274485</v>
      </c>
      <c r="AJ335" s="42">
        <v>29700</v>
      </c>
      <c r="AK335" s="39">
        <v>2524.5</v>
      </c>
      <c r="AL335" s="39">
        <v>94933.812280650367</v>
      </c>
      <c r="AM335" s="39" t="s">
        <v>943</v>
      </c>
      <c r="AN335" s="39" t="s">
        <v>943</v>
      </c>
      <c r="AO335" s="35">
        <v>12021</v>
      </c>
      <c r="AP335" s="35" t="s">
        <v>944</v>
      </c>
      <c r="AQ335" s="39" t="s">
        <v>901</v>
      </c>
      <c r="AR335" s="39">
        <v>1</v>
      </c>
      <c r="AS335" s="39"/>
      <c r="AT335" s="39"/>
      <c r="AU335" s="39"/>
      <c r="AV335" s="39"/>
      <c r="AW335" s="39" t="s">
        <v>1039</v>
      </c>
      <c r="AX335" s="39" t="s">
        <v>1046</v>
      </c>
      <c r="AY335" s="39" t="s">
        <v>1871</v>
      </c>
      <c r="AZ335" s="35">
        <v>12021</v>
      </c>
      <c r="BA335" s="39"/>
      <c r="BC335" s="5" t="s">
        <v>905</v>
      </c>
      <c r="CB335" s="13" t="s">
        <v>947</v>
      </c>
      <c r="CC335" s="13" t="s">
        <v>10</v>
      </c>
      <c r="CD335" s="13">
        <v>60002</v>
      </c>
      <c r="CE335" s="13" t="s">
        <v>8</v>
      </c>
      <c r="CF335" s="13" t="str">
        <f t="shared" si="118"/>
        <v>W0004971</v>
      </c>
      <c r="CG335" s="13" t="s">
        <v>29</v>
      </c>
      <c r="CH335" s="18">
        <f t="shared" si="119"/>
        <v>42873.425141532651</v>
      </c>
      <c r="CI335" s="18">
        <f t="shared" si="120"/>
        <v>7641.968773833004</v>
      </c>
      <c r="CJ335" s="43">
        <f t="shared" si="121"/>
        <v>5687.5</v>
      </c>
      <c r="CK335" s="44">
        <f t="shared" si="122"/>
        <v>29700</v>
      </c>
      <c r="CL335" s="18">
        <f t="shared" si="123"/>
        <v>1593.7072649572651</v>
      </c>
      <c r="CM335" s="18">
        <f t="shared" si="124"/>
        <v>7437.2111003274485</v>
      </c>
      <c r="CN335" s="13"/>
      <c r="CO335" s="18">
        <f t="shared" si="125"/>
        <v>0</v>
      </c>
    </row>
    <row r="336" spans="1:93" ht="15.75" customHeight="1" x14ac:dyDescent="0.2">
      <c r="A336" s="35" t="s">
        <v>165</v>
      </c>
      <c r="B336" s="35" t="s">
        <v>1872</v>
      </c>
      <c r="C336" s="35" t="s">
        <v>1873</v>
      </c>
      <c r="D336" s="36">
        <v>44676</v>
      </c>
      <c r="E336" s="36"/>
      <c r="F336" s="35" t="s">
        <v>984</v>
      </c>
      <c r="G336" s="35" t="s">
        <v>951</v>
      </c>
      <c r="H336" s="35" t="s">
        <v>952</v>
      </c>
      <c r="I336" s="35" t="s">
        <v>897</v>
      </c>
      <c r="J336" s="35"/>
      <c r="K336" s="35" t="s">
        <v>898</v>
      </c>
      <c r="L336" s="37" t="s">
        <v>899</v>
      </c>
      <c r="M336" s="38">
        <v>0.05</v>
      </c>
      <c r="N336" s="35">
        <v>28</v>
      </c>
      <c r="O336" s="39">
        <v>63571.416666666664</v>
      </c>
      <c r="P336" s="40"/>
      <c r="Q336" s="39"/>
      <c r="R336" s="39">
        <v>1407.96875</v>
      </c>
      <c r="S336" s="39">
        <v>813.49305555555554</v>
      </c>
      <c r="T336" s="39">
        <v>146.42875000000001</v>
      </c>
      <c r="U336" s="35">
        <v>75</v>
      </c>
      <c r="V336" s="39"/>
      <c r="W336" s="39">
        <v>0</v>
      </c>
      <c r="X336" s="39">
        <v>5460.3751415326506</v>
      </c>
      <c r="Y336" s="39">
        <v>71474.68236375488</v>
      </c>
      <c r="Z336" s="41">
        <v>4154.166666666667</v>
      </c>
      <c r="AA336" s="39"/>
      <c r="AB336" s="39">
        <v>75628.849030421552</v>
      </c>
      <c r="AC336" s="39"/>
      <c r="AD336" s="39"/>
      <c r="AE336" s="42"/>
      <c r="AF336" s="35"/>
      <c r="AG336" s="39"/>
      <c r="AH336" s="39">
        <v>75628.849030421552</v>
      </c>
      <c r="AI336" s="39">
        <v>3781.4424515210776</v>
      </c>
      <c r="AJ336" s="42">
        <v>29700</v>
      </c>
      <c r="AK336" s="39">
        <v>1485</v>
      </c>
      <c r="AL336" s="39">
        <v>110595.29148194264</v>
      </c>
      <c r="AM336" s="39" t="s">
        <v>943</v>
      </c>
      <c r="AN336" s="39" t="s">
        <v>943</v>
      </c>
      <c r="AO336" s="35">
        <v>35879</v>
      </c>
      <c r="AP336" s="35" t="s">
        <v>944</v>
      </c>
      <c r="AQ336" s="39" t="s">
        <v>901</v>
      </c>
      <c r="AR336" s="39">
        <v>1</v>
      </c>
      <c r="AS336" s="39"/>
      <c r="AT336" s="39"/>
      <c r="AU336" s="39"/>
      <c r="AV336" s="39"/>
      <c r="AW336" s="39" t="s">
        <v>956</v>
      </c>
      <c r="AX336" s="39" t="s">
        <v>964</v>
      </c>
      <c r="AY336" s="39" t="s">
        <v>968</v>
      </c>
      <c r="AZ336" s="35">
        <v>35879</v>
      </c>
      <c r="BA336" s="39"/>
      <c r="BC336" s="5" t="s">
        <v>905</v>
      </c>
      <c r="CB336" s="13" t="s">
        <v>947</v>
      </c>
      <c r="CC336" s="13" t="s">
        <v>10</v>
      </c>
      <c r="CD336" s="13">
        <v>60002</v>
      </c>
      <c r="CE336" s="13" t="s">
        <v>8</v>
      </c>
      <c r="CF336" s="13" t="str">
        <f t="shared" si="118"/>
        <v>W0004276</v>
      </c>
      <c r="CG336" s="13" t="s">
        <v>13</v>
      </c>
      <c r="CH336" s="18">
        <f t="shared" si="119"/>
        <v>69253.220558199318</v>
      </c>
      <c r="CI336" s="18">
        <f t="shared" si="120"/>
        <v>0</v>
      </c>
      <c r="CJ336" s="43">
        <f t="shared" si="121"/>
        <v>4154.166666666667</v>
      </c>
      <c r="CK336" s="44">
        <f t="shared" si="122"/>
        <v>29700</v>
      </c>
      <c r="CL336" s="18">
        <f t="shared" si="123"/>
        <v>2221.4618055555557</v>
      </c>
      <c r="CM336" s="18">
        <f t="shared" si="124"/>
        <v>5266.4424515210776</v>
      </c>
      <c r="CN336" s="13"/>
      <c r="CO336" s="18">
        <f t="shared" si="125"/>
        <v>0</v>
      </c>
    </row>
    <row r="337" spans="1:93" ht="15.75" customHeight="1" x14ac:dyDescent="0.2">
      <c r="A337" s="35" t="s">
        <v>668</v>
      </c>
      <c r="B337" s="35" t="s">
        <v>1874</v>
      </c>
      <c r="C337" s="35" t="s">
        <v>1875</v>
      </c>
      <c r="D337" s="36">
        <v>44711</v>
      </c>
      <c r="E337" s="36"/>
      <c r="F337" s="35" t="s">
        <v>925</v>
      </c>
      <c r="G337" s="35" t="s">
        <v>895</v>
      </c>
      <c r="H337" s="35" t="s">
        <v>896</v>
      </c>
      <c r="I337" s="35" t="s">
        <v>897</v>
      </c>
      <c r="J337" s="35"/>
      <c r="K337" s="35" t="s">
        <v>898</v>
      </c>
      <c r="L337" s="37" t="s">
        <v>899</v>
      </c>
      <c r="M337" s="38">
        <v>8.5000000000000006E-2</v>
      </c>
      <c r="N337" s="35">
        <v>28</v>
      </c>
      <c r="O337" s="39">
        <v>235245.08333333337</v>
      </c>
      <c r="P337" s="40"/>
      <c r="Q337" s="39"/>
      <c r="R337" s="39">
        <v>5534.739583333333</v>
      </c>
      <c r="S337" s="39">
        <v>3197.849537037037</v>
      </c>
      <c r="T337" s="39">
        <v>575.61291666666671</v>
      </c>
      <c r="U337" s="35">
        <v>75</v>
      </c>
      <c r="V337" s="39"/>
      <c r="W337" s="39">
        <v>0</v>
      </c>
      <c r="X337" s="39">
        <v>4460.3751415326506</v>
      </c>
      <c r="Y337" s="39">
        <v>249088.66051190309</v>
      </c>
      <c r="Z337" s="41">
        <v>5687.5</v>
      </c>
      <c r="AA337" s="39"/>
      <c r="AB337" s="39">
        <v>254776.16051190309</v>
      </c>
      <c r="AC337" s="39"/>
      <c r="AD337" s="39"/>
      <c r="AE337" s="42">
        <v>6263.2559860715419</v>
      </c>
      <c r="AF337" s="35" t="s">
        <v>1071</v>
      </c>
      <c r="AG337" s="39" t="s">
        <v>1072</v>
      </c>
      <c r="AH337" s="39">
        <v>261039.41649797463</v>
      </c>
      <c r="AI337" s="39">
        <v>22188.350402327844</v>
      </c>
      <c r="AJ337" s="42">
        <v>29700</v>
      </c>
      <c r="AK337" s="39">
        <v>2524.5</v>
      </c>
      <c r="AL337" s="39">
        <v>315452.26690030249</v>
      </c>
      <c r="AM337" s="39" t="s">
        <v>943</v>
      </c>
      <c r="AN337" s="39" t="s">
        <v>943</v>
      </c>
      <c r="AO337" s="35">
        <v>35803</v>
      </c>
      <c r="AP337" s="35" t="s">
        <v>944</v>
      </c>
      <c r="AQ337" s="39" t="s">
        <v>901</v>
      </c>
      <c r="AR337" s="39">
        <v>1</v>
      </c>
      <c r="AS337" s="39"/>
      <c r="AT337" s="39"/>
      <c r="AU337" s="39"/>
      <c r="AV337" s="39"/>
      <c r="AW337" s="39" t="s">
        <v>902</v>
      </c>
      <c r="AX337" s="39" t="s">
        <v>977</v>
      </c>
      <c r="AY337" s="39" t="s">
        <v>1472</v>
      </c>
      <c r="AZ337" s="35">
        <v>35803</v>
      </c>
      <c r="BA337" s="39"/>
      <c r="BC337" s="5" t="s">
        <v>905</v>
      </c>
      <c r="CB337" s="13" t="s">
        <v>947</v>
      </c>
      <c r="CC337" s="13" t="s">
        <v>10</v>
      </c>
      <c r="CD337" s="13">
        <v>60002</v>
      </c>
      <c r="CE337" s="13" t="s">
        <v>8</v>
      </c>
      <c r="CF337" s="13" t="str">
        <f t="shared" si="118"/>
        <v>W0005331</v>
      </c>
      <c r="CG337" s="13" t="s">
        <v>29</v>
      </c>
      <c r="CH337" s="18">
        <f t="shared" si="119"/>
        <v>240356.07139153269</v>
      </c>
      <c r="CI337" s="18">
        <f t="shared" si="120"/>
        <v>6263.2559860715419</v>
      </c>
      <c r="CJ337" s="43">
        <f t="shared" si="121"/>
        <v>5687.5</v>
      </c>
      <c r="CK337" s="44">
        <f t="shared" si="122"/>
        <v>29700</v>
      </c>
      <c r="CL337" s="18">
        <f t="shared" si="123"/>
        <v>8732.5891203703704</v>
      </c>
      <c r="CM337" s="18">
        <f t="shared" si="124"/>
        <v>24712.850402327844</v>
      </c>
      <c r="CN337" s="13"/>
      <c r="CO337" s="18">
        <f t="shared" si="125"/>
        <v>0</v>
      </c>
    </row>
    <row r="338" spans="1:93" ht="15.75" customHeight="1" x14ac:dyDescent="0.2">
      <c r="A338" s="35" t="s">
        <v>166</v>
      </c>
      <c r="B338" s="35" t="s">
        <v>1876</v>
      </c>
      <c r="C338" s="35" t="s">
        <v>1877</v>
      </c>
      <c r="D338" s="36">
        <v>44753</v>
      </c>
      <c r="E338" s="36"/>
      <c r="F338" s="35" t="s">
        <v>894</v>
      </c>
      <c r="G338" s="35" t="s">
        <v>1247</v>
      </c>
      <c r="H338" s="35" t="s">
        <v>1248</v>
      </c>
      <c r="I338" s="35" t="s">
        <v>897</v>
      </c>
      <c r="J338" s="35"/>
      <c r="K338" s="35" t="s">
        <v>898</v>
      </c>
      <c r="L338" s="37" t="s">
        <v>899</v>
      </c>
      <c r="M338" s="38">
        <v>0.1</v>
      </c>
      <c r="N338" s="35">
        <v>28</v>
      </c>
      <c r="O338" s="39">
        <v>203324.16666666666</v>
      </c>
      <c r="P338" s="40"/>
      <c r="Q338" s="39"/>
      <c r="R338" s="39">
        <v>4887.6001602564111</v>
      </c>
      <c r="S338" s="39">
        <v>2823.9467592592596</v>
      </c>
      <c r="T338" s="39">
        <v>508.31041666666664</v>
      </c>
      <c r="U338" s="35">
        <v>75</v>
      </c>
      <c r="V338" s="39"/>
      <c r="W338" s="39">
        <v>20829.485328890616</v>
      </c>
      <c r="X338" s="39">
        <v>4460.3751415326506</v>
      </c>
      <c r="Y338" s="39">
        <v>236908.88447327228</v>
      </c>
      <c r="Z338" s="41">
        <v>7046.666666666667</v>
      </c>
      <c r="AA338" s="39"/>
      <c r="AB338" s="39">
        <v>243955.55113993894</v>
      </c>
      <c r="AC338" s="39"/>
      <c r="AD338" s="39"/>
      <c r="AE338" s="42">
        <v>7875.5933865769939</v>
      </c>
      <c r="AF338" s="35" t="s">
        <v>1249</v>
      </c>
      <c r="AG338" s="39" t="s">
        <v>1250</v>
      </c>
      <c r="AH338" s="39">
        <v>251831.14452651594</v>
      </c>
      <c r="AI338" s="39">
        <v>25183.114452651596</v>
      </c>
      <c r="AJ338" s="42">
        <v>29700</v>
      </c>
      <c r="AK338" s="39">
        <v>2970</v>
      </c>
      <c r="AL338" s="39">
        <v>309684.25897916756</v>
      </c>
      <c r="AM338" s="39" t="s">
        <v>943</v>
      </c>
      <c r="AN338" s="39" t="s">
        <v>943</v>
      </c>
      <c r="AO338" s="35">
        <v>90324</v>
      </c>
      <c r="AP338" s="35" t="s">
        <v>944</v>
      </c>
      <c r="AQ338" s="39" t="s">
        <v>901</v>
      </c>
      <c r="AR338" s="39">
        <v>1</v>
      </c>
      <c r="AS338" s="39"/>
      <c r="AT338" s="39"/>
      <c r="AU338" s="39"/>
      <c r="AV338" s="39"/>
      <c r="AW338" s="39" t="s">
        <v>1251</v>
      </c>
      <c r="AX338" s="39" t="s">
        <v>943</v>
      </c>
      <c r="AY338" s="39" t="s">
        <v>1053</v>
      </c>
      <c r="AZ338" s="35">
        <v>90324</v>
      </c>
      <c r="BA338" s="39"/>
      <c r="BC338" s="5" t="s">
        <v>905</v>
      </c>
      <c r="CB338" s="13" t="s">
        <v>947</v>
      </c>
      <c r="CC338" s="13" t="s">
        <v>10</v>
      </c>
      <c r="CD338" s="13">
        <v>60002</v>
      </c>
      <c r="CE338" s="13" t="s">
        <v>8</v>
      </c>
      <c r="CF338" s="13" t="str">
        <f t="shared" si="118"/>
        <v>W0004278</v>
      </c>
      <c r="CG338" s="13" t="s">
        <v>70</v>
      </c>
      <c r="CH338" s="18">
        <f t="shared" si="119"/>
        <v>229197.3375537566</v>
      </c>
      <c r="CI338" s="18">
        <f t="shared" si="120"/>
        <v>7875.5933865769939</v>
      </c>
      <c r="CJ338" s="43">
        <f t="shared" si="121"/>
        <v>7046.666666666667</v>
      </c>
      <c r="CK338" s="44">
        <f t="shared" si="122"/>
        <v>29700</v>
      </c>
      <c r="CL338" s="18">
        <f t="shared" si="123"/>
        <v>7711.5469195156711</v>
      </c>
      <c r="CM338" s="18">
        <f t="shared" si="124"/>
        <v>28153.114452651596</v>
      </c>
      <c r="CN338" s="13"/>
      <c r="CO338" s="18">
        <f t="shared" si="125"/>
        <v>0</v>
      </c>
    </row>
    <row r="339" spans="1:93" ht="15.75" customHeight="1" x14ac:dyDescent="0.2">
      <c r="A339" s="35" t="s">
        <v>669</v>
      </c>
      <c r="B339" s="35" t="s">
        <v>1878</v>
      </c>
      <c r="C339" s="35" t="s">
        <v>1879</v>
      </c>
      <c r="D339" s="36">
        <v>44718</v>
      </c>
      <c r="E339" s="36"/>
      <c r="F339" s="35" t="s">
        <v>894</v>
      </c>
      <c r="G339" s="35" t="s">
        <v>1247</v>
      </c>
      <c r="H339" s="35" t="s">
        <v>1248</v>
      </c>
      <c r="I339" s="35" t="s">
        <v>897</v>
      </c>
      <c r="J339" s="35"/>
      <c r="K339" s="35" t="s">
        <v>898</v>
      </c>
      <c r="L339" s="37" t="s">
        <v>899</v>
      </c>
      <c r="M339" s="38">
        <v>0.1</v>
      </c>
      <c r="N339" s="35">
        <v>28</v>
      </c>
      <c r="O339" s="39">
        <v>197478.33333333334</v>
      </c>
      <c r="P339" s="40"/>
      <c r="Q339" s="39"/>
      <c r="R339" s="39">
        <v>4747.0753205128203</v>
      </c>
      <c r="S339" s="39">
        <v>2742.7546296296296</v>
      </c>
      <c r="T339" s="39">
        <v>493.69583333333338</v>
      </c>
      <c r="U339" s="35">
        <v>75</v>
      </c>
      <c r="V339" s="39"/>
      <c r="W339" s="39">
        <v>0</v>
      </c>
      <c r="X339" s="39">
        <v>4460.3751415326506</v>
      </c>
      <c r="Y339" s="39">
        <v>209997.23425834178</v>
      </c>
      <c r="Z339" s="41">
        <v>7046.666666666667</v>
      </c>
      <c r="AA339" s="39"/>
      <c r="AB339" s="39">
        <v>217043.90092500843</v>
      </c>
      <c r="AC339" s="39"/>
      <c r="AD339" s="39"/>
      <c r="AE339" s="42">
        <v>7875.5933865769939</v>
      </c>
      <c r="AF339" s="35" t="s">
        <v>1249</v>
      </c>
      <c r="AG339" s="39" t="s">
        <v>1250</v>
      </c>
      <c r="AH339" s="39">
        <v>224919.49431158544</v>
      </c>
      <c r="AI339" s="39">
        <v>22491.949431158544</v>
      </c>
      <c r="AJ339" s="42">
        <v>29700</v>
      </c>
      <c r="AK339" s="39">
        <v>2970</v>
      </c>
      <c r="AL339" s="39">
        <v>280081.44374274398</v>
      </c>
      <c r="AM339" s="39" t="s">
        <v>943</v>
      </c>
      <c r="AN339" s="39" t="s">
        <v>943</v>
      </c>
      <c r="AO339" s="35">
        <v>90292</v>
      </c>
      <c r="AP339" s="35" t="s">
        <v>944</v>
      </c>
      <c r="AQ339" s="39" t="s">
        <v>901</v>
      </c>
      <c r="AR339" s="39">
        <v>1</v>
      </c>
      <c r="AS339" s="39"/>
      <c r="AT339" s="39"/>
      <c r="AU339" s="39"/>
      <c r="AV339" s="39"/>
      <c r="AW339" s="39" t="s">
        <v>1251</v>
      </c>
      <c r="AX339" s="39" t="s">
        <v>943</v>
      </c>
      <c r="AY339" s="39" t="s">
        <v>1053</v>
      </c>
      <c r="AZ339" s="35">
        <v>90292</v>
      </c>
      <c r="BA339" s="39"/>
      <c r="BC339" s="5" t="s">
        <v>905</v>
      </c>
      <c r="CB339" s="13" t="s">
        <v>947</v>
      </c>
      <c r="CC339" s="13" t="s">
        <v>10</v>
      </c>
      <c r="CD339" s="13">
        <v>60002</v>
      </c>
      <c r="CE339" s="13" t="s">
        <v>8</v>
      </c>
      <c r="CF339" s="13" t="str">
        <f t="shared" si="118"/>
        <v>W0005332</v>
      </c>
      <c r="CG339" s="13" t="s">
        <v>70</v>
      </c>
      <c r="CH339" s="18">
        <f t="shared" si="119"/>
        <v>202507.40430819933</v>
      </c>
      <c r="CI339" s="18">
        <f t="shared" si="120"/>
        <v>7875.5933865769939</v>
      </c>
      <c r="CJ339" s="43">
        <f t="shared" si="121"/>
        <v>7046.666666666667</v>
      </c>
      <c r="CK339" s="44">
        <f t="shared" si="122"/>
        <v>29700</v>
      </c>
      <c r="CL339" s="18">
        <f t="shared" si="123"/>
        <v>7489.8299501424499</v>
      </c>
      <c r="CM339" s="18">
        <f t="shared" si="124"/>
        <v>25461.949431158544</v>
      </c>
      <c r="CN339" s="13"/>
      <c r="CO339" s="18">
        <f t="shared" si="125"/>
        <v>0</v>
      </c>
    </row>
    <row r="340" spans="1:93" ht="15.75" customHeight="1" x14ac:dyDescent="0.2">
      <c r="A340" s="35" t="s">
        <v>576</v>
      </c>
      <c r="B340" s="35" t="s">
        <v>1880</v>
      </c>
      <c r="C340" s="35" t="s">
        <v>1881</v>
      </c>
      <c r="D340" s="36">
        <v>44718</v>
      </c>
      <c r="E340" s="36"/>
      <c r="F340" s="35" t="s">
        <v>894</v>
      </c>
      <c r="G340" s="35" t="s">
        <v>895</v>
      </c>
      <c r="H340" s="35" t="s">
        <v>896</v>
      </c>
      <c r="I340" s="35" t="s">
        <v>897</v>
      </c>
      <c r="J340" s="35"/>
      <c r="K340" s="35" t="s">
        <v>898</v>
      </c>
      <c r="L340" s="37" t="s">
        <v>899</v>
      </c>
      <c r="M340" s="38">
        <v>8.5000000000000006E-2</v>
      </c>
      <c r="N340" s="35">
        <v>28</v>
      </c>
      <c r="O340" s="39">
        <v>141954.41666666666</v>
      </c>
      <c r="P340" s="40"/>
      <c r="Q340" s="39"/>
      <c r="R340" s="39">
        <v>3292.1754807692309</v>
      </c>
      <c r="S340" s="39">
        <v>1902.1458333333333</v>
      </c>
      <c r="T340" s="39">
        <v>342.38625000000002</v>
      </c>
      <c r="U340" s="35">
        <v>75</v>
      </c>
      <c r="V340" s="39"/>
      <c r="W340" s="39">
        <v>0</v>
      </c>
      <c r="X340" s="39">
        <v>4460.3751415326506</v>
      </c>
      <c r="Y340" s="39">
        <v>152026.49937230189</v>
      </c>
      <c r="Z340" s="41">
        <v>5687.5</v>
      </c>
      <c r="AA340" s="39"/>
      <c r="AB340" s="39">
        <v>157713.99937230189</v>
      </c>
      <c r="AC340" s="39"/>
      <c r="AD340" s="39"/>
      <c r="AE340" s="42">
        <v>28163.84865133233</v>
      </c>
      <c r="AF340" s="35" t="s">
        <v>1330</v>
      </c>
      <c r="AG340" s="39" t="s">
        <v>1331</v>
      </c>
      <c r="AH340" s="39">
        <v>185877.84802363423</v>
      </c>
      <c r="AI340" s="39">
        <v>15799.61708200891</v>
      </c>
      <c r="AJ340" s="42">
        <v>29700</v>
      </c>
      <c r="AK340" s="39">
        <v>2524.5</v>
      </c>
      <c r="AL340" s="39">
        <v>233901.96510564315</v>
      </c>
      <c r="AM340" s="39" t="s">
        <v>943</v>
      </c>
      <c r="AN340" s="39" t="s">
        <v>943</v>
      </c>
      <c r="AO340" s="35">
        <v>90030</v>
      </c>
      <c r="AP340" s="35" t="s">
        <v>944</v>
      </c>
      <c r="AQ340" s="39" t="s">
        <v>901</v>
      </c>
      <c r="AR340" s="39">
        <v>1</v>
      </c>
      <c r="AS340" s="39"/>
      <c r="AT340" s="39"/>
      <c r="AU340" s="39"/>
      <c r="AV340" s="39"/>
      <c r="AW340" s="39" t="s">
        <v>1332</v>
      </c>
      <c r="AX340" s="39" t="s">
        <v>903</v>
      </c>
      <c r="AY340" s="39" t="s">
        <v>904</v>
      </c>
      <c r="AZ340" s="35">
        <v>90030</v>
      </c>
      <c r="BA340" s="39"/>
      <c r="BC340" s="5" t="s">
        <v>905</v>
      </c>
      <c r="CB340" s="13" t="s">
        <v>947</v>
      </c>
      <c r="CC340" s="13" t="s">
        <v>10</v>
      </c>
      <c r="CD340" s="13">
        <v>60002</v>
      </c>
      <c r="CE340" s="13" t="s">
        <v>8</v>
      </c>
      <c r="CF340" s="13" t="str">
        <f t="shared" si="118"/>
        <v>W0005165</v>
      </c>
      <c r="CG340" s="13" t="s">
        <v>29</v>
      </c>
      <c r="CH340" s="18">
        <f t="shared" si="119"/>
        <v>146832.17805819932</v>
      </c>
      <c r="CI340" s="18">
        <f t="shared" si="120"/>
        <v>28163.84865133233</v>
      </c>
      <c r="CJ340" s="43">
        <f t="shared" si="121"/>
        <v>5687.5</v>
      </c>
      <c r="CK340" s="44">
        <f t="shared" si="122"/>
        <v>29700</v>
      </c>
      <c r="CL340" s="18">
        <f t="shared" si="123"/>
        <v>5194.3213141025644</v>
      </c>
      <c r="CM340" s="18">
        <f t="shared" si="124"/>
        <v>18324.11708200891</v>
      </c>
      <c r="CN340" s="13"/>
      <c r="CO340" s="18">
        <f t="shared" si="125"/>
        <v>0</v>
      </c>
    </row>
    <row r="341" spans="1:93" ht="15.75" customHeight="1" x14ac:dyDescent="0.2">
      <c r="A341" s="35" t="s">
        <v>167</v>
      </c>
      <c r="B341" s="35" t="s">
        <v>1882</v>
      </c>
      <c r="C341" s="35" t="s">
        <v>1883</v>
      </c>
      <c r="D341" s="36">
        <v>44676</v>
      </c>
      <c r="E341" s="36"/>
      <c r="F341" s="35" t="s">
        <v>984</v>
      </c>
      <c r="G341" s="35" t="s">
        <v>895</v>
      </c>
      <c r="H341" s="35" t="s">
        <v>896</v>
      </c>
      <c r="I341" s="35" t="s">
        <v>897</v>
      </c>
      <c r="J341" s="35"/>
      <c r="K341" s="35" t="s">
        <v>898</v>
      </c>
      <c r="L341" s="37" t="s">
        <v>899</v>
      </c>
      <c r="M341" s="38">
        <v>8.5000000000000006E-2</v>
      </c>
      <c r="N341" s="35">
        <v>28</v>
      </c>
      <c r="O341" s="39">
        <v>49710.5</v>
      </c>
      <c r="P341" s="40"/>
      <c r="Q341" s="39"/>
      <c r="R341" s="39">
        <v>1074.7716346153845</v>
      </c>
      <c r="S341" s="39">
        <v>620.97916666666663</v>
      </c>
      <c r="T341" s="39">
        <v>111.77625</v>
      </c>
      <c r="U341" s="35">
        <v>75</v>
      </c>
      <c r="V341" s="39"/>
      <c r="W341" s="39">
        <v>0</v>
      </c>
      <c r="X341" s="39">
        <v>4460.3751415326506</v>
      </c>
      <c r="Y341" s="39">
        <v>56053.402192814698</v>
      </c>
      <c r="Z341" s="41">
        <v>5687.5</v>
      </c>
      <c r="AA341" s="39"/>
      <c r="AB341" s="39">
        <v>61740.902192814698</v>
      </c>
      <c r="AC341" s="39"/>
      <c r="AD341" s="39"/>
      <c r="AE341" s="42">
        <v>7641.968773833004</v>
      </c>
      <c r="AF341" s="35" t="s">
        <v>1037</v>
      </c>
      <c r="AG341" s="39" t="s">
        <v>1038</v>
      </c>
      <c r="AH341" s="39">
        <v>69382.870966647708</v>
      </c>
      <c r="AI341" s="39">
        <v>5897.5440321650558</v>
      </c>
      <c r="AJ341" s="42">
        <v>29700</v>
      </c>
      <c r="AK341" s="39">
        <v>2524.5</v>
      </c>
      <c r="AL341" s="39">
        <v>107504.91499881276</v>
      </c>
      <c r="AM341" s="39" t="s">
        <v>943</v>
      </c>
      <c r="AN341" s="39" t="s">
        <v>943</v>
      </c>
      <c r="AO341" s="35">
        <v>34752</v>
      </c>
      <c r="AP341" s="35" t="s">
        <v>944</v>
      </c>
      <c r="AQ341" s="39" t="s">
        <v>901</v>
      </c>
      <c r="AR341" s="39">
        <v>1</v>
      </c>
      <c r="AS341" s="39"/>
      <c r="AT341" s="39"/>
      <c r="AU341" s="39"/>
      <c r="AV341" s="39"/>
      <c r="AW341" s="39" t="s">
        <v>1039</v>
      </c>
      <c r="AX341" s="39" t="s">
        <v>1018</v>
      </c>
      <c r="AY341" s="39" t="s">
        <v>1114</v>
      </c>
      <c r="AZ341" s="35">
        <v>34752</v>
      </c>
      <c r="BA341" s="39"/>
      <c r="BC341" s="5" t="s">
        <v>905</v>
      </c>
      <c r="CB341" s="13" t="s">
        <v>947</v>
      </c>
      <c r="CC341" s="13" t="s">
        <v>10</v>
      </c>
      <c r="CD341" s="13">
        <v>60002</v>
      </c>
      <c r="CE341" s="13" t="s">
        <v>8</v>
      </c>
      <c r="CF341" s="13" t="str">
        <f t="shared" si="118"/>
        <v>W0004279</v>
      </c>
      <c r="CG341" s="13" t="s">
        <v>29</v>
      </c>
      <c r="CH341" s="18">
        <f t="shared" si="119"/>
        <v>54357.65139153265</v>
      </c>
      <c r="CI341" s="18">
        <f t="shared" si="120"/>
        <v>7641.968773833004</v>
      </c>
      <c r="CJ341" s="43">
        <f t="shared" si="121"/>
        <v>5687.5</v>
      </c>
      <c r="CK341" s="44">
        <f t="shared" si="122"/>
        <v>29700</v>
      </c>
      <c r="CL341" s="18">
        <f t="shared" si="123"/>
        <v>1695.7508012820513</v>
      </c>
      <c r="CM341" s="18">
        <f t="shared" si="124"/>
        <v>8422.0440321650567</v>
      </c>
      <c r="CN341" s="13"/>
      <c r="CO341" s="18">
        <f t="shared" si="125"/>
        <v>0</v>
      </c>
    </row>
    <row r="342" spans="1:93" ht="15.75" customHeight="1" x14ac:dyDescent="0.2">
      <c r="A342" s="35" t="s">
        <v>168</v>
      </c>
      <c r="B342" s="35" t="s">
        <v>1884</v>
      </c>
      <c r="C342" s="35" t="s">
        <v>1885</v>
      </c>
      <c r="D342" s="36">
        <v>44662</v>
      </c>
      <c r="E342" s="36"/>
      <c r="F342" s="35" t="s">
        <v>894</v>
      </c>
      <c r="G342" s="35" t="s">
        <v>895</v>
      </c>
      <c r="H342" s="35" t="s">
        <v>896</v>
      </c>
      <c r="I342" s="35" t="s">
        <v>897</v>
      </c>
      <c r="J342" s="35"/>
      <c r="K342" s="35" t="s">
        <v>898</v>
      </c>
      <c r="L342" s="37" t="s">
        <v>899</v>
      </c>
      <c r="M342" s="38">
        <v>8.5000000000000006E-2</v>
      </c>
      <c r="N342" s="35">
        <v>28</v>
      </c>
      <c r="O342" s="39">
        <v>142182.16666666666</v>
      </c>
      <c r="P342" s="40"/>
      <c r="Q342" s="39"/>
      <c r="R342" s="39">
        <v>3297.6482371794868</v>
      </c>
      <c r="S342" s="39">
        <v>1905.3078703703702</v>
      </c>
      <c r="T342" s="39">
        <v>342.95541666666662</v>
      </c>
      <c r="U342" s="35">
        <v>75</v>
      </c>
      <c r="V342" s="39"/>
      <c r="W342" s="39">
        <v>0</v>
      </c>
      <c r="X342" s="39">
        <v>4460.3751415326506</v>
      </c>
      <c r="Y342" s="39">
        <v>152263.45333241584</v>
      </c>
      <c r="Z342" s="41">
        <v>5687.5</v>
      </c>
      <c r="AA342" s="39"/>
      <c r="AB342" s="39">
        <v>157950.95333241584</v>
      </c>
      <c r="AC342" s="39"/>
      <c r="AD342" s="39"/>
      <c r="AE342" s="42">
        <v>28163.84865133233</v>
      </c>
      <c r="AF342" s="35" t="s">
        <v>1330</v>
      </c>
      <c r="AG342" s="39" t="s">
        <v>1331</v>
      </c>
      <c r="AH342" s="39">
        <v>186114.80198374816</v>
      </c>
      <c r="AI342" s="39">
        <v>15819.758168618595</v>
      </c>
      <c r="AJ342" s="42">
        <v>29700</v>
      </c>
      <c r="AK342" s="39">
        <v>2524.5</v>
      </c>
      <c r="AL342" s="39">
        <v>234159.06015236676</v>
      </c>
      <c r="AM342" s="39" t="s">
        <v>943</v>
      </c>
      <c r="AN342" s="39" t="s">
        <v>943</v>
      </c>
      <c r="AO342" s="35">
        <v>90030</v>
      </c>
      <c r="AP342" s="35" t="s">
        <v>944</v>
      </c>
      <c r="AQ342" s="39" t="s">
        <v>901</v>
      </c>
      <c r="AR342" s="39">
        <v>1</v>
      </c>
      <c r="AS342" s="39"/>
      <c r="AT342" s="39"/>
      <c r="AU342" s="39"/>
      <c r="AV342" s="39"/>
      <c r="AW342" s="39" t="s">
        <v>1332</v>
      </c>
      <c r="AX342" s="39" t="s">
        <v>903</v>
      </c>
      <c r="AY342" s="39" t="s">
        <v>904</v>
      </c>
      <c r="AZ342" s="35">
        <v>90030</v>
      </c>
      <c r="BA342" s="39"/>
      <c r="BC342" s="5" t="s">
        <v>905</v>
      </c>
      <c r="CB342" s="13" t="s">
        <v>947</v>
      </c>
      <c r="CC342" s="13" t="s">
        <v>10</v>
      </c>
      <c r="CD342" s="13">
        <v>60002</v>
      </c>
      <c r="CE342" s="13" t="s">
        <v>8</v>
      </c>
      <c r="CF342" s="13" t="str">
        <f t="shared" si="118"/>
        <v>W0004280</v>
      </c>
      <c r="CG342" s="13" t="s">
        <v>29</v>
      </c>
      <c r="CH342" s="18">
        <f t="shared" si="119"/>
        <v>147060.49722486598</v>
      </c>
      <c r="CI342" s="18">
        <f t="shared" si="120"/>
        <v>28163.84865133233</v>
      </c>
      <c r="CJ342" s="43">
        <f t="shared" si="121"/>
        <v>5687.5</v>
      </c>
      <c r="CK342" s="44">
        <f t="shared" si="122"/>
        <v>29700</v>
      </c>
      <c r="CL342" s="18">
        <f t="shared" si="123"/>
        <v>5202.9561075498568</v>
      </c>
      <c r="CM342" s="18">
        <f t="shared" si="124"/>
        <v>18344.258168618595</v>
      </c>
      <c r="CN342" s="13"/>
      <c r="CO342" s="18">
        <f t="shared" si="125"/>
        <v>0</v>
      </c>
    </row>
    <row r="343" spans="1:93" ht="15.75" customHeight="1" x14ac:dyDescent="0.2">
      <c r="A343" s="35" t="s">
        <v>670</v>
      </c>
      <c r="B343" s="35" t="s">
        <v>1886</v>
      </c>
      <c r="C343" s="35" t="s">
        <v>1887</v>
      </c>
      <c r="D343" s="36">
        <v>44662</v>
      </c>
      <c r="E343" s="36"/>
      <c r="F343" s="35" t="s">
        <v>925</v>
      </c>
      <c r="G343" s="35" t="s">
        <v>1247</v>
      </c>
      <c r="H343" s="35" t="s">
        <v>1248</v>
      </c>
      <c r="I343" s="35" t="s">
        <v>897</v>
      </c>
      <c r="J343" s="35"/>
      <c r="K343" s="35" t="s">
        <v>898</v>
      </c>
      <c r="L343" s="37" t="s">
        <v>899</v>
      </c>
      <c r="M343" s="38">
        <v>0.1</v>
      </c>
      <c r="N343" s="35">
        <v>28</v>
      </c>
      <c r="O343" s="39">
        <v>166456.58333333334</v>
      </c>
      <c r="P343" s="40"/>
      <c r="Q343" s="39"/>
      <c r="R343" s="39">
        <v>4001.3621794871797</v>
      </c>
      <c r="S343" s="39">
        <v>2311.8981481481478</v>
      </c>
      <c r="T343" s="39">
        <v>416.14166666666665</v>
      </c>
      <c r="U343" s="35">
        <v>75</v>
      </c>
      <c r="V343" s="39"/>
      <c r="W343" s="39">
        <v>16028.827830799852</v>
      </c>
      <c r="X343" s="39">
        <v>4460.3751415326506</v>
      </c>
      <c r="Y343" s="39">
        <v>193750.18829996785</v>
      </c>
      <c r="Z343" s="41">
        <v>7046.666666666667</v>
      </c>
      <c r="AA343" s="39"/>
      <c r="AB343" s="39">
        <v>200796.85496663451</v>
      </c>
      <c r="AC343" s="39"/>
      <c r="AD343" s="39"/>
      <c r="AE343" s="42">
        <v>7875.5933865769939</v>
      </c>
      <c r="AF343" s="35" t="s">
        <v>1249</v>
      </c>
      <c r="AG343" s="39" t="s">
        <v>1250</v>
      </c>
      <c r="AH343" s="39">
        <v>208672.44835321151</v>
      </c>
      <c r="AI343" s="39">
        <v>20867.244835321151</v>
      </c>
      <c r="AJ343" s="42">
        <v>29700</v>
      </c>
      <c r="AK343" s="39">
        <v>2970</v>
      </c>
      <c r="AL343" s="39">
        <v>262209.69318853266</v>
      </c>
      <c r="AM343" s="39" t="s">
        <v>943</v>
      </c>
      <c r="AN343" s="39" t="s">
        <v>943</v>
      </c>
      <c r="AO343" s="35">
        <v>90324</v>
      </c>
      <c r="AP343" s="35" t="s">
        <v>944</v>
      </c>
      <c r="AQ343" s="39" t="s">
        <v>901</v>
      </c>
      <c r="AR343" s="39">
        <v>1</v>
      </c>
      <c r="AS343" s="39"/>
      <c r="AT343" s="39"/>
      <c r="AU343" s="39"/>
      <c r="AV343" s="39"/>
      <c r="AW343" s="39" t="s">
        <v>1251</v>
      </c>
      <c r="AX343" s="39" t="s">
        <v>943</v>
      </c>
      <c r="AY343" s="39" t="s">
        <v>1053</v>
      </c>
      <c r="AZ343" s="35">
        <v>90324</v>
      </c>
      <c r="BA343" s="39"/>
      <c r="BC343" s="5" t="s">
        <v>905</v>
      </c>
      <c r="CB343" s="13" t="s">
        <v>947</v>
      </c>
      <c r="CC343" s="13" t="s">
        <v>10</v>
      </c>
      <c r="CD343" s="13">
        <v>60002</v>
      </c>
      <c r="CE343" s="13" t="s">
        <v>8</v>
      </c>
      <c r="CF343" s="13" t="str">
        <f t="shared" si="118"/>
        <v>W0005333</v>
      </c>
      <c r="CG343" s="13" t="s">
        <v>70</v>
      </c>
      <c r="CH343" s="18">
        <f t="shared" si="119"/>
        <v>187436.92797233252</v>
      </c>
      <c r="CI343" s="18">
        <f t="shared" si="120"/>
        <v>7875.5933865769939</v>
      </c>
      <c r="CJ343" s="43">
        <f t="shared" si="121"/>
        <v>7046.666666666667</v>
      </c>
      <c r="CK343" s="44">
        <f t="shared" si="122"/>
        <v>29700</v>
      </c>
      <c r="CL343" s="18">
        <f t="shared" si="123"/>
        <v>6313.2603276353275</v>
      </c>
      <c r="CM343" s="18">
        <f t="shared" si="124"/>
        <v>23837.244835321151</v>
      </c>
      <c r="CN343" s="13"/>
      <c r="CO343" s="18">
        <f t="shared" si="125"/>
        <v>0</v>
      </c>
    </row>
    <row r="344" spans="1:93" ht="15.75" customHeight="1" x14ac:dyDescent="0.2">
      <c r="A344" s="35" t="s">
        <v>169</v>
      </c>
      <c r="B344" s="35" t="s">
        <v>1888</v>
      </c>
      <c r="C344" s="35" t="s">
        <v>1889</v>
      </c>
      <c r="D344" s="36">
        <v>44697</v>
      </c>
      <c r="E344" s="36"/>
      <c r="F344" s="35" t="s">
        <v>996</v>
      </c>
      <c r="G344" s="35" t="s">
        <v>895</v>
      </c>
      <c r="H344" s="35" t="s">
        <v>896</v>
      </c>
      <c r="I344" s="35" t="s">
        <v>897</v>
      </c>
      <c r="J344" s="35"/>
      <c r="K344" s="35" t="s">
        <v>898</v>
      </c>
      <c r="L344" s="37" t="s">
        <v>899</v>
      </c>
      <c r="M344" s="38">
        <v>8.5000000000000006E-2</v>
      </c>
      <c r="N344" s="35">
        <v>28</v>
      </c>
      <c r="O344" s="39">
        <v>65855.166666666672</v>
      </c>
      <c r="P344" s="40"/>
      <c r="Q344" s="39"/>
      <c r="R344" s="39">
        <v>1462.8645833333333</v>
      </c>
      <c r="S344" s="39">
        <v>845.21064814814815</v>
      </c>
      <c r="T344" s="39">
        <v>152.13791666666665</v>
      </c>
      <c r="U344" s="35">
        <v>75</v>
      </c>
      <c r="V344" s="39"/>
      <c r="W344" s="39">
        <v>0</v>
      </c>
      <c r="X344" s="39">
        <v>4460.3751415326506</v>
      </c>
      <c r="Y344" s="39">
        <v>72850.754956347475</v>
      </c>
      <c r="Z344" s="41">
        <v>5687.5</v>
      </c>
      <c r="AA344" s="39"/>
      <c r="AB344" s="39">
        <v>78538.254956347475</v>
      </c>
      <c r="AC344" s="39"/>
      <c r="AD344" s="39"/>
      <c r="AE344" s="42">
        <v>4292.2455565959208</v>
      </c>
      <c r="AF344" s="35" t="s">
        <v>1124</v>
      </c>
      <c r="AG344" s="39" t="s">
        <v>1125</v>
      </c>
      <c r="AH344" s="39">
        <v>82830.500512943399</v>
      </c>
      <c r="AI344" s="39">
        <v>7040.5925436001899</v>
      </c>
      <c r="AJ344" s="42">
        <v>29700</v>
      </c>
      <c r="AK344" s="39">
        <v>2524.5</v>
      </c>
      <c r="AL344" s="39">
        <v>122095.59305654358</v>
      </c>
      <c r="AM344" s="39" t="s">
        <v>943</v>
      </c>
      <c r="AN344" s="39" t="s">
        <v>943</v>
      </c>
      <c r="AO344" s="35">
        <v>90294</v>
      </c>
      <c r="AP344" s="35" t="s">
        <v>944</v>
      </c>
      <c r="AQ344" s="39" t="s">
        <v>901</v>
      </c>
      <c r="AR344" s="39">
        <v>1</v>
      </c>
      <c r="AS344" s="39"/>
      <c r="AT344" s="39"/>
      <c r="AU344" s="39"/>
      <c r="AV344" s="39"/>
      <c r="AW344" s="39" t="s">
        <v>1161</v>
      </c>
      <c r="AX344" s="39" t="s">
        <v>903</v>
      </c>
      <c r="AY344" s="39" t="s">
        <v>904</v>
      </c>
      <c r="AZ344" s="35">
        <v>90294</v>
      </c>
      <c r="BA344" s="39"/>
      <c r="BC344" s="5" t="s">
        <v>905</v>
      </c>
      <c r="CB344" s="13" t="s">
        <v>947</v>
      </c>
      <c r="CC344" s="13" t="s">
        <v>10</v>
      </c>
      <c r="CD344" s="13">
        <v>60002</v>
      </c>
      <c r="CE344" s="13" t="s">
        <v>8</v>
      </c>
      <c r="CF344" s="13" t="str">
        <f t="shared" si="118"/>
        <v>W0004281</v>
      </c>
      <c r="CG344" s="13" t="s">
        <v>29</v>
      </c>
      <c r="CH344" s="18">
        <f t="shared" si="119"/>
        <v>70542.679724866</v>
      </c>
      <c r="CI344" s="18">
        <f t="shared" si="120"/>
        <v>4292.2455565959208</v>
      </c>
      <c r="CJ344" s="43">
        <f t="shared" si="121"/>
        <v>5687.5</v>
      </c>
      <c r="CK344" s="44">
        <f t="shared" si="122"/>
        <v>29700</v>
      </c>
      <c r="CL344" s="18">
        <f t="shared" si="123"/>
        <v>2308.0752314814813</v>
      </c>
      <c r="CM344" s="18">
        <f t="shared" si="124"/>
        <v>9565.0925436001889</v>
      </c>
      <c r="CN344" s="13"/>
      <c r="CO344" s="18">
        <f t="shared" si="125"/>
        <v>0</v>
      </c>
    </row>
    <row r="345" spans="1:93" ht="15.75" customHeight="1" x14ac:dyDescent="0.2">
      <c r="A345" s="35" t="s">
        <v>577</v>
      </c>
      <c r="B345" s="35" t="s">
        <v>1890</v>
      </c>
      <c r="C345" s="35" t="s">
        <v>1891</v>
      </c>
      <c r="D345" s="36">
        <v>44704</v>
      </c>
      <c r="E345" s="36"/>
      <c r="F345" s="35" t="s">
        <v>996</v>
      </c>
      <c r="G345" s="35" t="s">
        <v>895</v>
      </c>
      <c r="H345" s="35" t="s">
        <v>896</v>
      </c>
      <c r="I345" s="35" t="s">
        <v>897</v>
      </c>
      <c r="J345" s="35"/>
      <c r="K345" s="35" t="s">
        <v>898</v>
      </c>
      <c r="L345" s="37" t="s">
        <v>899</v>
      </c>
      <c r="M345" s="38">
        <v>8.5000000000000006E-2</v>
      </c>
      <c r="N345" s="35">
        <v>28</v>
      </c>
      <c r="O345" s="39">
        <v>73286.166666666672</v>
      </c>
      <c r="P345" s="40"/>
      <c r="Q345" s="39"/>
      <c r="R345" s="39">
        <v>1641.4943910256409</v>
      </c>
      <c r="S345" s="39">
        <v>948.41898148148164</v>
      </c>
      <c r="T345" s="39">
        <v>170.71541666666667</v>
      </c>
      <c r="U345" s="35">
        <v>75</v>
      </c>
      <c r="V345" s="39"/>
      <c r="W345" s="39">
        <v>4097.8723842003965</v>
      </c>
      <c r="X345" s="39">
        <v>4460.3751415326506</v>
      </c>
      <c r="Y345" s="39">
        <v>84680.042981573511</v>
      </c>
      <c r="Z345" s="41">
        <v>5687.5</v>
      </c>
      <c r="AA345" s="39"/>
      <c r="AB345" s="39">
        <v>90367.542981573511</v>
      </c>
      <c r="AC345" s="39"/>
      <c r="AD345" s="39"/>
      <c r="AE345" s="42">
        <v>8123.3279313761932</v>
      </c>
      <c r="AF345" s="35" t="s">
        <v>1325</v>
      </c>
      <c r="AG345" s="39" t="s">
        <v>1326</v>
      </c>
      <c r="AH345" s="39">
        <v>98490.8709129497</v>
      </c>
      <c r="AI345" s="39">
        <v>8371.7240276007251</v>
      </c>
      <c r="AJ345" s="42">
        <v>29700</v>
      </c>
      <c r="AK345" s="39">
        <v>2524.5</v>
      </c>
      <c r="AL345" s="39">
        <v>139087.09494055042</v>
      </c>
      <c r="AM345" s="39" t="s">
        <v>943</v>
      </c>
      <c r="AN345" s="39" t="s">
        <v>943</v>
      </c>
      <c r="AO345" s="35">
        <v>35802</v>
      </c>
      <c r="AP345" s="35" t="s">
        <v>944</v>
      </c>
      <c r="AQ345" s="39" t="s">
        <v>901</v>
      </c>
      <c r="AR345" s="39">
        <v>1</v>
      </c>
      <c r="AS345" s="39"/>
      <c r="AT345" s="39"/>
      <c r="AU345" s="39"/>
      <c r="AV345" s="39"/>
      <c r="AW345" s="39" t="s">
        <v>1147</v>
      </c>
      <c r="AX345" s="39" t="s">
        <v>943</v>
      </c>
      <c r="AY345" s="39" t="s">
        <v>1053</v>
      </c>
      <c r="AZ345" s="35">
        <v>35802</v>
      </c>
      <c r="BA345" s="39"/>
      <c r="BC345" s="5" t="s">
        <v>905</v>
      </c>
      <c r="CB345" s="13" t="s">
        <v>947</v>
      </c>
      <c r="CC345" s="13" t="s">
        <v>10</v>
      </c>
      <c r="CD345" s="13">
        <v>60002</v>
      </c>
      <c r="CE345" s="13" t="s">
        <v>8</v>
      </c>
      <c r="CF345" s="13" t="str">
        <f t="shared" si="118"/>
        <v>W0005166</v>
      </c>
      <c r="CG345" s="13" t="s">
        <v>29</v>
      </c>
      <c r="CH345" s="18">
        <f t="shared" si="119"/>
        <v>82090.129609066396</v>
      </c>
      <c r="CI345" s="18">
        <f t="shared" si="120"/>
        <v>8123.3279313761932</v>
      </c>
      <c r="CJ345" s="43">
        <f t="shared" si="121"/>
        <v>5687.5</v>
      </c>
      <c r="CK345" s="44">
        <f t="shared" si="122"/>
        <v>29700</v>
      </c>
      <c r="CL345" s="18">
        <f t="shared" si="123"/>
        <v>2589.9133725071224</v>
      </c>
      <c r="CM345" s="18">
        <f t="shared" si="124"/>
        <v>10896.224027600725</v>
      </c>
      <c r="CN345" s="13"/>
      <c r="CO345" s="18">
        <f t="shared" si="125"/>
        <v>0</v>
      </c>
    </row>
    <row r="346" spans="1:93" ht="15.75" customHeight="1" x14ac:dyDescent="0.2">
      <c r="A346" s="35" t="s">
        <v>485</v>
      </c>
      <c r="B346" s="35" t="s">
        <v>1892</v>
      </c>
      <c r="C346" s="35" t="s">
        <v>1893</v>
      </c>
      <c r="D346" s="36">
        <v>44705</v>
      </c>
      <c r="E346" s="36"/>
      <c r="F346" s="35" t="s">
        <v>984</v>
      </c>
      <c r="G346" s="35" t="s">
        <v>895</v>
      </c>
      <c r="H346" s="35" t="s">
        <v>896</v>
      </c>
      <c r="I346" s="35" t="s">
        <v>897</v>
      </c>
      <c r="J346" s="35"/>
      <c r="K346" s="35" t="s">
        <v>898</v>
      </c>
      <c r="L346" s="37" t="s">
        <v>899</v>
      </c>
      <c r="M346" s="38">
        <v>8.5000000000000006E-2</v>
      </c>
      <c r="N346" s="35">
        <v>28</v>
      </c>
      <c r="O346" s="39">
        <v>99174.833333333328</v>
      </c>
      <c r="P346" s="40"/>
      <c r="Q346" s="39"/>
      <c r="R346" s="39">
        <v>2263.8181089743589</v>
      </c>
      <c r="S346" s="39">
        <v>1307.9837962962963</v>
      </c>
      <c r="T346" s="39">
        <v>235.43708333333333</v>
      </c>
      <c r="U346" s="35">
        <v>75</v>
      </c>
      <c r="V346" s="39"/>
      <c r="W346" s="39">
        <v>0</v>
      </c>
      <c r="X346" s="39">
        <v>4460.3751415326506</v>
      </c>
      <c r="Y346" s="39">
        <v>107517.44746346997</v>
      </c>
      <c r="Z346" s="41">
        <v>5687.5</v>
      </c>
      <c r="AA346" s="39"/>
      <c r="AB346" s="39">
        <v>113204.94746346997</v>
      </c>
      <c r="AC346" s="39"/>
      <c r="AD346" s="39"/>
      <c r="AE346" s="42">
        <v>6107.1873780099913</v>
      </c>
      <c r="AF346" s="35" t="s">
        <v>1104</v>
      </c>
      <c r="AG346" s="39" t="s">
        <v>1105</v>
      </c>
      <c r="AH346" s="39">
        <v>119312.13484147996</v>
      </c>
      <c r="AI346" s="39">
        <v>10141.531461525798</v>
      </c>
      <c r="AJ346" s="42">
        <v>29700</v>
      </c>
      <c r="AK346" s="39">
        <v>2524.5</v>
      </c>
      <c r="AL346" s="39">
        <v>161678.16630300577</v>
      </c>
      <c r="AM346" s="39" t="s">
        <v>943</v>
      </c>
      <c r="AN346" s="39" t="s">
        <v>943</v>
      </c>
      <c r="AO346" s="35">
        <v>90373</v>
      </c>
      <c r="AP346" s="35" t="s">
        <v>944</v>
      </c>
      <c r="AQ346" s="39" t="s">
        <v>901</v>
      </c>
      <c r="AR346" s="39">
        <v>1</v>
      </c>
      <c r="AS346" s="39"/>
      <c r="AT346" s="39"/>
      <c r="AU346" s="39"/>
      <c r="AV346" s="39"/>
      <c r="AW346" s="39" t="s">
        <v>1195</v>
      </c>
      <c r="AX346" s="39" t="s">
        <v>903</v>
      </c>
      <c r="AY346" s="39" t="s">
        <v>904</v>
      </c>
      <c r="AZ346" s="35">
        <v>90373</v>
      </c>
      <c r="BA346" s="39"/>
      <c r="BC346" s="5" t="s">
        <v>905</v>
      </c>
      <c r="CB346" s="13" t="s">
        <v>947</v>
      </c>
      <c r="CC346" s="13" t="s">
        <v>10</v>
      </c>
      <c r="CD346" s="13">
        <v>60002</v>
      </c>
      <c r="CE346" s="13" t="s">
        <v>8</v>
      </c>
      <c r="CF346" s="13" t="str">
        <f t="shared" si="118"/>
        <v>W0004972</v>
      </c>
      <c r="CG346" s="13" t="s">
        <v>29</v>
      </c>
      <c r="CH346" s="18">
        <f t="shared" si="119"/>
        <v>103945.64555819932</v>
      </c>
      <c r="CI346" s="18">
        <f t="shared" si="120"/>
        <v>6107.1873780099913</v>
      </c>
      <c r="CJ346" s="43">
        <f t="shared" si="121"/>
        <v>5687.5</v>
      </c>
      <c r="CK346" s="44">
        <f t="shared" si="122"/>
        <v>29700</v>
      </c>
      <c r="CL346" s="18">
        <f t="shared" si="123"/>
        <v>3571.801905270655</v>
      </c>
      <c r="CM346" s="18">
        <f t="shared" si="124"/>
        <v>12666.031461525798</v>
      </c>
      <c r="CN346" s="13"/>
      <c r="CO346" s="18">
        <f t="shared" si="125"/>
        <v>0</v>
      </c>
    </row>
    <row r="347" spans="1:93" ht="15.75" customHeight="1" x14ac:dyDescent="0.2">
      <c r="A347" s="35" t="s">
        <v>170</v>
      </c>
      <c r="B347" s="35" t="s">
        <v>1894</v>
      </c>
      <c r="C347" s="35" t="s">
        <v>1895</v>
      </c>
      <c r="D347" s="36">
        <v>44676</v>
      </c>
      <c r="E347" s="36"/>
      <c r="F347" s="35" t="s">
        <v>972</v>
      </c>
      <c r="G347" s="35" t="s">
        <v>951</v>
      </c>
      <c r="H347" s="35" t="s">
        <v>952</v>
      </c>
      <c r="I347" s="35" t="s">
        <v>897</v>
      </c>
      <c r="J347" s="35"/>
      <c r="K347" s="35" t="s">
        <v>898</v>
      </c>
      <c r="L347" s="37" t="s">
        <v>899</v>
      </c>
      <c r="M347" s="38">
        <v>0.05</v>
      </c>
      <c r="N347" s="35">
        <v>28</v>
      </c>
      <c r="O347" s="39">
        <v>50953.5</v>
      </c>
      <c r="P347" s="40"/>
      <c r="Q347" s="39"/>
      <c r="R347" s="39">
        <v>1104.6514423076922</v>
      </c>
      <c r="S347" s="39">
        <v>638.24305555555554</v>
      </c>
      <c r="T347" s="39">
        <v>114.88375000000001</v>
      </c>
      <c r="U347" s="35">
        <v>75</v>
      </c>
      <c r="V347" s="39"/>
      <c r="W347" s="39">
        <v>0</v>
      </c>
      <c r="X347" s="39">
        <v>4460.3751415326506</v>
      </c>
      <c r="Y347" s="39">
        <v>57346.653389395899</v>
      </c>
      <c r="Z347" s="41">
        <v>4154.166666666667</v>
      </c>
      <c r="AA347" s="39"/>
      <c r="AB347" s="39">
        <v>61500.820056062563</v>
      </c>
      <c r="AC347" s="39"/>
      <c r="AD347" s="39"/>
      <c r="AE347" s="42"/>
      <c r="AF347" s="35"/>
      <c r="AG347" s="39"/>
      <c r="AH347" s="39">
        <v>61500.820056062563</v>
      </c>
      <c r="AI347" s="39">
        <v>3075.0410028031283</v>
      </c>
      <c r="AJ347" s="42">
        <v>29700</v>
      </c>
      <c r="AK347" s="39">
        <v>1485</v>
      </c>
      <c r="AL347" s="39">
        <v>95760.861058865688</v>
      </c>
      <c r="AM347" s="39" t="s">
        <v>943</v>
      </c>
      <c r="AN347" s="39" t="s">
        <v>943</v>
      </c>
      <c r="AO347" s="35">
        <v>38542</v>
      </c>
      <c r="AP347" s="35" t="s">
        <v>944</v>
      </c>
      <c r="AQ347" s="39" t="s">
        <v>901</v>
      </c>
      <c r="AR347" s="39">
        <v>1</v>
      </c>
      <c r="AS347" s="39"/>
      <c r="AT347" s="39"/>
      <c r="AU347" s="39"/>
      <c r="AV347" s="39"/>
      <c r="AW347" s="39" t="s">
        <v>956</v>
      </c>
      <c r="AX347" s="39" t="s">
        <v>1108</v>
      </c>
      <c r="AY347" s="39" t="s">
        <v>1109</v>
      </c>
      <c r="AZ347" s="35">
        <v>38542</v>
      </c>
      <c r="BA347" s="39"/>
      <c r="BC347" s="5" t="s">
        <v>905</v>
      </c>
      <c r="CB347" s="13" t="s">
        <v>947</v>
      </c>
      <c r="CC347" s="13" t="s">
        <v>10</v>
      </c>
      <c r="CD347" s="13">
        <v>60002</v>
      </c>
      <c r="CE347" s="13" t="s">
        <v>8</v>
      </c>
      <c r="CF347" s="13" t="str">
        <f t="shared" si="118"/>
        <v>W0004282</v>
      </c>
      <c r="CG347" s="13" t="s">
        <v>13</v>
      </c>
      <c r="CH347" s="18">
        <f t="shared" si="119"/>
        <v>55603.758891532649</v>
      </c>
      <c r="CI347" s="18">
        <f t="shared" si="120"/>
        <v>0</v>
      </c>
      <c r="CJ347" s="43">
        <f t="shared" si="121"/>
        <v>4154.166666666667</v>
      </c>
      <c r="CK347" s="44">
        <f t="shared" si="122"/>
        <v>29700</v>
      </c>
      <c r="CL347" s="18">
        <f t="shared" si="123"/>
        <v>1742.8944978632476</v>
      </c>
      <c r="CM347" s="18">
        <f t="shared" si="124"/>
        <v>4560.0410028031283</v>
      </c>
      <c r="CN347" s="13"/>
      <c r="CO347" s="18">
        <f t="shared" si="125"/>
        <v>0</v>
      </c>
    </row>
    <row r="348" spans="1:93" ht="15.75" customHeight="1" x14ac:dyDescent="0.2">
      <c r="A348" s="35" t="s">
        <v>171</v>
      </c>
      <c r="B348" s="35" t="s">
        <v>1896</v>
      </c>
      <c r="C348" s="35" t="s">
        <v>1897</v>
      </c>
      <c r="D348" s="36">
        <v>44732</v>
      </c>
      <c r="E348" s="36"/>
      <c r="F348" s="35" t="s">
        <v>996</v>
      </c>
      <c r="G348" s="35" t="s">
        <v>895</v>
      </c>
      <c r="H348" s="35" t="s">
        <v>896</v>
      </c>
      <c r="I348" s="35" t="s">
        <v>897</v>
      </c>
      <c r="J348" s="35"/>
      <c r="K348" s="35" t="s">
        <v>898</v>
      </c>
      <c r="L348" s="37" t="s">
        <v>899</v>
      </c>
      <c r="M348" s="38">
        <v>8.5000000000000006E-2</v>
      </c>
      <c r="N348" s="35">
        <v>28</v>
      </c>
      <c r="O348" s="39">
        <v>70416.166666666672</v>
      </c>
      <c r="P348" s="40"/>
      <c r="Q348" s="39"/>
      <c r="R348" s="39">
        <v>1572.5040064102566</v>
      </c>
      <c r="S348" s="39">
        <v>908.55787037037032</v>
      </c>
      <c r="T348" s="39">
        <v>163.54041666666666</v>
      </c>
      <c r="U348" s="35">
        <v>75</v>
      </c>
      <c r="V348" s="39"/>
      <c r="W348" s="39">
        <v>0</v>
      </c>
      <c r="X348" s="39">
        <v>4460.3751415326506</v>
      </c>
      <c r="Y348" s="39">
        <v>77596.144101646612</v>
      </c>
      <c r="Z348" s="41">
        <v>5687.5</v>
      </c>
      <c r="AA348" s="39"/>
      <c r="AB348" s="39">
        <v>83283.644101646612</v>
      </c>
      <c r="AC348" s="39"/>
      <c r="AD348" s="39"/>
      <c r="AE348" s="42">
        <v>6107.1873780099913</v>
      </c>
      <c r="AF348" s="35" t="s">
        <v>1104</v>
      </c>
      <c r="AG348" s="39" t="s">
        <v>1105</v>
      </c>
      <c r="AH348" s="39">
        <v>89390.831479656597</v>
      </c>
      <c r="AI348" s="39">
        <v>7598.2206757708109</v>
      </c>
      <c r="AJ348" s="42">
        <v>29700</v>
      </c>
      <c r="AK348" s="39">
        <v>2524.5</v>
      </c>
      <c r="AL348" s="39">
        <v>129213.5521554274</v>
      </c>
      <c r="AM348" s="39" t="s">
        <v>943</v>
      </c>
      <c r="AN348" s="39" t="s">
        <v>943</v>
      </c>
      <c r="AO348" s="35">
        <v>90373</v>
      </c>
      <c r="AP348" s="35" t="s">
        <v>944</v>
      </c>
      <c r="AQ348" s="39" t="s">
        <v>901</v>
      </c>
      <c r="AR348" s="39">
        <v>1</v>
      </c>
      <c r="AS348" s="39"/>
      <c r="AT348" s="39"/>
      <c r="AU348" s="39"/>
      <c r="AV348" s="39"/>
      <c r="AW348" s="39" t="s">
        <v>1195</v>
      </c>
      <c r="AX348" s="39" t="s">
        <v>903</v>
      </c>
      <c r="AY348" s="39" t="s">
        <v>904</v>
      </c>
      <c r="AZ348" s="35">
        <v>90373</v>
      </c>
      <c r="BA348" s="39"/>
      <c r="BC348" s="5" t="s">
        <v>905</v>
      </c>
      <c r="CB348" s="13" t="s">
        <v>947</v>
      </c>
      <c r="CC348" s="13" t="s">
        <v>10</v>
      </c>
      <c r="CD348" s="13">
        <v>60002</v>
      </c>
      <c r="CE348" s="13" t="s">
        <v>8</v>
      </c>
      <c r="CF348" s="13" t="str">
        <f t="shared" si="118"/>
        <v>W0004283</v>
      </c>
      <c r="CG348" s="13" t="s">
        <v>29</v>
      </c>
      <c r="CH348" s="18">
        <f t="shared" si="119"/>
        <v>75115.082224865997</v>
      </c>
      <c r="CI348" s="18">
        <f t="shared" si="120"/>
        <v>6107.1873780099913</v>
      </c>
      <c r="CJ348" s="43">
        <f t="shared" si="121"/>
        <v>5687.5</v>
      </c>
      <c r="CK348" s="44">
        <f t="shared" si="122"/>
        <v>29700</v>
      </c>
      <c r="CL348" s="18">
        <f t="shared" si="123"/>
        <v>2481.0618767806268</v>
      </c>
      <c r="CM348" s="18">
        <f t="shared" si="124"/>
        <v>10122.720675770812</v>
      </c>
      <c r="CN348" s="13"/>
      <c r="CO348" s="18">
        <f t="shared" si="125"/>
        <v>0</v>
      </c>
    </row>
    <row r="349" spans="1:93" ht="15.75" customHeight="1" x14ac:dyDescent="0.2">
      <c r="A349" s="35" t="s">
        <v>671</v>
      </c>
      <c r="B349" s="35" t="s">
        <v>1898</v>
      </c>
      <c r="C349" s="35" t="s">
        <v>1899</v>
      </c>
      <c r="D349" s="36">
        <v>44676</v>
      </c>
      <c r="E349" s="36"/>
      <c r="F349" s="35" t="s">
        <v>984</v>
      </c>
      <c r="G349" s="35" t="s">
        <v>895</v>
      </c>
      <c r="H349" s="35" t="s">
        <v>896</v>
      </c>
      <c r="I349" s="35" t="s">
        <v>897</v>
      </c>
      <c r="J349" s="35"/>
      <c r="K349" s="35" t="s">
        <v>898</v>
      </c>
      <c r="L349" s="37" t="s">
        <v>899</v>
      </c>
      <c r="M349" s="38">
        <v>8.5000000000000006E-2</v>
      </c>
      <c r="N349" s="35">
        <v>28</v>
      </c>
      <c r="O349" s="39">
        <v>51211</v>
      </c>
      <c r="P349" s="40"/>
      <c r="Q349" s="39"/>
      <c r="R349" s="39">
        <v>1110.8413461538462</v>
      </c>
      <c r="S349" s="39">
        <v>641.81944444444457</v>
      </c>
      <c r="T349" s="39">
        <v>115.5275</v>
      </c>
      <c r="U349" s="35">
        <v>75</v>
      </c>
      <c r="V349" s="39"/>
      <c r="W349" s="39">
        <v>0</v>
      </c>
      <c r="X349" s="39">
        <v>4460.3751415326506</v>
      </c>
      <c r="Y349" s="39">
        <v>57614.563432130934</v>
      </c>
      <c r="Z349" s="41">
        <v>5687.5</v>
      </c>
      <c r="AA349" s="39"/>
      <c r="AB349" s="39">
        <v>63302.063432130934</v>
      </c>
      <c r="AC349" s="39"/>
      <c r="AD349" s="39"/>
      <c r="AE349" s="42">
        <v>7641.968773833004</v>
      </c>
      <c r="AF349" s="35" t="s">
        <v>1037</v>
      </c>
      <c r="AG349" s="39" t="s">
        <v>1038</v>
      </c>
      <c r="AH349" s="39">
        <v>70944.032205963944</v>
      </c>
      <c r="AI349" s="39">
        <v>6030.2427375069356</v>
      </c>
      <c r="AJ349" s="42">
        <v>29700</v>
      </c>
      <c r="AK349" s="39">
        <v>2524.5</v>
      </c>
      <c r="AL349" s="39">
        <v>109198.77494347088</v>
      </c>
      <c r="AM349" s="39" t="s">
        <v>943</v>
      </c>
      <c r="AN349" s="39" t="s">
        <v>943</v>
      </c>
      <c r="AO349" s="35">
        <v>35803</v>
      </c>
      <c r="AP349" s="35" t="s">
        <v>944</v>
      </c>
      <c r="AQ349" s="39" t="s">
        <v>901</v>
      </c>
      <c r="AR349" s="39">
        <v>1</v>
      </c>
      <c r="AS349" s="39"/>
      <c r="AT349" s="39"/>
      <c r="AU349" s="39"/>
      <c r="AV349" s="39"/>
      <c r="AW349" s="39" t="s">
        <v>1039</v>
      </c>
      <c r="AX349" s="39" t="s">
        <v>1005</v>
      </c>
      <c r="AY349" s="39" t="s">
        <v>1453</v>
      </c>
      <c r="AZ349" s="35">
        <v>35803</v>
      </c>
      <c r="BA349" s="39"/>
      <c r="BC349" s="5" t="s">
        <v>905</v>
      </c>
      <c r="CB349" s="13" t="s">
        <v>947</v>
      </c>
      <c r="CC349" s="13" t="s">
        <v>10</v>
      </c>
      <c r="CD349" s="13">
        <v>60002</v>
      </c>
      <c r="CE349" s="13" t="s">
        <v>8</v>
      </c>
      <c r="CF349" s="13" t="str">
        <f t="shared" si="118"/>
        <v>W0005334</v>
      </c>
      <c r="CG349" s="13" t="s">
        <v>29</v>
      </c>
      <c r="CH349" s="18">
        <f t="shared" si="119"/>
        <v>55861.902641532644</v>
      </c>
      <c r="CI349" s="18">
        <f t="shared" si="120"/>
        <v>7641.968773833004</v>
      </c>
      <c r="CJ349" s="43">
        <f t="shared" si="121"/>
        <v>5687.5</v>
      </c>
      <c r="CK349" s="44">
        <f t="shared" si="122"/>
        <v>29700</v>
      </c>
      <c r="CL349" s="18">
        <f t="shared" si="123"/>
        <v>1752.6607905982908</v>
      </c>
      <c r="CM349" s="18">
        <f t="shared" si="124"/>
        <v>8554.7427375069346</v>
      </c>
      <c r="CN349" s="13"/>
      <c r="CO349" s="18">
        <f t="shared" si="125"/>
        <v>0</v>
      </c>
    </row>
    <row r="350" spans="1:93" ht="15.75" customHeight="1" x14ac:dyDescent="0.2">
      <c r="A350" s="35" t="s">
        <v>1900</v>
      </c>
      <c r="B350" s="35" t="s">
        <v>1901</v>
      </c>
      <c r="C350" s="35" t="s">
        <v>1902</v>
      </c>
      <c r="D350" s="36">
        <v>44676</v>
      </c>
      <c r="E350" s="36"/>
      <c r="F350" s="35" t="s">
        <v>972</v>
      </c>
      <c r="G350" s="35" t="s">
        <v>951</v>
      </c>
      <c r="H350" s="35" t="s">
        <v>952</v>
      </c>
      <c r="I350" s="35" t="s">
        <v>897</v>
      </c>
      <c r="J350" s="35"/>
      <c r="K350" s="35" t="s">
        <v>898</v>
      </c>
      <c r="L350" s="37" t="s">
        <v>899</v>
      </c>
      <c r="M350" s="38">
        <v>0.05</v>
      </c>
      <c r="N350" s="35">
        <v>28</v>
      </c>
      <c r="O350" s="39">
        <v>56664.916666666664</v>
      </c>
      <c r="P350" s="40"/>
      <c r="Q350" s="39"/>
      <c r="R350" s="39">
        <v>1241.9471153846155</v>
      </c>
      <c r="S350" s="39">
        <v>717.56944444444457</v>
      </c>
      <c r="T350" s="39">
        <v>129.16249999999999</v>
      </c>
      <c r="U350" s="35">
        <v>75</v>
      </c>
      <c r="V350" s="39"/>
      <c r="W350" s="39">
        <v>0</v>
      </c>
      <c r="X350" s="39">
        <v>4460.3751415326506</v>
      </c>
      <c r="Y350" s="39">
        <v>63288.970868028373</v>
      </c>
      <c r="Z350" s="41">
        <v>4154.166666666667</v>
      </c>
      <c r="AA350" s="39"/>
      <c r="AB350" s="39">
        <v>67443.137534695037</v>
      </c>
      <c r="AC350" s="39"/>
      <c r="AD350" s="39"/>
      <c r="AE350" s="42"/>
      <c r="AF350" s="35"/>
      <c r="AG350" s="39"/>
      <c r="AH350" s="39">
        <v>67443.137534695037</v>
      </c>
      <c r="AI350" s="39">
        <v>3372.1568767347521</v>
      </c>
      <c r="AJ350" s="42">
        <v>29700</v>
      </c>
      <c r="AK350" s="39">
        <v>1485</v>
      </c>
      <c r="AL350" s="39">
        <v>102000.29441142979</v>
      </c>
      <c r="AM350" s="39" t="s">
        <v>953</v>
      </c>
      <c r="AN350" s="39" t="s">
        <v>953</v>
      </c>
      <c r="AO350" s="35">
        <v>2692</v>
      </c>
      <c r="AP350" s="35" t="s">
        <v>955</v>
      </c>
      <c r="AQ350" s="39" t="s">
        <v>901</v>
      </c>
      <c r="AR350" s="39">
        <v>1</v>
      </c>
      <c r="AS350" s="39"/>
      <c r="AT350" s="39"/>
      <c r="AU350" s="39"/>
      <c r="AV350" s="39"/>
      <c r="AW350" s="39" t="s">
        <v>956</v>
      </c>
      <c r="AX350" s="39" t="s">
        <v>957</v>
      </c>
      <c r="AY350" s="39" t="s">
        <v>1476</v>
      </c>
      <c r="AZ350" s="35">
        <v>2692</v>
      </c>
      <c r="BA350" s="39"/>
      <c r="BC350" s="5" t="s">
        <v>905</v>
      </c>
      <c r="CB350" s="13" t="s">
        <v>947</v>
      </c>
      <c r="CC350" s="13" t="s">
        <v>959</v>
      </c>
      <c r="CD350" s="13">
        <v>60005</v>
      </c>
      <c r="CE350" s="13" t="s">
        <v>960</v>
      </c>
      <c r="CF350" s="13" t="str">
        <f t="shared" si="118"/>
        <v>W0004284</v>
      </c>
      <c r="CG350" s="13" t="s">
        <v>13</v>
      </c>
      <c r="CH350" s="18">
        <f t="shared" si="119"/>
        <v>61329.454308199311</v>
      </c>
      <c r="CI350" s="18">
        <f t="shared" si="120"/>
        <v>0</v>
      </c>
      <c r="CJ350" s="43">
        <f t="shared" si="121"/>
        <v>4154.166666666667</v>
      </c>
      <c r="CK350" s="44">
        <f t="shared" si="122"/>
        <v>29700</v>
      </c>
      <c r="CL350" s="18">
        <f t="shared" si="123"/>
        <v>1959.51655982906</v>
      </c>
      <c r="CM350" s="18">
        <f t="shared" si="124"/>
        <v>4857.1568767347526</v>
      </c>
      <c r="CN350" s="13"/>
      <c r="CO350" s="18">
        <f t="shared" si="125"/>
        <v>0</v>
      </c>
    </row>
    <row r="351" spans="1:93" ht="15.75" customHeight="1" x14ac:dyDescent="0.2">
      <c r="A351" s="35" t="s">
        <v>1903</v>
      </c>
      <c r="B351" s="35" t="s">
        <v>1904</v>
      </c>
      <c r="C351" s="35" t="s">
        <v>1905</v>
      </c>
      <c r="D351" s="36">
        <v>44690</v>
      </c>
      <c r="E351" s="36"/>
      <c r="F351" s="35" t="s">
        <v>972</v>
      </c>
      <c r="G351" s="35" t="s">
        <v>951</v>
      </c>
      <c r="H351" s="35" t="s">
        <v>952</v>
      </c>
      <c r="I351" s="35" t="s">
        <v>897</v>
      </c>
      <c r="J351" s="35"/>
      <c r="K351" s="35" t="s">
        <v>898</v>
      </c>
      <c r="L351" s="37" t="s">
        <v>899</v>
      </c>
      <c r="M351" s="38">
        <v>0.05</v>
      </c>
      <c r="N351" s="35">
        <v>28</v>
      </c>
      <c r="O351" s="39">
        <v>54355.666666666664</v>
      </c>
      <c r="P351" s="40"/>
      <c r="Q351" s="39"/>
      <c r="R351" s="39">
        <v>1186.4342948717949</v>
      </c>
      <c r="S351" s="39">
        <v>685.49537037037032</v>
      </c>
      <c r="T351" s="39">
        <v>123.38916666666667</v>
      </c>
      <c r="U351" s="35">
        <v>75</v>
      </c>
      <c r="V351" s="39"/>
      <c r="W351" s="39">
        <v>0</v>
      </c>
      <c r="X351" s="39">
        <v>4460.3751415326506</v>
      </c>
      <c r="Y351" s="39">
        <v>60886.360640108149</v>
      </c>
      <c r="Z351" s="41">
        <v>4154.166666666667</v>
      </c>
      <c r="AA351" s="39"/>
      <c r="AB351" s="39">
        <v>65040.527306774813</v>
      </c>
      <c r="AC351" s="39"/>
      <c r="AD351" s="39"/>
      <c r="AE351" s="42"/>
      <c r="AF351" s="35"/>
      <c r="AG351" s="39"/>
      <c r="AH351" s="39">
        <v>65040.527306774813</v>
      </c>
      <c r="AI351" s="39">
        <v>3252.026365338741</v>
      </c>
      <c r="AJ351" s="42">
        <v>29700</v>
      </c>
      <c r="AK351" s="39">
        <v>1485</v>
      </c>
      <c r="AL351" s="39">
        <v>99477.553672113558</v>
      </c>
      <c r="AM351" s="39" t="s">
        <v>953</v>
      </c>
      <c r="AN351" s="39" t="s">
        <v>953</v>
      </c>
      <c r="AO351" s="35">
        <v>2933</v>
      </c>
      <c r="AP351" s="35" t="s">
        <v>955</v>
      </c>
      <c r="AQ351" s="39" t="s">
        <v>901</v>
      </c>
      <c r="AR351" s="39">
        <v>1</v>
      </c>
      <c r="AS351" s="39"/>
      <c r="AT351" s="39"/>
      <c r="AU351" s="39"/>
      <c r="AV351" s="39"/>
      <c r="AW351" s="39" t="s">
        <v>956</v>
      </c>
      <c r="AX351" s="39" t="s">
        <v>957</v>
      </c>
      <c r="AY351" s="39" t="s">
        <v>1059</v>
      </c>
      <c r="AZ351" s="35">
        <v>2933</v>
      </c>
      <c r="BA351" s="39"/>
      <c r="BC351" s="5" t="s">
        <v>905</v>
      </c>
      <c r="CB351" s="13" t="s">
        <v>947</v>
      </c>
      <c r="CC351" s="13" t="s">
        <v>959</v>
      </c>
      <c r="CD351" s="13">
        <v>60005</v>
      </c>
      <c r="CE351" s="13" t="s">
        <v>960</v>
      </c>
      <c r="CF351" s="13" t="str">
        <f t="shared" si="118"/>
        <v>W0004285</v>
      </c>
      <c r="CG351" s="13" t="s">
        <v>13</v>
      </c>
      <c r="CH351" s="18">
        <f t="shared" si="119"/>
        <v>59014.43097486598</v>
      </c>
      <c r="CI351" s="18">
        <f t="shared" si="120"/>
        <v>0</v>
      </c>
      <c r="CJ351" s="43">
        <f t="shared" si="121"/>
        <v>4154.166666666667</v>
      </c>
      <c r="CK351" s="44">
        <f t="shared" si="122"/>
        <v>29700</v>
      </c>
      <c r="CL351" s="18">
        <f t="shared" si="123"/>
        <v>1871.9296652421654</v>
      </c>
      <c r="CM351" s="18">
        <f t="shared" si="124"/>
        <v>4737.026365338741</v>
      </c>
      <c r="CN351" s="13"/>
      <c r="CO351" s="18">
        <f t="shared" si="125"/>
        <v>0</v>
      </c>
    </row>
    <row r="352" spans="1:93" ht="15.75" customHeight="1" x14ac:dyDescent="0.2">
      <c r="A352" s="35" t="s">
        <v>172</v>
      </c>
      <c r="B352" s="35" t="s">
        <v>1906</v>
      </c>
      <c r="C352" s="35" t="s">
        <v>1907</v>
      </c>
      <c r="D352" s="36">
        <v>44697</v>
      </c>
      <c r="E352" s="36"/>
      <c r="F352" s="35" t="s">
        <v>984</v>
      </c>
      <c r="G352" s="35" t="s">
        <v>895</v>
      </c>
      <c r="H352" s="35" t="s">
        <v>896</v>
      </c>
      <c r="I352" s="35" t="s">
        <v>897</v>
      </c>
      <c r="J352" s="35"/>
      <c r="K352" s="35" t="s">
        <v>898</v>
      </c>
      <c r="L352" s="37" t="s">
        <v>899</v>
      </c>
      <c r="M352" s="38">
        <v>8.5000000000000006E-2</v>
      </c>
      <c r="N352" s="35">
        <v>28</v>
      </c>
      <c r="O352" s="39">
        <v>68412.416666666672</v>
      </c>
      <c r="P352" s="40"/>
      <c r="Q352" s="39"/>
      <c r="R352" s="39">
        <v>1524.3389423076924</v>
      </c>
      <c r="S352" s="39">
        <v>880.72916666666663</v>
      </c>
      <c r="T352" s="39">
        <v>158.53125</v>
      </c>
      <c r="U352" s="35">
        <v>75</v>
      </c>
      <c r="V352" s="39"/>
      <c r="W352" s="39">
        <v>0</v>
      </c>
      <c r="X352" s="39">
        <v>4460.3751415326506</v>
      </c>
      <c r="Y352" s="39">
        <v>75511.391167173686</v>
      </c>
      <c r="Z352" s="41">
        <v>5687.5</v>
      </c>
      <c r="AA352" s="39"/>
      <c r="AB352" s="39">
        <v>81198.891167173686</v>
      </c>
      <c r="AC352" s="39"/>
      <c r="AD352" s="39"/>
      <c r="AE352" s="42">
        <v>6107.1873780099913</v>
      </c>
      <c r="AF352" s="35" t="s">
        <v>1104</v>
      </c>
      <c r="AG352" s="39" t="s">
        <v>1105</v>
      </c>
      <c r="AH352" s="39">
        <v>87306.078545183671</v>
      </c>
      <c r="AI352" s="39">
        <v>7421.0166763406123</v>
      </c>
      <c r="AJ352" s="42">
        <v>29700</v>
      </c>
      <c r="AK352" s="39">
        <v>2524.5</v>
      </c>
      <c r="AL352" s="39">
        <v>126951.59522152429</v>
      </c>
      <c r="AM352" s="39" t="s">
        <v>943</v>
      </c>
      <c r="AN352" s="39" t="s">
        <v>943</v>
      </c>
      <c r="AO352" s="35">
        <v>90373</v>
      </c>
      <c r="AP352" s="35" t="s">
        <v>944</v>
      </c>
      <c r="AQ352" s="39" t="s">
        <v>901</v>
      </c>
      <c r="AR352" s="39">
        <v>1</v>
      </c>
      <c r="AS352" s="39"/>
      <c r="AT352" s="39"/>
      <c r="AU352" s="39"/>
      <c r="AV352" s="39"/>
      <c r="AW352" s="39" t="s">
        <v>1195</v>
      </c>
      <c r="AX352" s="39" t="s">
        <v>903</v>
      </c>
      <c r="AY352" s="39" t="s">
        <v>904</v>
      </c>
      <c r="AZ352" s="35">
        <v>90373</v>
      </c>
      <c r="BA352" s="39"/>
      <c r="BC352" s="5" t="s">
        <v>905</v>
      </c>
      <c r="CB352" s="13" t="s">
        <v>947</v>
      </c>
      <c r="CC352" s="13" t="s">
        <v>10</v>
      </c>
      <c r="CD352" s="13">
        <v>60002</v>
      </c>
      <c r="CE352" s="13" t="s">
        <v>8</v>
      </c>
      <c r="CF352" s="13" t="str">
        <f t="shared" si="118"/>
        <v>W0004286</v>
      </c>
      <c r="CG352" s="13" t="s">
        <v>29</v>
      </c>
      <c r="CH352" s="18">
        <f t="shared" si="119"/>
        <v>73106.323058199327</v>
      </c>
      <c r="CI352" s="18">
        <f t="shared" si="120"/>
        <v>6107.1873780099913</v>
      </c>
      <c r="CJ352" s="43">
        <f t="shared" si="121"/>
        <v>5687.5</v>
      </c>
      <c r="CK352" s="44">
        <f t="shared" si="122"/>
        <v>29700</v>
      </c>
      <c r="CL352" s="18">
        <f t="shared" si="123"/>
        <v>2405.0681089743589</v>
      </c>
      <c r="CM352" s="18">
        <f t="shared" si="124"/>
        <v>9945.5166763406123</v>
      </c>
      <c r="CN352" s="13"/>
      <c r="CO352" s="18">
        <f t="shared" si="125"/>
        <v>0</v>
      </c>
    </row>
    <row r="353" spans="1:93" ht="15.75" customHeight="1" x14ac:dyDescent="0.2">
      <c r="A353" s="35" t="s">
        <v>486</v>
      </c>
      <c r="B353" s="35" t="s">
        <v>1908</v>
      </c>
      <c r="C353" s="35" t="s">
        <v>1909</v>
      </c>
      <c r="D353" s="36">
        <v>44690</v>
      </c>
      <c r="E353" s="36"/>
      <c r="F353" s="35" t="s">
        <v>911</v>
      </c>
      <c r="G353" s="35" t="s">
        <v>1247</v>
      </c>
      <c r="H353" s="35" t="s">
        <v>1248</v>
      </c>
      <c r="I353" s="35" t="s">
        <v>897</v>
      </c>
      <c r="J353" s="35"/>
      <c r="K353" s="35" t="s">
        <v>898</v>
      </c>
      <c r="L353" s="37" t="s">
        <v>899</v>
      </c>
      <c r="M353" s="38">
        <v>0.1</v>
      </c>
      <c r="N353" s="35">
        <v>28</v>
      </c>
      <c r="O353" s="39">
        <v>366878.83333333331</v>
      </c>
      <c r="P353" s="40">
        <v>0.15</v>
      </c>
      <c r="Q353" s="39">
        <v>55031.824999999997</v>
      </c>
      <c r="R353" s="39">
        <v>8819.2027243589746</v>
      </c>
      <c r="S353" s="39">
        <v>5095.5393518518522</v>
      </c>
      <c r="T353" s="39">
        <v>917.19708333333335</v>
      </c>
      <c r="U353" s="35">
        <v>75</v>
      </c>
      <c r="V353" s="39"/>
      <c r="W353" s="39">
        <v>37585.685507886039</v>
      </c>
      <c r="X353" s="39">
        <v>5460.3751415326506</v>
      </c>
      <c r="Y353" s="39">
        <v>479863.65814229619</v>
      </c>
      <c r="Z353" s="41">
        <v>7046.666666666667</v>
      </c>
      <c r="AA353" s="39"/>
      <c r="AB353" s="39">
        <v>486910.32480896288</v>
      </c>
      <c r="AC353" s="39"/>
      <c r="AD353" s="39"/>
      <c r="AE353" s="42">
        <v>7875.5933865769939</v>
      </c>
      <c r="AF353" s="35" t="s">
        <v>1249</v>
      </c>
      <c r="AG353" s="39" t="s">
        <v>1250</v>
      </c>
      <c r="AH353" s="39">
        <v>494785.91819553985</v>
      </c>
      <c r="AI353" s="39">
        <v>49478.591819553985</v>
      </c>
      <c r="AJ353" s="42">
        <v>29700</v>
      </c>
      <c r="AK353" s="39">
        <v>2970</v>
      </c>
      <c r="AL353" s="39">
        <v>576934.51001509384</v>
      </c>
      <c r="AM353" s="39" t="s">
        <v>943</v>
      </c>
      <c r="AN353" s="39" t="s">
        <v>943</v>
      </c>
      <c r="AO353" s="35">
        <v>90324</v>
      </c>
      <c r="AP353" s="35" t="s">
        <v>944</v>
      </c>
      <c r="AQ353" s="39" t="s">
        <v>901</v>
      </c>
      <c r="AR353" s="39">
        <v>1</v>
      </c>
      <c r="AS353" s="39"/>
      <c r="AT353" s="39"/>
      <c r="AU353" s="39"/>
      <c r="AV353" s="39"/>
      <c r="AW353" s="39" t="s">
        <v>1251</v>
      </c>
      <c r="AX353" s="39" t="s">
        <v>70</v>
      </c>
      <c r="AY353" s="39" t="s">
        <v>1053</v>
      </c>
      <c r="AZ353" s="35">
        <v>90324</v>
      </c>
      <c r="BA353" s="39"/>
      <c r="BC353" s="5" t="s">
        <v>905</v>
      </c>
      <c r="CB353" s="13" t="s">
        <v>947</v>
      </c>
      <c r="CC353" s="13" t="s">
        <v>10</v>
      </c>
      <c r="CD353" s="13">
        <v>60002</v>
      </c>
      <c r="CE353" s="13" t="s">
        <v>8</v>
      </c>
      <c r="CF353" s="13" t="str">
        <f t="shared" si="118"/>
        <v>W0004973</v>
      </c>
      <c r="CG353" s="13" t="s">
        <v>70</v>
      </c>
      <c r="CH353" s="18">
        <f t="shared" si="119"/>
        <v>465948.91606608534</v>
      </c>
      <c r="CI353" s="18">
        <f t="shared" si="120"/>
        <v>7875.5933865769939</v>
      </c>
      <c r="CJ353" s="43">
        <f t="shared" si="121"/>
        <v>7046.666666666667</v>
      </c>
      <c r="CK353" s="44">
        <f t="shared" si="122"/>
        <v>29700</v>
      </c>
      <c r="CL353" s="18">
        <f t="shared" si="123"/>
        <v>13914.742076210827</v>
      </c>
      <c r="CM353" s="18">
        <f t="shared" si="124"/>
        <v>52448.591819553985</v>
      </c>
      <c r="CN353" s="13"/>
      <c r="CO353" s="18">
        <f t="shared" si="125"/>
        <v>0</v>
      </c>
    </row>
    <row r="354" spans="1:93" ht="15.75" customHeight="1" x14ac:dyDescent="0.2">
      <c r="A354" s="35" t="s">
        <v>1910</v>
      </c>
      <c r="B354" s="35" t="s">
        <v>1911</v>
      </c>
      <c r="C354" s="35" t="s">
        <v>1912</v>
      </c>
      <c r="D354" s="36">
        <v>44732</v>
      </c>
      <c r="E354" s="36"/>
      <c r="F354" s="35" t="s">
        <v>894</v>
      </c>
      <c r="G354" s="35" t="s">
        <v>951</v>
      </c>
      <c r="H354" s="35" t="s">
        <v>952</v>
      </c>
      <c r="I354" s="35" t="s">
        <v>897</v>
      </c>
      <c r="J354" s="35"/>
      <c r="K354" s="35" t="s">
        <v>898</v>
      </c>
      <c r="L354" s="37" t="s">
        <v>899</v>
      </c>
      <c r="M354" s="38">
        <v>0.05</v>
      </c>
      <c r="N354" s="35">
        <v>28</v>
      </c>
      <c r="O354" s="39">
        <v>83863</v>
      </c>
      <c r="P354" s="40"/>
      <c r="Q354" s="39"/>
      <c r="R354" s="39">
        <v>2015.9375</v>
      </c>
      <c r="S354" s="39">
        <v>1164.7638888888891</v>
      </c>
      <c r="T354" s="39">
        <v>209.6575</v>
      </c>
      <c r="U354" s="35">
        <v>75</v>
      </c>
      <c r="V354" s="39"/>
      <c r="W354" s="39">
        <v>4097.8723842003965</v>
      </c>
      <c r="X354" s="39">
        <v>4460.3751415326506</v>
      </c>
      <c r="Y354" s="39">
        <v>95886.606414621943</v>
      </c>
      <c r="Z354" s="41">
        <v>4154.166666666667</v>
      </c>
      <c r="AA354" s="39"/>
      <c r="AB354" s="39">
        <v>100040.77308128861</v>
      </c>
      <c r="AC354" s="39"/>
      <c r="AD354" s="39"/>
      <c r="AE354" s="42">
        <v>4671.4236268028844</v>
      </c>
      <c r="AF354" s="35" t="s">
        <v>999</v>
      </c>
      <c r="AG354" s="39" t="s">
        <v>998</v>
      </c>
      <c r="AH354" s="39">
        <v>104712.19670809151</v>
      </c>
      <c r="AI354" s="39">
        <v>5235.6098354045753</v>
      </c>
      <c r="AJ354" s="42">
        <v>29700</v>
      </c>
      <c r="AK354" s="39">
        <v>1485</v>
      </c>
      <c r="AL354" s="39">
        <v>141132.80654349609</v>
      </c>
      <c r="AM354" s="39" t="s">
        <v>973</v>
      </c>
      <c r="AN354" s="39" t="s">
        <v>973</v>
      </c>
      <c r="AO354" s="35" t="s">
        <v>1913</v>
      </c>
      <c r="AP354" s="35" t="s">
        <v>976</v>
      </c>
      <c r="AQ354" s="39" t="s">
        <v>901</v>
      </c>
      <c r="AR354" s="39">
        <v>1</v>
      </c>
      <c r="AS354" s="39"/>
      <c r="AT354" s="39"/>
      <c r="AU354" s="39"/>
      <c r="AV354" s="39"/>
      <c r="AW354" s="39" t="s">
        <v>956</v>
      </c>
      <c r="AX354" s="39" t="s">
        <v>977</v>
      </c>
      <c r="AY354" s="39" t="s">
        <v>978</v>
      </c>
      <c r="AZ354" s="35" t="s">
        <v>1913</v>
      </c>
      <c r="BA354" s="39"/>
      <c r="BC354" s="5" t="s">
        <v>905</v>
      </c>
      <c r="CB354" s="13" t="s">
        <v>947</v>
      </c>
      <c r="CC354" s="13" t="s">
        <v>979</v>
      </c>
      <c r="CD354" s="13">
        <v>60009</v>
      </c>
      <c r="CE354" s="13">
        <v>30001339</v>
      </c>
      <c r="CF354" s="13" t="str">
        <f t="shared" si="118"/>
        <v>W0004287</v>
      </c>
      <c r="CG354" s="13" t="s">
        <v>13</v>
      </c>
      <c r="CH354" s="18">
        <f t="shared" si="119"/>
        <v>92705.905025733053</v>
      </c>
      <c r="CI354" s="18">
        <f t="shared" si="120"/>
        <v>4671.4236268028844</v>
      </c>
      <c r="CJ354" s="43">
        <f t="shared" si="121"/>
        <v>4154.166666666667</v>
      </c>
      <c r="CK354" s="44">
        <f t="shared" si="122"/>
        <v>29700</v>
      </c>
      <c r="CL354" s="18">
        <f t="shared" si="123"/>
        <v>3180.7013888888891</v>
      </c>
      <c r="CM354" s="18">
        <f t="shared" si="124"/>
        <v>6720.6098354045753</v>
      </c>
      <c r="CN354" s="13"/>
      <c r="CO354" s="18">
        <f t="shared" si="125"/>
        <v>0</v>
      </c>
    </row>
    <row r="355" spans="1:93" ht="15.75" customHeight="1" x14ac:dyDescent="0.2">
      <c r="A355" s="35" t="s">
        <v>1914</v>
      </c>
      <c r="B355" s="35" t="s">
        <v>1915</v>
      </c>
      <c r="C355" s="35" t="s">
        <v>1916</v>
      </c>
      <c r="D355" s="36">
        <v>44718</v>
      </c>
      <c r="E355" s="36"/>
      <c r="F355" s="35" t="s">
        <v>984</v>
      </c>
      <c r="G355" s="35" t="s">
        <v>951</v>
      </c>
      <c r="H355" s="35" t="s">
        <v>952</v>
      </c>
      <c r="I355" s="35" t="s">
        <v>897</v>
      </c>
      <c r="J355" s="35"/>
      <c r="K355" s="35" t="s">
        <v>898</v>
      </c>
      <c r="L355" s="37" t="s">
        <v>899</v>
      </c>
      <c r="M355" s="38">
        <v>0.05</v>
      </c>
      <c r="N355" s="35">
        <v>28</v>
      </c>
      <c r="O355" s="39">
        <v>69794.75</v>
      </c>
      <c r="P355" s="40"/>
      <c r="Q355" s="39"/>
      <c r="R355" s="39">
        <v>1677.7604166666667</v>
      </c>
      <c r="S355" s="39">
        <v>969.37268518518511</v>
      </c>
      <c r="T355" s="39">
        <v>174.48708333333332</v>
      </c>
      <c r="U355" s="35">
        <v>75</v>
      </c>
      <c r="V355" s="39"/>
      <c r="W355" s="39">
        <v>4911.3000524641757</v>
      </c>
      <c r="X355" s="39">
        <v>4460.3751415326506</v>
      </c>
      <c r="Y355" s="39">
        <v>82063.045379182004</v>
      </c>
      <c r="Z355" s="41">
        <v>4154.166666666667</v>
      </c>
      <c r="AA355" s="39"/>
      <c r="AB355" s="39">
        <v>86217.212045848675</v>
      </c>
      <c r="AC355" s="39"/>
      <c r="AD355" s="39"/>
      <c r="AE355" s="42">
        <v>4671.4236268028844</v>
      </c>
      <c r="AF355" s="35" t="s">
        <v>999</v>
      </c>
      <c r="AG355" s="39" t="s">
        <v>998</v>
      </c>
      <c r="AH355" s="39">
        <v>90888.635672651566</v>
      </c>
      <c r="AI355" s="39">
        <v>4544.4317836325781</v>
      </c>
      <c r="AJ355" s="42">
        <v>29700</v>
      </c>
      <c r="AK355" s="39">
        <v>1485</v>
      </c>
      <c r="AL355" s="39">
        <v>126618.06745628415</v>
      </c>
      <c r="AM355" s="39" t="s">
        <v>973</v>
      </c>
      <c r="AN355" s="39" t="s">
        <v>973</v>
      </c>
      <c r="AO355" s="35" t="s">
        <v>1176</v>
      </c>
      <c r="AP355" s="35" t="s">
        <v>976</v>
      </c>
      <c r="AQ355" s="39" t="s">
        <v>901</v>
      </c>
      <c r="AR355" s="39">
        <v>1</v>
      </c>
      <c r="AS355" s="39"/>
      <c r="AT355" s="39"/>
      <c r="AU355" s="39"/>
      <c r="AV355" s="39"/>
      <c r="AW355" s="39" t="s">
        <v>956</v>
      </c>
      <c r="AX355" s="39" t="s">
        <v>977</v>
      </c>
      <c r="AY355" s="39" t="s">
        <v>1429</v>
      </c>
      <c r="AZ355" s="35" t="s">
        <v>1176</v>
      </c>
      <c r="BA355" s="39"/>
      <c r="BC355" s="5" t="s">
        <v>905</v>
      </c>
      <c r="CB355" s="13" t="s">
        <v>947</v>
      </c>
      <c r="CC355" s="13" t="s">
        <v>979</v>
      </c>
      <c r="CD355" s="13">
        <v>60009</v>
      </c>
      <c r="CE355" s="13">
        <v>30001339</v>
      </c>
      <c r="CF355" s="13" t="str">
        <f t="shared" si="118"/>
        <v>W0005335</v>
      </c>
      <c r="CG355" s="13" t="s">
        <v>13</v>
      </c>
      <c r="CH355" s="18">
        <f t="shared" si="119"/>
        <v>79415.91227733015</v>
      </c>
      <c r="CI355" s="18">
        <f t="shared" si="120"/>
        <v>4671.4236268028844</v>
      </c>
      <c r="CJ355" s="43">
        <f t="shared" si="121"/>
        <v>4154.166666666667</v>
      </c>
      <c r="CK355" s="44">
        <f t="shared" si="122"/>
        <v>29700</v>
      </c>
      <c r="CL355" s="18">
        <f t="shared" si="123"/>
        <v>2647.1331018518517</v>
      </c>
      <c r="CM355" s="18">
        <f t="shared" si="124"/>
        <v>6029.4317836325781</v>
      </c>
      <c r="CN355" s="13"/>
      <c r="CO355" s="18">
        <f t="shared" si="125"/>
        <v>0</v>
      </c>
    </row>
    <row r="356" spans="1:93" ht="15.75" customHeight="1" x14ac:dyDescent="0.2">
      <c r="A356" s="35" t="s">
        <v>1917</v>
      </c>
      <c r="B356" s="35" t="s">
        <v>1918</v>
      </c>
      <c r="C356" s="35" t="s">
        <v>1919</v>
      </c>
      <c r="D356" s="36">
        <v>44697</v>
      </c>
      <c r="E356" s="36"/>
      <c r="F356" s="35" t="s">
        <v>938</v>
      </c>
      <c r="G356" s="35" t="s">
        <v>1247</v>
      </c>
      <c r="H356" s="35" t="s">
        <v>1248</v>
      </c>
      <c r="I356" s="35" t="s">
        <v>897</v>
      </c>
      <c r="J356" s="35"/>
      <c r="K356" s="35" t="s">
        <v>898</v>
      </c>
      <c r="L356" s="37" t="s">
        <v>899</v>
      </c>
      <c r="M356" s="38">
        <v>0.1</v>
      </c>
      <c r="N356" s="35">
        <v>28</v>
      </c>
      <c r="O356" s="39">
        <v>153944.58333333334</v>
      </c>
      <c r="P356" s="40"/>
      <c r="Q356" s="39"/>
      <c r="R356" s="39">
        <v>3700.5929487179487</v>
      </c>
      <c r="S356" s="39">
        <v>2138.1203703703704</v>
      </c>
      <c r="T356" s="39">
        <v>384.86166666666668</v>
      </c>
      <c r="U356" s="35">
        <v>75</v>
      </c>
      <c r="V356" s="39"/>
      <c r="W356" s="39">
        <v>0</v>
      </c>
      <c r="X356" s="39">
        <v>4460.3751415326506</v>
      </c>
      <c r="Y356" s="39">
        <v>164703.53346062097</v>
      </c>
      <c r="Z356" s="41">
        <v>7046.666666666667</v>
      </c>
      <c r="AA356" s="39"/>
      <c r="AB356" s="39">
        <v>171750.20012728762</v>
      </c>
      <c r="AC356" s="39"/>
      <c r="AD356" s="39"/>
      <c r="AE356" s="42"/>
      <c r="AF356" s="35"/>
      <c r="AG356" s="39"/>
      <c r="AH356" s="39">
        <v>171750.20012728762</v>
      </c>
      <c r="AI356" s="39">
        <v>17175.020012728764</v>
      </c>
      <c r="AJ356" s="42">
        <v>29700</v>
      </c>
      <c r="AK356" s="39">
        <v>2970</v>
      </c>
      <c r="AL356" s="39">
        <v>221595.22014001638</v>
      </c>
      <c r="AM356" s="39" t="s">
        <v>1411</v>
      </c>
      <c r="AN356" s="39" t="s">
        <v>1411</v>
      </c>
      <c r="AO356" s="35" t="s">
        <v>1720</v>
      </c>
      <c r="AP356" s="35" t="s">
        <v>1413</v>
      </c>
      <c r="AQ356" s="39" t="s">
        <v>901</v>
      </c>
      <c r="AR356" s="39">
        <v>1</v>
      </c>
      <c r="AS356" s="39"/>
      <c r="AT356" s="39"/>
      <c r="AU356" s="39"/>
      <c r="AV356" s="39"/>
      <c r="AW356" s="39" t="s">
        <v>1817</v>
      </c>
      <c r="AX356" s="39" t="s">
        <v>977</v>
      </c>
      <c r="AY356" s="39" t="s">
        <v>1472</v>
      </c>
      <c r="AZ356" s="35" t="s">
        <v>1720</v>
      </c>
      <c r="BA356" s="39"/>
      <c r="BC356" s="5" t="s">
        <v>905</v>
      </c>
      <c r="CB356" s="13" t="s">
        <v>947</v>
      </c>
      <c r="CC356" s="13" t="s">
        <v>1415</v>
      </c>
      <c r="CD356" s="13">
        <v>60008</v>
      </c>
      <c r="CE356" s="13" t="s">
        <v>1416</v>
      </c>
      <c r="CF356" s="13" t="str">
        <f t="shared" si="118"/>
        <v>W0005336</v>
      </c>
      <c r="CG356" s="13" t="s">
        <v>70</v>
      </c>
      <c r="CH356" s="18">
        <f t="shared" si="119"/>
        <v>158864.82014153266</v>
      </c>
      <c r="CI356" s="18">
        <f t="shared" si="120"/>
        <v>0</v>
      </c>
      <c r="CJ356" s="43">
        <f t="shared" si="121"/>
        <v>7046.666666666667</v>
      </c>
      <c r="CK356" s="44">
        <f t="shared" si="122"/>
        <v>29700</v>
      </c>
      <c r="CL356" s="18">
        <f t="shared" si="123"/>
        <v>5838.7133190883196</v>
      </c>
      <c r="CM356" s="18">
        <f t="shared" si="124"/>
        <v>20145.020012728764</v>
      </c>
      <c r="CN356" s="13"/>
      <c r="CO356" s="18">
        <f t="shared" si="125"/>
        <v>0</v>
      </c>
    </row>
    <row r="357" spans="1:93" ht="15.75" customHeight="1" x14ac:dyDescent="0.2">
      <c r="A357" s="35" t="s">
        <v>672</v>
      </c>
      <c r="B357" s="35" t="s">
        <v>1920</v>
      </c>
      <c r="C357" s="35" t="s">
        <v>1921</v>
      </c>
      <c r="D357" s="36">
        <v>44718</v>
      </c>
      <c r="E357" s="36"/>
      <c r="F357" s="35" t="s">
        <v>984</v>
      </c>
      <c r="G357" s="35" t="s">
        <v>951</v>
      </c>
      <c r="H357" s="35" t="s">
        <v>952</v>
      </c>
      <c r="I357" s="35" t="s">
        <v>897</v>
      </c>
      <c r="J357" s="35"/>
      <c r="K357" s="35" t="s">
        <v>898</v>
      </c>
      <c r="L357" s="37" t="s">
        <v>899</v>
      </c>
      <c r="M357" s="38">
        <v>0.05</v>
      </c>
      <c r="N357" s="35">
        <v>28</v>
      </c>
      <c r="O357" s="39">
        <v>78480.333333333328</v>
      </c>
      <c r="P357" s="40"/>
      <c r="Q357" s="39"/>
      <c r="R357" s="39">
        <v>1766.3541666666667</v>
      </c>
      <c r="S357" s="39">
        <v>1020.5601851851851</v>
      </c>
      <c r="T357" s="39">
        <v>183.70083333333332</v>
      </c>
      <c r="U357" s="35">
        <v>75</v>
      </c>
      <c r="V357" s="39"/>
      <c r="W357" s="39">
        <v>0</v>
      </c>
      <c r="X357" s="39">
        <v>4460.3751415326506</v>
      </c>
      <c r="Y357" s="39">
        <v>85986.323660051174</v>
      </c>
      <c r="Z357" s="41">
        <v>4154.166666666667</v>
      </c>
      <c r="AA357" s="39"/>
      <c r="AB357" s="39">
        <v>90140.490326717845</v>
      </c>
      <c r="AC357" s="39"/>
      <c r="AD357" s="39"/>
      <c r="AE357" s="42"/>
      <c r="AF357" s="35"/>
      <c r="AG357" s="39"/>
      <c r="AH357" s="39">
        <v>90140.490326717845</v>
      </c>
      <c r="AI357" s="39">
        <v>4507.0245163358923</v>
      </c>
      <c r="AJ357" s="42">
        <v>29700</v>
      </c>
      <c r="AK357" s="39">
        <v>1485</v>
      </c>
      <c r="AL357" s="39">
        <v>125832.51484305374</v>
      </c>
      <c r="AM357" s="39" t="s">
        <v>943</v>
      </c>
      <c r="AN357" s="39" t="s">
        <v>943</v>
      </c>
      <c r="AO357" s="35">
        <v>19449</v>
      </c>
      <c r="AP357" s="35" t="s">
        <v>944</v>
      </c>
      <c r="AQ357" s="39" t="s">
        <v>901</v>
      </c>
      <c r="AR357" s="39">
        <v>1</v>
      </c>
      <c r="AS357" s="39"/>
      <c r="AT357" s="39"/>
      <c r="AU357" s="39"/>
      <c r="AV357" s="39"/>
      <c r="AW357" s="39" t="s">
        <v>956</v>
      </c>
      <c r="AX357" s="39" t="s">
        <v>1046</v>
      </c>
      <c r="AY357" s="39" t="s">
        <v>1117</v>
      </c>
      <c r="AZ357" s="35">
        <v>19449</v>
      </c>
      <c r="BA357" s="39"/>
      <c r="BC357" s="5" t="s">
        <v>905</v>
      </c>
      <c r="CB357" s="13" t="s">
        <v>947</v>
      </c>
      <c r="CC357" s="13" t="s">
        <v>10</v>
      </c>
      <c r="CD357" s="13">
        <v>60002</v>
      </c>
      <c r="CE357" s="13" t="s">
        <v>8</v>
      </c>
      <c r="CF357" s="13" t="str">
        <f t="shared" si="118"/>
        <v>W0005337</v>
      </c>
      <c r="CG357" s="13" t="s">
        <v>13</v>
      </c>
      <c r="CH357" s="18">
        <f t="shared" si="119"/>
        <v>83199.40930819932</v>
      </c>
      <c r="CI357" s="18">
        <f t="shared" si="120"/>
        <v>0</v>
      </c>
      <c r="CJ357" s="43">
        <f t="shared" si="121"/>
        <v>4154.166666666667</v>
      </c>
      <c r="CK357" s="44">
        <f t="shared" si="122"/>
        <v>29700</v>
      </c>
      <c r="CL357" s="18">
        <f t="shared" si="123"/>
        <v>2786.9143518518517</v>
      </c>
      <c r="CM357" s="18">
        <f t="shared" si="124"/>
        <v>5992.0245163358923</v>
      </c>
      <c r="CN357" s="13"/>
      <c r="CO357" s="18">
        <f t="shared" si="125"/>
        <v>0</v>
      </c>
    </row>
    <row r="358" spans="1:93" ht="15.75" customHeight="1" x14ac:dyDescent="0.2">
      <c r="A358" s="35" t="s">
        <v>173</v>
      </c>
      <c r="B358" s="35" t="s">
        <v>1922</v>
      </c>
      <c r="C358" s="35" t="s">
        <v>1923</v>
      </c>
      <c r="D358" s="36">
        <v>44725</v>
      </c>
      <c r="E358" s="36"/>
      <c r="F358" s="35" t="s">
        <v>996</v>
      </c>
      <c r="G358" s="35" t="s">
        <v>895</v>
      </c>
      <c r="H358" s="35" t="s">
        <v>896</v>
      </c>
      <c r="I358" s="35" t="s">
        <v>897</v>
      </c>
      <c r="J358" s="35"/>
      <c r="K358" s="35" t="s">
        <v>898</v>
      </c>
      <c r="L358" s="37" t="s">
        <v>899</v>
      </c>
      <c r="M358" s="38">
        <v>8.5000000000000006E-2</v>
      </c>
      <c r="N358" s="35">
        <v>28</v>
      </c>
      <c r="O358" s="39">
        <v>71785.833333333328</v>
      </c>
      <c r="P358" s="40"/>
      <c r="Q358" s="39"/>
      <c r="R358" s="39">
        <v>1605.4286858974358</v>
      </c>
      <c r="S358" s="39">
        <v>927.58101851851848</v>
      </c>
      <c r="T358" s="39">
        <v>166.96458333333334</v>
      </c>
      <c r="U358" s="35">
        <v>75</v>
      </c>
      <c r="V358" s="39"/>
      <c r="W358" s="39">
        <v>0</v>
      </c>
      <c r="X358" s="39">
        <v>4460.3751415326506</v>
      </c>
      <c r="Y358" s="39">
        <v>79021.182762615281</v>
      </c>
      <c r="Z358" s="41">
        <v>5687.5</v>
      </c>
      <c r="AA358" s="39"/>
      <c r="AB358" s="39">
        <v>84708.682762615281</v>
      </c>
      <c r="AC358" s="39"/>
      <c r="AD358" s="39"/>
      <c r="AE358" s="42">
        <v>6107.1873780099913</v>
      </c>
      <c r="AF358" s="35" t="s">
        <v>1104</v>
      </c>
      <c r="AG358" s="39" t="s">
        <v>1105</v>
      </c>
      <c r="AH358" s="39">
        <v>90815.870140625266</v>
      </c>
      <c r="AI358" s="39">
        <v>7719.3489619531483</v>
      </c>
      <c r="AJ358" s="42">
        <v>29700</v>
      </c>
      <c r="AK358" s="39">
        <v>2524.5</v>
      </c>
      <c r="AL358" s="39">
        <v>130759.71910257841</v>
      </c>
      <c r="AM358" s="39" t="s">
        <v>943</v>
      </c>
      <c r="AN358" s="39" t="s">
        <v>943</v>
      </c>
      <c r="AO358" s="35">
        <v>90373</v>
      </c>
      <c r="AP358" s="35" t="s">
        <v>944</v>
      </c>
      <c r="AQ358" s="39" t="s">
        <v>901</v>
      </c>
      <c r="AR358" s="39">
        <v>1</v>
      </c>
      <c r="AS358" s="39"/>
      <c r="AT358" s="39"/>
      <c r="AU358" s="39"/>
      <c r="AV358" s="39"/>
      <c r="AW358" s="39" t="s">
        <v>1195</v>
      </c>
      <c r="AX358" s="39" t="s">
        <v>903</v>
      </c>
      <c r="AY358" s="39" t="s">
        <v>904</v>
      </c>
      <c r="AZ358" s="35">
        <v>90373</v>
      </c>
      <c r="BA358" s="39"/>
      <c r="BC358" s="5" t="s">
        <v>905</v>
      </c>
      <c r="CB358" s="13" t="s">
        <v>947</v>
      </c>
      <c r="CC358" s="13" t="s">
        <v>10</v>
      </c>
      <c r="CD358" s="13">
        <v>60002</v>
      </c>
      <c r="CE358" s="13" t="s">
        <v>8</v>
      </c>
      <c r="CF358" s="13" t="str">
        <f t="shared" si="118"/>
        <v>W0004288</v>
      </c>
      <c r="CG358" s="13" t="s">
        <v>29</v>
      </c>
      <c r="CH358" s="18">
        <f t="shared" si="119"/>
        <v>76488.173058199318</v>
      </c>
      <c r="CI358" s="18">
        <f t="shared" si="120"/>
        <v>6107.1873780099913</v>
      </c>
      <c r="CJ358" s="43">
        <f t="shared" si="121"/>
        <v>5687.5</v>
      </c>
      <c r="CK358" s="44">
        <f t="shared" si="122"/>
        <v>29700</v>
      </c>
      <c r="CL358" s="18">
        <f t="shared" si="123"/>
        <v>2533.0097044159543</v>
      </c>
      <c r="CM358" s="18">
        <f t="shared" si="124"/>
        <v>10243.848961953148</v>
      </c>
      <c r="CN358" s="13"/>
      <c r="CO358" s="18">
        <f t="shared" si="125"/>
        <v>0</v>
      </c>
    </row>
    <row r="359" spans="1:93" ht="15.75" customHeight="1" x14ac:dyDescent="0.2">
      <c r="A359" s="35" t="s">
        <v>487</v>
      </c>
      <c r="B359" s="35" t="s">
        <v>1924</v>
      </c>
      <c r="C359" s="35" t="s">
        <v>1925</v>
      </c>
      <c r="D359" s="36">
        <v>44725</v>
      </c>
      <c r="E359" s="36"/>
      <c r="F359" s="35" t="s">
        <v>938</v>
      </c>
      <c r="G359" s="35" t="s">
        <v>939</v>
      </c>
      <c r="H359" s="35" t="s">
        <v>940</v>
      </c>
      <c r="I359" s="35" t="s">
        <v>897</v>
      </c>
      <c r="J359" s="35"/>
      <c r="K359" s="35" t="s">
        <v>898</v>
      </c>
      <c r="L359" s="37" t="s">
        <v>899</v>
      </c>
      <c r="M359" s="38">
        <v>0.05</v>
      </c>
      <c r="N359" s="35">
        <v>28</v>
      </c>
      <c r="O359" s="39">
        <v>122034.75</v>
      </c>
      <c r="P359" s="40"/>
      <c r="Q359" s="39"/>
      <c r="R359" s="39">
        <v>2813.3373397435898</v>
      </c>
      <c r="S359" s="39">
        <v>1625.4837962962963</v>
      </c>
      <c r="T359" s="39">
        <v>292.58708333333334</v>
      </c>
      <c r="U359" s="35">
        <v>75</v>
      </c>
      <c r="V359" s="39"/>
      <c r="W359" s="39">
        <v>0</v>
      </c>
      <c r="X359" s="39">
        <v>4460.3751415326506</v>
      </c>
      <c r="Y359" s="39">
        <v>131301.53336090586</v>
      </c>
      <c r="Z359" s="41">
        <v>12402.5</v>
      </c>
      <c r="AA359" s="39"/>
      <c r="AB359" s="39">
        <v>143704.03336090586</v>
      </c>
      <c r="AC359" s="39"/>
      <c r="AD359" s="39"/>
      <c r="AE359" s="42"/>
      <c r="AF359" s="35"/>
      <c r="AG359" s="39"/>
      <c r="AH359" s="39">
        <v>143704.03336090586</v>
      </c>
      <c r="AI359" s="39">
        <v>7185.2016680452934</v>
      </c>
      <c r="AJ359" s="42">
        <v>29700</v>
      </c>
      <c r="AK359" s="39">
        <v>1485</v>
      </c>
      <c r="AL359" s="39">
        <v>182074.23502895114</v>
      </c>
      <c r="AM359" s="39" t="s">
        <v>943</v>
      </c>
      <c r="AN359" s="39" t="s">
        <v>943</v>
      </c>
      <c r="AO359" s="35">
        <v>90273</v>
      </c>
      <c r="AP359" s="35" t="s">
        <v>944</v>
      </c>
      <c r="AQ359" s="39" t="s">
        <v>901</v>
      </c>
      <c r="AR359" s="39">
        <v>1</v>
      </c>
      <c r="AS359" s="39"/>
      <c r="AT359" s="39"/>
      <c r="AU359" s="39"/>
      <c r="AV359" s="39"/>
      <c r="AW359" s="39" t="s">
        <v>11</v>
      </c>
      <c r="AX359" s="39" t="s">
        <v>946</v>
      </c>
      <c r="AY359" s="39" t="s">
        <v>946</v>
      </c>
      <c r="AZ359" s="35">
        <v>90273</v>
      </c>
      <c r="BA359" s="39"/>
      <c r="BC359" s="5" t="s">
        <v>905</v>
      </c>
      <c r="CB359" s="13" t="s">
        <v>947</v>
      </c>
      <c r="CC359" s="13" t="s">
        <v>10</v>
      </c>
      <c r="CD359" s="13">
        <v>60002</v>
      </c>
      <c r="CE359" s="13" t="s">
        <v>8</v>
      </c>
      <c r="CF359" s="13" t="str">
        <f t="shared" si="118"/>
        <v>W0004974</v>
      </c>
      <c r="CG359" s="13" t="s">
        <v>11</v>
      </c>
      <c r="CH359" s="18">
        <f t="shared" si="119"/>
        <v>126862.71222486599</v>
      </c>
      <c r="CI359" s="18">
        <f t="shared" si="120"/>
        <v>0</v>
      </c>
      <c r="CJ359" s="43">
        <f t="shared" si="121"/>
        <v>12402.5</v>
      </c>
      <c r="CK359" s="44">
        <f t="shared" si="122"/>
        <v>29700</v>
      </c>
      <c r="CL359" s="18">
        <f t="shared" si="123"/>
        <v>4438.8211360398864</v>
      </c>
      <c r="CM359" s="18">
        <f t="shared" si="124"/>
        <v>8670.2016680452944</v>
      </c>
      <c r="CN359" s="13"/>
      <c r="CO359" s="18">
        <f t="shared" si="125"/>
        <v>0</v>
      </c>
    </row>
    <row r="360" spans="1:93" ht="15.75" customHeight="1" x14ac:dyDescent="0.2">
      <c r="A360" s="35" t="s">
        <v>673</v>
      </c>
      <c r="B360" s="35" t="s">
        <v>1926</v>
      </c>
      <c r="C360" s="35" t="s">
        <v>1927</v>
      </c>
      <c r="D360" s="36">
        <v>44711</v>
      </c>
      <c r="E360" s="36"/>
      <c r="F360" s="35" t="s">
        <v>894</v>
      </c>
      <c r="G360" s="35" t="s">
        <v>895</v>
      </c>
      <c r="H360" s="35" t="s">
        <v>896</v>
      </c>
      <c r="I360" s="35" t="s">
        <v>897</v>
      </c>
      <c r="J360" s="35"/>
      <c r="K360" s="35" t="s">
        <v>898</v>
      </c>
      <c r="L360" s="37" t="s">
        <v>899</v>
      </c>
      <c r="M360" s="38">
        <v>8.5000000000000006E-2</v>
      </c>
      <c r="N360" s="35">
        <v>28</v>
      </c>
      <c r="O360" s="39">
        <v>136999.41666666666</v>
      </c>
      <c r="P360" s="40"/>
      <c r="Q360" s="39"/>
      <c r="R360" s="39">
        <v>3173.0649038461538</v>
      </c>
      <c r="S360" s="39">
        <v>1833.3263888888891</v>
      </c>
      <c r="T360" s="39">
        <v>329.99875000000003</v>
      </c>
      <c r="U360" s="35">
        <v>75</v>
      </c>
      <c r="V360" s="39"/>
      <c r="W360" s="39">
        <v>10244.680960500991</v>
      </c>
      <c r="X360" s="39">
        <v>4460.3751415326506</v>
      </c>
      <c r="Y360" s="39">
        <v>157115.86281143533</v>
      </c>
      <c r="Z360" s="41">
        <v>5687.5</v>
      </c>
      <c r="AA360" s="39"/>
      <c r="AB360" s="39">
        <v>162803.36281143533</v>
      </c>
      <c r="AC360" s="39"/>
      <c r="AD360" s="39"/>
      <c r="AE360" s="42">
        <v>6107.1873780099913</v>
      </c>
      <c r="AF360" s="35" t="s">
        <v>1104</v>
      </c>
      <c r="AG360" s="39" t="s">
        <v>1105</v>
      </c>
      <c r="AH360" s="39">
        <v>168910.55018944532</v>
      </c>
      <c r="AI360" s="39">
        <v>14357.396766102853</v>
      </c>
      <c r="AJ360" s="42">
        <v>29700</v>
      </c>
      <c r="AK360" s="39">
        <v>2524.5</v>
      </c>
      <c r="AL360" s="39">
        <v>215492.44695554816</v>
      </c>
      <c r="AM360" s="39" t="s">
        <v>943</v>
      </c>
      <c r="AN360" s="39" t="s">
        <v>943</v>
      </c>
      <c r="AO360" s="35">
        <v>94643</v>
      </c>
      <c r="AP360" s="35" t="s">
        <v>944</v>
      </c>
      <c r="AQ360" s="39" t="s">
        <v>901</v>
      </c>
      <c r="AR360" s="39">
        <v>1</v>
      </c>
      <c r="AS360" s="39"/>
      <c r="AT360" s="39"/>
      <c r="AU360" s="39"/>
      <c r="AV360" s="39"/>
      <c r="AW360" s="39" t="s">
        <v>1282</v>
      </c>
      <c r="AX360" s="39" t="s">
        <v>943</v>
      </c>
      <c r="AY360" s="39" t="s">
        <v>904</v>
      </c>
      <c r="AZ360" s="35">
        <v>94643</v>
      </c>
      <c r="BA360" s="39"/>
      <c r="BC360" s="5" t="s">
        <v>905</v>
      </c>
      <c r="CB360" s="13" t="s">
        <v>947</v>
      </c>
      <c r="CC360" s="13" t="s">
        <v>10</v>
      </c>
      <c r="CD360" s="13">
        <v>60002</v>
      </c>
      <c r="CE360" s="13" t="s">
        <v>8</v>
      </c>
      <c r="CF360" s="13" t="str">
        <f t="shared" si="118"/>
        <v>W0005338</v>
      </c>
      <c r="CG360" s="13" t="s">
        <v>29</v>
      </c>
      <c r="CH360" s="18">
        <f t="shared" si="119"/>
        <v>152109.4715187003</v>
      </c>
      <c r="CI360" s="18">
        <f t="shared" si="120"/>
        <v>6107.1873780099913</v>
      </c>
      <c r="CJ360" s="43">
        <f t="shared" si="121"/>
        <v>5687.5</v>
      </c>
      <c r="CK360" s="44">
        <f t="shared" si="122"/>
        <v>29700</v>
      </c>
      <c r="CL360" s="18">
        <f t="shared" si="123"/>
        <v>5006.391292735043</v>
      </c>
      <c r="CM360" s="18">
        <f t="shared" si="124"/>
        <v>16881.896766102851</v>
      </c>
      <c r="CN360" s="13"/>
      <c r="CO360" s="18">
        <f t="shared" si="125"/>
        <v>0</v>
      </c>
    </row>
    <row r="361" spans="1:93" ht="15.75" customHeight="1" x14ac:dyDescent="0.2">
      <c r="A361" s="35" t="s">
        <v>1928</v>
      </c>
      <c r="B361" s="35" t="s">
        <v>1929</v>
      </c>
      <c r="C361" s="35" t="s">
        <v>1930</v>
      </c>
      <c r="D361" s="36">
        <v>44753</v>
      </c>
      <c r="E361" s="36"/>
      <c r="F361" s="35" t="s">
        <v>996</v>
      </c>
      <c r="G361" s="35" t="s">
        <v>951</v>
      </c>
      <c r="H361" s="35" t="s">
        <v>952</v>
      </c>
      <c r="I361" s="35" t="s">
        <v>897</v>
      </c>
      <c r="J361" s="35"/>
      <c r="K361" s="35" t="s">
        <v>898</v>
      </c>
      <c r="L361" s="37" t="s">
        <v>899</v>
      </c>
      <c r="M361" s="38">
        <v>0.05</v>
      </c>
      <c r="N361" s="35">
        <v>28</v>
      </c>
      <c r="O361" s="39">
        <v>49847.5</v>
      </c>
      <c r="P361" s="40"/>
      <c r="Q361" s="39"/>
      <c r="R361" s="39">
        <v>1198.2572115384617</v>
      </c>
      <c r="S361" s="39">
        <v>692.32638888888891</v>
      </c>
      <c r="T361" s="39">
        <v>124.61875000000001</v>
      </c>
      <c r="U361" s="35">
        <v>75</v>
      </c>
      <c r="V361" s="39"/>
      <c r="W361" s="39">
        <v>0</v>
      </c>
      <c r="X361" s="39">
        <v>4460.3751415326506</v>
      </c>
      <c r="Y361" s="39">
        <v>56398.077491960001</v>
      </c>
      <c r="Z361" s="41">
        <v>4154.166666666667</v>
      </c>
      <c r="AA361" s="39"/>
      <c r="AB361" s="39">
        <v>60552.244158626665</v>
      </c>
      <c r="AC361" s="39"/>
      <c r="AD361" s="39"/>
      <c r="AE361" s="42">
        <v>4671.4236268028844</v>
      </c>
      <c r="AF361" s="35" t="s">
        <v>999</v>
      </c>
      <c r="AG361" s="39" t="s">
        <v>998</v>
      </c>
      <c r="AH361" s="39">
        <v>65223.667785429549</v>
      </c>
      <c r="AI361" s="39">
        <v>3261.1833892714776</v>
      </c>
      <c r="AJ361" s="42">
        <v>29700</v>
      </c>
      <c r="AK361" s="39">
        <v>1485</v>
      </c>
      <c r="AL361" s="39">
        <v>99669.85117470102</v>
      </c>
      <c r="AM361" s="39" t="s">
        <v>973</v>
      </c>
      <c r="AN361" s="39" t="s">
        <v>973</v>
      </c>
      <c r="AO361" s="35" t="s">
        <v>1931</v>
      </c>
      <c r="AP361" s="35" t="s">
        <v>976</v>
      </c>
      <c r="AQ361" s="39" t="s">
        <v>901</v>
      </c>
      <c r="AR361" s="39">
        <v>1</v>
      </c>
      <c r="AS361" s="39"/>
      <c r="AT361" s="39"/>
      <c r="AU361" s="39"/>
      <c r="AV361" s="39"/>
      <c r="AW361" s="39" t="s">
        <v>956</v>
      </c>
      <c r="AX361" s="39" t="s">
        <v>977</v>
      </c>
      <c r="AY361" s="39" t="s">
        <v>1177</v>
      </c>
      <c r="AZ361" s="35" t="s">
        <v>1931</v>
      </c>
      <c r="BA361" s="39"/>
      <c r="BC361" s="5" t="s">
        <v>905</v>
      </c>
      <c r="CB361" s="13" t="s">
        <v>947</v>
      </c>
      <c r="CC361" s="13" t="s">
        <v>979</v>
      </c>
      <c r="CD361" s="13">
        <v>60009</v>
      </c>
      <c r="CE361" s="13">
        <v>30001339</v>
      </c>
      <c r="CF361" s="13" t="str">
        <f t="shared" si="118"/>
        <v>W0004289</v>
      </c>
      <c r="CG361" s="13" t="s">
        <v>13</v>
      </c>
      <c r="CH361" s="18">
        <f t="shared" si="119"/>
        <v>54507.493891532649</v>
      </c>
      <c r="CI361" s="18">
        <f t="shared" si="120"/>
        <v>4671.4236268028844</v>
      </c>
      <c r="CJ361" s="43">
        <f t="shared" si="121"/>
        <v>4154.166666666667</v>
      </c>
      <c r="CK361" s="44">
        <f t="shared" si="122"/>
        <v>29700</v>
      </c>
      <c r="CL361" s="18">
        <f t="shared" si="123"/>
        <v>1890.5836004273506</v>
      </c>
      <c r="CM361" s="18">
        <f t="shared" si="124"/>
        <v>4746.1833892714776</v>
      </c>
      <c r="CN361" s="13"/>
      <c r="CO361" s="18">
        <f t="shared" si="125"/>
        <v>0</v>
      </c>
    </row>
    <row r="362" spans="1:93" ht="15.75" customHeight="1" x14ac:dyDescent="0.2">
      <c r="A362" s="35" t="s">
        <v>1932</v>
      </c>
      <c r="B362" s="35" t="s">
        <v>1933</v>
      </c>
      <c r="C362" s="35" t="s">
        <v>1934</v>
      </c>
      <c r="D362" s="36">
        <v>44718</v>
      </c>
      <c r="E362" s="36"/>
      <c r="F362" s="35" t="s">
        <v>984</v>
      </c>
      <c r="G362" s="35" t="s">
        <v>895</v>
      </c>
      <c r="H362" s="35" t="s">
        <v>896</v>
      </c>
      <c r="I362" s="35" t="s">
        <v>897</v>
      </c>
      <c r="J362" s="35"/>
      <c r="K362" s="35" t="s">
        <v>898</v>
      </c>
      <c r="L362" s="37" t="s">
        <v>899</v>
      </c>
      <c r="M362" s="38">
        <v>8.5000000000000006E-2</v>
      </c>
      <c r="N362" s="35">
        <v>28</v>
      </c>
      <c r="O362" s="39">
        <v>56552.25</v>
      </c>
      <c r="P362" s="40"/>
      <c r="Q362" s="39"/>
      <c r="R362" s="39">
        <v>1239.238782051282</v>
      </c>
      <c r="S362" s="39">
        <v>716.00462962962968</v>
      </c>
      <c r="T362" s="39">
        <v>128.88083333333333</v>
      </c>
      <c r="U362" s="35">
        <v>75</v>
      </c>
      <c r="V362" s="39"/>
      <c r="W362" s="39">
        <v>0</v>
      </c>
      <c r="X362" s="39">
        <v>4460.3751415326506</v>
      </c>
      <c r="Y362" s="39">
        <v>63171.749386546893</v>
      </c>
      <c r="Z362" s="41">
        <v>5687.5</v>
      </c>
      <c r="AA362" s="39"/>
      <c r="AB362" s="39">
        <v>68859.2493865469</v>
      </c>
      <c r="AC362" s="39"/>
      <c r="AD362" s="39"/>
      <c r="AE362" s="42">
        <v>6263.2559860715419</v>
      </c>
      <c r="AF362" s="35" t="s">
        <v>1071</v>
      </c>
      <c r="AG362" s="39" t="s">
        <v>1072</v>
      </c>
      <c r="AH362" s="39">
        <v>75122.505372618441</v>
      </c>
      <c r="AI362" s="39">
        <v>6385.4129566725678</v>
      </c>
      <c r="AJ362" s="42">
        <v>29700</v>
      </c>
      <c r="AK362" s="39">
        <v>2524.5</v>
      </c>
      <c r="AL362" s="39">
        <v>113732.41832929102</v>
      </c>
      <c r="AM362" s="39" t="s">
        <v>1411</v>
      </c>
      <c r="AN362" s="39" t="s">
        <v>1411</v>
      </c>
      <c r="AO362" s="35" t="s">
        <v>1585</v>
      </c>
      <c r="AP362" s="35" t="s">
        <v>1413</v>
      </c>
      <c r="AQ362" s="39" t="s">
        <v>901</v>
      </c>
      <c r="AR362" s="39">
        <v>1</v>
      </c>
      <c r="AS362" s="39"/>
      <c r="AT362" s="39"/>
      <c r="AU362" s="39"/>
      <c r="AV362" s="39"/>
      <c r="AW362" s="39" t="s">
        <v>1039</v>
      </c>
      <c r="AX362" s="39" t="s">
        <v>977</v>
      </c>
      <c r="AY362" s="39" t="s">
        <v>1472</v>
      </c>
      <c r="AZ362" s="35" t="s">
        <v>1585</v>
      </c>
      <c r="BA362" s="39"/>
      <c r="BC362" s="5" t="s">
        <v>905</v>
      </c>
      <c r="CB362" s="13" t="s">
        <v>947</v>
      </c>
      <c r="CC362" s="13" t="s">
        <v>1415</v>
      </c>
      <c r="CD362" s="13">
        <v>60008</v>
      </c>
      <c r="CE362" s="13" t="s">
        <v>1416</v>
      </c>
      <c r="CF362" s="13" t="str">
        <f t="shared" si="118"/>
        <v>W0005168</v>
      </c>
      <c r="CG362" s="13" t="s">
        <v>29</v>
      </c>
      <c r="CH362" s="18">
        <f t="shared" si="119"/>
        <v>61216.505974865984</v>
      </c>
      <c r="CI362" s="18">
        <f t="shared" si="120"/>
        <v>6263.2559860715419</v>
      </c>
      <c r="CJ362" s="43">
        <f t="shared" si="121"/>
        <v>5687.5</v>
      </c>
      <c r="CK362" s="44">
        <f t="shared" si="122"/>
        <v>29700</v>
      </c>
      <c r="CL362" s="18">
        <f t="shared" si="123"/>
        <v>1955.2434116809118</v>
      </c>
      <c r="CM362" s="18">
        <f t="shared" si="124"/>
        <v>8909.9129566725678</v>
      </c>
      <c r="CN362" s="13"/>
      <c r="CO362" s="18">
        <f t="shared" si="125"/>
        <v>0</v>
      </c>
    </row>
    <row r="363" spans="1:93" ht="15.75" customHeight="1" x14ac:dyDescent="0.2">
      <c r="A363" s="35" t="s">
        <v>1935</v>
      </c>
      <c r="B363" s="35" t="s">
        <v>1936</v>
      </c>
      <c r="C363" s="35" t="s">
        <v>1937</v>
      </c>
      <c r="D363" s="36">
        <v>44704</v>
      </c>
      <c r="E363" s="36"/>
      <c r="F363" s="35" t="s">
        <v>894</v>
      </c>
      <c r="G363" s="35" t="s">
        <v>951</v>
      </c>
      <c r="H363" s="35" t="s">
        <v>952</v>
      </c>
      <c r="I363" s="35" t="s">
        <v>897</v>
      </c>
      <c r="J363" s="35"/>
      <c r="K363" s="35" t="s">
        <v>898</v>
      </c>
      <c r="L363" s="37" t="s">
        <v>899</v>
      </c>
      <c r="M363" s="38">
        <v>0.05</v>
      </c>
      <c r="N363" s="35">
        <v>28</v>
      </c>
      <c r="O363" s="39">
        <v>70833.333333333328</v>
      </c>
      <c r="P363" s="40"/>
      <c r="Q363" s="39"/>
      <c r="R363" s="39">
        <v>1702.7243589743591</v>
      </c>
      <c r="S363" s="39">
        <v>983.79629629629619</v>
      </c>
      <c r="T363" s="39">
        <v>177.08333333333331</v>
      </c>
      <c r="U363" s="35">
        <v>75</v>
      </c>
      <c r="V363" s="39"/>
      <c r="W363" s="39">
        <v>0</v>
      </c>
      <c r="X363" s="39">
        <v>4460.3751415326506</v>
      </c>
      <c r="Y363" s="39">
        <v>78232.312463469963</v>
      </c>
      <c r="Z363" s="41">
        <v>4154.166666666667</v>
      </c>
      <c r="AA363" s="39"/>
      <c r="AB363" s="39">
        <v>82386.479130136635</v>
      </c>
      <c r="AC363" s="39"/>
      <c r="AD363" s="39"/>
      <c r="AE363" s="42">
        <v>4671.4236268028844</v>
      </c>
      <c r="AF363" s="35" t="s">
        <v>999</v>
      </c>
      <c r="AG363" s="39" t="s">
        <v>998</v>
      </c>
      <c r="AH363" s="39">
        <v>87057.902756939526</v>
      </c>
      <c r="AI363" s="39">
        <v>4352.8951378469765</v>
      </c>
      <c r="AJ363" s="42">
        <v>29700</v>
      </c>
      <c r="AK363" s="39">
        <v>1485</v>
      </c>
      <c r="AL363" s="39">
        <v>122595.7978947865</v>
      </c>
      <c r="AM363" s="39" t="s">
        <v>973</v>
      </c>
      <c r="AN363" s="39" t="s">
        <v>973</v>
      </c>
      <c r="AO363" s="35" t="s">
        <v>1176</v>
      </c>
      <c r="AP363" s="35" t="s">
        <v>976</v>
      </c>
      <c r="AQ363" s="39" t="s">
        <v>901</v>
      </c>
      <c r="AR363" s="39">
        <v>1</v>
      </c>
      <c r="AS363" s="39"/>
      <c r="AT363" s="39"/>
      <c r="AU363" s="39"/>
      <c r="AV363" s="39"/>
      <c r="AW363" s="39" t="s">
        <v>956</v>
      </c>
      <c r="AX363" s="39" t="s">
        <v>977</v>
      </c>
      <c r="AY363" s="39" t="s">
        <v>1938</v>
      </c>
      <c r="AZ363" s="35" t="s">
        <v>1176</v>
      </c>
      <c r="BA363" s="39"/>
      <c r="BC363" s="5" t="s">
        <v>905</v>
      </c>
      <c r="CB363" s="13" t="s">
        <v>947</v>
      </c>
      <c r="CC363" s="13" t="s">
        <v>979</v>
      </c>
      <c r="CD363" s="13">
        <v>60009</v>
      </c>
      <c r="CE363" s="13">
        <v>30001339</v>
      </c>
      <c r="CF363" s="13" t="str">
        <f t="shared" si="118"/>
        <v>W0004290</v>
      </c>
      <c r="CG363" s="13" t="s">
        <v>13</v>
      </c>
      <c r="CH363" s="18">
        <f t="shared" si="119"/>
        <v>75545.791808199312</v>
      </c>
      <c r="CI363" s="18">
        <f t="shared" si="120"/>
        <v>4671.4236268028844</v>
      </c>
      <c r="CJ363" s="43">
        <f t="shared" si="121"/>
        <v>4154.166666666667</v>
      </c>
      <c r="CK363" s="44">
        <f t="shared" si="122"/>
        <v>29700</v>
      </c>
      <c r="CL363" s="18">
        <f t="shared" si="123"/>
        <v>2686.5206552706554</v>
      </c>
      <c r="CM363" s="18">
        <f t="shared" si="124"/>
        <v>5837.8951378469765</v>
      </c>
      <c r="CN363" s="13"/>
      <c r="CO363" s="18">
        <f t="shared" si="125"/>
        <v>0</v>
      </c>
    </row>
    <row r="364" spans="1:93" ht="15.75" customHeight="1" x14ac:dyDescent="0.2">
      <c r="A364" s="35" t="s">
        <v>1939</v>
      </c>
      <c r="B364" s="35" t="s">
        <v>1940</v>
      </c>
      <c r="C364" s="35" t="s">
        <v>1941</v>
      </c>
      <c r="D364" s="36">
        <v>44725</v>
      </c>
      <c r="E364" s="36"/>
      <c r="F364" s="35" t="s">
        <v>984</v>
      </c>
      <c r="G364" s="35" t="s">
        <v>895</v>
      </c>
      <c r="H364" s="35" t="s">
        <v>896</v>
      </c>
      <c r="I364" s="35" t="s">
        <v>897</v>
      </c>
      <c r="J364" s="35"/>
      <c r="K364" s="35" t="s">
        <v>898</v>
      </c>
      <c r="L364" s="37" t="s">
        <v>899</v>
      </c>
      <c r="M364" s="38">
        <v>8.5000000000000006E-2</v>
      </c>
      <c r="N364" s="35">
        <v>28</v>
      </c>
      <c r="O364" s="39">
        <v>84273.583333333328</v>
      </c>
      <c r="P364" s="40"/>
      <c r="Q364" s="39"/>
      <c r="R364" s="39">
        <v>1905.6169871794871</v>
      </c>
      <c r="S364" s="39">
        <v>1101.0231481481483</v>
      </c>
      <c r="T364" s="39">
        <v>198.18416666666667</v>
      </c>
      <c r="U364" s="35">
        <v>75</v>
      </c>
      <c r="V364" s="39"/>
      <c r="W364" s="39">
        <v>0</v>
      </c>
      <c r="X364" s="39">
        <v>4460.3751415326506</v>
      </c>
      <c r="Y364" s="39">
        <v>92013.782776860287</v>
      </c>
      <c r="Z364" s="41">
        <v>5687.5</v>
      </c>
      <c r="AA364" s="39"/>
      <c r="AB364" s="39">
        <v>97701.282776860287</v>
      </c>
      <c r="AC364" s="39"/>
      <c r="AD364" s="39"/>
      <c r="AE364" s="42">
        <v>6263.2559860715419</v>
      </c>
      <c r="AF364" s="35" t="s">
        <v>1071</v>
      </c>
      <c r="AG364" s="39" t="s">
        <v>1072</v>
      </c>
      <c r="AH364" s="39">
        <v>103964.53876293183</v>
      </c>
      <c r="AI364" s="39">
        <v>8836.9857948492063</v>
      </c>
      <c r="AJ364" s="42">
        <v>29700</v>
      </c>
      <c r="AK364" s="39">
        <v>2524.5</v>
      </c>
      <c r="AL364" s="39">
        <v>145026.02455778103</v>
      </c>
      <c r="AM364" s="39" t="s">
        <v>1411</v>
      </c>
      <c r="AN364" s="39" t="s">
        <v>1411</v>
      </c>
      <c r="AO364" s="35" t="s">
        <v>1585</v>
      </c>
      <c r="AP364" s="35" t="s">
        <v>1413</v>
      </c>
      <c r="AQ364" s="39" t="s">
        <v>901</v>
      </c>
      <c r="AR364" s="39">
        <v>1</v>
      </c>
      <c r="AS364" s="39"/>
      <c r="AT364" s="39"/>
      <c r="AU364" s="39"/>
      <c r="AV364" s="39"/>
      <c r="AW364" s="39" t="s">
        <v>902</v>
      </c>
      <c r="AX364" s="39" t="s">
        <v>977</v>
      </c>
      <c r="AY364" s="39" t="s">
        <v>1472</v>
      </c>
      <c r="AZ364" s="35" t="s">
        <v>1585</v>
      </c>
      <c r="BA364" s="39"/>
      <c r="BC364" s="5" t="s">
        <v>905</v>
      </c>
      <c r="CB364" s="13" t="s">
        <v>947</v>
      </c>
      <c r="CC364" s="13" t="s">
        <v>1415</v>
      </c>
      <c r="CD364" s="13">
        <v>60008</v>
      </c>
      <c r="CE364" s="13" t="s">
        <v>1416</v>
      </c>
      <c r="CF364" s="13" t="str">
        <f t="shared" si="118"/>
        <v>W0004975</v>
      </c>
      <c r="CG364" s="13" t="s">
        <v>29</v>
      </c>
      <c r="CH364" s="18">
        <f t="shared" si="119"/>
        <v>89007.142641532657</v>
      </c>
      <c r="CI364" s="18">
        <f t="shared" si="120"/>
        <v>6263.2559860715419</v>
      </c>
      <c r="CJ364" s="43">
        <f t="shared" si="121"/>
        <v>5687.5</v>
      </c>
      <c r="CK364" s="44">
        <f t="shared" si="122"/>
        <v>29700</v>
      </c>
      <c r="CL364" s="18">
        <f t="shared" si="123"/>
        <v>3006.6401353276351</v>
      </c>
      <c r="CM364" s="18">
        <f t="shared" si="124"/>
        <v>11361.485794849206</v>
      </c>
      <c r="CN364" s="13"/>
      <c r="CO364" s="18">
        <f t="shared" si="125"/>
        <v>0</v>
      </c>
    </row>
    <row r="365" spans="1:93" ht="15.75" customHeight="1" x14ac:dyDescent="0.2">
      <c r="A365" s="35" t="s">
        <v>174</v>
      </c>
      <c r="B365" s="35" t="s">
        <v>1942</v>
      </c>
      <c r="C365" s="35" t="s">
        <v>1943</v>
      </c>
      <c r="D365" s="36">
        <v>44774</v>
      </c>
      <c r="E365" s="36"/>
      <c r="F365" s="35" t="s">
        <v>894</v>
      </c>
      <c r="G365" s="35" t="s">
        <v>1247</v>
      </c>
      <c r="H365" s="35" t="s">
        <v>1248</v>
      </c>
      <c r="I365" s="35" t="s">
        <v>897</v>
      </c>
      <c r="J365" s="35"/>
      <c r="K365" s="35" t="s">
        <v>898</v>
      </c>
      <c r="L365" s="37" t="s">
        <v>899</v>
      </c>
      <c r="M365" s="38">
        <v>0.1</v>
      </c>
      <c r="N365" s="35">
        <v>28</v>
      </c>
      <c r="O365" s="39">
        <v>192802.66666666666</v>
      </c>
      <c r="P365" s="40"/>
      <c r="Q365" s="39"/>
      <c r="R365" s="39">
        <v>4634.6794871794873</v>
      </c>
      <c r="S365" s="39">
        <v>2677.8148148148148</v>
      </c>
      <c r="T365" s="39">
        <v>482.00666666666666</v>
      </c>
      <c r="U365" s="35">
        <v>75</v>
      </c>
      <c r="V365" s="39"/>
      <c r="W365" s="39">
        <v>16106.687406099658</v>
      </c>
      <c r="X365" s="39">
        <v>4460.3751415326506</v>
      </c>
      <c r="Y365" s="39">
        <v>221239.23018295993</v>
      </c>
      <c r="Z365" s="41">
        <v>7046.666666666667</v>
      </c>
      <c r="AA365" s="39"/>
      <c r="AB365" s="39">
        <v>228285.89684962659</v>
      </c>
      <c r="AC365" s="39"/>
      <c r="AD365" s="39"/>
      <c r="AE365" s="42">
        <v>7875.5933865769939</v>
      </c>
      <c r="AF365" s="35" t="s">
        <v>1249</v>
      </c>
      <c r="AG365" s="39" t="s">
        <v>1250</v>
      </c>
      <c r="AH365" s="39">
        <v>236161.49023620359</v>
      </c>
      <c r="AI365" s="39">
        <v>23616.149023620361</v>
      </c>
      <c r="AJ365" s="42">
        <v>29700</v>
      </c>
      <c r="AK365" s="39">
        <v>2970</v>
      </c>
      <c r="AL365" s="39">
        <v>292447.63925982395</v>
      </c>
      <c r="AM365" s="39" t="s">
        <v>943</v>
      </c>
      <c r="AN365" s="39" t="s">
        <v>943</v>
      </c>
      <c r="AO365" s="35">
        <v>90324</v>
      </c>
      <c r="AP365" s="35" t="s">
        <v>944</v>
      </c>
      <c r="AQ365" s="39" t="s">
        <v>901</v>
      </c>
      <c r="AR365" s="39">
        <v>1</v>
      </c>
      <c r="AS365" s="39"/>
      <c r="AT365" s="39"/>
      <c r="AU365" s="39"/>
      <c r="AV365" s="39"/>
      <c r="AW365" s="39" t="s">
        <v>1251</v>
      </c>
      <c r="AX365" s="39" t="s">
        <v>943</v>
      </c>
      <c r="AY365" s="39" t="s">
        <v>1053</v>
      </c>
      <c r="AZ365" s="35">
        <v>90324</v>
      </c>
      <c r="BA365" s="39"/>
      <c r="BC365" s="5" t="s">
        <v>905</v>
      </c>
      <c r="CB365" s="13" t="s">
        <v>947</v>
      </c>
      <c r="CC365" s="13" t="s">
        <v>10</v>
      </c>
      <c r="CD365" s="13">
        <v>60002</v>
      </c>
      <c r="CE365" s="13" t="s">
        <v>8</v>
      </c>
      <c r="CF365" s="13" t="str">
        <f t="shared" si="118"/>
        <v>W0004291</v>
      </c>
      <c r="CG365" s="13" t="s">
        <v>70</v>
      </c>
      <c r="CH365" s="18">
        <f t="shared" si="119"/>
        <v>213926.73588096563</v>
      </c>
      <c r="CI365" s="18">
        <f t="shared" si="120"/>
        <v>7875.5933865769939</v>
      </c>
      <c r="CJ365" s="43">
        <f t="shared" si="121"/>
        <v>7046.666666666667</v>
      </c>
      <c r="CK365" s="44">
        <f t="shared" si="122"/>
        <v>29700</v>
      </c>
      <c r="CL365" s="18">
        <f t="shared" si="123"/>
        <v>7312.4943019943021</v>
      </c>
      <c r="CM365" s="18">
        <f t="shared" si="124"/>
        <v>26586.149023620361</v>
      </c>
      <c r="CN365" s="13"/>
      <c r="CO365" s="18">
        <f t="shared" si="125"/>
        <v>0</v>
      </c>
    </row>
    <row r="366" spans="1:93" ht="15.75" customHeight="1" x14ac:dyDescent="0.2">
      <c r="A366" s="35" t="s">
        <v>175</v>
      </c>
      <c r="B366" s="35" t="s">
        <v>1944</v>
      </c>
      <c r="C366" s="35" t="s">
        <v>1945</v>
      </c>
      <c r="D366" s="36">
        <v>44711</v>
      </c>
      <c r="E366" s="36"/>
      <c r="F366" s="35" t="s">
        <v>984</v>
      </c>
      <c r="G366" s="35" t="s">
        <v>1247</v>
      </c>
      <c r="H366" s="35" t="s">
        <v>1248</v>
      </c>
      <c r="I366" s="35" t="s">
        <v>897</v>
      </c>
      <c r="J366" s="35"/>
      <c r="K366" s="35" t="s">
        <v>898</v>
      </c>
      <c r="L366" s="37" t="s">
        <v>899</v>
      </c>
      <c r="M366" s="38">
        <v>0.1</v>
      </c>
      <c r="N366" s="35">
        <v>28</v>
      </c>
      <c r="O366" s="39">
        <v>76217.666666666672</v>
      </c>
      <c r="P366" s="40"/>
      <c r="Q366" s="39"/>
      <c r="R366" s="39">
        <v>1711.9631410256409</v>
      </c>
      <c r="S366" s="39">
        <v>989.13425925925935</v>
      </c>
      <c r="T366" s="39">
        <v>178.04416666666668</v>
      </c>
      <c r="U366" s="35">
        <v>75</v>
      </c>
      <c r="V366" s="39"/>
      <c r="W366" s="39">
        <v>0</v>
      </c>
      <c r="X366" s="39">
        <v>4460.3751415326506</v>
      </c>
      <c r="Y366" s="39">
        <v>83632.183375150897</v>
      </c>
      <c r="Z366" s="41">
        <v>7046.666666666667</v>
      </c>
      <c r="AA366" s="39"/>
      <c r="AB366" s="39">
        <v>90678.850041817568</v>
      </c>
      <c r="AC366" s="39"/>
      <c r="AD366" s="39"/>
      <c r="AE366" s="42"/>
      <c r="AF366" s="35"/>
      <c r="AG366" s="39"/>
      <c r="AH366" s="39">
        <v>90678.850041817568</v>
      </c>
      <c r="AI366" s="39">
        <v>9067.8850041817568</v>
      </c>
      <c r="AJ366" s="42">
        <v>29700</v>
      </c>
      <c r="AK366" s="39">
        <v>2970</v>
      </c>
      <c r="AL366" s="39">
        <v>132416.73504599932</v>
      </c>
      <c r="AM366" s="39" t="s">
        <v>943</v>
      </c>
      <c r="AN366" s="39" t="s">
        <v>943</v>
      </c>
      <c r="AO366" s="35">
        <v>90326</v>
      </c>
      <c r="AP366" s="35" t="s">
        <v>944</v>
      </c>
      <c r="AQ366" s="39" t="s">
        <v>901</v>
      </c>
      <c r="AR366" s="39">
        <v>1</v>
      </c>
      <c r="AS366" s="39"/>
      <c r="AT366" s="39"/>
      <c r="AU366" s="39"/>
      <c r="AV366" s="39"/>
      <c r="AW366" s="39" t="s">
        <v>1382</v>
      </c>
      <c r="AX366" s="39" t="s">
        <v>70</v>
      </c>
      <c r="AY366" s="39" t="s">
        <v>1053</v>
      </c>
      <c r="AZ366" s="35">
        <v>90326</v>
      </c>
      <c r="BA366" s="39"/>
      <c r="BC366" s="5" t="s">
        <v>905</v>
      </c>
      <c r="CB366" s="13" t="s">
        <v>947</v>
      </c>
      <c r="CC366" s="13" t="s">
        <v>10</v>
      </c>
      <c r="CD366" s="13">
        <v>60002</v>
      </c>
      <c r="CE366" s="13" t="s">
        <v>8</v>
      </c>
      <c r="CF366" s="13" t="str">
        <f t="shared" si="118"/>
        <v>W0004292</v>
      </c>
      <c r="CG366" s="13" t="s">
        <v>70</v>
      </c>
      <c r="CH366" s="18">
        <f t="shared" si="119"/>
        <v>80931.085974866</v>
      </c>
      <c r="CI366" s="18">
        <f t="shared" si="120"/>
        <v>0</v>
      </c>
      <c r="CJ366" s="43">
        <f t="shared" si="121"/>
        <v>7046.666666666667</v>
      </c>
      <c r="CK366" s="44">
        <f t="shared" si="122"/>
        <v>29700</v>
      </c>
      <c r="CL366" s="18">
        <f t="shared" si="123"/>
        <v>2701.0974002849002</v>
      </c>
      <c r="CM366" s="18">
        <f t="shared" si="124"/>
        <v>12037.885004181757</v>
      </c>
      <c r="CN366" s="13"/>
      <c r="CO366" s="18">
        <f t="shared" si="125"/>
        <v>0</v>
      </c>
    </row>
    <row r="367" spans="1:93" ht="15.75" customHeight="1" x14ac:dyDescent="0.2">
      <c r="A367" s="35" t="s">
        <v>176</v>
      </c>
      <c r="B367" s="35" t="s">
        <v>1946</v>
      </c>
      <c r="C367" s="35" t="s">
        <v>1947</v>
      </c>
      <c r="D367" s="36">
        <v>44711</v>
      </c>
      <c r="E367" s="36"/>
      <c r="F367" s="35" t="s">
        <v>984</v>
      </c>
      <c r="G367" s="35" t="s">
        <v>895</v>
      </c>
      <c r="H367" s="35" t="s">
        <v>896</v>
      </c>
      <c r="I367" s="35" t="s">
        <v>897</v>
      </c>
      <c r="J367" s="35"/>
      <c r="K367" s="35" t="s">
        <v>898</v>
      </c>
      <c r="L367" s="37" t="s">
        <v>899</v>
      </c>
      <c r="M367" s="38">
        <v>8.5000000000000006E-2</v>
      </c>
      <c r="N367" s="35">
        <v>28</v>
      </c>
      <c r="O367" s="39">
        <v>76832.333333333328</v>
      </c>
      <c r="P367" s="40"/>
      <c r="Q367" s="39"/>
      <c r="R367" s="39">
        <v>1726.7387820512822</v>
      </c>
      <c r="S367" s="39">
        <v>997.67129629629619</v>
      </c>
      <c r="T367" s="39">
        <v>179.58083333333332</v>
      </c>
      <c r="U367" s="35">
        <v>75</v>
      </c>
      <c r="V367" s="39"/>
      <c r="W367" s="39">
        <v>6917.208584530269</v>
      </c>
      <c r="X367" s="39">
        <v>4460.3751415326506</v>
      </c>
      <c r="Y367" s="39">
        <v>91188.907971077148</v>
      </c>
      <c r="Z367" s="41">
        <v>5687.5</v>
      </c>
      <c r="AA367" s="39"/>
      <c r="AB367" s="39">
        <v>96876.407971077148</v>
      </c>
      <c r="AC367" s="39"/>
      <c r="AD367" s="39"/>
      <c r="AE367" s="42">
        <v>6263.2559860715419</v>
      </c>
      <c r="AF367" s="35" t="s">
        <v>1071</v>
      </c>
      <c r="AG367" s="39" t="s">
        <v>1072</v>
      </c>
      <c r="AH367" s="39">
        <v>103139.66395714869</v>
      </c>
      <c r="AI367" s="39">
        <v>8766.8714363576401</v>
      </c>
      <c r="AJ367" s="42">
        <v>29700</v>
      </c>
      <c r="AK367" s="39">
        <v>2524.5</v>
      </c>
      <c r="AL367" s="39">
        <v>144131.03539350635</v>
      </c>
      <c r="AM367" s="39" t="s">
        <v>943</v>
      </c>
      <c r="AN367" s="39" t="s">
        <v>943</v>
      </c>
      <c r="AO367" s="35">
        <v>90349</v>
      </c>
      <c r="AP367" s="35" t="s">
        <v>944</v>
      </c>
      <c r="AQ367" s="39" t="s">
        <v>901</v>
      </c>
      <c r="AR367" s="39">
        <v>1</v>
      </c>
      <c r="AS367" s="39"/>
      <c r="AT367" s="39"/>
      <c r="AU367" s="39"/>
      <c r="AV367" s="39"/>
      <c r="AW367" s="39" t="s">
        <v>1156</v>
      </c>
      <c r="AX367" s="39" t="s">
        <v>903</v>
      </c>
      <c r="AY367" s="39" t="s">
        <v>904</v>
      </c>
      <c r="AZ367" s="35">
        <v>90349</v>
      </c>
      <c r="BA367" s="39"/>
      <c r="BC367" s="5" t="s">
        <v>905</v>
      </c>
      <c r="CB367" s="13" t="s">
        <v>947</v>
      </c>
      <c r="CC367" s="13" t="s">
        <v>10</v>
      </c>
      <c r="CD367" s="13">
        <v>60002</v>
      </c>
      <c r="CE367" s="13" t="s">
        <v>8</v>
      </c>
      <c r="CF367" s="13" t="str">
        <f t="shared" si="118"/>
        <v>W0004293</v>
      </c>
      <c r="CG367" s="13" t="s">
        <v>29</v>
      </c>
      <c r="CH367" s="18">
        <f t="shared" si="119"/>
        <v>88464.497892729574</v>
      </c>
      <c r="CI367" s="18">
        <f t="shared" si="120"/>
        <v>6263.2559860715419</v>
      </c>
      <c r="CJ367" s="43">
        <f t="shared" si="121"/>
        <v>5687.5</v>
      </c>
      <c r="CK367" s="44">
        <f t="shared" si="122"/>
        <v>29700</v>
      </c>
      <c r="CL367" s="18">
        <f t="shared" si="123"/>
        <v>2724.4100783475783</v>
      </c>
      <c r="CM367" s="18">
        <f t="shared" si="124"/>
        <v>11291.37143635764</v>
      </c>
      <c r="CN367" s="13"/>
      <c r="CO367" s="18">
        <f t="shared" si="125"/>
        <v>0</v>
      </c>
    </row>
    <row r="368" spans="1:93" ht="15.75" customHeight="1" x14ac:dyDescent="0.2">
      <c r="A368" s="35" t="s">
        <v>578</v>
      </c>
      <c r="B368" s="35" t="s">
        <v>1948</v>
      </c>
      <c r="C368" s="35" t="s">
        <v>1949</v>
      </c>
      <c r="D368" s="36">
        <v>44718</v>
      </c>
      <c r="E368" s="36"/>
      <c r="F368" s="35" t="s">
        <v>972</v>
      </c>
      <c r="G368" s="35" t="s">
        <v>951</v>
      </c>
      <c r="H368" s="35" t="s">
        <v>952</v>
      </c>
      <c r="I368" s="35" t="s">
        <v>897</v>
      </c>
      <c r="J368" s="35"/>
      <c r="K368" s="35" t="s">
        <v>898</v>
      </c>
      <c r="L368" s="37" t="s">
        <v>899</v>
      </c>
      <c r="M368" s="38">
        <v>0.05</v>
      </c>
      <c r="N368" s="35">
        <v>28</v>
      </c>
      <c r="O368" s="39">
        <v>40131.583333333336</v>
      </c>
      <c r="P368" s="40"/>
      <c r="Q368" s="39"/>
      <c r="R368" s="39">
        <v>1010.0961538461538</v>
      </c>
      <c r="S368" s="39">
        <v>583.6111111111112</v>
      </c>
      <c r="T368" s="39">
        <v>105.05</v>
      </c>
      <c r="U368" s="35">
        <v>75</v>
      </c>
      <c r="V368" s="39"/>
      <c r="W368" s="39">
        <v>0</v>
      </c>
      <c r="X368" s="39">
        <v>4460.3751415326506</v>
      </c>
      <c r="Y368" s="39">
        <v>46365.715739823252</v>
      </c>
      <c r="Z368" s="41">
        <v>4154.166666666667</v>
      </c>
      <c r="AA368" s="39"/>
      <c r="AB368" s="39">
        <v>50519.882406489916</v>
      </c>
      <c r="AC368" s="39"/>
      <c r="AD368" s="39"/>
      <c r="AE368" s="42"/>
      <c r="AF368" s="35"/>
      <c r="AG368" s="39"/>
      <c r="AH368" s="39">
        <v>50519.882406489916</v>
      </c>
      <c r="AI368" s="39">
        <v>2525.9941203244962</v>
      </c>
      <c r="AJ368" s="42">
        <v>29700</v>
      </c>
      <c r="AK368" s="39">
        <v>1485</v>
      </c>
      <c r="AL368" s="39">
        <v>84230.87652681442</v>
      </c>
      <c r="AM368" s="39" t="s">
        <v>943</v>
      </c>
      <c r="AN368" s="39" t="s">
        <v>943</v>
      </c>
      <c r="AO368" s="35">
        <v>35070</v>
      </c>
      <c r="AP368" s="35" t="s">
        <v>944</v>
      </c>
      <c r="AQ368" s="39" t="s">
        <v>901</v>
      </c>
      <c r="AR368" s="39">
        <v>1</v>
      </c>
      <c r="AS368" s="39"/>
      <c r="AT368" s="39"/>
      <c r="AU368" s="39"/>
      <c r="AV368" s="39"/>
      <c r="AW368" s="39" t="s">
        <v>1014</v>
      </c>
      <c r="AX368" s="39" t="s">
        <v>964</v>
      </c>
      <c r="AY368" s="39" t="s">
        <v>1950</v>
      </c>
      <c r="AZ368" s="35">
        <v>35070</v>
      </c>
      <c r="BA368" s="39"/>
      <c r="BC368" s="5" t="s">
        <v>905</v>
      </c>
      <c r="CB368" s="13" t="s">
        <v>947</v>
      </c>
      <c r="CC368" s="13" t="s">
        <v>10</v>
      </c>
      <c r="CD368" s="13">
        <v>60002</v>
      </c>
      <c r="CE368" s="13" t="s">
        <v>8</v>
      </c>
      <c r="CF368" s="13" t="str">
        <f t="shared" si="118"/>
        <v>W0005169</v>
      </c>
      <c r="CG368" s="13" t="s">
        <v>13</v>
      </c>
      <c r="CH368" s="18">
        <f t="shared" si="119"/>
        <v>44772.008474865986</v>
      </c>
      <c r="CI368" s="18">
        <f t="shared" si="120"/>
        <v>0</v>
      </c>
      <c r="CJ368" s="43">
        <f t="shared" si="121"/>
        <v>4154.166666666667</v>
      </c>
      <c r="CK368" s="44">
        <f t="shared" si="122"/>
        <v>29700</v>
      </c>
      <c r="CL368" s="18">
        <f t="shared" si="123"/>
        <v>1593.7072649572651</v>
      </c>
      <c r="CM368" s="18">
        <f t="shared" si="124"/>
        <v>4010.9941203244962</v>
      </c>
      <c r="CN368" s="13"/>
      <c r="CO368" s="18">
        <f t="shared" si="125"/>
        <v>0</v>
      </c>
    </row>
    <row r="369" spans="1:93" ht="15.75" customHeight="1" x14ac:dyDescent="0.2">
      <c r="A369" s="35" t="s">
        <v>1951</v>
      </c>
      <c r="B369" s="35" t="s">
        <v>1952</v>
      </c>
      <c r="C369" s="35" t="s">
        <v>1953</v>
      </c>
      <c r="D369" s="36">
        <v>44725</v>
      </c>
      <c r="E369" s="36"/>
      <c r="F369" s="35" t="s">
        <v>996</v>
      </c>
      <c r="G369" s="35" t="s">
        <v>951</v>
      </c>
      <c r="H369" s="35" t="s">
        <v>952</v>
      </c>
      <c r="I369" s="35" t="s">
        <v>897</v>
      </c>
      <c r="J369" s="35"/>
      <c r="K369" s="35" t="s">
        <v>898</v>
      </c>
      <c r="L369" s="37" t="s">
        <v>899</v>
      </c>
      <c r="M369" s="38">
        <v>0.05</v>
      </c>
      <c r="N369" s="35">
        <v>28</v>
      </c>
      <c r="O369" s="39">
        <v>64068.000000000007</v>
      </c>
      <c r="P369" s="40"/>
      <c r="Q369" s="39"/>
      <c r="R369" s="39">
        <v>1419.903846153846</v>
      </c>
      <c r="S369" s="39">
        <v>820.38888888888891</v>
      </c>
      <c r="T369" s="39">
        <v>147.67000000000002</v>
      </c>
      <c r="U369" s="35">
        <v>75</v>
      </c>
      <c r="V369" s="39"/>
      <c r="W369" s="39">
        <v>0</v>
      </c>
      <c r="X369" s="39">
        <v>4460.3751415326506</v>
      </c>
      <c r="Y369" s="39">
        <v>70991.337876575388</v>
      </c>
      <c r="Z369" s="41">
        <v>4154.166666666667</v>
      </c>
      <c r="AA369" s="39"/>
      <c r="AB369" s="39">
        <v>75145.504543242059</v>
      </c>
      <c r="AC369" s="39"/>
      <c r="AD369" s="39"/>
      <c r="AE369" s="42">
        <v>6263.2559860715419</v>
      </c>
      <c r="AF369" s="35" t="s">
        <v>1071</v>
      </c>
      <c r="AG369" s="39" t="s">
        <v>1072</v>
      </c>
      <c r="AH369" s="39">
        <v>81408.7605293136</v>
      </c>
      <c r="AI369" s="39">
        <v>4070.4380264656802</v>
      </c>
      <c r="AJ369" s="42">
        <v>29700</v>
      </c>
      <c r="AK369" s="39">
        <v>1485</v>
      </c>
      <c r="AL369" s="39">
        <v>116664.19855577928</v>
      </c>
      <c r="AM369" s="39" t="s">
        <v>973</v>
      </c>
      <c r="AN369" s="39" t="s">
        <v>973</v>
      </c>
      <c r="AO369" s="35" t="s">
        <v>1176</v>
      </c>
      <c r="AP369" s="35" t="s">
        <v>976</v>
      </c>
      <c r="AQ369" s="39" t="s">
        <v>901</v>
      </c>
      <c r="AR369" s="39">
        <v>1</v>
      </c>
      <c r="AS369" s="39"/>
      <c r="AT369" s="39"/>
      <c r="AU369" s="39"/>
      <c r="AV369" s="39"/>
      <c r="AW369" s="39" t="s">
        <v>956</v>
      </c>
      <c r="AX369" s="39" t="s">
        <v>977</v>
      </c>
      <c r="AY369" s="39" t="s">
        <v>1472</v>
      </c>
      <c r="AZ369" s="35" t="s">
        <v>1176</v>
      </c>
      <c r="BA369" s="39"/>
      <c r="BC369" s="5" t="s">
        <v>905</v>
      </c>
      <c r="CB369" s="13" t="s">
        <v>947</v>
      </c>
      <c r="CC369" s="13" t="s">
        <v>979</v>
      </c>
      <c r="CD369" s="13">
        <v>60009</v>
      </c>
      <c r="CE369" s="13">
        <v>30001339</v>
      </c>
      <c r="CF369" s="13" t="str">
        <f t="shared" si="118"/>
        <v>W0004294</v>
      </c>
      <c r="CG369" s="13" t="s">
        <v>13</v>
      </c>
      <c r="CH369" s="18">
        <f t="shared" si="119"/>
        <v>68751.045141532653</v>
      </c>
      <c r="CI369" s="18">
        <f t="shared" si="120"/>
        <v>6263.2559860715419</v>
      </c>
      <c r="CJ369" s="43">
        <f t="shared" si="121"/>
        <v>4154.166666666667</v>
      </c>
      <c r="CK369" s="44">
        <f t="shared" si="122"/>
        <v>29700</v>
      </c>
      <c r="CL369" s="18">
        <f t="shared" si="123"/>
        <v>2240.2927350427349</v>
      </c>
      <c r="CM369" s="18">
        <f t="shared" si="124"/>
        <v>5555.4380264656802</v>
      </c>
      <c r="CN369" s="13"/>
      <c r="CO369" s="18">
        <f t="shared" si="125"/>
        <v>0</v>
      </c>
    </row>
    <row r="370" spans="1:93" ht="15.75" customHeight="1" x14ac:dyDescent="0.2">
      <c r="A370" s="35" t="s">
        <v>488</v>
      </c>
      <c r="B370" s="35" t="s">
        <v>1954</v>
      </c>
      <c r="C370" s="35" t="s">
        <v>1955</v>
      </c>
      <c r="D370" s="36">
        <v>44767</v>
      </c>
      <c r="E370" s="36"/>
      <c r="F370" s="35" t="s">
        <v>996</v>
      </c>
      <c r="G370" s="35" t="s">
        <v>951</v>
      </c>
      <c r="H370" s="35" t="s">
        <v>952</v>
      </c>
      <c r="I370" s="35" t="s">
        <v>897</v>
      </c>
      <c r="J370" s="35"/>
      <c r="K370" s="35" t="s">
        <v>898</v>
      </c>
      <c r="L370" s="37" t="s">
        <v>899</v>
      </c>
      <c r="M370" s="38">
        <v>0.05</v>
      </c>
      <c r="N370" s="35">
        <v>28</v>
      </c>
      <c r="O370" s="39">
        <v>60580.083333333343</v>
      </c>
      <c r="P370" s="40"/>
      <c r="Q370" s="39"/>
      <c r="R370" s="39">
        <v>1336.0616987179487</v>
      </c>
      <c r="S370" s="39">
        <v>771.94675925925924</v>
      </c>
      <c r="T370" s="39">
        <v>138.95041666666665</v>
      </c>
      <c r="U370" s="35">
        <v>75</v>
      </c>
      <c r="V370" s="39"/>
      <c r="W370" s="39">
        <v>4778.119199977662</v>
      </c>
      <c r="X370" s="39">
        <v>4460.3751415326506</v>
      </c>
      <c r="Y370" s="39">
        <v>72140.53654948753</v>
      </c>
      <c r="Z370" s="41">
        <v>4154.166666666667</v>
      </c>
      <c r="AA370" s="39"/>
      <c r="AB370" s="39">
        <v>76294.703216154201</v>
      </c>
      <c r="AC370" s="39"/>
      <c r="AD370" s="39"/>
      <c r="AE370" s="42"/>
      <c r="AF370" s="35"/>
      <c r="AG370" s="39"/>
      <c r="AH370" s="39">
        <v>76294.703216154201</v>
      </c>
      <c r="AI370" s="39">
        <v>3814.7351608077101</v>
      </c>
      <c r="AJ370" s="42">
        <v>29700</v>
      </c>
      <c r="AK370" s="39">
        <v>1485</v>
      </c>
      <c r="AL370" s="39">
        <v>111294.43837696192</v>
      </c>
      <c r="AM370" s="39" t="s">
        <v>943</v>
      </c>
      <c r="AN370" s="39" t="s">
        <v>943</v>
      </c>
      <c r="AO370" s="35">
        <v>35875</v>
      </c>
      <c r="AP370" s="35" t="s">
        <v>944</v>
      </c>
      <c r="AQ370" s="39" t="s">
        <v>901</v>
      </c>
      <c r="AR370" s="39">
        <v>1</v>
      </c>
      <c r="AS370" s="39"/>
      <c r="AT370" s="39"/>
      <c r="AU370" s="39"/>
      <c r="AV370" s="39"/>
      <c r="AW370" s="39" t="s">
        <v>956</v>
      </c>
      <c r="AX370" s="39" t="s">
        <v>964</v>
      </c>
      <c r="AY370" s="39" t="s">
        <v>993</v>
      </c>
      <c r="AZ370" s="35">
        <v>35875</v>
      </c>
      <c r="BA370" s="39"/>
      <c r="BC370" s="5" t="s">
        <v>905</v>
      </c>
      <c r="CB370" s="13" t="s">
        <v>947</v>
      </c>
      <c r="CC370" s="13" t="s">
        <v>10</v>
      </c>
      <c r="CD370" s="13">
        <v>60002</v>
      </c>
      <c r="CE370" s="13" t="s">
        <v>8</v>
      </c>
      <c r="CF370" s="13" t="str">
        <f t="shared" si="118"/>
        <v>W0004976</v>
      </c>
      <c r="CG370" s="13" t="s">
        <v>13</v>
      </c>
      <c r="CH370" s="18">
        <f t="shared" si="119"/>
        <v>70032.528091510321</v>
      </c>
      <c r="CI370" s="18">
        <f t="shared" si="120"/>
        <v>0</v>
      </c>
      <c r="CJ370" s="43">
        <f t="shared" si="121"/>
        <v>4154.166666666667</v>
      </c>
      <c r="CK370" s="44">
        <f t="shared" si="122"/>
        <v>29700</v>
      </c>
      <c r="CL370" s="18">
        <f t="shared" si="123"/>
        <v>2108.0084579772079</v>
      </c>
      <c r="CM370" s="18">
        <f t="shared" si="124"/>
        <v>5299.7351608077097</v>
      </c>
      <c r="CN370" s="13"/>
      <c r="CO370" s="18">
        <f t="shared" si="125"/>
        <v>0</v>
      </c>
    </row>
    <row r="371" spans="1:93" ht="15.75" customHeight="1" x14ac:dyDescent="0.2">
      <c r="A371" s="35" t="s">
        <v>489</v>
      </c>
      <c r="B371" s="35" t="s">
        <v>1956</v>
      </c>
      <c r="C371" s="35" t="s">
        <v>1957</v>
      </c>
      <c r="D371" s="36">
        <v>44718</v>
      </c>
      <c r="E371" s="36"/>
      <c r="F371" s="35" t="s">
        <v>972</v>
      </c>
      <c r="G371" s="35" t="s">
        <v>951</v>
      </c>
      <c r="H371" s="35" t="s">
        <v>952</v>
      </c>
      <c r="I371" s="35" t="s">
        <v>897</v>
      </c>
      <c r="J371" s="35"/>
      <c r="K371" s="35" t="s">
        <v>898</v>
      </c>
      <c r="L371" s="37" t="s">
        <v>899</v>
      </c>
      <c r="M371" s="38">
        <v>0.05</v>
      </c>
      <c r="N371" s="35">
        <v>28</v>
      </c>
      <c r="O371" s="39">
        <v>44415.333333333336</v>
      </c>
      <c r="P371" s="40"/>
      <c r="Q371" s="39"/>
      <c r="R371" s="39">
        <v>1010.0961538461538</v>
      </c>
      <c r="S371" s="39">
        <v>583.6111111111112</v>
      </c>
      <c r="T371" s="39">
        <v>105.05</v>
      </c>
      <c r="U371" s="35">
        <v>75</v>
      </c>
      <c r="V371" s="39"/>
      <c r="W371" s="39">
        <v>0</v>
      </c>
      <c r="X371" s="39">
        <v>4460.3751415326506</v>
      </c>
      <c r="Y371" s="39">
        <v>50649.465739823252</v>
      </c>
      <c r="Z371" s="41">
        <v>4154.166666666667</v>
      </c>
      <c r="AA371" s="39"/>
      <c r="AB371" s="39">
        <v>54803.632406489916</v>
      </c>
      <c r="AC371" s="39"/>
      <c r="AD371" s="39"/>
      <c r="AE371" s="42"/>
      <c r="AF371" s="35"/>
      <c r="AG371" s="39"/>
      <c r="AH371" s="39">
        <v>54803.632406489916</v>
      </c>
      <c r="AI371" s="39">
        <v>2740.1816203244962</v>
      </c>
      <c r="AJ371" s="42">
        <v>29700</v>
      </c>
      <c r="AK371" s="39">
        <v>1485</v>
      </c>
      <c r="AL371" s="39">
        <v>88728.81402681442</v>
      </c>
      <c r="AM371" s="39" t="s">
        <v>943</v>
      </c>
      <c r="AN371" s="39" t="s">
        <v>943</v>
      </c>
      <c r="AO371" s="35">
        <v>35880</v>
      </c>
      <c r="AP371" s="35" t="s">
        <v>944</v>
      </c>
      <c r="AQ371" s="39" t="s">
        <v>901</v>
      </c>
      <c r="AR371" s="39">
        <v>1</v>
      </c>
      <c r="AS371" s="39"/>
      <c r="AT371" s="39"/>
      <c r="AU371" s="39"/>
      <c r="AV371" s="39"/>
      <c r="AW371" s="39" t="s">
        <v>956</v>
      </c>
      <c r="AX371" s="39" t="s">
        <v>964</v>
      </c>
      <c r="AY371" s="39" t="s">
        <v>1093</v>
      </c>
      <c r="AZ371" s="35">
        <v>35880</v>
      </c>
      <c r="BA371" s="39"/>
      <c r="BC371" s="5" t="s">
        <v>905</v>
      </c>
      <c r="CB371" s="13" t="s">
        <v>947</v>
      </c>
      <c r="CC371" s="13" t="s">
        <v>10</v>
      </c>
      <c r="CD371" s="13">
        <v>60002</v>
      </c>
      <c r="CE371" s="13" t="s">
        <v>8</v>
      </c>
      <c r="CF371" s="13" t="str">
        <f t="shared" si="118"/>
        <v>W0004977</v>
      </c>
      <c r="CG371" s="13" t="s">
        <v>13</v>
      </c>
      <c r="CH371" s="18">
        <f t="shared" si="119"/>
        <v>49055.758474865986</v>
      </c>
      <c r="CI371" s="18">
        <f t="shared" si="120"/>
        <v>0</v>
      </c>
      <c r="CJ371" s="43">
        <f t="shared" si="121"/>
        <v>4154.166666666667</v>
      </c>
      <c r="CK371" s="44">
        <f t="shared" si="122"/>
        <v>29700</v>
      </c>
      <c r="CL371" s="18">
        <f t="shared" si="123"/>
        <v>1593.7072649572651</v>
      </c>
      <c r="CM371" s="18">
        <f t="shared" si="124"/>
        <v>4225.1816203244962</v>
      </c>
      <c r="CN371" s="13"/>
      <c r="CO371" s="18">
        <f t="shared" si="125"/>
        <v>0</v>
      </c>
    </row>
    <row r="372" spans="1:93" ht="15.75" customHeight="1" x14ac:dyDescent="0.2">
      <c r="A372" s="35" t="s">
        <v>1958</v>
      </c>
      <c r="B372" s="35" t="s">
        <v>1959</v>
      </c>
      <c r="C372" s="35" t="s">
        <v>1960</v>
      </c>
      <c r="D372" s="36">
        <v>44732</v>
      </c>
      <c r="E372" s="36"/>
      <c r="F372" s="35" t="s">
        <v>925</v>
      </c>
      <c r="G372" s="35" t="s">
        <v>951</v>
      </c>
      <c r="H372" s="35" t="s">
        <v>952</v>
      </c>
      <c r="I372" s="35" t="s">
        <v>897</v>
      </c>
      <c r="J372" s="35"/>
      <c r="K372" s="35" t="s">
        <v>898</v>
      </c>
      <c r="L372" s="37" t="s">
        <v>899</v>
      </c>
      <c r="M372" s="38">
        <v>0.05</v>
      </c>
      <c r="N372" s="35">
        <v>28</v>
      </c>
      <c r="O372" s="39">
        <v>177558.5</v>
      </c>
      <c r="P372" s="40"/>
      <c r="Q372" s="39"/>
      <c r="R372" s="39">
        <v>4268.2331730769229</v>
      </c>
      <c r="S372" s="39">
        <v>2466.0902777777783</v>
      </c>
      <c r="T372" s="39">
        <v>443.89625000000001</v>
      </c>
      <c r="U372" s="35">
        <v>75</v>
      </c>
      <c r="V372" s="39"/>
      <c r="W372" s="39">
        <v>15832.129956358232</v>
      </c>
      <c r="X372" s="39">
        <v>4460.3751415326506</v>
      </c>
      <c r="Y372" s="39">
        <v>205104.22479874559</v>
      </c>
      <c r="Z372" s="41">
        <v>4154.166666666667</v>
      </c>
      <c r="AA372" s="39"/>
      <c r="AB372" s="39">
        <v>209258.39146541225</v>
      </c>
      <c r="AC372" s="39"/>
      <c r="AD372" s="39"/>
      <c r="AE372" s="42">
        <v>4671.4236268028844</v>
      </c>
      <c r="AF372" s="35" t="s">
        <v>999</v>
      </c>
      <c r="AG372" s="39" t="s">
        <v>998</v>
      </c>
      <c r="AH372" s="39">
        <v>213929.81509221514</v>
      </c>
      <c r="AI372" s="39">
        <v>10696.490754610757</v>
      </c>
      <c r="AJ372" s="42">
        <v>29700</v>
      </c>
      <c r="AK372" s="39">
        <v>1485</v>
      </c>
      <c r="AL372" s="39">
        <v>255811.30584682588</v>
      </c>
      <c r="AM372" s="39" t="s">
        <v>973</v>
      </c>
      <c r="AN372" s="39" t="s">
        <v>973</v>
      </c>
      <c r="AO372" s="35" t="s">
        <v>1961</v>
      </c>
      <c r="AP372" s="35" t="s">
        <v>976</v>
      </c>
      <c r="AQ372" s="39" t="s">
        <v>901</v>
      </c>
      <c r="AR372" s="39">
        <v>1</v>
      </c>
      <c r="AS372" s="39"/>
      <c r="AT372" s="39"/>
      <c r="AU372" s="39"/>
      <c r="AV372" s="39"/>
      <c r="AW372" s="39" t="s">
        <v>963</v>
      </c>
      <c r="AX372" s="39" t="s">
        <v>977</v>
      </c>
      <c r="AY372" s="39" t="s">
        <v>1962</v>
      </c>
      <c r="AZ372" s="35" t="s">
        <v>1961</v>
      </c>
      <c r="BA372" s="39"/>
      <c r="BC372" s="5" t="s">
        <v>905</v>
      </c>
      <c r="CB372" s="13" t="s">
        <v>947</v>
      </c>
      <c r="CC372" s="13" t="s">
        <v>979</v>
      </c>
      <c r="CD372" s="13">
        <v>60009</v>
      </c>
      <c r="CE372" s="13">
        <v>30001339</v>
      </c>
      <c r="CF372" s="13" t="str">
        <f t="shared" si="118"/>
        <v>W0004295</v>
      </c>
      <c r="CG372" s="13" t="s">
        <v>13</v>
      </c>
      <c r="CH372" s="18">
        <f t="shared" si="119"/>
        <v>198369.90134789087</v>
      </c>
      <c r="CI372" s="18">
        <f t="shared" si="120"/>
        <v>4671.4236268028844</v>
      </c>
      <c r="CJ372" s="43">
        <f t="shared" si="121"/>
        <v>4154.166666666667</v>
      </c>
      <c r="CK372" s="44">
        <f t="shared" si="122"/>
        <v>29700</v>
      </c>
      <c r="CL372" s="18">
        <f t="shared" si="123"/>
        <v>6734.3234508547012</v>
      </c>
      <c r="CM372" s="18">
        <f t="shared" si="124"/>
        <v>12181.490754610757</v>
      </c>
      <c r="CN372" s="13"/>
      <c r="CO372" s="18">
        <f t="shared" si="125"/>
        <v>0</v>
      </c>
    </row>
    <row r="373" spans="1:93" ht="15.75" customHeight="1" x14ac:dyDescent="0.2">
      <c r="A373" s="35" t="s">
        <v>177</v>
      </c>
      <c r="B373" s="35" t="s">
        <v>1963</v>
      </c>
      <c r="C373" s="35" t="s">
        <v>1964</v>
      </c>
      <c r="D373" s="36">
        <v>44732</v>
      </c>
      <c r="E373" s="36"/>
      <c r="F373" s="35" t="s">
        <v>996</v>
      </c>
      <c r="G373" s="35" t="s">
        <v>895</v>
      </c>
      <c r="H373" s="35" t="s">
        <v>896</v>
      </c>
      <c r="I373" s="35" t="s">
        <v>897</v>
      </c>
      <c r="J373" s="35"/>
      <c r="K373" s="35" t="s">
        <v>898</v>
      </c>
      <c r="L373" s="37" t="s">
        <v>899</v>
      </c>
      <c r="M373" s="38">
        <v>8.5000000000000006E-2</v>
      </c>
      <c r="N373" s="35">
        <v>28</v>
      </c>
      <c r="O373" s="39">
        <v>76871.083333333328</v>
      </c>
      <c r="P373" s="40"/>
      <c r="Q373" s="39"/>
      <c r="R373" s="39">
        <v>1727.6722756410256</v>
      </c>
      <c r="S373" s="39">
        <v>998.21064814814827</v>
      </c>
      <c r="T373" s="39">
        <v>179.67791666666668</v>
      </c>
      <c r="U373" s="35">
        <v>75</v>
      </c>
      <c r="V373" s="39"/>
      <c r="W373" s="39">
        <v>0</v>
      </c>
      <c r="X373" s="39">
        <v>4460.3751415326506</v>
      </c>
      <c r="Y373" s="39">
        <v>84312.019315321828</v>
      </c>
      <c r="Z373" s="41">
        <v>5687.5</v>
      </c>
      <c r="AA373" s="39"/>
      <c r="AB373" s="39">
        <v>89999.519315321828</v>
      </c>
      <c r="AC373" s="39"/>
      <c r="AD373" s="39"/>
      <c r="AE373" s="42">
        <v>6263.2559860715419</v>
      </c>
      <c r="AF373" s="35" t="s">
        <v>1071</v>
      </c>
      <c r="AG373" s="39" t="s">
        <v>1072</v>
      </c>
      <c r="AH373" s="39">
        <v>96262.775301393369</v>
      </c>
      <c r="AI373" s="39">
        <v>8182.3359006184373</v>
      </c>
      <c r="AJ373" s="42">
        <v>29700</v>
      </c>
      <c r="AK373" s="39">
        <v>2524.5</v>
      </c>
      <c r="AL373" s="39">
        <v>136669.61120201182</v>
      </c>
      <c r="AM373" s="39" t="s">
        <v>943</v>
      </c>
      <c r="AN373" s="39" t="s">
        <v>943</v>
      </c>
      <c r="AO373" s="35">
        <v>90264</v>
      </c>
      <c r="AP373" s="35" t="s">
        <v>944</v>
      </c>
      <c r="AQ373" s="39" t="s">
        <v>901</v>
      </c>
      <c r="AR373" s="39">
        <v>1</v>
      </c>
      <c r="AS373" s="39"/>
      <c r="AT373" s="39"/>
      <c r="AU373" s="39"/>
      <c r="AV373" s="39"/>
      <c r="AW373" s="39" t="s">
        <v>1156</v>
      </c>
      <c r="AX373" s="39" t="s">
        <v>903</v>
      </c>
      <c r="AY373" s="39" t="s">
        <v>904</v>
      </c>
      <c r="AZ373" s="35">
        <v>90264</v>
      </c>
      <c r="BA373" s="39"/>
      <c r="BC373" s="5" t="s">
        <v>905</v>
      </c>
      <c r="CB373" s="13" t="s">
        <v>947</v>
      </c>
      <c r="CC373" s="13" t="s">
        <v>10</v>
      </c>
      <c r="CD373" s="13">
        <v>60002</v>
      </c>
      <c r="CE373" s="13" t="s">
        <v>8</v>
      </c>
      <c r="CF373" s="13" t="str">
        <f t="shared" si="118"/>
        <v>W0004296</v>
      </c>
      <c r="CG373" s="13" t="s">
        <v>29</v>
      </c>
      <c r="CH373" s="18">
        <f t="shared" si="119"/>
        <v>81586.136391532651</v>
      </c>
      <c r="CI373" s="18">
        <f t="shared" si="120"/>
        <v>6263.2559860715419</v>
      </c>
      <c r="CJ373" s="43">
        <f t="shared" si="121"/>
        <v>5687.5</v>
      </c>
      <c r="CK373" s="44">
        <f t="shared" si="122"/>
        <v>29700</v>
      </c>
      <c r="CL373" s="18">
        <f t="shared" si="123"/>
        <v>2725.8829237891741</v>
      </c>
      <c r="CM373" s="18">
        <f t="shared" si="124"/>
        <v>10706.835900618436</v>
      </c>
      <c r="CN373" s="13"/>
      <c r="CO373" s="18">
        <f t="shared" si="125"/>
        <v>0</v>
      </c>
    </row>
    <row r="374" spans="1:93" ht="15.75" customHeight="1" x14ac:dyDescent="0.2">
      <c r="A374" s="35" t="s">
        <v>178</v>
      </c>
      <c r="B374" s="35" t="s">
        <v>1965</v>
      </c>
      <c r="C374" s="35" t="s">
        <v>1966</v>
      </c>
      <c r="D374" s="36">
        <v>44774</v>
      </c>
      <c r="E374" s="36"/>
      <c r="F374" s="35" t="s">
        <v>984</v>
      </c>
      <c r="G374" s="35" t="s">
        <v>895</v>
      </c>
      <c r="H374" s="35" t="s">
        <v>896</v>
      </c>
      <c r="I374" s="35" t="s">
        <v>897</v>
      </c>
      <c r="J374" s="35"/>
      <c r="K374" s="35" t="s">
        <v>898</v>
      </c>
      <c r="L374" s="37" t="s">
        <v>899</v>
      </c>
      <c r="M374" s="38">
        <v>8.5000000000000006E-2</v>
      </c>
      <c r="N374" s="35">
        <v>28</v>
      </c>
      <c r="O374" s="39">
        <v>70390.416666666672</v>
      </c>
      <c r="P374" s="40"/>
      <c r="Q374" s="39"/>
      <c r="R374" s="39">
        <v>1571.8870192307693</v>
      </c>
      <c r="S374" s="39">
        <v>908.20138888888891</v>
      </c>
      <c r="T374" s="39">
        <v>163.47624999999999</v>
      </c>
      <c r="U374" s="35">
        <v>75</v>
      </c>
      <c r="V374" s="39"/>
      <c r="W374" s="39">
        <v>0</v>
      </c>
      <c r="X374" s="39">
        <v>4460.3751415326506</v>
      </c>
      <c r="Y374" s="39">
        <v>77569.35646631899</v>
      </c>
      <c r="Z374" s="41">
        <v>5687.5</v>
      </c>
      <c r="AA374" s="39"/>
      <c r="AB374" s="39">
        <v>83256.85646631899</v>
      </c>
      <c r="AC374" s="39"/>
      <c r="AD374" s="39"/>
      <c r="AE374" s="42">
        <v>18525.414448346986</v>
      </c>
      <c r="AF374" s="35" t="s">
        <v>1188</v>
      </c>
      <c r="AG374" s="39" t="s">
        <v>1189</v>
      </c>
      <c r="AH374" s="39">
        <v>101782.27091466598</v>
      </c>
      <c r="AI374" s="39">
        <v>8651.4930277466083</v>
      </c>
      <c r="AJ374" s="42">
        <v>29700</v>
      </c>
      <c r="AK374" s="39">
        <v>2524.5</v>
      </c>
      <c r="AL374" s="39">
        <v>142658.26394241257</v>
      </c>
      <c r="AM374" s="39" t="s">
        <v>943</v>
      </c>
      <c r="AN374" s="39" t="s">
        <v>943</v>
      </c>
      <c r="AO374" s="35">
        <v>90135</v>
      </c>
      <c r="AP374" s="35" t="s">
        <v>944</v>
      </c>
      <c r="AQ374" s="39" t="s">
        <v>901</v>
      </c>
      <c r="AR374" s="39">
        <v>1</v>
      </c>
      <c r="AS374" s="39"/>
      <c r="AT374" s="39"/>
      <c r="AU374" s="39"/>
      <c r="AV374" s="39"/>
      <c r="AW374" s="39" t="s">
        <v>1271</v>
      </c>
      <c r="AX374" s="39" t="s">
        <v>903</v>
      </c>
      <c r="AY374" s="39" t="s">
        <v>904</v>
      </c>
      <c r="AZ374" s="35">
        <v>90135</v>
      </c>
      <c r="BA374" s="39"/>
      <c r="BC374" s="5" t="s">
        <v>905</v>
      </c>
      <c r="CB374" s="13" t="s">
        <v>947</v>
      </c>
      <c r="CC374" s="13" t="s">
        <v>10</v>
      </c>
      <c r="CD374" s="13">
        <v>60002</v>
      </c>
      <c r="CE374" s="13" t="s">
        <v>8</v>
      </c>
      <c r="CF374" s="13" t="str">
        <f t="shared" si="118"/>
        <v>W0004297</v>
      </c>
      <c r="CG374" s="13" t="s">
        <v>29</v>
      </c>
      <c r="CH374" s="18">
        <f t="shared" si="119"/>
        <v>75089.268058199334</v>
      </c>
      <c r="CI374" s="18">
        <f t="shared" si="120"/>
        <v>18525.414448346986</v>
      </c>
      <c r="CJ374" s="43">
        <f t="shared" si="121"/>
        <v>5687.5</v>
      </c>
      <c r="CK374" s="44">
        <f t="shared" si="122"/>
        <v>29700</v>
      </c>
      <c r="CL374" s="18">
        <f t="shared" si="123"/>
        <v>2480.0884081196582</v>
      </c>
      <c r="CM374" s="18">
        <f t="shared" si="124"/>
        <v>11175.993027746608</v>
      </c>
      <c r="CN374" s="13"/>
      <c r="CO374" s="18">
        <f t="shared" si="125"/>
        <v>0</v>
      </c>
    </row>
    <row r="375" spans="1:93" ht="15.75" customHeight="1" x14ac:dyDescent="0.2">
      <c r="A375" s="35" t="s">
        <v>490</v>
      </c>
      <c r="B375" s="35" t="s">
        <v>1967</v>
      </c>
      <c r="C375" s="35" t="s">
        <v>1968</v>
      </c>
      <c r="D375" s="36">
        <v>44746</v>
      </c>
      <c r="E375" s="36"/>
      <c r="F375" s="35" t="s">
        <v>911</v>
      </c>
      <c r="G375" s="35" t="s">
        <v>1247</v>
      </c>
      <c r="H375" s="35" t="s">
        <v>1248</v>
      </c>
      <c r="I375" s="35" t="s">
        <v>897</v>
      </c>
      <c r="J375" s="35"/>
      <c r="K375" s="35" t="s">
        <v>898</v>
      </c>
      <c r="L375" s="37" t="s">
        <v>899</v>
      </c>
      <c r="M375" s="38">
        <v>0.1</v>
      </c>
      <c r="N375" s="35">
        <v>28</v>
      </c>
      <c r="O375" s="39">
        <v>336556.41666666669</v>
      </c>
      <c r="P375" s="40">
        <v>0.15</v>
      </c>
      <c r="Q375" s="39">
        <v>50483.462500000001</v>
      </c>
      <c r="R375" s="39">
        <v>8090.3004807692305</v>
      </c>
      <c r="S375" s="39">
        <v>4674.395833333333</v>
      </c>
      <c r="T375" s="39">
        <v>841.39125000000001</v>
      </c>
      <c r="U375" s="35">
        <v>75</v>
      </c>
      <c r="V375" s="39"/>
      <c r="W375" s="39">
        <v>0</v>
      </c>
      <c r="X375" s="39">
        <v>5460.3751415326506</v>
      </c>
      <c r="Y375" s="39">
        <v>406181.34187230188</v>
      </c>
      <c r="Z375" s="41">
        <v>7046.666666666667</v>
      </c>
      <c r="AA375" s="39"/>
      <c r="AB375" s="39">
        <v>413228.00853896857</v>
      </c>
      <c r="AC375" s="39"/>
      <c r="AD375" s="39"/>
      <c r="AE375" s="42"/>
      <c r="AF375" s="35"/>
      <c r="AG375" s="39"/>
      <c r="AH375" s="39">
        <v>413228.00853896857</v>
      </c>
      <c r="AI375" s="39">
        <v>41322.800853896857</v>
      </c>
      <c r="AJ375" s="42">
        <v>29700</v>
      </c>
      <c r="AK375" s="39">
        <v>2970</v>
      </c>
      <c r="AL375" s="39">
        <v>487220.8093928654</v>
      </c>
      <c r="AM375" s="39" t="s">
        <v>943</v>
      </c>
      <c r="AN375" s="39" t="s">
        <v>943</v>
      </c>
      <c r="AO375" s="35">
        <v>90325</v>
      </c>
      <c r="AP375" s="35" t="s">
        <v>944</v>
      </c>
      <c r="AQ375" s="39" t="s">
        <v>901</v>
      </c>
      <c r="AR375" s="39">
        <v>1</v>
      </c>
      <c r="AS375" s="39"/>
      <c r="AT375" s="39"/>
      <c r="AU375" s="39"/>
      <c r="AV375" s="39"/>
      <c r="AW375" s="39" t="s">
        <v>1267</v>
      </c>
      <c r="AX375" s="39" t="s">
        <v>943</v>
      </c>
      <c r="AY375" s="39" t="s">
        <v>1053</v>
      </c>
      <c r="AZ375" s="35">
        <v>90325</v>
      </c>
      <c r="BA375" s="39"/>
      <c r="BC375" s="5" t="s">
        <v>905</v>
      </c>
      <c r="CB375" s="13" t="s">
        <v>947</v>
      </c>
      <c r="CC375" s="13" t="s">
        <v>10</v>
      </c>
      <c r="CD375" s="13">
        <v>60002</v>
      </c>
      <c r="CE375" s="13" t="s">
        <v>8</v>
      </c>
      <c r="CF375" s="13" t="str">
        <f t="shared" si="118"/>
        <v>W0004978</v>
      </c>
      <c r="CG375" s="13" t="s">
        <v>70</v>
      </c>
      <c r="CH375" s="18">
        <f t="shared" si="119"/>
        <v>393416.64555819932</v>
      </c>
      <c r="CI375" s="18">
        <f t="shared" si="120"/>
        <v>0</v>
      </c>
      <c r="CJ375" s="43">
        <f t="shared" si="121"/>
        <v>7046.666666666667</v>
      </c>
      <c r="CK375" s="44">
        <f t="shared" si="122"/>
        <v>29700</v>
      </c>
      <c r="CL375" s="18">
        <f t="shared" si="123"/>
        <v>12764.696314102563</v>
      </c>
      <c r="CM375" s="18">
        <f t="shared" si="124"/>
        <v>44292.800853896857</v>
      </c>
      <c r="CN375" s="13"/>
      <c r="CO375" s="18">
        <f t="shared" si="125"/>
        <v>0</v>
      </c>
    </row>
    <row r="376" spans="1:93" ht="15.75" customHeight="1" x14ac:dyDescent="0.2">
      <c r="A376" s="35" t="s">
        <v>179</v>
      </c>
      <c r="B376" s="35" t="s">
        <v>1969</v>
      </c>
      <c r="C376" s="35" t="s">
        <v>1970</v>
      </c>
      <c r="D376" s="36">
        <v>44732</v>
      </c>
      <c r="E376" s="36"/>
      <c r="F376" s="35" t="s">
        <v>984</v>
      </c>
      <c r="G376" s="35" t="s">
        <v>895</v>
      </c>
      <c r="H376" s="35" t="s">
        <v>896</v>
      </c>
      <c r="I376" s="35" t="s">
        <v>897</v>
      </c>
      <c r="J376" s="35"/>
      <c r="K376" s="35" t="s">
        <v>898</v>
      </c>
      <c r="L376" s="37" t="s">
        <v>899</v>
      </c>
      <c r="M376" s="38">
        <v>8.5000000000000006E-2</v>
      </c>
      <c r="N376" s="35">
        <v>28</v>
      </c>
      <c r="O376" s="39">
        <v>46538.5</v>
      </c>
      <c r="P376" s="40"/>
      <c r="Q376" s="39"/>
      <c r="R376" s="39">
        <v>1010.0961538461538</v>
      </c>
      <c r="S376" s="39">
        <v>583.6111111111112</v>
      </c>
      <c r="T376" s="39">
        <v>105.05</v>
      </c>
      <c r="U376" s="35">
        <v>75</v>
      </c>
      <c r="V376" s="39"/>
      <c r="W376" s="39">
        <v>0</v>
      </c>
      <c r="X376" s="39">
        <v>4460.3751415326506</v>
      </c>
      <c r="Y376" s="39">
        <v>52772.632406489916</v>
      </c>
      <c r="Z376" s="41">
        <v>5687.5</v>
      </c>
      <c r="AA376" s="39"/>
      <c r="AB376" s="39">
        <v>58460.132406489916</v>
      </c>
      <c r="AC376" s="39"/>
      <c r="AD376" s="39"/>
      <c r="AE376" s="42">
        <v>7641.968773833004</v>
      </c>
      <c r="AF376" s="35" t="s">
        <v>1037</v>
      </c>
      <c r="AG376" s="39" t="s">
        <v>1038</v>
      </c>
      <c r="AH376" s="39">
        <v>66102.101180322919</v>
      </c>
      <c r="AI376" s="39">
        <v>5618.6786003274483</v>
      </c>
      <c r="AJ376" s="42">
        <v>29700</v>
      </c>
      <c r="AK376" s="39">
        <v>2524.5</v>
      </c>
      <c r="AL376" s="39">
        <v>103945.27978065037</v>
      </c>
      <c r="AM376" s="39" t="s">
        <v>943</v>
      </c>
      <c r="AN376" s="39" t="s">
        <v>943</v>
      </c>
      <c r="AO376" s="35">
        <v>12056</v>
      </c>
      <c r="AP376" s="35" t="s">
        <v>944</v>
      </c>
      <c r="AQ376" s="39" t="s">
        <v>901</v>
      </c>
      <c r="AR376" s="39">
        <v>1</v>
      </c>
      <c r="AS376" s="39"/>
      <c r="AT376" s="39"/>
      <c r="AU376" s="39"/>
      <c r="AV376" s="39"/>
      <c r="AW376" s="39" t="s">
        <v>1039</v>
      </c>
      <c r="AX376" s="39" t="s">
        <v>1046</v>
      </c>
      <c r="AY376" s="39" t="s">
        <v>1871</v>
      </c>
      <c r="AZ376" s="35">
        <v>12056</v>
      </c>
      <c r="BA376" s="39"/>
      <c r="BC376" s="5" t="s">
        <v>905</v>
      </c>
      <c r="CB376" s="13" t="s">
        <v>947</v>
      </c>
      <c r="CC376" s="13" t="s">
        <v>10</v>
      </c>
      <c r="CD376" s="13">
        <v>60002</v>
      </c>
      <c r="CE376" s="13" t="s">
        <v>8</v>
      </c>
      <c r="CF376" s="13" t="str">
        <f t="shared" si="118"/>
        <v>W0004298</v>
      </c>
      <c r="CG376" s="13" t="s">
        <v>29</v>
      </c>
      <c r="CH376" s="18">
        <f t="shared" si="119"/>
        <v>51178.925141532651</v>
      </c>
      <c r="CI376" s="18">
        <f t="shared" si="120"/>
        <v>7641.968773833004</v>
      </c>
      <c r="CJ376" s="43">
        <f t="shared" si="121"/>
        <v>5687.5</v>
      </c>
      <c r="CK376" s="44">
        <f t="shared" si="122"/>
        <v>29700</v>
      </c>
      <c r="CL376" s="18">
        <f t="shared" si="123"/>
        <v>1593.7072649572651</v>
      </c>
      <c r="CM376" s="18">
        <f t="shared" si="124"/>
        <v>8143.1786003274483</v>
      </c>
      <c r="CN376" s="13"/>
      <c r="CO376" s="18">
        <f t="shared" si="125"/>
        <v>0</v>
      </c>
    </row>
    <row r="377" spans="1:93" ht="15.75" customHeight="1" x14ac:dyDescent="0.2">
      <c r="A377" s="35" t="s">
        <v>180</v>
      </c>
      <c r="B377" s="35" t="s">
        <v>1971</v>
      </c>
      <c r="C377" s="35" t="s">
        <v>1972</v>
      </c>
      <c r="D377" s="36">
        <v>44747</v>
      </c>
      <c r="E377" s="36"/>
      <c r="F377" s="35" t="s">
        <v>984</v>
      </c>
      <c r="G377" s="35" t="s">
        <v>895</v>
      </c>
      <c r="H377" s="35" t="s">
        <v>896</v>
      </c>
      <c r="I377" s="35" t="s">
        <v>897</v>
      </c>
      <c r="J377" s="35"/>
      <c r="K377" s="35" t="s">
        <v>898</v>
      </c>
      <c r="L377" s="37" t="s">
        <v>899</v>
      </c>
      <c r="M377" s="38">
        <v>8.5000000000000006E-2</v>
      </c>
      <c r="N377" s="35">
        <v>28</v>
      </c>
      <c r="O377" s="39">
        <v>58893.083333333343</v>
      </c>
      <c r="P377" s="40"/>
      <c r="Q377" s="39"/>
      <c r="R377" s="39">
        <v>1295.508814102564</v>
      </c>
      <c r="S377" s="39">
        <v>748.5162037037037</v>
      </c>
      <c r="T377" s="39">
        <v>134.73291666666665</v>
      </c>
      <c r="U377" s="35">
        <v>75</v>
      </c>
      <c r="V377" s="39"/>
      <c r="W377" s="39">
        <v>0</v>
      </c>
      <c r="X377" s="39">
        <v>4460.3751415326506</v>
      </c>
      <c r="Y377" s="39">
        <v>65607.216409338929</v>
      </c>
      <c r="Z377" s="41">
        <v>5687.5</v>
      </c>
      <c r="AA377" s="39"/>
      <c r="AB377" s="39">
        <v>71294.716409338929</v>
      </c>
      <c r="AC377" s="39"/>
      <c r="AD377" s="39"/>
      <c r="AE377" s="42">
        <v>7641.968773833004</v>
      </c>
      <c r="AF377" s="35" t="s">
        <v>1037</v>
      </c>
      <c r="AG377" s="39" t="s">
        <v>1038</v>
      </c>
      <c r="AH377" s="39">
        <v>78936.68518317194</v>
      </c>
      <c r="AI377" s="39">
        <v>6709.6182405696154</v>
      </c>
      <c r="AJ377" s="42">
        <v>29700</v>
      </c>
      <c r="AK377" s="39">
        <v>2524.5</v>
      </c>
      <c r="AL377" s="39">
        <v>117870.80342374156</v>
      </c>
      <c r="AM377" s="39" t="s">
        <v>943</v>
      </c>
      <c r="AN377" s="39" t="s">
        <v>943</v>
      </c>
      <c r="AO377" s="35">
        <v>35803</v>
      </c>
      <c r="AP377" s="35" t="s">
        <v>944</v>
      </c>
      <c r="AQ377" s="39" t="s">
        <v>901</v>
      </c>
      <c r="AR377" s="39">
        <v>1</v>
      </c>
      <c r="AS377" s="39"/>
      <c r="AT377" s="39"/>
      <c r="AU377" s="39"/>
      <c r="AV377" s="39"/>
      <c r="AW377" s="39" t="s">
        <v>1039</v>
      </c>
      <c r="AX377" s="39" t="s">
        <v>1005</v>
      </c>
      <c r="AY377" s="39" t="s">
        <v>1453</v>
      </c>
      <c r="AZ377" s="35">
        <v>35803</v>
      </c>
      <c r="BA377" s="39"/>
      <c r="BC377" s="5" t="s">
        <v>905</v>
      </c>
      <c r="CB377" s="13" t="s">
        <v>947</v>
      </c>
      <c r="CC377" s="13" t="s">
        <v>10</v>
      </c>
      <c r="CD377" s="13">
        <v>60002</v>
      </c>
      <c r="CE377" s="13" t="s">
        <v>8</v>
      </c>
      <c r="CF377" s="13" t="str">
        <f t="shared" si="118"/>
        <v>W0004299</v>
      </c>
      <c r="CG377" s="13" t="s">
        <v>29</v>
      </c>
      <c r="CH377" s="18">
        <f t="shared" si="119"/>
        <v>63563.191391532659</v>
      </c>
      <c r="CI377" s="18">
        <f t="shared" si="120"/>
        <v>7641.968773833004</v>
      </c>
      <c r="CJ377" s="43">
        <f t="shared" si="121"/>
        <v>5687.5</v>
      </c>
      <c r="CK377" s="44">
        <f t="shared" si="122"/>
        <v>29700</v>
      </c>
      <c r="CL377" s="18">
        <f t="shared" si="123"/>
        <v>2044.0250178062677</v>
      </c>
      <c r="CM377" s="18">
        <f t="shared" si="124"/>
        <v>9234.1182405696163</v>
      </c>
      <c r="CN377" s="13"/>
      <c r="CO377" s="18">
        <f t="shared" si="125"/>
        <v>0</v>
      </c>
    </row>
    <row r="378" spans="1:93" ht="15.75" customHeight="1" x14ac:dyDescent="0.2">
      <c r="A378" s="35" t="s">
        <v>181</v>
      </c>
      <c r="B378" s="35" t="s">
        <v>1973</v>
      </c>
      <c r="C378" s="35" t="s">
        <v>1974</v>
      </c>
      <c r="D378" s="36">
        <v>44732</v>
      </c>
      <c r="E378" s="36"/>
      <c r="F378" s="35" t="s">
        <v>996</v>
      </c>
      <c r="G378" s="35" t="s">
        <v>951</v>
      </c>
      <c r="H378" s="35" t="s">
        <v>952</v>
      </c>
      <c r="I378" s="35" t="s">
        <v>897</v>
      </c>
      <c r="J378" s="35"/>
      <c r="K378" s="35" t="s">
        <v>898</v>
      </c>
      <c r="L378" s="37" t="s">
        <v>899</v>
      </c>
      <c r="M378" s="38">
        <v>0.05</v>
      </c>
      <c r="N378" s="35">
        <v>28</v>
      </c>
      <c r="O378" s="39">
        <v>74619.916666666672</v>
      </c>
      <c r="P378" s="40"/>
      <c r="Q378" s="39"/>
      <c r="R378" s="39">
        <v>1673.5576923076924</v>
      </c>
      <c r="S378" s="39">
        <v>966.94444444444457</v>
      </c>
      <c r="T378" s="39">
        <v>174.05</v>
      </c>
      <c r="U378" s="35">
        <v>75</v>
      </c>
      <c r="V378" s="39"/>
      <c r="W378" s="39">
        <v>0</v>
      </c>
      <c r="X378" s="39">
        <v>4460.3751415326506</v>
      </c>
      <c r="Y378" s="39">
        <v>81969.843944951455</v>
      </c>
      <c r="Z378" s="41">
        <v>4154.166666666667</v>
      </c>
      <c r="AA378" s="39"/>
      <c r="AB378" s="39">
        <v>86124.010611618127</v>
      </c>
      <c r="AC378" s="39"/>
      <c r="AD378" s="39"/>
      <c r="AE378" s="42"/>
      <c r="AF378" s="35"/>
      <c r="AG378" s="39"/>
      <c r="AH378" s="39">
        <v>86124.010611618127</v>
      </c>
      <c r="AI378" s="39">
        <v>4306.2005305809062</v>
      </c>
      <c r="AJ378" s="42">
        <v>29700</v>
      </c>
      <c r="AK378" s="39">
        <v>1485</v>
      </c>
      <c r="AL378" s="39">
        <v>121615.21114219903</v>
      </c>
      <c r="AM378" s="39" t="s">
        <v>943</v>
      </c>
      <c r="AN378" s="39" t="s">
        <v>943</v>
      </c>
      <c r="AO378" s="35">
        <v>12021</v>
      </c>
      <c r="AP378" s="35" t="s">
        <v>944</v>
      </c>
      <c r="AQ378" s="39" t="s">
        <v>901</v>
      </c>
      <c r="AR378" s="39">
        <v>1</v>
      </c>
      <c r="AS378" s="39"/>
      <c r="AT378" s="39"/>
      <c r="AU378" s="39"/>
      <c r="AV378" s="39"/>
      <c r="AW378" s="39" t="s">
        <v>956</v>
      </c>
      <c r="AX378" s="39" t="s">
        <v>1046</v>
      </c>
      <c r="AY378" s="39" t="s">
        <v>1047</v>
      </c>
      <c r="AZ378" s="35">
        <v>12021</v>
      </c>
      <c r="BA378" s="39"/>
      <c r="BC378" s="5" t="s">
        <v>905</v>
      </c>
      <c r="CB378" s="13" t="s">
        <v>947</v>
      </c>
      <c r="CC378" s="13" t="s">
        <v>10</v>
      </c>
      <c r="CD378" s="13">
        <v>60002</v>
      </c>
      <c r="CE378" s="13" t="s">
        <v>8</v>
      </c>
      <c r="CF378" s="13" t="str">
        <f t="shared" si="118"/>
        <v>W0004300</v>
      </c>
      <c r="CG378" s="13" t="s">
        <v>13</v>
      </c>
      <c r="CH378" s="18">
        <f t="shared" si="119"/>
        <v>79329.34180819933</v>
      </c>
      <c r="CI378" s="18">
        <f t="shared" si="120"/>
        <v>0</v>
      </c>
      <c r="CJ378" s="43">
        <f t="shared" si="121"/>
        <v>4154.166666666667</v>
      </c>
      <c r="CK378" s="44">
        <f t="shared" si="122"/>
        <v>29700</v>
      </c>
      <c r="CL378" s="18">
        <f t="shared" si="123"/>
        <v>2640.5021367521367</v>
      </c>
      <c r="CM378" s="18">
        <f t="shared" si="124"/>
        <v>5791.2005305809062</v>
      </c>
      <c r="CN378" s="13"/>
      <c r="CO378" s="18">
        <f t="shared" si="125"/>
        <v>0</v>
      </c>
    </row>
    <row r="379" spans="1:93" ht="15.75" customHeight="1" x14ac:dyDescent="0.2">
      <c r="A379" s="35" t="s">
        <v>579</v>
      </c>
      <c r="B379" s="35" t="s">
        <v>1975</v>
      </c>
      <c r="C379" s="35" t="s">
        <v>1976</v>
      </c>
      <c r="D379" s="36">
        <v>44718</v>
      </c>
      <c r="E379" s="36"/>
      <c r="F379" s="35" t="s">
        <v>984</v>
      </c>
      <c r="G379" s="35" t="s">
        <v>1247</v>
      </c>
      <c r="H379" s="35" t="s">
        <v>1248</v>
      </c>
      <c r="I379" s="35" t="s">
        <v>897</v>
      </c>
      <c r="J379" s="35"/>
      <c r="K379" s="35" t="s">
        <v>898</v>
      </c>
      <c r="L379" s="37" t="s">
        <v>899</v>
      </c>
      <c r="M379" s="38">
        <v>0.1</v>
      </c>
      <c r="N379" s="35">
        <v>28</v>
      </c>
      <c r="O379" s="39">
        <v>78716.583333333328</v>
      </c>
      <c r="P379" s="40"/>
      <c r="Q379" s="39"/>
      <c r="R379" s="39">
        <v>1772.0352564102566</v>
      </c>
      <c r="S379" s="39">
        <v>1023.8425925925927</v>
      </c>
      <c r="T379" s="39">
        <v>184.29166666666669</v>
      </c>
      <c r="U379" s="35">
        <v>75</v>
      </c>
      <c r="V379" s="39"/>
      <c r="W379" s="39">
        <v>0</v>
      </c>
      <c r="X379" s="39">
        <v>4460.3751415326506</v>
      </c>
      <c r="Y379" s="39">
        <v>86232.127990535504</v>
      </c>
      <c r="Z379" s="41">
        <v>7046.666666666667</v>
      </c>
      <c r="AA379" s="39"/>
      <c r="AB379" s="39">
        <v>93278.794657202176</v>
      </c>
      <c r="AC379" s="39"/>
      <c r="AD379" s="39"/>
      <c r="AE379" s="42"/>
      <c r="AF379" s="35"/>
      <c r="AG379" s="39"/>
      <c r="AH379" s="39">
        <v>93278.794657202176</v>
      </c>
      <c r="AI379" s="39">
        <v>9327.8794657202179</v>
      </c>
      <c r="AJ379" s="42">
        <v>29700</v>
      </c>
      <c r="AK379" s="39">
        <v>2970</v>
      </c>
      <c r="AL379" s="39">
        <v>135276.67412292241</v>
      </c>
      <c r="AM379" s="39" t="s">
        <v>943</v>
      </c>
      <c r="AN379" s="39" t="s">
        <v>943</v>
      </c>
      <c r="AO379" s="35">
        <v>90326</v>
      </c>
      <c r="AP379" s="35" t="s">
        <v>944</v>
      </c>
      <c r="AQ379" s="39" t="s">
        <v>901</v>
      </c>
      <c r="AR379" s="39">
        <v>1</v>
      </c>
      <c r="AS379" s="39"/>
      <c r="AT379" s="39"/>
      <c r="AU379" s="39"/>
      <c r="AV379" s="39"/>
      <c r="AW379" s="39" t="s">
        <v>1382</v>
      </c>
      <c r="AX379" s="39" t="s">
        <v>943</v>
      </c>
      <c r="AY379" s="39" t="s">
        <v>1053</v>
      </c>
      <c r="AZ379" s="35">
        <v>90326</v>
      </c>
      <c r="BA379" s="39"/>
      <c r="BC379" s="5" t="s">
        <v>905</v>
      </c>
      <c r="CB379" s="13" t="s">
        <v>947</v>
      </c>
      <c r="CC379" s="13" t="s">
        <v>10</v>
      </c>
      <c r="CD379" s="13">
        <v>60002</v>
      </c>
      <c r="CE379" s="13" t="s">
        <v>8</v>
      </c>
      <c r="CF379" s="13" t="str">
        <f t="shared" si="118"/>
        <v>W0005170</v>
      </c>
      <c r="CG379" s="13" t="s">
        <v>70</v>
      </c>
      <c r="CH379" s="18">
        <f t="shared" si="119"/>
        <v>83436.250141532655</v>
      </c>
      <c r="CI379" s="18">
        <f t="shared" si="120"/>
        <v>0</v>
      </c>
      <c r="CJ379" s="43">
        <f t="shared" si="121"/>
        <v>7046.666666666667</v>
      </c>
      <c r="CK379" s="44">
        <f t="shared" si="122"/>
        <v>29700</v>
      </c>
      <c r="CL379" s="18">
        <f t="shared" si="123"/>
        <v>2795.8778490028494</v>
      </c>
      <c r="CM379" s="18">
        <f t="shared" si="124"/>
        <v>12297.879465720218</v>
      </c>
      <c r="CN379" s="13"/>
      <c r="CO379" s="18">
        <f t="shared" si="125"/>
        <v>0</v>
      </c>
    </row>
    <row r="380" spans="1:93" ht="15.75" customHeight="1" x14ac:dyDescent="0.2">
      <c r="A380" s="35" t="s">
        <v>1977</v>
      </c>
      <c r="B380" s="35" t="s">
        <v>1978</v>
      </c>
      <c r="C380" s="35" t="s">
        <v>1979</v>
      </c>
      <c r="D380" s="36">
        <v>44725</v>
      </c>
      <c r="E380" s="36"/>
      <c r="F380" s="35" t="s">
        <v>925</v>
      </c>
      <c r="G380" s="35" t="s">
        <v>1247</v>
      </c>
      <c r="H380" s="35" t="s">
        <v>1248</v>
      </c>
      <c r="I380" s="35" t="s">
        <v>897</v>
      </c>
      <c r="J380" s="35"/>
      <c r="K380" s="35" t="s">
        <v>898</v>
      </c>
      <c r="L380" s="37" t="s">
        <v>899</v>
      </c>
      <c r="M380" s="38">
        <v>0.1</v>
      </c>
      <c r="N380" s="35">
        <v>28</v>
      </c>
      <c r="O380" s="39">
        <v>308758.75</v>
      </c>
      <c r="P380" s="40">
        <v>0.15</v>
      </c>
      <c r="Q380" s="39">
        <v>46313.8125</v>
      </c>
      <c r="R380" s="39">
        <v>7422.0873397435898</v>
      </c>
      <c r="S380" s="39">
        <v>4288.3171296296296</v>
      </c>
      <c r="T380" s="39">
        <v>771.89708333333328</v>
      </c>
      <c r="U380" s="35">
        <v>75</v>
      </c>
      <c r="V380" s="39"/>
      <c r="W380" s="39">
        <v>29734.162019758078</v>
      </c>
      <c r="X380" s="39">
        <v>5460.3751415326506</v>
      </c>
      <c r="Y380" s="39">
        <v>402824.40121399722</v>
      </c>
      <c r="Z380" s="41">
        <v>7046.666666666667</v>
      </c>
      <c r="AA380" s="39"/>
      <c r="AB380" s="39">
        <v>409871.0678806639</v>
      </c>
      <c r="AC380" s="39"/>
      <c r="AD380" s="39"/>
      <c r="AE380" s="42">
        <v>18123.592035816033</v>
      </c>
      <c r="AF380" s="35" t="s">
        <v>1339</v>
      </c>
      <c r="AG380" s="39" t="s">
        <v>1340</v>
      </c>
      <c r="AH380" s="39">
        <v>427994.65991647996</v>
      </c>
      <c r="AI380" s="39">
        <v>42799.465991648001</v>
      </c>
      <c r="AJ380" s="42">
        <v>29700</v>
      </c>
      <c r="AK380" s="39">
        <v>2970</v>
      </c>
      <c r="AL380" s="39">
        <v>503464.12590812799</v>
      </c>
      <c r="AM380" s="39" t="s">
        <v>900</v>
      </c>
      <c r="AN380" s="39" t="s">
        <v>900</v>
      </c>
      <c r="AO380" s="35">
        <v>2051128</v>
      </c>
      <c r="AP380" s="39" t="s">
        <v>900</v>
      </c>
      <c r="AQ380" s="39" t="s">
        <v>901</v>
      </c>
      <c r="AR380" s="39">
        <v>1</v>
      </c>
      <c r="AS380" s="39"/>
      <c r="AT380" s="39"/>
      <c r="AU380" s="39"/>
      <c r="AV380" s="39"/>
      <c r="AW380" s="39" t="s">
        <v>1251</v>
      </c>
      <c r="AX380" s="39" t="s">
        <v>943</v>
      </c>
      <c r="AY380" s="39" t="s">
        <v>1053</v>
      </c>
      <c r="AZ380" s="35">
        <v>2051128</v>
      </c>
      <c r="BA380" s="39"/>
      <c r="BC380" s="5" t="s">
        <v>905</v>
      </c>
      <c r="CB380" s="13" t="s">
        <v>906</v>
      </c>
      <c r="CC380" s="13" t="s">
        <v>907</v>
      </c>
      <c r="CD380" s="13">
        <v>60006</v>
      </c>
      <c r="CE380" s="13" t="e">
        <v>#N/A</v>
      </c>
      <c r="CF380" s="13" t="str">
        <f t="shared" si="118"/>
        <v>W0004301</v>
      </c>
      <c r="CG380" s="13" t="str">
        <f>G380</f>
        <v>IT Capability Center</v>
      </c>
      <c r="CH380" s="18">
        <f t="shared" si="119"/>
        <v>391113.99674462405</v>
      </c>
      <c r="CI380" s="18">
        <f>SUM(AA380,AE380)</f>
        <v>18123.592035816033</v>
      </c>
      <c r="CJ380" s="43">
        <f t="shared" si="121"/>
        <v>7046.666666666667</v>
      </c>
      <c r="CK380" s="44">
        <f t="shared" si="122"/>
        <v>29700</v>
      </c>
      <c r="CL380" s="18">
        <f t="shared" si="123"/>
        <v>11710.404469373219</v>
      </c>
      <c r="CM380" s="18">
        <f t="shared" si="124"/>
        <v>45769.465991648001</v>
      </c>
      <c r="CN380" s="13"/>
      <c r="CO380" s="18">
        <f t="shared" si="125"/>
        <v>0</v>
      </c>
    </row>
    <row r="381" spans="1:93" ht="15.75" customHeight="1" x14ac:dyDescent="0.2">
      <c r="A381" s="35" t="s">
        <v>182</v>
      </c>
      <c r="B381" s="35" t="s">
        <v>1980</v>
      </c>
      <c r="C381" s="35" t="s">
        <v>1981</v>
      </c>
      <c r="D381" s="36">
        <v>44725</v>
      </c>
      <c r="E381" s="36"/>
      <c r="F381" s="35" t="s">
        <v>984</v>
      </c>
      <c r="G381" s="35" t="s">
        <v>1247</v>
      </c>
      <c r="H381" s="35" t="s">
        <v>1248</v>
      </c>
      <c r="I381" s="35" t="s">
        <v>897</v>
      </c>
      <c r="J381" s="35"/>
      <c r="K381" s="35" t="s">
        <v>898</v>
      </c>
      <c r="L381" s="37" t="s">
        <v>899</v>
      </c>
      <c r="M381" s="38">
        <v>0.1</v>
      </c>
      <c r="N381" s="35">
        <v>28</v>
      </c>
      <c r="O381" s="39">
        <v>52707.166666666664</v>
      </c>
      <c r="P381" s="40"/>
      <c r="Q381" s="39"/>
      <c r="R381" s="39">
        <v>1266.9991987179487</v>
      </c>
      <c r="S381" s="39">
        <v>732.04398148148152</v>
      </c>
      <c r="T381" s="39">
        <v>131.76791666666665</v>
      </c>
      <c r="U381" s="35">
        <v>75</v>
      </c>
      <c r="V381" s="39"/>
      <c r="W381" s="39">
        <v>4097.8723842003965</v>
      </c>
      <c r="X381" s="39">
        <v>4460.3751415326506</v>
      </c>
      <c r="Y381" s="39">
        <v>63471.2252892658</v>
      </c>
      <c r="Z381" s="41">
        <v>7046.666666666667</v>
      </c>
      <c r="AA381" s="39"/>
      <c r="AB381" s="39">
        <v>70517.891955932471</v>
      </c>
      <c r="AC381" s="39"/>
      <c r="AD381" s="39"/>
      <c r="AE381" s="42">
        <v>7875.5933865769939</v>
      </c>
      <c r="AF381" s="35" t="s">
        <v>1249</v>
      </c>
      <c r="AG381" s="39" t="s">
        <v>1250</v>
      </c>
      <c r="AH381" s="39">
        <v>78393.485342509462</v>
      </c>
      <c r="AI381" s="39">
        <v>7839.3485342509466</v>
      </c>
      <c r="AJ381" s="42">
        <v>29700</v>
      </c>
      <c r="AK381" s="39">
        <v>2970</v>
      </c>
      <c r="AL381" s="39">
        <v>118902.83387676041</v>
      </c>
      <c r="AM381" s="39" t="s">
        <v>943</v>
      </c>
      <c r="AN381" s="39" t="s">
        <v>943</v>
      </c>
      <c r="AO381" s="35">
        <v>90324</v>
      </c>
      <c r="AP381" s="35" t="s">
        <v>944</v>
      </c>
      <c r="AQ381" s="39" t="s">
        <v>901</v>
      </c>
      <c r="AR381" s="39">
        <v>1</v>
      </c>
      <c r="AS381" s="39"/>
      <c r="AT381" s="39"/>
      <c r="AU381" s="39"/>
      <c r="AV381" s="39"/>
      <c r="AW381" s="39" t="s">
        <v>1251</v>
      </c>
      <c r="AX381" s="39" t="s">
        <v>943</v>
      </c>
      <c r="AY381" s="39" t="s">
        <v>1053</v>
      </c>
      <c r="AZ381" s="35">
        <v>90324</v>
      </c>
      <c r="BA381" s="39"/>
      <c r="BC381" s="5" t="s">
        <v>905</v>
      </c>
      <c r="CB381" s="13" t="s">
        <v>947</v>
      </c>
      <c r="CC381" s="13" t="s">
        <v>10</v>
      </c>
      <c r="CD381" s="13">
        <v>60002</v>
      </c>
      <c r="CE381" s="13" t="s">
        <v>8</v>
      </c>
      <c r="CF381" s="13" t="str">
        <f t="shared" si="118"/>
        <v>W0004302</v>
      </c>
      <c r="CG381" s="13" t="s">
        <v>70</v>
      </c>
      <c r="CH381" s="18">
        <f t="shared" si="119"/>
        <v>61472.182109066373</v>
      </c>
      <c r="CI381" s="18">
        <f t="shared" ref="CI381:CI400" si="126">SUM(AA381,AC381:AE381)</f>
        <v>7875.5933865769939</v>
      </c>
      <c r="CJ381" s="43">
        <f t="shared" si="121"/>
        <v>7046.666666666667</v>
      </c>
      <c r="CK381" s="44">
        <f t="shared" si="122"/>
        <v>29700</v>
      </c>
      <c r="CL381" s="18">
        <f t="shared" si="123"/>
        <v>1999.0431801994303</v>
      </c>
      <c r="CM381" s="18">
        <f t="shared" si="124"/>
        <v>10809.348534250947</v>
      </c>
      <c r="CN381" s="13"/>
      <c r="CO381" s="18">
        <f t="shared" si="125"/>
        <v>0</v>
      </c>
    </row>
    <row r="382" spans="1:93" ht="15.75" customHeight="1" x14ac:dyDescent="0.2">
      <c r="A382" s="35" t="s">
        <v>1982</v>
      </c>
      <c r="B382" s="35" t="s">
        <v>1983</v>
      </c>
      <c r="C382" s="35" t="s">
        <v>1984</v>
      </c>
      <c r="D382" s="36">
        <v>44732</v>
      </c>
      <c r="E382" s="36"/>
      <c r="F382" s="35" t="s">
        <v>996</v>
      </c>
      <c r="G382" s="35" t="s">
        <v>951</v>
      </c>
      <c r="H382" s="35" t="s">
        <v>952</v>
      </c>
      <c r="I382" s="35" t="s">
        <v>897</v>
      </c>
      <c r="J382" s="35"/>
      <c r="K382" s="35" t="s">
        <v>898</v>
      </c>
      <c r="L382" s="37" t="s">
        <v>899</v>
      </c>
      <c r="M382" s="38">
        <v>0.05</v>
      </c>
      <c r="N382" s="35">
        <v>28</v>
      </c>
      <c r="O382" s="39">
        <v>50409.75</v>
      </c>
      <c r="P382" s="40"/>
      <c r="Q382" s="39"/>
      <c r="R382" s="39">
        <v>1091.582532051282</v>
      </c>
      <c r="S382" s="39">
        <v>630.69212962962968</v>
      </c>
      <c r="T382" s="39">
        <v>113.52458333333334</v>
      </c>
      <c r="U382" s="35">
        <v>75</v>
      </c>
      <c r="V382" s="39"/>
      <c r="W382" s="39">
        <v>4653.13409225955</v>
      </c>
      <c r="X382" s="39">
        <v>4460.3751415326506</v>
      </c>
      <c r="Y382" s="39">
        <v>61434.058478806437</v>
      </c>
      <c r="Z382" s="41">
        <v>4154.166666666667</v>
      </c>
      <c r="AA382" s="39"/>
      <c r="AB382" s="39">
        <v>65588.225145473101</v>
      </c>
      <c r="AC382" s="39"/>
      <c r="AD382" s="39"/>
      <c r="AE382" s="42"/>
      <c r="AF382" s="35"/>
      <c r="AG382" s="39"/>
      <c r="AH382" s="39">
        <v>65588.225145473101</v>
      </c>
      <c r="AI382" s="39">
        <v>3279.4112572736553</v>
      </c>
      <c r="AJ382" s="42">
        <v>29700</v>
      </c>
      <c r="AK382" s="39">
        <v>1485</v>
      </c>
      <c r="AL382" s="39">
        <v>100052.63640274675</v>
      </c>
      <c r="AM382" s="39" t="s">
        <v>1985</v>
      </c>
      <c r="AN382" s="39" t="s">
        <v>1985</v>
      </c>
      <c r="AO382" s="35">
        <v>375</v>
      </c>
      <c r="AP382" s="35" t="s">
        <v>1986</v>
      </c>
      <c r="AQ382" s="39" t="s">
        <v>901</v>
      </c>
      <c r="AR382" s="39">
        <v>1</v>
      </c>
      <c r="AS382" s="39"/>
      <c r="AT382" s="39"/>
      <c r="AU382" s="39"/>
      <c r="AV382" s="39"/>
      <c r="AW382" s="39" t="s">
        <v>956</v>
      </c>
      <c r="AX382" s="39" t="s">
        <v>1987</v>
      </c>
      <c r="AY382" s="39" t="s">
        <v>1988</v>
      </c>
      <c r="AZ382" s="35">
        <v>375</v>
      </c>
      <c r="BA382" s="39"/>
      <c r="BC382" s="5" t="s">
        <v>905</v>
      </c>
      <c r="CB382" s="13" t="s">
        <v>947</v>
      </c>
      <c r="CC382" s="13" t="s">
        <v>1989</v>
      </c>
      <c r="CD382" s="13">
        <v>60012</v>
      </c>
      <c r="CE382" s="13" t="s">
        <v>1990</v>
      </c>
      <c r="CF382" s="13" t="str">
        <f t="shared" si="118"/>
        <v>W0004303</v>
      </c>
      <c r="CG382" s="13" t="s">
        <v>13</v>
      </c>
      <c r="CH382" s="18">
        <f t="shared" si="119"/>
        <v>59711.783817125528</v>
      </c>
      <c r="CI382" s="18">
        <f t="shared" si="126"/>
        <v>0</v>
      </c>
      <c r="CJ382" s="43">
        <f t="shared" si="121"/>
        <v>4154.166666666667</v>
      </c>
      <c r="CK382" s="44">
        <f t="shared" si="122"/>
        <v>29700</v>
      </c>
      <c r="CL382" s="18">
        <f t="shared" si="123"/>
        <v>1722.2746616809118</v>
      </c>
      <c r="CM382" s="18">
        <f t="shared" si="124"/>
        <v>4764.4112572736558</v>
      </c>
      <c r="CN382" s="13"/>
      <c r="CO382" s="18">
        <f t="shared" si="125"/>
        <v>0</v>
      </c>
    </row>
    <row r="383" spans="1:93" ht="15.75" customHeight="1" x14ac:dyDescent="0.2">
      <c r="A383" s="35" t="s">
        <v>1991</v>
      </c>
      <c r="B383" s="35" t="s">
        <v>1992</v>
      </c>
      <c r="C383" s="35" t="s">
        <v>1993</v>
      </c>
      <c r="D383" s="36">
        <v>44753</v>
      </c>
      <c r="E383" s="36"/>
      <c r="F383" s="35" t="s">
        <v>894</v>
      </c>
      <c r="G383" s="35" t="s">
        <v>951</v>
      </c>
      <c r="H383" s="35" t="s">
        <v>952</v>
      </c>
      <c r="I383" s="35" t="s">
        <v>897</v>
      </c>
      <c r="J383" s="35"/>
      <c r="K383" s="35" t="s">
        <v>898</v>
      </c>
      <c r="L383" s="37" t="s">
        <v>899</v>
      </c>
      <c r="M383" s="38">
        <v>0.05</v>
      </c>
      <c r="N383" s="35">
        <v>28</v>
      </c>
      <c r="O383" s="39">
        <v>75000</v>
      </c>
      <c r="P383" s="40"/>
      <c r="Q383" s="39"/>
      <c r="R383" s="39">
        <v>1802.8846153846155</v>
      </c>
      <c r="S383" s="39">
        <v>1041.6666666666667</v>
      </c>
      <c r="T383" s="39">
        <v>187.5</v>
      </c>
      <c r="U383" s="35">
        <v>75</v>
      </c>
      <c r="V383" s="39"/>
      <c r="W383" s="39">
        <v>0</v>
      </c>
      <c r="X383" s="39">
        <v>4460.3751415326506</v>
      </c>
      <c r="Y383" s="39">
        <v>82567.426423583936</v>
      </c>
      <c r="Z383" s="41">
        <v>4154.166666666667</v>
      </c>
      <c r="AA383" s="39"/>
      <c r="AB383" s="39">
        <v>86721.593090250608</v>
      </c>
      <c r="AC383" s="39"/>
      <c r="AD383" s="39"/>
      <c r="AE383" s="42">
        <v>4671.4236268028844</v>
      </c>
      <c r="AF383" s="35" t="s">
        <v>999</v>
      </c>
      <c r="AG383" s="39" t="s">
        <v>998</v>
      </c>
      <c r="AH383" s="39">
        <v>91393.016717053499</v>
      </c>
      <c r="AI383" s="39">
        <v>4569.6508358526753</v>
      </c>
      <c r="AJ383" s="42">
        <v>29700</v>
      </c>
      <c r="AK383" s="39">
        <v>1485</v>
      </c>
      <c r="AL383" s="39">
        <v>127147.66755290618</v>
      </c>
      <c r="AM383" s="39" t="s">
        <v>1741</v>
      </c>
      <c r="AN383" s="39" t="s">
        <v>1741</v>
      </c>
      <c r="AO383" s="35" t="s">
        <v>1742</v>
      </c>
      <c r="AP383" s="35" t="s">
        <v>1743</v>
      </c>
      <c r="AQ383" s="39" t="s">
        <v>901</v>
      </c>
      <c r="AR383" s="39">
        <v>1</v>
      </c>
      <c r="AS383" s="39"/>
      <c r="AT383" s="39"/>
      <c r="AU383" s="39"/>
      <c r="AV383" s="39"/>
      <c r="AW383" s="39" t="s">
        <v>956</v>
      </c>
      <c r="AX383" s="39" t="s">
        <v>977</v>
      </c>
      <c r="AY383" s="39" t="s">
        <v>1994</v>
      </c>
      <c r="AZ383" s="35" t="s">
        <v>1742</v>
      </c>
      <c r="BA383" s="39"/>
      <c r="BC383" s="5" t="s">
        <v>905</v>
      </c>
      <c r="CB383" s="13" t="s">
        <v>947</v>
      </c>
      <c r="CC383" s="13" t="s">
        <v>1745</v>
      </c>
      <c r="CD383" s="13">
        <v>60010</v>
      </c>
      <c r="CE383" s="13" t="s">
        <v>1746</v>
      </c>
      <c r="CF383" s="13" t="str">
        <f t="shared" si="118"/>
        <v>W0004979</v>
      </c>
      <c r="CG383" s="13" t="s">
        <v>13</v>
      </c>
      <c r="CH383" s="18">
        <f t="shared" si="119"/>
        <v>79722.875141532655</v>
      </c>
      <c r="CI383" s="18">
        <f t="shared" si="126"/>
        <v>4671.4236268028844</v>
      </c>
      <c r="CJ383" s="43">
        <f t="shared" si="121"/>
        <v>4154.166666666667</v>
      </c>
      <c r="CK383" s="44">
        <f t="shared" si="122"/>
        <v>29700</v>
      </c>
      <c r="CL383" s="18">
        <f t="shared" si="123"/>
        <v>2844.5512820512822</v>
      </c>
      <c r="CM383" s="18">
        <f t="shared" si="124"/>
        <v>6054.6508358526753</v>
      </c>
      <c r="CN383" s="13"/>
      <c r="CO383" s="18">
        <f t="shared" si="125"/>
        <v>0</v>
      </c>
    </row>
    <row r="384" spans="1:93" ht="15.75" customHeight="1" x14ac:dyDescent="0.2">
      <c r="A384" s="35" t="s">
        <v>1995</v>
      </c>
      <c r="B384" s="35" t="s">
        <v>1996</v>
      </c>
      <c r="C384" s="35" t="s">
        <v>1997</v>
      </c>
      <c r="D384" s="36">
        <v>44767</v>
      </c>
      <c r="E384" s="36"/>
      <c r="F384" s="35" t="s">
        <v>996</v>
      </c>
      <c r="G384" s="35" t="s">
        <v>895</v>
      </c>
      <c r="H384" s="35" t="s">
        <v>896</v>
      </c>
      <c r="I384" s="35" t="s">
        <v>897</v>
      </c>
      <c r="J384" s="35"/>
      <c r="K384" s="35" t="s">
        <v>898</v>
      </c>
      <c r="L384" s="37" t="s">
        <v>899</v>
      </c>
      <c r="M384" s="38">
        <v>8.5000000000000006E-2</v>
      </c>
      <c r="N384" s="35">
        <v>28</v>
      </c>
      <c r="O384" s="39">
        <v>71889.916666666672</v>
      </c>
      <c r="P384" s="40"/>
      <c r="Q384" s="39"/>
      <c r="R384" s="39">
        <v>1607.9326923076924</v>
      </c>
      <c r="S384" s="39">
        <v>929.02777777777783</v>
      </c>
      <c r="T384" s="39">
        <v>167.22499999999999</v>
      </c>
      <c r="U384" s="35">
        <v>75</v>
      </c>
      <c r="V384" s="39"/>
      <c r="W384" s="39">
        <v>0</v>
      </c>
      <c r="X384" s="39">
        <v>4460.3751415326506</v>
      </c>
      <c r="Y384" s="39">
        <v>79129.477278284801</v>
      </c>
      <c r="Z384" s="41">
        <v>5687.5</v>
      </c>
      <c r="AA384" s="39"/>
      <c r="AB384" s="39">
        <v>84816.977278284801</v>
      </c>
      <c r="AC384" s="39"/>
      <c r="AD384" s="39">
        <v>5310.8</v>
      </c>
      <c r="AE384" s="42">
        <v>6263.2559860715419</v>
      </c>
      <c r="AF384" s="35" t="s">
        <v>1071</v>
      </c>
      <c r="AG384" s="39" t="s">
        <v>1072</v>
      </c>
      <c r="AH384" s="39">
        <v>96391.033264356345</v>
      </c>
      <c r="AI384" s="39">
        <v>8193.2378274702896</v>
      </c>
      <c r="AJ384" s="42">
        <v>29700</v>
      </c>
      <c r="AK384" s="39">
        <v>2524.5</v>
      </c>
      <c r="AL384" s="39">
        <v>136808.77109182664</v>
      </c>
      <c r="AM384" s="39" t="s">
        <v>1411</v>
      </c>
      <c r="AN384" s="39" t="s">
        <v>1411</v>
      </c>
      <c r="AO384" s="35" t="s">
        <v>1573</v>
      </c>
      <c r="AP384" s="35" t="s">
        <v>1413</v>
      </c>
      <c r="AQ384" s="39" t="s">
        <v>901</v>
      </c>
      <c r="AR384" s="39">
        <v>1</v>
      </c>
      <c r="AS384" s="39"/>
      <c r="AT384" s="39"/>
      <c r="AU384" s="39"/>
      <c r="AV384" s="39"/>
      <c r="AW384" s="39" t="s">
        <v>902</v>
      </c>
      <c r="AX384" s="39" t="s">
        <v>977</v>
      </c>
      <c r="AY384" s="39" t="s">
        <v>1472</v>
      </c>
      <c r="AZ384" s="35" t="s">
        <v>1573</v>
      </c>
      <c r="BA384" s="39"/>
      <c r="BC384" s="5" t="s">
        <v>905</v>
      </c>
      <c r="CB384" s="13" t="s">
        <v>947</v>
      </c>
      <c r="CC384" s="13" t="s">
        <v>1415</v>
      </c>
      <c r="CD384" s="13">
        <v>60008</v>
      </c>
      <c r="CE384" s="13" t="s">
        <v>1416</v>
      </c>
      <c r="CF384" s="13" t="str">
        <f t="shared" si="118"/>
        <v>W0004305</v>
      </c>
      <c r="CG384" s="13" t="s">
        <v>29</v>
      </c>
      <c r="CH384" s="18">
        <f t="shared" si="119"/>
        <v>76592.516808199332</v>
      </c>
      <c r="CI384" s="18">
        <f t="shared" si="126"/>
        <v>11574.055986071542</v>
      </c>
      <c r="CJ384" s="43">
        <f t="shared" si="121"/>
        <v>5687.5</v>
      </c>
      <c r="CK384" s="44">
        <f t="shared" si="122"/>
        <v>29700</v>
      </c>
      <c r="CL384" s="18">
        <f t="shared" si="123"/>
        <v>2536.9604700854702</v>
      </c>
      <c r="CM384" s="18">
        <f t="shared" si="124"/>
        <v>10717.73782747029</v>
      </c>
      <c r="CN384" s="13"/>
      <c r="CO384" s="18">
        <f t="shared" si="125"/>
        <v>0</v>
      </c>
    </row>
    <row r="385" spans="1:93" ht="15.75" customHeight="1" x14ac:dyDescent="0.2">
      <c r="A385" s="35" t="s">
        <v>580</v>
      </c>
      <c r="B385" s="35" t="s">
        <v>1998</v>
      </c>
      <c r="C385" s="35" t="s">
        <v>1999</v>
      </c>
      <c r="D385" s="36">
        <v>44753</v>
      </c>
      <c r="E385" s="36"/>
      <c r="F385" s="35" t="s">
        <v>972</v>
      </c>
      <c r="G385" s="35" t="s">
        <v>951</v>
      </c>
      <c r="H385" s="35" t="s">
        <v>952</v>
      </c>
      <c r="I385" s="35" t="s">
        <v>897</v>
      </c>
      <c r="J385" s="35"/>
      <c r="K385" s="35" t="s">
        <v>898</v>
      </c>
      <c r="L385" s="37" t="s">
        <v>899</v>
      </c>
      <c r="M385" s="38">
        <v>0.05</v>
      </c>
      <c r="N385" s="35">
        <v>28</v>
      </c>
      <c r="O385" s="39">
        <v>56433.666666666664</v>
      </c>
      <c r="P385" s="40"/>
      <c r="Q385" s="39"/>
      <c r="R385" s="39">
        <v>1236.386217948718</v>
      </c>
      <c r="S385" s="39">
        <v>714.35648148148152</v>
      </c>
      <c r="T385" s="39">
        <v>128.58416666666668</v>
      </c>
      <c r="U385" s="35">
        <v>75</v>
      </c>
      <c r="V385" s="39"/>
      <c r="W385" s="39">
        <v>4097.8723842003965</v>
      </c>
      <c r="X385" s="39">
        <v>4460.3751415326506</v>
      </c>
      <c r="Y385" s="39">
        <v>67146.241058496584</v>
      </c>
      <c r="Z385" s="41">
        <v>4154.166666666667</v>
      </c>
      <c r="AA385" s="39"/>
      <c r="AB385" s="39">
        <v>71300.407725163255</v>
      </c>
      <c r="AC385" s="39"/>
      <c r="AD385" s="39"/>
      <c r="AE385" s="42"/>
      <c r="AF385" s="35"/>
      <c r="AG385" s="39"/>
      <c r="AH385" s="39">
        <v>71300.407725163255</v>
      </c>
      <c r="AI385" s="39">
        <v>3565.0203862581629</v>
      </c>
      <c r="AJ385" s="42">
        <v>29700</v>
      </c>
      <c r="AK385" s="39">
        <v>1485</v>
      </c>
      <c r="AL385" s="39">
        <v>106050.42811142142</v>
      </c>
      <c r="AM385" s="39" t="s">
        <v>943</v>
      </c>
      <c r="AN385" s="39" t="s">
        <v>943</v>
      </c>
      <c r="AO385" s="35">
        <v>38542</v>
      </c>
      <c r="AP385" s="35" t="s">
        <v>944</v>
      </c>
      <c r="AQ385" s="39" t="s">
        <v>901</v>
      </c>
      <c r="AR385" s="39">
        <v>1</v>
      </c>
      <c r="AS385" s="39"/>
      <c r="AT385" s="39"/>
      <c r="AU385" s="39"/>
      <c r="AV385" s="39"/>
      <c r="AW385" s="39" t="s">
        <v>956</v>
      </c>
      <c r="AX385" s="39" t="s">
        <v>1108</v>
      </c>
      <c r="AY385" s="39" t="s">
        <v>1109</v>
      </c>
      <c r="AZ385" s="35">
        <v>38542</v>
      </c>
      <c r="BA385" s="39"/>
      <c r="BC385" s="5" t="s">
        <v>905</v>
      </c>
      <c r="CB385" s="13" t="s">
        <v>947</v>
      </c>
      <c r="CC385" s="13" t="s">
        <v>10</v>
      </c>
      <c r="CD385" s="13">
        <v>60002</v>
      </c>
      <c r="CE385" s="13" t="s">
        <v>8</v>
      </c>
      <c r="CF385" s="13" t="str">
        <f t="shared" si="118"/>
        <v>W0005171</v>
      </c>
      <c r="CG385" s="13" t="s">
        <v>13</v>
      </c>
      <c r="CH385" s="18">
        <f t="shared" si="119"/>
        <v>65195.498359066376</v>
      </c>
      <c r="CI385" s="18">
        <f t="shared" si="126"/>
        <v>0</v>
      </c>
      <c r="CJ385" s="43">
        <f t="shared" si="121"/>
        <v>4154.166666666667</v>
      </c>
      <c r="CK385" s="44">
        <f t="shared" si="122"/>
        <v>29700</v>
      </c>
      <c r="CL385" s="18">
        <f t="shared" si="123"/>
        <v>1950.7426994301995</v>
      </c>
      <c r="CM385" s="18">
        <f t="shared" si="124"/>
        <v>5050.0203862581629</v>
      </c>
      <c r="CN385" s="13"/>
      <c r="CO385" s="18">
        <f t="shared" si="125"/>
        <v>0</v>
      </c>
    </row>
    <row r="386" spans="1:93" ht="15.75" customHeight="1" x14ac:dyDescent="0.2">
      <c r="A386" s="35" t="s">
        <v>183</v>
      </c>
      <c r="B386" s="35" t="s">
        <v>2000</v>
      </c>
      <c r="C386" s="35" t="s">
        <v>2001</v>
      </c>
      <c r="D386" s="36">
        <v>44739</v>
      </c>
      <c r="E386" s="36"/>
      <c r="F386" s="35" t="s">
        <v>996</v>
      </c>
      <c r="G386" s="35" t="s">
        <v>895</v>
      </c>
      <c r="H386" s="35" t="s">
        <v>896</v>
      </c>
      <c r="I386" s="35" t="s">
        <v>897</v>
      </c>
      <c r="J386" s="35"/>
      <c r="K386" s="35" t="s">
        <v>898</v>
      </c>
      <c r="L386" s="37" t="s">
        <v>899</v>
      </c>
      <c r="M386" s="38">
        <v>8.5000000000000006E-2</v>
      </c>
      <c r="N386" s="35">
        <v>28</v>
      </c>
      <c r="O386" s="39">
        <v>43838.75</v>
      </c>
      <c r="P386" s="40"/>
      <c r="Q386" s="39"/>
      <c r="R386" s="39">
        <v>1010.0961538461538</v>
      </c>
      <c r="S386" s="39">
        <v>583.6111111111112</v>
      </c>
      <c r="T386" s="39">
        <v>105.05</v>
      </c>
      <c r="U386" s="35">
        <v>75</v>
      </c>
      <c r="V386" s="39"/>
      <c r="W386" s="39">
        <v>0</v>
      </c>
      <c r="X386" s="39">
        <v>4460.3751415326506</v>
      </c>
      <c r="Y386" s="39">
        <v>50072.882406489916</v>
      </c>
      <c r="Z386" s="41">
        <v>5687.5</v>
      </c>
      <c r="AA386" s="39"/>
      <c r="AB386" s="39">
        <v>55760.382406489916</v>
      </c>
      <c r="AC386" s="39"/>
      <c r="AD386" s="39"/>
      <c r="AE386" s="42">
        <v>7641.968773833004</v>
      </c>
      <c r="AF386" s="35" t="s">
        <v>1037</v>
      </c>
      <c r="AG386" s="39" t="s">
        <v>1038</v>
      </c>
      <c r="AH386" s="39">
        <v>63402.351180322919</v>
      </c>
      <c r="AI386" s="39">
        <v>5389.199850327449</v>
      </c>
      <c r="AJ386" s="42">
        <v>29700</v>
      </c>
      <c r="AK386" s="39">
        <v>2524.5</v>
      </c>
      <c r="AL386" s="39">
        <v>101016.05103065037</v>
      </c>
      <c r="AM386" s="39" t="s">
        <v>943</v>
      </c>
      <c r="AN386" s="39" t="s">
        <v>943</v>
      </c>
      <c r="AO386" s="35">
        <v>12021</v>
      </c>
      <c r="AP386" s="35" t="s">
        <v>944</v>
      </c>
      <c r="AQ386" s="39" t="s">
        <v>901</v>
      </c>
      <c r="AR386" s="39">
        <v>1</v>
      </c>
      <c r="AS386" s="39"/>
      <c r="AT386" s="39"/>
      <c r="AU386" s="39"/>
      <c r="AV386" s="39"/>
      <c r="AW386" s="39" t="s">
        <v>1039</v>
      </c>
      <c r="AX386" s="39" t="s">
        <v>1046</v>
      </c>
      <c r="AY386" s="39" t="s">
        <v>1871</v>
      </c>
      <c r="AZ386" s="35">
        <v>12021</v>
      </c>
      <c r="BA386" s="39"/>
      <c r="BC386" s="5" t="s">
        <v>905</v>
      </c>
      <c r="CB386" s="13" t="s">
        <v>947</v>
      </c>
      <c r="CC386" s="13" t="s">
        <v>10</v>
      </c>
      <c r="CD386" s="13">
        <v>60002</v>
      </c>
      <c r="CE386" s="13" t="s">
        <v>8</v>
      </c>
      <c r="CF386" s="13" t="str">
        <f t="shared" si="118"/>
        <v>W0004306</v>
      </c>
      <c r="CG386" s="13" t="s">
        <v>29</v>
      </c>
      <c r="CH386" s="18">
        <f t="shared" si="119"/>
        <v>48479.175141532651</v>
      </c>
      <c r="CI386" s="18">
        <f t="shared" si="126"/>
        <v>7641.968773833004</v>
      </c>
      <c r="CJ386" s="43">
        <f t="shared" si="121"/>
        <v>5687.5</v>
      </c>
      <c r="CK386" s="44">
        <f t="shared" si="122"/>
        <v>29700</v>
      </c>
      <c r="CL386" s="18">
        <f t="shared" si="123"/>
        <v>1593.7072649572651</v>
      </c>
      <c r="CM386" s="18">
        <f t="shared" si="124"/>
        <v>7913.699850327449</v>
      </c>
      <c r="CN386" s="13"/>
      <c r="CO386" s="18">
        <f t="shared" si="125"/>
        <v>0</v>
      </c>
    </row>
    <row r="387" spans="1:93" ht="15.75" customHeight="1" x14ac:dyDescent="0.2">
      <c r="A387" s="35" t="s">
        <v>184</v>
      </c>
      <c r="B387" s="35" t="s">
        <v>2002</v>
      </c>
      <c r="C387" s="35" t="s">
        <v>2003</v>
      </c>
      <c r="D387" s="36">
        <v>44739</v>
      </c>
      <c r="E387" s="36"/>
      <c r="F387" s="35" t="s">
        <v>996</v>
      </c>
      <c r="G387" s="35" t="s">
        <v>895</v>
      </c>
      <c r="H387" s="35" t="s">
        <v>896</v>
      </c>
      <c r="I387" s="35" t="s">
        <v>897</v>
      </c>
      <c r="J387" s="35"/>
      <c r="K387" s="35" t="s">
        <v>898</v>
      </c>
      <c r="L387" s="37" t="s">
        <v>899</v>
      </c>
      <c r="M387" s="38">
        <v>8.5000000000000006E-2</v>
      </c>
      <c r="N387" s="35">
        <v>28</v>
      </c>
      <c r="O387" s="39">
        <v>39687.75</v>
      </c>
      <c r="P387" s="40"/>
      <c r="Q387" s="39"/>
      <c r="R387" s="39">
        <v>1010.0961538461538</v>
      </c>
      <c r="S387" s="39">
        <v>583.6111111111112</v>
      </c>
      <c r="T387" s="39">
        <v>105.05</v>
      </c>
      <c r="U387" s="35">
        <v>75</v>
      </c>
      <c r="V387" s="39"/>
      <c r="W387" s="39">
        <v>0</v>
      </c>
      <c r="X387" s="39">
        <v>4460.3751415326506</v>
      </c>
      <c r="Y387" s="39">
        <v>45921.882406489916</v>
      </c>
      <c r="Z387" s="41">
        <v>5687.5</v>
      </c>
      <c r="AA387" s="39"/>
      <c r="AB387" s="39">
        <v>51609.382406489916</v>
      </c>
      <c r="AC387" s="39"/>
      <c r="AD387" s="39"/>
      <c r="AE387" s="42">
        <v>7641.968773833004</v>
      </c>
      <c r="AF387" s="35" t="s">
        <v>1037</v>
      </c>
      <c r="AG387" s="39" t="s">
        <v>1038</v>
      </c>
      <c r="AH387" s="39">
        <v>59251.351180322919</v>
      </c>
      <c r="AI387" s="39">
        <v>5036.3648503274489</v>
      </c>
      <c r="AJ387" s="42">
        <v>29700</v>
      </c>
      <c r="AK387" s="39">
        <v>2524.5</v>
      </c>
      <c r="AL387" s="39">
        <v>96512.216030650365</v>
      </c>
      <c r="AM387" s="39" t="s">
        <v>943</v>
      </c>
      <c r="AN387" s="39" t="s">
        <v>943</v>
      </c>
      <c r="AO387" s="35">
        <v>19351</v>
      </c>
      <c r="AP387" s="35" t="s">
        <v>944</v>
      </c>
      <c r="AQ387" s="39" t="s">
        <v>901</v>
      </c>
      <c r="AR387" s="39">
        <v>1</v>
      </c>
      <c r="AS387" s="39"/>
      <c r="AT387" s="39"/>
      <c r="AU387" s="39"/>
      <c r="AV387" s="39"/>
      <c r="AW387" s="39" t="s">
        <v>1039</v>
      </c>
      <c r="AX387" s="39" t="s">
        <v>1046</v>
      </c>
      <c r="AY387" s="39" t="s">
        <v>1871</v>
      </c>
      <c r="AZ387" s="35">
        <v>19351</v>
      </c>
      <c r="BA387" s="39"/>
      <c r="BC387" s="5" t="s">
        <v>905</v>
      </c>
      <c r="CB387" s="13" t="s">
        <v>947</v>
      </c>
      <c r="CC387" s="13" t="s">
        <v>10</v>
      </c>
      <c r="CD387" s="13">
        <v>60002</v>
      </c>
      <c r="CE387" s="13" t="s">
        <v>8</v>
      </c>
      <c r="CF387" s="13" t="str">
        <f t="shared" si="118"/>
        <v>W0004307</v>
      </c>
      <c r="CG387" s="13" t="s">
        <v>29</v>
      </c>
      <c r="CH387" s="18">
        <f t="shared" si="119"/>
        <v>44328.175141532651</v>
      </c>
      <c r="CI387" s="18">
        <f t="shared" si="126"/>
        <v>7641.968773833004</v>
      </c>
      <c r="CJ387" s="43">
        <f t="shared" si="121"/>
        <v>5687.5</v>
      </c>
      <c r="CK387" s="44">
        <f t="shared" si="122"/>
        <v>29700</v>
      </c>
      <c r="CL387" s="18">
        <f t="shared" si="123"/>
        <v>1593.7072649572651</v>
      </c>
      <c r="CM387" s="18">
        <f t="shared" si="124"/>
        <v>7560.8648503274489</v>
      </c>
      <c r="CN387" s="13"/>
      <c r="CO387" s="18">
        <f t="shared" si="125"/>
        <v>0</v>
      </c>
    </row>
    <row r="388" spans="1:93" ht="15.75" customHeight="1" x14ac:dyDescent="0.2">
      <c r="A388" s="35" t="s">
        <v>491</v>
      </c>
      <c r="B388" s="35" t="s">
        <v>2004</v>
      </c>
      <c r="C388" s="35" t="s">
        <v>2005</v>
      </c>
      <c r="D388" s="36">
        <v>44753</v>
      </c>
      <c r="E388" s="36"/>
      <c r="F388" s="35" t="s">
        <v>972</v>
      </c>
      <c r="G388" s="35" t="s">
        <v>951</v>
      </c>
      <c r="H388" s="35" t="s">
        <v>952</v>
      </c>
      <c r="I388" s="35" t="s">
        <v>897</v>
      </c>
      <c r="J388" s="35"/>
      <c r="K388" s="35" t="s">
        <v>898</v>
      </c>
      <c r="L388" s="37" t="s">
        <v>899</v>
      </c>
      <c r="M388" s="38">
        <v>0.05</v>
      </c>
      <c r="N388" s="35">
        <v>28</v>
      </c>
      <c r="O388" s="39">
        <v>48449.833333333336</v>
      </c>
      <c r="P388" s="40"/>
      <c r="Q388" s="39"/>
      <c r="R388" s="39">
        <v>1044.4671474358972</v>
      </c>
      <c r="S388" s="39">
        <v>603.46990740740739</v>
      </c>
      <c r="T388" s="39">
        <v>108.62458333333335</v>
      </c>
      <c r="U388" s="35">
        <v>75</v>
      </c>
      <c r="V388" s="39"/>
      <c r="W388" s="39">
        <v>0</v>
      </c>
      <c r="X388" s="39">
        <v>4460.3751415326506</v>
      </c>
      <c r="Y388" s="39">
        <v>54741.770113042621</v>
      </c>
      <c r="Z388" s="41">
        <v>4154.166666666667</v>
      </c>
      <c r="AA388" s="39"/>
      <c r="AB388" s="39">
        <v>58895.936779709285</v>
      </c>
      <c r="AC388" s="39"/>
      <c r="AD388" s="39"/>
      <c r="AE388" s="42"/>
      <c r="AF388" s="35"/>
      <c r="AG388" s="39"/>
      <c r="AH388" s="39">
        <v>58895.936779709285</v>
      </c>
      <c r="AI388" s="39">
        <v>2944.7968389854645</v>
      </c>
      <c r="AJ388" s="42">
        <v>29700</v>
      </c>
      <c r="AK388" s="39">
        <v>1485</v>
      </c>
      <c r="AL388" s="39">
        <v>93025.73361869475</v>
      </c>
      <c r="AM388" s="39" t="s">
        <v>943</v>
      </c>
      <c r="AN388" s="39" t="s">
        <v>943</v>
      </c>
      <c r="AO388" s="35">
        <v>89079</v>
      </c>
      <c r="AP388" s="35" t="s">
        <v>944</v>
      </c>
      <c r="AQ388" s="39" t="s">
        <v>901</v>
      </c>
      <c r="AR388" s="39">
        <v>1</v>
      </c>
      <c r="AS388" s="39"/>
      <c r="AT388" s="39"/>
      <c r="AU388" s="39"/>
      <c r="AV388" s="39"/>
      <c r="AW388" s="39" t="s">
        <v>956</v>
      </c>
      <c r="AX388" s="39" t="s">
        <v>1046</v>
      </c>
      <c r="AY388" s="39" t="s">
        <v>1463</v>
      </c>
      <c r="AZ388" s="35">
        <v>89079</v>
      </c>
      <c r="BA388" s="39"/>
      <c r="BC388" s="5" t="s">
        <v>905</v>
      </c>
      <c r="CB388" s="13" t="s">
        <v>947</v>
      </c>
      <c r="CC388" s="13" t="s">
        <v>10</v>
      </c>
      <c r="CD388" s="13">
        <v>60002</v>
      </c>
      <c r="CE388" s="13" t="s">
        <v>8</v>
      </c>
      <c r="CF388" s="13" t="str">
        <f t="shared" si="118"/>
        <v>W0004981</v>
      </c>
      <c r="CG388" s="13" t="s">
        <v>13</v>
      </c>
      <c r="CH388" s="18">
        <f t="shared" si="119"/>
        <v>53093.833058199314</v>
      </c>
      <c r="CI388" s="18">
        <f t="shared" si="126"/>
        <v>0</v>
      </c>
      <c r="CJ388" s="43">
        <f t="shared" si="121"/>
        <v>4154.166666666667</v>
      </c>
      <c r="CK388" s="44">
        <f t="shared" si="122"/>
        <v>29700</v>
      </c>
      <c r="CL388" s="18">
        <f t="shared" si="123"/>
        <v>1647.9370548433046</v>
      </c>
      <c r="CM388" s="18">
        <f t="shared" si="124"/>
        <v>4429.796838985465</v>
      </c>
      <c r="CN388" s="13"/>
      <c r="CO388" s="18">
        <f t="shared" si="125"/>
        <v>0</v>
      </c>
    </row>
    <row r="389" spans="1:93" ht="15.75" customHeight="1" x14ac:dyDescent="0.2">
      <c r="A389" s="35" t="s">
        <v>492</v>
      </c>
      <c r="B389" s="35" t="s">
        <v>2006</v>
      </c>
      <c r="C389" s="35" t="s">
        <v>2007</v>
      </c>
      <c r="D389" s="36">
        <v>44753</v>
      </c>
      <c r="E389" s="36"/>
      <c r="F389" s="35" t="s">
        <v>996</v>
      </c>
      <c r="G389" s="35" t="s">
        <v>895</v>
      </c>
      <c r="H389" s="35" t="s">
        <v>896</v>
      </c>
      <c r="I389" s="35" t="s">
        <v>897</v>
      </c>
      <c r="J389" s="35"/>
      <c r="K389" s="35" t="s">
        <v>898</v>
      </c>
      <c r="L389" s="37" t="s">
        <v>899</v>
      </c>
      <c r="M389" s="38">
        <v>8.5000000000000006E-2</v>
      </c>
      <c r="N389" s="35">
        <v>28</v>
      </c>
      <c r="O389" s="39">
        <v>86642.583333333328</v>
      </c>
      <c r="P389" s="40"/>
      <c r="Q389" s="39"/>
      <c r="R389" s="39">
        <v>1962.5641025641025</v>
      </c>
      <c r="S389" s="39">
        <v>1133.9259259259261</v>
      </c>
      <c r="T389" s="39">
        <v>204.10666666666668</v>
      </c>
      <c r="U389" s="35">
        <v>75</v>
      </c>
      <c r="V389" s="39"/>
      <c r="W389" s="39">
        <v>0</v>
      </c>
      <c r="X389" s="39">
        <v>4460.3751415326506</v>
      </c>
      <c r="Y389" s="39">
        <v>94478.555170022693</v>
      </c>
      <c r="Z389" s="41">
        <v>5687.5</v>
      </c>
      <c r="AA389" s="39"/>
      <c r="AB389" s="39">
        <v>100166.05517002269</v>
      </c>
      <c r="AC389" s="39"/>
      <c r="AD389" s="39"/>
      <c r="AE389" s="42">
        <v>4292.2455565959208</v>
      </c>
      <c r="AF389" s="35" t="s">
        <v>1124</v>
      </c>
      <c r="AG389" s="39" t="s">
        <v>1125</v>
      </c>
      <c r="AH389" s="39">
        <v>104458.30072661862</v>
      </c>
      <c r="AI389" s="39">
        <v>8878.9555617625829</v>
      </c>
      <c r="AJ389" s="42">
        <v>29700</v>
      </c>
      <c r="AK389" s="39">
        <v>2524.5</v>
      </c>
      <c r="AL389" s="39">
        <v>145561.75628838121</v>
      </c>
      <c r="AM389" s="39" t="s">
        <v>943</v>
      </c>
      <c r="AN389" s="39" t="s">
        <v>943</v>
      </c>
      <c r="AO389" s="35">
        <v>90382</v>
      </c>
      <c r="AP389" s="35" t="s">
        <v>944</v>
      </c>
      <c r="AQ389" s="39" t="s">
        <v>901</v>
      </c>
      <c r="AR389" s="39">
        <v>1</v>
      </c>
      <c r="AS389" s="39"/>
      <c r="AT389" s="39"/>
      <c r="AU389" s="39"/>
      <c r="AV389" s="39"/>
      <c r="AW389" s="39" t="s">
        <v>1151</v>
      </c>
      <c r="AX389" s="39" t="s">
        <v>903</v>
      </c>
      <c r="AY389" s="39" t="s">
        <v>904</v>
      </c>
      <c r="AZ389" s="35">
        <v>90382</v>
      </c>
      <c r="BA389" s="39"/>
      <c r="BC389" s="5" t="s">
        <v>905</v>
      </c>
      <c r="CB389" s="13" t="s">
        <v>947</v>
      </c>
      <c r="CC389" s="13" t="s">
        <v>10</v>
      </c>
      <c r="CD389" s="13">
        <v>60002</v>
      </c>
      <c r="CE389" s="13" t="s">
        <v>8</v>
      </c>
      <c r="CF389" s="13" t="str">
        <f t="shared" si="118"/>
        <v>W0004982</v>
      </c>
      <c r="CG389" s="13" t="s">
        <v>29</v>
      </c>
      <c r="CH389" s="18">
        <f t="shared" si="119"/>
        <v>91382.065141532657</v>
      </c>
      <c r="CI389" s="18">
        <f t="shared" si="126"/>
        <v>4292.2455565959208</v>
      </c>
      <c r="CJ389" s="43">
        <f t="shared" si="121"/>
        <v>5687.5</v>
      </c>
      <c r="CK389" s="44">
        <f t="shared" si="122"/>
        <v>29700</v>
      </c>
      <c r="CL389" s="18">
        <f t="shared" si="123"/>
        <v>3096.4900284900286</v>
      </c>
      <c r="CM389" s="18">
        <f t="shared" si="124"/>
        <v>11403.455561762583</v>
      </c>
      <c r="CN389" s="13"/>
      <c r="CO389" s="18">
        <f t="shared" si="125"/>
        <v>0</v>
      </c>
    </row>
    <row r="390" spans="1:93" ht="15.75" customHeight="1" x14ac:dyDescent="0.2">
      <c r="A390" s="35" t="s">
        <v>185</v>
      </c>
      <c r="B390" s="35" t="s">
        <v>2008</v>
      </c>
      <c r="C390" s="35" t="s">
        <v>2009</v>
      </c>
      <c r="D390" s="36">
        <v>44753</v>
      </c>
      <c r="E390" s="36"/>
      <c r="F390" s="35" t="s">
        <v>996</v>
      </c>
      <c r="G390" s="35" t="s">
        <v>895</v>
      </c>
      <c r="H390" s="35" t="s">
        <v>896</v>
      </c>
      <c r="I390" s="35" t="s">
        <v>897</v>
      </c>
      <c r="J390" s="35"/>
      <c r="K390" s="35" t="s">
        <v>898</v>
      </c>
      <c r="L390" s="37" t="s">
        <v>899</v>
      </c>
      <c r="M390" s="38">
        <v>8.5000000000000006E-2</v>
      </c>
      <c r="N390" s="35">
        <v>28</v>
      </c>
      <c r="O390" s="39">
        <v>68053.833333333328</v>
      </c>
      <c r="P390" s="40"/>
      <c r="Q390" s="39"/>
      <c r="R390" s="39">
        <v>1515.7171474358975</v>
      </c>
      <c r="S390" s="39">
        <v>875.74768518518533</v>
      </c>
      <c r="T390" s="39">
        <v>157.63458333333335</v>
      </c>
      <c r="U390" s="35">
        <v>75</v>
      </c>
      <c r="V390" s="39"/>
      <c r="W390" s="39">
        <v>0</v>
      </c>
      <c r="X390" s="39">
        <v>4460.3751415326506</v>
      </c>
      <c r="Y390" s="39">
        <v>75138.30789082039</v>
      </c>
      <c r="Z390" s="41">
        <v>5687.5</v>
      </c>
      <c r="AA390" s="39"/>
      <c r="AB390" s="39">
        <v>80825.80789082039</v>
      </c>
      <c r="AC390" s="39"/>
      <c r="AD390" s="39"/>
      <c r="AE390" s="42">
        <v>6263.2559860715419</v>
      </c>
      <c r="AF390" s="35" t="s">
        <v>1071</v>
      </c>
      <c r="AG390" s="39" t="s">
        <v>1072</v>
      </c>
      <c r="AH390" s="39">
        <v>87089.063876891931</v>
      </c>
      <c r="AI390" s="39">
        <v>7402.5704295358146</v>
      </c>
      <c r="AJ390" s="42">
        <v>29700</v>
      </c>
      <c r="AK390" s="39">
        <v>2524.5</v>
      </c>
      <c r="AL390" s="39">
        <v>126716.13430642775</v>
      </c>
      <c r="AM390" s="39" t="s">
        <v>943</v>
      </c>
      <c r="AN390" s="39" t="s">
        <v>943</v>
      </c>
      <c r="AO390" s="35">
        <v>90349</v>
      </c>
      <c r="AP390" s="35" t="s">
        <v>944</v>
      </c>
      <c r="AQ390" s="39" t="s">
        <v>901</v>
      </c>
      <c r="AR390" s="39">
        <v>1</v>
      </c>
      <c r="AS390" s="39"/>
      <c r="AT390" s="39"/>
      <c r="AU390" s="39"/>
      <c r="AV390" s="39"/>
      <c r="AW390" s="39" t="s">
        <v>1156</v>
      </c>
      <c r="AX390" s="39" t="s">
        <v>903</v>
      </c>
      <c r="AY390" s="39" t="s">
        <v>904</v>
      </c>
      <c r="AZ390" s="35">
        <v>90349</v>
      </c>
      <c r="BA390" s="39"/>
      <c r="BC390" s="5" t="s">
        <v>905</v>
      </c>
      <c r="CB390" s="13" t="s">
        <v>947</v>
      </c>
      <c r="CC390" s="13" t="s">
        <v>10</v>
      </c>
      <c r="CD390" s="13">
        <v>60002</v>
      </c>
      <c r="CE390" s="13" t="s">
        <v>8</v>
      </c>
      <c r="CF390" s="13" t="str">
        <f t="shared" si="118"/>
        <v>W0004309</v>
      </c>
      <c r="CG390" s="13" t="s">
        <v>29</v>
      </c>
      <c r="CH390" s="18">
        <f t="shared" si="119"/>
        <v>72746.843058199316</v>
      </c>
      <c r="CI390" s="18">
        <f t="shared" si="126"/>
        <v>6263.2559860715419</v>
      </c>
      <c r="CJ390" s="43">
        <f t="shared" si="121"/>
        <v>5687.5</v>
      </c>
      <c r="CK390" s="44">
        <f t="shared" si="122"/>
        <v>29700</v>
      </c>
      <c r="CL390" s="18">
        <f t="shared" si="123"/>
        <v>2391.4648326210827</v>
      </c>
      <c r="CM390" s="18">
        <f t="shared" si="124"/>
        <v>9927.0704295358155</v>
      </c>
      <c r="CN390" s="13"/>
      <c r="CO390" s="18">
        <f t="shared" si="125"/>
        <v>0</v>
      </c>
    </row>
    <row r="391" spans="1:93" ht="15.75" customHeight="1" x14ac:dyDescent="0.2">
      <c r="A391" s="35" t="s">
        <v>186</v>
      </c>
      <c r="B391" s="35" t="s">
        <v>2010</v>
      </c>
      <c r="C391" s="35" t="s">
        <v>2011</v>
      </c>
      <c r="D391" s="36">
        <v>44753</v>
      </c>
      <c r="E391" s="36"/>
      <c r="F391" s="35" t="s">
        <v>996</v>
      </c>
      <c r="G391" s="35" t="s">
        <v>1247</v>
      </c>
      <c r="H391" s="35" t="s">
        <v>1248</v>
      </c>
      <c r="I391" s="35" t="s">
        <v>897</v>
      </c>
      <c r="J391" s="35"/>
      <c r="K391" s="35" t="s">
        <v>898</v>
      </c>
      <c r="L391" s="37" t="s">
        <v>899</v>
      </c>
      <c r="M391" s="38">
        <v>0.1</v>
      </c>
      <c r="N391" s="35">
        <v>28</v>
      </c>
      <c r="O391" s="39">
        <v>61758.916666666657</v>
      </c>
      <c r="P391" s="40"/>
      <c r="Q391" s="39"/>
      <c r="R391" s="39">
        <v>1484.591346153846</v>
      </c>
      <c r="S391" s="39">
        <v>857.76388888888891</v>
      </c>
      <c r="T391" s="39">
        <v>154.39750000000001</v>
      </c>
      <c r="U391" s="35">
        <v>75</v>
      </c>
      <c r="V391" s="39"/>
      <c r="W391" s="39">
        <v>5122.3404802504956</v>
      </c>
      <c r="X391" s="39">
        <v>4460.3751415326506</v>
      </c>
      <c r="Y391" s="39">
        <v>73913.385023492534</v>
      </c>
      <c r="Z391" s="41">
        <v>7046.666666666667</v>
      </c>
      <c r="AA391" s="39"/>
      <c r="AB391" s="39">
        <v>80960.051690159205</v>
      </c>
      <c r="AC391" s="39"/>
      <c r="AD391" s="39"/>
      <c r="AE391" s="42">
        <v>38600.004178537514</v>
      </c>
      <c r="AF391" s="35" t="s">
        <v>1733</v>
      </c>
      <c r="AG391" s="39" t="s">
        <v>1734</v>
      </c>
      <c r="AH391" s="39">
        <v>119560.05586869671</v>
      </c>
      <c r="AI391" s="39">
        <v>11956.005586869673</v>
      </c>
      <c r="AJ391" s="42">
        <v>29700</v>
      </c>
      <c r="AK391" s="39">
        <v>2970</v>
      </c>
      <c r="AL391" s="39">
        <v>164186.06145556638</v>
      </c>
      <c r="AM391" s="39" t="s">
        <v>943</v>
      </c>
      <c r="AN391" s="39" t="s">
        <v>943</v>
      </c>
      <c r="AO391" s="35">
        <v>90292</v>
      </c>
      <c r="AP391" s="35" t="s">
        <v>944</v>
      </c>
      <c r="AQ391" s="39" t="s">
        <v>901</v>
      </c>
      <c r="AR391" s="39">
        <v>1</v>
      </c>
      <c r="AS391" s="39"/>
      <c r="AT391" s="39"/>
      <c r="AU391" s="39"/>
      <c r="AV391" s="39"/>
      <c r="AW391" s="39" t="s">
        <v>1489</v>
      </c>
      <c r="AX391" s="39" t="s">
        <v>943</v>
      </c>
      <c r="AY391" s="39" t="s">
        <v>1053</v>
      </c>
      <c r="AZ391" s="35">
        <v>90292</v>
      </c>
      <c r="BA391" s="39"/>
      <c r="BC391" s="5" t="s">
        <v>905</v>
      </c>
      <c r="CB391" s="13" t="s">
        <v>947</v>
      </c>
      <c r="CC391" s="13" t="s">
        <v>10</v>
      </c>
      <c r="CD391" s="13">
        <v>60002</v>
      </c>
      <c r="CE391" s="13" t="s">
        <v>8</v>
      </c>
      <c r="CF391" s="13" t="str">
        <f t="shared" si="118"/>
        <v>W0004310</v>
      </c>
      <c r="CG391" s="13" t="s">
        <v>70</v>
      </c>
      <c r="CH391" s="18">
        <f t="shared" si="119"/>
        <v>71571.029788449814</v>
      </c>
      <c r="CI391" s="18">
        <f t="shared" si="126"/>
        <v>38600.004178537514</v>
      </c>
      <c r="CJ391" s="43">
        <f t="shared" si="121"/>
        <v>7046.666666666667</v>
      </c>
      <c r="CK391" s="44">
        <f t="shared" si="122"/>
        <v>29700</v>
      </c>
      <c r="CL391" s="18">
        <f t="shared" si="123"/>
        <v>2342.3552350427349</v>
      </c>
      <c r="CM391" s="18">
        <f t="shared" si="124"/>
        <v>14926.005586869673</v>
      </c>
      <c r="CN391" s="13"/>
      <c r="CO391" s="18">
        <f t="shared" si="125"/>
        <v>0</v>
      </c>
    </row>
    <row r="392" spans="1:93" ht="15.75" customHeight="1" x14ac:dyDescent="0.2">
      <c r="A392" s="35" t="s">
        <v>187</v>
      </c>
      <c r="B392" s="35" t="s">
        <v>2012</v>
      </c>
      <c r="C392" s="35" t="s">
        <v>2013</v>
      </c>
      <c r="D392" s="36">
        <v>44753</v>
      </c>
      <c r="E392" s="36"/>
      <c r="F392" s="35" t="s">
        <v>996</v>
      </c>
      <c r="G392" s="35" t="s">
        <v>895</v>
      </c>
      <c r="H392" s="35" t="s">
        <v>896</v>
      </c>
      <c r="I392" s="35" t="s">
        <v>897</v>
      </c>
      <c r="J392" s="35"/>
      <c r="K392" s="35" t="s">
        <v>898</v>
      </c>
      <c r="L392" s="37" t="s">
        <v>899</v>
      </c>
      <c r="M392" s="38">
        <v>8.5000000000000006E-2</v>
      </c>
      <c r="N392" s="35">
        <v>28</v>
      </c>
      <c r="O392" s="39">
        <v>51073.75</v>
      </c>
      <c r="P392" s="40"/>
      <c r="Q392" s="39"/>
      <c r="R392" s="39">
        <v>1107.5440705128206</v>
      </c>
      <c r="S392" s="39">
        <v>639.91435185185196</v>
      </c>
      <c r="T392" s="39">
        <v>115.18458333333334</v>
      </c>
      <c r="U392" s="35">
        <v>75</v>
      </c>
      <c r="V392" s="39"/>
      <c r="W392" s="39">
        <v>0</v>
      </c>
      <c r="X392" s="39">
        <v>4460.3751415326506</v>
      </c>
      <c r="Y392" s="39">
        <v>57471.768147230658</v>
      </c>
      <c r="Z392" s="41">
        <v>5687.5</v>
      </c>
      <c r="AA392" s="39"/>
      <c r="AB392" s="39">
        <v>63159.268147230658</v>
      </c>
      <c r="AC392" s="39"/>
      <c r="AD392" s="39"/>
      <c r="AE392" s="42">
        <v>7641.968773833004</v>
      </c>
      <c r="AF392" s="35" t="s">
        <v>1037</v>
      </c>
      <c r="AG392" s="39" t="s">
        <v>1038</v>
      </c>
      <c r="AH392" s="39">
        <v>70801.236921063668</v>
      </c>
      <c r="AI392" s="39">
        <v>6018.1051382904125</v>
      </c>
      <c r="AJ392" s="42">
        <v>29700</v>
      </c>
      <c r="AK392" s="39">
        <v>2524.5</v>
      </c>
      <c r="AL392" s="39">
        <v>109043.84205935408</v>
      </c>
      <c r="AM392" s="39" t="s">
        <v>943</v>
      </c>
      <c r="AN392" s="39" t="s">
        <v>943</v>
      </c>
      <c r="AO392" s="35">
        <v>35803</v>
      </c>
      <c r="AP392" s="35" t="s">
        <v>944</v>
      </c>
      <c r="AQ392" s="39" t="s">
        <v>901</v>
      </c>
      <c r="AR392" s="39">
        <v>1</v>
      </c>
      <c r="AS392" s="39"/>
      <c r="AT392" s="39"/>
      <c r="AU392" s="39"/>
      <c r="AV392" s="39"/>
      <c r="AW392" s="39" t="s">
        <v>1039</v>
      </c>
      <c r="AX392" s="39" t="s">
        <v>1005</v>
      </c>
      <c r="AY392" s="39" t="s">
        <v>1006</v>
      </c>
      <c r="AZ392" s="35">
        <v>35803</v>
      </c>
      <c r="BA392" s="39"/>
      <c r="BC392" s="5" t="s">
        <v>905</v>
      </c>
      <c r="CB392" s="13" t="s">
        <v>947</v>
      </c>
      <c r="CC392" s="13" t="s">
        <v>10</v>
      </c>
      <c r="CD392" s="13">
        <v>60002</v>
      </c>
      <c r="CE392" s="13" t="s">
        <v>8</v>
      </c>
      <c r="CF392" s="13" t="str">
        <f t="shared" si="118"/>
        <v>W0004311</v>
      </c>
      <c r="CG392" s="13" t="s">
        <v>29</v>
      </c>
      <c r="CH392" s="18">
        <f t="shared" si="119"/>
        <v>55724.309724865983</v>
      </c>
      <c r="CI392" s="18">
        <f t="shared" si="126"/>
        <v>7641.968773833004</v>
      </c>
      <c r="CJ392" s="43">
        <f t="shared" si="121"/>
        <v>5687.5</v>
      </c>
      <c r="CK392" s="44">
        <f t="shared" si="122"/>
        <v>29700</v>
      </c>
      <c r="CL392" s="18">
        <f t="shared" si="123"/>
        <v>1747.4584223646725</v>
      </c>
      <c r="CM392" s="18">
        <f t="shared" si="124"/>
        <v>8542.6051382904116</v>
      </c>
      <c r="CN392" s="13"/>
      <c r="CO392" s="18">
        <f t="shared" si="125"/>
        <v>0</v>
      </c>
    </row>
    <row r="393" spans="1:93" ht="15.75" customHeight="1" x14ac:dyDescent="0.2">
      <c r="A393" s="35" t="s">
        <v>188</v>
      </c>
      <c r="B393" s="35" t="s">
        <v>2014</v>
      </c>
      <c r="C393" s="35" t="s">
        <v>2015</v>
      </c>
      <c r="D393" s="36">
        <v>44753</v>
      </c>
      <c r="E393" s="36"/>
      <c r="F393" s="35" t="s">
        <v>996</v>
      </c>
      <c r="G393" s="35" t="s">
        <v>951</v>
      </c>
      <c r="H393" s="35" t="s">
        <v>952</v>
      </c>
      <c r="I393" s="35" t="s">
        <v>897</v>
      </c>
      <c r="J393" s="35"/>
      <c r="K393" s="35" t="s">
        <v>898</v>
      </c>
      <c r="L393" s="37" t="s">
        <v>899</v>
      </c>
      <c r="M393" s="38">
        <v>0.05</v>
      </c>
      <c r="N393" s="35">
        <v>28</v>
      </c>
      <c r="O393" s="39">
        <v>67795.25</v>
      </c>
      <c r="P393" s="40"/>
      <c r="Q393" s="39"/>
      <c r="R393" s="39">
        <v>1509.5032051282051</v>
      </c>
      <c r="S393" s="39">
        <v>872.15740740740739</v>
      </c>
      <c r="T393" s="39">
        <v>156.98833333333334</v>
      </c>
      <c r="U393" s="35">
        <v>75</v>
      </c>
      <c r="V393" s="39"/>
      <c r="W393" s="39">
        <v>0</v>
      </c>
      <c r="X393" s="39">
        <v>4460.3751415326506</v>
      </c>
      <c r="Y393" s="39">
        <v>74869.274087401587</v>
      </c>
      <c r="Z393" s="41">
        <v>4154.166666666667</v>
      </c>
      <c r="AA393" s="39"/>
      <c r="AB393" s="39">
        <v>79023.440754068259</v>
      </c>
      <c r="AC393" s="39"/>
      <c r="AD393" s="39"/>
      <c r="AE393" s="42"/>
      <c r="AF393" s="35"/>
      <c r="AG393" s="39"/>
      <c r="AH393" s="39">
        <v>79023.440754068259</v>
      </c>
      <c r="AI393" s="39">
        <v>3951.172037703413</v>
      </c>
      <c r="AJ393" s="42">
        <v>29700</v>
      </c>
      <c r="AK393" s="39">
        <v>1485</v>
      </c>
      <c r="AL393" s="39">
        <v>114159.61279177167</v>
      </c>
      <c r="AM393" s="39" t="s">
        <v>943</v>
      </c>
      <c r="AN393" s="39" t="s">
        <v>943</v>
      </c>
      <c r="AO393" s="35" t="s">
        <v>2016</v>
      </c>
      <c r="AP393" s="35" t="s">
        <v>944</v>
      </c>
      <c r="AQ393" s="39" t="s">
        <v>901</v>
      </c>
      <c r="AR393" s="39">
        <v>1</v>
      </c>
      <c r="AS393" s="39"/>
      <c r="AT393" s="39"/>
      <c r="AU393" s="39"/>
      <c r="AV393" s="39"/>
      <c r="AW393" s="39" t="s">
        <v>956</v>
      </c>
      <c r="AX393" s="39" t="s">
        <v>1046</v>
      </c>
      <c r="AY393" s="39" t="s">
        <v>1148</v>
      </c>
      <c r="AZ393" s="35" t="s">
        <v>2016</v>
      </c>
      <c r="BA393" s="39"/>
      <c r="BC393" s="5" t="s">
        <v>905</v>
      </c>
      <c r="CB393" s="13" t="s">
        <v>947</v>
      </c>
      <c r="CC393" s="13" t="s">
        <v>10</v>
      </c>
      <c r="CD393" s="13">
        <v>60002</v>
      </c>
      <c r="CE393" s="13" t="s">
        <v>8</v>
      </c>
      <c r="CF393" s="13" t="str">
        <f t="shared" si="118"/>
        <v>W0004312</v>
      </c>
      <c r="CG393" s="13" t="s">
        <v>13</v>
      </c>
      <c r="CH393" s="18">
        <f t="shared" si="119"/>
        <v>72487.613474865982</v>
      </c>
      <c r="CI393" s="18">
        <f t="shared" si="126"/>
        <v>0</v>
      </c>
      <c r="CJ393" s="43">
        <f t="shared" si="121"/>
        <v>4154.166666666667</v>
      </c>
      <c r="CK393" s="44">
        <f t="shared" si="122"/>
        <v>29700</v>
      </c>
      <c r="CL393" s="18">
        <f t="shared" si="123"/>
        <v>2381.6606125356125</v>
      </c>
      <c r="CM393" s="18">
        <f t="shared" si="124"/>
        <v>5436.1720377034126</v>
      </c>
      <c r="CN393" s="13"/>
      <c r="CO393" s="18">
        <f t="shared" si="125"/>
        <v>0</v>
      </c>
    </row>
    <row r="394" spans="1:93" ht="15.75" customHeight="1" x14ac:dyDescent="0.2">
      <c r="A394" s="35" t="s">
        <v>189</v>
      </c>
      <c r="B394" s="35" t="s">
        <v>2017</v>
      </c>
      <c r="C394" s="35" t="s">
        <v>2018</v>
      </c>
      <c r="D394" s="36">
        <v>44760</v>
      </c>
      <c r="E394" s="36"/>
      <c r="F394" s="35" t="s">
        <v>911</v>
      </c>
      <c r="G394" s="35" t="s">
        <v>895</v>
      </c>
      <c r="H394" s="35" t="s">
        <v>896</v>
      </c>
      <c r="I394" s="35" t="s">
        <v>897</v>
      </c>
      <c r="J394" s="35"/>
      <c r="K394" s="35" t="s">
        <v>898</v>
      </c>
      <c r="L394" s="37" t="s">
        <v>899</v>
      </c>
      <c r="M394" s="38">
        <v>8.5000000000000006E-2</v>
      </c>
      <c r="N394" s="35">
        <v>28</v>
      </c>
      <c r="O394" s="39">
        <v>267500</v>
      </c>
      <c r="P394" s="40">
        <v>0.15</v>
      </c>
      <c r="Q394" s="39">
        <v>40125</v>
      </c>
      <c r="R394" s="39">
        <v>6310.0961538461534</v>
      </c>
      <c r="S394" s="39">
        <v>3645.8333333333335</v>
      </c>
      <c r="T394" s="39">
        <v>656.25</v>
      </c>
      <c r="U394" s="35">
        <v>75</v>
      </c>
      <c r="V394" s="39"/>
      <c r="W394" s="39">
        <v>17598.312953948604</v>
      </c>
      <c r="X394" s="39">
        <v>5460.3751415326506</v>
      </c>
      <c r="Y394" s="39">
        <v>341370.86758266069</v>
      </c>
      <c r="Z394" s="41">
        <v>5687.5</v>
      </c>
      <c r="AA394" s="39"/>
      <c r="AB394" s="39">
        <v>347058.36758266069</v>
      </c>
      <c r="AC394" s="39"/>
      <c r="AD394" s="39"/>
      <c r="AE394" s="42">
        <v>6107.1873780099913</v>
      </c>
      <c r="AF394" s="35" t="s">
        <v>1104</v>
      </c>
      <c r="AG394" s="39" t="s">
        <v>1105</v>
      </c>
      <c r="AH394" s="39">
        <v>353165.55496067071</v>
      </c>
      <c r="AI394" s="39">
        <v>30019.072171657011</v>
      </c>
      <c r="AJ394" s="42">
        <v>29700</v>
      </c>
      <c r="AK394" s="39">
        <v>2524.5</v>
      </c>
      <c r="AL394" s="39">
        <v>415409.1271323277</v>
      </c>
      <c r="AM394" s="39" t="s">
        <v>943</v>
      </c>
      <c r="AN394" s="39" t="s">
        <v>943</v>
      </c>
      <c r="AO394" s="35">
        <v>90218</v>
      </c>
      <c r="AP394" s="35" t="s">
        <v>944</v>
      </c>
      <c r="AQ394" s="39" t="s">
        <v>901</v>
      </c>
      <c r="AR394" s="39">
        <v>1</v>
      </c>
      <c r="AS394" s="39"/>
      <c r="AT394" s="39"/>
      <c r="AU394" s="39"/>
      <c r="AV394" s="39"/>
      <c r="AW394" s="39" t="s">
        <v>1282</v>
      </c>
      <c r="AX394" s="39" t="s">
        <v>943</v>
      </c>
      <c r="AY394" s="39" t="s">
        <v>904</v>
      </c>
      <c r="AZ394" s="35">
        <v>90218</v>
      </c>
      <c r="BA394" s="39"/>
      <c r="BC394" s="5" t="s">
        <v>905</v>
      </c>
      <c r="CB394" s="13" t="s">
        <v>947</v>
      </c>
      <c r="CC394" s="13" t="s">
        <v>10</v>
      </c>
      <c r="CD394" s="13">
        <v>60002</v>
      </c>
      <c r="CE394" s="13" t="s">
        <v>8</v>
      </c>
      <c r="CF394" s="13" t="str">
        <f t="shared" si="118"/>
        <v>W0004313</v>
      </c>
      <c r="CG394" s="13" t="s">
        <v>29</v>
      </c>
      <c r="CH394" s="18">
        <f t="shared" si="119"/>
        <v>331414.93809548125</v>
      </c>
      <c r="CI394" s="18">
        <f t="shared" si="126"/>
        <v>6107.1873780099913</v>
      </c>
      <c r="CJ394" s="43">
        <f t="shared" si="121"/>
        <v>5687.5</v>
      </c>
      <c r="CK394" s="44">
        <f t="shared" si="122"/>
        <v>29700</v>
      </c>
      <c r="CL394" s="18">
        <f t="shared" si="123"/>
        <v>9955.9294871794864</v>
      </c>
      <c r="CM394" s="18">
        <f t="shared" si="124"/>
        <v>32543.572171657011</v>
      </c>
      <c r="CN394" s="13"/>
      <c r="CO394" s="18">
        <f t="shared" si="125"/>
        <v>0</v>
      </c>
    </row>
    <row r="395" spans="1:93" ht="15.75" customHeight="1" x14ac:dyDescent="0.2">
      <c r="A395" s="35" t="s">
        <v>190</v>
      </c>
      <c r="B395" s="35" t="s">
        <v>2019</v>
      </c>
      <c r="C395" s="35" t="s">
        <v>2020</v>
      </c>
      <c r="D395" s="36">
        <v>44767</v>
      </c>
      <c r="E395" s="36"/>
      <c r="F395" s="35" t="s">
        <v>996</v>
      </c>
      <c r="G395" s="35" t="s">
        <v>895</v>
      </c>
      <c r="H395" s="35" t="s">
        <v>896</v>
      </c>
      <c r="I395" s="35" t="s">
        <v>897</v>
      </c>
      <c r="J395" s="35"/>
      <c r="K395" s="35" t="s">
        <v>898</v>
      </c>
      <c r="L395" s="37" t="s">
        <v>899</v>
      </c>
      <c r="M395" s="38">
        <v>8.5000000000000006E-2</v>
      </c>
      <c r="N395" s="35">
        <v>28</v>
      </c>
      <c r="O395" s="39">
        <v>69146.166666666672</v>
      </c>
      <c r="P395" s="40"/>
      <c r="Q395" s="39"/>
      <c r="R395" s="39">
        <v>1541.9751602564102</v>
      </c>
      <c r="S395" s="39">
        <v>890.91898148148152</v>
      </c>
      <c r="T395" s="39">
        <v>160.36541666666668</v>
      </c>
      <c r="U395" s="35">
        <v>75</v>
      </c>
      <c r="V395" s="39"/>
      <c r="W395" s="39">
        <v>0</v>
      </c>
      <c r="X395" s="39">
        <v>4460.3751415326506</v>
      </c>
      <c r="Y395" s="39">
        <v>76274.801366603875</v>
      </c>
      <c r="Z395" s="41">
        <v>5687.5</v>
      </c>
      <c r="AA395" s="39"/>
      <c r="AB395" s="39">
        <v>81962.301366603875</v>
      </c>
      <c r="AC395" s="39"/>
      <c r="AD395" s="39"/>
      <c r="AE395" s="42">
        <v>6107.1873780099913</v>
      </c>
      <c r="AF395" s="35" t="s">
        <v>1104</v>
      </c>
      <c r="AG395" s="39" t="s">
        <v>1105</v>
      </c>
      <c r="AH395" s="39">
        <v>88069.48874461386</v>
      </c>
      <c r="AI395" s="39">
        <v>7485.9065432921789</v>
      </c>
      <c r="AJ395" s="42">
        <v>29700</v>
      </c>
      <c r="AK395" s="39">
        <v>2524.5</v>
      </c>
      <c r="AL395" s="39">
        <v>127779.89528790604</v>
      </c>
      <c r="AM395" s="39" t="s">
        <v>943</v>
      </c>
      <c r="AN395" s="39" t="s">
        <v>943</v>
      </c>
      <c r="AO395" s="35">
        <v>90373</v>
      </c>
      <c r="AP395" s="35" t="s">
        <v>944</v>
      </c>
      <c r="AQ395" s="39" t="s">
        <v>901</v>
      </c>
      <c r="AR395" s="39">
        <v>1</v>
      </c>
      <c r="AS395" s="39"/>
      <c r="AT395" s="39"/>
      <c r="AU395" s="39"/>
      <c r="AV395" s="39"/>
      <c r="AW395" s="39" t="s">
        <v>1317</v>
      </c>
      <c r="AX395" s="39" t="s">
        <v>903</v>
      </c>
      <c r="AY395" s="39" t="s">
        <v>904</v>
      </c>
      <c r="AZ395" s="35">
        <v>90373</v>
      </c>
      <c r="BA395" s="39"/>
      <c r="BC395" s="5" t="s">
        <v>905</v>
      </c>
      <c r="CB395" s="13" t="s">
        <v>947</v>
      </c>
      <c r="CC395" s="13" t="s">
        <v>10</v>
      </c>
      <c r="CD395" s="13">
        <v>60002</v>
      </c>
      <c r="CE395" s="13" t="s">
        <v>8</v>
      </c>
      <c r="CF395" s="13" t="str">
        <f t="shared" si="118"/>
        <v>W0004314</v>
      </c>
      <c r="CG395" s="13" t="s">
        <v>29</v>
      </c>
      <c r="CH395" s="18">
        <f t="shared" si="119"/>
        <v>73841.907224865994</v>
      </c>
      <c r="CI395" s="18">
        <f t="shared" si="126"/>
        <v>6107.1873780099913</v>
      </c>
      <c r="CJ395" s="43">
        <f t="shared" si="121"/>
        <v>5687.5</v>
      </c>
      <c r="CK395" s="44">
        <f t="shared" si="122"/>
        <v>29700</v>
      </c>
      <c r="CL395" s="18">
        <f t="shared" si="123"/>
        <v>2432.8941417378919</v>
      </c>
      <c r="CM395" s="18">
        <f t="shared" si="124"/>
        <v>10010.406543292178</v>
      </c>
      <c r="CN395" s="13"/>
      <c r="CO395" s="18">
        <f t="shared" si="125"/>
        <v>0</v>
      </c>
    </row>
    <row r="396" spans="1:93" ht="15.75" customHeight="1" x14ac:dyDescent="0.2">
      <c r="A396" s="35" t="s">
        <v>2021</v>
      </c>
      <c r="B396" s="35" t="s">
        <v>2022</v>
      </c>
      <c r="C396" s="35" t="s">
        <v>2023</v>
      </c>
      <c r="D396" s="36">
        <v>44767</v>
      </c>
      <c r="E396" s="36"/>
      <c r="F396" s="35" t="s">
        <v>996</v>
      </c>
      <c r="G396" s="35" t="s">
        <v>951</v>
      </c>
      <c r="H396" s="35" t="s">
        <v>952</v>
      </c>
      <c r="I396" s="35" t="s">
        <v>897</v>
      </c>
      <c r="J396" s="35"/>
      <c r="K396" s="35" t="s">
        <v>898</v>
      </c>
      <c r="L396" s="37" t="s">
        <v>899</v>
      </c>
      <c r="M396" s="38">
        <v>0.05</v>
      </c>
      <c r="N396" s="35">
        <v>28</v>
      </c>
      <c r="O396" s="39">
        <v>50454.916666666664</v>
      </c>
      <c r="P396" s="40"/>
      <c r="Q396" s="39"/>
      <c r="R396" s="39">
        <v>1212.8605769230769</v>
      </c>
      <c r="S396" s="39">
        <v>700.76388888888891</v>
      </c>
      <c r="T396" s="39">
        <v>126.1375</v>
      </c>
      <c r="U396" s="35">
        <v>75</v>
      </c>
      <c r="V396" s="39"/>
      <c r="W396" s="39">
        <v>0</v>
      </c>
      <c r="X396" s="39">
        <v>4460.3751415326506</v>
      </c>
      <c r="Y396" s="39">
        <v>57030.053774011278</v>
      </c>
      <c r="Z396" s="41">
        <v>4154.166666666667</v>
      </c>
      <c r="AA396" s="39"/>
      <c r="AB396" s="39">
        <v>61184.220440677942</v>
      </c>
      <c r="AC396" s="39"/>
      <c r="AD396" s="39"/>
      <c r="AE396" s="42">
        <v>4671.4236268028844</v>
      </c>
      <c r="AF396" s="35" t="s">
        <v>999</v>
      </c>
      <c r="AG396" s="39" t="s">
        <v>998</v>
      </c>
      <c r="AH396" s="39">
        <v>65855.644067480825</v>
      </c>
      <c r="AI396" s="39">
        <v>3292.7822033740413</v>
      </c>
      <c r="AJ396" s="42">
        <v>29700</v>
      </c>
      <c r="AK396" s="39">
        <v>1485</v>
      </c>
      <c r="AL396" s="39">
        <v>100333.42627085486</v>
      </c>
      <c r="AM396" s="39" t="s">
        <v>973</v>
      </c>
      <c r="AN396" s="39" t="s">
        <v>973</v>
      </c>
      <c r="AO396" s="35" t="s">
        <v>2024</v>
      </c>
      <c r="AP396" s="35" t="s">
        <v>976</v>
      </c>
      <c r="AQ396" s="39" t="s">
        <v>901</v>
      </c>
      <c r="AR396" s="39">
        <v>1</v>
      </c>
      <c r="AS396" s="39"/>
      <c r="AT396" s="39"/>
      <c r="AU396" s="39"/>
      <c r="AV396" s="39"/>
      <c r="AW396" s="39" t="s">
        <v>956</v>
      </c>
      <c r="AX396" s="39" t="s">
        <v>977</v>
      </c>
      <c r="AY396" s="39" t="s">
        <v>1068</v>
      </c>
      <c r="AZ396" s="35" t="s">
        <v>2024</v>
      </c>
      <c r="BA396" s="39"/>
      <c r="BC396" s="5" t="s">
        <v>905</v>
      </c>
      <c r="CB396" s="13" t="s">
        <v>947</v>
      </c>
      <c r="CC396" s="13" t="s">
        <v>979</v>
      </c>
      <c r="CD396" s="13">
        <v>60009</v>
      </c>
      <c r="CE396" s="13">
        <v>30001339</v>
      </c>
      <c r="CF396" s="13" t="str">
        <f t="shared" si="118"/>
        <v>W0004315</v>
      </c>
      <c r="CG396" s="13" t="s">
        <v>13</v>
      </c>
      <c r="CH396" s="18">
        <f t="shared" si="119"/>
        <v>55116.429308199309</v>
      </c>
      <c r="CI396" s="18">
        <f t="shared" si="126"/>
        <v>4671.4236268028844</v>
      </c>
      <c r="CJ396" s="43">
        <f t="shared" si="121"/>
        <v>4154.166666666667</v>
      </c>
      <c r="CK396" s="44">
        <f t="shared" si="122"/>
        <v>29700</v>
      </c>
      <c r="CL396" s="18">
        <f t="shared" si="123"/>
        <v>1913.6244658119658</v>
      </c>
      <c r="CM396" s="18">
        <f t="shared" si="124"/>
        <v>4777.7822033740413</v>
      </c>
      <c r="CN396" s="13"/>
      <c r="CO396" s="18">
        <f t="shared" si="125"/>
        <v>0</v>
      </c>
    </row>
    <row r="397" spans="1:93" ht="15.75" customHeight="1" x14ac:dyDescent="0.2">
      <c r="A397" s="35" t="s">
        <v>2025</v>
      </c>
      <c r="B397" s="35" t="s">
        <v>2026</v>
      </c>
      <c r="C397" s="35" t="s">
        <v>2027</v>
      </c>
      <c r="D397" s="36">
        <v>44767</v>
      </c>
      <c r="E397" s="36"/>
      <c r="F397" s="35" t="s">
        <v>996</v>
      </c>
      <c r="G397" s="35" t="s">
        <v>951</v>
      </c>
      <c r="H397" s="35" t="s">
        <v>952</v>
      </c>
      <c r="I397" s="35" t="s">
        <v>897</v>
      </c>
      <c r="J397" s="35"/>
      <c r="K397" s="35" t="s">
        <v>898</v>
      </c>
      <c r="L397" s="37" t="s">
        <v>899</v>
      </c>
      <c r="M397" s="38">
        <v>0.05</v>
      </c>
      <c r="N397" s="35">
        <v>28</v>
      </c>
      <c r="O397" s="39">
        <v>51622</v>
      </c>
      <c r="P397" s="40"/>
      <c r="Q397" s="39"/>
      <c r="R397" s="39">
        <v>1120.7211538461538</v>
      </c>
      <c r="S397" s="39">
        <v>647.52777777777783</v>
      </c>
      <c r="T397" s="39">
        <v>116.55500000000001</v>
      </c>
      <c r="U397" s="35">
        <v>75</v>
      </c>
      <c r="V397" s="39"/>
      <c r="W397" s="39">
        <v>0</v>
      </c>
      <c r="X397" s="39">
        <v>4460.3751415326506</v>
      </c>
      <c r="Y397" s="39">
        <v>58042.179073156585</v>
      </c>
      <c r="Z397" s="41">
        <v>4154.166666666667</v>
      </c>
      <c r="AA397" s="39"/>
      <c r="AB397" s="39">
        <v>62196.345739823249</v>
      </c>
      <c r="AC397" s="39"/>
      <c r="AD397" s="39"/>
      <c r="AE397" s="42">
        <v>4671.4236268028844</v>
      </c>
      <c r="AF397" s="35" t="s">
        <v>999</v>
      </c>
      <c r="AG397" s="39" t="s">
        <v>998</v>
      </c>
      <c r="AH397" s="39">
        <v>66867.769366626133</v>
      </c>
      <c r="AI397" s="39">
        <v>3343.3884683313067</v>
      </c>
      <c r="AJ397" s="42">
        <v>29700</v>
      </c>
      <c r="AK397" s="39">
        <v>1485</v>
      </c>
      <c r="AL397" s="39">
        <v>101396.15783495744</v>
      </c>
      <c r="AM397" s="39" t="s">
        <v>973</v>
      </c>
      <c r="AN397" s="39" t="s">
        <v>973</v>
      </c>
      <c r="AO397" s="35" t="s">
        <v>1520</v>
      </c>
      <c r="AP397" s="35" t="s">
        <v>976</v>
      </c>
      <c r="AQ397" s="39" t="s">
        <v>901</v>
      </c>
      <c r="AR397" s="39">
        <v>1</v>
      </c>
      <c r="AS397" s="39"/>
      <c r="AT397" s="39"/>
      <c r="AU397" s="39"/>
      <c r="AV397" s="39"/>
      <c r="AW397" s="39" t="s">
        <v>956</v>
      </c>
      <c r="AX397" s="39" t="s">
        <v>977</v>
      </c>
      <c r="AY397" s="39" t="s">
        <v>1521</v>
      </c>
      <c r="AZ397" s="35" t="s">
        <v>1520</v>
      </c>
      <c r="BA397" s="39"/>
      <c r="BC397" s="5" t="s">
        <v>905</v>
      </c>
      <c r="CB397" s="13" t="s">
        <v>947</v>
      </c>
      <c r="CC397" s="13" t="s">
        <v>979</v>
      </c>
      <c r="CD397" s="13">
        <v>60009</v>
      </c>
      <c r="CE397" s="13">
        <v>30001339</v>
      </c>
      <c r="CF397" s="13" t="str">
        <f t="shared" si="118"/>
        <v>W0004316</v>
      </c>
      <c r="CG397" s="13" t="s">
        <v>13</v>
      </c>
      <c r="CH397" s="18">
        <f t="shared" si="119"/>
        <v>56273.930141532648</v>
      </c>
      <c r="CI397" s="18">
        <f t="shared" si="126"/>
        <v>4671.4236268028844</v>
      </c>
      <c r="CJ397" s="43">
        <f t="shared" si="121"/>
        <v>4154.166666666667</v>
      </c>
      <c r="CK397" s="44">
        <f t="shared" si="122"/>
        <v>29700</v>
      </c>
      <c r="CL397" s="18">
        <f t="shared" si="123"/>
        <v>1768.2489316239316</v>
      </c>
      <c r="CM397" s="18">
        <f t="shared" si="124"/>
        <v>4828.3884683313063</v>
      </c>
      <c r="CN397" s="13"/>
      <c r="CO397" s="18">
        <f t="shared" si="125"/>
        <v>0</v>
      </c>
    </row>
    <row r="398" spans="1:93" ht="15.75" customHeight="1" x14ac:dyDescent="0.2">
      <c r="A398" s="35" t="s">
        <v>2028</v>
      </c>
      <c r="B398" s="35" t="s">
        <v>2029</v>
      </c>
      <c r="C398" s="35" t="s">
        <v>2030</v>
      </c>
      <c r="D398" s="36">
        <v>44767</v>
      </c>
      <c r="E398" s="36"/>
      <c r="F398" s="35" t="s">
        <v>972</v>
      </c>
      <c r="G398" s="35" t="s">
        <v>951</v>
      </c>
      <c r="H398" s="35" t="s">
        <v>952</v>
      </c>
      <c r="I398" s="35" t="s">
        <v>897</v>
      </c>
      <c r="J398" s="35"/>
      <c r="K398" s="35" t="s">
        <v>898</v>
      </c>
      <c r="L398" s="37" t="s">
        <v>899</v>
      </c>
      <c r="M398" s="38">
        <v>0.05</v>
      </c>
      <c r="N398" s="35">
        <v>28</v>
      </c>
      <c r="O398" s="39">
        <v>47096.166666666664</v>
      </c>
      <c r="P398" s="40"/>
      <c r="Q398" s="39"/>
      <c r="R398" s="39">
        <v>1011.9270833333334</v>
      </c>
      <c r="S398" s="39">
        <v>584.66898148148152</v>
      </c>
      <c r="T398" s="39">
        <v>105.24041666666666</v>
      </c>
      <c r="U398" s="35">
        <v>75</v>
      </c>
      <c r="V398" s="39"/>
      <c r="W398" s="39">
        <v>0</v>
      </c>
      <c r="X398" s="39">
        <v>4460.3751415326506</v>
      </c>
      <c r="Y398" s="39">
        <v>53333.378289680797</v>
      </c>
      <c r="Z398" s="41">
        <v>4154.166666666667</v>
      </c>
      <c r="AA398" s="39"/>
      <c r="AB398" s="39">
        <v>57487.544956347461</v>
      </c>
      <c r="AC398" s="39"/>
      <c r="AD398" s="39"/>
      <c r="AE398" s="42"/>
      <c r="AF398" s="35"/>
      <c r="AG398" s="39"/>
      <c r="AH398" s="39">
        <v>57487.544956347461</v>
      </c>
      <c r="AI398" s="39">
        <v>2874.3772478173732</v>
      </c>
      <c r="AJ398" s="42">
        <v>29700</v>
      </c>
      <c r="AK398" s="39">
        <v>1485</v>
      </c>
      <c r="AL398" s="39">
        <v>91546.922204164832</v>
      </c>
      <c r="AM398" s="39" t="s">
        <v>2031</v>
      </c>
      <c r="AN398" s="39" t="s">
        <v>2032</v>
      </c>
      <c r="AO398" s="35">
        <v>1507756</v>
      </c>
      <c r="AP398" s="35" t="s">
        <v>2033</v>
      </c>
      <c r="AQ398" s="39" t="s">
        <v>901</v>
      </c>
      <c r="AR398" s="39">
        <v>1</v>
      </c>
      <c r="AS398" s="39"/>
      <c r="AT398" s="39"/>
      <c r="AU398" s="39"/>
      <c r="AV398" s="39"/>
      <c r="AW398" s="39" t="s">
        <v>956</v>
      </c>
      <c r="AX398" s="39" t="s">
        <v>2034</v>
      </c>
      <c r="AY398" s="39" t="s">
        <v>2035</v>
      </c>
      <c r="AZ398" s="35">
        <v>1507756</v>
      </c>
      <c r="BA398" s="39"/>
      <c r="BC398" s="5" t="s">
        <v>905</v>
      </c>
      <c r="CB398" s="13" t="s">
        <v>947</v>
      </c>
      <c r="CC398" s="13" t="s">
        <v>2036</v>
      </c>
      <c r="CD398" s="13">
        <v>60026</v>
      </c>
      <c r="CE398" s="13" t="s">
        <v>2037</v>
      </c>
      <c r="CF398" s="13" t="str">
        <f t="shared" si="118"/>
        <v>W0005172</v>
      </c>
      <c r="CG398" s="13" t="s">
        <v>13</v>
      </c>
      <c r="CH398" s="18">
        <f t="shared" si="119"/>
        <v>51736.78222486598</v>
      </c>
      <c r="CI398" s="18">
        <f t="shared" si="126"/>
        <v>0</v>
      </c>
      <c r="CJ398" s="43">
        <f t="shared" si="121"/>
        <v>4154.166666666667</v>
      </c>
      <c r="CK398" s="44">
        <f t="shared" si="122"/>
        <v>29700</v>
      </c>
      <c r="CL398" s="18">
        <f t="shared" si="123"/>
        <v>1596.5960648148148</v>
      </c>
      <c r="CM398" s="18">
        <f t="shared" si="124"/>
        <v>4359.3772478173732</v>
      </c>
      <c r="CN398" s="13"/>
      <c r="CO398" s="18">
        <f t="shared" si="125"/>
        <v>0</v>
      </c>
    </row>
    <row r="399" spans="1:93" ht="15.75" customHeight="1" x14ac:dyDescent="0.2">
      <c r="A399" s="35" t="s">
        <v>191</v>
      </c>
      <c r="B399" s="35" t="s">
        <v>2038</v>
      </c>
      <c r="C399" s="35" t="s">
        <v>2039</v>
      </c>
      <c r="D399" s="36">
        <v>44767</v>
      </c>
      <c r="E399" s="36"/>
      <c r="F399" s="35" t="s">
        <v>984</v>
      </c>
      <c r="G399" s="35" t="s">
        <v>951</v>
      </c>
      <c r="H399" s="35" t="s">
        <v>952</v>
      </c>
      <c r="I399" s="35" t="s">
        <v>897</v>
      </c>
      <c r="J399" s="35"/>
      <c r="K399" s="35" t="s">
        <v>898</v>
      </c>
      <c r="L399" s="37" t="s">
        <v>899</v>
      </c>
      <c r="M399" s="38">
        <v>0.05</v>
      </c>
      <c r="N399" s="35">
        <v>28</v>
      </c>
      <c r="O399" s="39">
        <v>65276.416666666657</v>
      </c>
      <c r="P399" s="40"/>
      <c r="Q399" s="39"/>
      <c r="R399" s="39">
        <v>1448.9543269230769</v>
      </c>
      <c r="S399" s="39">
        <v>837.1736111111112</v>
      </c>
      <c r="T399" s="39">
        <v>150.69125</v>
      </c>
      <c r="U399" s="35">
        <v>75</v>
      </c>
      <c r="V399" s="39"/>
      <c r="W399" s="39">
        <v>0</v>
      </c>
      <c r="X399" s="39">
        <v>4460.3751415326506</v>
      </c>
      <c r="Y399" s="39">
        <v>72248.610996233503</v>
      </c>
      <c r="Z399" s="41">
        <v>4154.166666666667</v>
      </c>
      <c r="AA399" s="39"/>
      <c r="AB399" s="39">
        <v>76402.777662900175</v>
      </c>
      <c r="AC399" s="39"/>
      <c r="AD399" s="39"/>
      <c r="AE399" s="42"/>
      <c r="AF399" s="35"/>
      <c r="AG399" s="39"/>
      <c r="AH399" s="39">
        <v>76402.777662900175</v>
      </c>
      <c r="AI399" s="39">
        <v>3820.138883145009</v>
      </c>
      <c r="AJ399" s="42">
        <v>29700</v>
      </c>
      <c r="AK399" s="39">
        <v>1485</v>
      </c>
      <c r="AL399" s="39">
        <v>111407.91654604518</v>
      </c>
      <c r="AM399" s="39" t="s">
        <v>943</v>
      </c>
      <c r="AN399" s="39" t="s">
        <v>943</v>
      </c>
      <c r="AO399" s="35">
        <v>35875</v>
      </c>
      <c r="AP399" s="35" t="s">
        <v>944</v>
      </c>
      <c r="AQ399" s="39" t="s">
        <v>901</v>
      </c>
      <c r="AR399" s="39">
        <v>1</v>
      </c>
      <c r="AS399" s="39"/>
      <c r="AT399" s="39"/>
      <c r="AU399" s="39"/>
      <c r="AV399" s="39"/>
      <c r="AW399" s="39" t="s">
        <v>956</v>
      </c>
      <c r="AX399" s="39" t="s">
        <v>964</v>
      </c>
      <c r="AY399" s="39" t="s">
        <v>993</v>
      </c>
      <c r="AZ399" s="35">
        <v>35875</v>
      </c>
      <c r="BA399" s="39"/>
      <c r="BC399" s="5" t="s">
        <v>905</v>
      </c>
      <c r="CB399" s="13" t="s">
        <v>947</v>
      </c>
      <c r="CC399" s="13" t="s">
        <v>10</v>
      </c>
      <c r="CD399" s="13">
        <v>60002</v>
      </c>
      <c r="CE399" s="13" t="s">
        <v>8</v>
      </c>
      <c r="CF399" s="13" t="str">
        <f t="shared" si="118"/>
        <v>W0004317</v>
      </c>
      <c r="CG399" s="13" t="s">
        <v>13</v>
      </c>
      <c r="CH399" s="18">
        <f t="shared" si="119"/>
        <v>69962.483058199316</v>
      </c>
      <c r="CI399" s="18">
        <f t="shared" si="126"/>
        <v>0</v>
      </c>
      <c r="CJ399" s="43">
        <f t="shared" si="121"/>
        <v>4154.166666666667</v>
      </c>
      <c r="CK399" s="44">
        <f t="shared" si="122"/>
        <v>29700</v>
      </c>
      <c r="CL399" s="18">
        <f t="shared" si="123"/>
        <v>2286.127938034188</v>
      </c>
      <c r="CM399" s="18">
        <f t="shared" si="124"/>
        <v>5305.1388831450095</v>
      </c>
      <c r="CN399" s="13"/>
      <c r="CO399" s="18">
        <f t="shared" si="125"/>
        <v>0</v>
      </c>
    </row>
    <row r="400" spans="1:93" ht="15.75" customHeight="1" x14ac:dyDescent="0.2">
      <c r="A400" s="35" t="s">
        <v>2040</v>
      </c>
      <c r="B400" s="35" t="s">
        <v>2041</v>
      </c>
      <c r="C400" s="35" t="s">
        <v>2042</v>
      </c>
      <c r="D400" s="36">
        <v>44767</v>
      </c>
      <c r="E400" s="36"/>
      <c r="F400" s="35" t="s">
        <v>972</v>
      </c>
      <c r="G400" s="35" t="s">
        <v>951</v>
      </c>
      <c r="H400" s="35" t="s">
        <v>952</v>
      </c>
      <c r="I400" s="35" t="s">
        <v>897</v>
      </c>
      <c r="J400" s="35"/>
      <c r="K400" s="35" t="s">
        <v>898</v>
      </c>
      <c r="L400" s="37" t="s">
        <v>899</v>
      </c>
      <c r="M400" s="38">
        <v>0.05</v>
      </c>
      <c r="N400" s="35">
        <v>28</v>
      </c>
      <c r="O400" s="39">
        <v>44462.583333333336</v>
      </c>
      <c r="P400" s="40"/>
      <c r="Q400" s="39"/>
      <c r="R400" s="39">
        <v>1010.0961538461538</v>
      </c>
      <c r="S400" s="39">
        <v>583.6111111111112</v>
      </c>
      <c r="T400" s="39">
        <v>105.05</v>
      </c>
      <c r="U400" s="35">
        <v>75</v>
      </c>
      <c r="V400" s="39"/>
      <c r="W400" s="39">
        <v>0</v>
      </c>
      <c r="X400" s="39">
        <v>4460.3751415326506</v>
      </c>
      <c r="Y400" s="39">
        <v>50696.715739823252</v>
      </c>
      <c r="Z400" s="41">
        <v>4154.166666666667</v>
      </c>
      <c r="AA400" s="39"/>
      <c r="AB400" s="39">
        <v>54850.882406489916</v>
      </c>
      <c r="AC400" s="39"/>
      <c r="AD400" s="39"/>
      <c r="AE400" s="42">
        <v>4671.4236268028844</v>
      </c>
      <c r="AF400" s="35" t="s">
        <v>999</v>
      </c>
      <c r="AG400" s="39" t="s">
        <v>998</v>
      </c>
      <c r="AH400" s="39">
        <v>59522.3060332928</v>
      </c>
      <c r="AI400" s="39">
        <v>2976.1153016646404</v>
      </c>
      <c r="AJ400" s="42">
        <v>29700</v>
      </c>
      <c r="AK400" s="39">
        <v>1485</v>
      </c>
      <c r="AL400" s="39">
        <v>93683.421334957442</v>
      </c>
      <c r="AM400" s="39" t="s">
        <v>973</v>
      </c>
      <c r="AN400" s="39" t="s">
        <v>973</v>
      </c>
      <c r="AO400" s="35" t="s">
        <v>1176</v>
      </c>
      <c r="AP400" s="35" t="s">
        <v>976</v>
      </c>
      <c r="AQ400" s="39" t="s">
        <v>901</v>
      </c>
      <c r="AR400" s="39">
        <v>1</v>
      </c>
      <c r="AS400" s="39"/>
      <c r="AT400" s="39"/>
      <c r="AU400" s="39"/>
      <c r="AV400" s="39"/>
      <c r="AW400" s="39" t="s">
        <v>956</v>
      </c>
      <c r="AX400" s="39" t="s">
        <v>964</v>
      </c>
      <c r="AY400" s="39" t="s">
        <v>968</v>
      </c>
      <c r="AZ400" s="35" t="s">
        <v>1176</v>
      </c>
      <c r="BA400" s="39"/>
      <c r="BC400" s="5" t="s">
        <v>905</v>
      </c>
      <c r="CB400" s="13" t="s">
        <v>947</v>
      </c>
      <c r="CC400" s="13" t="s">
        <v>979</v>
      </c>
      <c r="CD400" s="13">
        <v>60009</v>
      </c>
      <c r="CE400" s="13">
        <v>30001339</v>
      </c>
      <c r="CF400" s="13" t="str">
        <f t="shared" si="118"/>
        <v>W0004318</v>
      </c>
      <c r="CG400" s="13" t="s">
        <v>13</v>
      </c>
      <c r="CH400" s="18">
        <f t="shared" si="119"/>
        <v>49103.008474865986</v>
      </c>
      <c r="CI400" s="18">
        <f t="shared" si="126"/>
        <v>4671.4236268028844</v>
      </c>
      <c r="CJ400" s="43">
        <f t="shared" si="121"/>
        <v>4154.166666666667</v>
      </c>
      <c r="CK400" s="44">
        <f t="shared" si="122"/>
        <v>29700</v>
      </c>
      <c r="CL400" s="18">
        <f t="shared" si="123"/>
        <v>1593.7072649572651</v>
      </c>
      <c r="CM400" s="18">
        <f t="shared" si="124"/>
        <v>4461.1153016646404</v>
      </c>
      <c r="CN400" s="13"/>
      <c r="CO400" s="18">
        <f t="shared" si="125"/>
        <v>0</v>
      </c>
    </row>
    <row r="401" spans="1:93" ht="15.75" customHeight="1" x14ac:dyDescent="0.2">
      <c r="A401" s="35" t="s">
        <v>2043</v>
      </c>
      <c r="B401" s="35" t="s">
        <v>2044</v>
      </c>
      <c r="C401" s="35" t="s">
        <v>2045</v>
      </c>
      <c r="D401" s="36">
        <v>44767</v>
      </c>
      <c r="E401" s="36"/>
      <c r="F401" s="35" t="s">
        <v>972</v>
      </c>
      <c r="G401" s="35" t="s">
        <v>939</v>
      </c>
      <c r="H401" s="35" t="s">
        <v>940</v>
      </c>
      <c r="I401" s="35" t="s">
        <v>897</v>
      </c>
      <c r="J401" s="35"/>
      <c r="K401" s="35" t="s">
        <v>898</v>
      </c>
      <c r="L401" s="37" t="s">
        <v>899</v>
      </c>
      <c r="M401" s="38">
        <v>0.05</v>
      </c>
      <c r="N401" s="35">
        <v>28</v>
      </c>
      <c r="O401" s="39">
        <v>43341.25</v>
      </c>
      <c r="P401" s="40"/>
      <c r="Q401" s="39"/>
      <c r="R401" s="39">
        <v>1010.0961538461538</v>
      </c>
      <c r="S401" s="39">
        <v>583.6111111111112</v>
      </c>
      <c r="T401" s="39">
        <v>105.05</v>
      </c>
      <c r="U401" s="35">
        <v>75</v>
      </c>
      <c r="V401" s="39"/>
      <c r="W401" s="39">
        <v>3669.6447200514554</v>
      </c>
      <c r="X401" s="39">
        <v>4460.3751415326506</v>
      </c>
      <c r="Y401" s="39">
        <v>53245.027126541368</v>
      </c>
      <c r="Z401" s="41">
        <v>12402.5</v>
      </c>
      <c r="AA401" s="39"/>
      <c r="AB401" s="39">
        <v>65647.527126541361</v>
      </c>
      <c r="AC401" s="39"/>
      <c r="AD401" s="39"/>
      <c r="AE401" s="42">
        <v>33281</v>
      </c>
      <c r="AF401" s="35" t="s">
        <v>941</v>
      </c>
      <c r="AG401" s="35" t="s">
        <v>942</v>
      </c>
      <c r="AH401" s="39">
        <v>98928.527126541361</v>
      </c>
      <c r="AI401" s="39">
        <v>4946.4263563270688</v>
      </c>
      <c r="AJ401" s="42">
        <v>29700</v>
      </c>
      <c r="AK401" s="39">
        <v>1485</v>
      </c>
      <c r="AL401" s="39">
        <v>135059.95348286844</v>
      </c>
      <c r="AM401" s="39" t="s">
        <v>1595</v>
      </c>
      <c r="AN401" s="39" t="s">
        <v>1595</v>
      </c>
      <c r="AO401" s="35" t="s">
        <v>2046</v>
      </c>
      <c r="AP401" s="35" t="s">
        <v>1597</v>
      </c>
      <c r="AQ401" s="39" t="s">
        <v>901</v>
      </c>
      <c r="AR401" s="39">
        <v>1</v>
      </c>
      <c r="AS401" s="39"/>
      <c r="AT401" s="39"/>
      <c r="AU401" s="39"/>
      <c r="AV401" s="39"/>
      <c r="AW401" s="39" t="s">
        <v>956</v>
      </c>
      <c r="AX401" s="39" t="s">
        <v>946</v>
      </c>
      <c r="AY401" s="39" t="s">
        <v>946</v>
      </c>
      <c r="AZ401" s="35" t="s">
        <v>2046</v>
      </c>
      <c r="BA401" s="39"/>
      <c r="BC401" s="5" t="s">
        <v>905</v>
      </c>
      <c r="CB401" s="13" t="s">
        <v>906</v>
      </c>
      <c r="CC401" s="13" t="s">
        <v>1598</v>
      </c>
      <c r="CD401" s="13">
        <v>60015</v>
      </c>
      <c r="CE401" s="13" t="e">
        <v>#N/A</v>
      </c>
      <c r="CF401" s="13" t="str">
        <f t="shared" si="118"/>
        <v>W0005339</v>
      </c>
      <c r="CG401" s="13" t="str">
        <f>G401</f>
        <v>HR Capability Center</v>
      </c>
      <c r="CH401" s="18">
        <f t="shared" si="119"/>
        <v>51651.319861584103</v>
      </c>
      <c r="CI401" s="18">
        <f>SUM(AA401,AE401)</f>
        <v>33281</v>
      </c>
      <c r="CJ401" s="43">
        <f t="shared" si="121"/>
        <v>12402.5</v>
      </c>
      <c r="CK401" s="44">
        <f t="shared" si="122"/>
        <v>29700</v>
      </c>
      <c r="CL401" s="18">
        <f t="shared" si="123"/>
        <v>1593.7072649572651</v>
      </c>
      <c r="CM401" s="18">
        <f t="shared" si="124"/>
        <v>6431.4263563270688</v>
      </c>
      <c r="CN401" s="13"/>
      <c r="CO401" s="18">
        <f t="shared" si="125"/>
        <v>0</v>
      </c>
    </row>
    <row r="402" spans="1:93" ht="15.75" customHeight="1" x14ac:dyDescent="0.2">
      <c r="A402" s="35" t="s">
        <v>2047</v>
      </c>
      <c r="B402" s="35" t="s">
        <v>2048</v>
      </c>
      <c r="C402" s="35" t="s">
        <v>2049</v>
      </c>
      <c r="D402" s="36">
        <v>44767</v>
      </c>
      <c r="E402" s="36"/>
      <c r="F402" s="35" t="s">
        <v>996</v>
      </c>
      <c r="G402" s="35" t="s">
        <v>951</v>
      </c>
      <c r="H402" s="35" t="s">
        <v>952</v>
      </c>
      <c r="I402" s="35" t="s">
        <v>897</v>
      </c>
      <c r="J402" s="35"/>
      <c r="K402" s="35" t="s">
        <v>898</v>
      </c>
      <c r="L402" s="37" t="s">
        <v>899</v>
      </c>
      <c r="M402" s="38">
        <v>0.05</v>
      </c>
      <c r="N402" s="35">
        <v>28</v>
      </c>
      <c r="O402" s="39">
        <v>41203.166666666664</v>
      </c>
      <c r="P402" s="40"/>
      <c r="Q402" s="39"/>
      <c r="R402" s="39">
        <v>1010.0961538461538</v>
      </c>
      <c r="S402" s="39">
        <v>583.6111111111112</v>
      </c>
      <c r="T402" s="39">
        <v>105.05</v>
      </c>
      <c r="U402" s="35">
        <v>75</v>
      </c>
      <c r="V402" s="39"/>
      <c r="W402" s="39">
        <v>0</v>
      </c>
      <c r="X402" s="39">
        <v>4460.3751415326506</v>
      </c>
      <c r="Y402" s="39">
        <v>47437.299073156581</v>
      </c>
      <c r="Z402" s="41">
        <v>4154.166666666667</v>
      </c>
      <c r="AA402" s="39"/>
      <c r="AB402" s="39">
        <v>51591.465739823245</v>
      </c>
      <c r="AC402" s="39"/>
      <c r="AD402" s="39"/>
      <c r="AE402" s="42">
        <v>4671.4236268028844</v>
      </c>
      <c r="AF402" s="35" t="s">
        <v>999</v>
      </c>
      <c r="AG402" s="39" t="s">
        <v>998</v>
      </c>
      <c r="AH402" s="39">
        <v>56262.889366626128</v>
      </c>
      <c r="AI402" s="39">
        <v>2813.1444683313066</v>
      </c>
      <c r="AJ402" s="42">
        <v>29700</v>
      </c>
      <c r="AK402" s="39">
        <v>1485</v>
      </c>
      <c r="AL402" s="39">
        <v>90261.03383495743</v>
      </c>
      <c r="AM402" s="39" t="s">
        <v>973</v>
      </c>
      <c r="AN402" s="39" t="s">
        <v>973</v>
      </c>
      <c r="AO402" s="35" t="s">
        <v>2050</v>
      </c>
      <c r="AP402" s="35" t="s">
        <v>976</v>
      </c>
      <c r="AQ402" s="39" t="s">
        <v>901</v>
      </c>
      <c r="AR402" s="39">
        <v>1</v>
      </c>
      <c r="AS402" s="39"/>
      <c r="AT402" s="39"/>
      <c r="AU402" s="39"/>
      <c r="AV402" s="39"/>
      <c r="AW402" s="39" t="s">
        <v>956</v>
      </c>
      <c r="AX402" s="39" t="s">
        <v>977</v>
      </c>
      <c r="AY402" s="39" t="s">
        <v>2051</v>
      </c>
      <c r="AZ402" s="35" t="s">
        <v>2050</v>
      </c>
      <c r="BA402" s="39"/>
      <c r="BC402" s="5" t="s">
        <v>905</v>
      </c>
      <c r="CB402" s="13" t="s">
        <v>947</v>
      </c>
      <c r="CC402" s="13" t="s">
        <v>979</v>
      </c>
      <c r="CD402" s="13">
        <v>60009</v>
      </c>
      <c r="CE402" s="13">
        <v>30001339</v>
      </c>
      <c r="CF402" s="13" t="str">
        <f t="shared" si="118"/>
        <v>W0004983</v>
      </c>
      <c r="CG402" s="13" t="s">
        <v>13</v>
      </c>
      <c r="CH402" s="18">
        <f t="shared" si="119"/>
        <v>45843.591808199315</v>
      </c>
      <c r="CI402" s="18">
        <f t="shared" ref="CI402:CI403" si="127">SUM(AA402,AC402:AE402)</f>
        <v>4671.4236268028844</v>
      </c>
      <c r="CJ402" s="43">
        <f t="shared" si="121"/>
        <v>4154.166666666667</v>
      </c>
      <c r="CK402" s="44">
        <f t="shared" si="122"/>
        <v>29700</v>
      </c>
      <c r="CL402" s="18">
        <f t="shared" si="123"/>
        <v>1593.7072649572651</v>
      </c>
      <c r="CM402" s="18">
        <f t="shared" si="124"/>
        <v>4298.1444683313066</v>
      </c>
      <c r="CN402" s="13"/>
      <c r="CO402" s="18">
        <f t="shared" si="125"/>
        <v>0</v>
      </c>
    </row>
    <row r="403" spans="1:93" ht="15.75" customHeight="1" x14ac:dyDescent="0.2">
      <c r="A403" s="35" t="s">
        <v>2052</v>
      </c>
      <c r="B403" s="35" t="s">
        <v>2053</v>
      </c>
      <c r="C403" s="35" t="s">
        <v>2054</v>
      </c>
      <c r="D403" s="36">
        <v>44795</v>
      </c>
      <c r="E403" s="36"/>
      <c r="F403" s="35" t="s">
        <v>984</v>
      </c>
      <c r="G403" s="35" t="s">
        <v>895</v>
      </c>
      <c r="H403" s="35" t="s">
        <v>896</v>
      </c>
      <c r="I403" s="35" t="s">
        <v>897</v>
      </c>
      <c r="J403" s="35"/>
      <c r="K403" s="35" t="s">
        <v>898</v>
      </c>
      <c r="L403" s="37" t="s">
        <v>899</v>
      </c>
      <c r="M403" s="38">
        <v>8.5000000000000006E-2</v>
      </c>
      <c r="N403" s="35">
        <v>28</v>
      </c>
      <c r="O403" s="39">
        <v>80549.083333333328</v>
      </c>
      <c r="P403" s="40"/>
      <c r="Q403" s="39"/>
      <c r="R403" s="39">
        <v>1816.0857371794873</v>
      </c>
      <c r="S403" s="39">
        <v>1049.2939814814815</v>
      </c>
      <c r="T403" s="39">
        <v>188.87291666666667</v>
      </c>
      <c r="U403" s="35">
        <v>75</v>
      </c>
      <c r="V403" s="39"/>
      <c r="W403" s="39">
        <v>0</v>
      </c>
      <c r="X403" s="39">
        <v>4460.3751415326506</v>
      </c>
      <c r="Y403" s="39">
        <v>88138.711110193603</v>
      </c>
      <c r="Z403" s="41">
        <v>5687.5</v>
      </c>
      <c r="AA403" s="39"/>
      <c r="AB403" s="39">
        <v>93826.211110193603</v>
      </c>
      <c r="AC403" s="39"/>
      <c r="AD403" s="39"/>
      <c r="AE403" s="42">
        <v>6263.2559860715419</v>
      </c>
      <c r="AF403" s="35" t="s">
        <v>1071</v>
      </c>
      <c r="AG403" s="39" t="s">
        <v>1072</v>
      </c>
      <c r="AH403" s="39">
        <v>100089.46709626514</v>
      </c>
      <c r="AI403" s="39">
        <v>8507.6047031825383</v>
      </c>
      <c r="AJ403" s="42">
        <v>29700</v>
      </c>
      <c r="AK403" s="39">
        <v>2524.5</v>
      </c>
      <c r="AL403" s="39">
        <v>140821.5717994477</v>
      </c>
      <c r="AM403" s="39" t="s">
        <v>973</v>
      </c>
      <c r="AN403" s="39" t="s">
        <v>973</v>
      </c>
      <c r="AO403" s="35" t="s">
        <v>1931</v>
      </c>
      <c r="AP403" s="35" t="s">
        <v>976</v>
      </c>
      <c r="AQ403" s="39" t="s">
        <v>901</v>
      </c>
      <c r="AR403" s="39">
        <v>1</v>
      </c>
      <c r="AS403" s="39"/>
      <c r="AT403" s="39"/>
      <c r="AU403" s="39"/>
      <c r="AV403" s="39"/>
      <c r="AW403" s="39" t="s">
        <v>902</v>
      </c>
      <c r="AX403" s="39" t="s">
        <v>977</v>
      </c>
      <c r="AY403" s="39" t="s">
        <v>1472</v>
      </c>
      <c r="AZ403" s="35" t="s">
        <v>1931</v>
      </c>
      <c r="BA403" s="39"/>
      <c r="BC403" s="5" t="s">
        <v>905</v>
      </c>
      <c r="CB403" s="13" t="s">
        <v>947</v>
      </c>
      <c r="CC403" s="13" t="s">
        <v>979</v>
      </c>
      <c r="CD403" s="13">
        <v>60009</v>
      </c>
      <c r="CE403" s="13">
        <v>30001339</v>
      </c>
      <c r="CF403" s="13" t="str">
        <f t="shared" si="118"/>
        <v>W0004319</v>
      </c>
      <c r="CG403" s="13" t="s">
        <v>29</v>
      </c>
      <c r="CH403" s="18">
        <f t="shared" si="119"/>
        <v>85273.331391532643</v>
      </c>
      <c r="CI403" s="18">
        <f t="shared" si="127"/>
        <v>6263.2559860715419</v>
      </c>
      <c r="CJ403" s="43">
        <f t="shared" si="121"/>
        <v>5687.5</v>
      </c>
      <c r="CK403" s="44">
        <f t="shared" si="122"/>
        <v>29700</v>
      </c>
      <c r="CL403" s="18">
        <f t="shared" si="123"/>
        <v>2865.379718660969</v>
      </c>
      <c r="CM403" s="18">
        <f t="shared" si="124"/>
        <v>11032.104703182538</v>
      </c>
      <c r="CN403" s="13"/>
      <c r="CO403" s="18">
        <f t="shared" si="125"/>
        <v>0</v>
      </c>
    </row>
    <row r="404" spans="1:93" ht="15.75" customHeight="1" x14ac:dyDescent="0.2">
      <c r="A404" s="35" t="s">
        <v>2055</v>
      </c>
      <c r="B404" s="35" t="s">
        <v>2056</v>
      </c>
      <c r="C404" s="35" t="s">
        <v>2057</v>
      </c>
      <c r="D404" s="36">
        <v>44777</v>
      </c>
      <c r="E404" s="36"/>
      <c r="F404" s="35" t="s">
        <v>938</v>
      </c>
      <c r="G404" s="35" t="s">
        <v>939</v>
      </c>
      <c r="H404" s="35" t="s">
        <v>940</v>
      </c>
      <c r="I404" s="35" t="s">
        <v>897</v>
      </c>
      <c r="J404" s="35"/>
      <c r="K404" s="35" t="s">
        <v>898</v>
      </c>
      <c r="L404" s="37" t="s">
        <v>899</v>
      </c>
      <c r="M404" s="38">
        <v>0.05</v>
      </c>
      <c r="N404" s="35">
        <v>28</v>
      </c>
      <c r="O404" s="39">
        <v>118458.58333333331</v>
      </c>
      <c r="P404" s="40">
        <v>0.1</v>
      </c>
      <c r="Q404" s="39">
        <v>11845.858333333332</v>
      </c>
      <c r="R404" s="39">
        <v>2847.5641025641021</v>
      </c>
      <c r="S404" s="39">
        <v>1645.2592592592594</v>
      </c>
      <c r="T404" s="39">
        <v>296.1466666666667</v>
      </c>
      <c r="U404" s="35">
        <v>75</v>
      </c>
      <c r="V404" s="39"/>
      <c r="W404" s="39">
        <v>5122.3404802504956</v>
      </c>
      <c r="X404" s="39">
        <v>4460.3751415326506</v>
      </c>
      <c r="Y404" s="39">
        <v>144751.12731693982</v>
      </c>
      <c r="Z404" s="41">
        <v>12402.5</v>
      </c>
      <c r="AA404" s="39"/>
      <c r="AB404" s="39">
        <v>157153.62731693982</v>
      </c>
      <c r="AC404" s="39"/>
      <c r="AD404" s="39"/>
      <c r="AE404" s="42"/>
      <c r="AF404" s="35"/>
      <c r="AG404" s="39"/>
      <c r="AH404" s="39">
        <v>157153.62731693982</v>
      </c>
      <c r="AI404" s="39">
        <v>7857.681365846991</v>
      </c>
      <c r="AJ404" s="42">
        <v>29700</v>
      </c>
      <c r="AK404" s="39">
        <v>1485</v>
      </c>
      <c r="AL404" s="39">
        <v>196196.30868278682</v>
      </c>
      <c r="AM404" s="39" t="s">
        <v>935</v>
      </c>
      <c r="AN404" s="39" t="s">
        <v>986</v>
      </c>
      <c r="AO404" s="35" t="s">
        <v>987</v>
      </c>
      <c r="AP404" s="35" t="s">
        <v>986</v>
      </c>
      <c r="AQ404" s="39" t="s">
        <v>988</v>
      </c>
      <c r="AR404" s="39">
        <v>1</v>
      </c>
      <c r="AS404" s="39"/>
      <c r="AT404" s="39"/>
      <c r="AU404" s="39"/>
      <c r="AV404" s="39"/>
      <c r="AW404" s="39" t="s">
        <v>1414</v>
      </c>
      <c r="AX404" s="39" t="s">
        <v>935</v>
      </c>
      <c r="AY404" s="39" t="s">
        <v>935</v>
      </c>
      <c r="AZ404" s="35" t="s">
        <v>987</v>
      </c>
      <c r="BA404" s="39"/>
      <c r="BC404" s="5" t="s">
        <v>905</v>
      </c>
      <c r="CB404" s="13" t="s">
        <v>990</v>
      </c>
      <c r="CC404" s="13"/>
      <c r="CD404" s="13"/>
      <c r="CE404" s="13"/>
      <c r="CF404" s="13"/>
      <c r="CG404" s="13"/>
      <c r="CH404" s="13"/>
      <c r="CI404" s="13"/>
      <c r="CJ404" s="13"/>
      <c r="CK404" s="13"/>
      <c r="CL404" s="13"/>
      <c r="CM404" s="13"/>
      <c r="CN404" s="13"/>
      <c r="CO404" s="13"/>
    </row>
    <row r="405" spans="1:93" ht="15.75" customHeight="1" x14ac:dyDescent="0.2">
      <c r="A405" s="35" t="s">
        <v>192</v>
      </c>
      <c r="B405" s="35" t="s">
        <v>2058</v>
      </c>
      <c r="C405" s="35" t="s">
        <v>2059</v>
      </c>
      <c r="D405" s="36">
        <v>44809</v>
      </c>
      <c r="E405" s="36"/>
      <c r="F405" s="35" t="s">
        <v>984</v>
      </c>
      <c r="G405" s="35" t="s">
        <v>895</v>
      </c>
      <c r="H405" s="35" t="s">
        <v>896</v>
      </c>
      <c r="I405" s="35" t="s">
        <v>897</v>
      </c>
      <c r="J405" s="35"/>
      <c r="K405" s="35" t="s">
        <v>898</v>
      </c>
      <c r="L405" s="37" t="s">
        <v>899</v>
      </c>
      <c r="M405" s="38">
        <v>8.5000000000000006E-2</v>
      </c>
      <c r="N405" s="35">
        <v>28</v>
      </c>
      <c r="O405" s="39">
        <v>88587.666666666672</v>
      </c>
      <c r="P405" s="40"/>
      <c r="Q405" s="39"/>
      <c r="R405" s="39">
        <v>2009.3189102564102</v>
      </c>
      <c r="S405" s="39">
        <v>1160.9398148148148</v>
      </c>
      <c r="T405" s="39">
        <v>208.96916666666669</v>
      </c>
      <c r="U405" s="35">
        <v>75</v>
      </c>
      <c r="V405" s="39"/>
      <c r="W405" s="39">
        <v>8562.504346786729</v>
      </c>
      <c r="X405" s="39">
        <v>4460.3751415326506</v>
      </c>
      <c r="Y405" s="39">
        <v>105064.77404672393</v>
      </c>
      <c r="Z405" s="41">
        <v>5687.5</v>
      </c>
      <c r="AA405" s="39"/>
      <c r="AB405" s="39">
        <v>110752.27404672393</v>
      </c>
      <c r="AC405" s="39"/>
      <c r="AD405" s="39"/>
      <c r="AE405" s="42">
        <v>6107.1873780099913</v>
      </c>
      <c r="AF405" s="35" t="s">
        <v>1104</v>
      </c>
      <c r="AG405" s="39" t="s">
        <v>1105</v>
      </c>
      <c r="AH405" s="39">
        <v>116859.46142473392</v>
      </c>
      <c r="AI405" s="39">
        <v>9933.054221102384</v>
      </c>
      <c r="AJ405" s="42">
        <v>29700</v>
      </c>
      <c r="AK405" s="39">
        <v>2524.5</v>
      </c>
      <c r="AL405" s="39">
        <v>159017.01564583631</v>
      </c>
      <c r="AM405" s="39" t="s">
        <v>943</v>
      </c>
      <c r="AN405" s="39" t="s">
        <v>943</v>
      </c>
      <c r="AO405" s="35">
        <v>90243</v>
      </c>
      <c r="AP405" s="35" t="s">
        <v>944</v>
      </c>
      <c r="AQ405" s="39" t="s">
        <v>901</v>
      </c>
      <c r="AR405" s="39">
        <v>1</v>
      </c>
      <c r="AS405" s="39"/>
      <c r="AT405" s="39"/>
      <c r="AU405" s="39"/>
      <c r="AV405" s="39"/>
      <c r="AW405" s="39" t="s">
        <v>1484</v>
      </c>
      <c r="AX405" s="39" t="s">
        <v>903</v>
      </c>
      <c r="AY405" s="39" t="s">
        <v>904</v>
      </c>
      <c r="AZ405" s="35">
        <v>90243</v>
      </c>
      <c r="BA405" s="39"/>
      <c r="BC405" s="5" t="s">
        <v>905</v>
      </c>
      <c r="CB405" s="13" t="s">
        <v>947</v>
      </c>
      <c r="CC405" s="13" t="s">
        <v>10</v>
      </c>
      <c r="CD405" s="13">
        <v>60002</v>
      </c>
      <c r="CE405" s="13" t="s">
        <v>8</v>
      </c>
      <c r="CF405" s="13" t="str">
        <f t="shared" ref="CF405:CF477" si="128">A405</f>
        <v>W0004321</v>
      </c>
      <c r="CG405" s="13" t="s">
        <v>29</v>
      </c>
      <c r="CH405" s="18">
        <f t="shared" ref="CH405:CH477" si="129">SUM(O405,Q405,T405:X405,)</f>
        <v>101894.51532165273</v>
      </c>
      <c r="CI405" s="18">
        <f t="shared" ref="CI405:CI418" si="130">SUM(AA405,AC405:AE405)</f>
        <v>6107.1873780099913</v>
      </c>
      <c r="CJ405" s="43">
        <f t="shared" ref="CJ405:CJ477" si="131">SUM(Z405)</f>
        <v>5687.5</v>
      </c>
      <c r="CK405" s="44">
        <f t="shared" ref="CK405:CK477" si="132">AJ405</f>
        <v>29700</v>
      </c>
      <c r="CL405" s="18">
        <f t="shared" ref="CL405:CL477" si="133">SUM(R405:S405)</f>
        <v>3170.2587250712249</v>
      </c>
      <c r="CM405" s="18">
        <f t="shared" ref="CM405:CM477" si="134">SUM(AI405,AK405)</f>
        <v>12457.554221102384</v>
      </c>
      <c r="CN405" s="13"/>
      <c r="CO405" s="18">
        <f t="shared" ref="CO405:CO477" si="135">SUM(CH405:CM405,-AL405)</f>
        <v>0</v>
      </c>
    </row>
    <row r="406" spans="1:93" ht="15.75" customHeight="1" x14ac:dyDescent="0.2">
      <c r="A406" s="35" t="s">
        <v>2060</v>
      </c>
      <c r="B406" s="35" t="s">
        <v>2061</v>
      </c>
      <c r="C406" s="35" t="s">
        <v>2062</v>
      </c>
      <c r="D406" s="36">
        <v>44774</v>
      </c>
      <c r="E406" s="36"/>
      <c r="F406" s="35" t="s">
        <v>984</v>
      </c>
      <c r="G406" s="35" t="s">
        <v>951</v>
      </c>
      <c r="H406" s="35" t="s">
        <v>952</v>
      </c>
      <c r="I406" s="35" t="s">
        <v>897</v>
      </c>
      <c r="J406" s="35"/>
      <c r="K406" s="35" t="s">
        <v>898</v>
      </c>
      <c r="L406" s="37" t="s">
        <v>899</v>
      </c>
      <c r="M406" s="38">
        <v>0.05</v>
      </c>
      <c r="N406" s="35">
        <v>28</v>
      </c>
      <c r="O406" s="39">
        <v>65976.583333333328</v>
      </c>
      <c r="P406" s="40"/>
      <c r="Q406" s="39"/>
      <c r="R406" s="39">
        <v>1585.9775641025642</v>
      </c>
      <c r="S406" s="39">
        <v>916.34259259259272</v>
      </c>
      <c r="T406" s="39">
        <v>164.94166666666669</v>
      </c>
      <c r="U406" s="35">
        <v>75</v>
      </c>
      <c r="V406" s="39"/>
      <c r="W406" s="39">
        <v>5673.5043159254492</v>
      </c>
      <c r="X406" s="39">
        <v>4460.3751415326506</v>
      </c>
      <c r="Y406" s="39">
        <v>78852.724614153267</v>
      </c>
      <c r="Z406" s="41">
        <v>4154.166666666667</v>
      </c>
      <c r="AA406" s="39"/>
      <c r="AB406" s="39">
        <v>83006.891280819938</v>
      </c>
      <c r="AC406" s="39"/>
      <c r="AD406" s="39"/>
      <c r="AE406" s="42">
        <v>4671.4236268028844</v>
      </c>
      <c r="AF406" s="35" t="s">
        <v>999</v>
      </c>
      <c r="AG406" s="39" t="s">
        <v>998</v>
      </c>
      <c r="AH406" s="39">
        <v>87678.314907622829</v>
      </c>
      <c r="AI406" s="39">
        <v>4383.9157453811413</v>
      </c>
      <c r="AJ406" s="42">
        <v>29700</v>
      </c>
      <c r="AK406" s="39">
        <v>1485</v>
      </c>
      <c r="AL406" s="39">
        <v>123247.23065300396</v>
      </c>
      <c r="AM406" s="39" t="s">
        <v>973</v>
      </c>
      <c r="AN406" s="39" t="s">
        <v>973</v>
      </c>
      <c r="AO406" s="35" t="s">
        <v>2063</v>
      </c>
      <c r="AP406" s="35" t="s">
        <v>976</v>
      </c>
      <c r="AQ406" s="39" t="s">
        <v>901</v>
      </c>
      <c r="AR406" s="39">
        <v>1</v>
      </c>
      <c r="AS406" s="39"/>
      <c r="AT406" s="39"/>
      <c r="AU406" s="39"/>
      <c r="AV406" s="39"/>
      <c r="AW406" s="39" t="s">
        <v>956</v>
      </c>
      <c r="AX406" s="39" t="s">
        <v>977</v>
      </c>
      <c r="AY406" s="39" t="s">
        <v>2064</v>
      </c>
      <c r="AZ406" s="35" t="s">
        <v>2063</v>
      </c>
      <c r="BA406" s="39"/>
      <c r="BC406" s="5" t="s">
        <v>905</v>
      </c>
      <c r="CB406" s="13" t="s">
        <v>947</v>
      </c>
      <c r="CC406" s="13" t="s">
        <v>979</v>
      </c>
      <c r="CD406" s="13">
        <v>60009</v>
      </c>
      <c r="CE406" s="13">
        <v>30001339</v>
      </c>
      <c r="CF406" s="13" t="str">
        <f t="shared" si="128"/>
        <v>W0004984</v>
      </c>
      <c r="CG406" s="13" t="s">
        <v>13</v>
      </c>
      <c r="CH406" s="18">
        <f t="shared" si="129"/>
        <v>76350.404457458091</v>
      </c>
      <c r="CI406" s="18">
        <f t="shared" si="130"/>
        <v>4671.4236268028844</v>
      </c>
      <c r="CJ406" s="43">
        <f t="shared" si="131"/>
        <v>4154.166666666667</v>
      </c>
      <c r="CK406" s="44">
        <f t="shared" si="132"/>
        <v>29700</v>
      </c>
      <c r="CL406" s="18">
        <f t="shared" si="133"/>
        <v>2502.320156695157</v>
      </c>
      <c r="CM406" s="18">
        <f t="shared" si="134"/>
        <v>5868.9157453811413</v>
      </c>
      <c r="CN406" s="13"/>
      <c r="CO406" s="18">
        <f t="shared" si="135"/>
        <v>0</v>
      </c>
    </row>
    <row r="407" spans="1:93" ht="15.75" customHeight="1" x14ac:dyDescent="0.2">
      <c r="A407" s="35" t="s">
        <v>193</v>
      </c>
      <c r="B407" s="35" t="s">
        <v>2065</v>
      </c>
      <c r="C407" s="35" t="s">
        <v>2066</v>
      </c>
      <c r="D407" s="36">
        <v>44795</v>
      </c>
      <c r="E407" s="36"/>
      <c r="F407" s="35" t="s">
        <v>972</v>
      </c>
      <c r="G407" s="35" t="s">
        <v>951</v>
      </c>
      <c r="H407" s="35" t="s">
        <v>952</v>
      </c>
      <c r="I407" s="35" t="s">
        <v>897</v>
      </c>
      <c r="J407" s="35"/>
      <c r="K407" s="35" t="s">
        <v>898</v>
      </c>
      <c r="L407" s="37" t="s">
        <v>899</v>
      </c>
      <c r="M407" s="38">
        <v>0.05</v>
      </c>
      <c r="N407" s="35">
        <v>28</v>
      </c>
      <c r="O407" s="39">
        <v>48958</v>
      </c>
      <c r="P407" s="40"/>
      <c r="Q407" s="39"/>
      <c r="R407" s="39">
        <v>1081.7788461538462</v>
      </c>
      <c r="S407" s="39">
        <v>625.02777777777783</v>
      </c>
      <c r="T407" s="39">
        <v>112.505</v>
      </c>
      <c r="U407" s="35">
        <v>75</v>
      </c>
      <c r="V407" s="39"/>
      <c r="W407" s="39">
        <v>0</v>
      </c>
      <c r="X407" s="39">
        <v>4460.3751415326506</v>
      </c>
      <c r="Y407" s="39">
        <v>55312.68676546427</v>
      </c>
      <c r="Z407" s="41">
        <v>4154.166666666667</v>
      </c>
      <c r="AA407" s="39"/>
      <c r="AB407" s="39">
        <v>59466.853432130934</v>
      </c>
      <c r="AC407" s="39"/>
      <c r="AD407" s="39"/>
      <c r="AE407" s="42"/>
      <c r="AF407" s="35"/>
      <c r="AG407" s="39"/>
      <c r="AH407" s="39">
        <v>59466.853432130934</v>
      </c>
      <c r="AI407" s="39">
        <v>2973.3426716065469</v>
      </c>
      <c r="AJ407" s="42">
        <v>29700</v>
      </c>
      <c r="AK407" s="39">
        <v>1485</v>
      </c>
      <c r="AL407" s="39">
        <v>93625.196103737486</v>
      </c>
      <c r="AM407" s="39" t="s">
        <v>943</v>
      </c>
      <c r="AN407" s="39" t="s">
        <v>943</v>
      </c>
      <c r="AO407" s="35">
        <v>34732</v>
      </c>
      <c r="AP407" s="35" t="s">
        <v>944</v>
      </c>
      <c r="AQ407" s="39" t="s">
        <v>901</v>
      </c>
      <c r="AR407" s="39">
        <v>1</v>
      </c>
      <c r="AS407" s="39"/>
      <c r="AT407" s="39"/>
      <c r="AU407" s="39"/>
      <c r="AV407" s="39"/>
      <c r="AW407" s="39" t="s">
        <v>956</v>
      </c>
      <c r="AX407" s="39" t="s">
        <v>1018</v>
      </c>
      <c r="AY407" s="39" t="s">
        <v>1019</v>
      </c>
      <c r="AZ407" s="35">
        <v>34732</v>
      </c>
      <c r="BA407" s="39"/>
      <c r="BC407" s="5" t="s">
        <v>905</v>
      </c>
      <c r="CB407" s="13" t="s">
        <v>947</v>
      </c>
      <c r="CC407" s="13" t="s">
        <v>10</v>
      </c>
      <c r="CD407" s="13">
        <v>60002</v>
      </c>
      <c r="CE407" s="13" t="s">
        <v>8</v>
      </c>
      <c r="CF407" s="13" t="str">
        <f t="shared" si="128"/>
        <v>W0004323</v>
      </c>
      <c r="CG407" s="13" t="s">
        <v>13</v>
      </c>
      <c r="CH407" s="18">
        <f t="shared" si="129"/>
        <v>53605.880141532645</v>
      </c>
      <c r="CI407" s="18">
        <f t="shared" si="130"/>
        <v>0</v>
      </c>
      <c r="CJ407" s="43">
        <f t="shared" si="131"/>
        <v>4154.166666666667</v>
      </c>
      <c r="CK407" s="44">
        <f t="shared" si="132"/>
        <v>29700</v>
      </c>
      <c r="CL407" s="18">
        <f t="shared" si="133"/>
        <v>1706.806623931624</v>
      </c>
      <c r="CM407" s="18">
        <f t="shared" si="134"/>
        <v>4458.3426716065469</v>
      </c>
      <c r="CN407" s="13"/>
      <c r="CO407" s="18">
        <f t="shared" si="135"/>
        <v>0</v>
      </c>
    </row>
    <row r="408" spans="1:93" ht="15.75" customHeight="1" x14ac:dyDescent="0.2">
      <c r="A408" s="35" t="s">
        <v>194</v>
      </c>
      <c r="B408" s="35" t="s">
        <v>2067</v>
      </c>
      <c r="C408" s="35" t="s">
        <v>2068</v>
      </c>
      <c r="D408" s="36">
        <v>44781</v>
      </c>
      <c r="E408" s="36"/>
      <c r="F408" s="35" t="s">
        <v>996</v>
      </c>
      <c r="G408" s="35" t="s">
        <v>895</v>
      </c>
      <c r="H408" s="35" t="s">
        <v>896</v>
      </c>
      <c r="I408" s="35" t="s">
        <v>897</v>
      </c>
      <c r="J408" s="35"/>
      <c r="K408" s="35" t="s">
        <v>898</v>
      </c>
      <c r="L408" s="37" t="s">
        <v>899</v>
      </c>
      <c r="M408" s="38">
        <v>8.5000000000000006E-2</v>
      </c>
      <c r="N408" s="35">
        <v>28</v>
      </c>
      <c r="O408" s="39">
        <v>91441.916666666672</v>
      </c>
      <c r="P408" s="40"/>
      <c r="Q408" s="39"/>
      <c r="R408" s="39">
        <v>2077.9326923076924</v>
      </c>
      <c r="S408" s="39">
        <v>1200.5833333333333</v>
      </c>
      <c r="T408" s="39">
        <v>216.10500000000002</v>
      </c>
      <c r="U408" s="35">
        <v>75</v>
      </c>
      <c r="V408" s="39"/>
      <c r="W408" s="39">
        <v>0</v>
      </c>
      <c r="X408" s="39">
        <v>4460.3751415326506</v>
      </c>
      <c r="Y408" s="39">
        <v>99471.912833840339</v>
      </c>
      <c r="Z408" s="41">
        <v>5687.5</v>
      </c>
      <c r="AA408" s="39"/>
      <c r="AB408" s="39">
        <v>105159.41283384034</v>
      </c>
      <c r="AC408" s="39"/>
      <c r="AD408" s="39"/>
      <c r="AE408" s="42">
        <v>6107.1873780099913</v>
      </c>
      <c r="AF408" s="35" t="s">
        <v>1104</v>
      </c>
      <c r="AG408" s="39" t="s">
        <v>1105</v>
      </c>
      <c r="AH408" s="39">
        <v>111266.60021185032</v>
      </c>
      <c r="AI408" s="39">
        <v>9457.6610180072785</v>
      </c>
      <c r="AJ408" s="42">
        <v>29700</v>
      </c>
      <c r="AK408" s="39">
        <v>2524.5</v>
      </c>
      <c r="AL408" s="39">
        <v>152948.7612298576</v>
      </c>
      <c r="AM408" s="39" t="s">
        <v>943</v>
      </c>
      <c r="AN408" s="39" t="s">
        <v>943</v>
      </c>
      <c r="AO408" s="35">
        <v>35803</v>
      </c>
      <c r="AP408" s="35" t="s">
        <v>944</v>
      </c>
      <c r="AQ408" s="39" t="s">
        <v>901</v>
      </c>
      <c r="AR408" s="39">
        <v>1</v>
      </c>
      <c r="AS408" s="39"/>
      <c r="AT408" s="39"/>
      <c r="AU408" s="39"/>
      <c r="AV408" s="39"/>
      <c r="AW408" s="39" t="s">
        <v>1195</v>
      </c>
      <c r="AX408" s="39" t="s">
        <v>903</v>
      </c>
      <c r="AY408" s="39" t="s">
        <v>1453</v>
      </c>
      <c r="AZ408" s="35">
        <v>35803</v>
      </c>
      <c r="BA408" s="39"/>
      <c r="BC408" s="5" t="s">
        <v>905</v>
      </c>
      <c r="CB408" s="13" t="s">
        <v>947</v>
      </c>
      <c r="CC408" s="13" t="s">
        <v>10</v>
      </c>
      <c r="CD408" s="13">
        <v>60002</v>
      </c>
      <c r="CE408" s="13" t="s">
        <v>8</v>
      </c>
      <c r="CF408" s="13" t="str">
        <f t="shared" si="128"/>
        <v>W0004324</v>
      </c>
      <c r="CG408" s="13" t="s">
        <v>29</v>
      </c>
      <c r="CH408" s="18">
        <f t="shared" si="129"/>
        <v>96193.396808199323</v>
      </c>
      <c r="CI408" s="18">
        <f t="shared" si="130"/>
        <v>6107.1873780099913</v>
      </c>
      <c r="CJ408" s="43">
        <f t="shared" si="131"/>
        <v>5687.5</v>
      </c>
      <c r="CK408" s="44">
        <f t="shared" si="132"/>
        <v>29700</v>
      </c>
      <c r="CL408" s="18">
        <f t="shared" si="133"/>
        <v>3278.5160256410254</v>
      </c>
      <c r="CM408" s="18">
        <f t="shared" si="134"/>
        <v>11982.161018007278</v>
      </c>
      <c r="CN408" s="13"/>
      <c r="CO408" s="18">
        <f t="shared" si="135"/>
        <v>0</v>
      </c>
    </row>
    <row r="409" spans="1:93" ht="15.75" customHeight="1" x14ac:dyDescent="0.2">
      <c r="A409" s="35" t="s">
        <v>195</v>
      </c>
      <c r="B409" s="35" t="s">
        <v>2069</v>
      </c>
      <c r="C409" s="35" t="s">
        <v>2070</v>
      </c>
      <c r="D409" s="36">
        <v>44774</v>
      </c>
      <c r="E409" s="36"/>
      <c r="F409" s="35" t="s">
        <v>972</v>
      </c>
      <c r="G409" s="35" t="s">
        <v>951</v>
      </c>
      <c r="H409" s="35" t="s">
        <v>952</v>
      </c>
      <c r="I409" s="35" t="s">
        <v>897</v>
      </c>
      <c r="J409" s="35"/>
      <c r="K409" s="35" t="s">
        <v>898</v>
      </c>
      <c r="L409" s="37" t="s">
        <v>899</v>
      </c>
      <c r="M409" s="38">
        <v>0.05</v>
      </c>
      <c r="N409" s="35">
        <v>28</v>
      </c>
      <c r="O409" s="39">
        <v>53777.916666666664</v>
      </c>
      <c r="P409" s="40"/>
      <c r="Q409" s="39"/>
      <c r="R409" s="39">
        <v>1172.5480769230769</v>
      </c>
      <c r="S409" s="39">
        <v>677.47222222222229</v>
      </c>
      <c r="T409" s="39">
        <v>121.94500000000001</v>
      </c>
      <c r="U409" s="35">
        <v>75</v>
      </c>
      <c r="V409" s="39"/>
      <c r="W409" s="39">
        <v>4997.3553725323836</v>
      </c>
      <c r="X409" s="39">
        <v>4460.3751415326506</v>
      </c>
      <c r="Y409" s="39">
        <v>65282.612479876989</v>
      </c>
      <c r="Z409" s="41">
        <v>4154.166666666667</v>
      </c>
      <c r="AA409" s="39"/>
      <c r="AB409" s="39">
        <v>69436.77914654366</v>
      </c>
      <c r="AC409" s="39"/>
      <c r="AD409" s="39"/>
      <c r="AE409" s="42"/>
      <c r="AF409" s="35"/>
      <c r="AG409" s="39"/>
      <c r="AH409" s="39">
        <v>69436.77914654366</v>
      </c>
      <c r="AI409" s="39">
        <v>3471.8389573271834</v>
      </c>
      <c r="AJ409" s="42">
        <v>29700</v>
      </c>
      <c r="AK409" s="39">
        <v>1485</v>
      </c>
      <c r="AL409" s="39">
        <v>104093.61810387085</v>
      </c>
      <c r="AM409" s="39" t="s">
        <v>943</v>
      </c>
      <c r="AN409" s="39" t="s">
        <v>943</v>
      </c>
      <c r="AO409" s="35">
        <v>17036</v>
      </c>
      <c r="AP409" s="35" t="s">
        <v>944</v>
      </c>
      <c r="AQ409" s="39" t="s">
        <v>901</v>
      </c>
      <c r="AR409" s="39">
        <v>1</v>
      </c>
      <c r="AS409" s="39"/>
      <c r="AT409" s="39"/>
      <c r="AU409" s="39"/>
      <c r="AV409" s="39"/>
      <c r="AW409" s="39" t="s">
        <v>956</v>
      </c>
      <c r="AX409" s="39" t="s">
        <v>1046</v>
      </c>
      <c r="AY409" s="39" t="s">
        <v>1512</v>
      </c>
      <c r="AZ409" s="35">
        <v>17036</v>
      </c>
      <c r="BA409" s="39"/>
      <c r="BC409" s="5" t="s">
        <v>905</v>
      </c>
      <c r="CB409" s="13" t="s">
        <v>947</v>
      </c>
      <c r="CC409" s="13" t="s">
        <v>10</v>
      </c>
      <c r="CD409" s="13">
        <v>60002</v>
      </c>
      <c r="CE409" s="13" t="s">
        <v>8</v>
      </c>
      <c r="CF409" s="13" t="str">
        <f t="shared" si="128"/>
        <v>W0004325</v>
      </c>
      <c r="CG409" s="13" t="s">
        <v>13</v>
      </c>
      <c r="CH409" s="18">
        <f t="shared" si="129"/>
        <v>63432.592180731699</v>
      </c>
      <c r="CI409" s="18">
        <f t="shared" si="130"/>
        <v>0</v>
      </c>
      <c r="CJ409" s="43">
        <f t="shared" si="131"/>
        <v>4154.166666666667</v>
      </c>
      <c r="CK409" s="44">
        <f t="shared" si="132"/>
        <v>29700</v>
      </c>
      <c r="CL409" s="18">
        <f t="shared" si="133"/>
        <v>1850.0202991452993</v>
      </c>
      <c r="CM409" s="18">
        <f t="shared" si="134"/>
        <v>4956.8389573271834</v>
      </c>
      <c r="CN409" s="13"/>
      <c r="CO409" s="18">
        <f t="shared" si="135"/>
        <v>0</v>
      </c>
    </row>
    <row r="410" spans="1:93" ht="15.75" customHeight="1" x14ac:dyDescent="0.2">
      <c r="A410" s="35" t="s">
        <v>2071</v>
      </c>
      <c r="B410" s="35" t="s">
        <v>2072</v>
      </c>
      <c r="C410" s="35" t="s">
        <v>2073</v>
      </c>
      <c r="D410" s="36">
        <v>44795</v>
      </c>
      <c r="E410" s="36"/>
      <c r="F410" s="35" t="s">
        <v>996</v>
      </c>
      <c r="G410" s="35" t="s">
        <v>951</v>
      </c>
      <c r="H410" s="35" t="s">
        <v>952</v>
      </c>
      <c r="I410" s="35" t="s">
        <v>897</v>
      </c>
      <c r="J410" s="35"/>
      <c r="K410" s="35" t="s">
        <v>898</v>
      </c>
      <c r="L410" s="37" t="s">
        <v>899</v>
      </c>
      <c r="M410" s="38">
        <v>0.05</v>
      </c>
      <c r="N410" s="35">
        <v>28</v>
      </c>
      <c r="O410" s="39">
        <v>80500.5</v>
      </c>
      <c r="P410" s="40"/>
      <c r="Q410" s="39"/>
      <c r="R410" s="39">
        <v>1814.9158653846155</v>
      </c>
      <c r="S410" s="39">
        <v>1048.6180555555557</v>
      </c>
      <c r="T410" s="39">
        <v>188.75125</v>
      </c>
      <c r="U410" s="35">
        <v>75</v>
      </c>
      <c r="V410" s="39"/>
      <c r="W410" s="39">
        <v>0</v>
      </c>
      <c r="X410" s="39">
        <v>4460.3751415326506</v>
      </c>
      <c r="Y410" s="39">
        <v>88088.160312472828</v>
      </c>
      <c r="Z410" s="41">
        <v>4154.166666666667</v>
      </c>
      <c r="AA410" s="39"/>
      <c r="AB410" s="39">
        <v>92242.3269791395</v>
      </c>
      <c r="AC410" s="39"/>
      <c r="AD410" s="39"/>
      <c r="AE410" s="42">
        <v>6263.2559860715419</v>
      </c>
      <c r="AF410" s="35" t="s">
        <v>1071</v>
      </c>
      <c r="AG410" s="39" t="s">
        <v>1072</v>
      </c>
      <c r="AH410" s="39">
        <v>98505.582965211041</v>
      </c>
      <c r="AI410" s="39">
        <v>4925.2791482605526</v>
      </c>
      <c r="AJ410" s="42">
        <v>29700</v>
      </c>
      <c r="AK410" s="39">
        <v>1485</v>
      </c>
      <c r="AL410" s="39">
        <v>134615.86211347161</v>
      </c>
      <c r="AM410" s="39" t="s">
        <v>973</v>
      </c>
      <c r="AN410" s="39" t="s">
        <v>973</v>
      </c>
      <c r="AO410" s="35" t="s">
        <v>1176</v>
      </c>
      <c r="AP410" s="35" t="s">
        <v>976</v>
      </c>
      <c r="AQ410" s="39" t="s">
        <v>901</v>
      </c>
      <c r="AR410" s="39">
        <v>1</v>
      </c>
      <c r="AS410" s="39"/>
      <c r="AT410" s="39"/>
      <c r="AU410" s="39"/>
      <c r="AV410" s="39"/>
      <c r="AW410" s="39" t="s">
        <v>956</v>
      </c>
      <c r="AX410" s="39" t="s">
        <v>977</v>
      </c>
      <c r="AY410" s="39" t="s">
        <v>1472</v>
      </c>
      <c r="AZ410" s="35" t="s">
        <v>1176</v>
      </c>
      <c r="BA410" s="39"/>
      <c r="BC410" s="5" t="s">
        <v>905</v>
      </c>
      <c r="CB410" s="13" t="s">
        <v>947</v>
      </c>
      <c r="CC410" s="13" t="s">
        <v>979</v>
      </c>
      <c r="CD410" s="13">
        <v>60009</v>
      </c>
      <c r="CE410" s="13">
        <v>30001339</v>
      </c>
      <c r="CF410" s="13" t="str">
        <f t="shared" si="128"/>
        <v>W0004985</v>
      </c>
      <c r="CG410" s="13" t="s">
        <v>13</v>
      </c>
      <c r="CH410" s="18">
        <f t="shared" si="129"/>
        <v>85224.626391532656</v>
      </c>
      <c r="CI410" s="18">
        <f t="shared" si="130"/>
        <v>6263.2559860715419</v>
      </c>
      <c r="CJ410" s="43">
        <f t="shared" si="131"/>
        <v>4154.166666666667</v>
      </c>
      <c r="CK410" s="44">
        <f t="shared" si="132"/>
        <v>29700</v>
      </c>
      <c r="CL410" s="18">
        <f t="shared" si="133"/>
        <v>2863.5339209401709</v>
      </c>
      <c r="CM410" s="18">
        <f t="shared" si="134"/>
        <v>6410.2791482605526</v>
      </c>
      <c r="CN410" s="13"/>
      <c r="CO410" s="18">
        <f t="shared" si="135"/>
        <v>0</v>
      </c>
    </row>
    <row r="411" spans="1:93" ht="15.75" customHeight="1" x14ac:dyDescent="0.2">
      <c r="A411" s="35" t="s">
        <v>2074</v>
      </c>
      <c r="B411" s="35" t="s">
        <v>2075</v>
      </c>
      <c r="C411" s="35" t="s">
        <v>2076</v>
      </c>
      <c r="D411" s="36">
        <v>44816</v>
      </c>
      <c r="E411" s="36"/>
      <c r="F411" s="35" t="s">
        <v>996</v>
      </c>
      <c r="G411" s="35" t="s">
        <v>895</v>
      </c>
      <c r="H411" s="35" t="s">
        <v>896</v>
      </c>
      <c r="I411" s="35" t="s">
        <v>897</v>
      </c>
      <c r="J411" s="35"/>
      <c r="K411" s="35" t="s">
        <v>898</v>
      </c>
      <c r="L411" s="37" t="s">
        <v>899</v>
      </c>
      <c r="M411" s="38">
        <v>8.5000000000000006E-2</v>
      </c>
      <c r="N411" s="35">
        <v>28</v>
      </c>
      <c r="O411" s="39">
        <v>52975.5</v>
      </c>
      <c r="P411" s="40"/>
      <c r="Q411" s="39"/>
      <c r="R411" s="39">
        <v>1153.2572115384617</v>
      </c>
      <c r="S411" s="39">
        <v>666.32638888888891</v>
      </c>
      <c r="T411" s="39">
        <v>119.93875</v>
      </c>
      <c r="U411" s="35">
        <v>75</v>
      </c>
      <c r="V411" s="39"/>
      <c r="W411" s="39">
        <v>0</v>
      </c>
      <c r="X411" s="39">
        <v>4460.3751415326506</v>
      </c>
      <c r="Y411" s="39">
        <v>59450.39749196</v>
      </c>
      <c r="Z411" s="41">
        <v>5687.5</v>
      </c>
      <c r="AA411" s="39"/>
      <c r="AB411" s="39">
        <v>65137.89749196</v>
      </c>
      <c r="AC411" s="39"/>
      <c r="AD411" s="39"/>
      <c r="AE411" s="42">
        <v>4671.4236268028844</v>
      </c>
      <c r="AF411" s="35" t="s">
        <v>999</v>
      </c>
      <c r="AG411" s="39" t="s">
        <v>998</v>
      </c>
      <c r="AH411" s="39">
        <v>69809.321118762891</v>
      </c>
      <c r="AI411" s="39">
        <v>5933.7922950948459</v>
      </c>
      <c r="AJ411" s="42">
        <v>29700</v>
      </c>
      <c r="AK411" s="39">
        <v>2524.5</v>
      </c>
      <c r="AL411" s="39">
        <v>107967.61341385773</v>
      </c>
      <c r="AM411" s="39" t="s">
        <v>973</v>
      </c>
      <c r="AN411" s="39" t="s">
        <v>973</v>
      </c>
      <c r="AO411" s="35" t="s">
        <v>1176</v>
      </c>
      <c r="AP411" s="35" t="s">
        <v>976</v>
      </c>
      <c r="AQ411" s="39" t="s">
        <v>901</v>
      </c>
      <c r="AR411" s="39">
        <v>1</v>
      </c>
      <c r="AS411" s="39"/>
      <c r="AT411" s="39"/>
      <c r="AU411" s="39"/>
      <c r="AV411" s="39"/>
      <c r="AW411" s="39" t="s">
        <v>1039</v>
      </c>
      <c r="AX411" s="39" t="s">
        <v>977</v>
      </c>
      <c r="AY411" s="39" t="s">
        <v>1472</v>
      </c>
      <c r="AZ411" s="35" t="s">
        <v>1176</v>
      </c>
      <c r="BA411" s="39"/>
      <c r="BC411" s="5" t="s">
        <v>905</v>
      </c>
      <c r="CB411" s="13" t="s">
        <v>947</v>
      </c>
      <c r="CC411" s="13" t="s">
        <v>979</v>
      </c>
      <c r="CD411" s="13">
        <v>60009</v>
      </c>
      <c r="CE411" s="13">
        <v>30001339</v>
      </c>
      <c r="CF411" s="13" t="str">
        <f t="shared" si="128"/>
        <v>W0004986</v>
      </c>
      <c r="CG411" s="13" t="s">
        <v>29</v>
      </c>
      <c r="CH411" s="18">
        <f t="shared" si="129"/>
        <v>57630.813891532649</v>
      </c>
      <c r="CI411" s="18">
        <f t="shared" si="130"/>
        <v>4671.4236268028844</v>
      </c>
      <c r="CJ411" s="43">
        <f t="shared" si="131"/>
        <v>5687.5</v>
      </c>
      <c r="CK411" s="44">
        <f t="shared" si="132"/>
        <v>29700</v>
      </c>
      <c r="CL411" s="18">
        <f t="shared" si="133"/>
        <v>1819.5836004273506</v>
      </c>
      <c r="CM411" s="18">
        <f t="shared" si="134"/>
        <v>8458.292295094845</v>
      </c>
      <c r="CN411" s="13"/>
      <c r="CO411" s="18">
        <f t="shared" si="135"/>
        <v>0</v>
      </c>
    </row>
    <row r="412" spans="1:93" ht="15.75" customHeight="1" x14ac:dyDescent="0.2">
      <c r="A412" s="35" t="s">
        <v>196</v>
      </c>
      <c r="B412" s="35" t="s">
        <v>2077</v>
      </c>
      <c r="C412" s="35" t="s">
        <v>2078</v>
      </c>
      <c r="D412" s="36">
        <v>44839</v>
      </c>
      <c r="E412" s="36"/>
      <c r="F412" s="35" t="s">
        <v>925</v>
      </c>
      <c r="G412" s="35" t="s">
        <v>1247</v>
      </c>
      <c r="H412" s="35" t="s">
        <v>1248</v>
      </c>
      <c r="I412" s="35" t="s">
        <v>897</v>
      </c>
      <c r="J412" s="35"/>
      <c r="K412" s="35" t="s">
        <v>898</v>
      </c>
      <c r="L412" s="37" t="s">
        <v>899</v>
      </c>
      <c r="M412" s="38">
        <v>0.1</v>
      </c>
      <c r="N412" s="35">
        <v>28</v>
      </c>
      <c r="O412" s="39">
        <v>203253.5</v>
      </c>
      <c r="P412" s="40"/>
      <c r="Q412" s="39"/>
      <c r="R412" s="39">
        <v>4885.9014423076924</v>
      </c>
      <c r="S412" s="39">
        <v>2822.9652777777783</v>
      </c>
      <c r="T412" s="39">
        <v>508.13375000000002</v>
      </c>
      <c r="U412" s="35">
        <v>75</v>
      </c>
      <c r="V412" s="39"/>
      <c r="W412" s="39">
        <v>15190.812928230871</v>
      </c>
      <c r="X412" s="39">
        <v>4460.3751415326506</v>
      </c>
      <c r="Y412" s="39">
        <v>231196.68853984901</v>
      </c>
      <c r="Z412" s="41">
        <v>7046.666666666667</v>
      </c>
      <c r="AA412" s="39"/>
      <c r="AB412" s="39">
        <v>238243.35520651567</v>
      </c>
      <c r="AC412" s="39"/>
      <c r="AD412" s="39"/>
      <c r="AE412" s="42">
        <v>7875.5933865769939</v>
      </c>
      <c r="AF412" s="35" t="s">
        <v>1249</v>
      </c>
      <c r="AG412" s="39" t="s">
        <v>1250</v>
      </c>
      <c r="AH412" s="39">
        <v>246118.94859309267</v>
      </c>
      <c r="AI412" s="39">
        <v>24611.894859309268</v>
      </c>
      <c r="AJ412" s="42">
        <v>29700</v>
      </c>
      <c r="AK412" s="39">
        <v>2970</v>
      </c>
      <c r="AL412" s="39">
        <v>303400.84345240192</v>
      </c>
      <c r="AM412" s="39" t="s">
        <v>943</v>
      </c>
      <c r="AN412" s="39" t="s">
        <v>943</v>
      </c>
      <c r="AO412" s="35">
        <v>90292</v>
      </c>
      <c r="AP412" s="35" t="s">
        <v>944</v>
      </c>
      <c r="AQ412" s="39" t="s">
        <v>901</v>
      </c>
      <c r="AR412" s="39">
        <v>1</v>
      </c>
      <c r="AS412" s="39"/>
      <c r="AT412" s="39"/>
      <c r="AU412" s="39"/>
      <c r="AV412" s="39"/>
      <c r="AW412" s="39" t="s">
        <v>1251</v>
      </c>
      <c r="AX412" s="39" t="s">
        <v>943</v>
      </c>
      <c r="AY412" s="39" t="s">
        <v>1053</v>
      </c>
      <c r="AZ412" s="35">
        <v>90292</v>
      </c>
      <c r="BA412" s="39"/>
      <c r="BC412" s="5" t="s">
        <v>905</v>
      </c>
      <c r="CB412" s="13" t="s">
        <v>947</v>
      </c>
      <c r="CC412" s="13" t="s">
        <v>10</v>
      </c>
      <c r="CD412" s="13">
        <v>60002</v>
      </c>
      <c r="CE412" s="13" t="s">
        <v>8</v>
      </c>
      <c r="CF412" s="13" t="str">
        <f t="shared" si="128"/>
        <v>W0004326</v>
      </c>
      <c r="CG412" s="13" t="s">
        <v>70</v>
      </c>
      <c r="CH412" s="18">
        <f t="shared" si="129"/>
        <v>223487.82181976354</v>
      </c>
      <c r="CI412" s="18">
        <f t="shared" si="130"/>
        <v>7875.5933865769939</v>
      </c>
      <c r="CJ412" s="43">
        <f t="shared" si="131"/>
        <v>7046.666666666667</v>
      </c>
      <c r="CK412" s="44">
        <f t="shared" si="132"/>
        <v>29700</v>
      </c>
      <c r="CL412" s="18">
        <f t="shared" si="133"/>
        <v>7708.8667200854707</v>
      </c>
      <c r="CM412" s="18">
        <f t="shared" si="134"/>
        <v>27581.894859309268</v>
      </c>
      <c r="CN412" s="13"/>
      <c r="CO412" s="18">
        <f t="shared" si="135"/>
        <v>0</v>
      </c>
    </row>
    <row r="413" spans="1:93" ht="15.75" customHeight="1" x14ac:dyDescent="0.2">
      <c r="A413" s="35" t="s">
        <v>2079</v>
      </c>
      <c r="B413" s="35" t="s">
        <v>2080</v>
      </c>
      <c r="C413" s="35" t="s">
        <v>2081</v>
      </c>
      <c r="D413" s="36">
        <v>44816</v>
      </c>
      <c r="E413" s="36"/>
      <c r="F413" s="35" t="s">
        <v>996</v>
      </c>
      <c r="G413" s="35" t="s">
        <v>951</v>
      </c>
      <c r="H413" s="35" t="s">
        <v>952</v>
      </c>
      <c r="I413" s="35" t="s">
        <v>897</v>
      </c>
      <c r="J413" s="35"/>
      <c r="K413" s="35" t="s">
        <v>898</v>
      </c>
      <c r="L413" s="37" t="s">
        <v>899</v>
      </c>
      <c r="M413" s="38">
        <v>0.05</v>
      </c>
      <c r="N413" s="35">
        <v>28</v>
      </c>
      <c r="O413" s="39">
        <v>76187.75</v>
      </c>
      <c r="P413" s="40"/>
      <c r="Q413" s="39"/>
      <c r="R413" s="39">
        <v>1831.438301282051</v>
      </c>
      <c r="S413" s="39">
        <v>1058.1643518518517</v>
      </c>
      <c r="T413" s="39">
        <v>190.46958333333333</v>
      </c>
      <c r="U413" s="35">
        <v>75</v>
      </c>
      <c r="V413" s="39"/>
      <c r="W413" s="39">
        <v>0</v>
      </c>
      <c r="X413" s="39">
        <v>4460.3751415326506</v>
      </c>
      <c r="Y413" s="39">
        <v>83803.197377999895</v>
      </c>
      <c r="Z413" s="41">
        <v>4154.166666666667</v>
      </c>
      <c r="AA413" s="39"/>
      <c r="AB413" s="39">
        <v>87957.364044666567</v>
      </c>
      <c r="AC413" s="39"/>
      <c r="AD413" s="39"/>
      <c r="AE413" s="42">
        <v>4671.4236268028844</v>
      </c>
      <c r="AF413" s="35" t="s">
        <v>999</v>
      </c>
      <c r="AG413" s="39" t="s">
        <v>998</v>
      </c>
      <c r="AH413" s="39">
        <v>92628.787671469458</v>
      </c>
      <c r="AI413" s="39">
        <v>4631.4393835734727</v>
      </c>
      <c r="AJ413" s="42">
        <v>29700</v>
      </c>
      <c r="AK413" s="39">
        <v>1485</v>
      </c>
      <c r="AL413" s="39">
        <v>128445.22705504292</v>
      </c>
      <c r="AM413" s="39" t="s">
        <v>1741</v>
      </c>
      <c r="AN413" s="39" t="s">
        <v>1741</v>
      </c>
      <c r="AO413" s="35" t="s">
        <v>1742</v>
      </c>
      <c r="AP413" s="35" t="s">
        <v>1743</v>
      </c>
      <c r="AQ413" s="39" t="s">
        <v>901</v>
      </c>
      <c r="AR413" s="39">
        <v>1</v>
      </c>
      <c r="AS413" s="39"/>
      <c r="AT413" s="39"/>
      <c r="AU413" s="39"/>
      <c r="AV413" s="39"/>
      <c r="AW413" s="39" t="s">
        <v>956</v>
      </c>
      <c r="AX413" s="39" t="s">
        <v>977</v>
      </c>
      <c r="AY413" s="39" t="s">
        <v>2082</v>
      </c>
      <c r="AZ413" s="35" t="s">
        <v>1742</v>
      </c>
      <c r="BA413" s="39"/>
      <c r="BC413" s="5" t="s">
        <v>905</v>
      </c>
      <c r="CB413" s="13" t="s">
        <v>947</v>
      </c>
      <c r="CC413" s="13" t="s">
        <v>1745</v>
      </c>
      <c r="CD413" s="13">
        <v>60010</v>
      </c>
      <c r="CE413" s="13" t="s">
        <v>1746</v>
      </c>
      <c r="CF413" s="13" t="str">
        <f t="shared" si="128"/>
        <v>W0005173</v>
      </c>
      <c r="CG413" s="13" t="s">
        <v>13</v>
      </c>
      <c r="CH413" s="18">
        <f t="shared" si="129"/>
        <v>80913.594724865994</v>
      </c>
      <c r="CI413" s="18">
        <f t="shared" si="130"/>
        <v>4671.4236268028844</v>
      </c>
      <c r="CJ413" s="43">
        <f t="shared" si="131"/>
        <v>4154.166666666667</v>
      </c>
      <c r="CK413" s="44">
        <f t="shared" si="132"/>
        <v>29700</v>
      </c>
      <c r="CL413" s="18">
        <f t="shared" si="133"/>
        <v>2889.602653133903</v>
      </c>
      <c r="CM413" s="18">
        <f t="shared" si="134"/>
        <v>6116.4393835734727</v>
      </c>
      <c r="CN413" s="13"/>
      <c r="CO413" s="18">
        <f t="shared" si="135"/>
        <v>0</v>
      </c>
    </row>
    <row r="414" spans="1:93" ht="15.75" customHeight="1" x14ac:dyDescent="0.2">
      <c r="A414" s="35" t="s">
        <v>197</v>
      </c>
      <c r="B414" s="35" t="s">
        <v>2083</v>
      </c>
      <c r="C414" s="35" t="s">
        <v>2084</v>
      </c>
      <c r="D414" s="36">
        <v>44774</v>
      </c>
      <c r="E414" s="36"/>
      <c r="F414" s="35" t="s">
        <v>996</v>
      </c>
      <c r="G414" s="35" t="s">
        <v>895</v>
      </c>
      <c r="H414" s="35" t="s">
        <v>896</v>
      </c>
      <c r="I414" s="35" t="s">
        <v>897</v>
      </c>
      <c r="J414" s="35"/>
      <c r="K414" s="35" t="s">
        <v>898</v>
      </c>
      <c r="L414" s="37" t="s">
        <v>899</v>
      </c>
      <c r="M414" s="38">
        <v>8.5000000000000006E-2</v>
      </c>
      <c r="N414" s="35">
        <v>28</v>
      </c>
      <c r="O414" s="39">
        <v>83021.666666666672</v>
      </c>
      <c r="P414" s="40"/>
      <c r="Q414" s="39"/>
      <c r="R414" s="39">
        <v>1875.5208333333333</v>
      </c>
      <c r="S414" s="39">
        <v>1083.6342592592594</v>
      </c>
      <c r="T414" s="39">
        <v>195.05416666666667</v>
      </c>
      <c r="U414" s="35">
        <v>75</v>
      </c>
      <c r="V414" s="39"/>
      <c r="W414" s="39">
        <v>1508.0170373857459</v>
      </c>
      <c r="X414" s="39">
        <v>4460.3751415326506</v>
      </c>
      <c r="Y414" s="39">
        <v>92219.268104844319</v>
      </c>
      <c r="Z414" s="41">
        <v>5687.5</v>
      </c>
      <c r="AA414" s="39"/>
      <c r="AB414" s="39">
        <v>97906.768104844319</v>
      </c>
      <c r="AC414" s="39"/>
      <c r="AD414" s="39"/>
      <c r="AE414" s="42">
        <v>4292.2455565959208</v>
      </c>
      <c r="AF414" s="35" t="s">
        <v>1124</v>
      </c>
      <c r="AG414" s="39" t="s">
        <v>1125</v>
      </c>
      <c r="AH414" s="39">
        <v>102199.01366144024</v>
      </c>
      <c r="AI414" s="39">
        <v>8686.9161612224216</v>
      </c>
      <c r="AJ414" s="42">
        <v>29700</v>
      </c>
      <c r="AK414" s="39">
        <v>2524.5</v>
      </c>
      <c r="AL414" s="39">
        <v>143110.42982266267</v>
      </c>
      <c r="AM414" s="39" t="s">
        <v>943</v>
      </c>
      <c r="AN414" s="39" t="s">
        <v>943</v>
      </c>
      <c r="AO414" s="35">
        <v>90294</v>
      </c>
      <c r="AP414" s="35" t="s">
        <v>944</v>
      </c>
      <c r="AQ414" s="39" t="s">
        <v>901</v>
      </c>
      <c r="AR414" s="39">
        <v>1</v>
      </c>
      <c r="AS414" s="39"/>
      <c r="AT414" s="39"/>
      <c r="AU414" s="39"/>
      <c r="AV414" s="39"/>
      <c r="AW414" s="39" t="s">
        <v>1161</v>
      </c>
      <c r="AX414" s="39" t="s">
        <v>903</v>
      </c>
      <c r="AY414" s="39" t="s">
        <v>904</v>
      </c>
      <c r="AZ414" s="35">
        <v>90294</v>
      </c>
      <c r="BA414" s="39"/>
      <c r="BC414" s="5" t="s">
        <v>905</v>
      </c>
      <c r="CB414" s="13" t="s">
        <v>947</v>
      </c>
      <c r="CC414" s="13" t="s">
        <v>10</v>
      </c>
      <c r="CD414" s="13">
        <v>60002</v>
      </c>
      <c r="CE414" s="13" t="s">
        <v>8</v>
      </c>
      <c r="CF414" s="13" t="str">
        <f t="shared" si="128"/>
        <v>W0004327</v>
      </c>
      <c r="CG414" s="13" t="s">
        <v>29</v>
      </c>
      <c r="CH414" s="18">
        <f t="shared" si="129"/>
        <v>89260.113012251735</v>
      </c>
      <c r="CI414" s="18">
        <f t="shared" si="130"/>
        <v>4292.2455565959208</v>
      </c>
      <c r="CJ414" s="43">
        <f t="shared" si="131"/>
        <v>5687.5</v>
      </c>
      <c r="CK414" s="44">
        <f t="shared" si="132"/>
        <v>29700</v>
      </c>
      <c r="CL414" s="18">
        <f t="shared" si="133"/>
        <v>2959.1550925925926</v>
      </c>
      <c r="CM414" s="18">
        <f t="shared" si="134"/>
        <v>11211.416161222422</v>
      </c>
      <c r="CN414" s="13"/>
      <c r="CO414" s="18">
        <f t="shared" si="135"/>
        <v>0</v>
      </c>
    </row>
    <row r="415" spans="1:93" ht="15.75" customHeight="1" x14ac:dyDescent="0.2">
      <c r="A415" s="35" t="s">
        <v>198</v>
      </c>
      <c r="B415" s="35" t="s">
        <v>2085</v>
      </c>
      <c r="C415" s="35" t="s">
        <v>2086</v>
      </c>
      <c r="D415" s="36">
        <v>44816</v>
      </c>
      <c r="E415" s="36"/>
      <c r="F415" s="35" t="s">
        <v>984</v>
      </c>
      <c r="G415" s="35" t="s">
        <v>895</v>
      </c>
      <c r="H415" s="35" t="s">
        <v>896</v>
      </c>
      <c r="I415" s="35" t="s">
        <v>897</v>
      </c>
      <c r="J415" s="35"/>
      <c r="K415" s="35" t="s">
        <v>898</v>
      </c>
      <c r="L415" s="37" t="s">
        <v>899</v>
      </c>
      <c r="M415" s="38">
        <v>8.5000000000000006E-2</v>
      </c>
      <c r="N415" s="35">
        <v>28</v>
      </c>
      <c r="O415" s="39">
        <v>89833.083333333328</v>
      </c>
      <c r="P415" s="40"/>
      <c r="Q415" s="39"/>
      <c r="R415" s="39">
        <v>2039.2588141025642</v>
      </c>
      <c r="S415" s="39">
        <v>1178.2384259259261</v>
      </c>
      <c r="T415" s="39">
        <v>212.08291666666668</v>
      </c>
      <c r="U415" s="35">
        <v>75</v>
      </c>
      <c r="V415" s="39"/>
      <c r="W415" s="39">
        <v>0</v>
      </c>
      <c r="X415" s="39">
        <v>4460.3751415326506</v>
      </c>
      <c r="Y415" s="39">
        <v>97798.038631561139</v>
      </c>
      <c r="Z415" s="41">
        <v>5687.5</v>
      </c>
      <c r="AA415" s="39"/>
      <c r="AB415" s="39">
        <v>103485.53863156114</v>
      </c>
      <c r="AC415" s="39"/>
      <c r="AD415" s="39"/>
      <c r="AE415" s="42">
        <v>4292.2455565959208</v>
      </c>
      <c r="AF415" s="35" t="s">
        <v>1124</v>
      </c>
      <c r="AG415" s="39" t="s">
        <v>1125</v>
      </c>
      <c r="AH415" s="39">
        <v>107777.78418815706</v>
      </c>
      <c r="AI415" s="39">
        <v>9161.1116559933507</v>
      </c>
      <c r="AJ415" s="42">
        <v>29700</v>
      </c>
      <c r="AK415" s="39">
        <v>2524.5</v>
      </c>
      <c r="AL415" s="39">
        <v>149163.39584415042</v>
      </c>
      <c r="AM415" s="39" t="s">
        <v>943</v>
      </c>
      <c r="AN415" s="39" t="s">
        <v>943</v>
      </c>
      <c r="AO415" s="35">
        <v>90382</v>
      </c>
      <c r="AP415" s="35" t="s">
        <v>944</v>
      </c>
      <c r="AQ415" s="39" t="s">
        <v>901</v>
      </c>
      <c r="AR415" s="39">
        <v>1</v>
      </c>
      <c r="AS415" s="39"/>
      <c r="AT415" s="39"/>
      <c r="AU415" s="39"/>
      <c r="AV415" s="39"/>
      <c r="AW415" s="39" t="s">
        <v>1151</v>
      </c>
      <c r="AX415" s="39" t="s">
        <v>903</v>
      </c>
      <c r="AY415" s="39" t="s">
        <v>904</v>
      </c>
      <c r="AZ415" s="35">
        <v>90382</v>
      </c>
      <c r="BA415" s="39"/>
      <c r="BC415" s="5" t="s">
        <v>905</v>
      </c>
      <c r="CB415" s="13" t="s">
        <v>947</v>
      </c>
      <c r="CC415" s="13" t="s">
        <v>10</v>
      </c>
      <c r="CD415" s="13">
        <v>60002</v>
      </c>
      <c r="CE415" s="13" t="s">
        <v>8</v>
      </c>
      <c r="CF415" s="13" t="str">
        <f t="shared" si="128"/>
        <v>W0004328</v>
      </c>
      <c r="CG415" s="13" t="s">
        <v>29</v>
      </c>
      <c r="CH415" s="18">
        <f t="shared" si="129"/>
        <v>94580.54139153265</v>
      </c>
      <c r="CI415" s="18">
        <f t="shared" si="130"/>
        <v>4292.2455565959208</v>
      </c>
      <c r="CJ415" s="43">
        <f t="shared" si="131"/>
        <v>5687.5</v>
      </c>
      <c r="CK415" s="44">
        <f t="shared" si="132"/>
        <v>29700</v>
      </c>
      <c r="CL415" s="18">
        <f t="shared" si="133"/>
        <v>3217.4972400284905</v>
      </c>
      <c r="CM415" s="18">
        <f t="shared" si="134"/>
        <v>11685.611655993351</v>
      </c>
      <c r="CN415" s="13"/>
      <c r="CO415" s="18">
        <f t="shared" si="135"/>
        <v>0</v>
      </c>
    </row>
    <row r="416" spans="1:93" ht="15.75" customHeight="1" x14ac:dyDescent="0.2">
      <c r="A416" s="35" t="s">
        <v>2087</v>
      </c>
      <c r="B416" s="35" t="s">
        <v>2088</v>
      </c>
      <c r="C416" s="35" t="s">
        <v>2089</v>
      </c>
      <c r="D416" s="36">
        <v>44781</v>
      </c>
      <c r="E416" s="36"/>
      <c r="F416" s="35" t="s">
        <v>984</v>
      </c>
      <c r="G416" s="35" t="s">
        <v>895</v>
      </c>
      <c r="H416" s="35" t="s">
        <v>896</v>
      </c>
      <c r="I416" s="35" t="s">
        <v>897</v>
      </c>
      <c r="J416" s="35"/>
      <c r="K416" s="35" t="s">
        <v>898</v>
      </c>
      <c r="L416" s="37" t="s">
        <v>899</v>
      </c>
      <c r="M416" s="38">
        <v>8.5000000000000006E-2</v>
      </c>
      <c r="N416" s="35">
        <v>28</v>
      </c>
      <c r="O416" s="39">
        <v>78574.75</v>
      </c>
      <c r="P416" s="40"/>
      <c r="Q416" s="39"/>
      <c r="R416" s="39">
        <v>1768.625801282051</v>
      </c>
      <c r="S416" s="39">
        <v>1021.8726851851851</v>
      </c>
      <c r="T416" s="39">
        <v>183.93708333333333</v>
      </c>
      <c r="U416" s="35">
        <v>75</v>
      </c>
      <c r="V416" s="39"/>
      <c r="W416" s="39">
        <v>0</v>
      </c>
      <c r="X416" s="39">
        <v>4460.3751415326506</v>
      </c>
      <c r="Y416" s="39">
        <v>86084.560711333223</v>
      </c>
      <c r="Z416" s="41">
        <v>5687.5</v>
      </c>
      <c r="AA416" s="39"/>
      <c r="AB416" s="39">
        <v>91772.060711333223</v>
      </c>
      <c r="AC416" s="39"/>
      <c r="AD416" s="39"/>
      <c r="AE416" s="42">
        <v>6263.2559860715419</v>
      </c>
      <c r="AF416" s="35" t="s">
        <v>1071</v>
      </c>
      <c r="AG416" s="39" t="s">
        <v>1072</v>
      </c>
      <c r="AH416" s="39">
        <v>98035.316697404764</v>
      </c>
      <c r="AI416" s="39">
        <v>8333.0019192794061</v>
      </c>
      <c r="AJ416" s="42">
        <v>29700</v>
      </c>
      <c r="AK416" s="39">
        <v>2524.5</v>
      </c>
      <c r="AL416" s="39">
        <v>138592.81861668418</v>
      </c>
      <c r="AM416" s="39" t="s">
        <v>1411</v>
      </c>
      <c r="AN416" s="39" t="s">
        <v>1411</v>
      </c>
      <c r="AO416" s="35" t="s">
        <v>1585</v>
      </c>
      <c r="AP416" s="35" t="s">
        <v>1413</v>
      </c>
      <c r="AQ416" s="39" t="s">
        <v>901</v>
      </c>
      <c r="AR416" s="39">
        <v>1</v>
      </c>
      <c r="AS416" s="39"/>
      <c r="AT416" s="39"/>
      <c r="AU416" s="39"/>
      <c r="AV416" s="39"/>
      <c r="AW416" s="39" t="s">
        <v>902</v>
      </c>
      <c r="AX416" s="39" t="s">
        <v>977</v>
      </c>
      <c r="AY416" s="39" t="s">
        <v>1472</v>
      </c>
      <c r="AZ416" s="35" t="s">
        <v>1585</v>
      </c>
      <c r="BA416" s="39"/>
      <c r="BC416" s="5" t="s">
        <v>905</v>
      </c>
      <c r="CB416" s="13" t="s">
        <v>947</v>
      </c>
      <c r="CC416" s="13" t="s">
        <v>1415</v>
      </c>
      <c r="CD416" s="13">
        <v>60008</v>
      </c>
      <c r="CE416" s="13" t="s">
        <v>1416</v>
      </c>
      <c r="CF416" s="13" t="str">
        <f t="shared" si="128"/>
        <v>W0004329</v>
      </c>
      <c r="CG416" s="13" t="s">
        <v>29</v>
      </c>
      <c r="CH416" s="18">
        <f t="shared" si="129"/>
        <v>83294.062224865993</v>
      </c>
      <c r="CI416" s="18">
        <f t="shared" si="130"/>
        <v>6263.2559860715419</v>
      </c>
      <c r="CJ416" s="43">
        <f t="shared" si="131"/>
        <v>5687.5</v>
      </c>
      <c r="CK416" s="44">
        <f t="shared" si="132"/>
        <v>29700</v>
      </c>
      <c r="CL416" s="18">
        <f t="shared" si="133"/>
        <v>2790.498486467236</v>
      </c>
      <c r="CM416" s="18">
        <f t="shared" si="134"/>
        <v>10857.501919279406</v>
      </c>
      <c r="CN416" s="13"/>
      <c r="CO416" s="18">
        <f t="shared" si="135"/>
        <v>0</v>
      </c>
    </row>
    <row r="417" spans="1:93" ht="15.75" customHeight="1" x14ac:dyDescent="0.2">
      <c r="A417" s="35" t="s">
        <v>581</v>
      </c>
      <c r="B417" s="35" t="s">
        <v>2090</v>
      </c>
      <c r="C417" s="35" t="s">
        <v>2091</v>
      </c>
      <c r="D417" s="36">
        <v>44781</v>
      </c>
      <c r="E417" s="36"/>
      <c r="F417" s="35" t="s">
        <v>938</v>
      </c>
      <c r="G417" s="35" t="s">
        <v>1247</v>
      </c>
      <c r="H417" s="35" t="s">
        <v>1248</v>
      </c>
      <c r="I417" s="35" t="s">
        <v>897</v>
      </c>
      <c r="J417" s="35"/>
      <c r="K417" s="35" t="s">
        <v>898</v>
      </c>
      <c r="L417" s="37" t="s">
        <v>899</v>
      </c>
      <c r="M417" s="38">
        <v>0.1</v>
      </c>
      <c r="N417" s="35">
        <v>28</v>
      </c>
      <c r="O417" s="39">
        <v>97740.083333333328</v>
      </c>
      <c r="P417" s="40"/>
      <c r="Q417" s="39"/>
      <c r="R417" s="39">
        <v>2349.5232371794868</v>
      </c>
      <c r="S417" s="39">
        <v>1357.5023148148148</v>
      </c>
      <c r="T417" s="39">
        <v>244.35041666666669</v>
      </c>
      <c r="U417" s="35">
        <v>75</v>
      </c>
      <c r="V417" s="39"/>
      <c r="W417" s="39">
        <v>0</v>
      </c>
      <c r="X417" s="39">
        <v>4460.3751415326506</v>
      </c>
      <c r="Y417" s="39">
        <v>106226.83444352695</v>
      </c>
      <c r="Z417" s="41">
        <v>7046.666666666667</v>
      </c>
      <c r="AA417" s="39"/>
      <c r="AB417" s="39">
        <v>113273.50111019363</v>
      </c>
      <c r="AC417" s="39"/>
      <c r="AD417" s="39"/>
      <c r="AE417" s="42">
        <v>7875.5933865769939</v>
      </c>
      <c r="AF417" s="35" t="s">
        <v>1249</v>
      </c>
      <c r="AG417" s="39" t="s">
        <v>1250</v>
      </c>
      <c r="AH417" s="39">
        <v>121149.09449677062</v>
      </c>
      <c r="AI417" s="39">
        <v>12114.909449677063</v>
      </c>
      <c r="AJ417" s="42">
        <v>29700</v>
      </c>
      <c r="AK417" s="39">
        <v>2970</v>
      </c>
      <c r="AL417" s="39">
        <v>165934.00394644769</v>
      </c>
      <c r="AM417" s="39" t="s">
        <v>943</v>
      </c>
      <c r="AN417" s="39" t="s">
        <v>943</v>
      </c>
      <c r="AO417" s="35">
        <v>90324</v>
      </c>
      <c r="AP417" s="35" t="s">
        <v>944</v>
      </c>
      <c r="AQ417" s="39" t="s">
        <v>901</v>
      </c>
      <c r="AR417" s="39">
        <v>1</v>
      </c>
      <c r="AS417" s="39"/>
      <c r="AT417" s="39"/>
      <c r="AU417" s="39"/>
      <c r="AV417" s="39"/>
      <c r="AW417" s="39" t="s">
        <v>1251</v>
      </c>
      <c r="AX417" s="39" t="s">
        <v>943</v>
      </c>
      <c r="AY417" s="39" t="s">
        <v>1053</v>
      </c>
      <c r="AZ417" s="35">
        <v>90324</v>
      </c>
      <c r="BA417" s="39"/>
      <c r="BC417" s="5" t="s">
        <v>905</v>
      </c>
      <c r="CB417" s="13" t="s">
        <v>947</v>
      </c>
      <c r="CC417" s="13" t="s">
        <v>10</v>
      </c>
      <c r="CD417" s="13">
        <v>60002</v>
      </c>
      <c r="CE417" s="13" t="s">
        <v>8</v>
      </c>
      <c r="CF417" s="13" t="str">
        <f t="shared" si="128"/>
        <v>W0005174</v>
      </c>
      <c r="CG417" s="13" t="s">
        <v>70</v>
      </c>
      <c r="CH417" s="18">
        <f t="shared" si="129"/>
        <v>102519.80889153265</v>
      </c>
      <c r="CI417" s="18">
        <f t="shared" si="130"/>
        <v>7875.5933865769939</v>
      </c>
      <c r="CJ417" s="43">
        <f t="shared" si="131"/>
        <v>7046.666666666667</v>
      </c>
      <c r="CK417" s="44">
        <f t="shared" si="132"/>
        <v>29700</v>
      </c>
      <c r="CL417" s="18">
        <f t="shared" si="133"/>
        <v>3707.0255519943016</v>
      </c>
      <c r="CM417" s="18">
        <f t="shared" si="134"/>
        <v>15084.909449677063</v>
      </c>
      <c r="CN417" s="13"/>
      <c r="CO417" s="18">
        <f t="shared" si="135"/>
        <v>0</v>
      </c>
    </row>
    <row r="418" spans="1:93" ht="15.75" customHeight="1" x14ac:dyDescent="0.2">
      <c r="A418" s="35" t="s">
        <v>2092</v>
      </c>
      <c r="B418" s="35" t="s">
        <v>2093</v>
      </c>
      <c r="C418" s="35" t="s">
        <v>2094</v>
      </c>
      <c r="D418" s="36">
        <v>44830</v>
      </c>
      <c r="E418" s="36"/>
      <c r="F418" s="35" t="s">
        <v>972</v>
      </c>
      <c r="G418" s="35" t="s">
        <v>951</v>
      </c>
      <c r="H418" s="35" t="s">
        <v>952</v>
      </c>
      <c r="I418" s="35" t="s">
        <v>897</v>
      </c>
      <c r="J418" s="35"/>
      <c r="K418" s="35" t="s">
        <v>898</v>
      </c>
      <c r="L418" s="37" t="s">
        <v>899</v>
      </c>
      <c r="M418" s="38">
        <v>0.05</v>
      </c>
      <c r="N418" s="35">
        <v>28</v>
      </c>
      <c r="O418" s="39">
        <v>48844.5</v>
      </c>
      <c r="P418" s="40"/>
      <c r="Q418" s="39"/>
      <c r="R418" s="39">
        <v>1174.1466346153845</v>
      </c>
      <c r="S418" s="39">
        <v>678.39583333333337</v>
      </c>
      <c r="T418" s="39">
        <v>122.11125</v>
      </c>
      <c r="U418" s="35">
        <v>75</v>
      </c>
      <c r="V418" s="39"/>
      <c r="W418" s="39">
        <v>0</v>
      </c>
      <c r="X418" s="39">
        <v>4460.3751415326506</v>
      </c>
      <c r="Y418" s="39">
        <v>55354.528859481368</v>
      </c>
      <c r="Z418" s="41">
        <v>4154.166666666667</v>
      </c>
      <c r="AA418" s="39"/>
      <c r="AB418" s="39">
        <v>59508.695526148033</v>
      </c>
      <c r="AC418" s="39"/>
      <c r="AD418" s="39"/>
      <c r="AE418" s="42">
        <v>4671.4236268028844</v>
      </c>
      <c r="AF418" s="35" t="s">
        <v>999</v>
      </c>
      <c r="AG418" s="39" t="s">
        <v>998</v>
      </c>
      <c r="AH418" s="39">
        <v>64180.119152950916</v>
      </c>
      <c r="AI418" s="39">
        <v>3209.005957647546</v>
      </c>
      <c r="AJ418" s="42">
        <v>29700</v>
      </c>
      <c r="AK418" s="39">
        <v>1485</v>
      </c>
      <c r="AL418" s="39">
        <v>98574.125110598456</v>
      </c>
      <c r="AM418" s="39" t="s">
        <v>973</v>
      </c>
      <c r="AN418" s="39" t="s">
        <v>973</v>
      </c>
      <c r="AO418" s="35" t="s">
        <v>2095</v>
      </c>
      <c r="AP418" s="35" t="s">
        <v>976</v>
      </c>
      <c r="AQ418" s="39" t="s">
        <v>901</v>
      </c>
      <c r="AR418" s="39">
        <v>1</v>
      </c>
      <c r="AS418" s="39"/>
      <c r="AT418" s="39"/>
      <c r="AU418" s="39"/>
      <c r="AV418" s="39"/>
      <c r="AW418" s="39" t="s">
        <v>956</v>
      </c>
      <c r="AX418" s="39" t="s">
        <v>977</v>
      </c>
      <c r="AY418" s="39" t="s">
        <v>1264</v>
      </c>
      <c r="AZ418" s="35" t="s">
        <v>2095</v>
      </c>
      <c r="BA418" s="39"/>
      <c r="BC418" s="5" t="s">
        <v>905</v>
      </c>
      <c r="CB418" s="13" t="s">
        <v>947</v>
      </c>
      <c r="CC418" s="13" t="s">
        <v>979</v>
      </c>
      <c r="CD418" s="13">
        <v>60009</v>
      </c>
      <c r="CE418" s="13">
        <v>30001339</v>
      </c>
      <c r="CF418" s="13" t="str">
        <f t="shared" si="128"/>
        <v>W0004987</v>
      </c>
      <c r="CG418" s="13" t="s">
        <v>13</v>
      </c>
      <c r="CH418" s="18">
        <f t="shared" si="129"/>
        <v>53501.98639153265</v>
      </c>
      <c r="CI418" s="18">
        <f t="shared" si="130"/>
        <v>4671.4236268028844</v>
      </c>
      <c r="CJ418" s="43">
        <f t="shared" si="131"/>
        <v>4154.166666666667</v>
      </c>
      <c r="CK418" s="44">
        <f t="shared" si="132"/>
        <v>29700</v>
      </c>
      <c r="CL418" s="18">
        <f t="shared" si="133"/>
        <v>1852.5424679487178</v>
      </c>
      <c r="CM418" s="18">
        <f t="shared" si="134"/>
        <v>4694.005957647546</v>
      </c>
      <c r="CN418" s="13"/>
      <c r="CO418" s="18">
        <f t="shared" si="135"/>
        <v>0</v>
      </c>
    </row>
    <row r="419" spans="1:93" ht="15.75" customHeight="1" x14ac:dyDescent="0.2">
      <c r="A419" s="35" t="s">
        <v>2096</v>
      </c>
      <c r="B419" s="35" t="s">
        <v>2097</v>
      </c>
      <c r="C419" s="35" t="s">
        <v>2098</v>
      </c>
      <c r="D419" s="36">
        <v>44830</v>
      </c>
      <c r="E419" s="36"/>
      <c r="F419" s="35" t="s">
        <v>894</v>
      </c>
      <c r="G419" s="35" t="s">
        <v>895</v>
      </c>
      <c r="H419" s="35" t="s">
        <v>896</v>
      </c>
      <c r="I419" s="35" t="s">
        <v>897</v>
      </c>
      <c r="J419" s="35"/>
      <c r="K419" s="35" t="s">
        <v>898</v>
      </c>
      <c r="L419" s="37" t="s">
        <v>899</v>
      </c>
      <c r="M419" s="38">
        <v>8.5000000000000006E-2</v>
      </c>
      <c r="N419" s="35">
        <v>28</v>
      </c>
      <c r="O419" s="39">
        <v>104356.33333333333</v>
      </c>
      <c r="P419" s="40"/>
      <c r="Q419" s="39"/>
      <c r="R419" s="39">
        <v>2388.3733974358975</v>
      </c>
      <c r="S419" s="39">
        <v>1379.9490740740739</v>
      </c>
      <c r="T419" s="39">
        <v>248.39083333333332</v>
      </c>
      <c r="U419" s="35">
        <v>75</v>
      </c>
      <c r="V419" s="39"/>
      <c r="W419" s="39">
        <v>9568.5320171079256</v>
      </c>
      <c r="X419" s="39">
        <v>4460.3751415326506</v>
      </c>
      <c r="Y419" s="39">
        <v>122476.95379681721</v>
      </c>
      <c r="Z419" s="41">
        <v>5687.5</v>
      </c>
      <c r="AA419" s="39"/>
      <c r="AB419" s="39">
        <v>128164.45379681721</v>
      </c>
      <c r="AC419" s="39"/>
      <c r="AD419" s="39"/>
      <c r="AE419" s="42">
        <v>6107.1873780099913</v>
      </c>
      <c r="AF419" s="35" t="s">
        <v>1104</v>
      </c>
      <c r="AG419" s="39" t="s">
        <v>1105</v>
      </c>
      <c r="AH419" s="39">
        <v>134271.64117482721</v>
      </c>
      <c r="AI419" s="39">
        <v>11413.089499860313</v>
      </c>
      <c r="AJ419" s="42">
        <v>29700</v>
      </c>
      <c r="AK419" s="39">
        <v>2524.5</v>
      </c>
      <c r="AL419" s="39">
        <v>177909.23067468751</v>
      </c>
      <c r="AM419" s="39" t="s">
        <v>900</v>
      </c>
      <c r="AN419" s="39" t="s">
        <v>900</v>
      </c>
      <c r="AO419" s="35">
        <v>1005200</v>
      </c>
      <c r="AP419" s="39" t="s">
        <v>900</v>
      </c>
      <c r="AQ419" s="39" t="s">
        <v>901</v>
      </c>
      <c r="AR419" s="39">
        <v>1</v>
      </c>
      <c r="AS419" s="39"/>
      <c r="AT419" s="39"/>
      <c r="AU419" s="39"/>
      <c r="AV419" s="39"/>
      <c r="AW419" s="39" t="s">
        <v>1282</v>
      </c>
      <c r="AX419" s="39" t="s">
        <v>903</v>
      </c>
      <c r="AY419" s="39" t="s">
        <v>904</v>
      </c>
      <c r="AZ419" s="35">
        <v>1005200</v>
      </c>
      <c r="BA419" s="39"/>
      <c r="BC419" s="5" t="s">
        <v>905</v>
      </c>
      <c r="CB419" s="13" t="s">
        <v>906</v>
      </c>
      <c r="CC419" s="13" t="s">
        <v>907</v>
      </c>
      <c r="CD419" s="13">
        <v>60006</v>
      </c>
      <c r="CE419" s="13" t="e">
        <v>#N/A</v>
      </c>
      <c r="CF419" s="13" t="str">
        <f t="shared" si="128"/>
        <v>W0005341</v>
      </c>
      <c r="CG419" s="13" t="str">
        <f>G419</f>
        <v>Finance Capability Center</v>
      </c>
      <c r="CH419" s="18">
        <f t="shared" si="129"/>
        <v>118708.63132530724</v>
      </c>
      <c r="CI419" s="18">
        <f>SUM(AA419,AE419)</f>
        <v>6107.1873780099913</v>
      </c>
      <c r="CJ419" s="43">
        <f t="shared" si="131"/>
        <v>5687.5</v>
      </c>
      <c r="CK419" s="44">
        <f t="shared" si="132"/>
        <v>29700</v>
      </c>
      <c r="CL419" s="18">
        <f t="shared" si="133"/>
        <v>3768.3224715099714</v>
      </c>
      <c r="CM419" s="18">
        <f t="shared" si="134"/>
        <v>13937.589499860313</v>
      </c>
      <c r="CN419" s="13"/>
      <c r="CO419" s="18">
        <f t="shared" si="135"/>
        <v>0</v>
      </c>
    </row>
    <row r="420" spans="1:93" ht="15.75" customHeight="1" x14ac:dyDescent="0.2">
      <c r="A420" s="35" t="s">
        <v>2099</v>
      </c>
      <c r="B420" s="35" t="s">
        <v>2100</v>
      </c>
      <c r="C420" s="35" t="s">
        <v>2101</v>
      </c>
      <c r="D420" s="36">
        <v>44816</v>
      </c>
      <c r="E420" s="36"/>
      <c r="F420" s="35" t="s">
        <v>996</v>
      </c>
      <c r="G420" s="35" t="s">
        <v>951</v>
      </c>
      <c r="H420" s="35" t="s">
        <v>952</v>
      </c>
      <c r="I420" s="35" t="s">
        <v>897</v>
      </c>
      <c r="J420" s="35"/>
      <c r="K420" s="35" t="s">
        <v>898</v>
      </c>
      <c r="L420" s="37" t="s">
        <v>899</v>
      </c>
      <c r="M420" s="38">
        <v>0.05</v>
      </c>
      <c r="N420" s="35">
        <v>28</v>
      </c>
      <c r="O420" s="39">
        <v>57619.999999999993</v>
      </c>
      <c r="P420" s="40"/>
      <c r="Q420" s="39"/>
      <c r="R420" s="39">
        <v>1385.096153846154</v>
      </c>
      <c r="S420" s="39">
        <v>800.27777777777783</v>
      </c>
      <c r="T420" s="39">
        <v>144.05000000000001</v>
      </c>
      <c r="U420" s="35">
        <v>75</v>
      </c>
      <c r="V420" s="39"/>
      <c r="W420" s="39">
        <v>0</v>
      </c>
      <c r="X420" s="39">
        <v>4460.3751415326506</v>
      </c>
      <c r="Y420" s="39">
        <v>64484.799073156581</v>
      </c>
      <c r="Z420" s="41">
        <v>4154.166666666667</v>
      </c>
      <c r="AA420" s="39"/>
      <c r="AB420" s="39">
        <v>68638.965739823252</v>
      </c>
      <c r="AC420" s="39"/>
      <c r="AD420" s="39"/>
      <c r="AE420" s="42">
        <v>4671.4236268028844</v>
      </c>
      <c r="AF420" s="35" t="s">
        <v>999</v>
      </c>
      <c r="AG420" s="39" t="s">
        <v>998</v>
      </c>
      <c r="AH420" s="39">
        <v>73310.389366626143</v>
      </c>
      <c r="AI420" s="39">
        <v>3665.5194683313075</v>
      </c>
      <c r="AJ420" s="42">
        <v>29700</v>
      </c>
      <c r="AK420" s="39">
        <v>1485</v>
      </c>
      <c r="AL420" s="39">
        <v>108160.90883495744</v>
      </c>
      <c r="AM420" s="39" t="s">
        <v>973</v>
      </c>
      <c r="AN420" s="39" t="s">
        <v>973</v>
      </c>
      <c r="AO420" s="35" t="s">
        <v>2102</v>
      </c>
      <c r="AP420" s="35" t="s">
        <v>976</v>
      </c>
      <c r="AQ420" s="39" t="s">
        <v>901</v>
      </c>
      <c r="AR420" s="39">
        <v>1</v>
      </c>
      <c r="AS420" s="39"/>
      <c r="AT420" s="39"/>
      <c r="AU420" s="39"/>
      <c r="AV420" s="39"/>
      <c r="AW420" s="39" t="s">
        <v>956</v>
      </c>
      <c r="AX420" s="39" t="s">
        <v>977</v>
      </c>
      <c r="AY420" s="39" t="s">
        <v>1264</v>
      </c>
      <c r="AZ420" s="35" t="s">
        <v>2102</v>
      </c>
      <c r="BA420" s="39"/>
      <c r="BC420" s="5" t="s">
        <v>905</v>
      </c>
      <c r="CB420" s="13" t="s">
        <v>947</v>
      </c>
      <c r="CC420" s="13" t="s">
        <v>979</v>
      </c>
      <c r="CD420" s="13">
        <v>60009</v>
      </c>
      <c r="CE420" s="13">
        <v>30001339</v>
      </c>
      <c r="CF420" s="13" t="str">
        <f t="shared" si="128"/>
        <v>W0004330</v>
      </c>
      <c r="CG420" s="13" t="s">
        <v>13</v>
      </c>
      <c r="CH420" s="18">
        <f t="shared" si="129"/>
        <v>62299.425141532643</v>
      </c>
      <c r="CI420" s="18">
        <f t="shared" ref="CI420:CI477" si="136">SUM(AA420,AC420:AE420)</f>
        <v>4671.4236268028844</v>
      </c>
      <c r="CJ420" s="43">
        <f t="shared" si="131"/>
        <v>4154.166666666667</v>
      </c>
      <c r="CK420" s="44">
        <f t="shared" si="132"/>
        <v>29700</v>
      </c>
      <c r="CL420" s="18">
        <f t="shared" si="133"/>
        <v>2185.3739316239316</v>
      </c>
      <c r="CM420" s="18">
        <f t="shared" si="134"/>
        <v>5150.5194683313075</v>
      </c>
      <c r="CN420" s="13"/>
      <c r="CO420" s="18">
        <f t="shared" si="135"/>
        <v>0</v>
      </c>
    </row>
    <row r="421" spans="1:93" ht="15.75" customHeight="1" x14ac:dyDescent="0.2">
      <c r="A421" s="35" t="s">
        <v>2103</v>
      </c>
      <c r="B421" s="35" t="s">
        <v>2104</v>
      </c>
      <c r="C421" s="35" t="s">
        <v>2105</v>
      </c>
      <c r="D421" s="36">
        <v>44803</v>
      </c>
      <c r="E421" s="36"/>
      <c r="F421" s="35" t="s">
        <v>996</v>
      </c>
      <c r="G421" s="35" t="s">
        <v>895</v>
      </c>
      <c r="H421" s="35" t="s">
        <v>896</v>
      </c>
      <c r="I421" s="35" t="s">
        <v>897</v>
      </c>
      <c r="J421" s="35"/>
      <c r="K421" s="35" t="s">
        <v>898</v>
      </c>
      <c r="L421" s="37" t="s">
        <v>899</v>
      </c>
      <c r="M421" s="38">
        <v>8.5000000000000006E-2</v>
      </c>
      <c r="N421" s="35">
        <v>28</v>
      </c>
      <c r="O421" s="39">
        <v>82523.416666666672</v>
      </c>
      <c r="P421" s="40"/>
      <c r="Q421" s="39"/>
      <c r="R421" s="39">
        <v>1863.5456730769231</v>
      </c>
      <c r="S421" s="39">
        <v>1076.7152777777778</v>
      </c>
      <c r="T421" s="39">
        <v>193.80875</v>
      </c>
      <c r="U421" s="35">
        <v>75</v>
      </c>
      <c r="V421" s="39"/>
      <c r="W421" s="39">
        <v>0</v>
      </c>
      <c r="X421" s="39">
        <v>4460.3751415326506</v>
      </c>
      <c r="Y421" s="39">
        <v>90192.861509054026</v>
      </c>
      <c r="Z421" s="41">
        <v>5687.5</v>
      </c>
      <c r="AA421" s="39"/>
      <c r="AB421" s="39">
        <v>95880.361509054026</v>
      </c>
      <c r="AC421" s="39"/>
      <c r="AD421" s="39"/>
      <c r="AE421" s="42">
        <v>6263.2559860715419</v>
      </c>
      <c r="AF421" s="35" t="s">
        <v>1071</v>
      </c>
      <c r="AG421" s="39" t="s">
        <v>1072</v>
      </c>
      <c r="AH421" s="39">
        <v>102143.61749512557</v>
      </c>
      <c r="AI421" s="39">
        <v>8682.2074870856741</v>
      </c>
      <c r="AJ421" s="42">
        <v>29700</v>
      </c>
      <c r="AK421" s="39">
        <v>2524.5</v>
      </c>
      <c r="AL421" s="39">
        <v>143050.32498221123</v>
      </c>
      <c r="AM421" s="39" t="s">
        <v>1411</v>
      </c>
      <c r="AN421" s="39" t="s">
        <v>1411</v>
      </c>
      <c r="AO421" s="35" t="s">
        <v>1585</v>
      </c>
      <c r="AP421" s="35" t="s">
        <v>1413</v>
      </c>
      <c r="AQ421" s="39" t="s">
        <v>901</v>
      </c>
      <c r="AR421" s="39">
        <v>1</v>
      </c>
      <c r="AS421" s="39"/>
      <c r="AT421" s="39"/>
      <c r="AU421" s="39"/>
      <c r="AV421" s="39"/>
      <c r="AW421" s="39" t="s">
        <v>902</v>
      </c>
      <c r="AX421" s="39" t="s">
        <v>977</v>
      </c>
      <c r="AY421" s="39" t="s">
        <v>1472</v>
      </c>
      <c r="AZ421" s="35" t="s">
        <v>1585</v>
      </c>
      <c r="BA421" s="39"/>
      <c r="BC421" s="5" t="s">
        <v>905</v>
      </c>
      <c r="CB421" s="13" t="s">
        <v>947</v>
      </c>
      <c r="CC421" s="13" t="s">
        <v>1415</v>
      </c>
      <c r="CD421" s="13">
        <v>60008</v>
      </c>
      <c r="CE421" s="13" t="s">
        <v>1416</v>
      </c>
      <c r="CF421" s="13" t="str">
        <f t="shared" si="128"/>
        <v>W0004331</v>
      </c>
      <c r="CG421" s="13" t="s">
        <v>29</v>
      </c>
      <c r="CH421" s="18">
        <f t="shared" si="129"/>
        <v>87252.600558199323</v>
      </c>
      <c r="CI421" s="18">
        <f t="shared" si="136"/>
        <v>6263.2559860715419</v>
      </c>
      <c r="CJ421" s="43">
        <f t="shared" si="131"/>
        <v>5687.5</v>
      </c>
      <c r="CK421" s="44">
        <f t="shared" si="132"/>
        <v>29700</v>
      </c>
      <c r="CL421" s="18">
        <f t="shared" si="133"/>
        <v>2940.2609508547012</v>
      </c>
      <c r="CM421" s="18">
        <f t="shared" si="134"/>
        <v>11206.707487085674</v>
      </c>
      <c r="CN421" s="13"/>
      <c r="CO421" s="18">
        <f t="shared" si="135"/>
        <v>0</v>
      </c>
    </row>
    <row r="422" spans="1:93" ht="15.75" customHeight="1" x14ac:dyDescent="0.2">
      <c r="A422" s="35" t="s">
        <v>2106</v>
      </c>
      <c r="B422" s="35" t="s">
        <v>2107</v>
      </c>
      <c r="C422" s="35" t="s">
        <v>2108</v>
      </c>
      <c r="D422" s="36">
        <v>44795</v>
      </c>
      <c r="E422" s="36"/>
      <c r="F422" s="35" t="s">
        <v>996</v>
      </c>
      <c r="G422" s="35" t="s">
        <v>951</v>
      </c>
      <c r="H422" s="35" t="s">
        <v>952</v>
      </c>
      <c r="I422" s="35" t="s">
        <v>897</v>
      </c>
      <c r="J422" s="35"/>
      <c r="K422" s="35" t="s">
        <v>898</v>
      </c>
      <c r="L422" s="37" t="s">
        <v>899</v>
      </c>
      <c r="M422" s="38">
        <v>0.05</v>
      </c>
      <c r="N422" s="35">
        <v>28</v>
      </c>
      <c r="O422" s="39">
        <v>93959.75</v>
      </c>
      <c r="P422" s="40"/>
      <c r="Q422" s="39"/>
      <c r="R422" s="39">
        <v>2138.4575320512822</v>
      </c>
      <c r="S422" s="39">
        <v>1235.5532407407406</v>
      </c>
      <c r="T422" s="39">
        <v>222.39958333333334</v>
      </c>
      <c r="U422" s="35">
        <v>75</v>
      </c>
      <c r="V422" s="39"/>
      <c r="W422" s="39">
        <v>0</v>
      </c>
      <c r="X422" s="39">
        <v>4460.3751415326506</v>
      </c>
      <c r="Y422" s="39">
        <v>102091.53549765801</v>
      </c>
      <c r="Z422" s="41">
        <v>4154.166666666667</v>
      </c>
      <c r="AA422" s="39"/>
      <c r="AB422" s="39">
        <v>106245.70216432468</v>
      </c>
      <c r="AC422" s="39"/>
      <c r="AD422" s="39"/>
      <c r="AE422" s="42">
        <v>6263.2559860715419</v>
      </c>
      <c r="AF422" s="35" t="s">
        <v>1071</v>
      </c>
      <c r="AG422" s="39" t="s">
        <v>1072</v>
      </c>
      <c r="AH422" s="39">
        <v>112508.95815039623</v>
      </c>
      <c r="AI422" s="39">
        <v>5625.4479075198115</v>
      </c>
      <c r="AJ422" s="42">
        <v>29700</v>
      </c>
      <c r="AK422" s="39">
        <v>1485</v>
      </c>
      <c r="AL422" s="39">
        <v>149319.40605791606</v>
      </c>
      <c r="AM422" s="39" t="s">
        <v>973</v>
      </c>
      <c r="AN422" s="39" t="s">
        <v>973</v>
      </c>
      <c r="AO422" s="35" t="s">
        <v>1176</v>
      </c>
      <c r="AP422" s="35" t="s">
        <v>976</v>
      </c>
      <c r="AQ422" s="39" t="s">
        <v>901</v>
      </c>
      <c r="AR422" s="39">
        <v>1</v>
      </c>
      <c r="AS422" s="39"/>
      <c r="AT422" s="39"/>
      <c r="AU422" s="39"/>
      <c r="AV422" s="39"/>
      <c r="AW422" s="39" t="s">
        <v>956</v>
      </c>
      <c r="AX422" s="39" t="s">
        <v>977</v>
      </c>
      <c r="AY422" s="39" t="s">
        <v>1472</v>
      </c>
      <c r="AZ422" s="35" t="s">
        <v>1176</v>
      </c>
      <c r="BA422" s="39"/>
      <c r="BC422" s="5" t="s">
        <v>905</v>
      </c>
      <c r="CB422" s="13" t="s">
        <v>947</v>
      </c>
      <c r="CC422" s="13" t="s">
        <v>979</v>
      </c>
      <c r="CD422" s="13">
        <v>60009</v>
      </c>
      <c r="CE422" s="13">
        <v>30001339</v>
      </c>
      <c r="CF422" s="13" t="str">
        <f t="shared" si="128"/>
        <v>W0004332</v>
      </c>
      <c r="CG422" s="13" t="s">
        <v>13</v>
      </c>
      <c r="CH422" s="18">
        <f t="shared" si="129"/>
        <v>98717.524724865987</v>
      </c>
      <c r="CI422" s="18">
        <f t="shared" si="136"/>
        <v>6263.2559860715419</v>
      </c>
      <c r="CJ422" s="43">
        <f t="shared" si="131"/>
        <v>4154.166666666667</v>
      </c>
      <c r="CK422" s="44">
        <f t="shared" si="132"/>
        <v>29700</v>
      </c>
      <c r="CL422" s="18">
        <f t="shared" si="133"/>
        <v>3374.0107727920231</v>
      </c>
      <c r="CM422" s="18">
        <f t="shared" si="134"/>
        <v>7110.4479075198115</v>
      </c>
      <c r="CN422" s="13"/>
      <c r="CO422" s="18">
        <f t="shared" si="135"/>
        <v>0</v>
      </c>
    </row>
    <row r="423" spans="1:93" ht="15.75" customHeight="1" x14ac:dyDescent="0.2">
      <c r="A423" s="35" t="s">
        <v>2109</v>
      </c>
      <c r="B423" s="35" t="s">
        <v>2110</v>
      </c>
      <c r="C423" s="35" t="s">
        <v>2111</v>
      </c>
      <c r="D423" s="36">
        <v>44837</v>
      </c>
      <c r="E423" s="36"/>
      <c r="F423" s="35" t="s">
        <v>984</v>
      </c>
      <c r="G423" s="35" t="s">
        <v>895</v>
      </c>
      <c r="H423" s="35" t="s">
        <v>896</v>
      </c>
      <c r="I423" s="35" t="s">
        <v>897</v>
      </c>
      <c r="J423" s="35"/>
      <c r="K423" s="35" t="s">
        <v>898</v>
      </c>
      <c r="L423" s="37" t="s">
        <v>899</v>
      </c>
      <c r="M423" s="38">
        <v>8.5000000000000006E-2</v>
      </c>
      <c r="N423" s="35">
        <v>28</v>
      </c>
      <c r="O423" s="39">
        <v>74769.833333333328</v>
      </c>
      <c r="P423" s="40"/>
      <c r="Q423" s="39"/>
      <c r="R423" s="39">
        <v>1677.1594551282051</v>
      </c>
      <c r="S423" s="39">
        <v>969.02546296296293</v>
      </c>
      <c r="T423" s="39">
        <v>174.42458333333332</v>
      </c>
      <c r="U423" s="35">
        <v>75</v>
      </c>
      <c r="V423" s="39"/>
      <c r="W423" s="39">
        <v>0</v>
      </c>
      <c r="X423" s="39">
        <v>4460.3751415326506</v>
      </c>
      <c r="Y423" s="39">
        <v>82125.817976290477</v>
      </c>
      <c r="Z423" s="41">
        <v>5687.5</v>
      </c>
      <c r="AA423" s="39"/>
      <c r="AB423" s="39">
        <v>87813.317976290477</v>
      </c>
      <c r="AC423" s="39"/>
      <c r="AD423" s="39"/>
      <c r="AE423" s="42">
        <v>6263.2559860715419</v>
      </c>
      <c r="AF423" s="35" t="s">
        <v>1071</v>
      </c>
      <c r="AG423" s="39" t="s">
        <v>1072</v>
      </c>
      <c r="AH423" s="39">
        <v>94076.573962362017</v>
      </c>
      <c r="AI423" s="39">
        <v>7996.5087868007722</v>
      </c>
      <c r="AJ423" s="42">
        <v>29700</v>
      </c>
      <c r="AK423" s="39">
        <v>2524.5</v>
      </c>
      <c r="AL423" s="39">
        <v>134297.5827491628</v>
      </c>
      <c r="AM423" s="39" t="s">
        <v>1411</v>
      </c>
      <c r="AN423" s="39" t="s">
        <v>1411</v>
      </c>
      <c r="AO423" s="35" t="s">
        <v>1585</v>
      </c>
      <c r="AP423" s="35" t="s">
        <v>1413</v>
      </c>
      <c r="AQ423" s="39" t="s">
        <v>901</v>
      </c>
      <c r="AR423" s="39">
        <v>1</v>
      </c>
      <c r="AS423" s="39"/>
      <c r="AT423" s="39"/>
      <c r="AU423" s="39"/>
      <c r="AV423" s="39"/>
      <c r="AW423" s="39" t="s">
        <v>902</v>
      </c>
      <c r="AX423" s="39" t="s">
        <v>977</v>
      </c>
      <c r="AY423" s="39" t="s">
        <v>1472</v>
      </c>
      <c r="AZ423" s="35" t="s">
        <v>1585</v>
      </c>
      <c r="BA423" s="39"/>
      <c r="BC423" s="5" t="s">
        <v>905</v>
      </c>
      <c r="CB423" s="13" t="s">
        <v>947</v>
      </c>
      <c r="CC423" s="13" t="s">
        <v>1415</v>
      </c>
      <c r="CD423" s="13">
        <v>60008</v>
      </c>
      <c r="CE423" s="13" t="s">
        <v>1416</v>
      </c>
      <c r="CF423" s="13" t="str">
        <f t="shared" si="128"/>
        <v>W0005342</v>
      </c>
      <c r="CG423" s="13" t="s">
        <v>29</v>
      </c>
      <c r="CH423" s="18">
        <f t="shared" si="129"/>
        <v>79479.63305819931</v>
      </c>
      <c r="CI423" s="18">
        <f t="shared" si="136"/>
        <v>6263.2559860715419</v>
      </c>
      <c r="CJ423" s="43">
        <f t="shared" si="131"/>
        <v>5687.5</v>
      </c>
      <c r="CK423" s="44">
        <f t="shared" si="132"/>
        <v>29700</v>
      </c>
      <c r="CL423" s="18">
        <f t="shared" si="133"/>
        <v>2646.1849180911681</v>
      </c>
      <c r="CM423" s="18">
        <f t="shared" si="134"/>
        <v>10521.008786800772</v>
      </c>
      <c r="CN423" s="13"/>
      <c r="CO423" s="18">
        <f t="shared" si="135"/>
        <v>0</v>
      </c>
    </row>
    <row r="424" spans="1:93" ht="15.75" customHeight="1" x14ac:dyDescent="0.2">
      <c r="A424" s="35" t="s">
        <v>2112</v>
      </c>
      <c r="B424" s="35" t="s">
        <v>2113</v>
      </c>
      <c r="C424" s="35" t="s">
        <v>2114</v>
      </c>
      <c r="D424" s="36">
        <v>44816</v>
      </c>
      <c r="E424" s="36"/>
      <c r="F424" s="35" t="s">
        <v>996</v>
      </c>
      <c r="G424" s="35" t="s">
        <v>951</v>
      </c>
      <c r="H424" s="35" t="s">
        <v>952</v>
      </c>
      <c r="I424" s="35" t="s">
        <v>897</v>
      </c>
      <c r="J424" s="35"/>
      <c r="K424" s="35" t="s">
        <v>898</v>
      </c>
      <c r="L424" s="37" t="s">
        <v>899</v>
      </c>
      <c r="M424" s="38">
        <v>0.05</v>
      </c>
      <c r="N424" s="35">
        <v>28</v>
      </c>
      <c r="O424" s="39">
        <v>50538.916666666664</v>
      </c>
      <c r="P424" s="40"/>
      <c r="Q424" s="39"/>
      <c r="R424" s="39">
        <v>1110.5769230769231</v>
      </c>
      <c r="S424" s="39">
        <v>641.66666666666663</v>
      </c>
      <c r="T424" s="39">
        <v>115.5</v>
      </c>
      <c r="U424" s="35">
        <v>75</v>
      </c>
      <c r="V424" s="39"/>
      <c r="W424" s="39">
        <v>0</v>
      </c>
      <c r="X424" s="39">
        <v>4460.3751415326506</v>
      </c>
      <c r="Y424" s="39">
        <v>56942.035397942898</v>
      </c>
      <c r="Z424" s="41">
        <v>4154.166666666667</v>
      </c>
      <c r="AA424" s="39"/>
      <c r="AB424" s="39">
        <v>61096.202064609563</v>
      </c>
      <c r="AC424" s="39"/>
      <c r="AD424" s="39"/>
      <c r="AE424" s="42"/>
      <c r="AF424" s="35"/>
      <c r="AG424" s="39"/>
      <c r="AH424" s="39">
        <v>61096.202064609563</v>
      </c>
      <c r="AI424" s="39">
        <v>3054.8101032304785</v>
      </c>
      <c r="AJ424" s="42">
        <v>29700</v>
      </c>
      <c r="AK424" s="39">
        <v>1485</v>
      </c>
      <c r="AL424" s="39">
        <v>95336.012167840032</v>
      </c>
      <c r="AM424" s="39" t="s">
        <v>2031</v>
      </c>
      <c r="AN424" s="39" t="s">
        <v>2115</v>
      </c>
      <c r="AO424" s="35">
        <v>1501495</v>
      </c>
      <c r="AP424" s="35" t="s">
        <v>2033</v>
      </c>
      <c r="AQ424" s="39" t="s">
        <v>901</v>
      </c>
      <c r="AR424" s="39">
        <v>1</v>
      </c>
      <c r="AS424" s="39"/>
      <c r="AT424" s="39"/>
      <c r="AU424" s="39"/>
      <c r="AV424" s="39"/>
      <c r="AW424" s="39" t="s">
        <v>956</v>
      </c>
      <c r="AX424" s="39" t="s">
        <v>2034</v>
      </c>
      <c r="AY424" s="39" t="s">
        <v>2035</v>
      </c>
      <c r="AZ424" s="35">
        <v>1501495</v>
      </c>
      <c r="BA424" s="39"/>
      <c r="BC424" s="5" t="s">
        <v>905</v>
      </c>
      <c r="CB424" s="13" t="s">
        <v>947</v>
      </c>
      <c r="CC424" s="13" t="s">
        <v>2036</v>
      </c>
      <c r="CD424" s="13">
        <v>60026</v>
      </c>
      <c r="CE424" s="13" t="s">
        <v>2116</v>
      </c>
      <c r="CF424" s="13" t="str">
        <f t="shared" si="128"/>
        <v>W0004333</v>
      </c>
      <c r="CG424" s="13" t="s">
        <v>13</v>
      </c>
      <c r="CH424" s="18">
        <f t="shared" si="129"/>
        <v>55189.791808199312</v>
      </c>
      <c r="CI424" s="18">
        <f t="shared" si="136"/>
        <v>0</v>
      </c>
      <c r="CJ424" s="43">
        <f t="shared" si="131"/>
        <v>4154.166666666667</v>
      </c>
      <c r="CK424" s="44">
        <f t="shared" si="132"/>
        <v>29700</v>
      </c>
      <c r="CL424" s="18">
        <f t="shared" si="133"/>
        <v>1752.2435897435898</v>
      </c>
      <c r="CM424" s="18">
        <f t="shared" si="134"/>
        <v>4539.8101032304785</v>
      </c>
      <c r="CN424" s="13"/>
      <c r="CO424" s="18">
        <f t="shared" si="135"/>
        <v>0</v>
      </c>
    </row>
    <row r="425" spans="1:93" ht="15.75" customHeight="1" x14ac:dyDescent="0.2">
      <c r="A425" s="35" t="s">
        <v>2117</v>
      </c>
      <c r="B425" s="35" t="s">
        <v>2118</v>
      </c>
      <c r="C425" s="35" t="s">
        <v>2119</v>
      </c>
      <c r="D425" s="36">
        <v>44816</v>
      </c>
      <c r="E425" s="36"/>
      <c r="F425" s="35" t="s">
        <v>984</v>
      </c>
      <c r="G425" s="35" t="s">
        <v>951</v>
      </c>
      <c r="H425" s="35" t="s">
        <v>952</v>
      </c>
      <c r="I425" s="35" t="s">
        <v>897</v>
      </c>
      <c r="J425" s="35"/>
      <c r="K425" s="35" t="s">
        <v>898</v>
      </c>
      <c r="L425" s="37" t="s">
        <v>899</v>
      </c>
      <c r="M425" s="38">
        <v>0.05</v>
      </c>
      <c r="N425" s="35">
        <v>28</v>
      </c>
      <c r="O425" s="39">
        <v>68860</v>
      </c>
      <c r="P425" s="40"/>
      <c r="Q425" s="39"/>
      <c r="R425" s="39">
        <v>1655.2884615384617</v>
      </c>
      <c r="S425" s="39">
        <v>956.38888888888891</v>
      </c>
      <c r="T425" s="39">
        <v>172.15</v>
      </c>
      <c r="U425" s="35">
        <v>75</v>
      </c>
      <c r="V425" s="39"/>
      <c r="W425" s="39">
        <v>0</v>
      </c>
      <c r="X425" s="39">
        <v>4460.3751415326506</v>
      </c>
      <c r="Y425" s="39">
        <v>76179.202491960008</v>
      </c>
      <c r="Z425" s="41">
        <v>4154.166666666667</v>
      </c>
      <c r="AA425" s="39"/>
      <c r="AB425" s="39">
        <v>80333.36915862668</v>
      </c>
      <c r="AC425" s="39"/>
      <c r="AD425" s="39"/>
      <c r="AE425" s="42">
        <v>4671.4236268028844</v>
      </c>
      <c r="AF425" s="35" t="s">
        <v>999</v>
      </c>
      <c r="AG425" s="39" t="s">
        <v>998</v>
      </c>
      <c r="AH425" s="39">
        <v>85004.79278542957</v>
      </c>
      <c r="AI425" s="39">
        <v>4250.2396392714791</v>
      </c>
      <c r="AJ425" s="42">
        <v>29700</v>
      </c>
      <c r="AK425" s="39">
        <v>1485</v>
      </c>
      <c r="AL425" s="39">
        <v>120440.03242470104</v>
      </c>
      <c r="AM425" s="39" t="s">
        <v>973</v>
      </c>
      <c r="AN425" s="39" t="s">
        <v>973</v>
      </c>
      <c r="AO425" s="35" t="s">
        <v>2120</v>
      </c>
      <c r="AP425" s="35" t="s">
        <v>976</v>
      </c>
      <c r="AQ425" s="39" t="s">
        <v>901</v>
      </c>
      <c r="AR425" s="39">
        <v>1</v>
      </c>
      <c r="AS425" s="39"/>
      <c r="AT425" s="39"/>
      <c r="AU425" s="39"/>
      <c r="AV425" s="39"/>
      <c r="AW425" s="39" t="s">
        <v>956</v>
      </c>
      <c r="AX425" s="39" t="s">
        <v>977</v>
      </c>
      <c r="AY425" s="39" t="s">
        <v>1264</v>
      </c>
      <c r="AZ425" s="35" t="s">
        <v>2120</v>
      </c>
      <c r="BA425" s="39"/>
      <c r="BC425" s="5" t="s">
        <v>905</v>
      </c>
      <c r="CB425" s="13" t="s">
        <v>947</v>
      </c>
      <c r="CC425" s="13" t="s">
        <v>979</v>
      </c>
      <c r="CD425" s="13">
        <v>60009</v>
      </c>
      <c r="CE425" s="13">
        <v>30001339</v>
      </c>
      <c r="CF425" s="13" t="str">
        <f t="shared" si="128"/>
        <v>W0004334</v>
      </c>
      <c r="CG425" s="13" t="s">
        <v>13</v>
      </c>
      <c r="CH425" s="18">
        <f t="shared" si="129"/>
        <v>73567.525141532649</v>
      </c>
      <c r="CI425" s="18">
        <f t="shared" si="136"/>
        <v>4671.4236268028844</v>
      </c>
      <c r="CJ425" s="43">
        <f t="shared" si="131"/>
        <v>4154.166666666667</v>
      </c>
      <c r="CK425" s="44">
        <f t="shared" si="132"/>
        <v>29700</v>
      </c>
      <c r="CL425" s="18">
        <f t="shared" si="133"/>
        <v>2611.6773504273506</v>
      </c>
      <c r="CM425" s="18">
        <f t="shared" si="134"/>
        <v>5735.2396392714791</v>
      </c>
      <c r="CN425" s="13"/>
      <c r="CO425" s="18">
        <f t="shared" si="135"/>
        <v>0</v>
      </c>
    </row>
    <row r="426" spans="1:93" ht="15.75" customHeight="1" x14ac:dyDescent="0.2">
      <c r="A426" s="35" t="s">
        <v>582</v>
      </c>
      <c r="B426" s="35" t="s">
        <v>2121</v>
      </c>
      <c r="C426" s="35" t="s">
        <v>2122</v>
      </c>
      <c r="D426" s="36">
        <v>44844</v>
      </c>
      <c r="E426" s="36"/>
      <c r="F426" s="35" t="s">
        <v>894</v>
      </c>
      <c r="G426" s="35" t="s">
        <v>1050</v>
      </c>
      <c r="H426" s="35" t="s">
        <v>1051</v>
      </c>
      <c r="I426" s="35" t="s">
        <v>897</v>
      </c>
      <c r="J426" s="35"/>
      <c r="K426" s="35" t="s">
        <v>898</v>
      </c>
      <c r="L426" s="37" t="s">
        <v>899</v>
      </c>
      <c r="M426" s="38">
        <v>8.5000000000000006E-2</v>
      </c>
      <c r="N426" s="35">
        <v>28</v>
      </c>
      <c r="O426" s="39">
        <v>110094.08333333333</v>
      </c>
      <c r="P426" s="40"/>
      <c r="Q426" s="39"/>
      <c r="R426" s="39">
        <v>2526.3020833333335</v>
      </c>
      <c r="S426" s="39">
        <v>1459.6412037037039</v>
      </c>
      <c r="T426" s="39">
        <v>262.73541666666671</v>
      </c>
      <c r="U426" s="35">
        <v>75</v>
      </c>
      <c r="V426" s="39"/>
      <c r="W426" s="39">
        <v>8195.744768400793</v>
      </c>
      <c r="X426" s="39">
        <v>4460.3751415326506</v>
      </c>
      <c r="Y426" s="39">
        <v>127073.88194697048</v>
      </c>
      <c r="Z426" s="41">
        <v>23570.833333333332</v>
      </c>
      <c r="AA426" s="39"/>
      <c r="AB426" s="39">
        <v>150644.71528030382</v>
      </c>
      <c r="AC426" s="39"/>
      <c r="AD426" s="39"/>
      <c r="AE426" s="42"/>
      <c r="AF426" s="35"/>
      <c r="AG426" s="39"/>
      <c r="AH426" s="39">
        <v>150644.71528030382</v>
      </c>
      <c r="AI426" s="39">
        <v>12804.800798825825</v>
      </c>
      <c r="AJ426" s="42">
        <v>29700</v>
      </c>
      <c r="AK426" s="39">
        <v>2524.5</v>
      </c>
      <c r="AL426" s="39">
        <v>195674.01607912965</v>
      </c>
      <c r="AM426" s="39" t="s">
        <v>943</v>
      </c>
      <c r="AN426" s="39" t="s">
        <v>943</v>
      </c>
      <c r="AO426" s="35">
        <v>35801</v>
      </c>
      <c r="AP426" s="35" t="s">
        <v>944</v>
      </c>
      <c r="AQ426" s="39" t="s">
        <v>901</v>
      </c>
      <c r="AR426" s="39">
        <v>1</v>
      </c>
      <c r="AS426" s="39"/>
      <c r="AT426" s="39"/>
      <c r="AU426" s="39"/>
      <c r="AV426" s="39"/>
      <c r="AW426" s="39" t="s">
        <v>1282</v>
      </c>
      <c r="AX426" s="39" t="s">
        <v>903</v>
      </c>
      <c r="AY426" s="39" t="s">
        <v>904</v>
      </c>
      <c r="AZ426" s="35">
        <v>35801</v>
      </c>
      <c r="BA426" s="39"/>
      <c r="BC426" s="5" t="s">
        <v>905</v>
      </c>
      <c r="CB426" s="13" t="s">
        <v>947</v>
      </c>
      <c r="CC426" s="13" t="s">
        <v>10</v>
      </c>
      <c r="CD426" s="13">
        <v>60002</v>
      </c>
      <c r="CE426" s="13" t="s">
        <v>8</v>
      </c>
      <c r="CF426" s="13" t="str">
        <f t="shared" si="128"/>
        <v>W0005175</v>
      </c>
      <c r="CG426" s="13" t="s">
        <v>24</v>
      </c>
      <c r="CH426" s="18">
        <f t="shared" si="129"/>
        <v>123087.93865993344</v>
      </c>
      <c r="CI426" s="18">
        <f t="shared" si="136"/>
        <v>0</v>
      </c>
      <c r="CJ426" s="43">
        <f t="shared" si="131"/>
        <v>23570.833333333332</v>
      </c>
      <c r="CK426" s="44">
        <f t="shared" si="132"/>
        <v>29700</v>
      </c>
      <c r="CL426" s="18">
        <f t="shared" si="133"/>
        <v>3985.9432870370374</v>
      </c>
      <c r="CM426" s="18">
        <f t="shared" si="134"/>
        <v>15329.300798825825</v>
      </c>
      <c r="CN426" s="13"/>
      <c r="CO426" s="18">
        <f t="shared" si="135"/>
        <v>0</v>
      </c>
    </row>
    <row r="427" spans="1:93" ht="15.75" customHeight="1" x14ac:dyDescent="0.2">
      <c r="A427" s="35" t="s">
        <v>493</v>
      </c>
      <c r="B427" s="35" t="s">
        <v>2123</v>
      </c>
      <c r="C427" s="35" t="s">
        <v>2124</v>
      </c>
      <c r="D427" s="36">
        <v>44802</v>
      </c>
      <c r="E427" s="36"/>
      <c r="F427" s="35" t="s">
        <v>925</v>
      </c>
      <c r="G427" s="35" t="s">
        <v>895</v>
      </c>
      <c r="H427" s="35" t="s">
        <v>896</v>
      </c>
      <c r="I427" s="35" t="s">
        <v>897</v>
      </c>
      <c r="J427" s="35"/>
      <c r="K427" s="35" t="s">
        <v>898</v>
      </c>
      <c r="L427" s="37" t="s">
        <v>899</v>
      </c>
      <c r="M427" s="38">
        <v>8.5000000000000006E-2</v>
      </c>
      <c r="N427" s="35">
        <v>28</v>
      </c>
      <c r="O427" s="39">
        <v>210226.58333333334</v>
      </c>
      <c r="P427" s="40"/>
      <c r="Q427" s="39"/>
      <c r="R427" s="39">
        <v>4933.333333333333</v>
      </c>
      <c r="S427" s="39">
        <v>2850.3703703703704</v>
      </c>
      <c r="T427" s="39">
        <v>513.06666666666661</v>
      </c>
      <c r="U427" s="35">
        <v>75</v>
      </c>
      <c r="V427" s="39"/>
      <c r="W427" s="39">
        <v>0</v>
      </c>
      <c r="X427" s="39">
        <v>4460.3751415326506</v>
      </c>
      <c r="Y427" s="39">
        <v>223058.72884523639</v>
      </c>
      <c r="Z427" s="41">
        <v>5687.5</v>
      </c>
      <c r="AA427" s="39"/>
      <c r="AB427" s="39">
        <v>228746.22884523639</v>
      </c>
      <c r="AC427" s="39"/>
      <c r="AD427" s="39"/>
      <c r="AE427" s="42">
        <v>6107.1873780099913</v>
      </c>
      <c r="AF427" s="35" t="s">
        <v>1104</v>
      </c>
      <c r="AG427" s="39" t="s">
        <v>1105</v>
      </c>
      <c r="AH427" s="39">
        <v>234853.41622324637</v>
      </c>
      <c r="AI427" s="39">
        <v>19962.540378975944</v>
      </c>
      <c r="AJ427" s="42">
        <v>29700</v>
      </c>
      <c r="AK427" s="39">
        <v>2524.5</v>
      </c>
      <c r="AL427" s="39">
        <v>287040.45660222229</v>
      </c>
      <c r="AM427" s="39" t="s">
        <v>943</v>
      </c>
      <c r="AN427" s="39" t="s">
        <v>943</v>
      </c>
      <c r="AO427" s="35">
        <v>90272</v>
      </c>
      <c r="AP427" s="35" t="s">
        <v>944</v>
      </c>
      <c r="AQ427" s="39" t="s">
        <v>901</v>
      </c>
      <c r="AR427" s="39">
        <v>1</v>
      </c>
      <c r="AS427" s="39"/>
      <c r="AT427" s="39"/>
      <c r="AU427" s="39"/>
      <c r="AV427" s="39"/>
      <c r="AW427" s="39" t="s">
        <v>1216</v>
      </c>
      <c r="AX427" s="39" t="s">
        <v>903</v>
      </c>
      <c r="AY427" s="39" t="s">
        <v>904</v>
      </c>
      <c r="AZ427" s="35">
        <v>90272</v>
      </c>
      <c r="BA427" s="39"/>
      <c r="BC427" s="5" t="s">
        <v>905</v>
      </c>
      <c r="CB427" s="13" t="s">
        <v>947</v>
      </c>
      <c r="CC427" s="13" t="s">
        <v>10</v>
      </c>
      <c r="CD427" s="13">
        <v>60002</v>
      </c>
      <c r="CE427" s="13" t="s">
        <v>8</v>
      </c>
      <c r="CF427" s="13" t="str">
        <f t="shared" si="128"/>
        <v>W0004988</v>
      </c>
      <c r="CG427" s="13" t="s">
        <v>29</v>
      </c>
      <c r="CH427" s="18">
        <f t="shared" si="129"/>
        <v>215275.02514153268</v>
      </c>
      <c r="CI427" s="18">
        <f t="shared" si="136"/>
        <v>6107.1873780099913</v>
      </c>
      <c r="CJ427" s="43">
        <f t="shared" si="131"/>
        <v>5687.5</v>
      </c>
      <c r="CK427" s="44">
        <f t="shared" si="132"/>
        <v>29700</v>
      </c>
      <c r="CL427" s="18">
        <f t="shared" si="133"/>
        <v>7783.7037037037035</v>
      </c>
      <c r="CM427" s="18">
        <f t="shared" si="134"/>
        <v>22487.040378975944</v>
      </c>
      <c r="CN427" s="13"/>
      <c r="CO427" s="18">
        <f t="shared" si="135"/>
        <v>0</v>
      </c>
    </row>
    <row r="428" spans="1:93" ht="15.75" customHeight="1" x14ac:dyDescent="0.2">
      <c r="A428" s="35" t="s">
        <v>2125</v>
      </c>
      <c r="B428" s="35" t="s">
        <v>2126</v>
      </c>
      <c r="C428" s="35" t="s">
        <v>2127</v>
      </c>
      <c r="D428" s="36">
        <v>44830</v>
      </c>
      <c r="E428" s="36"/>
      <c r="F428" s="35" t="s">
        <v>996</v>
      </c>
      <c r="G428" s="35" t="s">
        <v>951</v>
      </c>
      <c r="H428" s="35" t="s">
        <v>952</v>
      </c>
      <c r="I428" s="35" t="s">
        <v>897</v>
      </c>
      <c r="J428" s="35"/>
      <c r="K428" s="35" t="s">
        <v>898</v>
      </c>
      <c r="L428" s="37" t="s">
        <v>899</v>
      </c>
      <c r="M428" s="38">
        <v>0.05</v>
      </c>
      <c r="N428" s="35">
        <v>28</v>
      </c>
      <c r="O428" s="39">
        <v>63656.833333333336</v>
      </c>
      <c r="P428" s="40"/>
      <c r="Q428" s="39"/>
      <c r="R428" s="39">
        <v>1410.0200320512822</v>
      </c>
      <c r="S428" s="39">
        <v>814.67824074074076</v>
      </c>
      <c r="T428" s="39">
        <v>146.64208333333335</v>
      </c>
      <c r="U428" s="35">
        <v>75</v>
      </c>
      <c r="V428" s="39"/>
      <c r="W428" s="39">
        <v>0</v>
      </c>
      <c r="X428" s="39">
        <v>4460.3751415326506</v>
      </c>
      <c r="Y428" s="39">
        <v>70563.548830991349</v>
      </c>
      <c r="Z428" s="41">
        <v>4154.166666666667</v>
      </c>
      <c r="AA428" s="39"/>
      <c r="AB428" s="39">
        <v>74717.71549765802</v>
      </c>
      <c r="AC428" s="39"/>
      <c r="AD428" s="39"/>
      <c r="AE428" s="42"/>
      <c r="AF428" s="35"/>
      <c r="AG428" s="39"/>
      <c r="AH428" s="39">
        <v>74717.71549765802</v>
      </c>
      <c r="AI428" s="39">
        <v>3735.8857748829014</v>
      </c>
      <c r="AJ428" s="42">
        <v>29700</v>
      </c>
      <c r="AK428" s="39">
        <v>1485</v>
      </c>
      <c r="AL428" s="39">
        <v>109638.60127254092</v>
      </c>
      <c r="AM428" s="39" t="s">
        <v>953</v>
      </c>
      <c r="AN428" s="39" t="s">
        <v>953</v>
      </c>
      <c r="AO428" s="35">
        <v>5151</v>
      </c>
      <c r="AP428" s="35" t="s">
        <v>955</v>
      </c>
      <c r="AQ428" s="39" t="s">
        <v>901</v>
      </c>
      <c r="AR428" s="39">
        <v>1</v>
      </c>
      <c r="AS428" s="39"/>
      <c r="AT428" s="39"/>
      <c r="AU428" s="39"/>
      <c r="AV428" s="39"/>
      <c r="AW428" s="39" t="s">
        <v>956</v>
      </c>
      <c r="AX428" s="39" t="s">
        <v>957</v>
      </c>
      <c r="AY428" s="39" t="s">
        <v>958</v>
      </c>
      <c r="AZ428" s="35">
        <v>5151</v>
      </c>
      <c r="BA428" s="39"/>
      <c r="BC428" s="5" t="s">
        <v>905</v>
      </c>
      <c r="CB428" s="13" t="s">
        <v>947</v>
      </c>
      <c r="CC428" s="13" t="s">
        <v>959</v>
      </c>
      <c r="CD428" s="13">
        <v>60005</v>
      </c>
      <c r="CE428" s="13" t="s">
        <v>960</v>
      </c>
      <c r="CF428" s="13" t="str">
        <f t="shared" si="128"/>
        <v>W0004335</v>
      </c>
      <c r="CG428" s="13" t="s">
        <v>13</v>
      </c>
      <c r="CH428" s="18">
        <f t="shared" si="129"/>
        <v>68338.850558199323</v>
      </c>
      <c r="CI428" s="18">
        <f t="shared" si="136"/>
        <v>0</v>
      </c>
      <c r="CJ428" s="43">
        <f t="shared" si="131"/>
        <v>4154.166666666667</v>
      </c>
      <c r="CK428" s="44">
        <f t="shared" si="132"/>
        <v>29700</v>
      </c>
      <c r="CL428" s="18">
        <f t="shared" si="133"/>
        <v>2224.6982727920231</v>
      </c>
      <c r="CM428" s="18">
        <f t="shared" si="134"/>
        <v>5220.8857748829014</v>
      </c>
      <c r="CN428" s="13"/>
      <c r="CO428" s="18">
        <f t="shared" si="135"/>
        <v>0</v>
      </c>
    </row>
    <row r="429" spans="1:93" ht="15.75" customHeight="1" x14ac:dyDescent="0.2">
      <c r="A429" s="35" t="s">
        <v>2128</v>
      </c>
      <c r="B429" s="35" t="s">
        <v>2129</v>
      </c>
      <c r="C429" s="35" t="s">
        <v>2130</v>
      </c>
      <c r="D429" s="36">
        <v>44803</v>
      </c>
      <c r="E429" s="36"/>
      <c r="F429" s="35" t="s">
        <v>984</v>
      </c>
      <c r="G429" s="35" t="s">
        <v>951</v>
      </c>
      <c r="H429" s="35" t="s">
        <v>952</v>
      </c>
      <c r="I429" s="35" t="s">
        <v>897</v>
      </c>
      <c r="J429" s="35"/>
      <c r="K429" s="35" t="s">
        <v>898</v>
      </c>
      <c r="L429" s="37" t="s">
        <v>899</v>
      </c>
      <c r="M429" s="38">
        <v>0.05</v>
      </c>
      <c r="N429" s="35">
        <v>28</v>
      </c>
      <c r="O429" s="39">
        <v>60598.083333333336</v>
      </c>
      <c r="P429" s="40"/>
      <c r="Q429" s="39"/>
      <c r="R429" s="39">
        <v>1456.686698717949</v>
      </c>
      <c r="S429" s="39">
        <v>841.6412037037037</v>
      </c>
      <c r="T429" s="39">
        <v>151.49541666666667</v>
      </c>
      <c r="U429" s="35">
        <v>75</v>
      </c>
      <c r="V429" s="39"/>
      <c r="W429" s="39">
        <v>0</v>
      </c>
      <c r="X429" s="39">
        <v>4460.3751415326506</v>
      </c>
      <c r="Y429" s="39">
        <v>67583.281793954302</v>
      </c>
      <c r="Z429" s="41">
        <v>4154.166666666667</v>
      </c>
      <c r="AA429" s="39"/>
      <c r="AB429" s="39">
        <v>71737.448460620973</v>
      </c>
      <c r="AC429" s="39"/>
      <c r="AD429" s="39"/>
      <c r="AE429" s="42">
        <v>4671.4236268028844</v>
      </c>
      <c r="AF429" s="35" t="s">
        <v>999</v>
      </c>
      <c r="AG429" s="39" t="s">
        <v>998</v>
      </c>
      <c r="AH429" s="39">
        <v>76408.872087423864</v>
      </c>
      <c r="AI429" s="39">
        <v>3820.4436043711935</v>
      </c>
      <c r="AJ429" s="42">
        <v>29700</v>
      </c>
      <c r="AK429" s="39">
        <v>1485</v>
      </c>
      <c r="AL429" s="39">
        <v>111414.31569179505</v>
      </c>
      <c r="AM429" s="39" t="s">
        <v>973</v>
      </c>
      <c r="AN429" s="39" t="s">
        <v>973</v>
      </c>
      <c r="AO429" s="35" t="s">
        <v>1520</v>
      </c>
      <c r="AP429" s="35" t="s">
        <v>976</v>
      </c>
      <c r="AQ429" s="39" t="s">
        <v>901</v>
      </c>
      <c r="AR429" s="39">
        <v>1</v>
      </c>
      <c r="AS429" s="39"/>
      <c r="AT429" s="39"/>
      <c r="AU429" s="39"/>
      <c r="AV429" s="39"/>
      <c r="AW429" s="39" t="s">
        <v>956</v>
      </c>
      <c r="AX429" s="39" t="s">
        <v>977</v>
      </c>
      <c r="AY429" s="39" t="s">
        <v>1521</v>
      </c>
      <c r="AZ429" s="35" t="s">
        <v>1520</v>
      </c>
      <c r="BA429" s="39"/>
      <c r="BC429" s="5" t="s">
        <v>905</v>
      </c>
      <c r="CB429" s="13" t="s">
        <v>947</v>
      </c>
      <c r="CC429" s="13" t="s">
        <v>979</v>
      </c>
      <c r="CD429" s="13">
        <v>60009</v>
      </c>
      <c r="CE429" s="13">
        <v>30001339</v>
      </c>
      <c r="CF429" s="13" t="str">
        <f t="shared" si="128"/>
        <v>W0004336</v>
      </c>
      <c r="CG429" s="13" t="s">
        <v>13</v>
      </c>
      <c r="CH429" s="18">
        <f t="shared" si="129"/>
        <v>65284.953891532648</v>
      </c>
      <c r="CI429" s="18">
        <f t="shared" si="136"/>
        <v>4671.4236268028844</v>
      </c>
      <c r="CJ429" s="43">
        <f t="shared" si="131"/>
        <v>4154.166666666667</v>
      </c>
      <c r="CK429" s="44">
        <f t="shared" si="132"/>
        <v>29700</v>
      </c>
      <c r="CL429" s="18">
        <f t="shared" si="133"/>
        <v>2298.3279024216527</v>
      </c>
      <c r="CM429" s="18">
        <f t="shared" si="134"/>
        <v>5305.4436043711939</v>
      </c>
      <c r="CN429" s="13"/>
      <c r="CO429" s="18">
        <f t="shared" si="135"/>
        <v>0</v>
      </c>
    </row>
    <row r="430" spans="1:93" ht="15.75" customHeight="1" x14ac:dyDescent="0.2">
      <c r="A430" s="35" t="s">
        <v>2131</v>
      </c>
      <c r="B430" s="35" t="s">
        <v>2132</v>
      </c>
      <c r="C430" s="35" t="s">
        <v>2133</v>
      </c>
      <c r="D430" s="36">
        <v>44816</v>
      </c>
      <c r="E430" s="36"/>
      <c r="F430" s="35" t="s">
        <v>984</v>
      </c>
      <c r="G430" s="35" t="s">
        <v>895</v>
      </c>
      <c r="H430" s="35" t="s">
        <v>896</v>
      </c>
      <c r="I430" s="35" t="s">
        <v>897</v>
      </c>
      <c r="J430" s="35"/>
      <c r="K430" s="35" t="s">
        <v>898</v>
      </c>
      <c r="L430" s="37" t="s">
        <v>899</v>
      </c>
      <c r="M430" s="38">
        <v>8.5000000000000006E-2</v>
      </c>
      <c r="N430" s="35">
        <v>28</v>
      </c>
      <c r="O430" s="39">
        <v>70381.5</v>
      </c>
      <c r="P430" s="40"/>
      <c r="Q430" s="39"/>
      <c r="R430" s="39">
        <v>1571.6706730769231</v>
      </c>
      <c r="S430" s="39">
        <v>908.07638888888891</v>
      </c>
      <c r="T430" s="39">
        <v>163.45375000000001</v>
      </c>
      <c r="U430" s="35">
        <v>75</v>
      </c>
      <c r="V430" s="39"/>
      <c r="W430" s="39">
        <v>0</v>
      </c>
      <c r="X430" s="39">
        <v>4460.3751415326506</v>
      </c>
      <c r="Y430" s="39">
        <v>77560.075953498468</v>
      </c>
      <c r="Z430" s="41">
        <v>5687.5</v>
      </c>
      <c r="AA430" s="39"/>
      <c r="AB430" s="39">
        <v>83247.575953498468</v>
      </c>
      <c r="AC430" s="39"/>
      <c r="AD430" s="39"/>
      <c r="AE430" s="42">
        <v>6263.2559860715419</v>
      </c>
      <c r="AF430" s="35" t="s">
        <v>1071</v>
      </c>
      <c r="AG430" s="39" t="s">
        <v>1072</v>
      </c>
      <c r="AH430" s="39">
        <v>89510.831939570009</v>
      </c>
      <c r="AI430" s="39">
        <v>7608.4207148634514</v>
      </c>
      <c r="AJ430" s="42">
        <v>29700</v>
      </c>
      <c r="AK430" s="39">
        <v>2524.5</v>
      </c>
      <c r="AL430" s="39">
        <v>129343.75265443345</v>
      </c>
      <c r="AM430" s="39" t="s">
        <v>1411</v>
      </c>
      <c r="AN430" s="39" t="s">
        <v>1411</v>
      </c>
      <c r="AO430" s="35" t="s">
        <v>1585</v>
      </c>
      <c r="AP430" s="35" t="s">
        <v>1413</v>
      </c>
      <c r="AQ430" s="39" t="s">
        <v>901</v>
      </c>
      <c r="AR430" s="39">
        <v>1</v>
      </c>
      <c r="AS430" s="39"/>
      <c r="AT430" s="39"/>
      <c r="AU430" s="39"/>
      <c r="AV430" s="39"/>
      <c r="AW430" s="39" t="s">
        <v>1126</v>
      </c>
      <c r="AX430" s="39" t="s">
        <v>903</v>
      </c>
      <c r="AY430" s="39" t="s">
        <v>904</v>
      </c>
      <c r="AZ430" s="35" t="s">
        <v>1585</v>
      </c>
      <c r="BA430" s="39"/>
      <c r="BC430" s="5" t="s">
        <v>905</v>
      </c>
      <c r="CB430" s="13" t="s">
        <v>947</v>
      </c>
      <c r="CC430" s="13" t="s">
        <v>1415</v>
      </c>
      <c r="CD430" s="13">
        <v>60008</v>
      </c>
      <c r="CE430" s="13" t="s">
        <v>1416</v>
      </c>
      <c r="CF430" s="13" t="str">
        <f t="shared" si="128"/>
        <v>W0005343</v>
      </c>
      <c r="CG430" s="13" t="s">
        <v>29</v>
      </c>
      <c r="CH430" s="18">
        <f t="shared" si="129"/>
        <v>75080.328891532656</v>
      </c>
      <c r="CI430" s="18">
        <f t="shared" si="136"/>
        <v>6263.2559860715419</v>
      </c>
      <c r="CJ430" s="43">
        <f t="shared" si="131"/>
        <v>5687.5</v>
      </c>
      <c r="CK430" s="44">
        <f t="shared" si="132"/>
        <v>29700</v>
      </c>
      <c r="CL430" s="18">
        <f t="shared" si="133"/>
        <v>2479.747061965812</v>
      </c>
      <c r="CM430" s="18">
        <f t="shared" si="134"/>
        <v>10132.920714863452</v>
      </c>
      <c r="CN430" s="13"/>
      <c r="CO430" s="18">
        <f t="shared" si="135"/>
        <v>0</v>
      </c>
    </row>
    <row r="431" spans="1:93" ht="15.75" customHeight="1" x14ac:dyDescent="0.2">
      <c r="A431" s="35" t="s">
        <v>199</v>
      </c>
      <c r="B431" s="35" t="s">
        <v>2134</v>
      </c>
      <c r="C431" s="35" t="s">
        <v>2135</v>
      </c>
      <c r="D431" s="36">
        <v>44816</v>
      </c>
      <c r="E431" s="36"/>
      <c r="F431" s="35" t="s">
        <v>996</v>
      </c>
      <c r="G431" s="35" t="s">
        <v>951</v>
      </c>
      <c r="H431" s="35" t="s">
        <v>952</v>
      </c>
      <c r="I431" s="35" t="s">
        <v>897</v>
      </c>
      <c r="J431" s="35"/>
      <c r="K431" s="35" t="s">
        <v>898</v>
      </c>
      <c r="L431" s="37" t="s">
        <v>899</v>
      </c>
      <c r="M431" s="38">
        <v>0.05</v>
      </c>
      <c r="N431" s="35">
        <v>28</v>
      </c>
      <c r="O431" s="39">
        <v>54094.75</v>
      </c>
      <c r="P431" s="40"/>
      <c r="Q431" s="39"/>
      <c r="R431" s="39">
        <v>1180.1642628205129</v>
      </c>
      <c r="S431" s="39">
        <v>681.87268518518533</v>
      </c>
      <c r="T431" s="39">
        <v>122.73708333333335</v>
      </c>
      <c r="U431" s="35">
        <v>75</v>
      </c>
      <c r="V431" s="39"/>
      <c r="W431" s="39">
        <v>0</v>
      </c>
      <c r="X431" s="39">
        <v>4460.3751415326506</v>
      </c>
      <c r="Y431" s="39">
        <v>60614.899172871679</v>
      </c>
      <c r="Z431" s="41">
        <v>4154.166666666667</v>
      </c>
      <c r="AA431" s="39"/>
      <c r="AB431" s="39">
        <v>64769.065839538343</v>
      </c>
      <c r="AC431" s="39"/>
      <c r="AD431" s="39"/>
      <c r="AE431" s="42"/>
      <c r="AF431" s="35"/>
      <c r="AG431" s="39"/>
      <c r="AH431" s="39">
        <v>64769.065839538343</v>
      </c>
      <c r="AI431" s="39">
        <v>3238.4532919769172</v>
      </c>
      <c r="AJ431" s="42">
        <v>29700</v>
      </c>
      <c r="AK431" s="39">
        <v>1485</v>
      </c>
      <c r="AL431" s="39">
        <v>99192.519131515262</v>
      </c>
      <c r="AM431" s="39" t="s">
        <v>943</v>
      </c>
      <c r="AN431" s="39" t="s">
        <v>943</v>
      </c>
      <c r="AO431" s="35">
        <v>35875</v>
      </c>
      <c r="AP431" s="35" t="s">
        <v>944</v>
      </c>
      <c r="AQ431" s="39" t="s">
        <v>901</v>
      </c>
      <c r="AR431" s="39">
        <v>1</v>
      </c>
      <c r="AS431" s="39"/>
      <c r="AT431" s="39"/>
      <c r="AU431" s="39"/>
      <c r="AV431" s="39"/>
      <c r="AW431" s="39" t="s">
        <v>956</v>
      </c>
      <c r="AX431" s="39" t="s">
        <v>964</v>
      </c>
      <c r="AY431" s="39" t="s">
        <v>993</v>
      </c>
      <c r="AZ431" s="35">
        <v>35875</v>
      </c>
      <c r="BA431" s="39"/>
      <c r="BC431" s="5" t="s">
        <v>905</v>
      </c>
      <c r="CB431" s="13" t="s">
        <v>947</v>
      </c>
      <c r="CC431" s="13" t="s">
        <v>10</v>
      </c>
      <c r="CD431" s="13">
        <v>60002</v>
      </c>
      <c r="CE431" s="13" t="s">
        <v>8</v>
      </c>
      <c r="CF431" s="13" t="str">
        <f t="shared" si="128"/>
        <v>W0004337</v>
      </c>
      <c r="CG431" s="13" t="s">
        <v>13</v>
      </c>
      <c r="CH431" s="18">
        <f t="shared" si="129"/>
        <v>58752.862224865981</v>
      </c>
      <c r="CI431" s="18">
        <f t="shared" si="136"/>
        <v>0</v>
      </c>
      <c r="CJ431" s="43">
        <f t="shared" si="131"/>
        <v>4154.166666666667</v>
      </c>
      <c r="CK431" s="44">
        <f t="shared" si="132"/>
        <v>29700</v>
      </c>
      <c r="CL431" s="18">
        <f t="shared" si="133"/>
        <v>1862.0369480056984</v>
      </c>
      <c r="CM431" s="18">
        <f t="shared" si="134"/>
        <v>4723.4532919769172</v>
      </c>
      <c r="CN431" s="13"/>
      <c r="CO431" s="18">
        <f t="shared" si="135"/>
        <v>0</v>
      </c>
    </row>
    <row r="432" spans="1:93" ht="15.75" customHeight="1" x14ac:dyDescent="0.2">
      <c r="A432" s="35" t="s">
        <v>583</v>
      </c>
      <c r="B432" s="35" t="s">
        <v>2136</v>
      </c>
      <c r="C432" s="35" t="s">
        <v>2137</v>
      </c>
      <c r="D432" s="36">
        <v>44816</v>
      </c>
      <c r="E432" s="36"/>
      <c r="F432" s="35" t="s">
        <v>984</v>
      </c>
      <c r="G432" s="35" t="s">
        <v>895</v>
      </c>
      <c r="H432" s="35" t="s">
        <v>896</v>
      </c>
      <c r="I432" s="35" t="s">
        <v>897</v>
      </c>
      <c r="J432" s="35"/>
      <c r="K432" s="35" t="s">
        <v>898</v>
      </c>
      <c r="L432" s="37" t="s">
        <v>899</v>
      </c>
      <c r="M432" s="38">
        <v>8.5000000000000006E-2</v>
      </c>
      <c r="N432" s="35">
        <v>28</v>
      </c>
      <c r="O432" s="39">
        <v>125303</v>
      </c>
      <c r="P432" s="40"/>
      <c r="Q432" s="39"/>
      <c r="R432" s="39">
        <v>2891.8990384615386</v>
      </c>
      <c r="S432" s="39">
        <v>1670.875</v>
      </c>
      <c r="T432" s="39">
        <v>300.75749999999999</v>
      </c>
      <c r="U432" s="35">
        <v>75</v>
      </c>
      <c r="V432" s="39"/>
      <c r="W432" s="39">
        <v>12293.617152601189</v>
      </c>
      <c r="X432" s="39">
        <v>4460.3751415326506</v>
      </c>
      <c r="Y432" s="39">
        <v>146995.52383259538</v>
      </c>
      <c r="Z432" s="41">
        <v>5687.5</v>
      </c>
      <c r="AA432" s="39"/>
      <c r="AB432" s="39">
        <v>152683.02383259538</v>
      </c>
      <c r="AC432" s="39"/>
      <c r="AD432" s="39"/>
      <c r="AE432" s="42">
        <v>6107.1873780099913</v>
      </c>
      <c r="AF432" s="35" t="s">
        <v>1104</v>
      </c>
      <c r="AG432" s="39" t="s">
        <v>1105</v>
      </c>
      <c r="AH432" s="39">
        <v>158790.21121060537</v>
      </c>
      <c r="AI432" s="39">
        <v>13497.167952901456</v>
      </c>
      <c r="AJ432" s="42">
        <v>29700</v>
      </c>
      <c r="AK432" s="39">
        <v>2524.5</v>
      </c>
      <c r="AL432" s="39">
        <v>204511.87916350682</v>
      </c>
      <c r="AM432" s="39" t="s">
        <v>943</v>
      </c>
      <c r="AN432" s="39" t="s">
        <v>943</v>
      </c>
      <c r="AO432" s="35">
        <v>90390</v>
      </c>
      <c r="AP432" s="35" t="s">
        <v>944</v>
      </c>
      <c r="AQ432" s="39" t="s">
        <v>901</v>
      </c>
      <c r="AR432" s="39">
        <v>1</v>
      </c>
      <c r="AS432" s="39"/>
      <c r="AT432" s="39"/>
      <c r="AU432" s="39"/>
      <c r="AV432" s="39"/>
      <c r="AW432" s="39" t="s">
        <v>1195</v>
      </c>
      <c r="AX432" s="39" t="s">
        <v>903</v>
      </c>
      <c r="AY432" s="39" t="s">
        <v>904</v>
      </c>
      <c r="AZ432" s="35">
        <v>90390</v>
      </c>
      <c r="BA432" s="39"/>
      <c r="BC432" s="5" t="s">
        <v>905</v>
      </c>
      <c r="CB432" s="13" t="s">
        <v>947</v>
      </c>
      <c r="CC432" s="13" t="s">
        <v>10</v>
      </c>
      <c r="CD432" s="13">
        <v>60002</v>
      </c>
      <c r="CE432" s="13" t="s">
        <v>8</v>
      </c>
      <c r="CF432" s="13" t="str">
        <f t="shared" si="128"/>
        <v>W0005176</v>
      </c>
      <c r="CG432" s="13" t="s">
        <v>29</v>
      </c>
      <c r="CH432" s="18">
        <f t="shared" si="129"/>
        <v>142432.74979413385</v>
      </c>
      <c r="CI432" s="18">
        <f t="shared" si="136"/>
        <v>6107.1873780099913</v>
      </c>
      <c r="CJ432" s="43">
        <f t="shared" si="131"/>
        <v>5687.5</v>
      </c>
      <c r="CK432" s="44">
        <f t="shared" si="132"/>
        <v>29700</v>
      </c>
      <c r="CL432" s="18">
        <f t="shared" si="133"/>
        <v>4562.774038461539</v>
      </c>
      <c r="CM432" s="18">
        <f t="shared" si="134"/>
        <v>16021.667952901456</v>
      </c>
      <c r="CN432" s="13"/>
      <c r="CO432" s="18">
        <f t="shared" si="135"/>
        <v>0</v>
      </c>
    </row>
    <row r="433" spans="1:93" ht="15.75" customHeight="1" x14ac:dyDescent="0.2">
      <c r="A433" s="35" t="s">
        <v>2138</v>
      </c>
      <c r="B433" s="35" t="s">
        <v>2139</v>
      </c>
      <c r="C433" s="35" t="s">
        <v>2140</v>
      </c>
      <c r="D433" s="36">
        <v>44816</v>
      </c>
      <c r="E433" s="36">
        <v>46081</v>
      </c>
      <c r="F433" s="35" t="s">
        <v>972</v>
      </c>
      <c r="G433" s="35" t="s">
        <v>951</v>
      </c>
      <c r="H433" s="35" t="s">
        <v>952</v>
      </c>
      <c r="I433" s="35" t="s">
        <v>897</v>
      </c>
      <c r="J433" s="35"/>
      <c r="K433" s="35" t="s">
        <v>898</v>
      </c>
      <c r="L433" s="37" t="s">
        <v>985</v>
      </c>
      <c r="M433" s="38">
        <v>0.05</v>
      </c>
      <c r="N433" s="35">
        <v>28</v>
      </c>
      <c r="O433" s="39">
        <v>56906.083333333336</v>
      </c>
      <c r="P433" s="40"/>
      <c r="Q433" s="39"/>
      <c r="R433" s="39">
        <v>1367.936698717949</v>
      </c>
      <c r="S433" s="39">
        <v>790.36342592592587</v>
      </c>
      <c r="T433" s="39">
        <v>142.26541666666665</v>
      </c>
      <c r="U433" s="35">
        <v>75</v>
      </c>
      <c r="V433" s="39"/>
      <c r="W433" s="39">
        <v>0</v>
      </c>
      <c r="X433" s="39">
        <v>4460.3751415326506</v>
      </c>
      <c r="Y433" s="39">
        <v>63742.024016176525</v>
      </c>
      <c r="Z433" s="41">
        <v>4154.166666666667</v>
      </c>
      <c r="AA433" s="39"/>
      <c r="AB433" s="39">
        <v>67896.190682843197</v>
      </c>
      <c r="AC433" s="39"/>
      <c r="AD433" s="39"/>
      <c r="AE433" s="42">
        <v>4671.4236268028844</v>
      </c>
      <c r="AF433" s="35" t="s">
        <v>999</v>
      </c>
      <c r="AG433" s="39" t="s">
        <v>998</v>
      </c>
      <c r="AH433" s="39">
        <v>72567.614309646087</v>
      </c>
      <c r="AI433" s="39">
        <v>3628.3807154823044</v>
      </c>
      <c r="AJ433" s="42">
        <v>29700</v>
      </c>
      <c r="AK433" s="39">
        <v>1485</v>
      </c>
      <c r="AL433" s="39">
        <v>107380.99502512839</v>
      </c>
      <c r="AM433" s="39" t="s">
        <v>973</v>
      </c>
      <c r="AN433" s="39" t="s">
        <v>973</v>
      </c>
      <c r="AO433" s="35" t="s">
        <v>1263</v>
      </c>
      <c r="AP433" s="35" t="s">
        <v>976</v>
      </c>
      <c r="AQ433" s="39" t="s">
        <v>901</v>
      </c>
      <c r="AR433" s="39">
        <v>1</v>
      </c>
      <c r="AS433" s="39"/>
      <c r="AT433" s="39"/>
      <c r="AU433" s="39"/>
      <c r="AV433" s="39"/>
      <c r="AW433" s="39" t="s">
        <v>1039</v>
      </c>
      <c r="AX433" s="39" t="s">
        <v>977</v>
      </c>
      <c r="AY433" s="39" t="s">
        <v>1264</v>
      </c>
      <c r="AZ433" s="35" t="s">
        <v>1263</v>
      </c>
      <c r="BA433" s="39"/>
      <c r="BC433" s="5" t="s">
        <v>905</v>
      </c>
      <c r="CB433" s="13" t="s">
        <v>947</v>
      </c>
      <c r="CC433" s="13" t="s">
        <v>979</v>
      </c>
      <c r="CD433" s="13">
        <v>60009</v>
      </c>
      <c r="CE433" s="13">
        <v>30001339</v>
      </c>
      <c r="CF433" s="13" t="str">
        <f t="shared" si="128"/>
        <v>W0004338</v>
      </c>
      <c r="CG433" s="13" t="s">
        <v>13</v>
      </c>
      <c r="CH433" s="18">
        <f t="shared" si="129"/>
        <v>61583.723891532652</v>
      </c>
      <c r="CI433" s="18">
        <f t="shared" si="136"/>
        <v>4671.4236268028844</v>
      </c>
      <c r="CJ433" s="43">
        <f t="shared" si="131"/>
        <v>4154.166666666667</v>
      </c>
      <c r="CK433" s="44">
        <f t="shared" si="132"/>
        <v>29700</v>
      </c>
      <c r="CL433" s="18">
        <f t="shared" si="133"/>
        <v>2158.3001246438748</v>
      </c>
      <c r="CM433" s="18">
        <f t="shared" si="134"/>
        <v>5113.3807154823044</v>
      </c>
      <c r="CN433" s="13"/>
      <c r="CO433" s="18">
        <f t="shared" si="135"/>
        <v>0</v>
      </c>
    </row>
    <row r="434" spans="1:93" ht="15.75" customHeight="1" x14ac:dyDescent="0.2">
      <c r="A434" s="35" t="s">
        <v>2141</v>
      </c>
      <c r="B434" s="35" t="s">
        <v>2142</v>
      </c>
      <c r="C434" s="35" t="s">
        <v>2143</v>
      </c>
      <c r="D434" s="36">
        <v>44816</v>
      </c>
      <c r="E434" s="36"/>
      <c r="F434" s="35" t="s">
        <v>996</v>
      </c>
      <c r="G434" s="35" t="s">
        <v>951</v>
      </c>
      <c r="H434" s="35" t="s">
        <v>952</v>
      </c>
      <c r="I434" s="35" t="s">
        <v>897</v>
      </c>
      <c r="J434" s="35"/>
      <c r="K434" s="35" t="s">
        <v>898</v>
      </c>
      <c r="L434" s="37" t="s">
        <v>899</v>
      </c>
      <c r="M434" s="38">
        <v>0.05</v>
      </c>
      <c r="N434" s="35">
        <v>28</v>
      </c>
      <c r="O434" s="39">
        <v>64548.583333333336</v>
      </c>
      <c r="P434" s="40"/>
      <c r="Q434" s="39"/>
      <c r="R434" s="39">
        <v>1551.6506410256409</v>
      </c>
      <c r="S434" s="39">
        <v>896.50925925925924</v>
      </c>
      <c r="T434" s="39">
        <v>161.37166666666667</v>
      </c>
      <c r="U434" s="35">
        <v>75</v>
      </c>
      <c r="V434" s="39"/>
      <c r="W434" s="39">
        <v>0</v>
      </c>
      <c r="X434" s="39">
        <v>4460.3751415326506</v>
      </c>
      <c r="Y434" s="39">
        <v>71693.490041817568</v>
      </c>
      <c r="Z434" s="41">
        <v>4154.166666666667</v>
      </c>
      <c r="AA434" s="39"/>
      <c r="AB434" s="39">
        <v>75847.656708484239</v>
      </c>
      <c r="AC434" s="39"/>
      <c r="AD434" s="39"/>
      <c r="AE434" s="42">
        <v>4671.4236268028844</v>
      </c>
      <c r="AF434" s="35" t="s">
        <v>999</v>
      </c>
      <c r="AG434" s="39" t="s">
        <v>998</v>
      </c>
      <c r="AH434" s="39">
        <v>80519.08033528713</v>
      </c>
      <c r="AI434" s="39">
        <v>4025.9540167643568</v>
      </c>
      <c r="AJ434" s="42">
        <v>29700</v>
      </c>
      <c r="AK434" s="39">
        <v>1485</v>
      </c>
      <c r="AL434" s="39">
        <v>115730.03435205149</v>
      </c>
      <c r="AM434" s="39" t="s">
        <v>973</v>
      </c>
      <c r="AN434" s="39" t="s">
        <v>973</v>
      </c>
      <c r="AO434" s="35" t="s">
        <v>1067</v>
      </c>
      <c r="AP434" s="35" t="s">
        <v>976</v>
      </c>
      <c r="AQ434" s="39" t="s">
        <v>901</v>
      </c>
      <c r="AR434" s="39">
        <v>1</v>
      </c>
      <c r="AS434" s="39"/>
      <c r="AT434" s="39"/>
      <c r="AU434" s="39"/>
      <c r="AV434" s="39"/>
      <c r="AW434" s="39" t="s">
        <v>956</v>
      </c>
      <c r="AX434" s="39" t="s">
        <v>977</v>
      </c>
      <c r="AY434" s="39" t="s">
        <v>1068</v>
      </c>
      <c r="AZ434" s="35" t="s">
        <v>1067</v>
      </c>
      <c r="BA434" s="39"/>
      <c r="BC434" s="5" t="s">
        <v>905</v>
      </c>
      <c r="CB434" s="13" t="s">
        <v>947</v>
      </c>
      <c r="CC434" s="13" t="s">
        <v>979</v>
      </c>
      <c r="CD434" s="13">
        <v>60009</v>
      </c>
      <c r="CE434" s="13">
        <v>30001339</v>
      </c>
      <c r="CF434" s="13" t="str">
        <f t="shared" si="128"/>
        <v>W0004339</v>
      </c>
      <c r="CG434" s="13" t="s">
        <v>13</v>
      </c>
      <c r="CH434" s="18">
        <f t="shared" si="129"/>
        <v>69245.330141532657</v>
      </c>
      <c r="CI434" s="18">
        <f t="shared" si="136"/>
        <v>4671.4236268028844</v>
      </c>
      <c r="CJ434" s="43">
        <f t="shared" si="131"/>
        <v>4154.166666666667</v>
      </c>
      <c r="CK434" s="44">
        <f t="shared" si="132"/>
        <v>29700</v>
      </c>
      <c r="CL434" s="18">
        <f t="shared" si="133"/>
        <v>2448.1599002849002</v>
      </c>
      <c r="CM434" s="18">
        <f t="shared" si="134"/>
        <v>5510.9540167643572</v>
      </c>
      <c r="CN434" s="13"/>
      <c r="CO434" s="18">
        <f t="shared" si="135"/>
        <v>0</v>
      </c>
    </row>
    <row r="435" spans="1:93" ht="15.75" customHeight="1" x14ac:dyDescent="0.2">
      <c r="A435" s="35" t="s">
        <v>2144</v>
      </c>
      <c r="B435" s="35" t="s">
        <v>2145</v>
      </c>
      <c r="C435" s="35" t="s">
        <v>2146</v>
      </c>
      <c r="D435" s="36">
        <v>44816</v>
      </c>
      <c r="E435" s="36"/>
      <c r="F435" s="35" t="s">
        <v>984</v>
      </c>
      <c r="G435" s="35" t="s">
        <v>951</v>
      </c>
      <c r="H435" s="35" t="s">
        <v>952</v>
      </c>
      <c r="I435" s="35" t="s">
        <v>897</v>
      </c>
      <c r="J435" s="35"/>
      <c r="K435" s="35" t="s">
        <v>898</v>
      </c>
      <c r="L435" s="37" t="s">
        <v>899</v>
      </c>
      <c r="M435" s="38">
        <v>0.05</v>
      </c>
      <c r="N435" s="35">
        <v>28</v>
      </c>
      <c r="O435" s="39">
        <v>86598.5</v>
      </c>
      <c r="P435" s="40"/>
      <c r="Q435" s="39"/>
      <c r="R435" s="39">
        <v>2081.6947115384614</v>
      </c>
      <c r="S435" s="39">
        <v>1202.7569444444446</v>
      </c>
      <c r="T435" s="39">
        <v>216.49625</v>
      </c>
      <c r="U435" s="35">
        <v>75</v>
      </c>
      <c r="V435" s="39"/>
      <c r="W435" s="39">
        <v>0</v>
      </c>
      <c r="X435" s="39">
        <v>4460.3751415326506</v>
      </c>
      <c r="Y435" s="39">
        <v>94634.823047515558</v>
      </c>
      <c r="Z435" s="41">
        <v>4154.166666666667</v>
      </c>
      <c r="AA435" s="39"/>
      <c r="AB435" s="39">
        <v>98788.989714182229</v>
      </c>
      <c r="AC435" s="39"/>
      <c r="AD435" s="39"/>
      <c r="AE435" s="42">
        <v>4671.4236268028844</v>
      </c>
      <c r="AF435" s="35" t="s">
        <v>999</v>
      </c>
      <c r="AG435" s="39" t="s">
        <v>998</v>
      </c>
      <c r="AH435" s="39">
        <v>103460.41334098512</v>
      </c>
      <c r="AI435" s="39">
        <v>5173.0206670492562</v>
      </c>
      <c r="AJ435" s="42">
        <v>29700</v>
      </c>
      <c r="AK435" s="39">
        <v>1485</v>
      </c>
      <c r="AL435" s="39">
        <v>139818.43400803438</v>
      </c>
      <c r="AM435" s="39" t="s">
        <v>973</v>
      </c>
      <c r="AN435" s="39" t="s">
        <v>973</v>
      </c>
      <c r="AO435" s="35" t="s">
        <v>1067</v>
      </c>
      <c r="AP435" s="35" t="s">
        <v>976</v>
      </c>
      <c r="AQ435" s="39" t="s">
        <v>901</v>
      </c>
      <c r="AR435" s="39">
        <v>1</v>
      </c>
      <c r="AS435" s="39"/>
      <c r="AT435" s="39"/>
      <c r="AU435" s="39"/>
      <c r="AV435" s="39"/>
      <c r="AW435" s="39" t="s">
        <v>956</v>
      </c>
      <c r="AX435" s="39" t="s">
        <v>977</v>
      </c>
      <c r="AY435" s="39" t="s">
        <v>1068</v>
      </c>
      <c r="AZ435" s="35" t="s">
        <v>1067</v>
      </c>
      <c r="BA435" s="39"/>
      <c r="BC435" s="5" t="s">
        <v>905</v>
      </c>
      <c r="CB435" s="13" t="s">
        <v>947</v>
      </c>
      <c r="CC435" s="13" t="s">
        <v>979</v>
      </c>
      <c r="CD435" s="13">
        <v>60009</v>
      </c>
      <c r="CE435" s="13">
        <v>30001339</v>
      </c>
      <c r="CF435" s="13" t="str">
        <f t="shared" si="128"/>
        <v>W0004340</v>
      </c>
      <c r="CG435" s="13" t="s">
        <v>13</v>
      </c>
      <c r="CH435" s="18">
        <f t="shared" si="129"/>
        <v>91350.371391532652</v>
      </c>
      <c r="CI435" s="18">
        <f t="shared" si="136"/>
        <v>4671.4236268028844</v>
      </c>
      <c r="CJ435" s="43">
        <f t="shared" si="131"/>
        <v>4154.166666666667</v>
      </c>
      <c r="CK435" s="44">
        <f t="shared" si="132"/>
        <v>29700</v>
      </c>
      <c r="CL435" s="18">
        <f t="shared" si="133"/>
        <v>3284.4516559829062</v>
      </c>
      <c r="CM435" s="18">
        <f t="shared" si="134"/>
        <v>6658.0206670492562</v>
      </c>
      <c r="CN435" s="13"/>
      <c r="CO435" s="18">
        <f t="shared" si="135"/>
        <v>0</v>
      </c>
    </row>
    <row r="436" spans="1:93" ht="15.75" customHeight="1" x14ac:dyDescent="0.2">
      <c r="A436" s="35" t="s">
        <v>2147</v>
      </c>
      <c r="B436" s="35" t="s">
        <v>2148</v>
      </c>
      <c r="C436" s="35" t="s">
        <v>2149</v>
      </c>
      <c r="D436" s="36">
        <v>44830</v>
      </c>
      <c r="E436" s="36"/>
      <c r="F436" s="35" t="s">
        <v>996</v>
      </c>
      <c r="G436" s="35" t="s">
        <v>951</v>
      </c>
      <c r="H436" s="35" t="s">
        <v>952</v>
      </c>
      <c r="I436" s="35" t="s">
        <v>897</v>
      </c>
      <c r="J436" s="35"/>
      <c r="K436" s="35" t="s">
        <v>898</v>
      </c>
      <c r="L436" s="37" t="s">
        <v>899</v>
      </c>
      <c r="M436" s="38">
        <v>0.05</v>
      </c>
      <c r="N436" s="35">
        <v>28</v>
      </c>
      <c r="O436" s="39">
        <v>53324.5</v>
      </c>
      <c r="P436" s="40"/>
      <c r="Q436" s="39"/>
      <c r="R436" s="39">
        <v>1281.8389423076922</v>
      </c>
      <c r="S436" s="39">
        <v>740.61805555555554</v>
      </c>
      <c r="T436" s="39">
        <v>133.31125</v>
      </c>
      <c r="U436" s="35">
        <v>75</v>
      </c>
      <c r="V436" s="39"/>
      <c r="W436" s="39">
        <v>0</v>
      </c>
      <c r="X436" s="39">
        <v>4460.3751415326506</v>
      </c>
      <c r="Y436" s="39">
        <v>60015.643389395897</v>
      </c>
      <c r="Z436" s="41">
        <v>4154.166666666667</v>
      </c>
      <c r="AA436" s="39"/>
      <c r="AB436" s="39">
        <v>64169.810056062561</v>
      </c>
      <c r="AC436" s="39"/>
      <c r="AD436" s="39"/>
      <c r="AE436" s="42">
        <v>4671.4236268028844</v>
      </c>
      <c r="AF436" s="35" t="s">
        <v>999</v>
      </c>
      <c r="AG436" s="39" t="s">
        <v>998</v>
      </c>
      <c r="AH436" s="39">
        <v>68841.233682865452</v>
      </c>
      <c r="AI436" s="39">
        <v>3442.0616841432729</v>
      </c>
      <c r="AJ436" s="42">
        <v>29700</v>
      </c>
      <c r="AK436" s="39">
        <v>1485</v>
      </c>
      <c r="AL436" s="39">
        <v>103468.29536700873</v>
      </c>
      <c r="AM436" s="39" t="s">
        <v>973</v>
      </c>
      <c r="AN436" s="39" t="s">
        <v>973</v>
      </c>
      <c r="AO436" s="35" t="s">
        <v>1654</v>
      </c>
      <c r="AP436" s="35" t="s">
        <v>976</v>
      </c>
      <c r="AQ436" s="39" t="s">
        <v>901</v>
      </c>
      <c r="AR436" s="39">
        <v>1</v>
      </c>
      <c r="AS436" s="39"/>
      <c r="AT436" s="39"/>
      <c r="AU436" s="39"/>
      <c r="AV436" s="39"/>
      <c r="AW436" s="39" t="s">
        <v>956</v>
      </c>
      <c r="AX436" s="39" t="s">
        <v>977</v>
      </c>
      <c r="AY436" s="39" t="s">
        <v>1655</v>
      </c>
      <c r="AZ436" s="35" t="s">
        <v>1654</v>
      </c>
      <c r="BA436" s="39"/>
      <c r="BC436" s="5" t="s">
        <v>905</v>
      </c>
      <c r="CB436" s="13" t="s">
        <v>947</v>
      </c>
      <c r="CC436" s="13" t="s">
        <v>979</v>
      </c>
      <c r="CD436" s="13">
        <v>60009</v>
      </c>
      <c r="CE436" s="13">
        <v>30001339</v>
      </c>
      <c r="CF436" s="13" t="str">
        <f t="shared" si="128"/>
        <v>W0004989</v>
      </c>
      <c r="CG436" s="13" t="s">
        <v>13</v>
      </c>
      <c r="CH436" s="18">
        <f t="shared" si="129"/>
        <v>57993.186391532647</v>
      </c>
      <c r="CI436" s="18">
        <f t="shared" si="136"/>
        <v>4671.4236268028844</v>
      </c>
      <c r="CJ436" s="43">
        <f t="shared" si="131"/>
        <v>4154.166666666667</v>
      </c>
      <c r="CK436" s="44">
        <f t="shared" si="132"/>
        <v>29700</v>
      </c>
      <c r="CL436" s="18">
        <f t="shared" si="133"/>
        <v>2022.4569978632476</v>
      </c>
      <c r="CM436" s="18">
        <f t="shared" si="134"/>
        <v>4927.0616841432729</v>
      </c>
      <c r="CN436" s="13"/>
      <c r="CO436" s="18">
        <f t="shared" si="135"/>
        <v>0</v>
      </c>
    </row>
    <row r="437" spans="1:93" ht="15.75" customHeight="1" x14ac:dyDescent="0.2">
      <c r="A437" s="35" t="s">
        <v>200</v>
      </c>
      <c r="B437" s="35" t="s">
        <v>2150</v>
      </c>
      <c r="C437" s="35" t="s">
        <v>2151</v>
      </c>
      <c r="D437" s="36">
        <v>44830</v>
      </c>
      <c r="E437" s="36"/>
      <c r="F437" s="35" t="s">
        <v>996</v>
      </c>
      <c r="G437" s="35" t="s">
        <v>895</v>
      </c>
      <c r="H437" s="35" t="s">
        <v>896</v>
      </c>
      <c r="I437" s="35" t="s">
        <v>897</v>
      </c>
      <c r="J437" s="35"/>
      <c r="K437" s="35" t="s">
        <v>898</v>
      </c>
      <c r="L437" s="37" t="s">
        <v>899</v>
      </c>
      <c r="M437" s="38">
        <v>8.5000000000000006E-2</v>
      </c>
      <c r="N437" s="35">
        <v>28</v>
      </c>
      <c r="O437" s="39">
        <v>81037.75</v>
      </c>
      <c r="P437" s="40"/>
      <c r="Q437" s="39"/>
      <c r="R437" s="39">
        <v>1827.8325320512822</v>
      </c>
      <c r="S437" s="39">
        <v>1056.0810185185185</v>
      </c>
      <c r="T437" s="39">
        <v>190.09458333333333</v>
      </c>
      <c r="U437" s="35">
        <v>75</v>
      </c>
      <c r="V437" s="39"/>
      <c r="W437" s="39">
        <v>7171.2766723506938</v>
      </c>
      <c r="X437" s="39">
        <v>4460.3751415326506</v>
      </c>
      <c r="Y437" s="39">
        <v>95818.409947786495</v>
      </c>
      <c r="Z437" s="41">
        <v>5687.5</v>
      </c>
      <c r="AA437" s="39"/>
      <c r="AB437" s="39">
        <v>101505.90994778649</v>
      </c>
      <c r="AC437" s="39"/>
      <c r="AD437" s="39"/>
      <c r="AE437" s="42">
        <v>6263.2559860715419</v>
      </c>
      <c r="AF437" s="35" t="s">
        <v>1071</v>
      </c>
      <c r="AG437" s="39" t="s">
        <v>1072</v>
      </c>
      <c r="AH437" s="39">
        <v>107769.16593385804</v>
      </c>
      <c r="AI437" s="39">
        <v>9160.3791043779329</v>
      </c>
      <c r="AJ437" s="42">
        <v>29700</v>
      </c>
      <c r="AK437" s="39">
        <v>2524.5</v>
      </c>
      <c r="AL437" s="39">
        <v>149154.04503823596</v>
      </c>
      <c r="AM437" s="39" t="s">
        <v>943</v>
      </c>
      <c r="AN437" s="39" t="s">
        <v>943</v>
      </c>
      <c r="AO437" s="35">
        <v>90264</v>
      </c>
      <c r="AP437" s="35" t="s">
        <v>944</v>
      </c>
      <c r="AQ437" s="39" t="s">
        <v>901</v>
      </c>
      <c r="AR437" s="39">
        <v>1</v>
      </c>
      <c r="AS437" s="39"/>
      <c r="AT437" s="39"/>
      <c r="AU437" s="39"/>
      <c r="AV437" s="39"/>
      <c r="AW437" s="39" t="s">
        <v>1156</v>
      </c>
      <c r="AX437" s="39" t="s">
        <v>903</v>
      </c>
      <c r="AY437" s="39" t="s">
        <v>904</v>
      </c>
      <c r="AZ437" s="35">
        <v>90264</v>
      </c>
      <c r="BA437" s="39"/>
      <c r="BC437" s="5" t="s">
        <v>905</v>
      </c>
      <c r="CB437" s="13" t="s">
        <v>947</v>
      </c>
      <c r="CC437" s="13" t="s">
        <v>10</v>
      </c>
      <c r="CD437" s="13">
        <v>60002</v>
      </c>
      <c r="CE437" s="13" t="s">
        <v>8</v>
      </c>
      <c r="CF437" s="13" t="str">
        <f t="shared" si="128"/>
        <v>W0004341</v>
      </c>
      <c r="CG437" s="13" t="s">
        <v>29</v>
      </c>
      <c r="CH437" s="18">
        <f t="shared" si="129"/>
        <v>92934.496397216688</v>
      </c>
      <c r="CI437" s="18">
        <f t="shared" si="136"/>
        <v>6263.2559860715419</v>
      </c>
      <c r="CJ437" s="43">
        <f t="shared" si="131"/>
        <v>5687.5</v>
      </c>
      <c r="CK437" s="44">
        <f t="shared" si="132"/>
        <v>29700</v>
      </c>
      <c r="CL437" s="18">
        <f t="shared" si="133"/>
        <v>2883.9135505698005</v>
      </c>
      <c r="CM437" s="18">
        <f t="shared" si="134"/>
        <v>11684.879104377933</v>
      </c>
      <c r="CN437" s="13"/>
      <c r="CO437" s="18">
        <f t="shared" si="135"/>
        <v>0</v>
      </c>
    </row>
    <row r="438" spans="1:93" ht="15.75" customHeight="1" x14ac:dyDescent="0.2">
      <c r="A438" s="35" t="s">
        <v>2152</v>
      </c>
      <c r="B438" s="35" t="s">
        <v>2153</v>
      </c>
      <c r="C438" s="35" t="s">
        <v>2154</v>
      </c>
      <c r="D438" s="36">
        <v>44830</v>
      </c>
      <c r="E438" s="36"/>
      <c r="F438" s="35" t="s">
        <v>996</v>
      </c>
      <c r="G438" s="35" t="s">
        <v>895</v>
      </c>
      <c r="H438" s="35" t="s">
        <v>896</v>
      </c>
      <c r="I438" s="35" t="s">
        <v>897</v>
      </c>
      <c r="J438" s="35"/>
      <c r="K438" s="35" t="s">
        <v>898</v>
      </c>
      <c r="L438" s="37" t="s">
        <v>899</v>
      </c>
      <c r="M438" s="38">
        <v>8.5000000000000006E-2</v>
      </c>
      <c r="N438" s="35">
        <v>28</v>
      </c>
      <c r="O438" s="39">
        <v>52898.333333333336</v>
      </c>
      <c r="P438" s="40"/>
      <c r="Q438" s="39"/>
      <c r="R438" s="39">
        <v>1151.4022435897434</v>
      </c>
      <c r="S438" s="39">
        <v>665.25462962962968</v>
      </c>
      <c r="T438" s="39">
        <v>119.74583333333334</v>
      </c>
      <c r="U438" s="35">
        <v>75</v>
      </c>
      <c r="V438" s="39"/>
      <c r="W438" s="39">
        <v>0</v>
      </c>
      <c r="X438" s="39">
        <v>4460.3751415326506</v>
      </c>
      <c r="Y438" s="39">
        <v>59370.111181418688</v>
      </c>
      <c r="Z438" s="41">
        <v>5687.5</v>
      </c>
      <c r="AA438" s="39"/>
      <c r="AB438" s="39">
        <v>65057.611181418688</v>
      </c>
      <c r="AC438" s="39"/>
      <c r="AD438" s="39"/>
      <c r="AE438" s="42">
        <v>6263.2559860715419</v>
      </c>
      <c r="AF438" s="35" t="s">
        <v>1071</v>
      </c>
      <c r="AG438" s="39" t="s">
        <v>1072</v>
      </c>
      <c r="AH438" s="39">
        <v>71320.867167490229</v>
      </c>
      <c r="AI438" s="39">
        <v>6062.2737092366697</v>
      </c>
      <c r="AJ438" s="42">
        <v>29700</v>
      </c>
      <c r="AK438" s="39">
        <v>2524.5</v>
      </c>
      <c r="AL438" s="39">
        <v>109607.6408767269</v>
      </c>
      <c r="AM438" s="39" t="s">
        <v>1411</v>
      </c>
      <c r="AN438" s="39" t="s">
        <v>1411</v>
      </c>
      <c r="AO438" s="35" t="s">
        <v>1585</v>
      </c>
      <c r="AP438" s="35" t="s">
        <v>1413</v>
      </c>
      <c r="AQ438" s="39" t="s">
        <v>901</v>
      </c>
      <c r="AR438" s="39">
        <v>1</v>
      </c>
      <c r="AS438" s="39"/>
      <c r="AT438" s="39"/>
      <c r="AU438" s="39"/>
      <c r="AV438" s="39"/>
      <c r="AW438" s="39" t="s">
        <v>1039</v>
      </c>
      <c r="AX438" s="39" t="s">
        <v>977</v>
      </c>
      <c r="AY438" s="39" t="s">
        <v>1472</v>
      </c>
      <c r="AZ438" s="35" t="s">
        <v>1585</v>
      </c>
      <c r="BA438" s="39"/>
      <c r="BC438" s="5" t="s">
        <v>905</v>
      </c>
      <c r="CB438" s="13" t="s">
        <v>947</v>
      </c>
      <c r="CC438" s="13" t="s">
        <v>1415</v>
      </c>
      <c r="CD438" s="13">
        <v>60008</v>
      </c>
      <c r="CE438" s="13" t="s">
        <v>1416</v>
      </c>
      <c r="CF438" s="13" t="str">
        <f t="shared" si="128"/>
        <v>W0004342</v>
      </c>
      <c r="CG438" s="13" t="s">
        <v>29</v>
      </c>
      <c r="CH438" s="18">
        <f t="shared" si="129"/>
        <v>57553.454308199318</v>
      </c>
      <c r="CI438" s="18">
        <f t="shared" si="136"/>
        <v>6263.2559860715419</v>
      </c>
      <c r="CJ438" s="43">
        <f t="shared" si="131"/>
        <v>5687.5</v>
      </c>
      <c r="CK438" s="44">
        <f t="shared" si="132"/>
        <v>29700</v>
      </c>
      <c r="CL438" s="18">
        <f t="shared" si="133"/>
        <v>1816.6568732193732</v>
      </c>
      <c r="CM438" s="18">
        <f t="shared" si="134"/>
        <v>8586.7737092366697</v>
      </c>
      <c r="CN438" s="13"/>
      <c r="CO438" s="18">
        <f t="shared" si="135"/>
        <v>0</v>
      </c>
    </row>
    <row r="439" spans="1:93" ht="15.75" customHeight="1" x14ac:dyDescent="0.2">
      <c r="A439" s="35" t="s">
        <v>2155</v>
      </c>
      <c r="B439" s="35" t="s">
        <v>2156</v>
      </c>
      <c r="C439" s="35" t="s">
        <v>2157</v>
      </c>
      <c r="D439" s="36">
        <v>44830</v>
      </c>
      <c r="E439" s="36"/>
      <c r="F439" s="35" t="s">
        <v>984</v>
      </c>
      <c r="G439" s="35" t="s">
        <v>951</v>
      </c>
      <c r="H439" s="35" t="s">
        <v>952</v>
      </c>
      <c r="I439" s="35" t="s">
        <v>897</v>
      </c>
      <c r="J439" s="35"/>
      <c r="K439" s="35" t="s">
        <v>898</v>
      </c>
      <c r="L439" s="37" t="s">
        <v>899</v>
      </c>
      <c r="M439" s="38">
        <v>0.05</v>
      </c>
      <c r="N439" s="35">
        <v>28</v>
      </c>
      <c r="O439" s="39">
        <v>66030.666666666672</v>
      </c>
      <c r="P439" s="40"/>
      <c r="Q439" s="39"/>
      <c r="R439" s="39">
        <v>1587.2756410256409</v>
      </c>
      <c r="S439" s="39">
        <v>917.09259259259272</v>
      </c>
      <c r="T439" s="39">
        <v>165.07666666666668</v>
      </c>
      <c r="U439" s="35">
        <v>75</v>
      </c>
      <c r="V439" s="39"/>
      <c r="W439" s="39">
        <v>0</v>
      </c>
      <c r="X439" s="39">
        <v>4460.3751415326506</v>
      </c>
      <c r="Y439" s="39">
        <v>73235.486708484226</v>
      </c>
      <c r="Z439" s="41">
        <v>4154.166666666667</v>
      </c>
      <c r="AA439" s="39"/>
      <c r="AB439" s="39">
        <v>77389.653375150898</v>
      </c>
      <c r="AC439" s="39"/>
      <c r="AD439" s="39"/>
      <c r="AE439" s="42">
        <v>4671.4236268028844</v>
      </c>
      <c r="AF439" s="35" t="s">
        <v>999</v>
      </c>
      <c r="AG439" s="39" t="s">
        <v>998</v>
      </c>
      <c r="AH439" s="39">
        <v>82061.077001953789</v>
      </c>
      <c r="AI439" s="39">
        <v>4103.05385009769</v>
      </c>
      <c r="AJ439" s="42">
        <v>29700</v>
      </c>
      <c r="AK439" s="39">
        <v>1485</v>
      </c>
      <c r="AL439" s="39">
        <v>117349.13085205147</v>
      </c>
      <c r="AM439" s="39" t="s">
        <v>973</v>
      </c>
      <c r="AN439" s="39" t="s">
        <v>973</v>
      </c>
      <c r="AO439" s="35" t="s">
        <v>2158</v>
      </c>
      <c r="AP439" s="35" t="s">
        <v>976</v>
      </c>
      <c r="AQ439" s="39" t="s">
        <v>901</v>
      </c>
      <c r="AR439" s="39">
        <v>1</v>
      </c>
      <c r="AS439" s="39"/>
      <c r="AT439" s="39"/>
      <c r="AU439" s="39"/>
      <c r="AV439" s="39"/>
      <c r="AW439" s="39" t="s">
        <v>956</v>
      </c>
      <c r="AX439" s="39" t="s">
        <v>977</v>
      </c>
      <c r="AY439" s="39" t="s">
        <v>1264</v>
      </c>
      <c r="AZ439" s="35" t="s">
        <v>2158</v>
      </c>
      <c r="BA439" s="39"/>
      <c r="BC439" s="5" t="s">
        <v>905</v>
      </c>
      <c r="CB439" s="13" t="s">
        <v>947</v>
      </c>
      <c r="CC439" s="13" t="s">
        <v>979</v>
      </c>
      <c r="CD439" s="13">
        <v>60009</v>
      </c>
      <c r="CE439" s="13">
        <v>30001339</v>
      </c>
      <c r="CF439" s="13" t="str">
        <f t="shared" si="128"/>
        <v>W0005344</v>
      </c>
      <c r="CG439" s="13" t="s">
        <v>13</v>
      </c>
      <c r="CH439" s="18">
        <f t="shared" si="129"/>
        <v>70731.118474865987</v>
      </c>
      <c r="CI439" s="18">
        <f t="shared" si="136"/>
        <v>4671.4236268028844</v>
      </c>
      <c r="CJ439" s="43">
        <f t="shared" si="131"/>
        <v>4154.166666666667</v>
      </c>
      <c r="CK439" s="44">
        <f t="shared" si="132"/>
        <v>29700</v>
      </c>
      <c r="CL439" s="18">
        <f t="shared" si="133"/>
        <v>2504.3682336182337</v>
      </c>
      <c r="CM439" s="18">
        <f t="shared" si="134"/>
        <v>5588.05385009769</v>
      </c>
      <c r="CN439" s="13"/>
      <c r="CO439" s="18">
        <f t="shared" si="135"/>
        <v>0</v>
      </c>
    </row>
    <row r="440" spans="1:93" ht="15.75" customHeight="1" x14ac:dyDescent="0.2">
      <c r="A440" s="35" t="s">
        <v>674</v>
      </c>
      <c r="B440" s="35" t="s">
        <v>2159</v>
      </c>
      <c r="C440" s="35" t="s">
        <v>2160</v>
      </c>
      <c r="D440" s="36">
        <v>44837</v>
      </c>
      <c r="E440" s="36"/>
      <c r="F440" s="35" t="s">
        <v>996</v>
      </c>
      <c r="G440" s="35" t="s">
        <v>895</v>
      </c>
      <c r="H440" s="35" t="s">
        <v>896</v>
      </c>
      <c r="I440" s="35" t="s">
        <v>897</v>
      </c>
      <c r="J440" s="35"/>
      <c r="K440" s="35" t="s">
        <v>898</v>
      </c>
      <c r="L440" s="37" t="s">
        <v>899</v>
      </c>
      <c r="M440" s="38">
        <v>8.5000000000000006E-2</v>
      </c>
      <c r="N440" s="35">
        <v>28</v>
      </c>
      <c r="O440" s="39">
        <v>61149.666666666664</v>
      </c>
      <c r="P440" s="40"/>
      <c r="Q440" s="39"/>
      <c r="R440" s="39">
        <v>1349.7516025641028</v>
      </c>
      <c r="S440" s="39">
        <v>779.85648148148152</v>
      </c>
      <c r="T440" s="39">
        <v>140.37416666666667</v>
      </c>
      <c r="U440" s="35">
        <v>75</v>
      </c>
      <c r="V440" s="39"/>
      <c r="W440" s="39">
        <v>0</v>
      </c>
      <c r="X440" s="39">
        <v>4460.3751415326506</v>
      </c>
      <c r="Y440" s="39">
        <v>67955.024058911571</v>
      </c>
      <c r="Z440" s="41">
        <v>5687.5</v>
      </c>
      <c r="AA440" s="39"/>
      <c r="AB440" s="39">
        <v>73642.524058911571</v>
      </c>
      <c r="AC440" s="39"/>
      <c r="AD440" s="39"/>
      <c r="AE440" s="42">
        <v>6107.1873780099913</v>
      </c>
      <c r="AF440" s="35" t="s">
        <v>1104</v>
      </c>
      <c r="AG440" s="39" t="s">
        <v>1105</v>
      </c>
      <c r="AH440" s="39">
        <v>79749.711436921556</v>
      </c>
      <c r="AI440" s="39">
        <v>6778.7254721383324</v>
      </c>
      <c r="AJ440" s="42">
        <v>29700</v>
      </c>
      <c r="AK440" s="39">
        <v>2524.5</v>
      </c>
      <c r="AL440" s="39">
        <v>118752.93690905989</v>
      </c>
      <c r="AM440" s="39" t="s">
        <v>943</v>
      </c>
      <c r="AN440" s="39" t="s">
        <v>943</v>
      </c>
      <c r="AO440" s="35">
        <v>90129</v>
      </c>
      <c r="AP440" s="35" t="s">
        <v>944</v>
      </c>
      <c r="AQ440" s="39" t="s">
        <v>901</v>
      </c>
      <c r="AR440" s="39">
        <v>1</v>
      </c>
      <c r="AS440" s="39"/>
      <c r="AT440" s="39"/>
      <c r="AU440" s="39"/>
      <c r="AV440" s="39"/>
      <c r="AW440" s="39" t="s">
        <v>1086</v>
      </c>
      <c r="AX440" s="39" t="s">
        <v>903</v>
      </c>
      <c r="AY440" s="39" t="s">
        <v>904</v>
      </c>
      <c r="AZ440" s="35">
        <v>90129</v>
      </c>
      <c r="BA440" s="39"/>
      <c r="BC440" s="5" t="s">
        <v>905</v>
      </c>
      <c r="CB440" s="13" t="s">
        <v>947</v>
      </c>
      <c r="CC440" s="13" t="s">
        <v>10</v>
      </c>
      <c r="CD440" s="13">
        <v>60002</v>
      </c>
      <c r="CE440" s="13" t="s">
        <v>8</v>
      </c>
      <c r="CF440" s="13" t="str">
        <f t="shared" si="128"/>
        <v>W0005345</v>
      </c>
      <c r="CG440" s="13" t="s">
        <v>29</v>
      </c>
      <c r="CH440" s="18">
        <f t="shared" si="129"/>
        <v>65825.415974865988</v>
      </c>
      <c r="CI440" s="18">
        <f t="shared" si="136"/>
        <v>6107.1873780099913</v>
      </c>
      <c r="CJ440" s="43">
        <f t="shared" si="131"/>
        <v>5687.5</v>
      </c>
      <c r="CK440" s="44">
        <f t="shared" si="132"/>
        <v>29700</v>
      </c>
      <c r="CL440" s="18">
        <f t="shared" si="133"/>
        <v>2129.6080840455843</v>
      </c>
      <c r="CM440" s="18">
        <f t="shared" si="134"/>
        <v>9303.2254721383324</v>
      </c>
      <c r="CN440" s="13"/>
      <c r="CO440" s="18">
        <f t="shared" si="135"/>
        <v>0</v>
      </c>
    </row>
    <row r="441" spans="1:93" ht="15.75" customHeight="1" x14ac:dyDescent="0.2">
      <c r="A441" s="35" t="s">
        <v>584</v>
      </c>
      <c r="B441" s="35" t="s">
        <v>2161</v>
      </c>
      <c r="C441" s="35" t="s">
        <v>2162</v>
      </c>
      <c r="D441" s="36">
        <v>44846</v>
      </c>
      <c r="E441" s="36"/>
      <c r="F441" s="35" t="s">
        <v>996</v>
      </c>
      <c r="G441" s="35" t="s">
        <v>895</v>
      </c>
      <c r="H441" s="35" t="s">
        <v>896</v>
      </c>
      <c r="I441" s="35" t="s">
        <v>897</v>
      </c>
      <c r="J441" s="35"/>
      <c r="K441" s="35" t="s">
        <v>898</v>
      </c>
      <c r="L441" s="37" t="s">
        <v>899</v>
      </c>
      <c r="M441" s="38">
        <v>8.5000000000000006E-2</v>
      </c>
      <c r="N441" s="35">
        <v>28</v>
      </c>
      <c r="O441" s="39">
        <v>71723.083333333328</v>
      </c>
      <c r="P441" s="40"/>
      <c r="Q441" s="39"/>
      <c r="R441" s="39">
        <v>1603.9222756410256</v>
      </c>
      <c r="S441" s="39">
        <v>926.71064814814827</v>
      </c>
      <c r="T441" s="39">
        <v>166.80791666666667</v>
      </c>
      <c r="U441" s="35">
        <v>75</v>
      </c>
      <c r="V441" s="39"/>
      <c r="W441" s="39">
        <v>0</v>
      </c>
      <c r="X441" s="39">
        <v>4460.3751415326506</v>
      </c>
      <c r="Y441" s="39">
        <v>78955.899315321833</v>
      </c>
      <c r="Z441" s="41">
        <v>5687.5</v>
      </c>
      <c r="AA441" s="39"/>
      <c r="AB441" s="39">
        <v>84643.399315321833</v>
      </c>
      <c r="AC441" s="39"/>
      <c r="AD441" s="39"/>
      <c r="AE441" s="42">
        <v>4292.2455565959208</v>
      </c>
      <c r="AF441" s="35" t="s">
        <v>1124</v>
      </c>
      <c r="AG441" s="39" t="s">
        <v>1125</v>
      </c>
      <c r="AH441" s="39">
        <v>88935.644871917757</v>
      </c>
      <c r="AI441" s="39">
        <v>7559.5298141130097</v>
      </c>
      <c r="AJ441" s="42">
        <v>29700</v>
      </c>
      <c r="AK441" s="39">
        <v>2524.5</v>
      </c>
      <c r="AL441" s="39">
        <v>128719.67468603076</v>
      </c>
      <c r="AM441" s="39" t="s">
        <v>943</v>
      </c>
      <c r="AN441" s="39" t="s">
        <v>943</v>
      </c>
      <c r="AO441" s="35">
        <v>90242</v>
      </c>
      <c r="AP441" s="35" t="s">
        <v>944</v>
      </c>
      <c r="AQ441" s="39" t="s">
        <v>901</v>
      </c>
      <c r="AR441" s="39">
        <v>1</v>
      </c>
      <c r="AS441" s="39"/>
      <c r="AT441" s="39"/>
      <c r="AU441" s="39"/>
      <c r="AV441" s="39"/>
      <c r="AW441" s="39" t="s">
        <v>1170</v>
      </c>
      <c r="AX441" s="39" t="s">
        <v>903</v>
      </c>
      <c r="AY441" s="39" t="s">
        <v>904</v>
      </c>
      <c r="AZ441" s="35">
        <v>90242</v>
      </c>
      <c r="BA441" s="39"/>
      <c r="BC441" s="5" t="s">
        <v>905</v>
      </c>
      <c r="CB441" s="13" t="s">
        <v>947</v>
      </c>
      <c r="CC441" s="13" t="s">
        <v>10</v>
      </c>
      <c r="CD441" s="13">
        <v>60002</v>
      </c>
      <c r="CE441" s="13" t="s">
        <v>8</v>
      </c>
      <c r="CF441" s="13" t="str">
        <f t="shared" si="128"/>
        <v>W0005177</v>
      </c>
      <c r="CG441" s="13" t="s">
        <v>29</v>
      </c>
      <c r="CH441" s="18">
        <f t="shared" si="129"/>
        <v>76425.266391532656</v>
      </c>
      <c r="CI441" s="18">
        <f t="shared" si="136"/>
        <v>4292.2455565959208</v>
      </c>
      <c r="CJ441" s="43">
        <f t="shared" si="131"/>
        <v>5687.5</v>
      </c>
      <c r="CK441" s="44">
        <f t="shared" si="132"/>
        <v>29700</v>
      </c>
      <c r="CL441" s="18">
        <f t="shared" si="133"/>
        <v>2530.6329237891741</v>
      </c>
      <c r="CM441" s="18">
        <f t="shared" si="134"/>
        <v>10084.02981411301</v>
      </c>
      <c r="CN441" s="13"/>
      <c r="CO441" s="18">
        <f t="shared" si="135"/>
        <v>0</v>
      </c>
    </row>
    <row r="442" spans="1:93" ht="15.75" customHeight="1" x14ac:dyDescent="0.2">
      <c r="A442" s="35" t="s">
        <v>201</v>
      </c>
      <c r="B442" s="35" t="s">
        <v>2163</v>
      </c>
      <c r="C442" s="35" t="s">
        <v>2164</v>
      </c>
      <c r="D442" s="36">
        <v>44837</v>
      </c>
      <c r="E442" s="36"/>
      <c r="F442" s="35" t="s">
        <v>938</v>
      </c>
      <c r="G442" s="35" t="s">
        <v>939</v>
      </c>
      <c r="H442" s="35" t="s">
        <v>940</v>
      </c>
      <c r="I442" s="35" t="s">
        <v>897</v>
      </c>
      <c r="J442" s="35"/>
      <c r="K442" s="35" t="s">
        <v>898</v>
      </c>
      <c r="L442" s="37" t="s">
        <v>899</v>
      </c>
      <c r="M442" s="38">
        <v>0.05</v>
      </c>
      <c r="N442" s="35">
        <v>28</v>
      </c>
      <c r="O442" s="39">
        <v>105035.5</v>
      </c>
      <c r="P442" s="40"/>
      <c r="Q442" s="39"/>
      <c r="R442" s="39">
        <v>2404.6995192307691</v>
      </c>
      <c r="S442" s="39">
        <v>1389.3819444444446</v>
      </c>
      <c r="T442" s="39">
        <v>250.08875</v>
      </c>
      <c r="U442" s="35">
        <v>75</v>
      </c>
      <c r="V442" s="39"/>
      <c r="W442" s="39">
        <v>0</v>
      </c>
      <c r="X442" s="39">
        <v>4460.3751415326506</v>
      </c>
      <c r="Y442" s="39">
        <v>113615.04535520785</v>
      </c>
      <c r="Z442" s="41">
        <v>12402.5</v>
      </c>
      <c r="AA442" s="39"/>
      <c r="AB442" s="39">
        <v>126017.54535520785</v>
      </c>
      <c r="AC442" s="39"/>
      <c r="AD442" s="39"/>
      <c r="AE442" s="42"/>
      <c r="AF442" s="35"/>
      <c r="AG442" s="39"/>
      <c r="AH442" s="39">
        <v>126017.54535520785</v>
      </c>
      <c r="AI442" s="39">
        <v>6300.8772677603929</v>
      </c>
      <c r="AJ442" s="42">
        <v>29700</v>
      </c>
      <c r="AK442" s="39">
        <v>1485</v>
      </c>
      <c r="AL442" s="39">
        <v>163503.42262296824</v>
      </c>
      <c r="AM442" s="39" t="s">
        <v>943</v>
      </c>
      <c r="AN442" s="39" t="s">
        <v>943</v>
      </c>
      <c r="AO442" s="35">
        <v>90357</v>
      </c>
      <c r="AP442" s="35" t="s">
        <v>944</v>
      </c>
      <c r="AQ442" s="39" t="s">
        <v>901</v>
      </c>
      <c r="AR442" s="39">
        <v>1</v>
      </c>
      <c r="AS442" s="39"/>
      <c r="AT442" s="39"/>
      <c r="AU442" s="39"/>
      <c r="AV442" s="39"/>
      <c r="AW442" s="39" t="s">
        <v>1207</v>
      </c>
      <c r="AX442" s="39" t="s">
        <v>946</v>
      </c>
      <c r="AY442" s="39" t="s">
        <v>946</v>
      </c>
      <c r="AZ442" s="35">
        <v>90357</v>
      </c>
      <c r="BA442" s="39"/>
      <c r="BC442" s="5" t="s">
        <v>905</v>
      </c>
      <c r="CB442" s="13" t="s">
        <v>947</v>
      </c>
      <c r="CC442" s="13" t="s">
        <v>10</v>
      </c>
      <c r="CD442" s="13">
        <v>60002</v>
      </c>
      <c r="CE442" s="13" t="s">
        <v>8</v>
      </c>
      <c r="CF442" s="13" t="str">
        <f t="shared" si="128"/>
        <v>W0004343</v>
      </c>
      <c r="CG442" s="13" t="s">
        <v>11</v>
      </c>
      <c r="CH442" s="18">
        <f t="shared" si="129"/>
        <v>109820.96389153265</v>
      </c>
      <c r="CI442" s="18">
        <f t="shared" si="136"/>
        <v>0</v>
      </c>
      <c r="CJ442" s="43">
        <f t="shared" si="131"/>
        <v>12402.5</v>
      </c>
      <c r="CK442" s="44">
        <f t="shared" si="132"/>
        <v>29700</v>
      </c>
      <c r="CL442" s="18">
        <f t="shared" si="133"/>
        <v>3794.0814636752139</v>
      </c>
      <c r="CM442" s="18">
        <f t="shared" si="134"/>
        <v>7785.8772677603929</v>
      </c>
      <c r="CN442" s="13"/>
      <c r="CO442" s="18">
        <f t="shared" si="135"/>
        <v>0</v>
      </c>
    </row>
    <row r="443" spans="1:93" ht="15.75" customHeight="1" x14ac:dyDescent="0.2">
      <c r="A443" s="35" t="s">
        <v>494</v>
      </c>
      <c r="B443" s="35" t="s">
        <v>2165</v>
      </c>
      <c r="C443" s="35" t="s">
        <v>2166</v>
      </c>
      <c r="D443" s="36">
        <v>44886</v>
      </c>
      <c r="E443" s="36"/>
      <c r="F443" s="35" t="s">
        <v>996</v>
      </c>
      <c r="G443" s="35" t="s">
        <v>895</v>
      </c>
      <c r="H443" s="35" t="s">
        <v>896</v>
      </c>
      <c r="I443" s="35" t="s">
        <v>897</v>
      </c>
      <c r="J443" s="35"/>
      <c r="K443" s="35" t="s">
        <v>898</v>
      </c>
      <c r="L443" s="37" t="s">
        <v>899</v>
      </c>
      <c r="M443" s="38">
        <v>8.5000000000000006E-2</v>
      </c>
      <c r="N443" s="35">
        <v>28</v>
      </c>
      <c r="O443" s="39">
        <v>79496.333333333328</v>
      </c>
      <c r="P443" s="40"/>
      <c r="Q443" s="39"/>
      <c r="R443" s="39">
        <v>1790.7772435897434</v>
      </c>
      <c r="S443" s="39">
        <v>1034.6712962962963</v>
      </c>
      <c r="T443" s="39">
        <v>186.24083333333331</v>
      </c>
      <c r="U443" s="35">
        <v>75</v>
      </c>
      <c r="V443" s="39"/>
      <c r="W443" s="39">
        <v>0</v>
      </c>
      <c r="X443" s="39">
        <v>4460.3751415326506</v>
      </c>
      <c r="Y443" s="39">
        <v>87043.397848085355</v>
      </c>
      <c r="Z443" s="41">
        <v>5687.5</v>
      </c>
      <c r="AA443" s="39"/>
      <c r="AB443" s="39">
        <v>92730.897848085355</v>
      </c>
      <c r="AC443" s="39"/>
      <c r="AD443" s="39"/>
      <c r="AE443" s="42">
        <v>6263.2559860715419</v>
      </c>
      <c r="AF443" s="35" t="s">
        <v>1071</v>
      </c>
      <c r="AG443" s="39" t="s">
        <v>1072</v>
      </c>
      <c r="AH443" s="39">
        <v>98994.153834156896</v>
      </c>
      <c r="AI443" s="39">
        <v>8414.5030759033361</v>
      </c>
      <c r="AJ443" s="42">
        <v>29700</v>
      </c>
      <c r="AK443" s="39">
        <v>2524.5</v>
      </c>
      <c r="AL443" s="39">
        <v>139633.15691006024</v>
      </c>
      <c r="AM443" s="39" t="s">
        <v>943</v>
      </c>
      <c r="AN443" s="39" t="s">
        <v>943</v>
      </c>
      <c r="AO443" s="35">
        <v>14684</v>
      </c>
      <c r="AP443" s="35" t="s">
        <v>944</v>
      </c>
      <c r="AQ443" s="39" t="s">
        <v>901</v>
      </c>
      <c r="AR443" s="39">
        <v>1</v>
      </c>
      <c r="AS443" s="39"/>
      <c r="AT443" s="39"/>
      <c r="AU443" s="39"/>
      <c r="AV443" s="39"/>
      <c r="AW443" s="39" t="s">
        <v>1147</v>
      </c>
      <c r="AX443" s="39" t="s">
        <v>903</v>
      </c>
      <c r="AY443" s="39" t="s">
        <v>1148</v>
      </c>
      <c r="AZ443" s="35">
        <v>14684</v>
      </c>
      <c r="BA443" s="39"/>
      <c r="BC443" s="5" t="s">
        <v>905</v>
      </c>
      <c r="CB443" s="13" t="s">
        <v>947</v>
      </c>
      <c r="CC443" s="13" t="s">
        <v>10</v>
      </c>
      <c r="CD443" s="13">
        <v>60002</v>
      </c>
      <c r="CE443" s="13" t="s">
        <v>8</v>
      </c>
      <c r="CF443" s="13" t="str">
        <f t="shared" si="128"/>
        <v>W0004990</v>
      </c>
      <c r="CG443" s="13" t="s">
        <v>29</v>
      </c>
      <c r="CH443" s="18">
        <f t="shared" si="129"/>
        <v>84217.949308199313</v>
      </c>
      <c r="CI443" s="18">
        <f t="shared" si="136"/>
        <v>6263.2559860715419</v>
      </c>
      <c r="CJ443" s="43">
        <f t="shared" si="131"/>
        <v>5687.5</v>
      </c>
      <c r="CK443" s="44">
        <f t="shared" si="132"/>
        <v>29700</v>
      </c>
      <c r="CL443" s="18">
        <f t="shared" si="133"/>
        <v>2825.4485398860397</v>
      </c>
      <c r="CM443" s="18">
        <f t="shared" si="134"/>
        <v>10939.003075903336</v>
      </c>
      <c r="CN443" s="13"/>
      <c r="CO443" s="18">
        <f t="shared" si="135"/>
        <v>0</v>
      </c>
    </row>
    <row r="444" spans="1:93" ht="15.75" customHeight="1" x14ac:dyDescent="0.2">
      <c r="A444" s="35" t="s">
        <v>202</v>
      </c>
      <c r="B444" s="35" t="s">
        <v>2167</v>
      </c>
      <c r="C444" s="35" t="s">
        <v>2168</v>
      </c>
      <c r="D444" s="36">
        <v>44844</v>
      </c>
      <c r="E444" s="36"/>
      <c r="F444" s="35" t="s">
        <v>996</v>
      </c>
      <c r="G444" s="35" t="s">
        <v>895</v>
      </c>
      <c r="H444" s="35" t="s">
        <v>896</v>
      </c>
      <c r="I444" s="35" t="s">
        <v>897</v>
      </c>
      <c r="J444" s="35"/>
      <c r="K444" s="35" t="s">
        <v>898</v>
      </c>
      <c r="L444" s="37" t="s">
        <v>899</v>
      </c>
      <c r="M444" s="38">
        <v>8.5000000000000006E-2</v>
      </c>
      <c r="N444" s="35">
        <v>28</v>
      </c>
      <c r="O444" s="39">
        <v>78221.583333333328</v>
      </c>
      <c r="P444" s="40"/>
      <c r="Q444" s="39"/>
      <c r="R444" s="39">
        <v>1760.1362179487178</v>
      </c>
      <c r="S444" s="39">
        <v>1016.9675925925927</v>
      </c>
      <c r="T444" s="39">
        <v>183.05416666666667</v>
      </c>
      <c r="U444" s="35">
        <v>75</v>
      </c>
      <c r="V444" s="39"/>
      <c r="W444" s="39">
        <v>3073.4042881502974</v>
      </c>
      <c r="X444" s="39">
        <v>4460.3751415326506</v>
      </c>
      <c r="Y444" s="39">
        <v>88790.520740224267</v>
      </c>
      <c r="Z444" s="41">
        <v>5687.5</v>
      </c>
      <c r="AA444" s="39"/>
      <c r="AB444" s="39">
        <v>94478.020740224267</v>
      </c>
      <c r="AC444" s="39"/>
      <c r="AD444" s="39"/>
      <c r="AE444" s="42">
        <v>6107.1873780099913</v>
      </c>
      <c r="AF444" s="35" t="s">
        <v>1104</v>
      </c>
      <c r="AG444" s="39" t="s">
        <v>1105</v>
      </c>
      <c r="AH444" s="39">
        <v>100585.20811823425</v>
      </c>
      <c r="AI444" s="39">
        <v>8549.7426900499122</v>
      </c>
      <c r="AJ444" s="42">
        <v>29700</v>
      </c>
      <c r="AK444" s="39">
        <v>2524.5</v>
      </c>
      <c r="AL444" s="39">
        <v>141359.45080828416</v>
      </c>
      <c r="AM444" s="39" t="s">
        <v>943</v>
      </c>
      <c r="AN444" s="39" t="s">
        <v>943</v>
      </c>
      <c r="AO444" s="35">
        <v>90373</v>
      </c>
      <c r="AP444" s="35" t="s">
        <v>944</v>
      </c>
      <c r="AQ444" s="39" t="s">
        <v>901</v>
      </c>
      <c r="AR444" s="39">
        <v>1</v>
      </c>
      <c r="AS444" s="39"/>
      <c r="AT444" s="39"/>
      <c r="AU444" s="39"/>
      <c r="AV444" s="39"/>
      <c r="AW444" s="39" t="s">
        <v>1195</v>
      </c>
      <c r="AX444" s="39" t="s">
        <v>903</v>
      </c>
      <c r="AY444" s="39" t="s">
        <v>904</v>
      </c>
      <c r="AZ444" s="35">
        <v>90373</v>
      </c>
      <c r="BA444" s="39"/>
      <c r="BC444" s="5" t="s">
        <v>905</v>
      </c>
      <c r="CB444" s="13" t="s">
        <v>947</v>
      </c>
      <c r="CC444" s="13" t="s">
        <v>10</v>
      </c>
      <c r="CD444" s="13">
        <v>60002</v>
      </c>
      <c r="CE444" s="13" t="s">
        <v>8</v>
      </c>
      <c r="CF444" s="13" t="str">
        <f t="shared" si="128"/>
        <v>W0004344</v>
      </c>
      <c r="CG444" s="13" t="s">
        <v>29</v>
      </c>
      <c r="CH444" s="18">
        <f t="shared" si="129"/>
        <v>86013.41692968295</v>
      </c>
      <c r="CI444" s="18">
        <f t="shared" si="136"/>
        <v>6107.1873780099913</v>
      </c>
      <c r="CJ444" s="43">
        <f t="shared" si="131"/>
        <v>5687.5</v>
      </c>
      <c r="CK444" s="44">
        <f t="shared" si="132"/>
        <v>29700</v>
      </c>
      <c r="CL444" s="18">
        <f t="shared" si="133"/>
        <v>2777.1038105413104</v>
      </c>
      <c r="CM444" s="18">
        <f t="shared" si="134"/>
        <v>11074.242690049912</v>
      </c>
      <c r="CN444" s="13"/>
      <c r="CO444" s="18">
        <f t="shared" si="135"/>
        <v>0</v>
      </c>
    </row>
    <row r="445" spans="1:93" ht="15.75" customHeight="1" x14ac:dyDescent="0.2">
      <c r="A445" s="35" t="s">
        <v>2169</v>
      </c>
      <c r="B445" s="35" t="s">
        <v>2170</v>
      </c>
      <c r="C445" s="35" t="s">
        <v>2171</v>
      </c>
      <c r="D445" s="36">
        <v>44865</v>
      </c>
      <c r="E445" s="36"/>
      <c r="F445" s="35" t="s">
        <v>972</v>
      </c>
      <c r="G445" s="35" t="s">
        <v>951</v>
      </c>
      <c r="H445" s="35" t="s">
        <v>952</v>
      </c>
      <c r="I445" s="35" t="s">
        <v>897</v>
      </c>
      <c r="J445" s="35"/>
      <c r="K445" s="35" t="s">
        <v>898</v>
      </c>
      <c r="L445" s="37" t="s">
        <v>899</v>
      </c>
      <c r="M445" s="38">
        <v>0.05</v>
      </c>
      <c r="N445" s="35">
        <v>28</v>
      </c>
      <c r="O445" s="39">
        <v>52495.5</v>
      </c>
      <c r="P445" s="40"/>
      <c r="Q445" s="39"/>
      <c r="R445" s="39">
        <v>1150.2403846153845</v>
      </c>
      <c r="S445" s="39">
        <v>664.58333333333337</v>
      </c>
      <c r="T445" s="39">
        <v>119.625</v>
      </c>
      <c r="U445" s="35">
        <v>75</v>
      </c>
      <c r="V445" s="39"/>
      <c r="W445" s="39">
        <v>0</v>
      </c>
      <c r="X445" s="39">
        <v>4460.3751415326506</v>
      </c>
      <c r="Y445" s="39">
        <v>58965.323859481367</v>
      </c>
      <c r="Z445" s="41">
        <v>4154.166666666667</v>
      </c>
      <c r="AA445" s="39"/>
      <c r="AB445" s="39">
        <v>63119.490526148031</v>
      </c>
      <c r="AC445" s="39"/>
      <c r="AD445" s="39"/>
      <c r="AE445" s="42"/>
      <c r="AF445" s="35"/>
      <c r="AG445" s="39"/>
      <c r="AH445" s="39">
        <v>63119.490526148031</v>
      </c>
      <c r="AI445" s="39">
        <v>3155.9745263074019</v>
      </c>
      <c r="AJ445" s="42">
        <v>29700</v>
      </c>
      <c r="AK445" s="39">
        <v>1485</v>
      </c>
      <c r="AL445" s="39">
        <v>97460.465052455431</v>
      </c>
      <c r="AM445" s="39" t="s">
        <v>953</v>
      </c>
      <c r="AN445" s="39" t="s">
        <v>953</v>
      </c>
      <c r="AO445" s="35">
        <v>5151</v>
      </c>
      <c r="AP445" s="35" t="s">
        <v>955</v>
      </c>
      <c r="AQ445" s="39" t="s">
        <v>901</v>
      </c>
      <c r="AR445" s="39">
        <v>1</v>
      </c>
      <c r="AS445" s="39"/>
      <c r="AT445" s="39"/>
      <c r="AU445" s="39"/>
      <c r="AV445" s="39"/>
      <c r="AW445" s="39" t="s">
        <v>956</v>
      </c>
      <c r="AX445" s="39" t="s">
        <v>957</v>
      </c>
      <c r="AY445" s="39" t="s">
        <v>958</v>
      </c>
      <c r="AZ445" s="35">
        <v>5151</v>
      </c>
      <c r="BA445" s="39"/>
      <c r="BC445" s="5" t="s">
        <v>905</v>
      </c>
      <c r="CB445" s="13" t="s">
        <v>947</v>
      </c>
      <c r="CC445" s="13" t="s">
        <v>959</v>
      </c>
      <c r="CD445" s="13">
        <v>60005</v>
      </c>
      <c r="CE445" s="13" t="s">
        <v>960</v>
      </c>
      <c r="CF445" s="13" t="str">
        <f t="shared" si="128"/>
        <v>W0004345</v>
      </c>
      <c r="CG445" s="13" t="s">
        <v>13</v>
      </c>
      <c r="CH445" s="18">
        <f t="shared" si="129"/>
        <v>57150.500141532648</v>
      </c>
      <c r="CI445" s="18">
        <f t="shared" si="136"/>
        <v>0</v>
      </c>
      <c r="CJ445" s="43">
        <f t="shared" si="131"/>
        <v>4154.166666666667</v>
      </c>
      <c r="CK445" s="44">
        <f t="shared" si="132"/>
        <v>29700</v>
      </c>
      <c r="CL445" s="18">
        <f t="shared" si="133"/>
        <v>1814.8237179487178</v>
      </c>
      <c r="CM445" s="18">
        <f t="shared" si="134"/>
        <v>4640.9745263074019</v>
      </c>
      <c r="CN445" s="13"/>
      <c r="CO445" s="18">
        <f t="shared" si="135"/>
        <v>0</v>
      </c>
    </row>
    <row r="446" spans="1:93" ht="15.75" customHeight="1" x14ac:dyDescent="0.2">
      <c r="A446" s="35" t="s">
        <v>2172</v>
      </c>
      <c r="B446" s="35" t="s">
        <v>2173</v>
      </c>
      <c r="C446" s="35" t="s">
        <v>2174</v>
      </c>
      <c r="D446" s="36">
        <v>44865</v>
      </c>
      <c r="E446" s="36"/>
      <c r="F446" s="35" t="s">
        <v>996</v>
      </c>
      <c r="G446" s="35" t="s">
        <v>951</v>
      </c>
      <c r="H446" s="35" t="s">
        <v>952</v>
      </c>
      <c r="I446" s="35" t="s">
        <v>897</v>
      </c>
      <c r="J446" s="35"/>
      <c r="K446" s="35" t="s">
        <v>898</v>
      </c>
      <c r="L446" s="37" t="s">
        <v>899</v>
      </c>
      <c r="M446" s="38">
        <v>0.05</v>
      </c>
      <c r="N446" s="35">
        <v>28</v>
      </c>
      <c r="O446" s="39">
        <v>53124.333333333336</v>
      </c>
      <c r="P446" s="40"/>
      <c r="Q446" s="39"/>
      <c r="R446" s="39">
        <v>1156.834935897436</v>
      </c>
      <c r="S446" s="39">
        <v>668.39351851851859</v>
      </c>
      <c r="T446" s="39">
        <v>120.31083333333333</v>
      </c>
      <c r="U446" s="35">
        <v>75</v>
      </c>
      <c r="V446" s="39"/>
      <c r="W446" s="39">
        <v>0</v>
      </c>
      <c r="X446" s="39">
        <v>4460.3751415326506</v>
      </c>
      <c r="Y446" s="39">
        <v>59605.247762615276</v>
      </c>
      <c r="Z446" s="41">
        <v>4154.166666666667</v>
      </c>
      <c r="AA446" s="39"/>
      <c r="AB446" s="39">
        <v>63759.41442928194</v>
      </c>
      <c r="AC446" s="39"/>
      <c r="AD446" s="39"/>
      <c r="AE446" s="42"/>
      <c r="AF446" s="35"/>
      <c r="AG446" s="39"/>
      <c r="AH446" s="39">
        <v>63759.41442928194</v>
      </c>
      <c r="AI446" s="39">
        <v>3187.9707214640971</v>
      </c>
      <c r="AJ446" s="42">
        <v>29700</v>
      </c>
      <c r="AK446" s="39">
        <v>1485</v>
      </c>
      <c r="AL446" s="39">
        <v>98132.385150746035</v>
      </c>
      <c r="AM446" s="39" t="s">
        <v>953</v>
      </c>
      <c r="AN446" s="39" t="s">
        <v>953</v>
      </c>
      <c r="AO446" s="35">
        <v>2933</v>
      </c>
      <c r="AP446" s="35" t="s">
        <v>955</v>
      </c>
      <c r="AQ446" s="39" t="s">
        <v>901</v>
      </c>
      <c r="AR446" s="39">
        <v>1</v>
      </c>
      <c r="AS446" s="39"/>
      <c r="AT446" s="39"/>
      <c r="AU446" s="39"/>
      <c r="AV446" s="39"/>
      <c r="AW446" s="39" t="s">
        <v>956</v>
      </c>
      <c r="AX446" s="39" t="s">
        <v>957</v>
      </c>
      <c r="AY446" s="39" t="s">
        <v>1059</v>
      </c>
      <c r="AZ446" s="35">
        <v>2933</v>
      </c>
      <c r="BA446" s="39"/>
      <c r="BC446" s="5" t="s">
        <v>905</v>
      </c>
      <c r="CB446" s="13" t="s">
        <v>947</v>
      </c>
      <c r="CC446" s="13" t="s">
        <v>959</v>
      </c>
      <c r="CD446" s="13">
        <v>60005</v>
      </c>
      <c r="CE446" s="13" t="s">
        <v>960</v>
      </c>
      <c r="CF446" s="13" t="str">
        <f t="shared" si="128"/>
        <v>W0004346</v>
      </c>
      <c r="CG446" s="13" t="s">
        <v>13</v>
      </c>
      <c r="CH446" s="18">
        <f t="shared" si="129"/>
        <v>57780.01930819932</v>
      </c>
      <c r="CI446" s="18">
        <f t="shared" si="136"/>
        <v>0</v>
      </c>
      <c r="CJ446" s="43">
        <f t="shared" si="131"/>
        <v>4154.166666666667</v>
      </c>
      <c r="CK446" s="44">
        <f t="shared" si="132"/>
        <v>29700</v>
      </c>
      <c r="CL446" s="18">
        <f t="shared" si="133"/>
        <v>1825.2284544159547</v>
      </c>
      <c r="CM446" s="18">
        <f t="shared" si="134"/>
        <v>4672.9707214640966</v>
      </c>
      <c r="CN446" s="13"/>
      <c r="CO446" s="18">
        <f t="shared" si="135"/>
        <v>0</v>
      </c>
    </row>
    <row r="447" spans="1:93" ht="15.75" customHeight="1" x14ac:dyDescent="0.2">
      <c r="A447" s="35" t="s">
        <v>675</v>
      </c>
      <c r="B447" s="35" t="s">
        <v>2175</v>
      </c>
      <c r="C447" s="35" t="s">
        <v>2176</v>
      </c>
      <c r="D447" s="36">
        <v>44851</v>
      </c>
      <c r="E447" s="36"/>
      <c r="F447" s="35" t="s">
        <v>996</v>
      </c>
      <c r="G447" s="35" t="s">
        <v>951</v>
      </c>
      <c r="H447" s="35" t="s">
        <v>952</v>
      </c>
      <c r="I447" s="35" t="s">
        <v>897</v>
      </c>
      <c r="J447" s="35"/>
      <c r="K447" s="35" t="s">
        <v>898</v>
      </c>
      <c r="L447" s="37" t="s">
        <v>899</v>
      </c>
      <c r="M447" s="38">
        <v>0.05</v>
      </c>
      <c r="N447" s="35">
        <v>28</v>
      </c>
      <c r="O447" s="39">
        <v>50913.333333333336</v>
      </c>
      <c r="P447" s="40"/>
      <c r="Q447" s="39"/>
      <c r="R447" s="39">
        <v>1103.6858974358972</v>
      </c>
      <c r="S447" s="39">
        <v>637.68518518518533</v>
      </c>
      <c r="T447" s="39">
        <v>114.78333333333335</v>
      </c>
      <c r="U447" s="35">
        <v>75</v>
      </c>
      <c r="V447" s="39"/>
      <c r="W447" s="39">
        <v>0</v>
      </c>
      <c r="X447" s="39">
        <v>4460.3751415326506</v>
      </c>
      <c r="Y447" s="39">
        <v>57304.862890820397</v>
      </c>
      <c r="Z447" s="41">
        <v>4154.166666666667</v>
      </c>
      <c r="AA447" s="39"/>
      <c r="AB447" s="39">
        <v>61459.029557487062</v>
      </c>
      <c r="AC447" s="39"/>
      <c r="AD447" s="39"/>
      <c r="AE447" s="42"/>
      <c r="AF447" s="35"/>
      <c r="AG447" s="39"/>
      <c r="AH447" s="39">
        <v>61459.029557487062</v>
      </c>
      <c r="AI447" s="39">
        <v>3072.9514778743533</v>
      </c>
      <c r="AJ447" s="42">
        <v>29700</v>
      </c>
      <c r="AK447" s="39">
        <v>1485</v>
      </c>
      <c r="AL447" s="39">
        <v>95716.981035361416</v>
      </c>
      <c r="AM447" s="39" t="s">
        <v>943</v>
      </c>
      <c r="AN447" s="39" t="s">
        <v>943</v>
      </c>
      <c r="AO447" s="35">
        <v>89079</v>
      </c>
      <c r="AP447" s="35" t="s">
        <v>944</v>
      </c>
      <c r="AQ447" s="39" t="s">
        <v>901</v>
      </c>
      <c r="AR447" s="39">
        <v>1</v>
      </c>
      <c r="AS447" s="39"/>
      <c r="AT447" s="39"/>
      <c r="AU447" s="39"/>
      <c r="AV447" s="39"/>
      <c r="AW447" s="39" t="s">
        <v>956</v>
      </c>
      <c r="AX447" s="39" t="s">
        <v>1046</v>
      </c>
      <c r="AY447" s="39" t="s">
        <v>1117</v>
      </c>
      <c r="AZ447" s="35">
        <v>89079</v>
      </c>
      <c r="BA447" s="39"/>
      <c r="BC447" s="5" t="s">
        <v>905</v>
      </c>
      <c r="CB447" s="13" t="s">
        <v>947</v>
      </c>
      <c r="CC447" s="13" t="s">
        <v>10</v>
      </c>
      <c r="CD447" s="13">
        <v>60002</v>
      </c>
      <c r="CE447" s="13" t="s">
        <v>8</v>
      </c>
      <c r="CF447" s="13" t="str">
        <f t="shared" si="128"/>
        <v>W0005346</v>
      </c>
      <c r="CG447" s="13" t="s">
        <v>13</v>
      </c>
      <c r="CH447" s="18">
        <f t="shared" si="129"/>
        <v>55563.491808199316</v>
      </c>
      <c r="CI447" s="18">
        <f t="shared" si="136"/>
        <v>0</v>
      </c>
      <c r="CJ447" s="43">
        <f t="shared" si="131"/>
        <v>4154.166666666667</v>
      </c>
      <c r="CK447" s="44">
        <f t="shared" si="132"/>
        <v>29700</v>
      </c>
      <c r="CL447" s="18">
        <f t="shared" si="133"/>
        <v>1741.3710826210827</v>
      </c>
      <c r="CM447" s="18">
        <f t="shared" si="134"/>
        <v>4557.9514778743533</v>
      </c>
      <c r="CN447" s="13"/>
      <c r="CO447" s="18">
        <f t="shared" si="135"/>
        <v>0</v>
      </c>
    </row>
    <row r="448" spans="1:93" ht="15.75" customHeight="1" x14ac:dyDescent="0.2">
      <c r="A448" s="35" t="s">
        <v>495</v>
      </c>
      <c r="B448" s="35" t="s">
        <v>2177</v>
      </c>
      <c r="C448" s="35" t="s">
        <v>2178</v>
      </c>
      <c r="D448" s="36">
        <v>44865</v>
      </c>
      <c r="E448" s="36"/>
      <c r="F448" s="35" t="s">
        <v>996</v>
      </c>
      <c r="G448" s="35" t="s">
        <v>895</v>
      </c>
      <c r="H448" s="35" t="s">
        <v>896</v>
      </c>
      <c r="I448" s="35" t="s">
        <v>897</v>
      </c>
      <c r="J448" s="35"/>
      <c r="K448" s="35" t="s">
        <v>898</v>
      </c>
      <c r="L448" s="37" t="s">
        <v>899</v>
      </c>
      <c r="M448" s="38">
        <v>8.5000000000000006E-2</v>
      </c>
      <c r="N448" s="35">
        <v>28</v>
      </c>
      <c r="O448" s="39">
        <v>54396.833333333336</v>
      </c>
      <c r="P448" s="40"/>
      <c r="Q448" s="39"/>
      <c r="R448" s="39">
        <v>1187.4238782051282</v>
      </c>
      <c r="S448" s="39">
        <v>686.06712962962968</v>
      </c>
      <c r="T448" s="39">
        <v>123.49208333333334</v>
      </c>
      <c r="U448" s="35">
        <v>75</v>
      </c>
      <c r="V448" s="39"/>
      <c r="W448" s="39">
        <v>0</v>
      </c>
      <c r="X448" s="39">
        <v>4460.3751415326506</v>
      </c>
      <c r="Y448" s="39">
        <v>60929.191566034067</v>
      </c>
      <c r="Z448" s="41">
        <v>5687.5</v>
      </c>
      <c r="AA448" s="39"/>
      <c r="AB448" s="39">
        <v>66616.691566034075</v>
      </c>
      <c r="AC448" s="39"/>
      <c r="AD448" s="39"/>
      <c r="AE448" s="42">
        <v>7641.968773833004</v>
      </c>
      <c r="AF448" s="35" t="s">
        <v>1037</v>
      </c>
      <c r="AG448" s="39" t="s">
        <v>1038</v>
      </c>
      <c r="AH448" s="39">
        <v>74258.660339867085</v>
      </c>
      <c r="AI448" s="39">
        <v>6311.9861288887023</v>
      </c>
      <c r="AJ448" s="42">
        <v>29700</v>
      </c>
      <c r="AK448" s="39">
        <v>2524.5</v>
      </c>
      <c r="AL448" s="39">
        <v>112795.14646875579</v>
      </c>
      <c r="AM448" s="39" t="s">
        <v>943</v>
      </c>
      <c r="AN448" s="39" t="s">
        <v>943</v>
      </c>
      <c r="AO448" s="35">
        <v>35925</v>
      </c>
      <c r="AP448" s="35" t="s">
        <v>944</v>
      </c>
      <c r="AQ448" s="39" t="s">
        <v>901</v>
      </c>
      <c r="AR448" s="39">
        <v>1</v>
      </c>
      <c r="AS448" s="39"/>
      <c r="AT448" s="39"/>
      <c r="AU448" s="39"/>
      <c r="AV448" s="39"/>
      <c r="AW448" s="39" t="s">
        <v>2179</v>
      </c>
      <c r="AX448" s="39" t="s">
        <v>1867</v>
      </c>
      <c r="AY448" s="39" t="s">
        <v>1868</v>
      </c>
      <c r="AZ448" s="35">
        <v>35925</v>
      </c>
      <c r="BA448" s="39"/>
      <c r="BC448" s="5" t="s">
        <v>905</v>
      </c>
      <c r="CB448" s="13" t="s">
        <v>947</v>
      </c>
      <c r="CC448" s="13" t="s">
        <v>10</v>
      </c>
      <c r="CD448" s="13">
        <v>60002</v>
      </c>
      <c r="CE448" s="13" t="s">
        <v>8</v>
      </c>
      <c r="CF448" s="13" t="str">
        <f t="shared" si="128"/>
        <v>W0004991</v>
      </c>
      <c r="CG448" s="13" t="s">
        <v>29</v>
      </c>
      <c r="CH448" s="18">
        <f t="shared" si="129"/>
        <v>59055.700558199314</v>
      </c>
      <c r="CI448" s="18">
        <f t="shared" si="136"/>
        <v>7641.968773833004</v>
      </c>
      <c r="CJ448" s="43">
        <f t="shared" si="131"/>
        <v>5687.5</v>
      </c>
      <c r="CK448" s="44">
        <f t="shared" si="132"/>
        <v>29700</v>
      </c>
      <c r="CL448" s="18">
        <f t="shared" si="133"/>
        <v>1873.491007834758</v>
      </c>
      <c r="CM448" s="18">
        <f t="shared" si="134"/>
        <v>8836.4861288887023</v>
      </c>
      <c r="CN448" s="13"/>
      <c r="CO448" s="18">
        <f t="shared" si="135"/>
        <v>0</v>
      </c>
    </row>
    <row r="449" spans="1:93" ht="15.75" customHeight="1" x14ac:dyDescent="0.2">
      <c r="A449" s="35" t="s">
        <v>203</v>
      </c>
      <c r="B449" s="35" t="s">
        <v>2180</v>
      </c>
      <c r="C449" s="35" t="s">
        <v>2181</v>
      </c>
      <c r="D449" s="36">
        <v>44851</v>
      </c>
      <c r="E449" s="36"/>
      <c r="F449" s="35" t="s">
        <v>996</v>
      </c>
      <c r="G449" s="35" t="s">
        <v>895</v>
      </c>
      <c r="H449" s="35" t="s">
        <v>896</v>
      </c>
      <c r="I449" s="35" t="s">
        <v>897</v>
      </c>
      <c r="J449" s="35"/>
      <c r="K449" s="35" t="s">
        <v>898</v>
      </c>
      <c r="L449" s="37" t="s">
        <v>899</v>
      </c>
      <c r="M449" s="38">
        <v>8.5000000000000006E-2</v>
      </c>
      <c r="N449" s="35">
        <v>28</v>
      </c>
      <c r="O449" s="39">
        <v>50812</v>
      </c>
      <c r="P449" s="40"/>
      <c r="Q449" s="39"/>
      <c r="R449" s="39">
        <v>1101.25</v>
      </c>
      <c r="S449" s="39">
        <v>636.27777777777783</v>
      </c>
      <c r="T449" s="39">
        <v>114.53</v>
      </c>
      <c r="U449" s="35">
        <v>75</v>
      </c>
      <c r="V449" s="39"/>
      <c r="W449" s="39">
        <v>0</v>
      </c>
      <c r="X449" s="39">
        <v>4460.3751415326506</v>
      </c>
      <c r="Y449" s="39">
        <v>57199.432919310428</v>
      </c>
      <c r="Z449" s="41">
        <v>5687.5</v>
      </c>
      <c r="AA449" s="39"/>
      <c r="AB449" s="39">
        <v>62886.932919310428</v>
      </c>
      <c r="AC449" s="39"/>
      <c r="AD449" s="39"/>
      <c r="AE449" s="42">
        <v>7641.968773833004</v>
      </c>
      <c r="AF449" s="35" t="s">
        <v>1037</v>
      </c>
      <c r="AG449" s="39" t="s">
        <v>1038</v>
      </c>
      <c r="AH449" s="39">
        <v>70528.901693143431</v>
      </c>
      <c r="AI449" s="39">
        <v>5994.9566439171922</v>
      </c>
      <c r="AJ449" s="42">
        <v>29700</v>
      </c>
      <c r="AK449" s="39">
        <v>2524.5</v>
      </c>
      <c r="AL449" s="39">
        <v>108748.35833706062</v>
      </c>
      <c r="AM449" s="39" t="s">
        <v>943</v>
      </c>
      <c r="AN449" s="39" t="s">
        <v>943</v>
      </c>
      <c r="AO449" s="35">
        <v>35803</v>
      </c>
      <c r="AP449" s="35" t="s">
        <v>944</v>
      </c>
      <c r="AQ449" s="39" t="s">
        <v>901</v>
      </c>
      <c r="AR449" s="39">
        <v>1</v>
      </c>
      <c r="AS449" s="39"/>
      <c r="AT449" s="39"/>
      <c r="AU449" s="39"/>
      <c r="AV449" s="39"/>
      <c r="AW449" s="39" t="s">
        <v>1039</v>
      </c>
      <c r="AX449" s="39" t="s">
        <v>1005</v>
      </c>
      <c r="AY449" s="39" t="s">
        <v>1453</v>
      </c>
      <c r="AZ449" s="35">
        <v>35803</v>
      </c>
      <c r="BA449" s="39"/>
      <c r="BC449" s="5" t="s">
        <v>905</v>
      </c>
      <c r="CB449" s="13" t="s">
        <v>947</v>
      </c>
      <c r="CC449" s="13" t="s">
        <v>10</v>
      </c>
      <c r="CD449" s="13">
        <v>60002</v>
      </c>
      <c r="CE449" s="13" t="s">
        <v>8</v>
      </c>
      <c r="CF449" s="13" t="str">
        <f t="shared" si="128"/>
        <v>W0004347</v>
      </c>
      <c r="CG449" s="13" t="s">
        <v>29</v>
      </c>
      <c r="CH449" s="18">
        <f t="shared" si="129"/>
        <v>55461.905141532647</v>
      </c>
      <c r="CI449" s="18">
        <f t="shared" si="136"/>
        <v>7641.968773833004</v>
      </c>
      <c r="CJ449" s="43">
        <f t="shared" si="131"/>
        <v>5687.5</v>
      </c>
      <c r="CK449" s="44">
        <f t="shared" si="132"/>
        <v>29700</v>
      </c>
      <c r="CL449" s="18">
        <f t="shared" si="133"/>
        <v>1737.5277777777778</v>
      </c>
      <c r="CM449" s="18">
        <f t="shared" si="134"/>
        <v>8519.4566439171922</v>
      </c>
      <c r="CN449" s="13"/>
      <c r="CO449" s="18">
        <f t="shared" si="135"/>
        <v>0</v>
      </c>
    </row>
    <row r="450" spans="1:93" ht="15.75" customHeight="1" x14ac:dyDescent="0.2">
      <c r="A450" s="35" t="s">
        <v>2182</v>
      </c>
      <c r="B450" s="35" t="s">
        <v>2183</v>
      </c>
      <c r="C450" s="35" t="s">
        <v>2184</v>
      </c>
      <c r="D450" s="36">
        <v>44865</v>
      </c>
      <c r="E450" s="36"/>
      <c r="F450" s="35" t="s">
        <v>996</v>
      </c>
      <c r="G450" s="35" t="s">
        <v>895</v>
      </c>
      <c r="H450" s="35" t="s">
        <v>896</v>
      </c>
      <c r="I450" s="35" t="s">
        <v>897</v>
      </c>
      <c r="J450" s="35"/>
      <c r="K450" s="35" t="s">
        <v>898</v>
      </c>
      <c r="L450" s="37" t="s">
        <v>899</v>
      </c>
      <c r="M450" s="38">
        <v>8.5000000000000006E-2</v>
      </c>
      <c r="N450" s="35">
        <v>28</v>
      </c>
      <c r="O450" s="39">
        <v>49133.25</v>
      </c>
      <c r="P450" s="40"/>
      <c r="Q450" s="39"/>
      <c r="R450" s="39">
        <v>1060.897435897436</v>
      </c>
      <c r="S450" s="39">
        <v>612.96296296296305</v>
      </c>
      <c r="T450" s="39">
        <v>110.33333333333334</v>
      </c>
      <c r="U450" s="35">
        <v>75</v>
      </c>
      <c r="V450" s="39"/>
      <c r="W450" s="39">
        <v>0</v>
      </c>
      <c r="X450" s="39">
        <v>4460.3751415326506</v>
      </c>
      <c r="Y450" s="39">
        <v>55452.818873726384</v>
      </c>
      <c r="Z450" s="41">
        <v>5687.5</v>
      </c>
      <c r="AA450" s="39"/>
      <c r="AB450" s="39">
        <v>61140.318873726384</v>
      </c>
      <c r="AC450" s="39"/>
      <c r="AD450" s="39"/>
      <c r="AE450" s="42">
        <v>7641.968773833004</v>
      </c>
      <c r="AF450" s="35" t="s">
        <v>1037</v>
      </c>
      <c r="AG450" s="39" t="s">
        <v>1038</v>
      </c>
      <c r="AH450" s="39">
        <v>68782.287647559395</v>
      </c>
      <c r="AI450" s="39">
        <v>5846.494450042549</v>
      </c>
      <c r="AJ450" s="42">
        <v>29700</v>
      </c>
      <c r="AK450" s="39">
        <v>2524.5</v>
      </c>
      <c r="AL450" s="39">
        <v>106853.28209760194</v>
      </c>
      <c r="AM450" s="39" t="s">
        <v>2185</v>
      </c>
      <c r="AN450" s="39" t="s">
        <v>2185</v>
      </c>
      <c r="AO450" s="35" t="s">
        <v>2186</v>
      </c>
      <c r="AP450" s="35" t="s">
        <v>2187</v>
      </c>
      <c r="AQ450" s="39" t="s">
        <v>901</v>
      </c>
      <c r="AR450" s="39">
        <v>1</v>
      </c>
      <c r="AS450" s="39"/>
      <c r="AT450" s="39"/>
      <c r="AU450" s="39"/>
      <c r="AV450" s="39"/>
      <c r="AW450" s="39" t="s">
        <v>1039</v>
      </c>
      <c r="AX450" s="39" t="s">
        <v>2188</v>
      </c>
      <c r="AY450" s="39" t="s">
        <v>2189</v>
      </c>
      <c r="AZ450" s="35" t="s">
        <v>2186</v>
      </c>
      <c r="BA450" s="39"/>
      <c r="BC450" s="5" t="s">
        <v>905</v>
      </c>
      <c r="CB450" s="13" t="s">
        <v>947</v>
      </c>
      <c r="CC450" s="13" t="s">
        <v>2190</v>
      </c>
      <c r="CD450" s="13">
        <v>60036</v>
      </c>
      <c r="CE450" s="13" t="s">
        <v>2191</v>
      </c>
      <c r="CF450" s="13" t="str">
        <f t="shared" si="128"/>
        <v>W0004348</v>
      </c>
      <c r="CG450" s="13" t="s">
        <v>29</v>
      </c>
      <c r="CH450" s="18">
        <f t="shared" si="129"/>
        <v>53778.958474865984</v>
      </c>
      <c r="CI450" s="18">
        <f t="shared" si="136"/>
        <v>7641.968773833004</v>
      </c>
      <c r="CJ450" s="43">
        <f t="shared" si="131"/>
        <v>5687.5</v>
      </c>
      <c r="CK450" s="44">
        <f t="shared" si="132"/>
        <v>29700</v>
      </c>
      <c r="CL450" s="18">
        <f t="shared" si="133"/>
        <v>1673.8603988603991</v>
      </c>
      <c r="CM450" s="18">
        <f t="shared" si="134"/>
        <v>8370.9944500425481</v>
      </c>
      <c r="CN450" s="13"/>
      <c r="CO450" s="18">
        <f t="shared" si="135"/>
        <v>0</v>
      </c>
    </row>
    <row r="451" spans="1:93" ht="15.75" customHeight="1" x14ac:dyDescent="0.2">
      <c r="A451" s="35" t="s">
        <v>204</v>
      </c>
      <c r="B451" s="35" t="s">
        <v>2192</v>
      </c>
      <c r="C451" s="35" t="s">
        <v>2193</v>
      </c>
      <c r="D451" s="36">
        <v>44896</v>
      </c>
      <c r="E451" s="36"/>
      <c r="F451" s="35" t="s">
        <v>938</v>
      </c>
      <c r="G451" s="35" t="s">
        <v>1247</v>
      </c>
      <c r="H451" s="35" t="s">
        <v>1248</v>
      </c>
      <c r="I451" s="35" t="s">
        <v>897</v>
      </c>
      <c r="J451" s="35"/>
      <c r="K451" s="35" t="s">
        <v>898</v>
      </c>
      <c r="L451" s="37" t="s">
        <v>899</v>
      </c>
      <c r="M451" s="38">
        <v>0.1</v>
      </c>
      <c r="N451" s="35">
        <v>28</v>
      </c>
      <c r="O451" s="39">
        <v>128158.08333333333</v>
      </c>
      <c r="P451" s="40"/>
      <c r="Q451" s="39"/>
      <c r="R451" s="39">
        <v>3080.7251602564102</v>
      </c>
      <c r="S451" s="39">
        <v>1779.9745370370372</v>
      </c>
      <c r="T451" s="39">
        <v>320.39541666666668</v>
      </c>
      <c r="U451" s="35">
        <v>75</v>
      </c>
      <c r="V451" s="39"/>
      <c r="W451" s="39">
        <v>0</v>
      </c>
      <c r="X451" s="39">
        <v>4460.3751415326506</v>
      </c>
      <c r="Y451" s="39">
        <v>137874.55358882612</v>
      </c>
      <c r="Z451" s="41">
        <v>7046.666666666667</v>
      </c>
      <c r="AA451" s="39"/>
      <c r="AB451" s="39">
        <v>144921.22025549278</v>
      </c>
      <c r="AC451" s="39"/>
      <c r="AD451" s="39"/>
      <c r="AE451" s="42"/>
      <c r="AF451" s="35"/>
      <c r="AG451" s="39"/>
      <c r="AH451" s="39">
        <v>144921.22025549278</v>
      </c>
      <c r="AI451" s="39">
        <v>14492.122025549279</v>
      </c>
      <c r="AJ451" s="42">
        <v>29700</v>
      </c>
      <c r="AK451" s="39">
        <v>2970</v>
      </c>
      <c r="AL451" s="39">
        <v>192083.34228104205</v>
      </c>
      <c r="AM451" s="39" t="s">
        <v>943</v>
      </c>
      <c r="AN451" s="39" t="s">
        <v>943</v>
      </c>
      <c r="AO451" s="35">
        <v>90292</v>
      </c>
      <c r="AP451" s="35" t="s">
        <v>944</v>
      </c>
      <c r="AQ451" s="39" t="s">
        <v>901</v>
      </c>
      <c r="AR451" s="39">
        <v>1</v>
      </c>
      <c r="AS451" s="39"/>
      <c r="AT451" s="39"/>
      <c r="AU451" s="39"/>
      <c r="AV451" s="39"/>
      <c r="AW451" s="39" t="s">
        <v>1489</v>
      </c>
      <c r="AX451" s="39" t="s">
        <v>943</v>
      </c>
      <c r="AY451" s="39" t="s">
        <v>1053</v>
      </c>
      <c r="AZ451" s="35">
        <v>90292</v>
      </c>
      <c r="BA451" s="39"/>
      <c r="BC451" s="5" t="s">
        <v>905</v>
      </c>
      <c r="CB451" s="13" t="s">
        <v>947</v>
      </c>
      <c r="CC451" s="13" t="s">
        <v>10</v>
      </c>
      <c r="CD451" s="13">
        <v>60002</v>
      </c>
      <c r="CE451" s="13" t="s">
        <v>8</v>
      </c>
      <c r="CF451" s="13" t="str">
        <f t="shared" si="128"/>
        <v>W0004349</v>
      </c>
      <c r="CG451" s="13" t="s">
        <v>70</v>
      </c>
      <c r="CH451" s="18">
        <f t="shared" si="129"/>
        <v>133013.85389153264</v>
      </c>
      <c r="CI451" s="18">
        <f t="shared" si="136"/>
        <v>0</v>
      </c>
      <c r="CJ451" s="43">
        <f t="shared" si="131"/>
        <v>7046.666666666667</v>
      </c>
      <c r="CK451" s="44">
        <f t="shared" si="132"/>
        <v>29700</v>
      </c>
      <c r="CL451" s="18">
        <f t="shared" si="133"/>
        <v>4860.6996972934476</v>
      </c>
      <c r="CM451" s="18">
        <f t="shared" si="134"/>
        <v>17462.122025549281</v>
      </c>
      <c r="CN451" s="13"/>
      <c r="CO451" s="18">
        <f t="shared" si="135"/>
        <v>0</v>
      </c>
    </row>
    <row r="452" spans="1:93" ht="15.75" customHeight="1" x14ac:dyDescent="0.2">
      <c r="A452" s="35" t="s">
        <v>205</v>
      </c>
      <c r="B452" s="35" t="s">
        <v>2194</v>
      </c>
      <c r="C452" s="35" t="s">
        <v>2195</v>
      </c>
      <c r="D452" s="36">
        <v>44851</v>
      </c>
      <c r="E452" s="36"/>
      <c r="F452" s="35" t="s">
        <v>996</v>
      </c>
      <c r="G452" s="35" t="s">
        <v>895</v>
      </c>
      <c r="H452" s="35" t="s">
        <v>896</v>
      </c>
      <c r="I452" s="35" t="s">
        <v>897</v>
      </c>
      <c r="J452" s="35"/>
      <c r="K452" s="35" t="s">
        <v>898</v>
      </c>
      <c r="L452" s="37" t="s">
        <v>899</v>
      </c>
      <c r="M452" s="38">
        <v>8.5000000000000006E-2</v>
      </c>
      <c r="N452" s="35">
        <v>28</v>
      </c>
      <c r="O452" s="39">
        <v>83767.416666666672</v>
      </c>
      <c r="P452" s="40"/>
      <c r="Q452" s="39"/>
      <c r="R452" s="39">
        <v>1903.0769230769231</v>
      </c>
      <c r="S452" s="39">
        <v>1099.5555555555557</v>
      </c>
      <c r="T452" s="39">
        <v>197.92000000000002</v>
      </c>
      <c r="U452" s="35">
        <v>75</v>
      </c>
      <c r="V452" s="39"/>
      <c r="W452" s="39">
        <v>0</v>
      </c>
      <c r="X452" s="39">
        <v>4460.3751415326506</v>
      </c>
      <c r="Y452" s="39">
        <v>91503.344286831809</v>
      </c>
      <c r="Z452" s="41">
        <v>5687.5</v>
      </c>
      <c r="AA452" s="39"/>
      <c r="AB452" s="39">
        <v>97190.844286831809</v>
      </c>
      <c r="AC452" s="39"/>
      <c r="AD452" s="39"/>
      <c r="AE452" s="42">
        <v>6107.1873780099913</v>
      </c>
      <c r="AF452" s="35" t="s">
        <v>1104</v>
      </c>
      <c r="AG452" s="39" t="s">
        <v>1105</v>
      </c>
      <c r="AH452" s="39">
        <v>103298.03166484179</v>
      </c>
      <c r="AI452" s="39">
        <v>8780.332691511554</v>
      </c>
      <c r="AJ452" s="42">
        <v>29700</v>
      </c>
      <c r="AK452" s="39">
        <v>2524.5</v>
      </c>
      <c r="AL452" s="39">
        <v>144302.86435635336</v>
      </c>
      <c r="AM452" s="39" t="s">
        <v>943</v>
      </c>
      <c r="AN452" s="39" t="s">
        <v>943</v>
      </c>
      <c r="AO452" s="35">
        <v>90389</v>
      </c>
      <c r="AP452" s="35" t="s">
        <v>944</v>
      </c>
      <c r="AQ452" s="39" t="s">
        <v>901</v>
      </c>
      <c r="AR452" s="39">
        <v>1</v>
      </c>
      <c r="AS452" s="39"/>
      <c r="AT452" s="39"/>
      <c r="AU452" s="39"/>
      <c r="AV452" s="39"/>
      <c r="AW452" s="39" t="s">
        <v>1484</v>
      </c>
      <c r="AX452" s="39" t="s">
        <v>903</v>
      </c>
      <c r="AY452" s="39" t="s">
        <v>904</v>
      </c>
      <c r="AZ452" s="35">
        <v>90389</v>
      </c>
      <c r="BA452" s="39"/>
      <c r="BC452" s="5" t="s">
        <v>905</v>
      </c>
      <c r="CB452" s="13" t="s">
        <v>947</v>
      </c>
      <c r="CC452" s="13" t="s">
        <v>10</v>
      </c>
      <c r="CD452" s="13">
        <v>60002</v>
      </c>
      <c r="CE452" s="13" t="s">
        <v>8</v>
      </c>
      <c r="CF452" s="13" t="str">
        <f t="shared" si="128"/>
        <v>W0004350</v>
      </c>
      <c r="CG452" s="13" t="s">
        <v>29</v>
      </c>
      <c r="CH452" s="18">
        <f t="shared" si="129"/>
        <v>88500.711808199325</v>
      </c>
      <c r="CI452" s="18">
        <f t="shared" si="136"/>
        <v>6107.1873780099913</v>
      </c>
      <c r="CJ452" s="43">
        <f t="shared" si="131"/>
        <v>5687.5</v>
      </c>
      <c r="CK452" s="44">
        <f t="shared" si="132"/>
        <v>29700</v>
      </c>
      <c r="CL452" s="18">
        <f t="shared" si="133"/>
        <v>3002.6324786324785</v>
      </c>
      <c r="CM452" s="18">
        <f t="shared" si="134"/>
        <v>11304.832691511554</v>
      </c>
      <c r="CN452" s="13"/>
      <c r="CO452" s="18">
        <f t="shared" si="135"/>
        <v>0</v>
      </c>
    </row>
    <row r="453" spans="1:93" ht="15.75" customHeight="1" x14ac:dyDescent="0.2">
      <c r="A453" s="35" t="s">
        <v>206</v>
      </c>
      <c r="B453" s="35" t="s">
        <v>2196</v>
      </c>
      <c r="C453" s="35" t="s">
        <v>2197</v>
      </c>
      <c r="D453" s="36">
        <v>44851</v>
      </c>
      <c r="E453" s="36"/>
      <c r="F453" s="35" t="s">
        <v>996</v>
      </c>
      <c r="G453" s="35" t="s">
        <v>895</v>
      </c>
      <c r="H453" s="35" t="s">
        <v>896</v>
      </c>
      <c r="I453" s="35" t="s">
        <v>897</v>
      </c>
      <c r="J453" s="35"/>
      <c r="K453" s="35" t="s">
        <v>898</v>
      </c>
      <c r="L453" s="37" t="s">
        <v>899</v>
      </c>
      <c r="M453" s="38">
        <v>8.5000000000000006E-2</v>
      </c>
      <c r="N453" s="35">
        <v>28</v>
      </c>
      <c r="O453" s="39">
        <v>74969.916666666672</v>
      </c>
      <c r="P453" s="40"/>
      <c r="Q453" s="39"/>
      <c r="R453" s="39">
        <v>1681.971153846154</v>
      </c>
      <c r="S453" s="39">
        <v>971.80555555555554</v>
      </c>
      <c r="T453" s="39">
        <v>174.92500000000001</v>
      </c>
      <c r="U453" s="35">
        <v>75</v>
      </c>
      <c r="V453" s="39"/>
      <c r="W453" s="39">
        <v>4097.8723842003965</v>
      </c>
      <c r="X453" s="39">
        <v>4460.3751415326506</v>
      </c>
      <c r="Y453" s="39">
        <v>86431.865901801444</v>
      </c>
      <c r="Z453" s="41">
        <v>5687.5</v>
      </c>
      <c r="AA453" s="39"/>
      <c r="AB453" s="39">
        <v>92119.365901801444</v>
      </c>
      <c r="AC453" s="39"/>
      <c r="AD453" s="39"/>
      <c r="AE453" s="42">
        <v>6107.1873780099913</v>
      </c>
      <c r="AF453" s="35" t="s">
        <v>1104</v>
      </c>
      <c r="AG453" s="39" t="s">
        <v>1105</v>
      </c>
      <c r="AH453" s="39">
        <v>98226.553279811429</v>
      </c>
      <c r="AI453" s="39">
        <v>8349.2570287839717</v>
      </c>
      <c r="AJ453" s="42">
        <v>29700</v>
      </c>
      <c r="AK453" s="39">
        <v>2524.5</v>
      </c>
      <c r="AL453" s="39">
        <v>138800.31030859542</v>
      </c>
      <c r="AM453" s="39" t="s">
        <v>943</v>
      </c>
      <c r="AN453" s="39" t="s">
        <v>943</v>
      </c>
      <c r="AO453" s="35">
        <v>90373</v>
      </c>
      <c r="AP453" s="35" t="s">
        <v>944</v>
      </c>
      <c r="AQ453" s="39" t="s">
        <v>901</v>
      </c>
      <c r="AR453" s="39">
        <v>1</v>
      </c>
      <c r="AS453" s="39"/>
      <c r="AT453" s="39"/>
      <c r="AU453" s="39"/>
      <c r="AV453" s="39"/>
      <c r="AW453" s="39" t="s">
        <v>1195</v>
      </c>
      <c r="AX453" s="39" t="s">
        <v>903</v>
      </c>
      <c r="AY453" s="39" t="s">
        <v>904</v>
      </c>
      <c r="AZ453" s="35">
        <v>90373</v>
      </c>
      <c r="BA453" s="39"/>
      <c r="BC453" s="5" t="s">
        <v>905</v>
      </c>
      <c r="CB453" s="13" t="s">
        <v>947</v>
      </c>
      <c r="CC453" s="13" t="s">
        <v>10</v>
      </c>
      <c r="CD453" s="13">
        <v>60002</v>
      </c>
      <c r="CE453" s="13" t="s">
        <v>8</v>
      </c>
      <c r="CF453" s="13" t="str">
        <f t="shared" si="128"/>
        <v>W0004351</v>
      </c>
      <c r="CG453" s="13" t="s">
        <v>29</v>
      </c>
      <c r="CH453" s="18">
        <f t="shared" si="129"/>
        <v>83778.089192399726</v>
      </c>
      <c r="CI453" s="18">
        <f t="shared" si="136"/>
        <v>6107.1873780099913</v>
      </c>
      <c r="CJ453" s="43">
        <f t="shared" si="131"/>
        <v>5687.5</v>
      </c>
      <c r="CK453" s="44">
        <f t="shared" si="132"/>
        <v>29700</v>
      </c>
      <c r="CL453" s="18">
        <f t="shared" si="133"/>
        <v>2653.7767094017095</v>
      </c>
      <c r="CM453" s="18">
        <f t="shared" si="134"/>
        <v>10873.757028783972</v>
      </c>
      <c r="CN453" s="13"/>
      <c r="CO453" s="18">
        <f t="shared" si="135"/>
        <v>0</v>
      </c>
    </row>
    <row r="454" spans="1:93" ht="15.75" customHeight="1" x14ac:dyDescent="0.2">
      <c r="A454" s="35" t="s">
        <v>2198</v>
      </c>
      <c r="B454" s="35" t="s">
        <v>2199</v>
      </c>
      <c r="C454" s="35" t="s">
        <v>2200</v>
      </c>
      <c r="D454" s="36">
        <v>44851</v>
      </c>
      <c r="E454" s="36"/>
      <c r="F454" s="35" t="s">
        <v>996</v>
      </c>
      <c r="G454" s="35" t="s">
        <v>951</v>
      </c>
      <c r="H454" s="35" t="s">
        <v>952</v>
      </c>
      <c r="I454" s="35" t="s">
        <v>897</v>
      </c>
      <c r="J454" s="35"/>
      <c r="K454" s="35" t="s">
        <v>898</v>
      </c>
      <c r="L454" s="37" t="s">
        <v>899</v>
      </c>
      <c r="M454" s="38">
        <v>0.05</v>
      </c>
      <c r="N454" s="35">
        <v>28</v>
      </c>
      <c r="O454" s="39">
        <v>45011.75</v>
      </c>
      <c r="P454" s="40"/>
      <c r="Q454" s="39"/>
      <c r="R454" s="39">
        <v>1082.0152243589744</v>
      </c>
      <c r="S454" s="39">
        <v>625.16435185185196</v>
      </c>
      <c r="T454" s="39">
        <v>112.52958333333333</v>
      </c>
      <c r="U454" s="35">
        <v>75</v>
      </c>
      <c r="V454" s="39"/>
      <c r="W454" s="39">
        <v>0</v>
      </c>
      <c r="X454" s="39">
        <v>4460.3751415326506</v>
      </c>
      <c r="Y454" s="39">
        <v>51366.834301076815</v>
      </c>
      <c r="Z454" s="41">
        <v>4154.166666666667</v>
      </c>
      <c r="AA454" s="39"/>
      <c r="AB454" s="39">
        <v>55521.000967743479</v>
      </c>
      <c r="AC454" s="39"/>
      <c r="AD454" s="39"/>
      <c r="AE454" s="42">
        <v>4671.4236268028844</v>
      </c>
      <c r="AF454" s="35" t="s">
        <v>999</v>
      </c>
      <c r="AG454" s="39" t="s">
        <v>998</v>
      </c>
      <c r="AH454" s="39">
        <v>60192.424594546363</v>
      </c>
      <c r="AI454" s="39">
        <v>3009.6212297273182</v>
      </c>
      <c r="AJ454" s="42">
        <v>29700</v>
      </c>
      <c r="AK454" s="39">
        <v>1485</v>
      </c>
      <c r="AL454" s="39">
        <v>94387.045824273679</v>
      </c>
      <c r="AM454" s="39" t="s">
        <v>973</v>
      </c>
      <c r="AN454" s="39" t="s">
        <v>973</v>
      </c>
      <c r="AO454" s="35" t="s">
        <v>1961</v>
      </c>
      <c r="AP454" s="35" t="s">
        <v>976</v>
      </c>
      <c r="AQ454" s="39" t="s">
        <v>901</v>
      </c>
      <c r="AR454" s="39">
        <v>1</v>
      </c>
      <c r="AS454" s="39"/>
      <c r="AT454" s="39"/>
      <c r="AU454" s="39"/>
      <c r="AV454" s="39"/>
      <c r="AW454" s="39" t="s">
        <v>956</v>
      </c>
      <c r="AX454" s="39" t="s">
        <v>977</v>
      </c>
      <c r="AY454" s="39" t="s">
        <v>1177</v>
      </c>
      <c r="AZ454" s="35" t="s">
        <v>1961</v>
      </c>
      <c r="BA454" s="39"/>
      <c r="BC454" s="5" t="s">
        <v>905</v>
      </c>
      <c r="CB454" s="13" t="s">
        <v>947</v>
      </c>
      <c r="CC454" s="13" t="s">
        <v>979</v>
      </c>
      <c r="CD454" s="13">
        <v>60009</v>
      </c>
      <c r="CE454" s="13">
        <v>30001339</v>
      </c>
      <c r="CF454" s="13" t="str">
        <f t="shared" si="128"/>
        <v>W0004352</v>
      </c>
      <c r="CG454" s="13" t="s">
        <v>13</v>
      </c>
      <c r="CH454" s="18">
        <f t="shared" si="129"/>
        <v>49659.654724865984</v>
      </c>
      <c r="CI454" s="18">
        <f t="shared" si="136"/>
        <v>4671.4236268028844</v>
      </c>
      <c r="CJ454" s="43">
        <f t="shared" si="131"/>
        <v>4154.166666666667</v>
      </c>
      <c r="CK454" s="44">
        <f t="shared" si="132"/>
        <v>29700</v>
      </c>
      <c r="CL454" s="18">
        <f t="shared" si="133"/>
        <v>1707.1795762108263</v>
      </c>
      <c r="CM454" s="18">
        <f t="shared" si="134"/>
        <v>4494.6212297273178</v>
      </c>
      <c r="CN454" s="13"/>
      <c r="CO454" s="18">
        <f t="shared" si="135"/>
        <v>0</v>
      </c>
    </row>
    <row r="455" spans="1:93" ht="15.75" customHeight="1" x14ac:dyDescent="0.2">
      <c r="A455" s="35" t="s">
        <v>2201</v>
      </c>
      <c r="B455" s="35" t="s">
        <v>2202</v>
      </c>
      <c r="C455" s="35" t="s">
        <v>2203</v>
      </c>
      <c r="D455" s="36">
        <v>44851</v>
      </c>
      <c r="E455" s="36"/>
      <c r="F455" s="35" t="s">
        <v>972</v>
      </c>
      <c r="G455" s="35" t="s">
        <v>951</v>
      </c>
      <c r="H455" s="35" t="s">
        <v>952</v>
      </c>
      <c r="I455" s="35" t="s">
        <v>897</v>
      </c>
      <c r="J455" s="35"/>
      <c r="K455" s="35" t="s">
        <v>898</v>
      </c>
      <c r="L455" s="37" t="s">
        <v>899</v>
      </c>
      <c r="M455" s="38">
        <v>0.05</v>
      </c>
      <c r="N455" s="35">
        <v>28</v>
      </c>
      <c r="O455" s="39">
        <v>51003.5</v>
      </c>
      <c r="P455" s="40"/>
      <c r="Q455" s="39"/>
      <c r="R455" s="39">
        <v>1226.0456730769231</v>
      </c>
      <c r="S455" s="39">
        <v>708.38194444444457</v>
      </c>
      <c r="T455" s="39">
        <v>127.50875000000001</v>
      </c>
      <c r="U455" s="35">
        <v>75</v>
      </c>
      <c r="V455" s="39"/>
      <c r="W455" s="39">
        <v>0</v>
      </c>
      <c r="X455" s="39">
        <v>4460.3751415326506</v>
      </c>
      <c r="Y455" s="39">
        <v>57600.811509054016</v>
      </c>
      <c r="Z455" s="41">
        <v>4154.166666666667</v>
      </c>
      <c r="AA455" s="39"/>
      <c r="AB455" s="39">
        <v>61754.97817572068</v>
      </c>
      <c r="AC455" s="39"/>
      <c r="AD455" s="39"/>
      <c r="AE455" s="42">
        <v>4671.4236268028844</v>
      </c>
      <c r="AF455" s="35" t="s">
        <v>999</v>
      </c>
      <c r="AG455" s="39" t="s">
        <v>998</v>
      </c>
      <c r="AH455" s="39">
        <v>66426.401802523571</v>
      </c>
      <c r="AI455" s="39">
        <v>3321.3200901261789</v>
      </c>
      <c r="AJ455" s="42">
        <v>29700</v>
      </c>
      <c r="AK455" s="39">
        <v>1485</v>
      </c>
      <c r="AL455" s="39">
        <v>100932.72189264974</v>
      </c>
      <c r="AM455" s="39" t="s">
        <v>973</v>
      </c>
      <c r="AN455" s="39" t="s">
        <v>973</v>
      </c>
      <c r="AO455" s="35" t="s">
        <v>1176</v>
      </c>
      <c r="AP455" s="35" t="s">
        <v>976</v>
      </c>
      <c r="AQ455" s="39" t="s">
        <v>901</v>
      </c>
      <c r="AR455" s="39">
        <v>1</v>
      </c>
      <c r="AS455" s="39"/>
      <c r="AT455" s="39"/>
      <c r="AU455" s="39"/>
      <c r="AV455" s="39"/>
      <c r="AW455" s="39" t="s">
        <v>956</v>
      </c>
      <c r="AX455" s="39" t="s">
        <v>977</v>
      </c>
      <c r="AY455" s="39" t="s">
        <v>2204</v>
      </c>
      <c r="AZ455" s="35" t="s">
        <v>1176</v>
      </c>
      <c r="BA455" s="39"/>
      <c r="BC455" s="5" t="s">
        <v>905</v>
      </c>
      <c r="CB455" s="13" t="s">
        <v>947</v>
      </c>
      <c r="CC455" s="13" t="s">
        <v>979</v>
      </c>
      <c r="CD455" s="13">
        <v>60009</v>
      </c>
      <c r="CE455" s="13">
        <v>30001339</v>
      </c>
      <c r="CF455" s="13" t="str">
        <f t="shared" si="128"/>
        <v>W0004992</v>
      </c>
      <c r="CG455" s="13" t="s">
        <v>13</v>
      </c>
      <c r="CH455" s="18">
        <f t="shared" si="129"/>
        <v>55666.383891532649</v>
      </c>
      <c r="CI455" s="18">
        <f t="shared" si="136"/>
        <v>4671.4236268028844</v>
      </c>
      <c r="CJ455" s="43">
        <f t="shared" si="131"/>
        <v>4154.166666666667</v>
      </c>
      <c r="CK455" s="44">
        <f t="shared" si="132"/>
        <v>29700</v>
      </c>
      <c r="CL455" s="18">
        <f t="shared" si="133"/>
        <v>1934.4276175213677</v>
      </c>
      <c r="CM455" s="18">
        <f t="shared" si="134"/>
        <v>4806.3200901261789</v>
      </c>
      <c r="CN455" s="13"/>
      <c r="CO455" s="18">
        <f t="shared" si="135"/>
        <v>0</v>
      </c>
    </row>
    <row r="456" spans="1:93" ht="15.75" customHeight="1" x14ac:dyDescent="0.2">
      <c r="A456" s="35" t="s">
        <v>207</v>
      </c>
      <c r="B456" s="35" t="s">
        <v>2205</v>
      </c>
      <c r="C456" s="35" t="s">
        <v>2206</v>
      </c>
      <c r="D456" s="36">
        <v>44854</v>
      </c>
      <c r="E456" s="36"/>
      <c r="F456" s="35" t="s">
        <v>984</v>
      </c>
      <c r="G456" s="35" t="s">
        <v>895</v>
      </c>
      <c r="H456" s="35" t="s">
        <v>896</v>
      </c>
      <c r="I456" s="35" t="s">
        <v>897</v>
      </c>
      <c r="J456" s="35"/>
      <c r="K456" s="35" t="s">
        <v>898</v>
      </c>
      <c r="L456" s="37" t="s">
        <v>899</v>
      </c>
      <c r="M456" s="38">
        <v>8.5000000000000006E-2</v>
      </c>
      <c r="N456" s="35">
        <v>28</v>
      </c>
      <c r="O456" s="39">
        <v>78373.333333333328</v>
      </c>
      <c r="P456" s="40"/>
      <c r="Q456" s="39"/>
      <c r="R456" s="39">
        <v>1763.782051282051</v>
      </c>
      <c r="S456" s="39">
        <v>1019.0740740740741</v>
      </c>
      <c r="T456" s="39">
        <v>183.43333333333334</v>
      </c>
      <c r="U456" s="35">
        <v>75</v>
      </c>
      <c r="V456" s="39"/>
      <c r="W456" s="39">
        <v>0</v>
      </c>
      <c r="X456" s="39">
        <v>4460.3751415326506</v>
      </c>
      <c r="Y456" s="39">
        <v>85874.997933555438</v>
      </c>
      <c r="Z456" s="41">
        <v>5687.5</v>
      </c>
      <c r="AA456" s="39"/>
      <c r="AB456" s="39">
        <v>91562.497933555438</v>
      </c>
      <c r="AC456" s="39"/>
      <c r="AD456" s="39"/>
      <c r="AE456" s="42">
        <v>18525.414448346986</v>
      </c>
      <c r="AF456" s="35" t="s">
        <v>1188</v>
      </c>
      <c r="AG456" s="39" t="s">
        <v>1189</v>
      </c>
      <c r="AH456" s="39">
        <v>110087.91238190242</v>
      </c>
      <c r="AI456" s="39">
        <v>9357.4725524617061</v>
      </c>
      <c r="AJ456" s="42">
        <v>29700</v>
      </c>
      <c r="AK456" s="39">
        <v>2524.5</v>
      </c>
      <c r="AL456" s="39">
        <v>151669.88493436412</v>
      </c>
      <c r="AM456" s="39" t="s">
        <v>943</v>
      </c>
      <c r="AN456" s="39" t="s">
        <v>943</v>
      </c>
      <c r="AO456" s="35">
        <v>90135</v>
      </c>
      <c r="AP456" s="35" t="s">
        <v>944</v>
      </c>
      <c r="AQ456" s="39" t="s">
        <v>901</v>
      </c>
      <c r="AR456" s="39">
        <v>1</v>
      </c>
      <c r="AS456" s="39"/>
      <c r="AT456" s="39"/>
      <c r="AU456" s="39"/>
      <c r="AV456" s="39"/>
      <c r="AW456" s="39" t="s">
        <v>1271</v>
      </c>
      <c r="AX456" s="39" t="s">
        <v>903</v>
      </c>
      <c r="AY456" s="39" t="s">
        <v>904</v>
      </c>
      <c r="AZ456" s="35">
        <v>90135</v>
      </c>
      <c r="BA456" s="39"/>
      <c r="BC456" s="5" t="s">
        <v>905</v>
      </c>
      <c r="CB456" s="13" t="s">
        <v>947</v>
      </c>
      <c r="CC456" s="13" t="s">
        <v>10</v>
      </c>
      <c r="CD456" s="13">
        <v>60002</v>
      </c>
      <c r="CE456" s="13" t="s">
        <v>8</v>
      </c>
      <c r="CF456" s="13" t="str">
        <f t="shared" si="128"/>
        <v>W0004353</v>
      </c>
      <c r="CG456" s="13" t="s">
        <v>29</v>
      </c>
      <c r="CH456" s="18">
        <f t="shared" si="129"/>
        <v>83092.141808199318</v>
      </c>
      <c r="CI456" s="18">
        <f t="shared" si="136"/>
        <v>18525.414448346986</v>
      </c>
      <c r="CJ456" s="43">
        <f t="shared" si="131"/>
        <v>5687.5</v>
      </c>
      <c r="CK456" s="44">
        <f t="shared" si="132"/>
        <v>29700</v>
      </c>
      <c r="CL456" s="18">
        <f t="shared" si="133"/>
        <v>2782.8561253561252</v>
      </c>
      <c r="CM456" s="18">
        <f t="shared" si="134"/>
        <v>11881.972552461706</v>
      </c>
      <c r="CN456" s="13"/>
      <c r="CO456" s="18">
        <f t="shared" si="135"/>
        <v>0</v>
      </c>
    </row>
    <row r="457" spans="1:93" ht="15.75" customHeight="1" x14ac:dyDescent="0.2">
      <c r="A457" s="35" t="s">
        <v>676</v>
      </c>
      <c r="B457" s="35" t="s">
        <v>2207</v>
      </c>
      <c r="C457" s="35" t="s">
        <v>2208</v>
      </c>
      <c r="D457" s="36">
        <v>44935</v>
      </c>
      <c r="E457" s="36"/>
      <c r="F457" s="35" t="s">
        <v>972</v>
      </c>
      <c r="G457" s="35" t="s">
        <v>951</v>
      </c>
      <c r="H457" s="35" t="s">
        <v>952</v>
      </c>
      <c r="I457" s="35" t="s">
        <v>897</v>
      </c>
      <c r="J457" s="35"/>
      <c r="K457" s="35" t="s">
        <v>898</v>
      </c>
      <c r="L457" s="37" t="s">
        <v>899</v>
      </c>
      <c r="M457" s="38">
        <v>0.05</v>
      </c>
      <c r="N457" s="35">
        <v>28</v>
      </c>
      <c r="O457" s="39">
        <v>44290.333333333336</v>
      </c>
      <c r="P457" s="40"/>
      <c r="Q457" s="39"/>
      <c r="R457" s="39">
        <v>1010.0961538461538</v>
      </c>
      <c r="S457" s="39">
        <v>583.6111111111112</v>
      </c>
      <c r="T457" s="39">
        <v>105.05</v>
      </c>
      <c r="U457" s="35">
        <v>75</v>
      </c>
      <c r="V457" s="39"/>
      <c r="W457" s="39">
        <v>0</v>
      </c>
      <c r="X457" s="39">
        <v>4460.3751415326506</v>
      </c>
      <c r="Y457" s="39">
        <v>50524.465739823252</v>
      </c>
      <c r="Z457" s="41">
        <v>4154.166666666667</v>
      </c>
      <c r="AA457" s="39"/>
      <c r="AB457" s="39">
        <v>54678.632406489916</v>
      </c>
      <c r="AC457" s="39"/>
      <c r="AD457" s="39"/>
      <c r="AE457" s="42"/>
      <c r="AF457" s="35"/>
      <c r="AG457" s="39"/>
      <c r="AH457" s="39">
        <v>54678.632406489916</v>
      </c>
      <c r="AI457" s="39">
        <v>2733.9316203244962</v>
      </c>
      <c r="AJ457" s="42">
        <v>29700</v>
      </c>
      <c r="AK457" s="39">
        <v>1485</v>
      </c>
      <c r="AL457" s="39">
        <v>88597.56402681442</v>
      </c>
      <c r="AM457" s="39" t="s">
        <v>943</v>
      </c>
      <c r="AN457" s="39" t="s">
        <v>943</v>
      </c>
      <c r="AO457" s="35">
        <v>35875</v>
      </c>
      <c r="AP457" s="35" t="s">
        <v>944</v>
      </c>
      <c r="AQ457" s="39" t="s">
        <v>901</v>
      </c>
      <c r="AR457" s="39">
        <v>1</v>
      </c>
      <c r="AS457" s="39"/>
      <c r="AT457" s="39"/>
      <c r="AU457" s="39"/>
      <c r="AV457" s="39"/>
      <c r="AW457" s="39" t="s">
        <v>956</v>
      </c>
      <c r="AX457" s="39" t="s">
        <v>964</v>
      </c>
      <c r="AY457" s="39" t="s">
        <v>993</v>
      </c>
      <c r="AZ457" s="35">
        <v>35875</v>
      </c>
      <c r="BA457" s="39"/>
      <c r="BC457" s="5" t="s">
        <v>905</v>
      </c>
      <c r="CB457" s="13" t="s">
        <v>947</v>
      </c>
      <c r="CC457" s="13" t="s">
        <v>10</v>
      </c>
      <c r="CD457" s="13">
        <v>60002</v>
      </c>
      <c r="CE457" s="13" t="s">
        <v>8</v>
      </c>
      <c r="CF457" s="13" t="str">
        <f t="shared" si="128"/>
        <v>W0005347</v>
      </c>
      <c r="CG457" s="13" t="s">
        <v>13</v>
      </c>
      <c r="CH457" s="18">
        <f t="shared" si="129"/>
        <v>48930.758474865986</v>
      </c>
      <c r="CI457" s="18">
        <f t="shared" si="136"/>
        <v>0</v>
      </c>
      <c r="CJ457" s="43">
        <f t="shared" si="131"/>
        <v>4154.166666666667</v>
      </c>
      <c r="CK457" s="44">
        <f t="shared" si="132"/>
        <v>29700</v>
      </c>
      <c r="CL457" s="18">
        <f t="shared" si="133"/>
        <v>1593.7072649572651</v>
      </c>
      <c r="CM457" s="18">
        <f t="shared" si="134"/>
        <v>4218.9316203244962</v>
      </c>
      <c r="CN457" s="13"/>
      <c r="CO457" s="18">
        <f t="shared" si="135"/>
        <v>0</v>
      </c>
    </row>
    <row r="458" spans="1:93" ht="15.75" customHeight="1" x14ac:dyDescent="0.2">
      <c r="A458" s="35" t="s">
        <v>208</v>
      </c>
      <c r="B458" s="35" t="s">
        <v>2209</v>
      </c>
      <c r="C458" s="35" t="s">
        <v>2210</v>
      </c>
      <c r="D458" s="36">
        <v>44879</v>
      </c>
      <c r="E458" s="36"/>
      <c r="F458" s="35" t="s">
        <v>938</v>
      </c>
      <c r="G458" s="35" t="s">
        <v>895</v>
      </c>
      <c r="H458" s="35" t="s">
        <v>896</v>
      </c>
      <c r="I458" s="35" t="s">
        <v>897</v>
      </c>
      <c r="J458" s="35"/>
      <c r="K458" s="35" t="s">
        <v>898</v>
      </c>
      <c r="L458" s="37" t="s">
        <v>899</v>
      </c>
      <c r="M458" s="38">
        <v>8.5000000000000006E-2</v>
      </c>
      <c r="N458" s="35">
        <v>28</v>
      </c>
      <c r="O458" s="39">
        <v>120931.58333333334</v>
      </c>
      <c r="P458" s="40"/>
      <c r="Q458" s="39"/>
      <c r="R458" s="39">
        <v>2786.8189102564102</v>
      </c>
      <c r="S458" s="39">
        <v>1610.1620370370372</v>
      </c>
      <c r="T458" s="39">
        <v>289.82916666666671</v>
      </c>
      <c r="U458" s="35">
        <v>75</v>
      </c>
      <c r="V458" s="39"/>
      <c r="W458" s="39">
        <v>0</v>
      </c>
      <c r="X458" s="39">
        <v>4460.3751415326506</v>
      </c>
      <c r="Y458" s="39">
        <v>130153.7685888261</v>
      </c>
      <c r="Z458" s="41">
        <v>5687.5</v>
      </c>
      <c r="AA458" s="39"/>
      <c r="AB458" s="39">
        <v>135841.26858882612</v>
      </c>
      <c r="AC458" s="39"/>
      <c r="AD458" s="39"/>
      <c r="AE458" s="42">
        <v>6263.2559860715419</v>
      </c>
      <c r="AF458" s="35" t="s">
        <v>1071</v>
      </c>
      <c r="AG458" s="39" t="s">
        <v>1072</v>
      </c>
      <c r="AH458" s="39">
        <v>142104.52457489766</v>
      </c>
      <c r="AI458" s="39">
        <v>12078.884588866302</v>
      </c>
      <c r="AJ458" s="42">
        <v>29700</v>
      </c>
      <c r="AK458" s="39">
        <v>2524.5</v>
      </c>
      <c r="AL458" s="39">
        <v>186407.90916376395</v>
      </c>
      <c r="AM458" s="39" t="s">
        <v>943</v>
      </c>
      <c r="AN458" s="39" t="s">
        <v>943</v>
      </c>
      <c r="AO458" s="35">
        <v>90349</v>
      </c>
      <c r="AP458" s="35" t="s">
        <v>944</v>
      </c>
      <c r="AQ458" s="39" t="s">
        <v>901</v>
      </c>
      <c r="AR458" s="39">
        <v>1</v>
      </c>
      <c r="AS458" s="39"/>
      <c r="AT458" s="39"/>
      <c r="AU458" s="39"/>
      <c r="AV458" s="39"/>
      <c r="AW458" s="39" t="s">
        <v>1073</v>
      </c>
      <c r="AX458" s="39" t="s">
        <v>943</v>
      </c>
      <c r="AY458" s="39" t="s">
        <v>1053</v>
      </c>
      <c r="AZ458" s="35">
        <v>90349</v>
      </c>
      <c r="BA458" s="39"/>
      <c r="BC458" s="5" t="s">
        <v>905</v>
      </c>
      <c r="CB458" s="13" t="s">
        <v>947</v>
      </c>
      <c r="CC458" s="13" t="s">
        <v>10</v>
      </c>
      <c r="CD458" s="13">
        <v>60002</v>
      </c>
      <c r="CE458" s="13" t="s">
        <v>8</v>
      </c>
      <c r="CF458" s="13" t="str">
        <f t="shared" si="128"/>
        <v>W0004354</v>
      </c>
      <c r="CG458" s="13" t="s">
        <v>29</v>
      </c>
      <c r="CH458" s="18">
        <f t="shared" si="129"/>
        <v>125756.78764153266</v>
      </c>
      <c r="CI458" s="18">
        <f t="shared" si="136"/>
        <v>6263.2559860715419</v>
      </c>
      <c r="CJ458" s="43">
        <f t="shared" si="131"/>
        <v>5687.5</v>
      </c>
      <c r="CK458" s="44">
        <f t="shared" si="132"/>
        <v>29700</v>
      </c>
      <c r="CL458" s="18">
        <f t="shared" si="133"/>
        <v>4396.9809472934476</v>
      </c>
      <c r="CM458" s="18">
        <f t="shared" si="134"/>
        <v>14603.384588866302</v>
      </c>
      <c r="CN458" s="13"/>
      <c r="CO458" s="18">
        <f t="shared" si="135"/>
        <v>0</v>
      </c>
    </row>
    <row r="459" spans="1:93" ht="15.75" customHeight="1" x14ac:dyDescent="0.2">
      <c r="A459" s="35" t="s">
        <v>209</v>
      </c>
      <c r="B459" s="35" t="s">
        <v>2211</v>
      </c>
      <c r="C459" s="35" t="s">
        <v>2212</v>
      </c>
      <c r="D459" s="36">
        <v>44865</v>
      </c>
      <c r="E459" s="36"/>
      <c r="F459" s="35" t="s">
        <v>996</v>
      </c>
      <c r="G459" s="35" t="s">
        <v>895</v>
      </c>
      <c r="H459" s="35" t="s">
        <v>896</v>
      </c>
      <c r="I459" s="35" t="s">
        <v>897</v>
      </c>
      <c r="J459" s="35"/>
      <c r="K459" s="35" t="s">
        <v>898</v>
      </c>
      <c r="L459" s="37" t="s">
        <v>899</v>
      </c>
      <c r="M459" s="38">
        <v>8.5000000000000006E-2</v>
      </c>
      <c r="N459" s="35">
        <v>28</v>
      </c>
      <c r="O459" s="39">
        <v>67123.333333333328</v>
      </c>
      <c r="P459" s="40"/>
      <c r="Q459" s="39"/>
      <c r="R459" s="39">
        <v>1493.3493589743591</v>
      </c>
      <c r="S459" s="39">
        <v>862.82407407407413</v>
      </c>
      <c r="T459" s="39">
        <v>155.30833333333334</v>
      </c>
      <c r="U459" s="35">
        <v>75</v>
      </c>
      <c r="V459" s="39"/>
      <c r="W459" s="39">
        <v>0</v>
      </c>
      <c r="X459" s="39">
        <v>4460.3751415326506</v>
      </c>
      <c r="Y459" s="39">
        <v>74170.19024124775</v>
      </c>
      <c r="Z459" s="41">
        <v>5687.5</v>
      </c>
      <c r="AA459" s="39"/>
      <c r="AB459" s="39">
        <v>79857.69024124775</v>
      </c>
      <c r="AC459" s="39"/>
      <c r="AD459" s="39"/>
      <c r="AE459" s="42">
        <v>6107.1873780099913</v>
      </c>
      <c r="AF459" s="35" t="s">
        <v>1104</v>
      </c>
      <c r="AG459" s="39" t="s">
        <v>1105</v>
      </c>
      <c r="AH459" s="39">
        <v>85964.877619257735</v>
      </c>
      <c r="AI459" s="39">
        <v>7307.0145976369076</v>
      </c>
      <c r="AJ459" s="42">
        <v>29700</v>
      </c>
      <c r="AK459" s="39">
        <v>2524.5</v>
      </c>
      <c r="AL459" s="39">
        <v>125496.39221689464</v>
      </c>
      <c r="AM459" s="39" t="s">
        <v>943</v>
      </c>
      <c r="AN459" s="39" t="s">
        <v>943</v>
      </c>
      <c r="AO459" s="35">
        <v>90366</v>
      </c>
      <c r="AP459" s="35" t="s">
        <v>944</v>
      </c>
      <c r="AQ459" s="39" t="s">
        <v>901</v>
      </c>
      <c r="AR459" s="39">
        <v>1</v>
      </c>
      <c r="AS459" s="39"/>
      <c r="AT459" s="39"/>
      <c r="AU459" s="39"/>
      <c r="AV459" s="39"/>
      <c r="AW459" s="39" t="s">
        <v>1195</v>
      </c>
      <c r="AX459" s="39" t="s">
        <v>903</v>
      </c>
      <c r="AY459" s="39" t="s">
        <v>904</v>
      </c>
      <c r="AZ459" s="35">
        <v>90366</v>
      </c>
      <c r="BA459" s="39"/>
      <c r="BC459" s="5" t="s">
        <v>905</v>
      </c>
      <c r="CB459" s="13" t="s">
        <v>947</v>
      </c>
      <c r="CC459" s="13" t="s">
        <v>10</v>
      </c>
      <c r="CD459" s="13">
        <v>60002</v>
      </c>
      <c r="CE459" s="13" t="s">
        <v>8</v>
      </c>
      <c r="CF459" s="13" t="str">
        <f t="shared" si="128"/>
        <v>W0004355</v>
      </c>
      <c r="CG459" s="13" t="s">
        <v>29</v>
      </c>
      <c r="CH459" s="18">
        <f t="shared" si="129"/>
        <v>71814.016808199318</v>
      </c>
      <c r="CI459" s="18">
        <f t="shared" si="136"/>
        <v>6107.1873780099913</v>
      </c>
      <c r="CJ459" s="43">
        <f t="shared" si="131"/>
        <v>5687.5</v>
      </c>
      <c r="CK459" s="44">
        <f t="shared" si="132"/>
        <v>29700</v>
      </c>
      <c r="CL459" s="18">
        <f t="shared" si="133"/>
        <v>2356.1734330484333</v>
      </c>
      <c r="CM459" s="18">
        <f t="shared" si="134"/>
        <v>9831.5145976369076</v>
      </c>
      <c r="CN459" s="13"/>
      <c r="CO459" s="18">
        <f t="shared" si="135"/>
        <v>0</v>
      </c>
    </row>
    <row r="460" spans="1:93" ht="15.75" customHeight="1" x14ac:dyDescent="0.2">
      <c r="A460" s="35" t="s">
        <v>496</v>
      </c>
      <c r="B460" s="35" t="s">
        <v>2213</v>
      </c>
      <c r="C460" s="35" t="s">
        <v>2214</v>
      </c>
      <c r="D460" s="36">
        <v>44865</v>
      </c>
      <c r="E460" s="36"/>
      <c r="F460" s="35" t="s">
        <v>996</v>
      </c>
      <c r="G460" s="35" t="s">
        <v>895</v>
      </c>
      <c r="H460" s="35" t="s">
        <v>896</v>
      </c>
      <c r="I460" s="35" t="s">
        <v>897</v>
      </c>
      <c r="J460" s="35"/>
      <c r="K460" s="35" t="s">
        <v>898</v>
      </c>
      <c r="L460" s="37" t="s">
        <v>899</v>
      </c>
      <c r="M460" s="38">
        <v>8.5000000000000006E-2</v>
      </c>
      <c r="N460" s="35">
        <v>28</v>
      </c>
      <c r="O460" s="39">
        <v>72699.166666666672</v>
      </c>
      <c r="P460" s="40"/>
      <c r="Q460" s="39"/>
      <c r="R460" s="39">
        <v>1627.3838141025642</v>
      </c>
      <c r="S460" s="39">
        <v>940.26620370370381</v>
      </c>
      <c r="T460" s="39">
        <v>169.24791666666667</v>
      </c>
      <c r="U460" s="35">
        <v>75</v>
      </c>
      <c r="V460" s="39"/>
      <c r="W460" s="39">
        <v>0</v>
      </c>
      <c r="X460" s="39">
        <v>4460.3751415326506</v>
      </c>
      <c r="Y460" s="39">
        <v>79971.439742672257</v>
      </c>
      <c r="Z460" s="41">
        <v>5687.5</v>
      </c>
      <c r="AA460" s="39"/>
      <c r="AB460" s="39">
        <v>85658.939742672257</v>
      </c>
      <c r="AC460" s="39"/>
      <c r="AD460" s="39"/>
      <c r="AE460" s="42">
        <v>4292.2455565959208</v>
      </c>
      <c r="AF460" s="35" t="s">
        <v>1124</v>
      </c>
      <c r="AG460" s="39" t="s">
        <v>1125</v>
      </c>
      <c r="AH460" s="39">
        <v>89951.185299268182</v>
      </c>
      <c r="AI460" s="39">
        <v>7645.8507504377958</v>
      </c>
      <c r="AJ460" s="42">
        <v>29700</v>
      </c>
      <c r="AK460" s="39">
        <v>2524.5</v>
      </c>
      <c r="AL460" s="39">
        <v>129821.53604970597</v>
      </c>
      <c r="AM460" s="39" t="s">
        <v>943</v>
      </c>
      <c r="AN460" s="39" t="s">
        <v>943</v>
      </c>
      <c r="AO460" s="35">
        <v>90294</v>
      </c>
      <c r="AP460" s="35" t="s">
        <v>944</v>
      </c>
      <c r="AQ460" s="39" t="s">
        <v>901</v>
      </c>
      <c r="AR460" s="39">
        <v>1</v>
      </c>
      <c r="AS460" s="39"/>
      <c r="AT460" s="39"/>
      <c r="AU460" s="39"/>
      <c r="AV460" s="39"/>
      <c r="AW460" s="39" t="s">
        <v>1161</v>
      </c>
      <c r="AX460" s="39" t="s">
        <v>903</v>
      </c>
      <c r="AY460" s="39" t="s">
        <v>904</v>
      </c>
      <c r="AZ460" s="35">
        <v>90294</v>
      </c>
      <c r="BA460" s="39"/>
      <c r="BC460" s="5" t="s">
        <v>905</v>
      </c>
      <c r="CB460" s="13" t="s">
        <v>947</v>
      </c>
      <c r="CC460" s="13" t="s">
        <v>10</v>
      </c>
      <c r="CD460" s="13">
        <v>60002</v>
      </c>
      <c r="CE460" s="13" t="s">
        <v>8</v>
      </c>
      <c r="CF460" s="13" t="str">
        <f t="shared" si="128"/>
        <v>W0004993</v>
      </c>
      <c r="CG460" s="13" t="s">
        <v>29</v>
      </c>
      <c r="CH460" s="18">
        <f t="shared" si="129"/>
        <v>77403.789724865986</v>
      </c>
      <c r="CI460" s="18">
        <f t="shared" si="136"/>
        <v>4292.2455565959208</v>
      </c>
      <c r="CJ460" s="43">
        <f t="shared" si="131"/>
        <v>5687.5</v>
      </c>
      <c r="CK460" s="44">
        <f t="shared" si="132"/>
        <v>29700</v>
      </c>
      <c r="CL460" s="18">
        <f t="shared" si="133"/>
        <v>2567.6500178062679</v>
      </c>
      <c r="CM460" s="18">
        <f t="shared" si="134"/>
        <v>10170.350750437796</v>
      </c>
      <c r="CN460" s="13"/>
      <c r="CO460" s="18">
        <f t="shared" si="135"/>
        <v>0</v>
      </c>
    </row>
    <row r="461" spans="1:93" ht="15.75" customHeight="1" x14ac:dyDescent="0.2">
      <c r="A461" s="35" t="s">
        <v>2215</v>
      </c>
      <c r="B461" s="35" t="s">
        <v>2216</v>
      </c>
      <c r="C461" s="35" t="s">
        <v>2217</v>
      </c>
      <c r="D461" s="36">
        <v>44865</v>
      </c>
      <c r="E461" s="36"/>
      <c r="F461" s="35" t="s">
        <v>996</v>
      </c>
      <c r="G461" s="35" t="s">
        <v>951</v>
      </c>
      <c r="H461" s="35" t="s">
        <v>952</v>
      </c>
      <c r="I461" s="35" t="s">
        <v>897</v>
      </c>
      <c r="J461" s="35"/>
      <c r="K461" s="35" t="s">
        <v>898</v>
      </c>
      <c r="L461" s="37" t="s">
        <v>899</v>
      </c>
      <c r="M461" s="38">
        <v>0.05</v>
      </c>
      <c r="N461" s="35">
        <v>28</v>
      </c>
      <c r="O461" s="39">
        <v>67277.083333333328</v>
      </c>
      <c r="P461" s="40"/>
      <c r="Q461" s="39"/>
      <c r="R461" s="39">
        <v>1617.2395833333333</v>
      </c>
      <c r="S461" s="39">
        <v>934.40509259259272</v>
      </c>
      <c r="T461" s="39">
        <v>168.19291666666669</v>
      </c>
      <c r="U461" s="35">
        <v>75</v>
      </c>
      <c r="V461" s="39"/>
      <c r="W461" s="39">
        <v>0</v>
      </c>
      <c r="X461" s="39">
        <v>4460.3751415326506</v>
      </c>
      <c r="Y461" s="39">
        <v>74532.296067458577</v>
      </c>
      <c r="Z461" s="41">
        <v>4154.166666666667</v>
      </c>
      <c r="AA461" s="39"/>
      <c r="AB461" s="39">
        <v>78686.462734125249</v>
      </c>
      <c r="AC461" s="39"/>
      <c r="AD461" s="39"/>
      <c r="AE461" s="42">
        <v>4671.4236268028844</v>
      </c>
      <c r="AF461" s="35" t="s">
        <v>999</v>
      </c>
      <c r="AG461" s="39" t="s">
        <v>998</v>
      </c>
      <c r="AH461" s="39">
        <v>83357.88636092814</v>
      </c>
      <c r="AI461" s="39">
        <v>4167.8943180464075</v>
      </c>
      <c r="AJ461" s="42">
        <v>29700</v>
      </c>
      <c r="AK461" s="39">
        <v>1485</v>
      </c>
      <c r="AL461" s="39">
        <v>118710.78067897455</v>
      </c>
      <c r="AM461" s="39" t="s">
        <v>1741</v>
      </c>
      <c r="AN461" s="39" t="s">
        <v>1741</v>
      </c>
      <c r="AO461" s="35" t="s">
        <v>1742</v>
      </c>
      <c r="AP461" s="35" t="s">
        <v>1743</v>
      </c>
      <c r="AQ461" s="39" t="s">
        <v>901</v>
      </c>
      <c r="AR461" s="39">
        <v>1</v>
      </c>
      <c r="AS461" s="39"/>
      <c r="AT461" s="39"/>
      <c r="AU461" s="39"/>
      <c r="AV461" s="39"/>
      <c r="AW461" s="39" t="s">
        <v>956</v>
      </c>
      <c r="AX461" s="39" t="s">
        <v>977</v>
      </c>
      <c r="AY461" s="39" t="s">
        <v>2082</v>
      </c>
      <c r="AZ461" s="35" t="s">
        <v>1742</v>
      </c>
      <c r="BA461" s="39"/>
      <c r="BC461" s="5" t="s">
        <v>905</v>
      </c>
      <c r="CB461" s="13" t="s">
        <v>947</v>
      </c>
      <c r="CC461" s="13" t="s">
        <v>1745</v>
      </c>
      <c r="CD461" s="13">
        <v>60010</v>
      </c>
      <c r="CE461" s="13" t="s">
        <v>1746</v>
      </c>
      <c r="CF461" s="13" t="str">
        <f t="shared" si="128"/>
        <v>W0004356</v>
      </c>
      <c r="CG461" s="13" t="s">
        <v>13</v>
      </c>
      <c r="CH461" s="18">
        <f t="shared" si="129"/>
        <v>71980.65139153265</v>
      </c>
      <c r="CI461" s="18">
        <f t="shared" si="136"/>
        <v>4671.4236268028844</v>
      </c>
      <c r="CJ461" s="43">
        <f t="shared" si="131"/>
        <v>4154.166666666667</v>
      </c>
      <c r="CK461" s="44">
        <f t="shared" si="132"/>
        <v>29700</v>
      </c>
      <c r="CL461" s="18">
        <f t="shared" si="133"/>
        <v>2551.6446759259261</v>
      </c>
      <c r="CM461" s="18">
        <f t="shared" si="134"/>
        <v>5652.8943180464075</v>
      </c>
      <c r="CN461" s="13"/>
      <c r="CO461" s="18">
        <f t="shared" si="135"/>
        <v>0</v>
      </c>
    </row>
    <row r="462" spans="1:93" ht="15.75" customHeight="1" x14ac:dyDescent="0.2">
      <c r="A462" s="35" t="s">
        <v>2218</v>
      </c>
      <c r="B462" s="35" t="s">
        <v>2219</v>
      </c>
      <c r="C462" s="35" t="s">
        <v>2220</v>
      </c>
      <c r="D462" s="36">
        <v>44893</v>
      </c>
      <c r="E462" s="36"/>
      <c r="F462" s="35" t="s">
        <v>996</v>
      </c>
      <c r="G462" s="35" t="s">
        <v>951</v>
      </c>
      <c r="H462" s="35" t="s">
        <v>952</v>
      </c>
      <c r="I462" s="35" t="s">
        <v>897</v>
      </c>
      <c r="J462" s="35"/>
      <c r="K462" s="35" t="s">
        <v>898</v>
      </c>
      <c r="L462" s="37" t="s">
        <v>899</v>
      </c>
      <c r="M462" s="38">
        <v>0.05</v>
      </c>
      <c r="N462" s="35">
        <v>28</v>
      </c>
      <c r="O462" s="39">
        <v>45123.083333333336</v>
      </c>
      <c r="P462" s="40"/>
      <c r="Q462" s="39"/>
      <c r="R462" s="39">
        <v>1084.6915064102566</v>
      </c>
      <c r="S462" s="39">
        <v>626.71064814814815</v>
      </c>
      <c r="T462" s="39">
        <v>112.80791666666666</v>
      </c>
      <c r="U462" s="35">
        <v>75</v>
      </c>
      <c r="V462" s="39"/>
      <c r="W462" s="39">
        <v>0</v>
      </c>
      <c r="X462" s="39">
        <v>4460.3751415326506</v>
      </c>
      <c r="Y462" s="39">
        <v>51482.668546091052</v>
      </c>
      <c r="Z462" s="41">
        <v>4154.166666666667</v>
      </c>
      <c r="AA462" s="39"/>
      <c r="AB462" s="39">
        <v>55636.835212757716</v>
      </c>
      <c r="AC462" s="39"/>
      <c r="AD462" s="39"/>
      <c r="AE462" s="42">
        <v>4671.4236268028844</v>
      </c>
      <c r="AF462" s="35" t="s">
        <v>999</v>
      </c>
      <c r="AG462" s="39" t="s">
        <v>998</v>
      </c>
      <c r="AH462" s="39">
        <v>60308.2588395606</v>
      </c>
      <c r="AI462" s="39">
        <v>3015.4129419780302</v>
      </c>
      <c r="AJ462" s="42">
        <v>29700</v>
      </c>
      <c r="AK462" s="39">
        <v>1485</v>
      </c>
      <c r="AL462" s="39">
        <v>94508.671781538636</v>
      </c>
      <c r="AM462" s="39" t="s">
        <v>973</v>
      </c>
      <c r="AN462" s="39" t="s">
        <v>973</v>
      </c>
      <c r="AO462" s="35" t="s">
        <v>1837</v>
      </c>
      <c r="AP462" s="35" t="s">
        <v>976</v>
      </c>
      <c r="AQ462" s="39" t="s">
        <v>901</v>
      </c>
      <c r="AR462" s="39">
        <v>1</v>
      </c>
      <c r="AS462" s="39"/>
      <c r="AT462" s="39"/>
      <c r="AU462" s="39"/>
      <c r="AV462" s="39"/>
      <c r="AW462" s="39" t="s">
        <v>956</v>
      </c>
      <c r="AX462" s="39" t="s">
        <v>977</v>
      </c>
      <c r="AY462" s="39" t="s">
        <v>2051</v>
      </c>
      <c r="AZ462" s="35" t="s">
        <v>1837</v>
      </c>
      <c r="BA462" s="39"/>
      <c r="BC462" s="5" t="s">
        <v>905</v>
      </c>
      <c r="CB462" s="13" t="s">
        <v>947</v>
      </c>
      <c r="CC462" s="13" t="s">
        <v>979</v>
      </c>
      <c r="CD462" s="13">
        <v>60009</v>
      </c>
      <c r="CE462" s="13">
        <v>30001339</v>
      </c>
      <c r="CF462" s="13" t="str">
        <f t="shared" si="128"/>
        <v>W0004994</v>
      </c>
      <c r="CG462" s="13" t="s">
        <v>13</v>
      </c>
      <c r="CH462" s="18">
        <f t="shared" si="129"/>
        <v>49771.266391532648</v>
      </c>
      <c r="CI462" s="18">
        <f t="shared" si="136"/>
        <v>4671.4236268028844</v>
      </c>
      <c r="CJ462" s="43">
        <f t="shared" si="131"/>
        <v>4154.166666666667</v>
      </c>
      <c r="CK462" s="44">
        <f t="shared" si="132"/>
        <v>29700</v>
      </c>
      <c r="CL462" s="18">
        <f t="shared" si="133"/>
        <v>1711.4021545584046</v>
      </c>
      <c r="CM462" s="18">
        <f t="shared" si="134"/>
        <v>4500.4129419780302</v>
      </c>
      <c r="CN462" s="13"/>
      <c r="CO462" s="18">
        <f t="shared" si="135"/>
        <v>0</v>
      </c>
    </row>
    <row r="463" spans="1:93" ht="15.75" customHeight="1" x14ac:dyDescent="0.2">
      <c r="A463" s="35" t="s">
        <v>2221</v>
      </c>
      <c r="B463" s="35" t="s">
        <v>2222</v>
      </c>
      <c r="C463" s="35" t="s">
        <v>2223</v>
      </c>
      <c r="D463" s="36">
        <v>44886</v>
      </c>
      <c r="E463" s="36"/>
      <c r="F463" s="35" t="s">
        <v>938</v>
      </c>
      <c r="G463" s="35" t="s">
        <v>1247</v>
      </c>
      <c r="H463" s="35" t="s">
        <v>1248</v>
      </c>
      <c r="I463" s="35" t="s">
        <v>897</v>
      </c>
      <c r="J463" s="35"/>
      <c r="K463" s="35" t="s">
        <v>898</v>
      </c>
      <c r="L463" s="37" t="s">
        <v>899</v>
      </c>
      <c r="M463" s="38">
        <v>0.1</v>
      </c>
      <c r="N463" s="35">
        <v>28</v>
      </c>
      <c r="O463" s="39">
        <v>156621.58333333334</v>
      </c>
      <c r="P463" s="40"/>
      <c r="Q463" s="39"/>
      <c r="R463" s="39">
        <v>3764.9439102564106</v>
      </c>
      <c r="S463" s="39">
        <v>2175.3009259259256</v>
      </c>
      <c r="T463" s="39">
        <v>391.55416666666667</v>
      </c>
      <c r="U463" s="35">
        <v>75</v>
      </c>
      <c r="V463" s="39"/>
      <c r="W463" s="39">
        <v>0</v>
      </c>
      <c r="X463" s="39">
        <v>4460.3751415326506</v>
      </c>
      <c r="Y463" s="39">
        <v>167488.757477715</v>
      </c>
      <c r="Z463" s="41">
        <v>7046.666666666667</v>
      </c>
      <c r="AA463" s="39"/>
      <c r="AB463" s="39">
        <v>174535.42414438166</v>
      </c>
      <c r="AC463" s="39"/>
      <c r="AD463" s="39"/>
      <c r="AE463" s="42">
        <v>38600.004178537514</v>
      </c>
      <c r="AF463" s="35" t="s">
        <v>1733</v>
      </c>
      <c r="AG463" s="39" t="s">
        <v>1734</v>
      </c>
      <c r="AH463" s="39">
        <v>213135.42832291918</v>
      </c>
      <c r="AI463" s="39">
        <v>21313.542832291918</v>
      </c>
      <c r="AJ463" s="42">
        <v>29700</v>
      </c>
      <c r="AK463" s="39">
        <v>2970</v>
      </c>
      <c r="AL463" s="39">
        <v>267118.9711552111</v>
      </c>
      <c r="AM463" s="39" t="s">
        <v>1411</v>
      </c>
      <c r="AN463" s="39" t="s">
        <v>1411</v>
      </c>
      <c r="AO463" s="35" t="s">
        <v>1720</v>
      </c>
      <c r="AP463" s="35" t="s">
        <v>1413</v>
      </c>
      <c r="AQ463" s="39" t="s">
        <v>901</v>
      </c>
      <c r="AR463" s="39">
        <v>1</v>
      </c>
      <c r="AS463" s="39"/>
      <c r="AT463" s="39"/>
      <c r="AU463" s="39"/>
      <c r="AV463" s="39"/>
      <c r="AW463" s="39" t="s">
        <v>1489</v>
      </c>
      <c r="AX463" s="39" t="s">
        <v>977</v>
      </c>
      <c r="AY463" s="39" t="s">
        <v>1472</v>
      </c>
      <c r="AZ463" s="35" t="s">
        <v>1720</v>
      </c>
      <c r="BA463" s="39"/>
      <c r="BC463" s="5" t="s">
        <v>905</v>
      </c>
      <c r="CB463" s="13" t="s">
        <v>947</v>
      </c>
      <c r="CC463" s="13" t="s">
        <v>1415</v>
      </c>
      <c r="CD463" s="13">
        <v>60008</v>
      </c>
      <c r="CE463" s="13" t="s">
        <v>1416</v>
      </c>
      <c r="CF463" s="13" t="str">
        <f t="shared" si="128"/>
        <v>W0004357</v>
      </c>
      <c r="CG463" s="13" t="s">
        <v>70</v>
      </c>
      <c r="CH463" s="18">
        <f t="shared" si="129"/>
        <v>161548.51264153267</v>
      </c>
      <c r="CI463" s="18">
        <f t="shared" si="136"/>
        <v>38600.004178537514</v>
      </c>
      <c r="CJ463" s="43">
        <f t="shared" si="131"/>
        <v>7046.666666666667</v>
      </c>
      <c r="CK463" s="44">
        <f t="shared" si="132"/>
        <v>29700</v>
      </c>
      <c r="CL463" s="18">
        <f t="shared" si="133"/>
        <v>5940.2448361823363</v>
      </c>
      <c r="CM463" s="18">
        <f t="shared" si="134"/>
        <v>24283.542832291918</v>
      </c>
      <c r="CN463" s="13"/>
      <c r="CO463" s="18">
        <f t="shared" si="135"/>
        <v>0</v>
      </c>
    </row>
    <row r="464" spans="1:93" ht="15.75" customHeight="1" x14ac:dyDescent="0.2">
      <c r="A464" s="35" t="s">
        <v>2224</v>
      </c>
      <c r="B464" s="35" t="s">
        <v>2225</v>
      </c>
      <c r="C464" s="35" t="s">
        <v>2226</v>
      </c>
      <c r="D464" s="36">
        <v>44893</v>
      </c>
      <c r="E464" s="36"/>
      <c r="F464" s="35" t="s">
        <v>894</v>
      </c>
      <c r="G464" s="35" t="s">
        <v>1247</v>
      </c>
      <c r="H464" s="35" t="s">
        <v>1248</v>
      </c>
      <c r="I464" s="35" t="s">
        <v>897</v>
      </c>
      <c r="J464" s="35"/>
      <c r="K464" s="35" t="s">
        <v>898</v>
      </c>
      <c r="L464" s="37" t="s">
        <v>899</v>
      </c>
      <c r="M464" s="38">
        <v>0.1</v>
      </c>
      <c r="N464" s="35">
        <v>28</v>
      </c>
      <c r="O464" s="39">
        <v>152510.41666666666</v>
      </c>
      <c r="P464" s="40"/>
      <c r="Q464" s="39"/>
      <c r="R464" s="39">
        <v>3666.1177884615386</v>
      </c>
      <c r="S464" s="39">
        <v>2118.2013888888891</v>
      </c>
      <c r="T464" s="39">
        <v>381.27625</v>
      </c>
      <c r="U464" s="35">
        <v>75</v>
      </c>
      <c r="V464" s="39"/>
      <c r="W464" s="39">
        <v>0</v>
      </c>
      <c r="X464" s="39">
        <v>4460.3751415326506</v>
      </c>
      <c r="Y464" s="39">
        <v>163211.38723554972</v>
      </c>
      <c r="Z464" s="41">
        <v>7046.666666666667</v>
      </c>
      <c r="AA464" s="39"/>
      <c r="AB464" s="39">
        <v>170258.05390221637</v>
      </c>
      <c r="AC464" s="39"/>
      <c r="AD464" s="39"/>
      <c r="AE464" s="42">
        <v>7875.5933865769939</v>
      </c>
      <c r="AF464" s="35" t="s">
        <v>1249</v>
      </c>
      <c r="AG464" s="39" t="s">
        <v>1250</v>
      </c>
      <c r="AH464" s="39">
        <v>178133.64728879338</v>
      </c>
      <c r="AI464" s="39">
        <v>17813.36472887934</v>
      </c>
      <c r="AJ464" s="42">
        <v>29700</v>
      </c>
      <c r="AK464" s="39">
        <v>2970</v>
      </c>
      <c r="AL464" s="39">
        <v>228617.01201767271</v>
      </c>
      <c r="AM464" s="39" t="s">
        <v>1411</v>
      </c>
      <c r="AN464" s="39" t="s">
        <v>1411</v>
      </c>
      <c r="AO464" s="35" t="s">
        <v>1720</v>
      </c>
      <c r="AP464" s="35" t="s">
        <v>1413</v>
      </c>
      <c r="AQ464" s="39" t="s">
        <v>901</v>
      </c>
      <c r="AR464" s="39">
        <v>1</v>
      </c>
      <c r="AS464" s="39"/>
      <c r="AT464" s="39"/>
      <c r="AU464" s="39"/>
      <c r="AV464" s="39"/>
      <c r="AW464" s="39" t="s">
        <v>1251</v>
      </c>
      <c r="AX464" s="39" t="s">
        <v>977</v>
      </c>
      <c r="AY464" s="39" t="s">
        <v>1472</v>
      </c>
      <c r="AZ464" s="35" t="s">
        <v>1720</v>
      </c>
      <c r="BA464" s="39"/>
      <c r="BC464" s="5" t="s">
        <v>905</v>
      </c>
      <c r="CB464" s="13" t="s">
        <v>947</v>
      </c>
      <c r="CC464" s="13" t="s">
        <v>1415</v>
      </c>
      <c r="CD464" s="13">
        <v>60008</v>
      </c>
      <c r="CE464" s="13" t="s">
        <v>1416</v>
      </c>
      <c r="CF464" s="13" t="str">
        <f t="shared" si="128"/>
        <v>W0004358</v>
      </c>
      <c r="CG464" s="13" t="s">
        <v>70</v>
      </c>
      <c r="CH464" s="18">
        <f t="shared" si="129"/>
        <v>157427.06805819931</v>
      </c>
      <c r="CI464" s="18">
        <f t="shared" si="136"/>
        <v>7875.5933865769939</v>
      </c>
      <c r="CJ464" s="43">
        <f t="shared" si="131"/>
        <v>7046.666666666667</v>
      </c>
      <c r="CK464" s="44">
        <f t="shared" si="132"/>
        <v>29700</v>
      </c>
      <c r="CL464" s="18">
        <f t="shared" si="133"/>
        <v>5784.3191773504277</v>
      </c>
      <c r="CM464" s="18">
        <f t="shared" si="134"/>
        <v>20783.36472887934</v>
      </c>
      <c r="CN464" s="13"/>
      <c r="CO464" s="18">
        <f t="shared" si="135"/>
        <v>0</v>
      </c>
    </row>
    <row r="465" spans="1:93" ht="15.75" customHeight="1" x14ac:dyDescent="0.2">
      <c r="A465" s="35" t="s">
        <v>210</v>
      </c>
      <c r="B465" s="35" t="s">
        <v>2227</v>
      </c>
      <c r="C465" s="35" t="s">
        <v>2228</v>
      </c>
      <c r="D465" s="36">
        <v>44879</v>
      </c>
      <c r="E465" s="36"/>
      <c r="F465" s="35" t="s">
        <v>996</v>
      </c>
      <c r="G465" s="35" t="s">
        <v>895</v>
      </c>
      <c r="H465" s="35" t="s">
        <v>896</v>
      </c>
      <c r="I465" s="35" t="s">
        <v>897</v>
      </c>
      <c r="J465" s="35"/>
      <c r="K465" s="35" t="s">
        <v>898</v>
      </c>
      <c r="L465" s="37" t="s">
        <v>899</v>
      </c>
      <c r="M465" s="38">
        <v>8.5000000000000006E-2</v>
      </c>
      <c r="N465" s="35">
        <v>28</v>
      </c>
      <c r="O465" s="39">
        <v>73698.083333333328</v>
      </c>
      <c r="P465" s="40"/>
      <c r="Q465" s="39"/>
      <c r="R465" s="39">
        <v>1651.3982371794873</v>
      </c>
      <c r="S465" s="39">
        <v>954.14120370370381</v>
      </c>
      <c r="T465" s="39">
        <v>171.74541666666667</v>
      </c>
      <c r="U465" s="35">
        <v>75</v>
      </c>
      <c r="V465" s="39"/>
      <c r="W465" s="39">
        <v>0</v>
      </c>
      <c r="X465" s="39">
        <v>4460.3751415326506</v>
      </c>
      <c r="Y465" s="39">
        <v>81010.743332415848</v>
      </c>
      <c r="Z465" s="41">
        <v>5687.5</v>
      </c>
      <c r="AA465" s="39"/>
      <c r="AB465" s="39">
        <v>86698.243332415848</v>
      </c>
      <c r="AC465" s="39"/>
      <c r="AD465" s="39"/>
      <c r="AE465" s="42">
        <v>18525.414448346986</v>
      </c>
      <c r="AF465" s="35" t="s">
        <v>1188</v>
      </c>
      <c r="AG465" s="39" t="s">
        <v>1189</v>
      </c>
      <c r="AH465" s="39">
        <v>105223.65778076283</v>
      </c>
      <c r="AI465" s="39">
        <v>8944.0109113648414</v>
      </c>
      <c r="AJ465" s="42">
        <v>29700</v>
      </c>
      <c r="AK465" s="39">
        <v>2524.5</v>
      </c>
      <c r="AL465" s="39">
        <v>146392.16869212769</v>
      </c>
      <c r="AM465" s="39" t="s">
        <v>943</v>
      </c>
      <c r="AN465" s="39" t="s">
        <v>943</v>
      </c>
      <c r="AO465" s="35">
        <v>90135</v>
      </c>
      <c r="AP465" s="35" t="s">
        <v>944</v>
      </c>
      <c r="AQ465" s="39" t="s">
        <v>901</v>
      </c>
      <c r="AR465" s="39">
        <v>1</v>
      </c>
      <c r="AS465" s="39"/>
      <c r="AT465" s="39"/>
      <c r="AU465" s="39"/>
      <c r="AV465" s="39"/>
      <c r="AW465" s="39" t="s">
        <v>1271</v>
      </c>
      <c r="AX465" s="39" t="s">
        <v>903</v>
      </c>
      <c r="AY465" s="39" t="s">
        <v>904</v>
      </c>
      <c r="AZ465" s="35">
        <v>90135</v>
      </c>
      <c r="BA465" s="39"/>
      <c r="BC465" s="5" t="s">
        <v>905</v>
      </c>
      <c r="CB465" s="13" t="s">
        <v>947</v>
      </c>
      <c r="CC465" s="13" t="s">
        <v>10</v>
      </c>
      <c r="CD465" s="13">
        <v>60002</v>
      </c>
      <c r="CE465" s="13" t="s">
        <v>8</v>
      </c>
      <c r="CF465" s="13" t="str">
        <f t="shared" si="128"/>
        <v>W0004359</v>
      </c>
      <c r="CG465" s="13" t="s">
        <v>29</v>
      </c>
      <c r="CH465" s="18">
        <f t="shared" si="129"/>
        <v>78405.203891532656</v>
      </c>
      <c r="CI465" s="18">
        <f t="shared" si="136"/>
        <v>18525.414448346986</v>
      </c>
      <c r="CJ465" s="43">
        <f t="shared" si="131"/>
        <v>5687.5</v>
      </c>
      <c r="CK465" s="44">
        <f t="shared" si="132"/>
        <v>29700</v>
      </c>
      <c r="CL465" s="18">
        <f t="shared" si="133"/>
        <v>2605.5394408831912</v>
      </c>
      <c r="CM465" s="18">
        <f t="shared" si="134"/>
        <v>11468.510911364841</v>
      </c>
      <c r="CN465" s="13"/>
      <c r="CO465" s="18">
        <f t="shared" si="135"/>
        <v>0</v>
      </c>
    </row>
    <row r="466" spans="1:93" ht="15.75" customHeight="1" x14ac:dyDescent="0.2">
      <c r="A466" s="35" t="s">
        <v>585</v>
      </c>
      <c r="B466" s="35" t="s">
        <v>2229</v>
      </c>
      <c r="C466" s="35" t="s">
        <v>2230</v>
      </c>
      <c r="D466" s="36">
        <v>44886</v>
      </c>
      <c r="E466" s="36"/>
      <c r="F466" s="35" t="s">
        <v>996</v>
      </c>
      <c r="G466" s="35" t="s">
        <v>895</v>
      </c>
      <c r="H466" s="35" t="s">
        <v>896</v>
      </c>
      <c r="I466" s="35" t="s">
        <v>897</v>
      </c>
      <c r="J466" s="35"/>
      <c r="K466" s="35" t="s">
        <v>898</v>
      </c>
      <c r="L466" s="37" t="s">
        <v>899</v>
      </c>
      <c r="M466" s="38">
        <v>8.5000000000000006E-2</v>
      </c>
      <c r="N466" s="35">
        <v>28</v>
      </c>
      <c r="O466" s="39">
        <v>69947.083333333328</v>
      </c>
      <c r="P466" s="40"/>
      <c r="Q466" s="39"/>
      <c r="R466" s="39">
        <v>1561.2299679487178</v>
      </c>
      <c r="S466" s="39">
        <v>902.04398148148152</v>
      </c>
      <c r="T466" s="39">
        <v>162.36791666666667</v>
      </c>
      <c r="U466" s="35">
        <v>75</v>
      </c>
      <c r="V466" s="39"/>
      <c r="W466" s="39">
        <v>0</v>
      </c>
      <c r="X466" s="39">
        <v>4460.3751415326506</v>
      </c>
      <c r="Y466" s="39">
        <v>77108.100340962847</v>
      </c>
      <c r="Z466" s="41">
        <v>5687.5</v>
      </c>
      <c r="AA466" s="39"/>
      <c r="AB466" s="39">
        <v>82795.600340962847</v>
      </c>
      <c r="AC466" s="39"/>
      <c r="AD466" s="39"/>
      <c r="AE466" s="42">
        <v>6107.1873780099913</v>
      </c>
      <c r="AF466" s="35" t="s">
        <v>1104</v>
      </c>
      <c r="AG466" s="39" t="s">
        <v>1105</v>
      </c>
      <c r="AH466" s="39">
        <v>88902.787718972831</v>
      </c>
      <c r="AI466" s="39">
        <v>7556.7369561126916</v>
      </c>
      <c r="AJ466" s="42">
        <v>29700</v>
      </c>
      <c r="AK466" s="39">
        <v>2524.5</v>
      </c>
      <c r="AL466" s="39">
        <v>128684.02467508553</v>
      </c>
      <c r="AM466" s="39" t="s">
        <v>943</v>
      </c>
      <c r="AN466" s="39" t="s">
        <v>943</v>
      </c>
      <c r="AO466" s="35">
        <v>90373</v>
      </c>
      <c r="AP466" s="35" t="s">
        <v>944</v>
      </c>
      <c r="AQ466" s="39" t="s">
        <v>901</v>
      </c>
      <c r="AR466" s="39">
        <v>1</v>
      </c>
      <c r="AS466" s="39"/>
      <c r="AT466" s="39"/>
      <c r="AU466" s="39"/>
      <c r="AV466" s="39"/>
      <c r="AW466" s="39" t="s">
        <v>1195</v>
      </c>
      <c r="AX466" s="39" t="s">
        <v>903</v>
      </c>
      <c r="AY466" s="39" t="s">
        <v>904</v>
      </c>
      <c r="AZ466" s="35">
        <v>90373</v>
      </c>
      <c r="BA466" s="39"/>
      <c r="BC466" s="5" t="s">
        <v>905</v>
      </c>
      <c r="CB466" s="13" t="s">
        <v>947</v>
      </c>
      <c r="CC466" s="13" t="s">
        <v>10</v>
      </c>
      <c r="CD466" s="13">
        <v>60002</v>
      </c>
      <c r="CE466" s="13" t="s">
        <v>8</v>
      </c>
      <c r="CF466" s="13" t="str">
        <f t="shared" si="128"/>
        <v>W0005178</v>
      </c>
      <c r="CG466" s="13" t="s">
        <v>29</v>
      </c>
      <c r="CH466" s="18">
        <f t="shared" si="129"/>
        <v>74644.826391532653</v>
      </c>
      <c r="CI466" s="18">
        <f t="shared" si="136"/>
        <v>6107.1873780099913</v>
      </c>
      <c r="CJ466" s="43">
        <f t="shared" si="131"/>
        <v>5687.5</v>
      </c>
      <c r="CK466" s="44">
        <f t="shared" si="132"/>
        <v>29700</v>
      </c>
      <c r="CL466" s="18">
        <f t="shared" si="133"/>
        <v>2463.2739494301995</v>
      </c>
      <c r="CM466" s="18">
        <f t="shared" si="134"/>
        <v>10081.236956112691</v>
      </c>
      <c r="CN466" s="13"/>
      <c r="CO466" s="18">
        <f t="shared" si="135"/>
        <v>0</v>
      </c>
    </row>
    <row r="467" spans="1:93" ht="15.75" customHeight="1" x14ac:dyDescent="0.2">
      <c r="A467" s="35" t="s">
        <v>2231</v>
      </c>
      <c r="B467" s="35" t="s">
        <v>2232</v>
      </c>
      <c r="C467" s="35" t="s">
        <v>2233</v>
      </c>
      <c r="D467" s="36">
        <v>44887</v>
      </c>
      <c r="E467" s="36"/>
      <c r="F467" s="35" t="s">
        <v>996</v>
      </c>
      <c r="G467" s="35" t="s">
        <v>895</v>
      </c>
      <c r="H467" s="35" t="s">
        <v>1572</v>
      </c>
      <c r="I467" s="35" t="s">
        <v>897</v>
      </c>
      <c r="J467" s="35"/>
      <c r="K467" s="35" t="s">
        <v>898</v>
      </c>
      <c r="L467" s="37" t="s">
        <v>899</v>
      </c>
      <c r="M467" s="38">
        <v>8.5000000000000006E-2</v>
      </c>
      <c r="N467" s="35">
        <v>28</v>
      </c>
      <c r="O467" s="39">
        <v>83252.666666666672</v>
      </c>
      <c r="P467" s="40"/>
      <c r="Q467" s="39"/>
      <c r="R467" s="39">
        <v>1881.0737179487178</v>
      </c>
      <c r="S467" s="39">
        <v>1086.8425925925926</v>
      </c>
      <c r="T467" s="39">
        <v>195.63166666666669</v>
      </c>
      <c r="U467" s="35">
        <v>75</v>
      </c>
      <c r="V467" s="39"/>
      <c r="W467" s="39">
        <v>0</v>
      </c>
      <c r="X467" s="39">
        <v>4460.3751415326506</v>
      </c>
      <c r="Y467" s="39">
        <v>90951.589785407312</v>
      </c>
      <c r="Z467" s="41">
        <v>5687.5</v>
      </c>
      <c r="AA467" s="39"/>
      <c r="AB467" s="39">
        <v>96639.089785407312</v>
      </c>
      <c r="AC467" s="39"/>
      <c r="AD467" s="39">
        <v>5310.8</v>
      </c>
      <c r="AE467" s="42">
        <v>6107.1873780099913</v>
      </c>
      <c r="AF467" s="35" t="s">
        <v>1104</v>
      </c>
      <c r="AG467" s="39" t="s">
        <v>1105</v>
      </c>
      <c r="AH467" s="39">
        <v>108057.0771634173</v>
      </c>
      <c r="AI467" s="39">
        <v>9184.851558890472</v>
      </c>
      <c r="AJ467" s="42">
        <v>29700</v>
      </c>
      <c r="AK467" s="39">
        <v>2524.5</v>
      </c>
      <c r="AL467" s="39">
        <v>149466.42872230778</v>
      </c>
      <c r="AM467" s="39" t="s">
        <v>1411</v>
      </c>
      <c r="AN467" s="39" t="s">
        <v>1411</v>
      </c>
      <c r="AO467" s="35" t="s">
        <v>1573</v>
      </c>
      <c r="AP467" s="35" t="s">
        <v>1413</v>
      </c>
      <c r="AQ467" s="39" t="s">
        <v>901</v>
      </c>
      <c r="AR467" s="39">
        <v>1</v>
      </c>
      <c r="AS467" s="39"/>
      <c r="AT467" s="39"/>
      <c r="AU467" s="39"/>
      <c r="AV467" s="39"/>
      <c r="AW467" s="39" t="s">
        <v>1156</v>
      </c>
      <c r="AX467" s="39" t="s">
        <v>903</v>
      </c>
      <c r="AY467" s="39" t="s">
        <v>1472</v>
      </c>
      <c r="AZ467" s="35" t="s">
        <v>1573</v>
      </c>
      <c r="BA467" s="39"/>
      <c r="BC467" s="5" t="s">
        <v>905</v>
      </c>
      <c r="CB467" s="13" t="s">
        <v>947</v>
      </c>
      <c r="CC467" s="13" t="s">
        <v>1415</v>
      </c>
      <c r="CD467" s="13">
        <v>60008</v>
      </c>
      <c r="CE467" s="13" t="s">
        <v>1416</v>
      </c>
      <c r="CF467" s="13" t="str">
        <f t="shared" si="128"/>
        <v>W0004995</v>
      </c>
      <c r="CG467" s="13" t="s">
        <v>29</v>
      </c>
      <c r="CH467" s="18">
        <f t="shared" si="129"/>
        <v>87983.673474865995</v>
      </c>
      <c r="CI467" s="18">
        <f t="shared" si="136"/>
        <v>11417.987378009992</v>
      </c>
      <c r="CJ467" s="43">
        <f t="shared" si="131"/>
        <v>5687.5</v>
      </c>
      <c r="CK467" s="44">
        <f t="shared" si="132"/>
        <v>29700</v>
      </c>
      <c r="CL467" s="18">
        <f t="shared" si="133"/>
        <v>2967.9163105413104</v>
      </c>
      <c r="CM467" s="18">
        <f t="shared" si="134"/>
        <v>11709.351558890472</v>
      </c>
      <c r="CN467" s="13"/>
      <c r="CO467" s="18">
        <f t="shared" si="135"/>
        <v>0</v>
      </c>
    </row>
    <row r="468" spans="1:93" ht="15.75" customHeight="1" x14ac:dyDescent="0.2">
      <c r="A468" s="35" t="s">
        <v>211</v>
      </c>
      <c r="B468" s="35" t="s">
        <v>2234</v>
      </c>
      <c r="C468" s="35" t="s">
        <v>2235</v>
      </c>
      <c r="D468" s="36">
        <v>44879</v>
      </c>
      <c r="E468" s="36"/>
      <c r="F468" s="35" t="s">
        <v>996</v>
      </c>
      <c r="G468" s="35" t="s">
        <v>895</v>
      </c>
      <c r="H468" s="35" t="s">
        <v>896</v>
      </c>
      <c r="I468" s="35" t="s">
        <v>897</v>
      </c>
      <c r="J468" s="35"/>
      <c r="K468" s="35" t="s">
        <v>898</v>
      </c>
      <c r="L468" s="37" t="s">
        <v>899</v>
      </c>
      <c r="M468" s="38">
        <v>8.5000000000000006E-2</v>
      </c>
      <c r="N468" s="35">
        <v>28</v>
      </c>
      <c r="O468" s="39">
        <v>64180.833333333343</v>
      </c>
      <c r="P468" s="40"/>
      <c r="Q468" s="39"/>
      <c r="R468" s="39">
        <v>1422.6161858974358</v>
      </c>
      <c r="S468" s="39">
        <v>821.95601851851859</v>
      </c>
      <c r="T468" s="39">
        <v>147.95208333333335</v>
      </c>
      <c r="U468" s="35">
        <v>75</v>
      </c>
      <c r="V468" s="39"/>
      <c r="W468" s="39">
        <v>6062.8021924244867</v>
      </c>
      <c r="X468" s="39">
        <v>4460.3751415326506</v>
      </c>
      <c r="Y468" s="39">
        <v>77171.53495503978</v>
      </c>
      <c r="Z468" s="41">
        <v>5687.5</v>
      </c>
      <c r="AA468" s="39"/>
      <c r="AB468" s="39">
        <v>82859.03495503978</v>
      </c>
      <c r="AC468" s="39"/>
      <c r="AD468" s="39"/>
      <c r="AE468" s="42">
        <v>6107.1873780099913</v>
      </c>
      <c r="AF468" s="35" t="s">
        <v>1104</v>
      </c>
      <c r="AG468" s="39" t="s">
        <v>1105</v>
      </c>
      <c r="AH468" s="39">
        <v>88966.222333049765</v>
      </c>
      <c r="AI468" s="39">
        <v>7562.1288983092309</v>
      </c>
      <c r="AJ468" s="42">
        <v>29700</v>
      </c>
      <c r="AK468" s="39">
        <v>2524.5</v>
      </c>
      <c r="AL468" s="39">
        <v>128752.851231359</v>
      </c>
      <c r="AM468" s="39" t="s">
        <v>943</v>
      </c>
      <c r="AN468" s="39" t="s">
        <v>943</v>
      </c>
      <c r="AO468" s="35">
        <v>90373</v>
      </c>
      <c r="AP468" s="35" t="s">
        <v>944</v>
      </c>
      <c r="AQ468" s="39" t="s">
        <v>901</v>
      </c>
      <c r="AR468" s="39">
        <v>1</v>
      </c>
      <c r="AS468" s="39"/>
      <c r="AT468" s="39"/>
      <c r="AU468" s="39"/>
      <c r="AV468" s="39"/>
      <c r="AW468" s="39" t="s">
        <v>1195</v>
      </c>
      <c r="AX468" s="39" t="s">
        <v>903</v>
      </c>
      <c r="AY468" s="39" t="s">
        <v>904</v>
      </c>
      <c r="AZ468" s="35">
        <v>90373</v>
      </c>
      <c r="BA468" s="39"/>
      <c r="BC468" s="5" t="s">
        <v>905</v>
      </c>
      <c r="CB468" s="13" t="s">
        <v>947</v>
      </c>
      <c r="CC468" s="13" t="s">
        <v>10</v>
      </c>
      <c r="CD468" s="13">
        <v>60002</v>
      </c>
      <c r="CE468" s="13" t="s">
        <v>8</v>
      </c>
      <c r="CF468" s="13" t="str">
        <f t="shared" si="128"/>
        <v>W0004360</v>
      </c>
      <c r="CG468" s="13" t="s">
        <v>29</v>
      </c>
      <c r="CH468" s="18">
        <f t="shared" si="129"/>
        <v>74926.962750623818</v>
      </c>
      <c r="CI468" s="18">
        <f t="shared" si="136"/>
        <v>6107.1873780099913</v>
      </c>
      <c r="CJ468" s="43">
        <f t="shared" si="131"/>
        <v>5687.5</v>
      </c>
      <c r="CK468" s="44">
        <f t="shared" si="132"/>
        <v>29700</v>
      </c>
      <c r="CL468" s="18">
        <f t="shared" si="133"/>
        <v>2244.5722044159543</v>
      </c>
      <c r="CM468" s="18">
        <f t="shared" si="134"/>
        <v>10086.628898309231</v>
      </c>
      <c r="CN468" s="13"/>
      <c r="CO468" s="18">
        <f t="shared" si="135"/>
        <v>0</v>
      </c>
    </row>
    <row r="469" spans="1:93" ht="15.75" customHeight="1" x14ac:dyDescent="0.2">
      <c r="A469" s="35" t="s">
        <v>2236</v>
      </c>
      <c r="B469" s="35" t="s">
        <v>2237</v>
      </c>
      <c r="C469" s="35" t="s">
        <v>2238</v>
      </c>
      <c r="D469" s="36">
        <v>44879</v>
      </c>
      <c r="E469" s="36"/>
      <c r="F469" s="35" t="s">
        <v>938</v>
      </c>
      <c r="G469" s="35" t="s">
        <v>1247</v>
      </c>
      <c r="H469" s="35" t="s">
        <v>1248</v>
      </c>
      <c r="I469" s="35" t="s">
        <v>897</v>
      </c>
      <c r="J469" s="35"/>
      <c r="K469" s="35" t="s">
        <v>898</v>
      </c>
      <c r="L469" s="37" t="s">
        <v>899</v>
      </c>
      <c r="M469" s="38">
        <v>0.1</v>
      </c>
      <c r="N469" s="35">
        <v>28</v>
      </c>
      <c r="O469" s="39">
        <v>124786.16666666669</v>
      </c>
      <c r="P469" s="40"/>
      <c r="Q469" s="39"/>
      <c r="R469" s="39">
        <v>2879.4751602564102</v>
      </c>
      <c r="S469" s="39">
        <v>1663.6967592592594</v>
      </c>
      <c r="T469" s="39">
        <v>299.46541666666667</v>
      </c>
      <c r="U469" s="35">
        <v>75</v>
      </c>
      <c r="V469" s="39"/>
      <c r="W469" s="39">
        <v>12271.078854488087</v>
      </c>
      <c r="X469" s="39">
        <v>4460.3751415326506</v>
      </c>
      <c r="Y469" s="39">
        <v>146435.25799886975</v>
      </c>
      <c r="Z469" s="41">
        <v>7046.666666666667</v>
      </c>
      <c r="AA469" s="39"/>
      <c r="AB469" s="39">
        <v>153481.92466553641</v>
      </c>
      <c r="AC469" s="39"/>
      <c r="AD469" s="39"/>
      <c r="AE469" s="42">
        <v>18123.592035816033</v>
      </c>
      <c r="AF469" s="35" t="s">
        <v>1339</v>
      </c>
      <c r="AG469" s="39" t="s">
        <v>1340</v>
      </c>
      <c r="AH469" s="39">
        <v>171605.51670135243</v>
      </c>
      <c r="AI469" s="39">
        <v>17160.551670135243</v>
      </c>
      <c r="AJ469" s="42">
        <v>29700</v>
      </c>
      <c r="AK469" s="39">
        <v>2970</v>
      </c>
      <c r="AL469" s="39">
        <v>221436.06837148766</v>
      </c>
      <c r="AM469" s="39" t="s">
        <v>953</v>
      </c>
      <c r="AN469" s="39" t="s">
        <v>953</v>
      </c>
      <c r="AO469" s="35">
        <v>1210</v>
      </c>
      <c r="AP469" s="35" t="s">
        <v>955</v>
      </c>
      <c r="AQ469" s="39" t="s">
        <v>901</v>
      </c>
      <c r="AR469" s="39">
        <v>1</v>
      </c>
      <c r="AS469" s="39"/>
      <c r="AT469" s="39"/>
      <c r="AU469" s="39"/>
      <c r="AV469" s="39"/>
      <c r="AW469" s="39" t="s">
        <v>1251</v>
      </c>
      <c r="AX469" s="39" t="s">
        <v>957</v>
      </c>
      <c r="AY469" s="39" t="s">
        <v>1053</v>
      </c>
      <c r="AZ469" s="35">
        <v>1210</v>
      </c>
      <c r="BA469" s="39"/>
      <c r="BC469" s="5" t="s">
        <v>905</v>
      </c>
      <c r="CB469" s="13" t="s">
        <v>947</v>
      </c>
      <c r="CC469" s="13" t="s">
        <v>959</v>
      </c>
      <c r="CD469" s="13">
        <v>60005</v>
      </c>
      <c r="CE469" s="13" t="s">
        <v>960</v>
      </c>
      <c r="CF469" s="13" t="str">
        <f t="shared" si="128"/>
        <v>W0004361</v>
      </c>
      <c r="CG469" s="13" t="s">
        <v>70</v>
      </c>
      <c r="CH469" s="18">
        <f t="shared" si="129"/>
        <v>141892.08607935411</v>
      </c>
      <c r="CI469" s="18">
        <f t="shared" si="136"/>
        <v>18123.592035816033</v>
      </c>
      <c r="CJ469" s="43">
        <f t="shared" si="131"/>
        <v>7046.666666666667</v>
      </c>
      <c r="CK469" s="44">
        <f t="shared" si="132"/>
        <v>29700</v>
      </c>
      <c r="CL469" s="18">
        <f t="shared" si="133"/>
        <v>4543.1719195156693</v>
      </c>
      <c r="CM469" s="18">
        <f t="shared" si="134"/>
        <v>20130.551670135243</v>
      </c>
      <c r="CN469" s="13"/>
      <c r="CO469" s="18">
        <f t="shared" si="135"/>
        <v>0</v>
      </c>
    </row>
    <row r="470" spans="1:93" ht="15.75" customHeight="1" x14ac:dyDescent="0.2">
      <c r="A470" s="35" t="s">
        <v>497</v>
      </c>
      <c r="B470" s="35" t="s">
        <v>2239</v>
      </c>
      <c r="C470" s="35" t="s">
        <v>2240</v>
      </c>
      <c r="D470" s="36">
        <v>44879</v>
      </c>
      <c r="E470" s="36"/>
      <c r="F470" s="35" t="s">
        <v>996</v>
      </c>
      <c r="G470" s="35" t="s">
        <v>895</v>
      </c>
      <c r="H470" s="35" t="s">
        <v>896</v>
      </c>
      <c r="I470" s="35" t="s">
        <v>897</v>
      </c>
      <c r="J470" s="35"/>
      <c r="K470" s="35" t="s">
        <v>898</v>
      </c>
      <c r="L470" s="37" t="s">
        <v>899</v>
      </c>
      <c r="M470" s="38">
        <v>8.5000000000000006E-2</v>
      </c>
      <c r="N470" s="35">
        <v>28</v>
      </c>
      <c r="O470" s="39">
        <v>79211</v>
      </c>
      <c r="P470" s="40"/>
      <c r="Q470" s="39"/>
      <c r="R470" s="39">
        <v>1783.9182692307693</v>
      </c>
      <c r="S470" s="39">
        <v>1030.7083333333333</v>
      </c>
      <c r="T470" s="39">
        <v>185.5275</v>
      </c>
      <c r="U470" s="35">
        <v>75</v>
      </c>
      <c r="V470" s="39"/>
      <c r="W470" s="39">
        <v>7587.2107193470347</v>
      </c>
      <c r="X470" s="39">
        <v>4460.3751415326506</v>
      </c>
      <c r="Y470" s="39">
        <v>94333.739963443775</v>
      </c>
      <c r="Z470" s="41">
        <v>5687.5</v>
      </c>
      <c r="AA470" s="39"/>
      <c r="AB470" s="39">
        <v>100021.23996344378</v>
      </c>
      <c r="AC470" s="39"/>
      <c r="AD470" s="39"/>
      <c r="AE470" s="42">
        <v>4292.2455565959208</v>
      </c>
      <c r="AF470" s="35" t="s">
        <v>1124</v>
      </c>
      <c r="AG470" s="39" t="s">
        <v>1125</v>
      </c>
      <c r="AH470" s="39">
        <v>104313.4855200397</v>
      </c>
      <c r="AI470" s="39">
        <v>8866.6462692033747</v>
      </c>
      <c r="AJ470" s="42">
        <v>29700</v>
      </c>
      <c r="AK470" s="39">
        <v>2524.5</v>
      </c>
      <c r="AL470" s="39">
        <v>145404.63178924308</v>
      </c>
      <c r="AM470" s="39" t="s">
        <v>943</v>
      </c>
      <c r="AN470" s="39" t="s">
        <v>943</v>
      </c>
      <c r="AO470" s="35">
        <v>90316</v>
      </c>
      <c r="AP470" s="35" t="s">
        <v>944</v>
      </c>
      <c r="AQ470" s="39" t="s">
        <v>901</v>
      </c>
      <c r="AR470" s="39">
        <v>1</v>
      </c>
      <c r="AS470" s="39"/>
      <c r="AT470" s="39"/>
      <c r="AU470" s="39"/>
      <c r="AV470" s="39"/>
      <c r="AW470" s="39" t="s">
        <v>1195</v>
      </c>
      <c r="AX470" s="39" t="s">
        <v>903</v>
      </c>
      <c r="AY470" s="39" t="s">
        <v>904</v>
      </c>
      <c r="AZ470" s="35">
        <v>90316</v>
      </c>
      <c r="BA470" s="39"/>
      <c r="BC470" s="5" t="s">
        <v>905</v>
      </c>
      <c r="CB470" s="13" t="s">
        <v>947</v>
      </c>
      <c r="CC470" s="13" t="s">
        <v>10</v>
      </c>
      <c r="CD470" s="13">
        <v>60002</v>
      </c>
      <c r="CE470" s="13" t="s">
        <v>8</v>
      </c>
      <c r="CF470" s="13" t="str">
        <f t="shared" si="128"/>
        <v>W0004996</v>
      </c>
      <c r="CG470" s="13" t="s">
        <v>29</v>
      </c>
      <c r="CH470" s="18">
        <f t="shared" si="129"/>
        <v>91519.113360879681</v>
      </c>
      <c r="CI470" s="18">
        <f t="shared" si="136"/>
        <v>4292.2455565959208</v>
      </c>
      <c r="CJ470" s="43">
        <f t="shared" si="131"/>
        <v>5687.5</v>
      </c>
      <c r="CK470" s="44">
        <f t="shared" si="132"/>
        <v>29700</v>
      </c>
      <c r="CL470" s="18">
        <f t="shared" si="133"/>
        <v>2814.6266025641025</v>
      </c>
      <c r="CM470" s="18">
        <f t="shared" si="134"/>
        <v>11391.146269203375</v>
      </c>
      <c r="CN470" s="13"/>
      <c r="CO470" s="18">
        <f t="shared" si="135"/>
        <v>0</v>
      </c>
    </row>
    <row r="471" spans="1:93" ht="15.75" customHeight="1" x14ac:dyDescent="0.2">
      <c r="A471" s="35" t="s">
        <v>586</v>
      </c>
      <c r="B471" s="35" t="s">
        <v>2241</v>
      </c>
      <c r="C471" s="35" t="s">
        <v>2242</v>
      </c>
      <c r="D471" s="36">
        <v>44879</v>
      </c>
      <c r="E471" s="36"/>
      <c r="F471" s="35" t="s">
        <v>984</v>
      </c>
      <c r="G471" s="35" t="s">
        <v>1247</v>
      </c>
      <c r="H471" s="35" t="s">
        <v>1248</v>
      </c>
      <c r="I471" s="35" t="s">
        <v>897</v>
      </c>
      <c r="J471" s="35"/>
      <c r="K471" s="35" t="s">
        <v>898</v>
      </c>
      <c r="L471" s="37" t="s">
        <v>899</v>
      </c>
      <c r="M471" s="38">
        <v>0.1</v>
      </c>
      <c r="N471" s="35">
        <v>28</v>
      </c>
      <c r="O471" s="39">
        <v>65693.666666666672</v>
      </c>
      <c r="P471" s="40"/>
      <c r="Q471" s="39"/>
      <c r="R471" s="39">
        <v>1579.1746794871794</v>
      </c>
      <c r="S471" s="39">
        <v>912.41203703703707</v>
      </c>
      <c r="T471" s="39">
        <v>164.23416666666668</v>
      </c>
      <c r="U471" s="35">
        <v>75</v>
      </c>
      <c r="V471" s="39"/>
      <c r="W471" s="39">
        <v>0</v>
      </c>
      <c r="X471" s="39">
        <v>4460.3751415326506</v>
      </c>
      <c r="Y471" s="39">
        <v>72884.862691390197</v>
      </c>
      <c r="Z471" s="41">
        <v>7046.666666666667</v>
      </c>
      <c r="AA471" s="39"/>
      <c r="AB471" s="39">
        <v>79931.529358056869</v>
      </c>
      <c r="AC471" s="39"/>
      <c r="AD471" s="39"/>
      <c r="AE471" s="42">
        <v>18123.592035816033</v>
      </c>
      <c r="AF471" s="35" t="s">
        <v>1339</v>
      </c>
      <c r="AG471" s="39" t="s">
        <v>1340</v>
      </c>
      <c r="AH471" s="39">
        <v>98055.121393872905</v>
      </c>
      <c r="AI471" s="39">
        <v>9805.5121393872905</v>
      </c>
      <c r="AJ471" s="42">
        <v>29700</v>
      </c>
      <c r="AK471" s="39">
        <v>2970</v>
      </c>
      <c r="AL471" s="39">
        <v>140530.6335332602</v>
      </c>
      <c r="AM471" s="39" t="s">
        <v>943</v>
      </c>
      <c r="AN471" s="39" t="s">
        <v>943</v>
      </c>
      <c r="AO471" s="35">
        <v>90292</v>
      </c>
      <c r="AP471" s="35" t="s">
        <v>944</v>
      </c>
      <c r="AQ471" s="39" t="s">
        <v>901</v>
      </c>
      <c r="AR471" s="39">
        <v>1</v>
      </c>
      <c r="AS471" s="39"/>
      <c r="AT471" s="39"/>
      <c r="AU471" s="39"/>
      <c r="AV471" s="39"/>
      <c r="AW471" s="39" t="s">
        <v>1251</v>
      </c>
      <c r="AX471" s="39" t="s">
        <v>70</v>
      </c>
      <c r="AY471" s="39" t="s">
        <v>1053</v>
      </c>
      <c r="AZ471" s="35">
        <v>90292</v>
      </c>
      <c r="BA471" s="39"/>
      <c r="BC471" s="5" t="s">
        <v>905</v>
      </c>
      <c r="CB471" s="13" t="s">
        <v>947</v>
      </c>
      <c r="CC471" s="13" t="s">
        <v>10</v>
      </c>
      <c r="CD471" s="13">
        <v>60002</v>
      </c>
      <c r="CE471" s="13" t="s">
        <v>8</v>
      </c>
      <c r="CF471" s="13" t="str">
        <f t="shared" si="128"/>
        <v>W0005179</v>
      </c>
      <c r="CG471" s="13" t="s">
        <v>70</v>
      </c>
      <c r="CH471" s="18">
        <f t="shared" si="129"/>
        <v>70393.275974865988</v>
      </c>
      <c r="CI471" s="18">
        <f t="shared" si="136"/>
        <v>18123.592035816033</v>
      </c>
      <c r="CJ471" s="43">
        <f t="shared" si="131"/>
        <v>7046.666666666667</v>
      </c>
      <c r="CK471" s="44">
        <f t="shared" si="132"/>
        <v>29700</v>
      </c>
      <c r="CL471" s="18">
        <f t="shared" si="133"/>
        <v>2491.5867165242166</v>
      </c>
      <c r="CM471" s="18">
        <f t="shared" si="134"/>
        <v>12775.512139387291</v>
      </c>
      <c r="CN471" s="13"/>
      <c r="CO471" s="18">
        <f t="shared" si="135"/>
        <v>0</v>
      </c>
    </row>
    <row r="472" spans="1:93" ht="15.75" customHeight="1" x14ac:dyDescent="0.2">
      <c r="A472" s="35" t="s">
        <v>587</v>
      </c>
      <c r="B472" s="35" t="s">
        <v>2243</v>
      </c>
      <c r="C472" s="35" t="s">
        <v>2244</v>
      </c>
      <c r="D472" s="36">
        <v>44879</v>
      </c>
      <c r="E472" s="36"/>
      <c r="F472" s="35" t="s">
        <v>996</v>
      </c>
      <c r="G472" s="35" t="s">
        <v>895</v>
      </c>
      <c r="H472" s="35" t="s">
        <v>896</v>
      </c>
      <c r="I472" s="35" t="s">
        <v>897</v>
      </c>
      <c r="J472" s="35"/>
      <c r="K472" s="35" t="s">
        <v>898</v>
      </c>
      <c r="L472" s="37" t="s">
        <v>899</v>
      </c>
      <c r="M472" s="38">
        <v>8.5000000000000006E-2</v>
      </c>
      <c r="N472" s="35">
        <v>28</v>
      </c>
      <c r="O472" s="39">
        <v>80438.833333333328</v>
      </c>
      <c r="P472" s="40"/>
      <c r="Q472" s="39"/>
      <c r="R472" s="39">
        <v>1813.4334935897434</v>
      </c>
      <c r="S472" s="39">
        <v>1047.7615740740741</v>
      </c>
      <c r="T472" s="39">
        <v>188.59708333333333</v>
      </c>
      <c r="U472" s="35">
        <v>75</v>
      </c>
      <c r="V472" s="39"/>
      <c r="W472" s="39">
        <v>0</v>
      </c>
      <c r="X472" s="39">
        <v>4460.3751415326506</v>
      </c>
      <c r="Y472" s="39">
        <v>88024.000625863133</v>
      </c>
      <c r="Z472" s="41">
        <v>5687.5</v>
      </c>
      <c r="AA472" s="39"/>
      <c r="AB472" s="39">
        <v>93711.500625863133</v>
      </c>
      <c r="AC472" s="39"/>
      <c r="AD472" s="39"/>
      <c r="AE472" s="42">
        <v>6107.1873780099913</v>
      </c>
      <c r="AF472" s="35" t="s">
        <v>1104</v>
      </c>
      <c r="AG472" s="39" t="s">
        <v>1105</v>
      </c>
      <c r="AH472" s="39">
        <v>99818.688003873118</v>
      </c>
      <c r="AI472" s="39">
        <v>8484.5884803292156</v>
      </c>
      <c r="AJ472" s="42">
        <v>29700</v>
      </c>
      <c r="AK472" s="39">
        <v>2524.5</v>
      </c>
      <c r="AL472" s="39">
        <v>140527.77648420233</v>
      </c>
      <c r="AM472" s="39" t="s">
        <v>943</v>
      </c>
      <c r="AN472" s="39" t="s">
        <v>943</v>
      </c>
      <c r="AO472" s="35">
        <v>90373</v>
      </c>
      <c r="AP472" s="35" t="s">
        <v>944</v>
      </c>
      <c r="AQ472" s="39" t="s">
        <v>901</v>
      </c>
      <c r="AR472" s="39">
        <v>1</v>
      </c>
      <c r="AS472" s="39"/>
      <c r="AT472" s="39"/>
      <c r="AU472" s="39"/>
      <c r="AV472" s="39"/>
      <c r="AW472" s="39" t="s">
        <v>1317</v>
      </c>
      <c r="AX472" s="39" t="s">
        <v>903</v>
      </c>
      <c r="AY472" s="39" t="s">
        <v>904</v>
      </c>
      <c r="AZ472" s="35">
        <v>90373</v>
      </c>
      <c r="BA472" s="39"/>
      <c r="BC472" s="5" t="s">
        <v>905</v>
      </c>
      <c r="CB472" s="13" t="s">
        <v>947</v>
      </c>
      <c r="CC472" s="13" t="s">
        <v>10</v>
      </c>
      <c r="CD472" s="13">
        <v>60002</v>
      </c>
      <c r="CE472" s="13" t="s">
        <v>8</v>
      </c>
      <c r="CF472" s="13" t="str">
        <f t="shared" si="128"/>
        <v>W0005180</v>
      </c>
      <c r="CG472" s="13" t="s">
        <v>29</v>
      </c>
      <c r="CH472" s="18">
        <f t="shared" si="129"/>
        <v>85162.80555819931</v>
      </c>
      <c r="CI472" s="18">
        <f t="shared" si="136"/>
        <v>6107.1873780099913</v>
      </c>
      <c r="CJ472" s="43">
        <f t="shared" si="131"/>
        <v>5687.5</v>
      </c>
      <c r="CK472" s="44">
        <f t="shared" si="132"/>
        <v>29700</v>
      </c>
      <c r="CL472" s="18">
        <f t="shared" si="133"/>
        <v>2861.1950676638176</v>
      </c>
      <c r="CM472" s="18">
        <f t="shared" si="134"/>
        <v>11009.088480329216</v>
      </c>
      <c r="CN472" s="13"/>
      <c r="CO472" s="18">
        <f t="shared" si="135"/>
        <v>0</v>
      </c>
    </row>
    <row r="473" spans="1:93" ht="15.75" customHeight="1" x14ac:dyDescent="0.2">
      <c r="A473" s="35" t="s">
        <v>2245</v>
      </c>
      <c r="B473" s="35" t="s">
        <v>2246</v>
      </c>
      <c r="C473" s="35" t="s">
        <v>2247</v>
      </c>
      <c r="D473" s="36">
        <v>44879</v>
      </c>
      <c r="E473" s="36"/>
      <c r="F473" s="35" t="s">
        <v>984</v>
      </c>
      <c r="G473" s="35" t="s">
        <v>951</v>
      </c>
      <c r="H473" s="35" t="s">
        <v>952</v>
      </c>
      <c r="I473" s="35" t="s">
        <v>897</v>
      </c>
      <c r="J473" s="35"/>
      <c r="K473" s="35" t="s">
        <v>898</v>
      </c>
      <c r="L473" s="37" t="s">
        <v>899</v>
      </c>
      <c r="M473" s="38">
        <v>0.05</v>
      </c>
      <c r="N473" s="35">
        <v>28</v>
      </c>
      <c r="O473" s="39">
        <v>63860</v>
      </c>
      <c r="P473" s="40"/>
      <c r="Q473" s="39"/>
      <c r="R473" s="39">
        <v>1535.096153846154</v>
      </c>
      <c r="S473" s="39">
        <v>886.94444444444457</v>
      </c>
      <c r="T473" s="39">
        <v>159.65</v>
      </c>
      <c r="U473" s="35">
        <v>75</v>
      </c>
      <c r="V473" s="39"/>
      <c r="W473" s="39">
        <v>0</v>
      </c>
      <c r="X473" s="39">
        <v>5460.3751415326506</v>
      </c>
      <c r="Y473" s="39">
        <v>71977.065739823243</v>
      </c>
      <c r="Z473" s="41">
        <v>4154.166666666667</v>
      </c>
      <c r="AA473" s="39"/>
      <c r="AB473" s="39">
        <v>76131.232406489915</v>
      </c>
      <c r="AC473" s="39"/>
      <c r="AD473" s="39"/>
      <c r="AE473" s="42">
        <v>4671.4236268028844</v>
      </c>
      <c r="AF473" s="35" t="s">
        <v>999</v>
      </c>
      <c r="AG473" s="39" t="s">
        <v>998</v>
      </c>
      <c r="AH473" s="39">
        <v>80802.656033292806</v>
      </c>
      <c r="AI473" s="39">
        <v>4040.1328016646403</v>
      </c>
      <c r="AJ473" s="42">
        <v>29700</v>
      </c>
      <c r="AK473" s="39">
        <v>1485</v>
      </c>
      <c r="AL473" s="39">
        <v>116027.78883495745</v>
      </c>
      <c r="AM473" s="39" t="s">
        <v>973</v>
      </c>
      <c r="AN473" s="39" t="s">
        <v>973</v>
      </c>
      <c r="AO473" s="35" t="s">
        <v>2248</v>
      </c>
      <c r="AP473" s="35" t="s">
        <v>976</v>
      </c>
      <c r="AQ473" s="39" t="s">
        <v>901</v>
      </c>
      <c r="AR473" s="39">
        <v>1</v>
      </c>
      <c r="AS473" s="39"/>
      <c r="AT473" s="39"/>
      <c r="AU473" s="39"/>
      <c r="AV473" s="39"/>
      <c r="AW473" s="39" t="s">
        <v>956</v>
      </c>
      <c r="AX473" s="39" t="s">
        <v>977</v>
      </c>
      <c r="AY473" s="39" t="s">
        <v>2051</v>
      </c>
      <c r="AZ473" s="35" t="s">
        <v>2248</v>
      </c>
      <c r="BA473" s="39"/>
      <c r="BC473" s="5" t="s">
        <v>905</v>
      </c>
      <c r="CB473" s="13" t="s">
        <v>947</v>
      </c>
      <c r="CC473" s="13" t="s">
        <v>979</v>
      </c>
      <c r="CD473" s="13">
        <v>60009</v>
      </c>
      <c r="CE473" s="13">
        <v>30001339</v>
      </c>
      <c r="CF473" s="13" t="str">
        <f t="shared" si="128"/>
        <v>W0004362</v>
      </c>
      <c r="CG473" s="13" t="s">
        <v>13</v>
      </c>
      <c r="CH473" s="18">
        <f t="shared" si="129"/>
        <v>69555.025141532649</v>
      </c>
      <c r="CI473" s="18">
        <f t="shared" si="136"/>
        <v>4671.4236268028844</v>
      </c>
      <c r="CJ473" s="43">
        <f t="shared" si="131"/>
        <v>4154.166666666667</v>
      </c>
      <c r="CK473" s="44">
        <f t="shared" si="132"/>
        <v>29700</v>
      </c>
      <c r="CL473" s="18">
        <f t="shared" si="133"/>
        <v>2422.0405982905986</v>
      </c>
      <c r="CM473" s="18">
        <f t="shared" si="134"/>
        <v>5525.1328016646403</v>
      </c>
      <c r="CN473" s="13"/>
      <c r="CO473" s="18">
        <f t="shared" si="135"/>
        <v>0</v>
      </c>
    </row>
    <row r="474" spans="1:93" ht="15.75" customHeight="1" x14ac:dyDescent="0.2">
      <c r="A474" s="35" t="s">
        <v>498</v>
      </c>
      <c r="B474" s="35" t="s">
        <v>2249</v>
      </c>
      <c r="C474" s="35" t="s">
        <v>2250</v>
      </c>
      <c r="D474" s="36">
        <v>44879</v>
      </c>
      <c r="E474" s="36"/>
      <c r="F474" s="35" t="s">
        <v>996</v>
      </c>
      <c r="G474" s="35" t="s">
        <v>895</v>
      </c>
      <c r="H474" s="35" t="s">
        <v>896</v>
      </c>
      <c r="I474" s="35" t="s">
        <v>897</v>
      </c>
      <c r="J474" s="35"/>
      <c r="K474" s="35" t="s">
        <v>898</v>
      </c>
      <c r="L474" s="37" t="s">
        <v>899</v>
      </c>
      <c r="M474" s="38">
        <v>8.5000000000000006E-2</v>
      </c>
      <c r="N474" s="35">
        <v>28</v>
      </c>
      <c r="O474" s="39">
        <v>82756.416666666672</v>
      </c>
      <c r="P474" s="40"/>
      <c r="Q474" s="39"/>
      <c r="R474" s="39">
        <v>1869.1466346153845</v>
      </c>
      <c r="S474" s="39">
        <v>1079.9513888888889</v>
      </c>
      <c r="T474" s="39">
        <v>194.39125000000001</v>
      </c>
      <c r="U474" s="35">
        <v>75</v>
      </c>
      <c r="V474" s="39"/>
      <c r="W474" s="39">
        <v>1594.0723574539543</v>
      </c>
      <c r="X474" s="39">
        <v>4460.3751415326506</v>
      </c>
      <c r="Y474" s="39">
        <v>92029.353439157567</v>
      </c>
      <c r="Z474" s="41">
        <v>5687.5</v>
      </c>
      <c r="AA474" s="39"/>
      <c r="AB474" s="39">
        <v>97716.853439157567</v>
      </c>
      <c r="AC474" s="39"/>
      <c r="AD474" s="39"/>
      <c r="AE474" s="42">
        <v>6107.1873780099913</v>
      </c>
      <c r="AF474" s="35" t="s">
        <v>1104</v>
      </c>
      <c r="AG474" s="39" t="s">
        <v>1105</v>
      </c>
      <c r="AH474" s="39">
        <v>103824.04081716755</v>
      </c>
      <c r="AI474" s="39">
        <v>8825.0434694592423</v>
      </c>
      <c r="AJ474" s="42">
        <v>29700</v>
      </c>
      <c r="AK474" s="39">
        <v>2524.5</v>
      </c>
      <c r="AL474" s="39">
        <v>144873.58428662678</v>
      </c>
      <c r="AM474" s="39" t="s">
        <v>943</v>
      </c>
      <c r="AN474" s="39" t="s">
        <v>943</v>
      </c>
      <c r="AO474" s="35">
        <v>90023</v>
      </c>
      <c r="AP474" s="35" t="s">
        <v>944</v>
      </c>
      <c r="AQ474" s="39" t="s">
        <v>901</v>
      </c>
      <c r="AR474" s="39">
        <v>1</v>
      </c>
      <c r="AS474" s="39"/>
      <c r="AT474" s="39"/>
      <c r="AU474" s="39"/>
      <c r="AV474" s="39"/>
      <c r="AW474" s="39" t="s">
        <v>1242</v>
      </c>
      <c r="AX474" s="39" t="s">
        <v>903</v>
      </c>
      <c r="AY474" s="39" t="s">
        <v>904</v>
      </c>
      <c r="AZ474" s="35">
        <v>90023</v>
      </c>
      <c r="BA474" s="39"/>
      <c r="BC474" s="5" t="s">
        <v>905</v>
      </c>
      <c r="CB474" s="13" t="s">
        <v>947</v>
      </c>
      <c r="CC474" s="13" t="s">
        <v>10</v>
      </c>
      <c r="CD474" s="13">
        <v>60002</v>
      </c>
      <c r="CE474" s="13" t="s">
        <v>8</v>
      </c>
      <c r="CF474" s="13" t="str">
        <f t="shared" si="128"/>
        <v>W0004997</v>
      </c>
      <c r="CG474" s="13" t="s">
        <v>29</v>
      </c>
      <c r="CH474" s="18">
        <f t="shared" si="129"/>
        <v>89080.255415653286</v>
      </c>
      <c r="CI474" s="18">
        <f t="shared" si="136"/>
        <v>6107.1873780099913</v>
      </c>
      <c r="CJ474" s="43">
        <f t="shared" si="131"/>
        <v>5687.5</v>
      </c>
      <c r="CK474" s="44">
        <f t="shared" si="132"/>
        <v>29700</v>
      </c>
      <c r="CL474" s="18">
        <f t="shared" si="133"/>
        <v>2949.0980235042734</v>
      </c>
      <c r="CM474" s="18">
        <f t="shared" si="134"/>
        <v>11349.543469459242</v>
      </c>
      <c r="CN474" s="13"/>
      <c r="CO474" s="18">
        <f t="shared" si="135"/>
        <v>0</v>
      </c>
    </row>
    <row r="475" spans="1:93" ht="15.75" customHeight="1" x14ac:dyDescent="0.2">
      <c r="A475" s="35" t="s">
        <v>499</v>
      </c>
      <c r="B475" s="35" t="s">
        <v>2251</v>
      </c>
      <c r="C475" s="35" t="s">
        <v>2252</v>
      </c>
      <c r="D475" s="36">
        <v>44879</v>
      </c>
      <c r="E475" s="36"/>
      <c r="F475" s="35" t="s">
        <v>972</v>
      </c>
      <c r="G475" s="35" t="s">
        <v>951</v>
      </c>
      <c r="H475" s="35" t="s">
        <v>952</v>
      </c>
      <c r="I475" s="35" t="s">
        <v>897</v>
      </c>
      <c r="J475" s="35"/>
      <c r="K475" s="35" t="s">
        <v>898</v>
      </c>
      <c r="L475" s="37" t="s">
        <v>899</v>
      </c>
      <c r="M475" s="38">
        <v>0.05</v>
      </c>
      <c r="N475" s="35">
        <v>28</v>
      </c>
      <c r="O475" s="39">
        <v>48912.333333333336</v>
      </c>
      <c r="P475" s="40"/>
      <c r="Q475" s="39"/>
      <c r="R475" s="39">
        <v>1081.7788461538462</v>
      </c>
      <c r="S475" s="39">
        <v>625.02777777777783</v>
      </c>
      <c r="T475" s="39">
        <v>112.505</v>
      </c>
      <c r="U475" s="35">
        <v>75</v>
      </c>
      <c r="V475" s="39"/>
      <c r="W475" s="39">
        <v>0</v>
      </c>
      <c r="X475" s="39">
        <v>4460.3751415326506</v>
      </c>
      <c r="Y475" s="39">
        <v>55267.020098797606</v>
      </c>
      <c r="Z475" s="41">
        <v>4154.166666666667</v>
      </c>
      <c r="AA475" s="39"/>
      <c r="AB475" s="39">
        <v>59421.18676546427</v>
      </c>
      <c r="AC475" s="39"/>
      <c r="AD475" s="39"/>
      <c r="AE475" s="42"/>
      <c r="AF475" s="35"/>
      <c r="AG475" s="39"/>
      <c r="AH475" s="39">
        <v>59421.18676546427</v>
      </c>
      <c r="AI475" s="39">
        <v>2971.0593382732136</v>
      </c>
      <c r="AJ475" s="42">
        <v>29700</v>
      </c>
      <c r="AK475" s="39">
        <v>1485</v>
      </c>
      <c r="AL475" s="39">
        <v>93577.246103737474</v>
      </c>
      <c r="AM475" s="39" t="s">
        <v>943</v>
      </c>
      <c r="AN475" s="39" t="s">
        <v>943</v>
      </c>
      <c r="AO475" s="35">
        <v>38542</v>
      </c>
      <c r="AP475" s="35" t="s">
        <v>944</v>
      </c>
      <c r="AQ475" s="39" t="s">
        <v>901</v>
      </c>
      <c r="AR475" s="39">
        <v>1</v>
      </c>
      <c r="AS475" s="39"/>
      <c r="AT475" s="39"/>
      <c r="AU475" s="39"/>
      <c r="AV475" s="39"/>
      <c r="AW475" s="39" t="s">
        <v>956</v>
      </c>
      <c r="AX475" s="39" t="s">
        <v>1108</v>
      </c>
      <c r="AY475" s="39" t="s">
        <v>1109</v>
      </c>
      <c r="AZ475" s="35">
        <v>38542</v>
      </c>
      <c r="BA475" s="39"/>
      <c r="BC475" s="5" t="s">
        <v>905</v>
      </c>
      <c r="CB475" s="13" t="s">
        <v>947</v>
      </c>
      <c r="CC475" s="13" t="s">
        <v>10</v>
      </c>
      <c r="CD475" s="13">
        <v>60002</v>
      </c>
      <c r="CE475" s="13" t="s">
        <v>8</v>
      </c>
      <c r="CF475" s="13" t="str">
        <f t="shared" si="128"/>
        <v>W0004998</v>
      </c>
      <c r="CG475" s="13" t="s">
        <v>13</v>
      </c>
      <c r="CH475" s="18">
        <f t="shared" si="129"/>
        <v>53560.213474865981</v>
      </c>
      <c r="CI475" s="18">
        <f t="shared" si="136"/>
        <v>0</v>
      </c>
      <c r="CJ475" s="43">
        <f t="shared" si="131"/>
        <v>4154.166666666667</v>
      </c>
      <c r="CK475" s="44">
        <f t="shared" si="132"/>
        <v>29700</v>
      </c>
      <c r="CL475" s="18">
        <f t="shared" si="133"/>
        <v>1706.806623931624</v>
      </c>
      <c r="CM475" s="18">
        <f t="shared" si="134"/>
        <v>4456.0593382732131</v>
      </c>
      <c r="CN475" s="13"/>
      <c r="CO475" s="18">
        <f t="shared" si="135"/>
        <v>0</v>
      </c>
    </row>
    <row r="476" spans="1:93" ht="15.75" customHeight="1" x14ac:dyDescent="0.2">
      <c r="A476" s="35" t="s">
        <v>2253</v>
      </c>
      <c r="B476" s="35" t="s">
        <v>2254</v>
      </c>
      <c r="C476" s="35" t="s">
        <v>2255</v>
      </c>
      <c r="D476" s="36">
        <v>44886</v>
      </c>
      <c r="E476" s="36"/>
      <c r="F476" s="35" t="s">
        <v>984</v>
      </c>
      <c r="G476" s="35" t="s">
        <v>1247</v>
      </c>
      <c r="H476" s="35" t="s">
        <v>1248</v>
      </c>
      <c r="I476" s="35" t="s">
        <v>897</v>
      </c>
      <c r="J476" s="35"/>
      <c r="K476" s="35" t="s">
        <v>898</v>
      </c>
      <c r="L476" s="37" t="s">
        <v>899</v>
      </c>
      <c r="M476" s="38">
        <v>0.1</v>
      </c>
      <c r="N476" s="35">
        <v>28</v>
      </c>
      <c r="O476" s="39">
        <v>100000</v>
      </c>
      <c r="P476" s="40"/>
      <c r="Q476" s="39"/>
      <c r="R476" s="39">
        <v>2403.8461538461538</v>
      </c>
      <c r="S476" s="39">
        <v>1388.8888888888891</v>
      </c>
      <c r="T476" s="39">
        <v>250</v>
      </c>
      <c r="U476" s="35">
        <v>75</v>
      </c>
      <c r="V476" s="39"/>
      <c r="W476" s="39">
        <v>0</v>
      </c>
      <c r="X476" s="39">
        <v>5460.3751415326506</v>
      </c>
      <c r="Y476" s="39">
        <v>109578.1101842677</v>
      </c>
      <c r="Z476" s="41">
        <v>7046.666666666667</v>
      </c>
      <c r="AA476" s="39"/>
      <c r="AB476" s="39">
        <v>116624.77685093437</v>
      </c>
      <c r="AC476" s="39"/>
      <c r="AD476" s="39"/>
      <c r="AE476" s="42">
        <v>18123.592035816033</v>
      </c>
      <c r="AF476" s="35" t="s">
        <v>1339</v>
      </c>
      <c r="AG476" s="39" t="s">
        <v>1340</v>
      </c>
      <c r="AH476" s="39">
        <v>134748.3688867504</v>
      </c>
      <c r="AI476" s="39">
        <v>13474.83688867504</v>
      </c>
      <c r="AJ476" s="42">
        <v>29700</v>
      </c>
      <c r="AK476" s="39">
        <v>2970</v>
      </c>
      <c r="AL476" s="39">
        <v>180893.20577542542</v>
      </c>
      <c r="AM476" s="39" t="s">
        <v>2256</v>
      </c>
      <c r="AN476" s="39" t="s">
        <v>1985</v>
      </c>
      <c r="AO476" s="35">
        <v>904</v>
      </c>
      <c r="AP476" s="35" t="s">
        <v>1986</v>
      </c>
      <c r="AQ476" s="39" t="s">
        <v>901</v>
      </c>
      <c r="AR476" s="39">
        <v>1</v>
      </c>
      <c r="AS476" s="39"/>
      <c r="AT476" s="39"/>
      <c r="AU476" s="39"/>
      <c r="AV476" s="39"/>
      <c r="AW476" s="39" t="s">
        <v>1251</v>
      </c>
      <c r="AX476" s="39" t="s">
        <v>70</v>
      </c>
      <c r="AY476" s="39" t="s">
        <v>1053</v>
      </c>
      <c r="AZ476" s="35">
        <v>904</v>
      </c>
      <c r="BA476" s="39"/>
      <c r="BC476" s="5" t="s">
        <v>905</v>
      </c>
      <c r="CB476" s="13" t="s">
        <v>947</v>
      </c>
      <c r="CC476" s="13" t="s">
        <v>1989</v>
      </c>
      <c r="CD476" s="13">
        <v>60012</v>
      </c>
      <c r="CE476" s="13" t="s">
        <v>1990</v>
      </c>
      <c r="CF476" s="13" t="str">
        <f t="shared" si="128"/>
        <v>W0004363</v>
      </c>
      <c r="CG476" s="13" t="s">
        <v>70</v>
      </c>
      <c r="CH476" s="18">
        <f t="shared" si="129"/>
        <v>105785.37514153266</v>
      </c>
      <c r="CI476" s="18">
        <f t="shared" si="136"/>
        <v>18123.592035816033</v>
      </c>
      <c r="CJ476" s="43">
        <f t="shared" si="131"/>
        <v>7046.666666666667</v>
      </c>
      <c r="CK476" s="44">
        <f t="shared" si="132"/>
        <v>29700</v>
      </c>
      <c r="CL476" s="18">
        <f t="shared" si="133"/>
        <v>3792.735042735043</v>
      </c>
      <c r="CM476" s="18">
        <f t="shared" si="134"/>
        <v>16444.83688867504</v>
      </c>
      <c r="CN476" s="13"/>
      <c r="CO476" s="18">
        <f t="shared" si="135"/>
        <v>0</v>
      </c>
    </row>
    <row r="477" spans="1:93" ht="15.75" customHeight="1" x14ac:dyDescent="0.2">
      <c r="A477" s="35" t="s">
        <v>588</v>
      </c>
      <c r="B477" s="35" t="s">
        <v>2257</v>
      </c>
      <c r="C477" s="35" t="s">
        <v>2258</v>
      </c>
      <c r="D477" s="36">
        <v>44886</v>
      </c>
      <c r="E477" s="36"/>
      <c r="F477" s="35" t="s">
        <v>996</v>
      </c>
      <c r="G477" s="35" t="s">
        <v>895</v>
      </c>
      <c r="H477" s="35" t="s">
        <v>896</v>
      </c>
      <c r="I477" s="35" t="s">
        <v>897</v>
      </c>
      <c r="J477" s="35"/>
      <c r="K477" s="35" t="s">
        <v>898</v>
      </c>
      <c r="L477" s="37" t="s">
        <v>899</v>
      </c>
      <c r="M477" s="38">
        <v>8.5000000000000006E-2</v>
      </c>
      <c r="N477" s="35">
        <v>28</v>
      </c>
      <c r="O477" s="39">
        <v>84712.833333333328</v>
      </c>
      <c r="P477" s="40"/>
      <c r="Q477" s="39"/>
      <c r="R477" s="39">
        <v>1916.1738782051279</v>
      </c>
      <c r="S477" s="39">
        <v>1107.1226851851852</v>
      </c>
      <c r="T477" s="39">
        <v>199.28208333333333</v>
      </c>
      <c r="U477" s="35">
        <v>75</v>
      </c>
      <c r="V477" s="39"/>
      <c r="W477" s="39">
        <v>0</v>
      </c>
      <c r="X477" s="39">
        <v>4460.3751415326506</v>
      </c>
      <c r="Y477" s="39">
        <v>92470.78712158963</v>
      </c>
      <c r="Z477" s="41">
        <v>5687.5</v>
      </c>
      <c r="AA477" s="39"/>
      <c r="AB477" s="39">
        <v>98158.28712158963</v>
      </c>
      <c r="AC477" s="39"/>
      <c r="AD477" s="39"/>
      <c r="AE477" s="42">
        <v>8123.3279313761932</v>
      </c>
      <c r="AF477" s="35" t="s">
        <v>1325</v>
      </c>
      <c r="AG477" s="39" t="s">
        <v>1326</v>
      </c>
      <c r="AH477" s="39">
        <v>106281.61505296582</v>
      </c>
      <c r="AI477" s="39">
        <v>9033.9372795020954</v>
      </c>
      <c r="AJ477" s="42">
        <v>29700</v>
      </c>
      <c r="AK477" s="39">
        <v>2524.5</v>
      </c>
      <c r="AL477" s="39">
        <v>147540.05233246792</v>
      </c>
      <c r="AM477" s="39" t="s">
        <v>943</v>
      </c>
      <c r="AN477" s="39" t="s">
        <v>943</v>
      </c>
      <c r="AO477" s="35">
        <v>35866</v>
      </c>
      <c r="AP477" s="35" t="s">
        <v>944</v>
      </c>
      <c r="AQ477" s="39" t="s">
        <v>901</v>
      </c>
      <c r="AR477" s="39">
        <v>1</v>
      </c>
      <c r="AS477" s="39"/>
      <c r="AT477" s="39"/>
      <c r="AU477" s="39"/>
      <c r="AV477" s="39"/>
      <c r="AW477" s="39" t="s">
        <v>902</v>
      </c>
      <c r="AX477" s="39" t="s">
        <v>903</v>
      </c>
      <c r="AY477" s="39" t="s">
        <v>904</v>
      </c>
      <c r="AZ477" s="35">
        <v>35866</v>
      </c>
      <c r="BA477" s="39"/>
      <c r="BC477" s="5" t="s">
        <v>905</v>
      </c>
      <c r="CB477" s="13" t="s">
        <v>947</v>
      </c>
      <c r="CC477" s="13" t="s">
        <v>10</v>
      </c>
      <c r="CD477" s="13">
        <v>60002</v>
      </c>
      <c r="CE477" s="13" t="s">
        <v>8</v>
      </c>
      <c r="CF477" s="13" t="str">
        <f t="shared" si="128"/>
        <v>W0005181</v>
      </c>
      <c r="CG477" s="13" t="s">
        <v>29</v>
      </c>
      <c r="CH477" s="18">
        <f t="shared" si="129"/>
        <v>89447.490558199323</v>
      </c>
      <c r="CI477" s="18">
        <f t="shared" si="136"/>
        <v>8123.3279313761932</v>
      </c>
      <c r="CJ477" s="43">
        <f t="shared" si="131"/>
        <v>5687.5</v>
      </c>
      <c r="CK477" s="44">
        <f t="shared" si="132"/>
        <v>29700</v>
      </c>
      <c r="CL477" s="18">
        <f t="shared" si="133"/>
        <v>3023.2965633903132</v>
      </c>
      <c r="CM477" s="18">
        <f t="shared" si="134"/>
        <v>11558.437279502095</v>
      </c>
      <c r="CN477" s="13"/>
      <c r="CO477" s="18">
        <f t="shared" si="135"/>
        <v>0</v>
      </c>
    </row>
    <row r="478" spans="1:93" ht="15.75" customHeight="1" x14ac:dyDescent="0.2">
      <c r="A478" s="35" t="s">
        <v>2259</v>
      </c>
      <c r="B478" s="35" t="s">
        <v>2260</v>
      </c>
      <c r="C478" s="35" t="s">
        <v>2261</v>
      </c>
      <c r="D478" s="36">
        <v>44886</v>
      </c>
      <c r="E478" s="36"/>
      <c r="F478" s="35" t="s">
        <v>984</v>
      </c>
      <c r="G478" s="35" t="s">
        <v>895</v>
      </c>
      <c r="H478" s="35" t="s">
        <v>896</v>
      </c>
      <c r="I478" s="35" t="s">
        <v>897</v>
      </c>
      <c r="J478" s="35"/>
      <c r="K478" s="35" t="s">
        <v>898</v>
      </c>
      <c r="L478" s="37" t="s">
        <v>899</v>
      </c>
      <c r="M478" s="38">
        <v>8.5000000000000006E-2</v>
      </c>
      <c r="N478" s="35">
        <v>28</v>
      </c>
      <c r="O478" s="39">
        <v>71619.25</v>
      </c>
      <c r="P478" s="40">
        <v>0.1</v>
      </c>
      <c r="Q478" s="39">
        <v>7161.9250000000002</v>
      </c>
      <c r="R478" s="39">
        <v>1721.6185897435898</v>
      </c>
      <c r="S478" s="39">
        <v>994.71296296296293</v>
      </c>
      <c r="T478" s="39">
        <v>179.04833333333332</v>
      </c>
      <c r="U478" s="35">
        <v>75</v>
      </c>
      <c r="V478" s="39"/>
      <c r="W478" s="39">
        <v>5737.0213378805556</v>
      </c>
      <c r="X478" s="39">
        <v>4460.3751415326506</v>
      </c>
      <c r="Y478" s="39">
        <v>91948.951365453104</v>
      </c>
      <c r="Z478" s="41">
        <v>5687.5</v>
      </c>
      <c r="AA478" s="39"/>
      <c r="AB478" s="39">
        <v>97636.451365453104</v>
      </c>
      <c r="AC478" s="39"/>
      <c r="AD478" s="39"/>
      <c r="AE478" s="42">
        <v>18525.414448346986</v>
      </c>
      <c r="AF478" s="35" t="s">
        <v>1188</v>
      </c>
      <c r="AG478" s="39" t="s">
        <v>1189</v>
      </c>
      <c r="AH478" s="39">
        <v>116161.86581380009</v>
      </c>
      <c r="AI478" s="39">
        <v>9873.7585941730085</v>
      </c>
      <c r="AJ478" s="42">
        <v>29700</v>
      </c>
      <c r="AK478" s="39">
        <v>2524.5</v>
      </c>
      <c r="AL478" s="39">
        <v>158260.12440797308</v>
      </c>
      <c r="AM478" s="39" t="s">
        <v>935</v>
      </c>
      <c r="AN478" s="39" t="s">
        <v>986</v>
      </c>
      <c r="AO478" s="35" t="s">
        <v>987</v>
      </c>
      <c r="AP478" s="35" t="s">
        <v>986</v>
      </c>
      <c r="AQ478" s="39" t="s">
        <v>988</v>
      </c>
      <c r="AR478" s="39">
        <v>1</v>
      </c>
      <c r="AS478" s="39"/>
      <c r="AT478" s="39"/>
      <c r="AU478" s="39"/>
      <c r="AV478" s="39"/>
      <c r="AW478" s="39" t="s">
        <v>1014</v>
      </c>
      <c r="AX478" s="39" t="s">
        <v>935</v>
      </c>
      <c r="AY478" s="39" t="s">
        <v>935</v>
      </c>
      <c r="AZ478" s="35" t="s">
        <v>987</v>
      </c>
      <c r="BA478" s="39"/>
      <c r="BC478" s="5" t="s">
        <v>905</v>
      </c>
      <c r="CB478" s="13" t="s">
        <v>990</v>
      </c>
      <c r="CC478" s="13"/>
      <c r="CD478" s="13"/>
      <c r="CE478" s="13"/>
      <c r="CF478" s="13"/>
      <c r="CG478" s="13"/>
      <c r="CH478" s="13"/>
      <c r="CI478" s="13"/>
      <c r="CJ478" s="13"/>
      <c r="CK478" s="13"/>
      <c r="CL478" s="13"/>
      <c r="CM478" s="13"/>
      <c r="CN478" s="13"/>
      <c r="CO478" s="13"/>
    </row>
    <row r="479" spans="1:93" ht="15.75" customHeight="1" x14ac:dyDescent="0.2">
      <c r="A479" s="35" t="s">
        <v>212</v>
      </c>
      <c r="B479" s="35" t="s">
        <v>2262</v>
      </c>
      <c r="C479" s="35" t="s">
        <v>2263</v>
      </c>
      <c r="D479" s="36">
        <v>44886</v>
      </c>
      <c r="E479" s="36"/>
      <c r="F479" s="35" t="s">
        <v>894</v>
      </c>
      <c r="G479" s="35" t="s">
        <v>895</v>
      </c>
      <c r="H479" s="35" t="s">
        <v>896</v>
      </c>
      <c r="I479" s="35" t="s">
        <v>897</v>
      </c>
      <c r="J479" s="35"/>
      <c r="K479" s="35" t="s">
        <v>898</v>
      </c>
      <c r="L479" s="37" t="s">
        <v>899</v>
      </c>
      <c r="M479" s="38">
        <v>8.5000000000000006E-2</v>
      </c>
      <c r="N479" s="35">
        <v>28</v>
      </c>
      <c r="O479" s="39">
        <v>207066.91666666666</v>
      </c>
      <c r="P479" s="40"/>
      <c r="Q479" s="39"/>
      <c r="R479" s="39">
        <v>4857.3798076923076</v>
      </c>
      <c r="S479" s="39">
        <v>2806.4861111111113</v>
      </c>
      <c r="T479" s="39">
        <v>505.16750000000002</v>
      </c>
      <c r="U479" s="35">
        <v>75</v>
      </c>
      <c r="V479" s="39"/>
      <c r="W479" s="39">
        <v>0</v>
      </c>
      <c r="X479" s="39">
        <v>4460.3751415326506</v>
      </c>
      <c r="Y479" s="39">
        <v>219771.32522700276</v>
      </c>
      <c r="Z479" s="41">
        <v>5687.5</v>
      </c>
      <c r="AA479" s="39"/>
      <c r="AB479" s="39">
        <v>225458.82522700276</v>
      </c>
      <c r="AC479" s="39"/>
      <c r="AD479" s="39"/>
      <c r="AE479" s="42">
        <v>28163.84865133233</v>
      </c>
      <c r="AF479" s="35" t="s">
        <v>1330</v>
      </c>
      <c r="AG479" s="39" t="s">
        <v>1331</v>
      </c>
      <c r="AH479" s="39">
        <v>253622.6738783351</v>
      </c>
      <c r="AI479" s="39">
        <v>21557.927279658485</v>
      </c>
      <c r="AJ479" s="42">
        <v>29700</v>
      </c>
      <c r="AK479" s="39">
        <v>2524.5</v>
      </c>
      <c r="AL479" s="39">
        <v>307405.1011579936</v>
      </c>
      <c r="AM479" s="39" t="s">
        <v>943</v>
      </c>
      <c r="AN479" s="39" t="s">
        <v>943</v>
      </c>
      <c r="AO479" s="35">
        <v>90030</v>
      </c>
      <c r="AP479" s="35" t="s">
        <v>944</v>
      </c>
      <c r="AQ479" s="39" t="s">
        <v>901</v>
      </c>
      <c r="AR479" s="39">
        <v>1</v>
      </c>
      <c r="AS479" s="39"/>
      <c r="AT479" s="39"/>
      <c r="AU479" s="39"/>
      <c r="AV479" s="39"/>
      <c r="AW479" s="39" t="s">
        <v>1332</v>
      </c>
      <c r="AX479" s="39" t="s">
        <v>903</v>
      </c>
      <c r="AY479" s="39" t="s">
        <v>904</v>
      </c>
      <c r="AZ479" s="35">
        <v>90030</v>
      </c>
      <c r="BA479" s="39"/>
      <c r="BC479" s="5" t="s">
        <v>905</v>
      </c>
      <c r="CB479" s="13" t="s">
        <v>947</v>
      </c>
      <c r="CC479" s="13" t="s">
        <v>10</v>
      </c>
      <c r="CD479" s="13">
        <v>60002</v>
      </c>
      <c r="CE479" s="13" t="s">
        <v>8</v>
      </c>
      <c r="CF479" s="13" t="str">
        <f>A479</f>
        <v>W0004365</v>
      </c>
      <c r="CG479" s="13" t="s">
        <v>29</v>
      </c>
      <c r="CH479" s="18">
        <f>SUM(O479,Q479,T479:X479,)</f>
        <v>212107.45930819932</v>
      </c>
      <c r="CI479" s="18">
        <f>SUM(AA479,AC479:AE479)</f>
        <v>28163.84865133233</v>
      </c>
      <c r="CJ479" s="43">
        <f>SUM(Z479)</f>
        <v>5687.5</v>
      </c>
      <c r="CK479" s="44">
        <f>AJ479</f>
        <v>29700</v>
      </c>
      <c r="CL479" s="18">
        <f>SUM(R479:S479)</f>
        <v>7663.8659188034189</v>
      </c>
      <c r="CM479" s="18">
        <f>SUM(AI479,AK479)</f>
        <v>24082.427279658485</v>
      </c>
      <c r="CN479" s="13"/>
      <c r="CO479" s="18">
        <f>SUM(CH479:CM479,-AL479)</f>
        <v>0</v>
      </c>
    </row>
    <row r="480" spans="1:93" ht="15.75" customHeight="1" x14ac:dyDescent="0.2">
      <c r="A480" s="46" t="s">
        <v>2264</v>
      </c>
      <c r="B480" s="46" t="s">
        <v>2265</v>
      </c>
      <c r="C480" s="46" t="s">
        <v>2266</v>
      </c>
      <c r="D480" s="36">
        <v>44893</v>
      </c>
      <c r="E480" s="36"/>
      <c r="F480" s="35" t="s">
        <v>925</v>
      </c>
      <c r="G480" s="35" t="s">
        <v>1010</v>
      </c>
      <c r="H480" s="35" t="s">
        <v>1293</v>
      </c>
      <c r="I480" s="35" t="s">
        <v>897</v>
      </c>
      <c r="J480" s="35"/>
      <c r="K480" s="35" t="s">
        <v>898</v>
      </c>
      <c r="L480" s="37" t="s">
        <v>985</v>
      </c>
      <c r="M480" s="38">
        <v>0</v>
      </c>
      <c r="N480" s="35">
        <v>0</v>
      </c>
      <c r="O480" s="39">
        <v>0</v>
      </c>
      <c r="P480" s="40">
        <v>0.1</v>
      </c>
      <c r="Q480" s="39">
        <v>0</v>
      </c>
      <c r="R480" s="39">
        <v>0</v>
      </c>
      <c r="S480" s="39">
        <v>0</v>
      </c>
      <c r="T480" s="39">
        <v>0</v>
      </c>
      <c r="U480" s="35">
        <v>0</v>
      </c>
      <c r="V480" s="39"/>
      <c r="W480" s="39"/>
      <c r="X480" s="39">
        <v>0</v>
      </c>
      <c r="Y480" s="39">
        <v>0</v>
      </c>
      <c r="Z480" s="41">
        <v>0</v>
      </c>
      <c r="AA480" s="39"/>
      <c r="AB480" s="39">
        <v>0</v>
      </c>
      <c r="AC480" s="39"/>
      <c r="AD480" s="39"/>
      <c r="AE480" s="42"/>
      <c r="AF480" s="35"/>
      <c r="AG480" s="39"/>
      <c r="AH480" s="39">
        <v>0</v>
      </c>
      <c r="AI480" s="39">
        <v>0</v>
      </c>
      <c r="AJ480" s="42">
        <v>0</v>
      </c>
      <c r="AK480" s="39">
        <v>0</v>
      </c>
      <c r="AL480" s="39">
        <v>0</v>
      </c>
      <c r="AM480" s="39" t="s">
        <v>935</v>
      </c>
      <c r="AN480" s="39" t="s">
        <v>986</v>
      </c>
      <c r="AO480" s="35" t="s">
        <v>987</v>
      </c>
      <c r="AP480" s="35" t="s">
        <v>986</v>
      </c>
      <c r="AQ480" s="39" t="s">
        <v>988</v>
      </c>
      <c r="AR480" s="39">
        <v>0</v>
      </c>
      <c r="AS480" s="39"/>
      <c r="AT480" s="39"/>
      <c r="AU480" s="39"/>
      <c r="AV480" s="39"/>
      <c r="AW480" s="39" t="s">
        <v>11</v>
      </c>
      <c r="AX480" s="39" t="s">
        <v>935</v>
      </c>
      <c r="AY480" s="39" t="s">
        <v>935</v>
      </c>
      <c r="AZ480" s="35" t="s">
        <v>987</v>
      </c>
      <c r="BA480" s="39"/>
      <c r="BC480" s="5" t="e">
        <v>#N/A</v>
      </c>
      <c r="CA480" s="5" t="s">
        <v>1222</v>
      </c>
      <c r="CB480" s="13" t="s">
        <v>990</v>
      </c>
      <c r="CC480" s="13"/>
      <c r="CD480" s="13"/>
      <c r="CE480" s="13"/>
      <c r="CF480" s="13"/>
      <c r="CG480" s="13"/>
      <c r="CH480" s="13"/>
      <c r="CI480" s="13"/>
      <c r="CJ480" s="13"/>
      <c r="CK480" s="13"/>
      <c r="CL480" s="13"/>
      <c r="CM480" s="13"/>
      <c r="CN480" s="13"/>
      <c r="CO480" s="13"/>
    </row>
    <row r="481" spans="1:93" ht="15.75" customHeight="1" x14ac:dyDescent="0.2">
      <c r="A481" s="35" t="s">
        <v>2267</v>
      </c>
      <c r="B481" s="35" t="s">
        <v>2268</v>
      </c>
      <c r="C481" s="35" t="s">
        <v>2269</v>
      </c>
      <c r="D481" s="36">
        <v>44893</v>
      </c>
      <c r="E481" s="36"/>
      <c r="F481" s="35" t="s">
        <v>972</v>
      </c>
      <c r="G481" s="35" t="s">
        <v>951</v>
      </c>
      <c r="H481" s="35" t="s">
        <v>952</v>
      </c>
      <c r="I481" s="35" t="s">
        <v>897</v>
      </c>
      <c r="J481" s="35"/>
      <c r="K481" s="35" t="s">
        <v>898</v>
      </c>
      <c r="L481" s="37" t="s">
        <v>899</v>
      </c>
      <c r="M481" s="38">
        <v>0.05</v>
      </c>
      <c r="N481" s="35">
        <v>28</v>
      </c>
      <c r="O481" s="39">
        <v>47200.5</v>
      </c>
      <c r="P481" s="40"/>
      <c r="Q481" s="39"/>
      <c r="R481" s="39">
        <v>1134.6274038461538</v>
      </c>
      <c r="S481" s="39">
        <v>655.5625</v>
      </c>
      <c r="T481" s="39">
        <v>118.00125</v>
      </c>
      <c r="U481" s="35">
        <v>75</v>
      </c>
      <c r="V481" s="39"/>
      <c r="W481" s="39">
        <v>2048.9361921001982</v>
      </c>
      <c r="X481" s="39">
        <v>4460.3751415326506</v>
      </c>
      <c r="Y481" s="39">
        <v>55693.002487479003</v>
      </c>
      <c r="Z481" s="41">
        <v>4154.166666666667</v>
      </c>
      <c r="AA481" s="39"/>
      <c r="AB481" s="39">
        <v>59847.169154145668</v>
      </c>
      <c r="AC481" s="39"/>
      <c r="AD481" s="39"/>
      <c r="AE481" s="42">
        <v>4671.4236268028844</v>
      </c>
      <c r="AF481" s="35" t="s">
        <v>999</v>
      </c>
      <c r="AG481" s="39" t="s">
        <v>998</v>
      </c>
      <c r="AH481" s="39">
        <v>64518.592780948551</v>
      </c>
      <c r="AI481" s="39">
        <v>3225.9296390474278</v>
      </c>
      <c r="AJ481" s="42">
        <v>29700</v>
      </c>
      <c r="AK481" s="39">
        <v>1485</v>
      </c>
      <c r="AL481" s="39">
        <v>98929.522419995978</v>
      </c>
      <c r="AM481" s="39" t="s">
        <v>973</v>
      </c>
      <c r="AN481" s="39" t="s">
        <v>973</v>
      </c>
      <c r="AO481" s="35" t="s">
        <v>1176</v>
      </c>
      <c r="AP481" s="35" t="s">
        <v>976</v>
      </c>
      <c r="AQ481" s="39" t="s">
        <v>901</v>
      </c>
      <c r="AR481" s="39">
        <v>1</v>
      </c>
      <c r="AS481" s="39"/>
      <c r="AT481" s="39"/>
      <c r="AU481" s="39"/>
      <c r="AV481" s="39"/>
      <c r="AW481" s="39" t="s">
        <v>956</v>
      </c>
      <c r="AX481" s="39" t="s">
        <v>977</v>
      </c>
      <c r="AY481" s="39" t="s">
        <v>2270</v>
      </c>
      <c r="AZ481" s="35" t="s">
        <v>1176</v>
      </c>
      <c r="BA481" s="39"/>
      <c r="BC481" s="5" t="s">
        <v>905</v>
      </c>
      <c r="CB481" s="13" t="s">
        <v>947</v>
      </c>
      <c r="CC481" s="13" t="s">
        <v>979</v>
      </c>
      <c r="CD481" s="13">
        <v>60009</v>
      </c>
      <c r="CE481" s="13">
        <v>30001339</v>
      </c>
      <c r="CF481" s="13" t="str">
        <f t="shared" ref="CF481:CF630" si="137">A481</f>
        <v>W0004999</v>
      </c>
      <c r="CG481" s="13" t="s">
        <v>13</v>
      </c>
      <c r="CH481" s="18">
        <f t="shared" ref="CH481:CH630" si="138">SUM(O481,Q481,T481:X481,)</f>
        <v>53902.812583632847</v>
      </c>
      <c r="CI481" s="18">
        <f t="shared" ref="CI481:CI495" si="139">SUM(AA481,AC481:AE481)</f>
        <v>4671.4236268028844</v>
      </c>
      <c r="CJ481" s="43">
        <f t="shared" ref="CJ481:CJ630" si="140">SUM(Z481)</f>
        <v>4154.166666666667</v>
      </c>
      <c r="CK481" s="44">
        <f t="shared" ref="CK481:CK630" si="141">AJ481</f>
        <v>29700</v>
      </c>
      <c r="CL481" s="18">
        <f t="shared" ref="CL481:CL630" si="142">SUM(R481:S481)</f>
        <v>1790.1899038461538</v>
      </c>
      <c r="CM481" s="18">
        <f t="shared" ref="CM481:CM630" si="143">SUM(AI481,AK481)</f>
        <v>4710.9296390474283</v>
      </c>
      <c r="CN481" s="13"/>
      <c r="CO481" s="18">
        <f t="shared" ref="CO481:CO630" si="144">SUM(CH481:CM481,-AL481)</f>
        <v>0</v>
      </c>
    </row>
    <row r="482" spans="1:93" ht="15.75" customHeight="1" x14ac:dyDescent="0.2">
      <c r="A482" s="35" t="s">
        <v>2271</v>
      </c>
      <c r="B482" s="35" t="s">
        <v>2272</v>
      </c>
      <c r="C482" s="35" t="s">
        <v>2273</v>
      </c>
      <c r="D482" s="36">
        <v>44893</v>
      </c>
      <c r="E482" s="36"/>
      <c r="F482" s="35" t="s">
        <v>996</v>
      </c>
      <c r="G482" s="35" t="s">
        <v>951</v>
      </c>
      <c r="H482" s="35" t="s">
        <v>952</v>
      </c>
      <c r="I482" s="35" t="s">
        <v>897</v>
      </c>
      <c r="J482" s="35"/>
      <c r="K482" s="35" t="s">
        <v>898</v>
      </c>
      <c r="L482" s="37" t="s">
        <v>899</v>
      </c>
      <c r="M482" s="38">
        <v>0.05</v>
      </c>
      <c r="N482" s="35">
        <v>28</v>
      </c>
      <c r="O482" s="39">
        <v>62241.833333333343</v>
      </c>
      <c r="P482" s="40"/>
      <c r="Q482" s="39"/>
      <c r="R482" s="39">
        <v>1496.1979166666667</v>
      </c>
      <c r="S482" s="39">
        <v>864.46990740740739</v>
      </c>
      <c r="T482" s="39">
        <v>155.60458333333335</v>
      </c>
      <c r="U482" s="35">
        <v>75</v>
      </c>
      <c r="V482" s="39"/>
      <c r="W482" s="39">
        <v>0</v>
      </c>
      <c r="X482" s="39">
        <v>4460.3751415326506</v>
      </c>
      <c r="Y482" s="39">
        <v>69293.480882273405</v>
      </c>
      <c r="Z482" s="41">
        <v>4154.166666666667</v>
      </c>
      <c r="AA482" s="39"/>
      <c r="AB482" s="39">
        <v>73447.647548940076</v>
      </c>
      <c r="AC482" s="39"/>
      <c r="AD482" s="39"/>
      <c r="AE482" s="42">
        <v>4671.4236268028844</v>
      </c>
      <c r="AF482" s="35" t="s">
        <v>999</v>
      </c>
      <c r="AG482" s="39" t="s">
        <v>998</v>
      </c>
      <c r="AH482" s="39">
        <v>78119.071175742967</v>
      </c>
      <c r="AI482" s="39">
        <v>3905.9535587871487</v>
      </c>
      <c r="AJ482" s="42">
        <v>29700</v>
      </c>
      <c r="AK482" s="39">
        <v>1485</v>
      </c>
      <c r="AL482" s="39">
        <v>113210.02473453012</v>
      </c>
      <c r="AM482" s="39" t="s">
        <v>973</v>
      </c>
      <c r="AN482" s="39" t="s">
        <v>973</v>
      </c>
      <c r="AO482" s="35" t="s">
        <v>1520</v>
      </c>
      <c r="AP482" s="35" t="s">
        <v>976</v>
      </c>
      <c r="AQ482" s="39" t="s">
        <v>901</v>
      </c>
      <c r="AR482" s="39">
        <v>1</v>
      </c>
      <c r="AS482" s="39"/>
      <c r="AT482" s="39"/>
      <c r="AU482" s="39"/>
      <c r="AV482" s="39"/>
      <c r="AW482" s="39" t="s">
        <v>956</v>
      </c>
      <c r="AX482" s="39" t="s">
        <v>977</v>
      </c>
      <c r="AY482" s="39" t="s">
        <v>1521</v>
      </c>
      <c r="AZ482" s="35" t="s">
        <v>1520</v>
      </c>
      <c r="BA482" s="39"/>
      <c r="BC482" s="5" t="s">
        <v>905</v>
      </c>
      <c r="CB482" s="13" t="s">
        <v>947</v>
      </c>
      <c r="CC482" s="13" t="s">
        <v>979</v>
      </c>
      <c r="CD482" s="13">
        <v>60009</v>
      </c>
      <c r="CE482" s="13">
        <v>30001339</v>
      </c>
      <c r="CF482" s="13" t="str">
        <f t="shared" si="137"/>
        <v>W0004366</v>
      </c>
      <c r="CG482" s="13" t="s">
        <v>13</v>
      </c>
      <c r="CH482" s="18">
        <f t="shared" si="138"/>
        <v>66932.813058199332</v>
      </c>
      <c r="CI482" s="18">
        <f t="shared" si="139"/>
        <v>4671.4236268028844</v>
      </c>
      <c r="CJ482" s="43">
        <f t="shared" si="140"/>
        <v>4154.166666666667</v>
      </c>
      <c r="CK482" s="44">
        <f t="shared" si="141"/>
        <v>29700</v>
      </c>
      <c r="CL482" s="18">
        <f t="shared" si="142"/>
        <v>2360.6678240740739</v>
      </c>
      <c r="CM482" s="18">
        <f t="shared" si="143"/>
        <v>5390.9535587871487</v>
      </c>
      <c r="CN482" s="13"/>
      <c r="CO482" s="18">
        <f t="shared" si="144"/>
        <v>0</v>
      </c>
    </row>
    <row r="483" spans="1:93" ht="15.75" customHeight="1" x14ac:dyDescent="0.2">
      <c r="A483" s="35" t="s">
        <v>213</v>
      </c>
      <c r="B483" s="35" t="s">
        <v>2274</v>
      </c>
      <c r="C483" s="35" t="s">
        <v>2275</v>
      </c>
      <c r="D483" s="36">
        <v>44893</v>
      </c>
      <c r="E483" s="36"/>
      <c r="F483" s="35" t="s">
        <v>984</v>
      </c>
      <c r="G483" s="35" t="s">
        <v>895</v>
      </c>
      <c r="H483" s="35" t="s">
        <v>896</v>
      </c>
      <c r="I483" s="35" t="s">
        <v>897</v>
      </c>
      <c r="J483" s="35"/>
      <c r="K483" s="35" t="s">
        <v>898</v>
      </c>
      <c r="L483" s="37" t="s">
        <v>899</v>
      </c>
      <c r="M483" s="38">
        <v>8.5000000000000006E-2</v>
      </c>
      <c r="N483" s="35">
        <v>28</v>
      </c>
      <c r="O483" s="39">
        <v>66855.583333333328</v>
      </c>
      <c r="P483" s="40"/>
      <c r="Q483" s="39"/>
      <c r="R483" s="39">
        <v>1486.9150641025642</v>
      </c>
      <c r="S483" s="39">
        <v>859.10648148148152</v>
      </c>
      <c r="T483" s="39">
        <v>154.63916666666665</v>
      </c>
      <c r="U483" s="35">
        <v>75</v>
      </c>
      <c r="V483" s="39"/>
      <c r="W483" s="39">
        <v>0</v>
      </c>
      <c r="X483" s="39">
        <v>4460.3751415326506</v>
      </c>
      <c r="Y483" s="39">
        <v>73891.619187116681</v>
      </c>
      <c r="Z483" s="41">
        <v>5687.5</v>
      </c>
      <c r="AA483" s="39"/>
      <c r="AB483" s="39">
        <v>79579.119187116681</v>
      </c>
      <c r="AC483" s="39"/>
      <c r="AD483" s="39"/>
      <c r="AE483" s="42">
        <v>6107.1873780099913</v>
      </c>
      <c r="AF483" s="35" t="s">
        <v>1104</v>
      </c>
      <c r="AG483" s="39" t="s">
        <v>1105</v>
      </c>
      <c r="AH483" s="39">
        <v>85686.306565126666</v>
      </c>
      <c r="AI483" s="39">
        <v>7283.3360580357676</v>
      </c>
      <c r="AJ483" s="42">
        <v>29700</v>
      </c>
      <c r="AK483" s="39">
        <v>2524.5</v>
      </c>
      <c r="AL483" s="39">
        <v>125194.14262316244</v>
      </c>
      <c r="AM483" s="39" t="s">
        <v>943</v>
      </c>
      <c r="AN483" s="39" t="s">
        <v>943</v>
      </c>
      <c r="AO483" s="35">
        <v>90129</v>
      </c>
      <c r="AP483" s="35" t="s">
        <v>944</v>
      </c>
      <c r="AQ483" s="39" t="s">
        <v>901</v>
      </c>
      <c r="AR483" s="39">
        <v>1</v>
      </c>
      <c r="AS483" s="39"/>
      <c r="AT483" s="39"/>
      <c r="AU483" s="39"/>
      <c r="AV483" s="39"/>
      <c r="AW483" s="39" t="s">
        <v>1086</v>
      </c>
      <c r="AX483" s="39" t="s">
        <v>903</v>
      </c>
      <c r="AY483" s="39" t="s">
        <v>904</v>
      </c>
      <c r="AZ483" s="35">
        <v>90129</v>
      </c>
      <c r="BA483" s="39"/>
      <c r="BC483" s="5" t="s">
        <v>905</v>
      </c>
      <c r="CB483" s="13" t="s">
        <v>947</v>
      </c>
      <c r="CC483" s="13" t="s">
        <v>10</v>
      </c>
      <c r="CD483" s="13">
        <v>60002</v>
      </c>
      <c r="CE483" s="13" t="s">
        <v>8</v>
      </c>
      <c r="CF483" s="13" t="str">
        <f t="shared" si="137"/>
        <v>W0004367</v>
      </c>
      <c r="CG483" s="13" t="s">
        <v>29</v>
      </c>
      <c r="CH483" s="18">
        <f t="shared" si="138"/>
        <v>71545.597641532644</v>
      </c>
      <c r="CI483" s="18">
        <f t="shared" si="139"/>
        <v>6107.1873780099913</v>
      </c>
      <c r="CJ483" s="43">
        <f t="shared" si="140"/>
        <v>5687.5</v>
      </c>
      <c r="CK483" s="44">
        <f t="shared" si="141"/>
        <v>29700</v>
      </c>
      <c r="CL483" s="18">
        <f t="shared" si="142"/>
        <v>2346.0215455840457</v>
      </c>
      <c r="CM483" s="18">
        <f t="shared" si="143"/>
        <v>9807.8360580357676</v>
      </c>
      <c r="CN483" s="13"/>
      <c r="CO483" s="18">
        <f t="shared" si="144"/>
        <v>0</v>
      </c>
    </row>
    <row r="484" spans="1:93" ht="15.75" customHeight="1" x14ac:dyDescent="0.2">
      <c r="A484" s="35" t="s">
        <v>214</v>
      </c>
      <c r="B484" s="35" t="s">
        <v>2276</v>
      </c>
      <c r="C484" s="35" t="s">
        <v>2277</v>
      </c>
      <c r="D484" s="36">
        <v>44893</v>
      </c>
      <c r="E484" s="36"/>
      <c r="F484" s="35" t="s">
        <v>984</v>
      </c>
      <c r="G484" s="35" t="s">
        <v>895</v>
      </c>
      <c r="H484" s="35" t="s">
        <v>896</v>
      </c>
      <c r="I484" s="35" t="s">
        <v>897</v>
      </c>
      <c r="J484" s="35"/>
      <c r="K484" s="35" t="s">
        <v>898</v>
      </c>
      <c r="L484" s="37" t="s">
        <v>899</v>
      </c>
      <c r="M484" s="38">
        <v>8.5000000000000006E-2</v>
      </c>
      <c r="N484" s="35">
        <v>28</v>
      </c>
      <c r="O484" s="39">
        <v>75790.5</v>
      </c>
      <c r="P484" s="40"/>
      <c r="Q484" s="39"/>
      <c r="R484" s="39">
        <v>1701.6947115384617</v>
      </c>
      <c r="S484" s="39">
        <v>983.20138888888891</v>
      </c>
      <c r="T484" s="39">
        <v>176.97624999999999</v>
      </c>
      <c r="U484" s="35">
        <v>75</v>
      </c>
      <c r="V484" s="39"/>
      <c r="W484" s="39">
        <v>0</v>
      </c>
      <c r="X484" s="39">
        <v>4460.3751415326506</v>
      </c>
      <c r="Y484" s="39">
        <v>83187.747491960021</v>
      </c>
      <c r="Z484" s="41">
        <v>5687.5</v>
      </c>
      <c r="AA484" s="39"/>
      <c r="AB484" s="39">
        <v>88875.247491960021</v>
      </c>
      <c r="AC484" s="39"/>
      <c r="AD484" s="39"/>
      <c r="AE484" s="42">
        <v>8123.3279313761932</v>
      </c>
      <c r="AF484" s="35" t="s">
        <v>1325</v>
      </c>
      <c r="AG484" s="39" t="s">
        <v>1326</v>
      </c>
      <c r="AH484" s="39">
        <v>96998.575423336209</v>
      </c>
      <c r="AI484" s="39">
        <v>8244.878910983578</v>
      </c>
      <c r="AJ484" s="42">
        <v>29700</v>
      </c>
      <c r="AK484" s="39">
        <v>2524.5</v>
      </c>
      <c r="AL484" s="39">
        <v>137467.9543343198</v>
      </c>
      <c r="AM484" s="39" t="s">
        <v>943</v>
      </c>
      <c r="AN484" s="39" t="s">
        <v>943</v>
      </c>
      <c r="AO484" s="35">
        <v>35802</v>
      </c>
      <c r="AP484" s="35" t="s">
        <v>944</v>
      </c>
      <c r="AQ484" s="39" t="s">
        <v>901</v>
      </c>
      <c r="AR484" s="39">
        <v>1</v>
      </c>
      <c r="AS484" s="39"/>
      <c r="AT484" s="39"/>
      <c r="AU484" s="39"/>
      <c r="AV484" s="39"/>
      <c r="AW484" s="39" t="s">
        <v>902</v>
      </c>
      <c r="AX484" s="39" t="s">
        <v>903</v>
      </c>
      <c r="AY484" s="39" t="s">
        <v>904</v>
      </c>
      <c r="AZ484" s="35">
        <v>35802</v>
      </c>
      <c r="BA484" s="39"/>
      <c r="BC484" s="5" t="s">
        <v>905</v>
      </c>
      <c r="CB484" s="13" t="s">
        <v>947</v>
      </c>
      <c r="CC484" s="13" t="s">
        <v>10</v>
      </c>
      <c r="CD484" s="13">
        <v>60002</v>
      </c>
      <c r="CE484" s="13" t="s">
        <v>8</v>
      </c>
      <c r="CF484" s="13" t="str">
        <f t="shared" si="137"/>
        <v>W0004368</v>
      </c>
      <c r="CG484" s="13" t="s">
        <v>29</v>
      </c>
      <c r="CH484" s="18">
        <f t="shared" si="138"/>
        <v>80502.851391532662</v>
      </c>
      <c r="CI484" s="18">
        <f t="shared" si="139"/>
        <v>8123.3279313761932</v>
      </c>
      <c r="CJ484" s="43">
        <f t="shared" si="140"/>
        <v>5687.5</v>
      </c>
      <c r="CK484" s="44">
        <f t="shared" si="141"/>
        <v>29700</v>
      </c>
      <c r="CL484" s="18">
        <f t="shared" si="142"/>
        <v>2684.8961004273506</v>
      </c>
      <c r="CM484" s="18">
        <f t="shared" si="143"/>
        <v>10769.378910983578</v>
      </c>
      <c r="CN484" s="13"/>
      <c r="CO484" s="18">
        <f t="shared" si="144"/>
        <v>0</v>
      </c>
    </row>
    <row r="485" spans="1:93" ht="15.75" customHeight="1" x14ac:dyDescent="0.2">
      <c r="A485" s="35" t="s">
        <v>215</v>
      </c>
      <c r="B485" s="35" t="s">
        <v>2278</v>
      </c>
      <c r="C485" s="35" t="s">
        <v>2279</v>
      </c>
      <c r="D485" s="36">
        <v>44893</v>
      </c>
      <c r="E485" s="36"/>
      <c r="F485" s="35" t="s">
        <v>996</v>
      </c>
      <c r="G485" s="35" t="s">
        <v>895</v>
      </c>
      <c r="H485" s="35" t="s">
        <v>896</v>
      </c>
      <c r="I485" s="35" t="s">
        <v>897</v>
      </c>
      <c r="J485" s="35"/>
      <c r="K485" s="35" t="s">
        <v>898</v>
      </c>
      <c r="L485" s="37" t="s">
        <v>899</v>
      </c>
      <c r="M485" s="38">
        <v>8.5000000000000006E-2</v>
      </c>
      <c r="N485" s="35">
        <v>28</v>
      </c>
      <c r="O485" s="39">
        <v>77249.666666666672</v>
      </c>
      <c r="P485" s="40"/>
      <c r="Q485" s="39"/>
      <c r="R485" s="39">
        <v>1736.7708333333333</v>
      </c>
      <c r="S485" s="39">
        <v>1003.4675925925927</v>
      </c>
      <c r="T485" s="39">
        <v>180.6241666666667</v>
      </c>
      <c r="U485" s="35">
        <v>75</v>
      </c>
      <c r="V485" s="39"/>
      <c r="W485" s="39">
        <v>0</v>
      </c>
      <c r="X485" s="39">
        <v>4460.3751415326506</v>
      </c>
      <c r="Y485" s="39">
        <v>84705.904400791915</v>
      </c>
      <c r="Z485" s="41">
        <v>5687.5</v>
      </c>
      <c r="AA485" s="39"/>
      <c r="AB485" s="39">
        <v>90393.404400791915</v>
      </c>
      <c r="AC485" s="39"/>
      <c r="AD485" s="39"/>
      <c r="AE485" s="42">
        <v>18525.414448346986</v>
      </c>
      <c r="AF485" s="35" t="s">
        <v>1188</v>
      </c>
      <c r="AG485" s="39" t="s">
        <v>1189</v>
      </c>
      <c r="AH485" s="39">
        <v>108918.8188491389</v>
      </c>
      <c r="AI485" s="39">
        <v>9258.0996021768078</v>
      </c>
      <c r="AJ485" s="42">
        <v>29700</v>
      </c>
      <c r="AK485" s="39">
        <v>2524.5</v>
      </c>
      <c r="AL485" s="39">
        <v>150401.41845131572</v>
      </c>
      <c r="AM485" s="39" t="s">
        <v>943</v>
      </c>
      <c r="AN485" s="39" t="s">
        <v>943</v>
      </c>
      <c r="AO485" s="35">
        <v>90135</v>
      </c>
      <c r="AP485" s="35" t="s">
        <v>944</v>
      </c>
      <c r="AQ485" s="39" t="s">
        <v>901</v>
      </c>
      <c r="AR485" s="39">
        <v>1</v>
      </c>
      <c r="AS485" s="39"/>
      <c r="AT485" s="39"/>
      <c r="AU485" s="39"/>
      <c r="AV485" s="39"/>
      <c r="AW485" s="39" t="s">
        <v>1271</v>
      </c>
      <c r="AX485" s="39" t="s">
        <v>903</v>
      </c>
      <c r="AY485" s="39" t="s">
        <v>904</v>
      </c>
      <c r="AZ485" s="35">
        <v>90135</v>
      </c>
      <c r="BA485" s="39"/>
      <c r="BC485" s="5" t="s">
        <v>905</v>
      </c>
      <c r="CB485" s="13" t="s">
        <v>947</v>
      </c>
      <c r="CC485" s="13" t="s">
        <v>10</v>
      </c>
      <c r="CD485" s="13">
        <v>60002</v>
      </c>
      <c r="CE485" s="13" t="s">
        <v>8</v>
      </c>
      <c r="CF485" s="13" t="str">
        <f t="shared" si="137"/>
        <v>W0004369</v>
      </c>
      <c r="CG485" s="13" t="s">
        <v>29</v>
      </c>
      <c r="CH485" s="18">
        <f t="shared" si="138"/>
        <v>81965.665974865988</v>
      </c>
      <c r="CI485" s="18">
        <f t="shared" si="139"/>
        <v>18525.414448346986</v>
      </c>
      <c r="CJ485" s="43">
        <f t="shared" si="140"/>
        <v>5687.5</v>
      </c>
      <c r="CK485" s="44">
        <f t="shared" si="141"/>
        <v>29700</v>
      </c>
      <c r="CL485" s="18">
        <f t="shared" si="142"/>
        <v>2740.2384259259261</v>
      </c>
      <c r="CM485" s="18">
        <f t="shared" si="143"/>
        <v>11782.599602176808</v>
      </c>
      <c r="CN485" s="13"/>
      <c r="CO485" s="18">
        <f t="shared" si="144"/>
        <v>0</v>
      </c>
    </row>
    <row r="486" spans="1:93" ht="15.75" customHeight="1" x14ac:dyDescent="0.2">
      <c r="A486" s="35" t="s">
        <v>216</v>
      </c>
      <c r="B486" s="35" t="s">
        <v>2280</v>
      </c>
      <c r="C486" s="35" t="s">
        <v>2281</v>
      </c>
      <c r="D486" s="36">
        <v>44893</v>
      </c>
      <c r="E486" s="36"/>
      <c r="F486" s="35" t="s">
        <v>894</v>
      </c>
      <c r="G486" s="35" t="s">
        <v>895</v>
      </c>
      <c r="H486" s="35" t="s">
        <v>896</v>
      </c>
      <c r="I486" s="35" t="s">
        <v>897</v>
      </c>
      <c r="J486" s="35"/>
      <c r="K486" s="35" t="s">
        <v>898</v>
      </c>
      <c r="L486" s="37" t="s">
        <v>899</v>
      </c>
      <c r="M486" s="38">
        <v>8.5000000000000006E-2</v>
      </c>
      <c r="N486" s="35">
        <v>28</v>
      </c>
      <c r="O486" s="39">
        <v>213206.16666666666</v>
      </c>
      <c r="P486" s="40"/>
      <c r="Q486" s="39"/>
      <c r="R486" s="39">
        <v>5004.9559294871797</v>
      </c>
      <c r="S486" s="39">
        <v>2891.7523148148148</v>
      </c>
      <c r="T486" s="39">
        <v>520.51541666666662</v>
      </c>
      <c r="U486" s="35">
        <v>75</v>
      </c>
      <c r="V486" s="39"/>
      <c r="W486" s="39">
        <v>20050.889575892539</v>
      </c>
      <c r="X486" s="39">
        <v>4460.3751415326506</v>
      </c>
      <c r="Y486" s="39">
        <v>246209.6550450605</v>
      </c>
      <c r="Z486" s="41">
        <v>5687.5</v>
      </c>
      <c r="AA486" s="39"/>
      <c r="AB486" s="39">
        <v>251897.1550450605</v>
      </c>
      <c r="AC486" s="39"/>
      <c r="AD486" s="39"/>
      <c r="AE486" s="42">
        <v>28163.84865133233</v>
      </c>
      <c r="AF486" s="35" t="s">
        <v>1330</v>
      </c>
      <c r="AG486" s="39" t="s">
        <v>1331</v>
      </c>
      <c r="AH486" s="39">
        <v>280061.00369639281</v>
      </c>
      <c r="AI486" s="39">
        <v>23805.18531419339</v>
      </c>
      <c r="AJ486" s="42">
        <v>29700</v>
      </c>
      <c r="AK486" s="39">
        <v>2524.5</v>
      </c>
      <c r="AL486" s="39">
        <v>336090.68901058618</v>
      </c>
      <c r="AM486" s="39" t="s">
        <v>943</v>
      </c>
      <c r="AN486" s="39" t="s">
        <v>943</v>
      </c>
      <c r="AO486" s="35">
        <v>90030</v>
      </c>
      <c r="AP486" s="35" t="s">
        <v>944</v>
      </c>
      <c r="AQ486" s="39" t="s">
        <v>901</v>
      </c>
      <c r="AR486" s="39">
        <v>1</v>
      </c>
      <c r="AS486" s="39"/>
      <c r="AT486" s="39"/>
      <c r="AU486" s="39"/>
      <c r="AV486" s="39"/>
      <c r="AW486" s="39" t="s">
        <v>1332</v>
      </c>
      <c r="AX486" s="39" t="s">
        <v>903</v>
      </c>
      <c r="AY486" s="39" t="s">
        <v>904</v>
      </c>
      <c r="AZ486" s="35">
        <v>90030</v>
      </c>
      <c r="BA486" s="39"/>
      <c r="BC486" s="5" t="s">
        <v>905</v>
      </c>
      <c r="CB486" s="13" t="s">
        <v>947</v>
      </c>
      <c r="CC486" s="13" t="s">
        <v>10</v>
      </c>
      <c r="CD486" s="13">
        <v>60002</v>
      </c>
      <c r="CE486" s="13" t="s">
        <v>8</v>
      </c>
      <c r="CF486" s="13" t="str">
        <f t="shared" si="137"/>
        <v>W0004370</v>
      </c>
      <c r="CG486" s="13" t="s">
        <v>29</v>
      </c>
      <c r="CH486" s="18">
        <f t="shared" si="138"/>
        <v>238312.94680075851</v>
      </c>
      <c r="CI486" s="18">
        <f t="shared" si="139"/>
        <v>28163.84865133233</v>
      </c>
      <c r="CJ486" s="43">
        <f t="shared" si="140"/>
        <v>5687.5</v>
      </c>
      <c r="CK486" s="44">
        <f t="shared" si="141"/>
        <v>29700</v>
      </c>
      <c r="CL486" s="18">
        <f t="shared" si="142"/>
        <v>7896.7082443019945</v>
      </c>
      <c r="CM486" s="18">
        <f t="shared" si="143"/>
        <v>26329.68531419339</v>
      </c>
      <c r="CN486" s="13"/>
      <c r="CO486" s="18">
        <f t="shared" si="144"/>
        <v>0</v>
      </c>
    </row>
    <row r="487" spans="1:93" ht="15.75" customHeight="1" x14ac:dyDescent="0.2">
      <c r="A487" s="35" t="s">
        <v>677</v>
      </c>
      <c r="B487" s="35" t="s">
        <v>2282</v>
      </c>
      <c r="C487" s="35" t="s">
        <v>2283</v>
      </c>
      <c r="D487" s="36">
        <v>44893</v>
      </c>
      <c r="E487" s="36"/>
      <c r="F487" s="35" t="s">
        <v>996</v>
      </c>
      <c r="G487" s="35" t="s">
        <v>895</v>
      </c>
      <c r="H487" s="35" t="s">
        <v>896</v>
      </c>
      <c r="I487" s="35" t="s">
        <v>897</v>
      </c>
      <c r="J487" s="35"/>
      <c r="K487" s="35" t="s">
        <v>898</v>
      </c>
      <c r="L487" s="37" t="s">
        <v>899</v>
      </c>
      <c r="M487" s="38">
        <v>8.5000000000000006E-2</v>
      </c>
      <c r="N487" s="35">
        <v>28</v>
      </c>
      <c r="O487" s="39">
        <v>71480.5</v>
      </c>
      <c r="P487" s="40"/>
      <c r="Q487" s="39"/>
      <c r="R487" s="39">
        <v>1598.0889423076924</v>
      </c>
      <c r="S487" s="39">
        <v>923.34027777777783</v>
      </c>
      <c r="T487" s="39">
        <v>166.20125000000002</v>
      </c>
      <c r="U487" s="35">
        <v>75</v>
      </c>
      <c r="V487" s="39"/>
      <c r="W487" s="39">
        <v>0</v>
      </c>
      <c r="X487" s="39">
        <v>4460.3751415326506</v>
      </c>
      <c r="Y487" s="39">
        <v>78703.505611618122</v>
      </c>
      <c r="Z487" s="41">
        <v>5687.5</v>
      </c>
      <c r="AA487" s="39"/>
      <c r="AB487" s="39">
        <v>84391.005611618122</v>
      </c>
      <c r="AC487" s="39"/>
      <c r="AD487" s="39"/>
      <c r="AE487" s="42">
        <v>8123.3279313761932</v>
      </c>
      <c r="AF487" s="35" t="s">
        <v>1325</v>
      </c>
      <c r="AG487" s="39" t="s">
        <v>1326</v>
      </c>
      <c r="AH487" s="39">
        <v>92514.333542994311</v>
      </c>
      <c r="AI487" s="39">
        <v>7863.7183511545172</v>
      </c>
      <c r="AJ487" s="42">
        <v>29700</v>
      </c>
      <c r="AK487" s="39">
        <v>2524.5</v>
      </c>
      <c r="AL487" s="39">
        <v>132602.55189414881</v>
      </c>
      <c r="AM487" s="39" t="s">
        <v>943</v>
      </c>
      <c r="AN487" s="39" t="s">
        <v>943</v>
      </c>
      <c r="AO487" s="35">
        <v>35866</v>
      </c>
      <c r="AP487" s="35" t="s">
        <v>944</v>
      </c>
      <c r="AQ487" s="39" t="s">
        <v>901</v>
      </c>
      <c r="AR487" s="39">
        <v>1</v>
      </c>
      <c r="AS487" s="39"/>
      <c r="AT487" s="39"/>
      <c r="AU487" s="39"/>
      <c r="AV487" s="39"/>
      <c r="AW487" s="39" t="s">
        <v>902</v>
      </c>
      <c r="AX487" s="39" t="s">
        <v>903</v>
      </c>
      <c r="AY487" s="39" t="s">
        <v>904</v>
      </c>
      <c r="AZ487" s="35">
        <v>35866</v>
      </c>
      <c r="BA487" s="39"/>
      <c r="BC487" s="5" t="s">
        <v>905</v>
      </c>
      <c r="CB487" s="13" t="s">
        <v>947</v>
      </c>
      <c r="CC487" s="13" t="s">
        <v>10</v>
      </c>
      <c r="CD487" s="13">
        <v>60002</v>
      </c>
      <c r="CE487" s="13" t="s">
        <v>8</v>
      </c>
      <c r="CF487" s="13" t="str">
        <f t="shared" si="137"/>
        <v>W0005348</v>
      </c>
      <c r="CG487" s="13" t="s">
        <v>29</v>
      </c>
      <c r="CH487" s="18">
        <f t="shared" si="138"/>
        <v>76182.076391532653</v>
      </c>
      <c r="CI487" s="18">
        <f t="shared" si="139"/>
        <v>8123.3279313761932</v>
      </c>
      <c r="CJ487" s="43">
        <f t="shared" si="140"/>
        <v>5687.5</v>
      </c>
      <c r="CK487" s="44">
        <f t="shared" si="141"/>
        <v>29700</v>
      </c>
      <c r="CL487" s="18">
        <f t="shared" si="142"/>
        <v>2521.4292200854702</v>
      </c>
      <c r="CM487" s="18">
        <f t="shared" si="143"/>
        <v>10388.218351154517</v>
      </c>
      <c r="CN487" s="13"/>
      <c r="CO487" s="18">
        <f t="shared" si="144"/>
        <v>0</v>
      </c>
    </row>
    <row r="488" spans="1:93" ht="15.75" customHeight="1" x14ac:dyDescent="0.2">
      <c r="A488" s="35" t="s">
        <v>500</v>
      </c>
      <c r="B488" s="35" t="s">
        <v>2284</v>
      </c>
      <c r="C488" s="35" t="s">
        <v>2285</v>
      </c>
      <c r="D488" s="36">
        <v>44893</v>
      </c>
      <c r="E488" s="36"/>
      <c r="F488" s="35" t="s">
        <v>911</v>
      </c>
      <c r="G488" s="35" t="s">
        <v>895</v>
      </c>
      <c r="H488" s="35" t="s">
        <v>896</v>
      </c>
      <c r="I488" s="35" t="s">
        <v>897</v>
      </c>
      <c r="J488" s="35"/>
      <c r="K488" s="35" t="s">
        <v>898</v>
      </c>
      <c r="L488" s="37" t="s">
        <v>899</v>
      </c>
      <c r="M488" s="38">
        <v>8.5000000000000006E-2</v>
      </c>
      <c r="N488" s="35">
        <v>28</v>
      </c>
      <c r="O488" s="39">
        <v>274865</v>
      </c>
      <c r="P488" s="40">
        <v>0.15</v>
      </c>
      <c r="Q488" s="39">
        <v>41229.75</v>
      </c>
      <c r="R488" s="39">
        <v>6487.1394230769229</v>
      </c>
      <c r="S488" s="39">
        <v>3748.125</v>
      </c>
      <c r="T488" s="39">
        <v>674.66250000000002</v>
      </c>
      <c r="U488" s="35">
        <v>75</v>
      </c>
      <c r="V488" s="39"/>
      <c r="W488" s="39">
        <v>27646.296040007976</v>
      </c>
      <c r="X488" s="39">
        <v>5460.3751415326506</v>
      </c>
      <c r="Y488" s="39">
        <v>360186.3481046175</v>
      </c>
      <c r="Z488" s="41">
        <v>5687.5</v>
      </c>
      <c r="AA488" s="39"/>
      <c r="AB488" s="39">
        <v>365873.8481046175</v>
      </c>
      <c r="AC488" s="39"/>
      <c r="AD488" s="39"/>
      <c r="AE488" s="42">
        <v>6107.1873780099913</v>
      </c>
      <c r="AF488" s="35" t="s">
        <v>1104</v>
      </c>
      <c r="AG488" s="39" t="s">
        <v>1105</v>
      </c>
      <c r="AH488" s="39">
        <v>371981.03548262751</v>
      </c>
      <c r="AI488" s="39">
        <v>31618.388016023342</v>
      </c>
      <c r="AJ488" s="42">
        <v>29700</v>
      </c>
      <c r="AK488" s="39">
        <v>2524.5</v>
      </c>
      <c r="AL488" s="39">
        <v>435823.92349865084</v>
      </c>
      <c r="AM488" s="39" t="s">
        <v>943</v>
      </c>
      <c r="AN488" s="39" t="s">
        <v>943</v>
      </c>
      <c r="AO488" s="35">
        <v>94643</v>
      </c>
      <c r="AP488" s="35" t="s">
        <v>944</v>
      </c>
      <c r="AQ488" s="39" t="s">
        <v>901</v>
      </c>
      <c r="AR488" s="39">
        <v>1</v>
      </c>
      <c r="AS488" s="39"/>
      <c r="AT488" s="39"/>
      <c r="AU488" s="39"/>
      <c r="AV488" s="39"/>
      <c r="AW488" s="39" t="s">
        <v>1282</v>
      </c>
      <c r="AX488" s="39" t="s">
        <v>943</v>
      </c>
      <c r="AY488" s="39" t="s">
        <v>904</v>
      </c>
      <c r="AZ488" s="35">
        <v>94643</v>
      </c>
      <c r="BA488" s="39"/>
      <c r="BC488" s="5" t="s">
        <v>905</v>
      </c>
      <c r="CB488" s="13" t="s">
        <v>947</v>
      </c>
      <c r="CC488" s="13" t="s">
        <v>10</v>
      </c>
      <c r="CD488" s="13">
        <v>60002</v>
      </c>
      <c r="CE488" s="13" t="s">
        <v>8</v>
      </c>
      <c r="CF488" s="13" t="str">
        <f t="shared" si="137"/>
        <v>W0005000</v>
      </c>
      <c r="CG488" s="13" t="s">
        <v>29</v>
      </c>
      <c r="CH488" s="18">
        <f t="shared" si="138"/>
        <v>349951.08368154056</v>
      </c>
      <c r="CI488" s="18">
        <f t="shared" si="139"/>
        <v>6107.1873780099913</v>
      </c>
      <c r="CJ488" s="43">
        <f t="shared" si="140"/>
        <v>5687.5</v>
      </c>
      <c r="CK488" s="44">
        <f t="shared" si="141"/>
        <v>29700</v>
      </c>
      <c r="CL488" s="18">
        <f t="shared" si="142"/>
        <v>10235.264423076922</v>
      </c>
      <c r="CM488" s="18">
        <f t="shared" si="143"/>
        <v>34142.888016023338</v>
      </c>
      <c r="CN488" s="13"/>
      <c r="CO488" s="18">
        <f t="shared" si="144"/>
        <v>0</v>
      </c>
    </row>
    <row r="489" spans="1:93" ht="15.75" customHeight="1" x14ac:dyDescent="0.2">
      <c r="A489" s="35" t="s">
        <v>2286</v>
      </c>
      <c r="B489" s="35" t="s">
        <v>2287</v>
      </c>
      <c r="C489" s="35" t="s">
        <v>2288</v>
      </c>
      <c r="D489" s="36">
        <v>44895</v>
      </c>
      <c r="E489" s="36"/>
      <c r="F489" s="35" t="s">
        <v>894</v>
      </c>
      <c r="G489" s="35" t="s">
        <v>895</v>
      </c>
      <c r="H489" s="35" t="s">
        <v>896</v>
      </c>
      <c r="I489" s="35" t="s">
        <v>897</v>
      </c>
      <c r="J489" s="35"/>
      <c r="K489" s="35" t="s">
        <v>898</v>
      </c>
      <c r="L489" s="37" t="s">
        <v>899</v>
      </c>
      <c r="M489" s="38">
        <v>8.5000000000000006E-2</v>
      </c>
      <c r="N489" s="35">
        <v>28</v>
      </c>
      <c r="O489" s="39">
        <v>104517.66666666667</v>
      </c>
      <c r="P489" s="40"/>
      <c r="Q489" s="39"/>
      <c r="R489" s="39">
        <v>2392.2516025641025</v>
      </c>
      <c r="S489" s="39">
        <v>1382.1898148148148</v>
      </c>
      <c r="T489" s="39">
        <v>248.79416666666668</v>
      </c>
      <c r="U489" s="35">
        <v>75</v>
      </c>
      <c r="V489" s="39"/>
      <c r="W489" s="39">
        <v>10195.506491890586</v>
      </c>
      <c r="X489" s="39">
        <v>4460.3751415326506</v>
      </c>
      <c r="Y489" s="39">
        <v>123271.78388413551</v>
      </c>
      <c r="Z489" s="41">
        <v>5687.5</v>
      </c>
      <c r="AA489" s="39"/>
      <c r="AB489" s="39">
        <v>128959.28388413551</v>
      </c>
      <c r="AC489" s="39"/>
      <c r="AD489" s="39"/>
      <c r="AE489" s="42">
        <v>6107.1873780099913</v>
      </c>
      <c r="AF489" s="35" t="s">
        <v>1104</v>
      </c>
      <c r="AG489" s="39" t="s">
        <v>1105</v>
      </c>
      <c r="AH489" s="39">
        <v>135066.4712621455</v>
      </c>
      <c r="AI489" s="39">
        <v>11480.650057282368</v>
      </c>
      <c r="AJ489" s="42">
        <v>29700</v>
      </c>
      <c r="AK489" s="39">
        <v>2524.5</v>
      </c>
      <c r="AL489" s="39">
        <v>178771.62131942785</v>
      </c>
      <c r="AM489" s="39" t="s">
        <v>953</v>
      </c>
      <c r="AN489" s="39" t="s">
        <v>953</v>
      </c>
      <c r="AO489" s="35">
        <v>1233</v>
      </c>
      <c r="AP489" s="35" t="s">
        <v>955</v>
      </c>
      <c r="AQ489" s="39" t="s">
        <v>901</v>
      </c>
      <c r="AR489" s="39">
        <v>1</v>
      </c>
      <c r="AS489" s="39"/>
      <c r="AT489" s="39"/>
      <c r="AU489" s="39"/>
      <c r="AV489" s="39"/>
      <c r="AW489" s="39" t="s">
        <v>1282</v>
      </c>
      <c r="AX489" s="39" t="s">
        <v>957</v>
      </c>
      <c r="AY489" s="39" t="s">
        <v>904</v>
      </c>
      <c r="AZ489" s="35">
        <v>1233</v>
      </c>
      <c r="BA489" s="39"/>
      <c r="BC489" s="5" t="s">
        <v>905</v>
      </c>
      <c r="CB489" s="13" t="s">
        <v>947</v>
      </c>
      <c r="CC489" s="13" t="s">
        <v>959</v>
      </c>
      <c r="CD489" s="13">
        <v>60005</v>
      </c>
      <c r="CE489" s="13" t="s">
        <v>960</v>
      </c>
      <c r="CF489" s="13" t="str">
        <f t="shared" si="137"/>
        <v>W0005183</v>
      </c>
      <c r="CG489" s="13" t="s">
        <v>29</v>
      </c>
      <c r="CH489" s="18">
        <f t="shared" si="138"/>
        <v>119497.34246675659</v>
      </c>
      <c r="CI489" s="18">
        <f t="shared" si="139"/>
        <v>6107.1873780099913</v>
      </c>
      <c r="CJ489" s="43">
        <f t="shared" si="140"/>
        <v>5687.5</v>
      </c>
      <c r="CK489" s="44">
        <f t="shared" si="141"/>
        <v>29700</v>
      </c>
      <c r="CL489" s="18">
        <f t="shared" si="142"/>
        <v>3774.4414173789173</v>
      </c>
      <c r="CM489" s="18">
        <f t="shared" si="143"/>
        <v>14005.150057282368</v>
      </c>
      <c r="CN489" s="13"/>
      <c r="CO489" s="18">
        <f t="shared" si="144"/>
        <v>0</v>
      </c>
    </row>
    <row r="490" spans="1:93" ht="15.75" customHeight="1" x14ac:dyDescent="0.2">
      <c r="A490" s="35" t="s">
        <v>217</v>
      </c>
      <c r="B490" s="35" t="s">
        <v>2289</v>
      </c>
      <c r="C490" s="35" t="s">
        <v>2290</v>
      </c>
      <c r="D490" s="36">
        <v>44929</v>
      </c>
      <c r="E490" s="36"/>
      <c r="F490" s="35" t="s">
        <v>984</v>
      </c>
      <c r="G490" s="35" t="s">
        <v>895</v>
      </c>
      <c r="H490" s="35" t="s">
        <v>896</v>
      </c>
      <c r="I490" s="35" t="s">
        <v>897</v>
      </c>
      <c r="J490" s="35"/>
      <c r="K490" s="35" t="s">
        <v>898</v>
      </c>
      <c r="L490" s="37" t="s">
        <v>899</v>
      </c>
      <c r="M490" s="38">
        <v>8.5000000000000006E-2</v>
      </c>
      <c r="N490" s="35">
        <v>28</v>
      </c>
      <c r="O490" s="39">
        <v>82253.166666666672</v>
      </c>
      <c r="P490" s="40"/>
      <c r="Q490" s="39"/>
      <c r="R490" s="39">
        <v>1857.0472756410256</v>
      </c>
      <c r="S490" s="39">
        <v>1072.9606481481483</v>
      </c>
      <c r="T490" s="39">
        <v>193.13291666666669</v>
      </c>
      <c r="U490" s="35">
        <v>75</v>
      </c>
      <c r="V490" s="39"/>
      <c r="W490" s="39">
        <v>0</v>
      </c>
      <c r="X490" s="39">
        <v>4460.3751415326506</v>
      </c>
      <c r="Y490" s="39">
        <v>89911.682648655173</v>
      </c>
      <c r="Z490" s="41">
        <v>5687.5</v>
      </c>
      <c r="AA490" s="39"/>
      <c r="AB490" s="39">
        <v>95599.182648655173</v>
      </c>
      <c r="AC490" s="39"/>
      <c r="AD490" s="39"/>
      <c r="AE490" s="42">
        <v>4292.2455565959208</v>
      </c>
      <c r="AF490" s="35" t="s">
        <v>1124</v>
      </c>
      <c r="AG490" s="39" t="s">
        <v>1125</v>
      </c>
      <c r="AH490" s="39">
        <v>99891.428205251097</v>
      </c>
      <c r="AI490" s="39">
        <v>8490.7713974463441</v>
      </c>
      <c r="AJ490" s="42">
        <v>29700</v>
      </c>
      <c r="AK490" s="39">
        <v>2524.5</v>
      </c>
      <c r="AL490" s="39">
        <v>140606.69960269745</v>
      </c>
      <c r="AM490" s="39" t="s">
        <v>943</v>
      </c>
      <c r="AN490" s="39" t="s">
        <v>943</v>
      </c>
      <c r="AO490" s="35">
        <v>90220</v>
      </c>
      <c r="AP490" s="35" t="s">
        <v>944</v>
      </c>
      <c r="AQ490" s="39" t="s">
        <v>901</v>
      </c>
      <c r="AR490" s="39">
        <v>1</v>
      </c>
      <c r="AS490" s="39"/>
      <c r="AT490" s="39"/>
      <c r="AU490" s="39"/>
      <c r="AV490" s="39"/>
      <c r="AW490" s="39" t="s">
        <v>826</v>
      </c>
      <c r="AX490" s="39" t="s">
        <v>903</v>
      </c>
      <c r="AY490" s="39" t="s">
        <v>904</v>
      </c>
      <c r="AZ490" s="35">
        <v>90220</v>
      </c>
      <c r="BA490" s="39"/>
      <c r="BC490" s="5" t="s">
        <v>905</v>
      </c>
      <c r="CB490" s="13" t="s">
        <v>947</v>
      </c>
      <c r="CC490" s="13" t="s">
        <v>10</v>
      </c>
      <c r="CD490" s="13">
        <v>60002</v>
      </c>
      <c r="CE490" s="13" t="s">
        <v>8</v>
      </c>
      <c r="CF490" s="13" t="str">
        <f t="shared" si="137"/>
        <v>W0004371</v>
      </c>
      <c r="CG490" s="13" t="s">
        <v>29</v>
      </c>
      <c r="CH490" s="18">
        <f t="shared" si="138"/>
        <v>86981.674724865996</v>
      </c>
      <c r="CI490" s="18">
        <f t="shared" si="139"/>
        <v>4292.2455565959208</v>
      </c>
      <c r="CJ490" s="43">
        <f t="shared" si="140"/>
        <v>5687.5</v>
      </c>
      <c r="CK490" s="44">
        <f t="shared" si="141"/>
        <v>29700</v>
      </c>
      <c r="CL490" s="18">
        <f t="shared" si="142"/>
        <v>2930.0079237891741</v>
      </c>
      <c r="CM490" s="18">
        <f t="shared" si="143"/>
        <v>11015.271397446344</v>
      </c>
      <c r="CN490" s="13"/>
      <c r="CO490" s="18">
        <f t="shared" si="144"/>
        <v>0</v>
      </c>
    </row>
    <row r="491" spans="1:93" ht="15.75" customHeight="1" x14ac:dyDescent="0.2">
      <c r="A491" s="35" t="s">
        <v>218</v>
      </c>
      <c r="B491" s="35" t="s">
        <v>2291</v>
      </c>
      <c r="C491" s="35" t="s">
        <v>2292</v>
      </c>
      <c r="D491" s="36">
        <v>44956</v>
      </c>
      <c r="E491" s="36"/>
      <c r="F491" s="35" t="s">
        <v>996</v>
      </c>
      <c r="G491" s="35" t="s">
        <v>895</v>
      </c>
      <c r="H491" s="35" t="s">
        <v>896</v>
      </c>
      <c r="I491" s="35" t="s">
        <v>897</v>
      </c>
      <c r="J491" s="35"/>
      <c r="K491" s="35" t="s">
        <v>898</v>
      </c>
      <c r="L491" s="37" t="s">
        <v>899</v>
      </c>
      <c r="M491" s="38">
        <v>8.5000000000000006E-2</v>
      </c>
      <c r="N491" s="35">
        <v>28</v>
      </c>
      <c r="O491" s="39">
        <v>79039.166666666672</v>
      </c>
      <c r="P491" s="40"/>
      <c r="Q491" s="39"/>
      <c r="R491" s="39">
        <v>1779.7876602564102</v>
      </c>
      <c r="S491" s="39">
        <v>1028.3217592592594</v>
      </c>
      <c r="T491" s="39">
        <v>185.09791666666669</v>
      </c>
      <c r="U491" s="35">
        <v>75</v>
      </c>
      <c r="V491" s="39"/>
      <c r="W491" s="39">
        <v>0</v>
      </c>
      <c r="X491" s="39">
        <v>4460.3751415326506</v>
      </c>
      <c r="Y491" s="39">
        <v>86567.749144381654</v>
      </c>
      <c r="Z491" s="41">
        <v>5687.5</v>
      </c>
      <c r="AA491" s="39"/>
      <c r="AB491" s="39">
        <v>92255.249144381654</v>
      </c>
      <c r="AC491" s="39"/>
      <c r="AD491" s="39"/>
      <c r="AE491" s="42">
        <v>4292.2455565959208</v>
      </c>
      <c r="AF491" s="35" t="s">
        <v>1124</v>
      </c>
      <c r="AG491" s="39" t="s">
        <v>1125</v>
      </c>
      <c r="AH491" s="39">
        <v>96547.494700977579</v>
      </c>
      <c r="AI491" s="39">
        <v>8206.5370495830939</v>
      </c>
      <c r="AJ491" s="42">
        <v>29700</v>
      </c>
      <c r="AK491" s="39">
        <v>2524.5</v>
      </c>
      <c r="AL491" s="39">
        <v>136978.53175056068</v>
      </c>
      <c r="AM491" s="39" t="s">
        <v>943</v>
      </c>
      <c r="AN491" s="39" t="s">
        <v>943</v>
      </c>
      <c r="AO491" s="35">
        <v>90382</v>
      </c>
      <c r="AP491" s="35" t="s">
        <v>944</v>
      </c>
      <c r="AQ491" s="39" t="s">
        <v>901</v>
      </c>
      <c r="AR491" s="39">
        <v>1</v>
      </c>
      <c r="AS491" s="39"/>
      <c r="AT491" s="39"/>
      <c r="AU491" s="39"/>
      <c r="AV491" s="39"/>
      <c r="AW491" s="39" t="s">
        <v>1195</v>
      </c>
      <c r="AX491" s="39" t="s">
        <v>903</v>
      </c>
      <c r="AY491" s="39" t="s">
        <v>904</v>
      </c>
      <c r="AZ491" s="35">
        <v>90382</v>
      </c>
      <c r="BA491" s="39"/>
      <c r="BC491" s="5" t="s">
        <v>905</v>
      </c>
      <c r="CB491" s="13" t="s">
        <v>947</v>
      </c>
      <c r="CC491" s="13" t="s">
        <v>10</v>
      </c>
      <c r="CD491" s="13">
        <v>60002</v>
      </c>
      <c r="CE491" s="13" t="s">
        <v>8</v>
      </c>
      <c r="CF491" s="13" t="str">
        <f t="shared" si="137"/>
        <v>W0004372</v>
      </c>
      <c r="CG491" s="13" t="s">
        <v>29</v>
      </c>
      <c r="CH491" s="18">
        <f t="shared" si="138"/>
        <v>83759.639724865992</v>
      </c>
      <c r="CI491" s="18">
        <f t="shared" si="139"/>
        <v>4292.2455565959208</v>
      </c>
      <c r="CJ491" s="43">
        <f t="shared" si="140"/>
        <v>5687.5</v>
      </c>
      <c r="CK491" s="44">
        <f t="shared" si="141"/>
        <v>29700</v>
      </c>
      <c r="CL491" s="18">
        <f t="shared" si="142"/>
        <v>2808.1094195156693</v>
      </c>
      <c r="CM491" s="18">
        <f t="shared" si="143"/>
        <v>10731.037049583094</v>
      </c>
      <c r="CN491" s="13"/>
      <c r="CO491" s="18">
        <f t="shared" si="144"/>
        <v>0</v>
      </c>
    </row>
    <row r="492" spans="1:93" ht="15.75" customHeight="1" x14ac:dyDescent="0.2">
      <c r="A492" s="35" t="s">
        <v>678</v>
      </c>
      <c r="B492" s="35" t="s">
        <v>2293</v>
      </c>
      <c r="C492" s="35" t="s">
        <v>2294</v>
      </c>
      <c r="D492" s="36">
        <v>44915</v>
      </c>
      <c r="E492" s="36"/>
      <c r="F492" s="35" t="s">
        <v>996</v>
      </c>
      <c r="G492" s="35" t="s">
        <v>895</v>
      </c>
      <c r="H492" s="35" t="s">
        <v>896</v>
      </c>
      <c r="I492" s="35" t="s">
        <v>897</v>
      </c>
      <c r="J492" s="35"/>
      <c r="K492" s="35" t="s">
        <v>898</v>
      </c>
      <c r="L492" s="37" t="s">
        <v>899</v>
      </c>
      <c r="M492" s="38">
        <v>8.5000000000000006E-2</v>
      </c>
      <c r="N492" s="35">
        <v>28</v>
      </c>
      <c r="O492" s="39">
        <v>86603.166666666672</v>
      </c>
      <c r="P492" s="40"/>
      <c r="Q492" s="39"/>
      <c r="R492" s="39">
        <v>1961.6145833333333</v>
      </c>
      <c r="S492" s="39">
        <v>1133.3773148148148</v>
      </c>
      <c r="T492" s="39">
        <v>204.00791666666669</v>
      </c>
      <c r="U492" s="35">
        <v>75</v>
      </c>
      <c r="V492" s="39"/>
      <c r="W492" s="39">
        <v>0</v>
      </c>
      <c r="X492" s="39">
        <v>4460.3751415326506</v>
      </c>
      <c r="Y492" s="39">
        <v>94437.541623014142</v>
      </c>
      <c r="Z492" s="41">
        <v>5687.5</v>
      </c>
      <c r="AA492" s="39"/>
      <c r="AB492" s="39">
        <v>100125.04162301414</v>
      </c>
      <c r="AC492" s="39"/>
      <c r="AD492" s="39"/>
      <c r="AE492" s="42">
        <v>4292.2455565959208</v>
      </c>
      <c r="AF492" s="35" t="s">
        <v>1124</v>
      </c>
      <c r="AG492" s="39" t="s">
        <v>1125</v>
      </c>
      <c r="AH492" s="39">
        <v>104417.28717961007</v>
      </c>
      <c r="AI492" s="39">
        <v>8875.4694102668564</v>
      </c>
      <c r="AJ492" s="42">
        <v>29700</v>
      </c>
      <c r="AK492" s="39">
        <v>2524.5</v>
      </c>
      <c r="AL492" s="39">
        <v>145517.25658987692</v>
      </c>
      <c r="AM492" s="39" t="s">
        <v>943</v>
      </c>
      <c r="AN492" s="39" t="s">
        <v>943</v>
      </c>
      <c r="AO492" s="35">
        <v>90242</v>
      </c>
      <c r="AP492" s="35" t="s">
        <v>944</v>
      </c>
      <c r="AQ492" s="39" t="s">
        <v>901</v>
      </c>
      <c r="AR492" s="39">
        <v>1</v>
      </c>
      <c r="AS492" s="39"/>
      <c r="AT492" s="39"/>
      <c r="AU492" s="39"/>
      <c r="AV492" s="39"/>
      <c r="AW492" s="39" t="s">
        <v>1170</v>
      </c>
      <c r="AX492" s="39" t="s">
        <v>903</v>
      </c>
      <c r="AY492" s="39" t="s">
        <v>904</v>
      </c>
      <c r="AZ492" s="35">
        <v>90242</v>
      </c>
      <c r="BA492" s="39"/>
      <c r="BC492" s="5" t="s">
        <v>905</v>
      </c>
      <c r="CB492" s="13" t="s">
        <v>947</v>
      </c>
      <c r="CC492" s="13" t="s">
        <v>10</v>
      </c>
      <c r="CD492" s="13">
        <v>60002</v>
      </c>
      <c r="CE492" s="13" t="s">
        <v>8</v>
      </c>
      <c r="CF492" s="13" t="str">
        <f t="shared" si="137"/>
        <v>W0005349</v>
      </c>
      <c r="CG492" s="13" t="s">
        <v>29</v>
      </c>
      <c r="CH492" s="18">
        <f t="shared" si="138"/>
        <v>91342.549724865996</v>
      </c>
      <c r="CI492" s="18">
        <f t="shared" si="139"/>
        <v>4292.2455565959208</v>
      </c>
      <c r="CJ492" s="43">
        <f t="shared" si="140"/>
        <v>5687.5</v>
      </c>
      <c r="CK492" s="44">
        <f t="shared" si="141"/>
        <v>29700</v>
      </c>
      <c r="CL492" s="18">
        <f t="shared" si="142"/>
        <v>3094.9918981481478</v>
      </c>
      <c r="CM492" s="18">
        <f t="shared" si="143"/>
        <v>11399.969410266856</v>
      </c>
      <c r="CN492" s="13"/>
      <c r="CO492" s="18">
        <f t="shared" si="144"/>
        <v>0</v>
      </c>
    </row>
    <row r="493" spans="1:93" ht="15.75" customHeight="1" x14ac:dyDescent="0.2">
      <c r="A493" s="35" t="s">
        <v>219</v>
      </c>
      <c r="B493" s="35" t="s">
        <v>2295</v>
      </c>
      <c r="C493" s="35" t="s">
        <v>2296</v>
      </c>
      <c r="D493" s="36">
        <v>44929</v>
      </c>
      <c r="E493" s="36"/>
      <c r="F493" s="35" t="s">
        <v>996</v>
      </c>
      <c r="G493" s="35" t="s">
        <v>895</v>
      </c>
      <c r="H493" s="35" t="s">
        <v>896</v>
      </c>
      <c r="I493" s="35" t="s">
        <v>897</v>
      </c>
      <c r="J493" s="35"/>
      <c r="K493" s="35" t="s">
        <v>898</v>
      </c>
      <c r="L493" s="37" t="s">
        <v>899</v>
      </c>
      <c r="M493" s="38">
        <v>8.5000000000000006E-2</v>
      </c>
      <c r="N493" s="35">
        <v>28</v>
      </c>
      <c r="O493" s="39">
        <v>79987.916666666672</v>
      </c>
      <c r="P493" s="40"/>
      <c r="Q493" s="39"/>
      <c r="R493" s="39">
        <v>1802.596153846154</v>
      </c>
      <c r="S493" s="39">
        <v>1041.5</v>
      </c>
      <c r="T493" s="39">
        <v>187.47</v>
      </c>
      <c r="U493" s="35">
        <v>75</v>
      </c>
      <c r="V493" s="39"/>
      <c r="W493" s="39">
        <v>0</v>
      </c>
      <c r="X493" s="39">
        <v>4460.3751415326506</v>
      </c>
      <c r="Y493" s="39">
        <v>87554.857962045484</v>
      </c>
      <c r="Z493" s="41">
        <v>5687.5</v>
      </c>
      <c r="AA493" s="39"/>
      <c r="AB493" s="39">
        <v>93242.357962045484</v>
      </c>
      <c r="AC493" s="39"/>
      <c r="AD493" s="39"/>
      <c r="AE493" s="42">
        <v>4292.2455565959208</v>
      </c>
      <c r="AF493" s="35" t="s">
        <v>1124</v>
      </c>
      <c r="AG493" s="39" t="s">
        <v>1125</v>
      </c>
      <c r="AH493" s="39">
        <v>97534.603518641408</v>
      </c>
      <c r="AI493" s="39">
        <v>8290.4412990845194</v>
      </c>
      <c r="AJ493" s="42">
        <v>29700</v>
      </c>
      <c r="AK493" s="39">
        <v>2524.5</v>
      </c>
      <c r="AL493" s="39">
        <v>138049.54481772592</v>
      </c>
      <c r="AM493" s="39" t="s">
        <v>943</v>
      </c>
      <c r="AN493" s="39" t="s">
        <v>943</v>
      </c>
      <c r="AO493" s="35">
        <v>90382</v>
      </c>
      <c r="AP493" s="35" t="s">
        <v>944</v>
      </c>
      <c r="AQ493" s="39" t="s">
        <v>901</v>
      </c>
      <c r="AR493" s="39">
        <v>1</v>
      </c>
      <c r="AS493" s="39"/>
      <c r="AT493" s="39"/>
      <c r="AU493" s="39"/>
      <c r="AV493" s="39"/>
      <c r="AW493" s="39" t="s">
        <v>1195</v>
      </c>
      <c r="AX493" s="39" t="s">
        <v>903</v>
      </c>
      <c r="AY493" s="39" t="s">
        <v>904</v>
      </c>
      <c r="AZ493" s="35">
        <v>90382</v>
      </c>
      <c r="BA493" s="39"/>
      <c r="BC493" s="5" t="s">
        <v>905</v>
      </c>
      <c r="CB493" s="13" t="s">
        <v>947</v>
      </c>
      <c r="CC493" s="13" t="s">
        <v>10</v>
      </c>
      <c r="CD493" s="13">
        <v>60002</v>
      </c>
      <c r="CE493" s="13" t="s">
        <v>8</v>
      </c>
      <c r="CF493" s="13" t="str">
        <f t="shared" si="137"/>
        <v>W0004373</v>
      </c>
      <c r="CG493" s="13" t="s">
        <v>29</v>
      </c>
      <c r="CH493" s="18">
        <f t="shared" si="138"/>
        <v>84710.761808199328</v>
      </c>
      <c r="CI493" s="18">
        <f t="shared" si="139"/>
        <v>4292.2455565959208</v>
      </c>
      <c r="CJ493" s="43">
        <f t="shared" si="140"/>
        <v>5687.5</v>
      </c>
      <c r="CK493" s="44">
        <f t="shared" si="141"/>
        <v>29700</v>
      </c>
      <c r="CL493" s="18">
        <f t="shared" si="142"/>
        <v>2844.0961538461543</v>
      </c>
      <c r="CM493" s="18">
        <f t="shared" si="143"/>
        <v>10814.941299084519</v>
      </c>
      <c r="CN493" s="13"/>
      <c r="CO493" s="18">
        <f t="shared" si="144"/>
        <v>0</v>
      </c>
    </row>
    <row r="494" spans="1:93" ht="15.75" customHeight="1" x14ac:dyDescent="0.2">
      <c r="A494" s="35" t="s">
        <v>220</v>
      </c>
      <c r="B494" s="35" t="s">
        <v>2297</v>
      </c>
      <c r="C494" s="35" t="s">
        <v>2298</v>
      </c>
      <c r="D494" s="36">
        <v>44907</v>
      </c>
      <c r="E494" s="36"/>
      <c r="F494" s="35" t="s">
        <v>996</v>
      </c>
      <c r="G494" s="35" t="s">
        <v>895</v>
      </c>
      <c r="H494" s="35" t="s">
        <v>896</v>
      </c>
      <c r="I494" s="35" t="s">
        <v>897</v>
      </c>
      <c r="J494" s="35"/>
      <c r="K494" s="35" t="s">
        <v>898</v>
      </c>
      <c r="L494" s="37" t="s">
        <v>899</v>
      </c>
      <c r="M494" s="38">
        <v>8.5000000000000006E-2</v>
      </c>
      <c r="N494" s="35">
        <v>28</v>
      </c>
      <c r="O494" s="39">
        <v>77912.583333333328</v>
      </c>
      <c r="P494" s="40"/>
      <c r="Q494" s="39"/>
      <c r="R494" s="39">
        <v>1752.7083333333333</v>
      </c>
      <c r="S494" s="39">
        <v>1012.675925925926</v>
      </c>
      <c r="T494" s="39">
        <v>182.28166666666669</v>
      </c>
      <c r="U494" s="35">
        <v>75</v>
      </c>
      <c r="V494" s="39"/>
      <c r="W494" s="39">
        <v>0</v>
      </c>
      <c r="X494" s="39">
        <v>4460.3751415326506</v>
      </c>
      <c r="Y494" s="39">
        <v>85395.624400791901</v>
      </c>
      <c r="Z494" s="41">
        <v>5687.5</v>
      </c>
      <c r="AA494" s="39"/>
      <c r="AB494" s="39">
        <v>91083.124400791901</v>
      </c>
      <c r="AC494" s="39"/>
      <c r="AD494" s="39"/>
      <c r="AE494" s="42">
        <v>6107.1873780099913</v>
      </c>
      <c r="AF494" s="35" t="s">
        <v>1104</v>
      </c>
      <c r="AG494" s="39" t="s">
        <v>1105</v>
      </c>
      <c r="AH494" s="39">
        <v>97190.311778801886</v>
      </c>
      <c r="AI494" s="39">
        <v>8261.1765011981606</v>
      </c>
      <c r="AJ494" s="42">
        <v>29700</v>
      </c>
      <c r="AK494" s="39">
        <v>2524.5</v>
      </c>
      <c r="AL494" s="39">
        <v>137675.98828000005</v>
      </c>
      <c r="AM494" s="39" t="s">
        <v>943</v>
      </c>
      <c r="AN494" s="39" t="s">
        <v>943</v>
      </c>
      <c r="AO494" s="35">
        <v>90389</v>
      </c>
      <c r="AP494" s="35" t="s">
        <v>944</v>
      </c>
      <c r="AQ494" s="39" t="s">
        <v>901</v>
      </c>
      <c r="AR494" s="39">
        <v>1</v>
      </c>
      <c r="AS494" s="39"/>
      <c r="AT494" s="39"/>
      <c r="AU494" s="39"/>
      <c r="AV494" s="39"/>
      <c r="AW494" s="39" t="s">
        <v>1195</v>
      </c>
      <c r="AX494" s="39" t="s">
        <v>903</v>
      </c>
      <c r="AY494" s="39" t="s">
        <v>904</v>
      </c>
      <c r="AZ494" s="35">
        <v>90389</v>
      </c>
      <c r="BA494" s="39"/>
      <c r="BC494" s="5" t="s">
        <v>905</v>
      </c>
      <c r="CB494" s="13" t="s">
        <v>947</v>
      </c>
      <c r="CC494" s="13" t="s">
        <v>10</v>
      </c>
      <c r="CD494" s="13">
        <v>60002</v>
      </c>
      <c r="CE494" s="13" t="s">
        <v>8</v>
      </c>
      <c r="CF494" s="13" t="str">
        <f t="shared" si="137"/>
        <v>W0004374</v>
      </c>
      <c r="CG494" s="13" t="s">
        <v>29</v>
      </c>
      <c r="CH494" s="18">
        <f t="shared" si="138"/>
        <v>82630.240141532646</v>
      </c>
      <c r="CI494" s="18">
        <f t="shared" si="139"/>
        <v>6107.1873780099913</v>
      </c>
      <c r="CJ494" s="43">
        <f t="shared" si="140"/>
        <v>5687.5</v>
      </c>
      <c r="CK494" s="44">
        <f t="shared" si="141"/>
        <v>29700</v>
      </c>
      <c r="CL494" s="18">
        <f t="shared" si="142"/>
        <v>2765.3842592592591</v>
      </c>
      <c r="CM494" s="18">
        <f t="shared" si="143"/>
        <v>10785.676501198161</v>
      </c>
      <c r="CN494" s="13"/>
      <c r="CO494" s="18">
        <f t="shared" si="144"/>
        <v>0</v>
      </c>
    </row>
    <row r="495" spans="1:93" ht="15.75" customHeight="1" x14ac:dyDescent="0.2">
      <c r="A495" s="35" t="s">
        <v>501</v>
      </c>
      <c r="B495" s="35" t="s">
        <v>2299</v>
      </c>
      <c r="C495" s="35" t="s">
        <v>2300</v>
      </c>
      <c r="D495" s="36">
        <v>44907</v>
      </c>
      <c r="E495" s="36"/>
      <c r="F495" s="35" t="s">
        <v>996</v>
      </c>
      <c r="G495" s="35" t="s">
        <v>895</v>
      </c>
      <c r="H495" s="35" t="s">
        <v>896</v>
      </c>
      <c r="I495" s="35" t="s">
        <v>897</v>
      </c>
      <c r="J495" s="35"/>
      <c r="K495" s="35" t="s">
        <v>898</v>
      </c>
      <c r="L495" s="37" t="s">
        <v>899</v>
      </c>
      <c r="M495" s="38">
        <v>8.5000000000000006E-2</v>
      </c>
      <c r="N495" s="35">
        <v>28</v>
      </c>
      <c r="O495" s="39">
        <v>71722.833333333328</v>
      </c>
      <c r="P495" s="40"/>
      <c r="Q495" s="39"/>
      <c r="R495" s="39">
        <v>1603.9142628205127</v>
      </c>
      <c r="S495" s="39">
        <v>926.70601851851848</v>
      </c>
      <c r="T495" s="39">
        <v>166.80708333333334</v>
      </c>
      <c r="U495" s="35">
        <v>75</v>
      </c>
      <c r="V495" s="39"/>
      <c r="W495" s="39">
        <v>0</v>
      </c>
      <c r="X495" s="39">
        <v>4460.3751415326506</v>
      </c>
      <c r="Y495" s="39">
        <v>78955.635839538358</v>
      </c>
      <c r="Z495" s="41">
        <v>5687.5</v>
      </c>
      <c r="AA495" s="39"/>
      <c r="AB495" s="39">
        <v>84643.135839538358</v>
      </c>
      <c r="AC495" s="39"/>
      <c r="AD495" s="39"/>
      <c r="AE495" s="42">
        <v>4292.2455565959208</v>
      </c>
      <c r="AF495" s="35" t="s">
        <v>1124</v>
      </c>
      <c r="AG495" s="39" t="s">
        <v>1125</v>
      </c>
      <c r="AH495" s="39">
        <v>88935.381396134282</v>
      </c>
      <c r="AI495" s="39">
        <v>7559.5074186714146</v>
      </c>
      <c r="AJ495" s="42">
        <v>29700</v>
      </c>
      <c r="AK495" s="39">
        <v>2524.5</v>
      </c>
      <c r="AL495" s="39">
        <v>128719.3888148057</v>
      </c>
      <c r="AM495" s="39" t="s">
        <v>943</v>
      </c>
      <c r="AN495" s="39" t="s">
        <v>943</v>
      </c>
      <c r="AO495" s="35">
        <v>90382</v>
      </c>
      <c r="AP495" s="35" t="s">
        <v>944</v>
      </c>
      <c r="AQ495" s="39" t="s">
        <v>901</v>
      </c>
      <c r="AR495" s="39">
        <v>1</v>
      </c>
      <c r="AS495" s="39"/>
      <c r="AT495" s="39"/>
      <c r="AU495" s="39"/>
      <c r="AV495" s="39"/>
      <c r="AW495" s="39" t="s">
        <v>1195</v>
      </c>
      <c r="AX495" s="39" t="s">
        <v>903</v>
      </c>
      <c r="AY495" s="39" t="s">
        <v>904</v>
      </c>
      <c r="AZ495" s="35">
        <v>90382</v>
      </c>
      <c r="BA495" s="39"/>
      <c r="BC495" s="5" t="s">
        <v>905</v>
      </c>
      <c r="CB495" s="13" t="s">
        <v>947</v>
      </c>
      <c r="CC495" s="13" t="s">
        <v>10</v>
      </c>
      <c r="CD495" s="13">
        <v>60002</v>
      </c>
      <c r="CE495" s="13" t="s">
        <v>8</v>
      </c>
      <c r="CF495" s="13" t="str">
        <f t="shared" si="137"/>
        <v>W0005001</v>
      </c>
      <c r="CG495" s="13" t="s">
        <v>29</v>
      </c>
      <c r="CH495" s="18">
        <f t="shared" si="138"/>
        <v>76425.015558199317</v>
      </c>
      <c r="CI495" s="18">
        <f t="shared" si="139"/>
        <v>4292.2455565959208</v>
      </c>
      <c r="CJ495" s="43">
        <f t="shared" si="140"/>
        <v>5687.5</v>
      </c>
      <c r="CK495" s="44">
        <f t="shared" si="141"/>
        <v>29700</v>
      </c>
      <c r="CL495" s="18">
        <f t="shared" si="142"/>
        <v>2530.620281339031</v>
      </c>
      <c r="CM495" s="18">
        <f t="shared" si="143"/>
        <v>10084.007418671416</v>
      </c>
      <c r="CN495" s="13"/>
      <c r="CO495" s="18">
        <f t="shared" si="144"/>
        <v>0</v>
      </c>
    </row>
    <row r="496" spans="1:93" ht="15.75" customHeight="1" x14ac:dyDescent="0.2">
      <c r="A496" s="35" t="s">
        <v>2301</v>
      </c>
      <c r="B496" s="35" t="s">
        <v>2302</v>
      </c>
      <c r="C496" s="35" t="s">
        <v>2303</v>
      </c>
      <c r="D496" s="36">
        <v>44897</v>
      </c>
      <c r="E496" s="36"/>
      <c r="F496" s="35" t="s">
        <v>894</v>
      </c>
      <c r="G496" s="35" t="s">
        <v>1247</v>
      </c>
      <c r="H496" s="35" t="s">
        <v>1248</v>
      </c>
      <c r="I496" s="35" t="s">
        <v>897</v>
      </c>
      <c r="J496" s="35"/>
      <c r="K496" s="35" t="s">
        <v>898</v>
      </c>
      <c r="L496" s="37" t="s">
        <v>899</v>
      </c>
      <c r="M496" s="38">
        <v>0.1</v>
      </c>
      <c r="N496" s="35">
        <v>28</v>
      </c>
      <c r="O496" s="39">
        <v>252218.33333333337</v>
      </c>
      <c r="P496" s="40"/>
      <c r="Q496" s="39"/>
      <c r="R496" s="39">
        <v>6062.9407051282042</v>
      </c>
      <c r="S496" s="39">
        <v>3503.0324074074078</v>
      </c>
      <c r="T496" s="39">
        <v>630.54583333333335</v>
      </c>
      <c r="U496" s="35">
        <v>75</v>
      </c>
      <c r="V496" s="39"/>
      <c r="W496" s="39">
        <v>72864.268863467252</v>
      </c>
      <c r="X496" s="39">
        <v>4460.3751415326506</v>
      </c>
      <c r="Y496" s="39">
        <v>339814.49628420221</v>
      </c>
      <c r="Z496" s="41">
        <v>7046.666666666667</v>
      </c>
      <c r="AA496" s="39"/>
      <c r="AB496" s="39">
        <v>346861.16295086889</v>
      </c>
      <c r="AC496" s="39"/>
      <c r="AD496" s="39"/>
      <c r="AE496" s="42">
        <v>7875.5933865769939</v>
      </c>
      <c r="AF496" s="35" t="s">
        <v>1249</v>
      </c>
      <c r="AG496" s="39" t="s">
        <v>1250</v>
      </c>
      <c r="AH496" s="39">
        <v>354736.75633744587</v>
      </c>
      <c r="AI496" s="39">
        <v>35473.675633744591</v>
      </c>
      <c r="AJ496" s="42">
        <v>29700</v>
      </c>
      <c r="AK496" s="39">
        <v>2970</v>
      </c>
      <c r="AL496" s="39">
        <v>422880.43197119044</v>
      </c>
      <c r="AM496" s="39" t="s">
        <v>900</v>
      </c>
      <c r="AN496" s="39" t="s">
        <v>900</v>
      </c>
      <c r="AO496" s="35">
        <v>2061139</v>
      </c>
      <c r="AP496" s="39" t="s">
        <v>900</v>
      </c>
      <c r="AQ496" s="39" t="s">
        <v>901</v>
      </c>
      <c r="AR496" s="39">
        <v>1</v>
      </c>
      <c r="AS496" s="39"/>
      <c r="AT496" s="39"/>
      <c r="AU496" s="39"/>
      <c r="AV496" s="39"/>
      <c r="AW496" s="39" t="s">
        <v>1251</v>
      </c>
      <c r="AX496" s="39" t="s">
        <v>943</v>
      </c>
      <c r="AY496" s="39" t="s">
        <v>1053</v>
      </c>
      <c r="AZ496" s="35">
        <v>2061139</v>
      </c>
      <c r="BA496" s="39"/>
      <c r="BC496" s="5" t="s">
        <v>905</v>
      </c>
      <c r="CB496" s="13" t="s">
        <v>906</v>
      </c>
      <c r="CC496" s="13" t="s">
        <v>907</v>
      </c>
      <c r="CD496" s="13">
        <v>60006</v>
      </c>
      <c r="CE496" s="13" t="e">
        <v>#N/A</v>
      </c>
      <c r="CF496" s="13" t="str">
        <f t="shared" si="137"/>
        <v>W0005002</v>
      </c>
      <c r="CG496" s="13" t="str">
        <f>G496</f>
        <v>IT Capability Center</v>
      </c>
      <c r="CH496" s="18">
        <f t="shared" si="138"/>
        <v>330248.5231716666</v>
      </c>
      <c r="CI496" s="18">
        <f>SUM(AA496,AE496)</f>
        <v>7875.5933865769939</v>
      </c>
      <c r="CJ496" s="43">
        <f t="shared" si="140"/>
        <v>7046.666666666667</v>
      </c>
      <c r="CK496" s="44">
        <f t="shared" si="141"/>
        <v>29700</v>
      </c>
      <c r="CL496" s="18">
        <f t="shared" si="142"/>
        <v>9565.973112535612</v>
      </c>
      <c r="CM496" s="18">
        <f t="shared" si="143"/>
        <v>38443.675633744591</v>
      </c>
      <c r="CN496" s="13"/>
      <c r="CO496" s="18">
        <f t="shared" si="144"/>
        <v>0</v>
      </c>
    </row>
    <row r="497" spans="1:93" ht="15.75" customHeight="1" x14ac:dyDescent="0.2">
      <c r="A497" s="35" t="s">
        <v>679</v>
      </c>
      <c r="B497" s="35" t="s">
        <v>2304</v>
      </c>
      <c r="C497" s="35" t="s">
        <v>2305</v>
      </c>
      <c r="D497" s="36">
        <v>44949</v>
      </c>
      <c r="E497" s="36"/>
      <c r="F497" s="35" t="s">
        <v>925</v>
      </c>
      <c r="G497" s="35" t="s">
        <v>895</v>
      </c>
      <c r="H497" s="35" t="s">
        <v>896</v>
      </c>
      <c r="I497" s="35" t="s">
        <v>897</v>
      </c>
      <c r="J497" s="35"/>
      <c r="K497" s="35" t="s">
        <v>898</v>
      </c>
      <c r="L497" s="37" t="s">
        <v>899</v>
      </c>
      <c r="M497" s="38">
        <v>8.5000000000000006E-2</v>
      </c>
      <c r="N497" s="35">
        <v>28</v>
      </c>
      <c r="O497" s="39">
        <v>151757.58333333334</v>
      </c>
      <c r="P497" s="40">
        <v>0.15</v>
      </c>
      <c r="Q497" s="39">
        <v>22763.637500000001</v>
      </c>
      <c r="R497" s="39">
        <v>3527.8285256410254</v>
      </c>
      <c r="S497" s="39">
        <v>2038.3009259259259</v>
      </c>
      <c r="T497" s="39">
        <v>366.89416666666665</v>
      </c>
      <c r="U497" s="35">
        <v>75</v>
      </c>
      <c r="V497" s="39"/>
      <c r="W497" s="39">
        <v>14133.561853107169</v>
      </c>
      <c r="X497" s="39">
        <v>5460.3751415326506</v>
      </c>
      <c r="Y497" s="39">
        <v>200123.18144620681</v>
      </c>
      <c r="Z497" s="41">
        <v>5687.5</v>
      </c>
      <c r="AA497" s="39"/>
      <c r="AB497" s="39">
        <v>205810.68144620681</v>
      </c>
      <c r="AC497" s="39"/>
      <c r="AD497" s="39"/>
      <c r="AE497" s="42">
        <v>4292.2455565959208</v>
      </c>
      <c r="AF497" s="35" t="s">
        <v>1124</v>
      </c>
      <c r="AG497" s="39" t="s">
        <v>1125</v>
      </c>
      <c r="AH497" s="39">
        <v>210102.92700280272</v>
      </c>
      <c r="AI497" s="39">
        <v>17858.748795238233</v>
      </c>
      <c r="AJ497" s="42">
        <v>29700</v>
      </c>
      <c r="AK497" s="39">
        <v>2524.5</v>
      </c>
      <c r="AL497" s="39">
        <v>260186.17579804096</v>
      </c>
      <c r="AM497" s="39" t="s">
        <v>943</v>
      </c>
      <c r="AN497" s="39" t="s">
        <v>943</v>
      </c>
      <c r="AO497" s="35" t="s">
        <v>2306</v>
      </c>
      <c r="AP497" s="35" t="s">
        <v>944</v>
      </c>
      <c r="AQ497" s="39" t="s">
        <v>901</v>
      </c>
      <c r="AR497" s="39">
        <v>1</v>
      </c>
      <c r="AS497" s="39"/>
      <c r="AT497" s="39"/>
      <c r="AU497" s="39"/>
      <c r="AV497" s="39"/>
      <c r="AW497" s="39" t="s">
        <v>1086</v>
      </c>
      <c r="AX497" s="39" t="s">
        <v>903</v>
      </c>
      <c r="AY497" s="39" t="s">
        <v>904</v>
      </c>
      <c r="AZ497" s="35" t="s">
        <v>2306</v>
      </c>
      <c r="BA497" s="39"/>
      <c r="BC497" s="5" t="s">
        <v>905</v>
      </c>
      <c r="CB497" s="13" t="s">
        <v>947</v>
      </c>
      <c r="CC497" s="13" t="s">
        <v>10</v>
      </c>
      <c r="CD497" s="13">
        <v>60002</v>
      </c>
      <c r="CE497" s="13" t="s">
        <v>8</v>
      </c>
      <c r="CF497" s="13" t="str">
        <f t="shared" si="137"/>
        <v>W0005350</v>
      </c>
      <c r="CG497" s="13" t="s">
        <v>29</v>
      </c>
      <c r="CH497" s="18">
        <f t="shared" si="138"/>
        <v>194557.05199463986</v>
      </c>
      <c r="CI497" s="18">
        <f t="shared" ref="CI497:CI509" si="145">SUM(AA497,AC497:AE497)</f>
        <v>4292.2455565959208</v>
      </c>
      <c r="CJ497" s="43">
        <f t="shared" si="140"/>
        <v>5687.5</v>
      </c>
      <c r="CK497" s="44">
        <f t="shared" si="141"/>
        <v>29700</v>
      </c>
      <c r="CL497" s="18">
        <f t="shared" si="142"/>
        <v>5566.1294515669515</v>
      </c>
      <c r="CM497" s="18">
        <f t="shared" si="143"/>
        <v>20383.248795238233</v>
      </c>
      <c r="CN497" s="13"/>
      <c r="CO497" s="18">
        <f t="shared" si="144"/>
        <v>0</v>
      </c>
    </row>
    <row r="498" spans="1:93" ht="15.75" customHeight="1" x14ac:dyDescent="0.2">
      <c r="A498" s="35" t="s">
        <v>2307</v>
      </c>
      <c r="B498" s="35" t="s">
        <v>2308</v>
      </c>
      <c r="C498" s="35" t="s">
        <v>2309</v>
      </c>
      <c r="D498" s="36">
        <v>44907</v>
      </c>
      <c r="E498" s="36"/>
      <c r="F498" s="35" t="s">
        <v>972</v>
      </c>
      <c r="G498" s="35" t="s">
        <v>951</v>
      </c>
      <c r="H498" s="35" t="s">
        <v>952</v>
      </c>
      <c r="I498" s="35" t="s">
        <v>897</v>
      </c>
      <c r="J498" s="35"/>
      <c r="K498" s="35" t="s">
        <v>898</v>
      </c>
      <c r="L498" s="37" t="s">
        <v>899</v>
      </c>
      <c r="M498" s="38">
        <v>0.05</v>
      </c>
      <c r="N498" s="35">
        <v>28</v>
      </c>
      <c r="O498" s="39">
        <v>44449.583333333336</v>
      </c>
      <c r="P498" s="40"/>
      <c r="Q498" s="39"/>
      <c r="R498" s="39">
        <v>1068.5016025641028</v>
      </c>
      <c r="S498" s="39">
        <v>617.35648148148152</v>
      </c>
      <c r="T498" s="39">
        <v>111.12416666666667</v>
      </c>
      <c r="U498" s="35">
        <v>75</v>
      </c>
      <c r="V498" s="39"/>
      <c r="W498" s="39">
        <v>0</v>
      </c>
      <c r="X498" s="39">
        <v>4460.3751415326506</v>
      </c>
      <c r="Y498" s="39">
        <v>50781.940725578235</v>
      </c>
      <c r="Z498" s="41">
        <v>4154.166666666667</v>
      </c>
      <c r="AA498" s="39"/>
      <c r="AB498" s="39">
        <v>54936.1073922449</v>
      </c>
      <c r="AC498" s="39"/>
      <c r="AD498" s="39"/>
      <c r="AE498" s="42">
        <v>4671.4236268028844</v>
      </c>
      <c r="AF498" s="35" t="s">
        <v>999</v>
      </c>
      <c r="AG498" s="39" t="s">
        <v>998</v>
      </c>
      <c r="AH498" s="39">
        <v>59607.531019047783</v>
      </c>
      <c r="AI498" s="39">
        <v>2980.3765509523892</v>
      </c>
      <c r="AJ498" s="42">
        <v>29700</v>
      </c>
      <c r="AK498" s="39">
        <v>1485</v>
      </c>
      <c r="AL498" s="39">
        <v>93772.90757000017</v>
      </c>
      <c r="AM498" s="39" t="s">
        <v>973</v>
      </c>
      <c r="AN498" s="39" t="s">
        <v>973</v>
      </c>
      <c r="AO498" s="35" t="s">
        <v>1176</v>
      </c>
      <c r="AP498" s="35" t="s">
        <v>976</v>
      </c>
      <c r="AQ498" s="39" t="s">
        <v>901</v>
      </c>
      <c r="AR498" s="39">
        <v>1</v>
      </c>
      <c r="AS498" s="39"/>
      <c r="AT498" s="39"/>
      <c r="AU498" s="39"/>
      <c r="AV498" s="39"/>
      <c r="AW498" s="39" t="s">
        <v>956</v>
      </c>
      <c r="AX498" s="39" t="s">
        <v>977</v>
      </c>
      <c r="AY498" s="39" t="s">
        <v>2204</v>
      </c>
      <c r="AZ498" s="35" t="s">
        <v>1176</v>
      </c>
      <c r="BA498" s="39"/>
      <c r="BC498" s="5" t="s">
        <v>905</v>
      </c>
      <c r="CB498" s="13" t="s">
        <v>947</v>
      </c>
      <c r="CC498" s="13" t="s">
        <v>979</v>
      </c>
      <c r="CD498" s="13">
        <v>60009</v>
      </c>
      <c r="CE498" s="13">
        <v>30001339</v>
      </c>
      <c r="CF498" s="13" t="str">
        <f t="shared" si="137"/>
        <v>W0005003</v>
      </c>
      <c r="CG498" s="13" t="s">
        <v>13</v>
      </c>
      <c r="CH498" s="18">
        <f t="shared" si="138"/>
        <v>49096.082641532652</v>
      </c>
      <c r="CI498" s="18">
        <f t="shared" si="145"/>
        <v>4671.4236268028844</v>
      </c>
      <c r="CJ498" s="43">
        <f t="shared" si="140"/>
        <v>4154.166666666667</v>
      </c>
      <c r="CK498" s="44">
        <f t="shared" si="141"/>
        <v>29700</v>
      </c>
      <c r="CL498" s="18">
        <f t="shared" si="142"/>
        <v>1685.8580840455843</v>
      </c>
      <c r="CM498" s="18">
        <f t="shared" si="143"/>
        <v>4465.3765509523892</v>
      </c>
      <c r="CN498" s="13"/>
      <c r="CO498" s="18">
        <f t="shared" si="144"/>
        <v>0</v>
      </c>
    </row>
    <row r="499" spans="1:93" ht="15.75" customHeight="1" x14ac:dyDescent="0.2">
      <c r="A499" s="35" t="s">
        <v>221</v>
      </c>
      <c r="B499" s="35" t="s">
        <v>2310</v>
      </c>
      <c r="C499" s="35" t="s">
        <v>2311</v>
      </c>
      <c r="D499" s="36">
        <v>44922</v>
      </c>
      <c r="E499" s="36"/>
      <c r="F499" s="35" t="s">
        <v>984</v>
      </c>
      <c r="G499" s="35" t="s">
        <v>1247</v>
      </c>
      <c r="H499" s="35" t="s">
        <v>1248</v>
      </c>
      <c r="I499" s="35" t="s">
        <v>897</v>
      </c>
      <c r="J499" s="35"/>
      <c r="K499" s="35" t="s">
        <v>898</v>
      </c>
      <c r="L499" s="37" t="s">
        <v>899</v>
      </c>
      <c r="M499" s="38">
        <v>0.1</v>
      </c>
      <c r="N499" s="35">
        <v>28</v>
      </c>
      <c r="O499" s="39">
        <v>64600.000000000007</v>
      </c>
      <c r="P499" s="40"/>
      <c r="Q499" s="39"/>
      <c r="R499" s="39">
        <v>1432.6923076923076</v>
      </c>
      <c r="S499" s="39">
        <v>827.77777777777783</v>
      </c>
      <c r="T499" s="39">
        <v>149</v>
      </c>
      <c r="U499" s="35">
        <v>75</v>
      </c>
      <c r="V499" s="39"/>
      <c r="W499" s="39">
        <v>0</v>
      </c>
      <c r="X499" s="39">
        <v>4460.3751415326506</v>
      </c>
      <c r="Y499" s="39">
        <v>71544.845227002748</v>
      </c>
      <c r="Z499" s="41">
        <v>7046.666666666667</v>
      </c>
      <c r="AA499" s="39"/>
      <c r="AB499" s="39">
        <v>78591.51189366942</v>
      </c>
      <c r="AC499" s="39"/>
      <c r="AD499" s="39"/>
      <c r="AE499" s="42"/>
      <c r="AF499" s="35"/>
      <c r="AG499" s="39"/>
      <c r="AH499" s="39">
        <v>78591.51189366942</v>
      </c>
      <c r="AI499" s="39">
        <v>7859.1511893669422</v>
      </c>
      <c r="AJ499" s="42">
        <v>29700</v>
      </c>
      <c r="AK499" s="39">
        <v>2970</v>
      </c>
      <c r="AL499" s="39">
        <v>119120.66308303636</v>
      </c>
      <c r="AM499" s="39" t="s">
        <v>943</v>
      </c>
      <c r="AN499" s="39" t="s">
        <v>943</v>
      </c>
      <c r="AO499" s="35">
        <v>90326</v>
      </c>
      <c r="AP499" s="35" t="s">
        <v>944</v>
      </c>
      <c r="AQ499" s="39" t="s">
        <v>901</v>
      </c>
      <c r="AR499" s="39">
        <v>1</v>
      </c>
      <c r="AS499" s="39"/>
      <c r="AT499" s="39"/>
      <c r="AU499" s="39"/>
      <c r="AV499" s="39"/>
      <c r="AW499" s="39" t="s">
        <v>1382</v>
      </c>
      <c r="AX499" s="39" t="s">
        <v>943</v>
      </c>
      <c r="AY499" s="39" t="s">
        <v>1053</v>
      </c>
      <c r="AZ499" s="35">
        <v>90326</v>
      </c>
      <c r="BA499" s="39"/>
      <c r="BC499" s="5" t="s">
        <v>905</v>
      </c>
      <c r="CB499" s="13" t="s">
        <v>947</v>
      </c>
      <c r="CC499" s="13" t="s">
        <v>10</v>
      </c>
      <c r="CD499" s="13">
        <v>60002</v>
      </c>
      <c r="CE499" s="13" t="s">
        <v>8</v>
      </c>
      <c r="CF499" s="13" t="str">
        <f t="shared" si="137"/>
        <v>W0004375</v>
      </c>
      <c r="CG499" s="13" t="s">
        <v>70</v>
      </c>
      <c r="CH499" s="18">
        <f t="shared" si="138"/>
        <v>69284.375141532655</v>
      </c>
      <c r="CI499" s="18">
        <f t="shared" si="145"/>
        <v>0</v>
      </c>
      <c r="CJ499" s="43">
        <f t="shared" si="140"/>
        <v>7046.666666666667</v>
      </c>
      <c r="CK499" s="44">
        <f t="shared" si="141"/>
        <v>29700</v>
      </c>
      <c r="CL499" s="18">
        <f t="shared" si="142"/>
        <v>2260.4700854700855</v>
      </c>
      <c r="CM499" s="18">
        <f t="shared" si="143"/>
        <v>10829.151189366941</v>
      </c>
      <c r="CN499" s="13"/>
      <c r="CO499" s="18">
        <f t="shared" si="144"/>
        <v>0</v>
      </c>
    </row>
    <row r="500" spans="1:93" ht="15.75" customHeight="1" x14ac:dyDescent="0.2">
      <c r="A500" s="35" t="s">
        <v>502</v>
      </c>
      <c r="B500" s="35" t="s">
        <v>2312</v>
      </c>
      <c r="C500" s="35" t="s">
        <v>2313</v>
      </c>
      <c r="D500" s="36">
        <v>44929</v>
      </c>
      <c r="E500" s="36"/>
      <c r="F500" s="35" t="s">
        <v>996</v>
      </c>
      <c r="G500" s="35" t="s">
        <v>895</v>
      </c>
      <c r="H500" s="35" t="s">
        <v>896</v>
      </c>
      <c r="I500" s="35" t="s">
        <v>897</v>
      </c>
      <c r="J500" s="35"/>
      <c r="K500" s="35" t="s">
        <v>898</v>
      </c>
      <c r="L500" s="37" t="s">
        <v>899</v>
      </c>
      <c r="M500" s="38">
        <v>8.5000000000000006E-2</v>
      </c>
      <c r="N500" s="35">
        <v>28</v>
      </c>
      <c r="O500" s="39">
        <v>89844.166666666672</v>
      </c>
      <c r="P500" s="40"/>
      <c r="Q500" s="39"/>
      <c r="R500" s="39">
        <v>2039.5232371794871</v>
      </c>
      <c r="S500" s="39">
        <v>1178.3912037037039</v>
      </c>
      <c r="T500" s="39">
        <v>212.11041666666668</v>
      </c>
      <c r="U500" s="35">
        <v>75</v>
      </c>
      <c r="V500" s="39"/>
      <c r="W500" s="39">
        <v>8171.1575340955906</v>
      </c>
      <c r="X500" s="39">
        <v>4460.3751415326506</v>
      </c>
      <c r="Y500" s="39">
        <v>105980.72419984477</v>
      </c>
      <c r="Z500" s="41">
        <v>5687.5</v>
      </c>
      <c r="AA500" s="39"/>
      <c r="AB500" s="39">
        <v>111668.22419984477</v>
      </c>
      <c r="AC500" s="39"/>
      <c r="AD500" s="39"/>
      <c r="AE500" s="42">
        <v>6107.1873780099913</v>
      </c>
      <c r="AF500" s="35" t="s">
        <v>1104</v>
      </c>
      <c r="AG500" s="39" t="s">
        <v>1105</v>
      </c>
      <c r="AH500" s="39">
        <v>117775.41157785476</v>
      </c>
      <c r="AI500" s="39">
        <v>10010.909984117656</v>
      </c>
      <c r="AJ500" s="42">
        <v>29700</v>
      </c>
      <c r="AK500" s="39">
        <v>2524.5</v>
      </c>
      <c r="AL500" s="39">
        <v>160010.82156197241</v>
      </c>
      <c r="AM500" s="39" t="s">
        <v>943</v>
      </c>
      <c r="AN500" s="39" t="s">
        <v>943</v>
      </c>
      <c r="AO500" s="35">
        <v>90243</v>
      </c>
      <c r="AP500" s="35" t="s">
        <v>944</v>
      </c>
      <c r="AQ500" s="39" t="s">
        <v>901</v>
      </c>
      <c r="AR500" s="39">
        <v>1</v>
      </c>
      <c r="AS500" s="39"/>
      <c r="AT500" s="39"/>
      <c r="AU500" s="39"/>
      <c r="AV500" s="39"/>
      <c r="AW500" s="39" t="s">
        <v>1484</v>
      </c>
      <c r="AX500" s="39" t="s">
        <v>903</v>
      </c>
      <c r="AY500" s="39" t="s">
        <v>904</v>
      </c>
      <c r="AZ500" s="35">
        <v>90243</v>
      </c>
      <c r="BA500" s="39"/>
      <c r="BC500" s="5" t="s">
        <v>905</v>
      </c>
      <c r="CB500" s="13" t="s">
        <v>947</v>
      </c>
      <c r="CC500" s="13" t="s">
        <v>10</v>
      </c>
      <c r="CD500" s="13">
        <v>60002</v>
      </c>
      <c r="CE500" s="13" t="s">
        <v>8</v>
      </c>
      <c r="CF500" s="13" t="str">
        <f t="shared" si="137"/>
        <v>W0005004</v>
      </c>
      <c r="CG500" s="13" t="s">
        <v>29</v>
      </c>
      <c r="CH500" s="18">
        <f t="shared" si="138"/>
        <v>102762.80975896158</v>
      </c>
      <c r="CI500" s="18">
        <f t="shared" si="145"/>
        <v>6107.1873780099913</v>
      </c>
      <c r="CJ500" s="43">
        <f t="shared" si="140"/>
        <v>5687.5</v>
      </c>
      <c r="CK500" s="44">
        <f t="shared" si="141"/>
        <v>29700</v>
      </c>
      <c r="CL500" s="18">
        <f t="shared" si="142"/>
        <v>3217.9144408831908</v>
      </c>
      <c r="CM500" s="18">
        <f t="shared" si="143"/>
        <v>12535.409984117656</v>
      </c>
      <c r="CN500" s="13"/>
      <c r="CO500" s="18">
        <f t="shared" si="144"/>
        <v>0</v>
      </c>
    </row>
    <row r="501" spans="1:93" ht="15.75" customHeight="1" x14ac:dyDescent="0.2">
      <c r="A501" s="35" t="s">
        <v>680</v>
      </c>
      <c r="B501" s="35" t="s">
        <v>2314</v>
      </c>
      <c r="C501" s="35" t="s">
        <v>2315</v>
      </c>
      <c r="D501" s="36">
        <v>44956</v>
      </c>
      <c r="E501" s="36"/>
      <c r="F501" s="35" t="s">
        <v>984</v>
      </c>
      <c r="G501" s="35" t="s">
        <v>895</v>
      </c>
      <c r="H501" s="35" t="s">
        <v>896</v>
      </c>
      <c r="I501" s="35" t="s">
        <v>897</v>
      </c>
      <c r="J501" s="35"/>
      <c r="K501" s="35" t="s">
        <v>898</v>
      </c>
      <c r="L501" s="37" t="s">
        <v>899</v>
      </c>
      <c r="M501" s="38">
        <v>8.5000000000000006E-2</v>
      </c>
      <c r="N501" s="35">
        <v>28</v>
      </c>
      <c r="O501" s="39">
        <v>77635.166666666672</v>
      </c>
      <c r="P501" s="40"/>
      <c r="Q501" s="39"/>
      <c r="R501" s="39">
        <v>1746.0376602564102</v>
      </c>
      <c r="S501" s="39">
        <v>1008.8217592592594</v>
      </c>
      <c r="T501" s="39">
        <v>181.58791666666667</v>
      </c>
      <c r="U501" s="35">
        <v>75</v>
      </c>
      <c r="V501" s="39"/>
      <c r="W501" s="39">
        <v>0</v>
      </c>
      <c r="X501" s="39">
        <v>4460.3751415326506</v>
      </c>
      <c r="Y501" s="39">
        <v>85106.98914438166</v>
      </c>
      <c r="Z501" s="41">
        <v>5687.5</v>
      </c>
      <c r="AA501" s="39"/>
      <c r="AB501" s="39">
        <v>90794.48914438166</v>
      </c>
      <c r="AC501" s="39"/>
      <c r="AD501" s="39"/>
      <c r="AE501" s="42">
        <v>7641.968773833004</v>
      </c>
      <c r="AF501" s="35" t="s">
        <v>1037</v>
      </c>
      <c r="AG501" s="39" t="s">
        <v>1038</v>
      </c>
      <c r="AH501" s="39">
        <v>98436.45791821467</v>
      </c>
      <c r="AI501" s="39">
        <v>8367.0989230482483</v>
      </c>
      <c r="AJ501" s="42">
        <v>29700</v>
      </c>
      <c r="AK501" s="39">
        <v>2524.5</v>
      </c>
      <c r="AL501" s="39">
        <v>139028.05684126291</v>
      </c>
      <c r="AM501" s="39" t="s">
        <v>943</v>
      </c>
      <c r="AN501" s="39" t="s">
        <v>943</v>
      </c>
      <c r="AO501" s="35">
        <v>12056</v>
      </c>
      <c r="AP501" s="35" t="s">
        <v>944</v>
      </c>
      <c r="AQ501" s="39" t="s">
        <v>901</v>
      </c>
      <c r="AR501" s="39">
        <v>1</v>
      </c>
      <c r="AS501" s="39"/>
      <c r="AT501" s="39"/>
      <c r="AU501" s="39"/>
      <c r="AV501" s="39"/>
      <c r="AW501" s="39" t="s">
        <v>1039</v>
      </c>
      <c r="AX501" s="39" t="s">
        <v>1046</v>
      </c>
      <c r="AY501" s="39" t="s">
        <v>2316</v>
      </c>
      <c r="AZ501" s="35">
        <v>12056</v>
      </c>
      <c r="BA501" s="39"/>
      <c r="BC501" s="5" t="s">
        <v>905</v>
      </c>
      <c r="CB501" s="13" t="s">
        <v>947</v>
      </c>
      <c r="CC501" s="13" t="s">
        <v>10</v>
      </c>
      <c r="CD501" s="13">
        <v>60002</v>
      </c>
      <c r="CE501" s="13" t="s">
        <v>8</v>
      </c>
      <c r="CF501" s="13" t="str">
        <f t="shared" si="137"/>
        <v>W0005351</v>
      </c>
      <c r="CG501" s="13" t="s">
        <v>29</v>
      </c>
      <c r="CH501" s="18">
        <f t="shared" si="138"/>
        <v>82352.129724865998</v>
      </c>
      <c r="CI501" s="18">
        <f t="shared" si="145"/>
        <v>7641.968773833004</v>
      </c>
      <c r="CJ501" s="43">
        <f t="shared" si="140"/>
        <v>5687.5</v>
      </c>
      <c r="CK501" s="44">
        <f t="shared" si="141"/>
        <v>29700</v>
      </c>
      <c r="CL501" s="18">
        <f t="shared" si="142"/>
        <v>2754.8594195156693</v>
      </c>
      <c r="CM501" s="18">
        <f t="shared" si="143"/>
        <v>10891.598923048248</v>
      </c>
      <c r="CN501" s="13"/>
      <c r="CO501" s="18">
        <f t="shared" si="144"/>
        <v>0</v>
      </c>
    </row>
    <row r="502" spans="1:93" ht="15.75" customHeight="1" x14ac:dyDescent="0.2">
      <c r="A502" s="35" t="s">
        <v>503</v>
      </c>
      <c r="B502" s="35" t="s">
        <v>2317</v>
      </c>
      <c r="C502" s="35" t="s">
        <v>2318</v>
      </c>
      <c r="D502" s="36">
        <v>44935</v>
      </c>
      <c r="E502" s="36"/>
      <c r="F502" s="35" t="s">
        <v>996</v>
      </c>
      <c r="G502" s="35" t="s">
        <v>895</v>
      </c>
      <c r="H502" s="35" t="s">
        <v>896</v>
      </c>
      <c r="I502" s="35" t="s">
        <v>897</v>
      </c>
      <c r="J502" s="35"/>
      <c r="K502" s="35" t="s">
        <v>898</v>
      </c>
      <c r="L502" s="37" t="s">
        <v>899</v>
      </c>
      <c r="M502" s="38">
        <v>8.5000000000000006E-2</v>
      </c>
      <c r="N502" s="35">
        <v>28</v>
      </c>
      <c r="O502" s="39">
        <v>87708.166666666672</v>
      </c>
      <c r="P502" s="40"/>
      <c r="Q502" s="39"/>
      <c r="R502" s="39">
        <v>1988.1770833333333</v>
      </c>
      <c r="S502" s="39">
        <v>1148.7245370370372</v>
      </c>
      <c r="T502" s="39">
        <v>206.77041666666668</v>
      </c>
      <c r="U502" s="35">
        <v>75</v>
      </c>
      <c r="V502" s="39"/>
      <c r="W502" s="39">
        <v>0</v>
      </c>
      <c r="X502" s="39">
        <v>4460.3751415326506</v>
      </c>
      <c r="Y502" s="39">
        <v>95587.213845236358</v>
      </c>
      <c r="Z502" s="41">
        <v>5687.5</v>
      </c>
      <c r="AA502" s="39"/>
      <c r="AB502" s="39">
        <v>101274.71384523636</v>
      </c>
      <c r="AC502" s="39"/>
      <c r="AD502" s="39"/>
      <c r="AE502" s="42">
        <v>6107.1873780099913</v>
      </c>
      <c r="AF502" s="35" t="s">
        <v>1104</v>
      </c>
      <c r="AG502" s="39" t="s">
        <v>1105</v>
      </c>
      <c r="AH502" s="39">
        <v>107381.90122324634</v>
      </c>
      <c r="AI502" s="39">
        <v>9127.4616039759403</v>
      </c>
      <c r="AJ502" s="42">
        <v>29700</v>
      </c>
      <c r="AK502" s="39">
        <v>2524.5</v>
      </c>
      <c r="AL502" s="39">
        <v>148733.86282722227</v>
      </c>
      <c r="AM502" s="39" t="s">
        <v>943</v>
      </c>
      <c r="AN502" s="39" t="s">
        <v>943</v>
      </c>
      <c r="AO502" s="35">
        <v>90373</v>
      </c>
      <c r="AP502" s="35" t="s">
        <v>944</v>
      </c>
      <c r="AQ502" s="39" t="s">
        <v>901</v>
      </c>
      <c r="AR502" s="39">
        <v>1</v>
      </c>
      <c r="AS502" s="39"/>
      <c r="AT502" s="39"/>
      <c r="AU502" s="39"/>
      <c r="AV502" s="39"/>
      <c r="AW502" s="39" t="s">
        <v>1484</v>
      </c>
      <c r="AX502" s="39" t="s">
        <v>903</v>
      </c>
      <c r="AY502" s="39" t="s">
        <v>904</v>
      </c>
      <c r="AZ502" s="35">
        <v>90373</v>
      </c>
      <c r="BA502" s="39"/>
      <c r="BC502" s="5" t="s">
        <v>905</v>
      </c>
      <c r="CB502" s="13" t="s">
        <v>947</v>
      </c>
      <c r="CC502" s="13" t="s">
        <v>10</v>
      </c>
      <c r="CD502" s="13">
        <v>60002</v>
      </c>
      <c r="CE502" s="13" t="s">
        <v>8</v>
      </c>
      <c r="CF502" s="13" t="str">
        <f t="shared" si="137"/>
        <v>W0005005</v>
      </c>
      <c r="CG502" s="13" t="s">
        <v>29</v>
      </c>
      <c r="CH502" s="18">
        <f t="shared" si="138"/>
        <v>92450.312224865993</v>
      </c>
      <c r="CI502" s="18">
        <f t="shared" si="145"/>
        <v>6107.1873780099913</v>
      </c>
      <c r="CJ502" s="43">
        <f t="shared" si="140"/>
        <v>5687.5</v>
      </c>
      <c r="CK502" s="44">
        <f t="shared" si="141"/>
        <v>29700</v>
      </c>
      <c r="CL502" s="18">
        <f t="shared" si="142"/>
        <v>3136.9016203703704</v>
      </c>
      <c r="CM502" s="18">
        <f t="shared" si="143"/>
        <v>11651.96160397594</v>
      </c>
      <c r="CN502" s="13"/>
      <c r="CO502" s="18">
        <f t="shared" si="144"/>
        <v>0</v>
      </c>
    </row>
    <row r="503" spans="1:93" ht="15.75" customHeight="1" x14ac:dyDescent="0.2">
      <c r="A503" s="35" t="s">
        <v>589</v>
      </c>
      <c r="B503" s="35" t="s">
        <v>2319</v>
      </c>
      <c r="C503" s="35" t="s">
        <v>2320</v>
      </c>
      <c r="D503" s="36">
        <v>44935</v>
      </c>
      <c r="E503" s="36"/>
      <c r="F503" s="35" t="s">
        <v>996</v>
      </c>
      <c r="G503" s="35" t="s">
        <v>895</v>
      </c>
      <c r="H503" s="35" t="s">
        <v>896</v>
      </c>
      <c r="I503" s="35" t="s">
        <v>897</v>
      </c>
      <c r="J503" s="35"/>
      <c r="K503" s="35" t="s">
        <v>898</v>
      </c>
      <c r="L503" s="37" t="s">
        <v>899</v>
      </c>
      <c r="M503" s="38">
        <v>8.5000000000000006E-2</v>
      </c>
      <c r="N503" s="35">
        <v>28</v>
      </c>
      <c r="O503" s="39">
        <v>78660.833333333328</v>
      </c>
      <c r="P503" s="40"/>
      <c r="Q503" s="39"/>
      <c r="R503" s="39">
        <v>1770.6931089743591</v>
      </c>
      <c r="S503" s="39">
        <v>1023.0671296296296</v>
      </c>
      <c r="T503" s="39">
        <v>184.15208333333334</v>
      </c>
      <c r="U503" s="35">
        <v>75</v>
      </c>
      <c r="V503" s="39"/>
      <c r="W503" s="39">
        <v>0</v>
      </c>
      <c r="X503" s="39">
        <v>4460.3751415326506</v>
      </c>
      <c r="Y503" s="39">
        <v>86174.120796803312</v>
      </c>
      <c r="Z503" s="41">
        <v>5687.5</v>
      </c>
      <c r="AA503" s="39"/>
      <c r="AB503" s="39">
        <v>91861.620796803312</v>
      </c>
      <c r="AC503" s="39"/>
      <c r="AD503" s="39"/>
      <c r="AE503" s="42">
        <v>6107.1873780099913</v>
      </c>
      <c r="AF503" s="35" t="s">
        <v>1104</v>
      </c>
      <c r="AG503" s="39" t="s">
        <v>1105</v>
      </c>
      <c r="AH503" s="39">
        <v>97968.808174813297</v>
      </c>
      <c r="AI503" s="39">
        <v>8327.3486948591308</v>
      </c>
      <c r="AJ503" s="42">
        <v>29700</v>
      </c>
      <c r="AK503" s="39">
        <v>2524.5</v>
      </c>
      <c r="AL503" s="39">
        <v>138520.65686967241</v>
      </c>
      <c r="AM503" s="39" t="s">
        <v>943</v>
      </c>
      <c r="AN503" s="39" t="s">
        <v>943</v>
      </c>
      <c r="AO503" s="35">
        <v>94617</v>
      </c>
      <c r="AP503" s="35" t="s">
        <v>944</v>
      </c>
      <c r="AQ503" s="39" t="s">
        <v>901</v>
      </c>
      <c r="AR503" s="39">
        <v>1</v>
      </c>
      <c r="AS503" s="39"/>
      <c r="AT503" s="39"/>
      <c r="AU503" s="39"/>
      <c r="AV503" s="39"/>
      <c r="AW503" s="39" t="s">
        <v>1242</v>
      </c>
      <c r="AX503" s="39" t="s">
        <v>903</v>
      </c>
      <c r="AY503" s="39" t="s">
        <v>904</v>
      </c>
      <c r="AZ503" s="35">
        <v>94617</v>
      </c>
      <c r="BA503" s="39"/>
      <c r="BC503" s="5" t="s">
        <v>905</v>
      </c>
      <c r="CB503" s="13" t="s">
        <v>947</v>
      </c>
      <c r="CC503" s="13" t="s">
        <v>10</v>
      </c>
      <c r="CD503" s="13">
        <v>60002</v>
      </c>
      <c r="CE503" s="13" t="s">
        <v>8</v>
      </c>
      <c r="CF503" s="13" t="str">
        <f t="shared" si="137"/>
        <v>W0005184</v>
      </c>
      <c r="CG503" s="13" t="s">
        <v>29</v>
      </c>
      <c r="CH503" s="18">
        <f t="shared" si="138"/>
        <v>83380.360558199318</v>
      </c>
      <c r="CI503" s="18">
        <f t="shared" si="145"/>
        <v>6107.1873780099913</v>
      </c>
      <c r="CJ503" s="43">
        <f t="shared" si="140"/>
        <v>5687.5</v>
      </c>
      <c r="CK503" s="44">
        <f t="shared" si="141"/>
        <v>29700</v>
      </c>
      <c r="CL503" s="18">
        <f t="shared" si="142"/>
        <v>2793.7602386039889</v>
      </c>
      <c r="CM503" s="18">
        <f t="shared" si="143"/>
        <v>10851.848694859131</v>
      </c>
      <c r="CN503" s="13"/>
      <c r="CO503" s="18">
        <f t="shared" si="144"/>
        <v>0</v>
      </c>
    </row>
    <row r="504" spans="1:93" ht="15.75" customHeight="1" x14ac:dyDescent="0.2">
      <c r="A504" s="35" t="s">
        <v>222</v>
      </c>
      <c r="B504" s="35" t="s">
        <v>2321</v>
      </c>
      <c r="C504" s="35" t="s">
        <v>2322</v>
      </c>
      <c r="D504" s="36">
        <v>44963</v>
      </c>
      <c r="E504" s="36"/>
      <c r="F504" s="35" t="s">
        <v>894</v>
      </c>
      <c r="G504" s="35" t="s">
        <v>895</v>
      </c>
      <c r="H504" s="35" t="s">
        <v>896</v>
      </c>
      <c r="I504" s="35" t="s">
        <v>897</v>
      </c>
      <c r="J504" s="35"/>
      <c r="K504" s="35" t="s">
        <v>898</v>
      </c>
      <c r="L504" s="37" t="s">
        <v>899</v>
      </c>
      <c r="M504" s="38">
        <v>8.5000000000000006E-2</v>
      </c>
      <c r="N504" s="35">
        <v>28</v>
      </c>
      <c r="O504" s="39">
        <v>180414.58333333334</v>
      </c>
      <c r="P504" s="40"/>
      <c r="Q504" s="39"/>
      <c r="R504" s="39">
        <v>4216.6987179487178</v>
      </c>
      <c r="S504" s="39">
        <v>2436.3148148148148</v>
      </c>
      <c r="T504" s="39">
        <v>438.53666666666663</v>
      </c>
      <c r="U504" s="35">
        <v>75</v>
      </c>
      <c r="V504" s="39"/>
      <c r="W504" s="39">
        <v>0</v>
      </c>
      <c r="X504" s="39">
        <v>4460.3751415326506</v>
      </c>
      <c r="Y504" s="39">
        <v>192041.50867429617</v>
      </c>
      <c r="Z504" s="41">
        <v>5687.5</v>
      </c>
      <c r="AA504" s="39"/>
      <c r="AB504" s="39">
        <v>197729.00867429617</v>
      </c>
      <c r="AC504" s="39"/>
      <c r="AD504" s="39"/>
      <c r="AE504" s="42">
        <v>28163.84865133233</v>
      </c>
      <c r="AF504" s="35" t="s">
        <v>1330</v>
      </c>
      <c r="AG504" s="39" t="s">
        <v>1331</v>
      </c>
      <c r="AH504" s="39">
        <v>225892.85732562852</v>
      </c>
      <c r="AI504" s="39">
        <v>19200.892872678425</v>
      </c>
      <c r="AJ504" s="42">
        <v>29700</v>
      </c>
      <c r="AK504" s="39">
        <v>2524.5</v>
      </c>
      <c r="AL504" s="39">
        <v>277318.25019830698</v>
      </c>
      <c r="AM504" s="39" t="s">
        <v>943</v>
      </c>
      <c r="AN504" s="39" t="s">
        <v>943</v>
      </c>
      <c r="AO504" s="35">
        <v>90030</v>
      </c>
      <c r="AP504" s="35" t="s">
        <v>944</v>
      </c>
      <c r="AQ504" s="39" t="s">
        <v>901</v>
      </c>
      <c r="AR504" s="39">
        <v>1</v>
      </c>
      <c r="AS504" s="39"/>
      <c r="AT504" s="39"/>
      <c r="AU504" s="39"/>
      <c r="AV504" s="39"/>
      <c r="AW504" s="39" t="s">
        <v>1332</v>
      </c>
      <c r="AX504" s="39" t="s">
        <v>903</v>
      </c>
      <c r="AY504" s="39" t="s">
        <v>904</v>
      </c>
      <c r="AZ504" s="35">
        <v>90030</v>
      </c>
      <c r="BA504" s="39"/>
      <c r="BC504" s="5" t="s">
        <v>905</v>
      </c>
      <c r="CB504" s="13" t="s">
        <v>947</v>
      </c>
      <c r="CC504" s="13" t="s">
        <v>10</v>
      </c>
      <c r="CD504" s="13">
        <v>60002</v>
      </c>
      <c r="CE504" s="13" t="s">
        <v>8</v>
      </c>
      <c r="CF504" s="13" t="str">
        <f t="shared" si="137"/>
        <v>W0004376</v>
      </c>
      <c r="CG504" s="13" t="s">
        <v>29</v>
      </c>
      <c r="CH504" s="18">
        <f t="shared" si="138"/>
        <v>185388.49514153265</v>
      </c>
      <c r="CI504" s="18">
        <f t="shared" si="145"/>
        <v>28163.84865133233</v>
      </c>
      <c r="CJ504" s="43">
        <f t="shared" si="140"/>
        <v>5687.5</v>
      </c>
      <c r="CK504" s="44">
        <f t="shared" si="141"/>
        <v>29700</v>
      </c>
      <c r="CL504" s="18">
        <f t="shared" si="142"/>
        <v>6653.0135327635326</v>
      </c>
      <c r="CM504" s="18">
        <f t="shared" si="143"/>
        <v>21725.392872678425</v>
      </c>
      <c r="CN504" s="13"/>
      <c r="CO504" s="18">
        <f t="shared" si="144"/>
        <v>0</v>
      </c>
    </row>
    <row r="505" spans="1:93" ht="15.75" customHeight="1" x14ac:dyDescent="0.2">
      <c r="A505" s="35" t="s">
        <v>2323</v>
      </c>
      <c r="B505" s="35" t="s">
        <v>2324</v>
      </c>
      <c r="C505" s="35" t="s">
        <v>2325</v>
      </c>
      <c r="D505" s="36">
        <v>44929</v>
      </c>
      <c r="E505" s="36"/>
      <c r="F505" s="35" t="s">
        <v>996</v>
      </c>
      <c r="G505" s="35" t="s">
        <v>895</v>
      </c>
      <c r="H505" s="35" t="s">
        <v>896</v>
      </c>
      <c r="I505" s="35" t="s">
        <v>897</v>
      </c>
      <c r="J505" s="35"/>
      <c r="K505" s="35" t="s">
        <v>898</v>
      </c>
      <c r="L505" s="37" t="s">
        <v>899</v>
      </c>
      <c r="M505" s="38">
        <v>8.5000000000000006E-2</v>
      </c>
      <c r="N505" s="35">
        <v>28</v>
      </c>
      <c r="O505" s="39">
        <v>67124.166666666672</v>
      </c>
      <c r="P505" s="40"/>
      <c r="Q505" s="39"/>
      <c r="R505" s="39">
        <v>1493.3693910256409</v>
      </c>
      <c r="S505" s="39">
        <v>862.83564814814815</v>
      </c>
      <c r="T505" s="39">
        <v>155.31041666666667</v>
      </c>
      <c r="U505" s="35">
        <v>75</v>
      </c>
      <c r="V505" s="39"/>
      <c r="W505" s="39">
        <v>0</v>
      </c>
      <c r="X505" s="39">
        <v>4460.3751415326506</v>
      </c>
      <c r="Y505" s="39">
        <v>74171.057264039773</v>
      </c>
      <c r="Z505" s="41">
        <v>5687.5</v>
      </c>
      <c r="AA505" s="39"/>
      <c r="AB505" s="39">
        <v>79858.557264039773</v>
      </c>
      <c r="AC505" s="39"/>
      <c r="AD505" s="39"/>
      <c r="AE505" s="42">
        <v>6263.2559860715419</v>
      </c>
      <c r="AF505" s="35" t="s">
        <v>1071</v>
      </c>
      <c r="AG505" s="39" t="s">
        <v>1072</v>
      </c>
      <c r="AH505" s="39">
        <v>86121.813250111314</v>
      </c>
      <c r="AI505" s="39">
        <v>7320.3541262594626</v>
      </c>
      <c r="AJ505" s="42">
        <v>29700</v>
      </c>
      <c r="AK505" s="39">
        <v>2524.5</v>
      </c>
      <c r="AL505" s="39">
        <v>125666.66737637078</v>
      </c>
      <c r="AM505" s="39" t="s">
        <v>1411</v>
      </c>
      <c r="AN505" s="39" t="s">
        <v>1411</v>
      </c>
      <c r="AO505" s="35" t="s">
        <v>1573</v>
      </c>
      <c r="AP505" s="35" t="s">
        <v>1413</v>
      </c>
      <c r="AQ505" s="39" t="s">
        <v>901</v>
      </c>
      <c r="AR505" s="39">
        <v>1</v>
      </c>
      <c r="AS505" s="39"/>
      <c r="AT505" s="39"/>
      <c r="AU505" s="39"/>
      <c r="AV505" s="39"/>
      <c r="AW505" s="39" t="s">
        <v>1126</v>
      </c>
      <c r="AX505" s="39" t="s">
        <v>977</v>
      </c>
      <c r="AY505" s="39" t="s">
        <v>1472</v>
      </c>
      <c r="AZ505" s="35" t="s">
        <v>1573</v>
      </c>
      <c r="BA505" s="39"/>
      <c r="BC505" s="5" t="s">
        <v>905</v>
      </c>
      <c r="CB505" s="13" t="s">
        <v>947</v>
      </c>
      <c r="CC505" s="13" t="s">
        <v>1415</v>
      </c>
      <c r="CD505" s="13">
        <v>60008</v>
      </c>
      <c r="CE505" s="13" t="s">
        <v>1416</v>
      </c>
      <c r="CF505" s="13" t="str">
        <f t="shared" si="137"/>
        <v>W0004377</v>
      </c>
      <c r="CG505" s="13" t="s">
        <v>29</v>
      </c>
      <c r="CH505" s="18">
        <f t="shared" si="138"/>
        <v>71814.852224865986</v>
      </c>
      <c r="CI505" s="18">
        <f t="shared" si="145"/>
        <v>6263.2559860715419</v>
      </c>
      <c r="CJ505" s="43">
        <f t="shared" si="140"/>
        <v>5687.5</v>
      </c>
      <c r="CK505" s="44">
        <f t="shared" si="141"/>
        <v>29700</v>
      </c>
      <c r="CL505" s="18">
        <f t="shared" si="142"/>
        <v>2356.2050391737889</v>
      </c>
      <c r="CM505" s="18">
        <f t="shared" si="143"/>
        <v>9844.8541262594626</v>
      </c>
      <c r="CN505" s="13"/>
      <c r="CO505" s="18">
        <f t="shared" si="144"/>
        <v>0</v>
      </c>
    </row>
    <row r="506" spans="1:93" ht="15.75" customHeight="1" x14ac:dyDescent="0.2">
      <c r="A506" s="35" t="s">
        <v>2326</v>
      </c>
      <c r="B506" s="35" t="s">
        <v>2327</v>
      </c>
      <c r="C506" s="35" t="s">
        <v>2328</v>
      </c>
      <c r="D506" s="36">
        <v>44970</v>
      </c>
      <c r="E506" s="36"/>
      <c r="F506" s="35" t="s">
        <v>996</v>
      </c>
      <c r="G506" s="35" t="s">
        <v>895</v>
      </c>
      <c r="H506" s="35" t="s">
        <v>896</v>
      </c>
      <c r="I506" s="35" t="s">
        <v>897</v>
      </c>
      <c r="J506" s="35"/>
      <c r="K506" s="35" t="s">
        <v>898</v>
      </c>
      <c r="L506" s="37" t="s">
        <v>899</v>
      </c>
      <c r="M506" s="38">
        <v>8.5000000000000006E-2</v>
      </c>
      <c r="N506" s="35">
        <v>28</v>
      </c>
      <c r="O506" s="39">
        <v>66644.583333333328</v>
      </c>
      <c r="P506" s="40"/>
      <c r="Q506" s="39"/>
      <c r="R506" s="39">
        <v>1481.842948717949</v>
      </c>
      <c r="S506" s="39">
        <v>856.17592592592587</v>
      </c>
      <c r="T506" s="39">
        <v>154.11166666666665</v>
      </c>
      <c r="U506" s="35">
        <v>75</v>
      </c>
      <c r="V506" s="39"/>
      <c r="W506" s="39">
        <v>0</v>
      </c>
      <c r="X506" s="39">
        <v>4460.3751415326506</v>
      </c>
      <c r="Y506" s="39">
        <v>73672.089016176527</v>
      </c>
      <c r="Z506" s="41">
        <v>5687.5</v>
      </c>
      <c r="AA506" s="39"/>
      <c r="AB506" s="39">
        <v>79359.589016176527</v>
      </c>
      <c r="AC506" s="39"/>
      <c r="AD506" s="39"/>
      <c r="AE506" s="42">
        <v>6263.2559860715419</v>
      </c>
      <c r="AF506" s="35" t="s">
        <v>1071</v>
      </c>
      <c r="AG506" s="39" t="s">
        <v>1072</v>
      </c>
      <c r="AH506" s="39">
        <v>85622.845002248068</v>
      </c>
      <c r="AI506" s="39">
        <v>7277.9418251910865</v>
      </c>
      <c r="AJ506" s="42">
        <v>29700</v>
      </c>
      <c r="AK506" s="39">
        <v>2524.5</v>
      </c>
      <c r="AL506" s="39">
        <v>125125.28682743915</v>
      </c>
      <c r="AM506" s="39" t="s">
        <v>1411</v>
      </c>
      <c r="AN506" s="39" t="s">
        <v>1411</v>
      </c>
      <c r="AO506" s="35" t="s">
        <v>1573</v>
      </c>
      <c r="AP506" s="35" t="s">
        <v>1413</v>
      </c>
      <c r="AQ506" s="39" t="s">
        <v>901</v>
      </c>
      <c r="AR506" s="39">
        <v>1</v>
      </c>
      <c r="AS506" s="39"/>
      <c r="AT506" s="39"/>
      <c r="AU506" s="39"/>
      <c r="AV506" s="39"/>
      <c r="AW506" s="39" t="s">
        <v>1161</v>
      </c>
      <c r="AX506" s="39" t="s">
        <v>977</v>
      </c>
      <c r="AY506" s="39" t="s">
        <v>1472</v>
      </c>
      <c r="AZ506" s="35" t="s">
        <v>1573</v>
      </c>
      <c r="BA506" s="39"/>
      <c r="BC506" s="5" t="s">
        <v>905</v>
      </c>
      <c r="CB506" s="13" t="s">
        <v>947</v>
      </c>
      <c r="CC506" s="13" t="s">
        <v>1415</v>
      </c>
      <c r="CD506" s="13">
        <v>60008</v>
      </c>
      <c r="CE506" s="13" t="s">
        <v>1416</v>
      </c>
      <c r="CF506" s="13" t="str">
        <f t="shared" si="137"/>
        <v>W0004378</v>
      </c>
      <c r="CG506" s="13" t="s">
        <v>29</v>
      </c>
      <c r="CH506" s="18">
        <f t="shared" si="138"/>
        <v>71334.070141532648</v>
      </c>
      <c r="CI506" s="18">
        <f t="shared" si="145"/>
        <v>6263.2559860715419</v>
      </c>
      <c r="CJ506" s="43">
        <f t="shared" si="140"/>
        <v>5687.5</v>
      </c>
      <c r="CK506" s="44">
        <f t="shared" si="141"/>
        <v>29700</v>
      </c>
      <c r="CL506" s="18">
        <f t="shared" si="142"/>
        <v>2338.0188746438748</v>
      </c>
      <c r="CM506" s="18">
        <f t="shared" si="143"/>
        <v>9802.4418251910865</v>
      </c>
      <c r="CN506" s="13"/>
      <c r="CO506" s="18">
        <f t="shared" si="144"/>
        <v>0</v>
      </c>
    </row>
    <row r="507" spans="1:93" ht="15.75" customHeight="1" x14ac:dyDescent="0.2">
      <c r="A507" s="35" t="s">
        <v>223</v>
      </c>
      <c r="B507" s="35" t="s">
        <v>2329</v>
      </c>
      <c r="C507" s="35" t="s">
        <v>2330</v>
      </c>
      <c r="D507" s="36">
        <v>44935</v>
      </c>
      <c r="E507" s="36"/>
      <c r="F507" s="35" t="s">
        <v>996</v>
      </c>
      <c r="G507" s="35" t="s">
        <v>895</v>
      </c>
      <c r="H507" s="35" t="s">
        <v>896</v>
      </c>
      <c r="I507" s="35" t="s">
        <v>897</v>
      </c>
      <c r="J507" s="35"/>
      <c r="K507" s="35" t="s">
        <v>898</v>
      </c>
      <c r="L507" s="37" t="s">
        <v>899</v>
      </c>
      <c r="M507" s="38">
        <v>8.5000000000000006E-2</v>
      </c>
      <c r="N507" s="35">
        <v>28</v>
      </c>
      <c r="O507" s="39">
        <v>83769.916666666672</v>
      </c>
      <c r="P507" s="40"/>
      <c r="Q507" s="39"/>
      <c r="R507" s="39">
        <v>1893.5096153846155</v>
      </c>
      <c r="S507" s="39">
        <v>1094.0277777777778</v>
      </c>
      <c r="T507" s="39">
        <v>196.92500000000001</v>
      </c>
      <c r="U507" s="35">
        <v>75</v>
      </c>
      <c r="V507" s="39"/>
      <c r="W507" s="39">
        <v>0</v>
      </c>
      <c r="X507" s="39">
        <v>4460.3751415326506</v>
      </c>
      <c r="Y507" s="39">
        <v>91489.75420136172</v>
      </c>
      <c r="Z507" s="41">
        <v>5687.5</v>
      </c>
      <c r="AA507" s="39"/>
      <c r="AB507" s="39">
        <v>97177.25420136172</v>
      </c>
      <c r="AC507" s="39"/>
      <c r="AD507" s="39"/>
      <c r="AE507" s="42">
        <v>4292.2455565959208</v>
      </c>
      <c r="AF507" s="35" t="s">
        <v>1124</v>
      </c>
      <c r="AG507" s="39" t="s">
        <v>1125</v>
      </c>
      <c r="AH507" s="39">
        <v>101469.49975795764</v>
      </c>
      <c r="AI507" s="39">
        <v>8624.9074794263997</v>
      </c>
      <c r="AJ507" s="42">
        <v>29700</v>
      </c>
      <c r="AK507" s="39">
        <v>2524.5</v>
      </c>
      <c r="AL507" s="39">
        <v>142318.90723738406</v>
      </c>
      <c r="AM507" s="39" t="s">
        <v>943</v>
      </c>
      <c r="AN507" s="39" t="s">
        <v>943</v>
      </c>
      <c r="AO507" s="35">
        <v>90382</v>
      </c>
      <c r="AP507" s="35" t="s">
        <v>944</v>
      </c>
      <c r="AQ507" s="39" t="s">
        <v>901</v>
      </c>
      <c r="AR507" s="39">
        <v>1</v>
      </c>
      <c r="AS507" s="39"/>
      <c r="AT507" s="39"/>
      <c r="AU507" s="39"/>
      <c r="AV507" s="39"/>
      <c r="AW507" s="39" t="s">
        <v>1195</v>
      </c>
      <c r="AX507" s="39" t="s">
        <v>903</v>
      </c>
      <c r="AY507" s="39" t="s">
        <v>904</v>
      </c>
      <c r="AZ507" s="35">
        <v>90382</v>
      </c>
      <c r="BA507" s="39"/>
      <c r="BC507" s="5" t="s">
        <v>905</v>
      </c>
      <c r="CB507" s="13" t="s">
        <v>947</v>
      </c>
      <c r="CC507" s="13" t="s">
        <v>10</v>
      </c>
      <c r="CD507" s="13">
        <v>60002</v>
      </c>
      <c r="CE507" s="13" t="s">
        <v>8</v>
      </c>
      <c r="CF507" s="13" t="str">
        <f t="shared" si="137"/>
        <v>W0004379</v>
      </c>
      <c r="CG507" s="13" t="s">
        <v>29</v>
      </c>
      <c r="CH507" s="18">
        <f t="shared" si="138"/>
        <v>88502.21680819933</v>
      </c>
      <c r="CI507" s="18">
        <f t="shared" si="145"/>
        <v>4292.2455565959208</v>
      </c>
      <c r="CJ507" s="43">
        <f t="shared" si="140"/>
        <v>5687.5</v>
      </c>
      <c r="CK507" s="44">
        <f t="shared" si="141"/>
        <v>29700</v>
      </c>
      <c r="CL507" s="18">
        <f t="shared" si="142"/>
        <v>2987.5373931623935</v>
      </c>
      <c r="CM507" s="18">
        <f t="shared" si="143"/>
        <v>11149.4074794264</v>
      </c>
      <c r="CN507" s="13"/>
      <c r="CO507" s="18">
        <f t="shared" si="144"/>
        <v>0</v>
      </c>
    </row>
    <row r="508" spans="1:93" ht="15.75" customHeight="1" x14ac:dyDescent="0.2">
      <c r="A508" s="35" t="s">
        <v>224</v>
      </c>
      <c r="B508" s="35" t="s">
        <v>2331</v>
      </c>
      <c r="C508" s="35" t="s">
        <v>2332</v>
      </c>
      <c r="D508" s="36">
        <v>44977</v>
      </c>
      <c r="E508" s="36"/>
      <c r="F508" s="35" t="s">
        <v>996</v>
      </c>
      <c r="G508" s="35" t="s">
        <v>895</v>
      </c>
      <c r="H508" s="35" t="s">
        <v>896</v>
      </c>
      <c r="I508" s="35" t="s">
        <v>897</v>
      </c>
      <c r="J508" s="35"/>
      <c r="K508" s="35" t="s">
        <v>898</v>
      </c>
      <c r="L508" s="37" t="s">
        <v>899</v>
      </c>
      <c r="M508" s="38">
        <v>8.5000000000000006E-2</v>
      </c>
      <c r="N508" s="35">
        <v>28</v>
      </c>
      <c r="O508" s="39">
        <v>85657.25</v>
      </c>
      <c r="P508" s="40"/>
      <c r="Q508" s="39"/>
      <c r="R508" s="39">
        <v>1938.8782051282053</v>
      </c>
      <c r="S508" s="39">
        <v>1120.2407407407406</v>
      </c>
      <c r="T508" s="39">
        <v>201.64333333333332</v>
      </c>
      <c r="U508" s="35">
        <v>75</v>
      </c>
      <c r="V508" s="39"/>
      <c r="W508" s="39">
        <v>0</v>
      </c>
      <c r="X508" s="39">
        <v>4460.3751415326506</v>
      </c>
      <c r="Y508" s="39">
        <v>93453.387420734929</v>
      </c>
      <c r="Z508" s="41">
        <v>5687.5</v>
      </c>
      <c r="AA508" s="39"/>
      <c r="AB508" s="39">
        <v>99140.887420734929</v>
      </c>
      <c r="AC508" s="39"/>
      <c r="AD508" s="39"/>
      <c r="AE508" s="42">
        <v>4292.2455565959208</v>
      </c>
      <c r="AF508" s="35" t="s">
        <v>1124</v>
      </c>
      <c r="AG508" s="39" t="s">
        <v>1125</v>
      </c>
      <c r="AH508" s="39">
        <v>103433.13297733085</v>
      </c>
      <c r="AI508" s="39">
        <v>8791.816303073123</v>
      </c>
      <c r="AJ508" s="42">
        <v>29700</v>
      </c>
      <c r="AK508" s="39">
        <v>2524.5</v>
      </c>
      <c r="AL508" s="39">
        <v>144449.44928040396</v>
      </c>
      <c r="AM508" s="39" t="s">
        <v>943</v>
      </c>
      <c r="AN508" s="39" t="s">
        <v>943</v>
      </c>
      <c r="AO508" s="35">
        <v>35802</v>
      </c>
      <c r="AP508" s="35" t="s">
        <v>944</v>
      </c>
      <c r="AQ508" s="39" t="s">
        <v>901</v>
      </c>
      <c r="AR508" s="39">
        <v>1</v>
      </c>
      <c r="AS508" s="39"/>
      <c r="AT508" s="39"/>
      <c r="AU508" s="39"/>
      <c r="AV508" s="39"/>
      <c r="AW508" s="39" t="s">
        <v>1156</v>
      </c>
      <c r="AX508" s="39" t="s">
        <v>903</v>
      </c>
      <c r="AY508" s="39" t="s">
        <v>904</v>
      </c>
      <c r="AZ508" s="35">
        <v>35802</v>
      </c>
      <c r="BA508" s="39"/>
      <c r="BC508" s="5" t="s">
        <v>905</v>
      </c>
      <c r="CB508" s="13" t="s">
        <v>947</v>
      </c>
      <c r="CC508" s="13" t="s">
        <v>10</v>
      </c>
      <c r="CD508" s="13">
        <v>60002</v>
      </c>
      <c r="CE508" s="13" t="s">
        <v>8</v>
      </c>
      <c r="CF508" s="13" t="str">
        <f t="shared" si="137"/>
        <v>W0004380</v>
      </c>
      <c r="CG508" s="13" t="s">
        <v>29</v>
      </c>
      <c r="CH508" s="18">
        <f t="shared" si="138"/>
        <v>90394.268474865981</v>
      </c>
      <c r="CI508" s="18">
        <f t="shared" si="145"/>
        <v>4292.2455565959208</v>
      </c>
      <c r="CJ508" s="43">
        <f t="shared" si="140"/>
        <v>5687.5</v>
      </c>
      <c r="CK508" s="44">
        <f t="shared" si="141"/>
        <v>29700</v>
      </c>
      <c r="CL508" s="18">
        <f t="shared" si="142"/>
        <v>3059.118945868946</v>
      </c>
      <c r="CM508" s="18">
        <f t="shared" si="143"/>
        <v>11316.316303073123</v>
      </c>
      <c r="CN508" s="13"/>
      <c r="CO508" s="18">
        <f t="shared" si="144"/>
        <v>0</v>
      </c>
    </row>
    <row r="509" spans="1:93" ht="15.75" customHeight="1" x14ac:dyDescent="0.2">
      <c r="A509" s="35" t="s">
        <v>2333</v>
      </c>
      <c r="B509" s="35" t="s">
        <v>2334</v>
      </c>
      <c r="C509" s="35" t="s">
        <v>2335</v>
      </c>
      <c r="D509" s="36">
        <v>44942</v>
      </c>
      <c r="E509" s="36"/>
      <c r="F509" s="35" t="s">
        <v>984</v>
      </c>
      <c r="G509" s="35" t="s">
        <v>895</v>
      </c>
      <c r="H509" s="35" t="s">
        <v>896</v>
      </c>
      <c r="I509" s="35" t="s">
        <v>897</v>
      </c>
      <c r="J509" s="35"/>
      <c r="K509" s="35" t="s">
        <v>898</v>
      </c>
      <c r="L509" s="37" t="s">
        <v>899</v>
      </c>
      <c r="M509" s="38">
        <v>8.5000000000000006E-2</v>
      </c>
      <c r="N509" s="35">
        <v>28</v>
      </c>
      <c r="O509" s="39">
        <v>63740.333333333328</v>
      </c>
      <c r="P509" s="40"/>
      <c r="Q509" s="39"/>
      <c r="R509" s="39">
        <v>1412.0272435897434</v>
      </c>
      <c r="S509" s="39">
        <v>815.83796296296305</v>
      </c>
      <c r="T509" s="39">
        <v>146.85083333333336</v>
      </c>
      <c r="U509" s="35">
        <v>75</v>
      </c>
      <c r="V509" s="39"/>
      <c r="W509" s="39">
        <v>0</v>
      </c>
      <c r="X509" s="39">
        <v>4460.3751415326506</v>
      </c>
      <c r="Y509" s="39">
        <v>70650.424514752012</v>
      </c>
      <c r="Z509" s="41">
        <v>5687.5</v>
      </c>
      <c r="AA509" s="39"/>
      <c r="AB509" s="39">
        <v>76337.924514752012</v>
      </c>
      <c r="AC509" s="39"/>
      <c r="AD509" s="39"/>
      <c r="AE509" s="42">
        <v>6263.2559860715419</v>
      </c>
      <c r="AF509" s="35" t="s">
        <v>1071</v>
      </c>
      <c r="AG509" s="39" t="s">
        <v>1072</v>
      </c>
      <c r="AH509" s="39">
        <v>82601.180500823553</v>
      </c>
      <c r="AI509" s="39">
        <v>7021.1003425700028</v>
      </c>
      <c r="AJ509" s="42">
        <v>29700</v>
      </c>
      <c r="AK509" s="39">
        <v>2524.5</v>
      </c>
      <c r="AL509" s="39">
        <v>121846.78084339356</v>
      </c>
      <c r="AM509" s="39" t="s">
        <v>1411</v>
      </c>
      <c r="AN509" s="39" t="s">
        <v>1411</v>
      </c>
      <c r="AO509" s="35" t="s">
        <v>1573</v>
      </c>
      <c r="AP509" s="35" t="s">
        <v>1413</v>
      </c>
      <c r="AQ509" s="39" t="s">
        <v>901</v>
      </c>
      <c r="AR509" s="39">
        <v>1</v>
      </c>
      <c r="AS509" s="39"/>
      <c r="AT509" s="39"/>
      <c r="AU509" s="39"/>
      <c r="AV509" s="39"/>
      <c r="AW509" s="39" t="s">
        <v>1161</v>
      </c>
      <c r="AX509" s="39" t="s">
        <v>977</v>
      </c>
      <c r="AY509" s="39" t="s">
        <v>1472</v>
      </c>
      <c r="AZ509" s="35" t="s">
        <v>1573</v>
      </c>
      <c r="BA509" s="39"/>
      <c r="BC509" s="5" t="s">
        <v>905</v>
      </c>
      <c r="CB509" s="13" t="s">
        <v>947</v>
      </c>
      <c r="CC509" s="13" t="s">
        <v>1415</v>
      </c>
      <c r="CD509" s="13">
        <v>60008</v>
      </c>
      <c r="CE509" s="13" t="s">
        <v>1416</v>
      </c>
      <c r="CF509" s="13" t="str">
        <f t="shared" si="137"/>
        <v>W0004381</v>
      </c>
      <c r="CG509" s="13" t="s">
        <v>29</v>
      </c>
      <c r="CH509" s="18">
        <f t="shared" si="138"/>
        <v>68422.559308199314</v>
      </c>
      <c r="CI509" s="18">
        <f t="shared" si="145"/>
        <v>6263.2559860715419</v>
      </c>
      <c r="CJ509" s="43">
        <f t="shared" si="140"/>
        <v>5687.5</v>
      </c>
      <c r="CK509" s="44">
        <f t="shared" si="141"/>
        <v>29700</v>
      </c>
      <c r="CL509" s="18">
        <f t="shared" si="142"/>
        <v>2227.8652065527067</v>
      </c>
      <c r="CM509" s="18">
        <f t="shared" si="143"/>
        <v>9545.6003425700037</v>
      </c>
      <c r="CN509" s="13"/>
      <c r="CO509" s="18">
        <f t="shared" si="144"/>
        <v>0</v>
      </c>
    </row>
    <row r="510" spans="1:93" ht="15.75" customHeight="1" x14ac:dyDescent="0.2">
      <c r="A510" s="35" t="s">
        <v>2336</v>
      </c>
      <c r="B510" s="35" t="s">
        <v>2337</v>
      </c>
      <c r="C510" s="35" t="s">
        <v>2338</v>
      </c>
      <c r="D510" s="36">
        <v>44963</v>
      </c>
      <c r="E510" s="36"/>
      <c r="F510" s="35" t="s">
        <v>894</v>
      </c>
      <c r="G510" s="35" t="s">
        <v>1247</v>
      </c>
      <c r="H510" s="35" t="s">
        <v>1248</v>
      </c>
      <c r="I510" s="35" t="s">
        <v>897</v>
      </c>
      <c r="J510" s="35"/>
      <c r="K510" s="35" t="s">
        <v>898</v>
      </c>
      <c r="L510" s="37" t="s">
        <v>899</v>
      </c>
      <c r="M510" s="38">
        <v>0.1</v>
      </c>
      <c r="N510" s="35">
        <v>28</v>
      </c>
      <c r="O510" s="39">
        <v>288177.58333333331</v>
      </c>
      <c r="P510" s="40"/>
      <c r="Q510" s="39"/>
      <c r="R510" s="39">
        <v>6927.3477564102568</v>
      </c>
      <c r="S510" s="39">
        <v>4002.4675925925931</v>
      </c>
      <c r="T510" s="39">
        <v>720.44416666666677</v>
      </c>
      <c r="U510" s="35">
        <v>75</v>
      </c>
      <c r="V510" s="39"/>
      <c r="W510" s="39">
        <v>0</v>
      </c>
      <c r="X510" s="39">
        <v>4460.3751415326506</v>
      </c>
      <c r="Y510" s="39">
        <v>304363.21799053543</v>
      </c>
      <c r="Z510" s="41">
        <v>7046.666666666667</v>
      </c>
      <c r="AA510" s="39"/>
      <c r="AB510" s="39">
        <v>311409.88465720211</v>
      </c>
      <c r="AC510" s="39"/>
      <c r="AD510" s="39"/>
      <c r="AE510" s="42">
        <v>18123.592035816033</v>
      </c>
      <c r="AF510" s="35" t="s">
        <v>1339</v>
      </c>
      <c r="AG510" s="39" t="s">
        <v>1340</v>
      </c>
      <c r="AH510" s="39">
        <v>329533.47669301816</v>
      </c>
      <c r="AI510" s="39">
        <v>32953.347669301816</v>
      </c>
      <c r="AJ510" s="42">
        <v>29700</v>
      </c>
      <c r="AK510" s="39">
        <v>2970</v>
      </c>
      <c r="AL510" s="39">
        <v>395156.82436232001</v>
      </c>
      <c r="AM510" s="39" t="s">
        <v>900</v>
      </c>
      <c r="AN510" s="39" t="s">
        <v>900</v>
      </c>
      <c r="AO510" s="35">
        <v>2051128</v>
      </c>
      <c r="AP510" s="39" t="s">
        <v>900</v>
      </c>
      <c r="AQ510" s="39" t="s">
        <v>901</v>
      </c>
      <c r="AR510" s="39">
        <v>1</v>
      </c>
      <c r="AS510" s="39"/>
      <c r="AT510" s="39"/>
      <c r="AU510" s="39"/>
      <c r="AV510" s="39"/>
      <c r="AW510" s="39" t="s">
        <v>1251</v>
      </c>
      <c r="AX510" s="39" t="s">
        <v>943</v>
      </c>
      <c r="AY510" s="39" t="s">
        <v>1053</v>
      </c>
      <c r="AZ510" s="35">
        <v>2051128</v>
      </c>
      <c r="BA510" s="39"/>
      <c r="BC510" s="5" t="s">
        <v>905</v>
      </c>
      <c r="CB510" s="13" t="s">
        <v>906</v>
      </c>
      <c r="CC510" s="13" t="s">
        <v>907</v>
      </c>
      <c r="CD510" s="13">
        <v>60006</v>
      </c>
      <c r="CE510" s="13" t="e">
        <v>#N/A</v>
      </c>
      <c r="CF510" s="13" t="str">
        <f t="shared" si="137"/>
        <v>W0005006</v>
      </c>
      <c r="CG510" s="13" t="str">
        <f>G510</f>
        <v>IT Capability Center</v>
      </c>
      <c r="CH510" s="18">
        <f t="shared" si="138"/>
        <v>293433.40264153259</v>
      </c>
      <c r="CI510" s="18">
        <f>SUM(AA510,AE510)</f>
        <v>18123.592035816033</v>
      </c>
      <c r="CJ510" s="43">
        <f t="shared" si="140"/>
        <v>7046.666666666667</v>
      </c>
      <c r="CK510" s="44">
        <f t="shared" si="141"/>
        <v>29700</v>
      </c>
      <c r="CL510" s="18">
        <f t="shared" si="142"/>
        <v>10929.815349002849</v>
      </c>
      <c r="CM510" s="18">
        <f t="shared" si="143"/>
        <v>35923.347669301816</v>
      </c>
      <c r="CN510" s="13"/>
      <c r="CO510" s="18">
        <f t="shared" si="144"/>
        <v>0</v>
      </c>
    </row>
    <row r="511" spans="1:93" ht="15.75" customHeight="1" x14ac:dyDescent="0.2">
      <c r="A511" s="35" t="s">
        <v>504</v>
      </c>
      <c r="B511" s="35" t="s">
        <v>2339</v>
      </c>
      <c r="C511" s="35" t="s">
        <v>2340</v>
      </c>
      <c r="D511" s="36">
        <v>44949</v>
      </c>
      <c r="E511" s="36"/>
      <c r="F511" s="35" t="s">
        <v>984</v>
      </c>
      <c r="G511" s="35" t="s">
        <v>1247</v>
      </c>
      <c r="H511" s="35" t="s">
        <v>1248</v>
      </c>
      <c r="I511" s="35" t="s">
        <v>897</v>
      </c>
      <c r="J511" s="35"/>
      <c r="K511" s="35" t="s">
        <v>898</v>
      </c>
      <c r="L511" s="37" t="s">
        <v>899</v>
      </c>
      <c r="M511" s="38">
        <v>0.1</v>
      </c>
      <c r="N511" s="35">
        <v>28</v>
      </c>
      <c r="O511" s="39">
        <v>64235.833333333343</v>
      </c>
      <c r="P511" s="40"/>
      <c r="Q511" s="39"/>
      <c r="R511" s="39">
        <v>1423.938301282051</v>
      </c>
      <c r="S511" s="39">
        <v>822.71990740740739</v>
      </c>
      <c r="T511" s="39">
        <v>148.08958333333334</v>
      </c>
      <c r="U511" s="35">
        <v>75</v>
      </c>
      <c r="V511" s="39"/>
      <c r="W511" s="39">
        <v>0</v>
      </c>
      <c r="X511" s="39">
        <v>4460.3751415326506</v>
      </c>
      <c r="Y511" s="39">
        <v>71165.956266888781</v>
      </c>
      <c r="Z511" s="41">
        <v>7046.666666666667</v>
      </c>
      <c r="AA511" s="39"/>
      <c r="AB511" s="39">
        <v>78212.622933555453</v>
      </c>
      <c r="AC511" s="39"/>
      <c r="AD511" s="39"/>
      <c r="AE511" s="42"/>
      <c r="AF511" s="35"/>
      <c r="AG511" s="39"/>
      <c r="AH511" s="39">
        <v>78212.622933555453</v>
      </c>
      <c r="AI511" s="39">
        <v>7821.2622933555458</v>
      </c>
      <c r="AJ511" s="42">
        <v>29700</v>
      </c>
      <c r="AK511" s="39">
        <v>2970</v>
      </c>
      <c r="AL511" s="39">
        <v>118703.88522691099</v>
      </c>
      <c r="AM511" s="39" t="s">
        <v>943</v>
      </c>
      <c r="AN511" s="39" t="s">
        <v>943</v>
      </c>
      <c r="AO511" s="35">
        <v>90326</v>
      </c>
      <c r="AP511" s="35" t="s">
        <v>944</v>
      </c>
      <c r="AQ511" s="39" t="s">
        <v>901</v>
      </c>
      <c r="AR511" s="39">
        <v>1</v>
      </c>
      <c r="AS511" s="39"/>
      <c r="AT511" s="39"/>
      <c r="AU511" s="39"/>
      <c r="AV511" s="39"/>
      <c r="AW511" s="39" t="s">
        <v>1382</v>
      </c>
      <c r="AX511" s="39" t="s">
        <v>943</v>
      </c>
      <c r="AY511" s="39" t="s">
        <v>1053</v>
      </c>
      <c r="AZ511" s="35">
        <v>90326</v>
      </c>
      <c r="BA511" s="39"/>
      <c r="BC511" s="5" t="s">
        <v>905</v>
      </c>
      <c r="CB511" s="13" t="s">
        <v>947</v>
      </c>
      <c r="CC511" s="13" t="s">
        <v>10</v>
      </c>
      <c r="CD511" s="13">
        <v>60002</v>
      </c>
      <c r="CE511" s="13" t="s">
        <v>8</v>
      </c>
      <c r="CF511" s="13" t="str">
        <f t="shared" si="137"/>
        <v>W0005007</v>
      </c>
      <c r="CG511" s="13" t="s">
        <v>70</v>
      </c>
      <c r="CH511" s="18">
        <f t="shared" si="138"/>
        <v>68919.298058199332</v>
      </c>
      <c r="CI511" s="18">
        <f t="shared" ref="CI511:CI576" si="146">SUM(AA511,AC511:AE511)</f>
        <v>0</v>
      </c>
      <c r="CJ511" s="43">
        <f t="shared" si="140"/>
        <v>7046.666666666667</v>
      </c>
      <c r="CK511" s="44">
        <f t="shared" si="141"/>
        <v>29700</v>
      </c>
      <c r="CL511" s="18">
        <f t="shared" si="142"/>
        <v>2246.6582086894587</v>
      </c>
      <c r="CM511" s="18">
        <f t="shared" si="143"/>
        <v>10791.262293355547</v>
      </c>
      <c r="CN511" s="13"/>
      <c r="CO511" s="18">
        <f t="shared" si="144"/>
        <v>0</v>
      </c>
    </row>
    <row r="512" spans="1:93" ht="15.75" customHeight="1" x14ac:dyDescent="0.2">
      <c r="A512" s="35" t="s">
        <v>2341</v>
      </c>
      <c r="B512" s="35" t="s">
        <v>2342</v>
      </c>
      <c r="C512" s="35" t="s">
        <v>2343</v>
      </c>
      <c r="D512" s="36">
        <v>44963</v>
      </c>
      <c r="E512" s="36"/>
      <c r="F512" s="35" t="s">
        <v>996</v>
      </c>
      <c r="G512" s="35" t="s">
        <v>895</v>
      </c>
      <c r="H512" s="35" t="s">
        <v>896</v>
      </c>
      <c r="I512" s="35" t="s">
        <v>897</v>
      </c>
      <c r="J512" s="35"/>
      <c r="K512" s="35" t="s">
        <v>898</v>
      </c>
      <c r="L512" s="37" t="s">
        <v>899</v>
      </c>
      <c r="M512" s="38">
        <v>8.5000000000000006E-2</v>
      </c>
      <c r="N512" s="35">
        <v>28</v>
      </c>
      <c r="O512" s="39">
        <v>59029.166666666672</v>
      </c>
      <c r="P512" s="40"/>
      <c r="Q512" s="39"/>
      <c r="R512" s="39">
        <v>1298.7780448717949</v>
      </c>
      <c r="S512" s="39">
        <v>750.40509259259261</v>
      </c>
      <c r="T512" s="39">
        <v>135.07291666666666</v>
      </c>
      <c r="U512" s="35">
        <v>75</v>
      </c>
      <c r="V512" s="39"/>
      <c r="W512" s="39">
        <v>0</v>
      </c>
      <c r="X512" s="39">
        <v>4460.3751415326506</v>
      </c>
      <c r="Y512" s="39">
        <v>65748.797862330379</v>
      </c>
      <c r="Z512" s="41">
        <v>5687.5</v>
      </c>
      <c r="AA512" s="39"/>
      <c r="AB512" s="39">
        <v>71436.297862330379</v>
      </c>
      <c r="AC512" s="39"/>
      <c r="AD512" s="39"/>
      <c r="AE512" s="42">
        <v>6263.2559860715419</v>
      </c>
      <c r="AF512" s="35" t="s">
        <v>1071</v>
      </c>
      <c r="AG512" s="39" t="s">
        <v>1072</v>
      </c>
      <c r="AH512" s="39">
        <v>77699.55384840192</v>
      </c>
      <c r="AI512" s="39">
        <v>6604.4620771141635</v>
      </c>
      <c r="AJ512" s="42">
        <v>29700</v>
      </c>
      <c r="AK512" s="39">
        <v>2524.5</v>
      </c>
      <c r="AL512" s="39">
        <v>116528.51592551608</v>
      </c>
      <c r="AM512" s="39" t="s">
        <v>1411</v>
      </c>
      <c r="AN512" s="39" t="s">
        <v>1411</v>
      </c>
      <c r="AO512" s="35" t="s">
        <v>1573</v>
      </c>
      <c r="AP512" s="35" t="s">
        <v>1413</v>
      </c>
      <c r="AQ512" s="39" t="s">
        <v>901</v>
      </c>
      <c r="AR512" s="39">
        <v>1</v>
      </c>
      <c r="AS512" s="39"/>
      <c r="AT512" s="39"/>
      <c r="AU512" s="39"/>
      <c r="AV512" s="39"/>
      <c r="AW512" s="39" t="s">
        <v>1161</v>
      </c>
      <c r="AX512" s="39" t="s">
        <v>977</v>
      </c>
      <c r="AY512" s="39" t="s">
        <v>1472</v>
      </c>
      <c r="AZ512" s="35" t="s">
        <v>1573</v>
      </c>
      <c r="BA512" s="39"/>
      <c r="BC512" s="5" t="s">
        <v>905</v>
      </c>
      <c r="CB512" s="13" t="s">
        <v>947</v>
      </c>
      <c r="CC512" s="13" t="s">
        <v>1415</v>
      </c>
      <c r="CD512" s="13">
        <v>60008</v>
      </c>
      <c r="CE512" s="13" t="s">
        <v>1416</v>
      </c>
      <c r="CF512" s="13" t="str">
        <f t="shared" si="137"/>
        <v>W0004382</v>
      </c>
      <c r="CG512" s="13" t="s">
        <v>29</v>
      </c>
      <c r="CH512" s="18">
        <f t="shared" si="138"/>
        <v>63699.614724865984</v>
      </c>
      <c r="CI512" s="18">
        <f t="shared" si="146"/>
        <v>6263.2559860715419</v>
      </c>
      <c r="CJ512" s="43">
        <f t="shared" si="140"/>
        <v>5687.5</v>
      </c>
      <c r="CK512" s="44">
        <f t="shared" si="141"/>
        <v>29700</v>
      </c>
      <c r="CL512" s="18">
        <f t="shared" si="142"/>
        <v>2049.1831374643875</v>
      </c>
      <c r="CM512" s="18">
        <f t="shared" si="143"/>
        <v>9128.9620771141635</v>
      </c>
      <c r="CN512" s="13"/>
      <c r="CO512" s="18">
        <f t="shared" si="144"/>
        <v>0</v>
      </c>
    </row>
    <row r="513" spans="1:93" ht="15.75" customHeight="1" x14ac:dyDescent="0.2">
      <c r="A513" s="35" t="s">
        <v>225</v>
      </c>
      <c r="B513" s="35" t="s">
        <v>2344</v>
      </c>
      <c r="C513" s="35" t="s">
        <v>2345</v>
      </c>
      <c r="D513" s="36">
        <v>45040</v>
      </c>
      <c r="E513" s="36"/>
      <c r="F513" s="35" t="s">
        <v>894</v>
      </c>
      <c r="G513" s="35" t="s">
        <v>1247</v>
      </c>
      <c r="H513" s="35" t="s">
        <v>1248</v>
      </c>
      <c r="I513" s="35" t="s">
        <v>897</v>
      </c>
      <c r="J513" s="35"/>
      <c r="K513" s="35" t="s">
        <v>898</v>
      </c>
      <c r="L513" s="37" t="s">
        <v>899</v>
      </c>
      <c r="M513" s="38">
        <v>0.1</v>
      </c>
      <c r="N513" s="35">
        <v>28</v>
      </c>
      <c r="O513" s="39">
        <v>148422.41666666666</v>
      </c>
      <c r="P513" s="40"/>
      <c r="Q513" s="39"/>
      <c r="R513" s="39">
        <v>3567.8485576923081</v>
      </c>
      <c r="S513" s="39">
        <v>2061.4236111111113</v>
      </c>
      <c r="T513" s="39">
        <v>371.05625000000003</v>
      </c>
      <c r="U513" s="35">
        <v>75</v>
      </c>
      <c r="V513" s="39"/>
      <c r="W513" s="39">
        <v>0</v>
      </c>
      <c r="X513" s="39">
        <v>4460.3751415326506</v>
      </c>
      <c r="Y513" s="39">
        <v>158958.12022700274</v>
      </c>
      <c r="Z513" s="41">
        <v>7046.666666666667</v>
      </c>
      <c r="AA513" s="39"/>
      <c r="AB513" s="39">
        <v>166004.7868936694</v>
      </c>
      <c r="AC513" s="39"/>
      <c r="AD513" s="39"/>
      <c r="AE513" s="42">
        <v>7875.5933865769939</v>
      </c>
      <c r="AF513" s="35" t="s">
        <v>1249</v>
      </c>
      <c r="AG513" s="39" t="s">
        <v>1250</v>
      </c>
      <c r="AH513" s="39">
        <v>173880.38028024641</v>
      </c>
      <c r="AI513" s="39">
        <v>17388.038028024643</v>
      </c>
      <c r="AJ513" s="42">
        <v>29700</v>
      </c>
      <c r="AK513" s="39">
        <v>2970</v>
      </c>
      <c r="AL513" s="39">
        <v>223938.41830827104</v>
      </c>
      <c r="AM513" s="39" t="s">
        <v>943</v>
      </c>
      <c r="AN513" s="39" t="s">
        <v>943</v>
      </c>
      <c r="AO513" s="35">
        <v>90324</v>
      </c>
      <c r="AP513" s="35" t="s">
        <v>944</v>
      </c>
      <c r="AQ513" s="39" t="s">
        <v>901</v>
      </c>
      <c r="AR513" s="39">
        <v>1</v>
      </c>
      <c r="AS513" s="39"/>
      <c r="AT513" s="39"/>
      <c r="AU513" s="39"/>
      <c r="AV513" s="39"/>
      <c r="AW513" s="39" t="s">
        <v>1251</v>
      </c>
      <c r="AX513" s="39" t="s">
        <v>943</v>
      </c>
      <c r="AY513" s="39" t="s">
        <v>1053</v>
      </c>
      <c r="AZ513" s="35">
        <v>90324</v>
      </c>
      <c r="BA513" s="39"/>
      <c r="BC513" s="5" t="s">
        <v>905</v>
      </c>
      <c r="CB513" s="13" t="s">
        <v>947</v>
      </c>
      <c r="CC513" s="13" t="s">
        <v>10</v>
      </c>
      <c r="CD513" s="13">
        <v>60002</v>
      </c>
      <c r="CE513" s="13" t="s">
        <v>8</v>
      </c>
      <c r="CF513" s="13" t="str">
        <f t="shared" si="137"/>
        <v>W0004383</v>
      </c>
      <c r="CG513" s="13" t="s">
        <v>70</v>
      </c>
      <c r="CH513" s="18">
        <f t="shared" si="138"/>
        <v>153328.84805819931</v>
      </c>
      <c r="CI513" s="18">
        <f t="shared" si="146"/>
        <v>7875.5933865769939</v>
      </c>
      <c r="CJ513" s="43">
        <f t="shared" si="140"/>
        <v>7046.666666666667</v>
      </c>
      <c r="CK513" s="44">
        <f t="shared" si="141"/>
        <v>29700</v>
      </c>
      <c r="CL513" s="18">
        <f t="shared" si="142"/>
        <v>5629.2721688034198</v>
      </c>
      <c r="CM513" s="18">
        <f t="shared" si="143"/>
        <v>20358.038028024643</v>
      </c>
      <c r="CN513" s="13"/>
      <c r="CO513" s="18">
        <f t="shared" si="144"/>
        <v>0</v>
      </c>
    </row>
    <row r="514" spans="1:93" ht="15.75" customHeight="1" x14ac:dyDescent="0.2">
      <c r="A514" s="35" t="s">
        <v>226</v>
      </c>
      <c r="B514" s="35" t="s">
        <v>2346</v>
      </c>
      <c r="C514" s="35" t="s">
        <v>2347</v>
      </c>
      <c r="D514" s="36">
        <v>44984</v>
      </c>
      <c r="E514" s="36"/>
      <c r="F514" s="35" t="s">
        <v>894</v>
      </c>
      <c r="G514" s="35" t="s">
        <v>1247</v>
      </c>
      <c r="H514" s="35" t="s">
        <v>1248</v>
      </c>
      <c r="I514" s="35" t="s">
        <v>897</v>
      </c>
      <c r="J514" s="35"/>
      <c r="K514" s="35" t="s">
        <v>898</v>
      </c>
      <c r="L514" s="37" t="s">
        <v>899</v>
      </c>
      <c r="M514" s="38">
        <v>0.1</v>
      </c>
      <c r="N514" s="35">
        <v>28</v>
      </c>
      <c r="O514" s="39">
        <v>202696.75</v>
      </c>
      <c r="P514" s="40"/>
      <c r="Q514" s="39"/>
      <c r="R514" s="39">
        <v>4872.5200320512822</v>
      </c>
      <c r="S514" s="39">
        <v>2815.2337962962965</v>
      </c>
      <c r="T514" s="39">
        <v>506.74208333333337</v>
      </c>
      <c r="U514" s="35">
        <v>75</v>
      </c>
      <c r="V514" s="39"/>
      <c r="W514" s="39">
        <v>20765.968306935509</v>
      </c>
      <c r="X514" s="39">
        <v>4460.3751415326506</v>
      </c>
      <c r="Y514" s="39">
        <v>236192.58936014908</v>
      </c>
      <c r="Z514" s="41">
        <v>7046.666666666667</v>
      </c>
      <c r="AA514" s="39"/>
      <c r="AB514" s="39">
        <v>243239.25602681574</v>
      </c>
      <c r="AC514" s="39"/>
      <c r="AD514" s="39"/>
      <c r="AE514" s="42">
        <v>7875.5933865769939</v>
      </c>
      <c r="AF514" s="35" t="s">
        <v>1249</v>
      </c>
      <c r="AG514" s="39" t="s">
        <v>1250</v>
      </c>
      <c r="AH514" s="39">
        <v>251114.84941339275</v>
      </c>
      <c r="AI514" s="39">
        <v>25111.484941339277</v>
      </c>
      <c r="AJ514" s="42">
        <v>29700</v>
      </c>
      <c r="AK514" s="39">
        <v>2970</v>
      </c>
      <c r="AL514" s="39">
        <v>308896.33435473201</v>
      </c>
      <c r="AM514" s="39" t="s">
        <v>943</v>
      </c>
      <c r="AN514" s="39" t="s">
        <v>943</v>
      </c>
      <c r="AO514" s="35">
        <v>90324</v>
      </c>
      <c r="AP514" s="35" t="s">
        <v>944</v>
      </c>
      <c r="AQ514" s="39" t="s">
        <v>901</v>
      </c>
      <c r="AR514" s="39">
        <v>1</v>
      </c>
      <c r="AS514" s="39"/>
      <c r="AT514" s="39"/>
      <c r="AU514" s="39"/>
      <c r="AV514" s="39"/>
      <c r="AW514" s="39" t="s">
        <v>1251</v>
      </c>
      <c r="AX514" s="39" t="s">
        <v>943</v>
      </c>
      <c r="AY514" s="39" t="s">
        <v>1053</v>
      </c>
      <c r="AZ514" s="35">
        <v>90324</v>
      </c>
      <c r="BA514" s="39"/>
      <c r="BC514" s="5" t="s">
        <v>905</v>
      </c>
      <c r="CB514" s="13" t="s">
        <v>947</v>
      </c>
      <c r="CC514" s="13" t="s">
        <v>10</v>
      </c>
      <c r="CD514" s="13">
        <v>60002</v>
      </c>
      <c r="CE514" s="13" t="s">
        <v>8</v>
      </c>
      <c r="CF514" s="13" t="str">
        <f t="shared" si="137"/>
        <v>W0004384</v>
      </c>
      <c r="CG514" s="13" t="s">
        <v>70</v>
      </c>
      <c r="CH514" s="18">
        <f t="shared" si="138"/>
        <v>228504.83553180151</v>
      </c>
      <c r="CI514" s="18">
        <f t="shared" si="146"/>
        <v>7875.5933865769939</v>
      </c>
      <c r="CJ514" s="43">
        <f t="shared" si="140"/>
        <v>7046.666666666667</v>
      </c>
      <c r="CK514" s="44">
        <f t="shared" si="141"/>
        <v>29700</v>
      </c>
      <c r="CL514" s="18">
        <f t="shared" si="142"/>
        <v>7687.7538283475787</v>
      </c>
      <c r="CM514" s="18">
        <f t="shared" si="143"/>
        <v>28081.484941339277</v>
      </c>
      <c r="CN514" s="13"/>
      <c r="CO514" s="18">
        <f t="shared" si="144"/>
        <v>0</v>
      </c>
    </row>
    <row r="515" spans="1:93" ht="15.75" customHeight="1" x14ac:dyDescent="0.2">
      <c r="A515" s="35" t="s">
        <v>2348</v>
      </c>
      <c r="B515" s="35" t="s">
        <v>2349</v>
      </c>
      <c r="C515" s="35" t="s">
        <v>2350</v>
      </c>
      <c r="D515" s="36">
        <v>45019</v>
      </c>
      <c r="E515" s="36"/>
      <c r="F515" s="35" t="s">
        <v>925</v>
      </c>
      <c r="G515" s="35" t="s">
        <v>951</v>
      </c>
      <c r="H515" s="35" t="s">
        <v>952</v>
      </c>
      <c r="I515" s="35" t="s">
        <v>897</v>
      </c>
      <c r="J515" s="35"/>
      <c r="K515" s="35" t="s">
        <v>898</v>
      </c>
      <c r="L515" s="37" t="s">
        <v>899</v>
      </c>
      <c r="M515" s="38">
        <v>0.05</v>
      </c>
      <c r="N515" s="35">
        <v>28</v>
      </c>
      <c r="O515" s="39">
        <v>174151.08333333334</v>
      </c>
      <c r="P515" s="40"/>
      <c r="Q515" s="39"/>
      <c r="R515" s="39">
        <v>4186.3261217948721</v>
      </c>
      <c r="S515" s="39">
        <v>2418.7662037037035</v>
      </c>
      <c r="T515" s="39">
        <v>435.37791666666664</v>
      </c>
      <c r="U515" s="35">
        <v>75</v>
      </c>
      <c r="V515" s="39"/>
      <c r="W515" s="39">
        <v>0</v>
      </c>
      <c r="X515" s="39">
        <v>4460.3751415326506</v>
      </c>
      <c r="Y515" s="39">
        <v>185726.92871703126</v>
      </c>
      <c r="Z515" s="41">
        <v>4154.166666666667</v>
      </c>
      <c r="AA515" s="39"/>
      <c r="AB515" s="39">
        <v>189881.09538369792</v>
      </c>
      <c r="AC515" s="39"/>
      <c r="AD515" s="39"/>
      <c r="AE515" s="42">
        <v>4671.4236268028844</v>
      </c>
      <c r="AF515" s="35" t="s">
        <v>999</v>
      </c>
      <c r="AG515" s="39" t="s">
        <v>998</v>
      </c>
      <c r="AH515" s="39">
        <v>194552.51901050081</v>
      </c>
      <c r="AI515" s="39">
        <v>9727.62595052504</v>
      </c>
      <c r="AJ515" s="42">
        <v>29700</v>
      </c>
      <c r="AK515" s="39">
        <v>1485</v>
      </c>
      <c r="AL515" s="39">
        <v>235465.14496102586</v>
      </c>
      <c r="AM515" s="39" t="s">
        <v>973</v>
      </c>
      <c r="AN515" s="39" t="s">
        <v>973</v>
      </c>
      <c r="AO515" s="35" t="s">
        <v>2351</v>
      </c>
      <c r="AP515" s="35" t="s">
        <v>976</v>
      </c>
      <c r="AQ515" s="39" t="s">
        <v>901</v>
      </c>
      <c r="AR515" s="39">
        <v>1</v>
      </c>
      <c r="AS515" s="39"/>
      <c r="AT515" s="39"/>
      <c r="AU515" s="39"/>
      <c r="AV515" s="39"/>
      <c r="AW515" s="39" t="s">
        <v>956</v>
      </c>
      <c r="AX515" s="39" t="s">
        <v>977</v>
      </c>
      <c r="AY515" s="39" t="s">
        <v>2352</v>
      </c>
      <c r="AZ515" s="35" t="s">
        <v>2351</v>
      </c>
      <c r="BA515" s="39"/>
      <c r="BC515" s="5" t="s">
        <v>905</v>
      </c>
      <c r="CB515" s="13" t="s">
        <v>947</v>
      </c>
      <c r="CC515" s="13" t="s">
        <v>979</v>
      </c>
      <c r="CD515" s="13">
        <v>60009</v>
      </c>
      <c r="CE515" s="13">
        <v>30001339</v>
      </c>
      <c r="CF515" s="13" t="str">
        <f t="shared" si="137"/>
        <v>W0005352</v>
      </c>
      <c r="CG515" s="13" t="s">
        <v>13</v>
      </c>
      <c r="CH515" s="18">
        <f t="shared" si="138"/>
        <v>179121.83639153268</v>
      </c>
      <c r="CI515" s="18">
        <f t="shared" si="146"/>
        <v>4671.4236268028844</v>
      </c>
      <c r="CJ515" s="43">
        <f t="shared" si="140"/>
        <v>4154.166666666667</v>
      </c>
      <c r="CK515" s="44">
        <f t="shared" si="141"/>
        <v>29700</v>
      </c>
      <c r="CL515" s="18">
        <f t="shared" si="142"/>
        <v>6605.0923254985755</v>
      </c>
      <c r="CM515" s="18">
        <f t="shared" si="143"/>
        <v>11212.62595052504</v>
      </c>
      <c r="CN515" s="13"/>
      <c r="CO515" s="18">
        <f t="shared" si="144"/>
        <v>0</v>
      </c>
    </row>
    <row r="516" spans="1:93" ht="15.75" customHeight="1" x14ac:dyDescent="0.2">
      <c r="A516" s="35" t="s">
        <v>227</v>
      </c>
      <c r="B516" s="35" t="s">
        <v>2353</v>
      </c>
      <c r="C516" s="35" t="s">
        <v>2354</v>
      </c>
      <c r="D516" s="36">
        <v>44973</v>
      </c>
      <c r="E516" s="36"/>
      <c r="F516" s="35" t="s">
        <v>984</v>
      </c>
      <c r="G516" s="35" t="s">
        <v>1247</v>
      </c>
      <c r="H516" s="35" t="s">
        <v>1248</v>
      </c>
      <c r="I516" s="35" t="s">
        <v>897</v>
      </c>
      <c r="J516" s="35"/>
      <c r="K516" s="35" t="s">
        <v>898</v>
      </c>
      <c r="L516" s="37" t="s">
        <v>899</v>
      </c>
      <c r="M516" s="38">
        <v>0.1</v>
      </c>
      <c r="N516" s="35">
        <v>28</v>
      </c>
      <c r="O516" s="39">
        <v>52356.666666666664</v>
      </c>
      <c r="P516" s="40"/>
      <c r="Q516" s="39"/>
      <c r="R516" s="39">
        <v>1258.573717948718</v>
      </c>
      <c r="S516" s="39">
        <v>727.17592592592587</v>
      </c>
      <c r="T516" s="39">
        <v>130.89166666666665</v>
      </c>
      <c r="U516" s="35">
        <v>75</v>
      </c>
      <c r="V516" s="39"/>
      <c r="W516" s="39">
        <v>3526.2191866044413</v>
      </c>
      <c r="X516" s="39">
        <v>4460.3751415326506</v>
      </c>
      <c r="Y516" s="39">
        <v>62534.902305345066</v>
      </c>
      <c r="Z516" s="41">
        <v>7046.666666666667</v>
      </c>
      <c r="AA516" s="39"/>
      <c r="AB516" s="39">
        <v>69581.568972011737</v>
      </c>
      <c r="AC516" s="39"/>
      <c r="AD516" s="39"/>
      <c r="AE516" s="42">
        <v>7875.5933865769939</v>
      </c>
      <c r="AF516" s="35" t="s">
        <v>1249</v>
      </c>
      <c r="AG516" s="39" t="s">
        <v>1250</v>
      </c>
      <c r="AH516" s="39">
        <v>77457.162358588728</v>
      </c>
      <c r="AI516" s="39">
        <v>7745.716235858873</v>
      </c>
      <c r="AJ516" s="42">
        <v>29700</v>
      </c>
      <c r="AK516" s="39">
        <v>2970</v>
      </c>
      <c r="AL516" s="39">
        <v>117872.8785944476</v>
      </c>
      <c r="AM516" s="39" t="s">
        <v>943</v>
      </c>
      <c r="AN516" s="39" t="s">
        <v>943</v>
      </c>
      <c r="AO516" s="35">
        <v>90324</v>
      </c>
      <c r="AP516" s="35" t="s">
        <v>944</v>
      </c>
      <c r="AQ516" s="39" t="s">
        <v>901</v>
      </c>
      <c r="AR516" s="39">
        <v>1</v>
      </c>
      <c r="AS516" s="39"/>
      <c r="AT516" s="39"/>
      <c r="AU516" s="39"/>
      <c r="AV516" s="39"/>
      <c r="AW516" s="39" t="s">
        <v>1251</v>
      </c>
      <c r="AX516" s="39" t="s">
        <v>943</v>
      </c>
      <c r="AY516" s="39" t="s">
        <v>1053</v>
      </c>
      <c r="AZ516" s="35">
        <v>90324</v>
      </c>
      <c r="BA516" s="39"/>
      <c r="BC516" s="5" t="s">
        <v>905</v>
      </c>
      <c r="CB516" s="13" t="s">
        <v>947</v>
      </c>
      <c r="CC516" s="13" t="s">
        <v>10</v>
      </c>
      <c r="CD516" s="13">
        <v>60002</v>
      </c>
      <c r="CE516" s="13" t="s">
        <v>8</v>
      </c>
      <c r="CF516" s="13" t="str">
        <f t="shared" si="137"/>
        <v>W0004385</v>
      </c>
      <c r="CG516" s="13" t="s">
        <v>70</v>
      </c>
      <c r="CH516" s="18">
        <f t="shared" si="138"/>
        <v>60549.152661470427</v>
      </c>
      <c r="CI516" s="18">
        <f t="shared" si="146"/>
        <v>7875.5933865769939</v>
      </c>
      <c r="CJ516" s="43">
        <f t="shared" si="140"/>
        <v>7046.666666666667</v>
      </c>
      <c r="CK516" s="44">
        <f t="shared" si="141"/>
        <v>29700</v>
      </c>
      <c r="CL516" s="18">
        <f t="shared" si="142"/>
        <v>1985.7496438746439</v>
      </c>
      <c r="CM516" s="18">
        <f t="shared" si="143"/>
        <v>10715.716235858872</v>
      </c>
      <c r="CN516" s="13"/>
      <c r="CO516" s="18">
        <f t="shared" si="144"/>
        <v>0</v>
      </c>
    </row>
    <row r="517" spans="1:93" ht="15.75" customHeight="1" x14ac:dyDescent="0.2">
      <c r="A517" s="35" t="s">
        <v>2355</v>
      </c>
      <c r="B517" s="35" t="s">
        <v>2356</v>
      </c>
      <c r="C517" s="35" t="s">
        <v>2357</v>
      </c>
      <c r="D517" s="36">
        <v>44991</v>
      </c>
      <c r="E517" s="36"/>
      <c r="F517" s="35" t="s">
        <v>984</v>
      </c>
      <c r="G517" s="35" t="s">
        <v>895</v>
      </c>
      <c r="H517" s="35" t="s">
        <v>896</v>
      </c>
      <c r="I517" s="35" t="s">
        <v>897</v>
      </c>
      <c r="J517" s="35"/>
      <c r="K517" s="35" t="s">
        <v>898</v>
      </c>
      <c r="L517" s="37" t="s">
        <v>899</v>
      </c>
      <c r="M517" s="38">
        <v>8.5000000000000006E-2</v>
      </c>
      <c r="N517" s="35">
        <v>28</v>
      </c>
      <c r="O517" s="39">
        <v>81183.166666666672</v>
      </c>
      <c r="P517" s="40"/>
      <c r="Q517" s="39"/>
      <c r="R517" s="39">
        <v>1831.3261217948721</v>
      </c>
      <c r="S517" s="39">
        <v>1058.0995370370372</v>
      </c>
      <c r="T517" s="39">
        <v>190.45791666666668</v>
      </c>
      <c r="U517" s="35">
        <v>75</v>
      </c>
      <c r="V517" s="39"/>
      <c r="W517" s="39">
        <v>0</v>
      </c>
      <c r="X517" s="39">
        <v>4460.3751415326506</v>
      </c>
      <c r="Y517" s="39">
        <v>88798.425383697904</v>
      </c>
      <c r="Z517" s="41">
        <v>5687.5</v>
      </c>
      <c r="AA517" s="39"/>
      <c r="AB517" s="39">
        <v>94485.925383697904</v>
      </c>
      <c r="AC517" s="39"/>
      <c r="AD517" s="39"/>
      <c r="AE517" s="42">
        <v>6107.1873780099913</v>
      </c>
      <c r="AF517" s="35" t="s">
        <v>1104</v>
      </c>
      <c r="AG517" s="39" t="s">
        <v>1105</v>
      </c>
      <c r="AH517" s="39">
        <v>100593.11276170789</v>
      </c>
      <c r="AI517" s="39">
        <v>8550.4145847451709</v>
      </c>
      <c r="AJ517" s="42">
        <v>29700</v>
      </c>
      <c r="AK517" s="39">
        <v>2524.5</v>
      </c>
      <c r="AL517" s="39">
        <v>141368.02734645305</v>
      </c>
      <c r="AM517" s="39" t="s">
        <v>953</v>
      </c>
      <c r="AN517" s="39" t="s">
        <v>953</v>
      </c>
      <c r="AO517" s="35">
        <v>1202</v>
      </c>
      <c r="AP517" s="35" t="s">
        <v>955</v>
      </c>
      <c r="AQ517" s="39" t="s">
        <v>901</v>
      </c>
      <c r="AR517" s="39">
        <v>1</v>
      </c>
      <c r="AS517" s="39"/>
      <c r="AT517" s="39"/>
      <c r="AU517" s="39"/>
      <c r="AV517" s="39"/>
      <c r="AW517" s="39" t="s">
        <v>1195</v>
      </c>
      <c r="AX517" s="39" t="s">
        <v>903</v>
      </c>
      <c r="AY517" s="39" t="s">
        <v>904</v>
      </c>
      <c r="AZ517" s="35">
        <v>1202</v>
      </c>
      <c r="BA517" s="39"/>
      <c r="BC517" s="5" t="s">
        <v>905</v>
      </c>
      <c r="CB517" s="13" t="s">
        <v>947</v>
      </c>
      <c r="CC517" s="13" t="s">
        <v>959</v>
      </c>
      <c r="CD517" s="13">
        <v>60005</v>
      </c>
      <c r="CE517" s="13" t="s">
        <v>960</v>
      </c>
      <c r="CF517" s="13" t="str">
        <f t="shared" si="137"/>
        <v>W0005353</v>
      </c>
      <c r="CG517" s="13" t="s">
        <v>29</v>
      </c>
      <c r="CH517" s="18">
        <f t="shared" si="138"/>
        <v>85908.999724865993</v>
      </c>
      <c r="CI517" s="18">
        <f t="shared" si="146"/>
        <v>6107.1873780099913</v>
      </c>
      <c r="CJ517" s="43">
        <f t="shared" si="140"/>
        <v>5687.5</v>
      </c>
      <c r="CK517" s="44">
        <f t="shared" si="141"/>
        <v>29700</v>
      </c>
      <c r="CL517" s="18">
        <f t="shared" si="142"/>
        <v>2889.4256588319095</v>
      </c>
      <c r="CM517" s="18">
        <f t="shared" si="143"/>
        <v>11074.914584745171</v>
      </c>
      <c r="CN517" s="13"/>
      <c r="CO517" s="18">
        <f t="shared" si="144"/>
        <v>0</v>
      </c>
    </row>
    <row r="518" spans="1:93" ht="15.75" customHeight="1" x14ac:dyDescent="0.2">
      <c r="A518" s="35" t="s">
        <v>2358</v>
      </c>
      <c r="B518" s="35" t="s">
        <v>2359</v>
      </c>
      <c r="C518" s="35" t="s">
        <v>2360</v>
      </c>
      <c r="D518" s="36">
        <v>44986</v>
      </c>
      <c r="E518" s="36"/>
      <c r="F518" s="35" t="s">
        <v>984</v>
      </c>
      <c r="G518" s="35" t="s">
        <v>1247</v>
      </c>
      <c r="H518" s="35" t="s">
        <v>1248</v>
      </c>
      <c r="I518" s="35" t="s">
        <v>897</v>
      </c>
      <c r="J518" s="35"/>
      <c r="K518" s="35" t="s">
        <v>898</v>
      </c>
      <c r="L518" s="37" t="s">
        <v>899</v>
      </c>
      <c r="M518" s="38">
        <v>0.1</v>
      </c>
      <c r="N518" s="35">
        <v>28</v>
      </c>
      <c r="O518" s="39">
        <v>81971</v>
      </c>
      <c r="P518" s="40">
        <v>0.1</v>
      </c>
      <c r="Q518" s="39">
        <v>8197.1</v>
      </c>
      <c r="R518" s="39">
        <v>1850.2644230769231</v>
      </c>
      <c r="S518" s="39">
        <v>1069.0416666666667</v>
      </c>
      <c r="T518" s="39">
        <v>192.42750000000001</v>
      </c>
      <c r="U518" s="35">
        <v>75</v>
      </c>
      <c r="V518" s="39"/>
      <c r="W518" s="39">
        <v>0</v>
      </c>
      <c r="X518" s="39">
        <v>4460.3751415326506</v>
      </c>
      <c r="Y518" s="39">
        <v>97815.20873127626</v>
      </c>
      <c r="Z518" s="41">
        <v>7046.666666666667</v>
      </c>
      <c r="AA518" s="39"/>
      <c r="AB518" s="39">
        <v>104861.87539794293</v>
      </c>
      <c r="AC518" s="39"/>
      <c r="AD518" s="39"/>
      <c r="AE518" s="42"/>
      <c r="AF518" s="35"/>
      <c r="AG518" s="39"/>
      <c r="AH518" s="39">
        <v>104861.87539794293</v>
      </c>
      <c r="AI518" s="39">
        <v>10486.187539794293</v>
      </c>
      <c r="AJ518" s="42">
        <v>29700</v>
      </c>
      <c r="AK518" s="39">
        <v>2970</v>
      </c>
      <c r="AL518" s="39">
        <v>148018.06293773721</v>
      </c>
      <c r="AM518" s="39" t="s">
        <v>1411</v>
      </c>
      <c r="AN518" s="39" t="s">
        <v>1411</v>
      </c>
      <c r="AO518" s="35" t="s">
        <v>1720</v>
      </c>
      <c r="AP518" s="35" t="s">
        <v>1413</v>
      </c>
      <c r="AQ518" s="39" t="s">
        <v>901</v>
      </c>
      <c r="AR518" s="39">
        <v>1</v>
      </c>
      <c r="AS518" s="39"/>
      <c r="AT518" s="39"/>
      <c r="AU518" s="39"/>
      <c r="AV518" s="39"/>
      <c r="AW518" s="39" t="s">
        <v>1382</v>
      </c>
      <c r="AX518" s="39" t="s">
        <v>977</v>
      </c>
      <c r="AY518" s="39" t="s">
        <v>1472</v>
      </c>
      <c r="AZ518" s="35" t="s">
        <v>1720</v>
      </c>
      <c r="BA518" s="39"/>
      <c r="BC518" s="5" t="s">
        <v>905</v>
      </c>
      <c r="CB518" s="13" t="s">
        <v>947</v>
      </c>
      <c r="CC518" s="13" t="s">
        <v>1415</v>
      </c>
      <c r="CD518" s="13">
        <v>60008</v>
      </c>
      <c r="CE518" s="13" t="s">
        <v>1416</v>
      </c>
      <c r="CF518" s="13" t="str">
        <f t="shared" si="137"/>
        <v>W0004386</v>
      </c>
      <c r="CG518" s="13" t="s">
        <v>70</v>
      </c>
      <c r="CH518" s="18">
        <f t="shared" si="138"/>
        <v>94895.902641532666</v>
      </c>
      <c r="CI518" s="18">
        <f t="shared" si="146"/>
        <v>0</v>
      </c>
      <c r="CJ518" s="43">
        <f t="shared" si="140"/>
        <v>7046.666666666667</v>
      </c>
      <c r="CK518" s="44">
        <f t="shared" si="141"/>
        <v>29700</v>
      </c>
      <c r="CL518" s="18">
        <f t="shared" si="142"/>
        <v>2919.3060897435898</v>
      </c>
      <c r="CM518" s="18">
        <f t="shared" si="143"/>
        <v>13456.187539794293</v>
      </c>
      <c r="CN518" s="13"/>
      <c r="CO518" s="18">
        <f t="shared" si="144"/>
        <v>0</v>
      </c>
    </row>
    <row r="519" spans="1:93" ht="15.75" customHeight="1" x14ac:dyDescent="0.2">
      <c r="A519" s="35" t="s">
        <v>228</v>
      </c>
      <c r="B519" s="35" t="s">
        <v>2361</v>
      </c>
      <c r="C519" s="35" t="s">
        <v>2362</v>
      </c>
      <c r="D519" s="36">
        <v>44991</v>
      </c>
      <c r="E519" s="36"/>
      <c r="F519" s="35" t="s">
        <v>925</v>
      </c>
      <c r="G519" s="35" t="s">
        <v>895</v>
      </c>
      <c r="H519" s="35" t="s">
        <v>896</v>
      </c>
      <c r="I519" s="35" t="s">
        <v>897</v>
      </c>
      <c r="J519" s="35"/>
      <c r="K519" s="35" t="s">
        <v>898</v>
      </c>
      <c r="L519" s="37" t="s">
        <v>899</v>
      </c>
      <c r="M519" s="38">
        <v>8.5000000000000006E-2</v>
      </c>
      <c r="N519" s="35">
        <v>28</v>
      </c>
      <c r="O519" s="39">
        <v>135741.91666666666</v>
      </c>
      <c r="P519" s="40"/>
      <c r="Q519" s="39"/>
      <c r="R519" s="39">
        <v>3142.8365384615386</v>
      </c>
      <c r="S519" s="39">
        <v>1815.8611111111111</v>
      </c>
      <c r="T519" s="39">
        <v>326.85500000000002</v>
      </c>
      <c r="U519" s="35">
        <v>75</v>
      </c>
      <c r="V519" s="39"/>
      <c r="W519" s="39">
        <v>13393.895887758996</v>
      </c>
      <c r="X519" s="39">
        <v>4460.3751415326506</v>
      </c>
      <c r="Y519" s="39">
        <v>158956.74034553097</v>
      </c>
      <c r="Z519" s="41">
        <v>5687.5</v>
      </c>
      <c r="AA519" s="39"/>
      <c r="AB519" s="39">
        <v>164644.24034553097</v>
      </c>
      <c r="AC519" s="39"/>
      <c r="AD519" s="39"/>
      <c r="AE519" s="42">
        <v>6107.1873780099913</v>
      </c>
      <c r="AF519" s="35" t="s">
        <v>1104</v>
      </c>
      <c r="AG519" s="39" t="s">
        <v>1105</v>
      </c>
      <c r="AH519" s="39">
        <v>170751.42772354095</v>
      </c>
      <c r="AI519" s="39">
        <v>14513.871356500982</v>
      </c>
      <c r="AJ519" s="42">
        <v>29700</v>
      </c>
      <c r="AK519" s="39">
        <v>2524.5</v>
      </c>
      <c r="AL519" s="39">
        <v>217489.79908004194</v>
      </c>
      <c r="AM519" s="39" t="s">
        <v>943</v>
      </c>
      <c r="AN519" s="39" t="s">
        <v>943</v>
      </c>
      <c r="AO519" s="35">
        <v>94643</v>
      </c>
      <c r="AP519" s="35" t="s">
        <v>944</v>
      </c>
      <c r="AQ519" s="39" t="s">
        <v>901</v>
      </c>
      <c r="AR519" s="39">
        <v>1</v>
      </c>
      <c r="AS519" s="39"/>
      <c r="AT519" s="39"/>
      <c r="AU519" s="39"/>
      <c r="AV519" s="39"/>
      <c r="AW519" s="39" t="s">
        <v>1282</v>
      </c>
      <c r="AX519" s="39" t="s">
        <v>943</v>
      </c>
      <c r="AY519" s="39" t="s">
        <v>904</v>
      </c>
      <c r="AZ519" s="35">
        <v>94643</v>
      </c>
      <c r="BA519" s="39"/>
      <c r="BC519" s="5" t="s">
        <v>905</v>
      </c>
      <c r="CB519" s="13" t="s">
        <v>947</v>
      </c>
      <c r="CC519" s="13" t="s">
        <v>10</v>
      </c>
      <c r="CD519" s="13">
        <v>60002</v>
      </c>
      <c r="CE519" s="13" t="s">
        <v>8</v>
      </c>
      <c r="CF519" s="13" t="str">
        <f t="shared" si="137"/>
        <v>W0004387</v>
      </c>
      <c r="CG519" s="13" t="s">
        <v>29</v>
      </c>
      <c r="CH519" s="18">
        <f t="shared" si="138"/>
        <v>153998.04269595831</v>
      </c>
      <c r="CI519" s="18">
        <f t="shared" si="146"/>
        <v>6107.1873780099913</v>
      </c>
      <c r="CJ519" s="43">
        <f t="shared" si="140"/>
        <v>5687.5</v>
      </c>
      <c r="CK519" s="44">
        <f t="shared" si="141"/>
        <v>29700</v>
      </c>
      <c r="CL519" s="18">
        <f t="shared" si="142"/>
        <v>4958.6976495726494</v>
      </c>
      <c r="CM519" s="18">
        <f t="shared" si="143"/>
        <v>17038.371356500982</v>
      </c>
      <c r="CN519" s="13"/>
      <c r="CO519" s="18">
        <f t="shared" si="144"/>
        <v>0</v>
      </c>
    </row>
    <row r="520" spans="1:93" ht="15.75" customHeight="1" x14ac:dyDescent="0.2">
      <c r="A520" s="35" t="s">
        <v>2363</v>
      </c>
      <c r="B520" s="35" t="s">
        <v>2364</v>
      </c>
      <c r="C520" s="35" t="s">
        <v>2365</v>
      </c>
      <c r="D520" s="36">
        <v>45054</v>
      </c>
      <c r="E520" s="36"/>
      <c r="F520" s="35" t="s">
        <v>925</v>
      </c>
      <c r="G520" s="35" t="s">
        <v>951</v>
      </c>
      <c r="H520" s="35" t="s">
        <v>952</v>
      </c>
      <c r="I520" s="35" t="s">
        <v>897</v>
      </c>
      <c r="J520" s="35"/>
      <c r="K520" s="35" t="s">
        <v>898</v>
      </c>
      <c r="L520" s="37" t="s">
        <v>899</v>
      </c>
      <c r="M520" s="38">
        <v>0.05</v>
      </c>
      <c r="N520" s="35">
        <v>28</v>
      </c>
      <c r="O520" s="39">
        <v>144911.5</v>
      </c>
      <c r="P520" s="40"/>
      <c r="Q520" s="39"/>
      <c r="R520" s="39">
        <v>3483.4495192307691</v>
      </c>
      <c r="S520" s="39">
        <v>2012.6597222222224</v>
      </c>
      <c r="T520" s="39">
        <v>362.27875</v>
      </c>
      <c r="U520" s="35">
        <v>75</v>
      </c>
      <c r="V520" s="39"/>
      <c r="W520" s="39">
        <v>0</v>
      </c>
      <c r="X520" s="39">
        <v>4460.3751415326506</v>
      </c>
      <c r="Y520" s="39">
        <v>155305.26313298565</v>
      </c>
      <c r="Z520" s="41">
        <v>4154.166666666667</v>
      </c>
      <c r="AA520" s="39"/>
      <c r="AB520" s="39">
        <v>159459.42979965231</v>
      </c>
      <c r="AC520" s="39"/>
      <c r="AD520" s="39"/>
      <c r="AE520" s="42">
        <v>4671.4236268028844</v>
      </c>
      <c r="AF520" s="35" t="s">
        <v>999</v>
      </c>
      <c r="AG520" s="39" t="s">
        <v>998</v>
      </c>
      <c r="AH520" s="39">
        <v>164130.8534264552</v>
      </c>
      <c r="AI520" s="39">
        <v>8206.5426713227607</v>
      </c>
      <c r="AJ520" s="42">
        <v>29700</v>
      </c>
      <c r="AK520" s="39">
        <v>1485</v>
      </c>
      <c r="AL520" s="39">
        <v>203522.39609777796</v>
      </c>
      <c r="AM520" s="39" t="s">
        <v>973</v>
      </c>
      <c r="AN520" s="39" t="s">
        <v>973</v>
      </c>
      <c r="AO520" s="35" t="s">
        <v>1176</v>
      </c>
      <c r="AP520" s="35" t="s">
        <v>976</v>
      </c>
      <c r="AQ520" s="39" t="s">
        <v>901</v>
      </c>
      <c r="AR520" s="39">
        <v>1</v>
      </c>
      <c r="AS520" s="39"/>
      <c r="AT520" s="39"/>
      <c r="AU520" s="39"/>
      <c r="AV520" s="39"/>
      <c r="AW520" s="39" t="s">
        <v>956</v>
      </c>
      <c r="AX520" s="39" t="s">
        <v>977</v>
      </c>
      <c r="AY520" s="39" t="s">
        <v>2366</v>
      </c>
      <c r="AZ520" s="35" t="s">
        <v>1176</v>
      </c>
      <c r="BA520" s="39"/>
      <c r="BC520" s="5" t="s">
        <v>905</v>
      </c>
      <c r="CB520" s="13" t="s">
        <v>947</v>
      </c>
      <c r="CC520" s="13" t="s">
        <v>979</v>
      </c>
      <c r="CD520" s="13">
        <v>60009</v>
      </c>
      <c r="CE520" s="13">
        <v>30001339</v>
      </c>
      <c r="CF520" s="13" t="str">
        <f t="shared" si="137"/>
        <v>W0004388</v>
      </c>
      <c r="CG520" s="13" t="s">
        <v>13</v>
      </c>
      <c r="CH520" s="18">
        <f t="shared" si="138"/>
        <v>149809.15389153265</v>
      </c>
      <c r="CI520" s="18">
        <f t="shared" si="146"/>
        <v>4671.4236268028844</v>
      </c>
      <c r="CJ520" s="43">
        <f t="shared" si="140"/>
        <v>4154.166666666667</v>
      </c>
      <c r="CK520" s="44">
        <f t="shared" si="141"/>
        <v>29700</v>
      </c>
      <c r="CL520" s="18">
        <f t="shared" si="142"/>
        <v>5496.1092414529912</v>
      </c>
      <c r="CM520" s="18">
        <f t="shared" si="143"/>
        <v>9691.5426713227607</v>
      </c>
      <c r="CN520" s="13"/>
      <c r="CO520" s="18">
        <f t="shared" si="144"/>
        <v>0</v>
      </c>
    </row>
    <row r="521" spans="1:93" ht="15.75" customHeight="1" x14ac:dyDescent="0.2">
      <c r="A521" s="35" t="s">
        <v>505</v>
      </c>
      <c r="B521" s="35" t="s">
        <v>2367</v>
      </c>
      <c r="C521" s="35" t="s">
        <v>2368</v>
      </c>
      <c r="D521" s="36">
        <v>44991</v>
      </c>
      <c r="E521" s="36"/>
      <c r="F521" s="35" t="s">
        <v>972</v>
      </c>
      <c r="G521" s="35" t="s">
        <v>951</v>
      </c>
      <c r="H521" s="35" t="s">
        <v>952</v>
      </c>
      <c r="I521" s="35" t="s">
        <v>897</v>
      </c>
      <c r="J521" s="35"/>
      <c r="K521" s="35" t="s">
        <v>898</v>
      </c>
      <c r="L521" s="37" t="s">
        <v>899</v>
      </c>
      <c r="M521" s="38">
        <v>0.05</v>
      </c>
      <c r="N521" s="35">
        <v>28</v>
      </c>
      <c r="O521" s="39">
        <v>41776.166666666664</v>
      </c>
      <c r="P521" s="40"/>
      <c r="Q521" s="39"/>
      <c r="R521" s="39">
        <v>1010.0961538461538</v>
      </c>
      <c r="S521" s="39">
        <v>583.6111111111112</v>
      </c>
      <c r="T521" s="39">
        <v>105.05</v>
      </c>
      <c r="U521" s="35">
        <v>75</v>
      </c>
      <c r="V521" s="39"/>
      <c r="W521" s="39">
        <v>0</v>
      </c>
      <c r="X521" s="39">
        <v>4460.3751415326506</v>
      </c>
      <c r="Y521" s="39">
        <v>48010.299073156581</v>
      </c>
      <c r="Z521" s="41">
        <v>4154.166666666667</v>
      </c>
      <c r="AA521" s="39"/>
      <c r="AB521" s="39">
        <v>52164.465739823245</v>
      </c>
      <c r="AC521" s="39"/>
      <c r="AD521" s="39"/>
      <c r="AE521" s="42"/>
      <c r="AF521" s="35"/>
      <c r="AG521" s="39"/>
      <c r="AH521" s="39">
        <v>52164.465739823245</v>
      </c>
      <c r="AI521" s="39">
        <v>2608.2232869911622</v>
      </c>
      <c r="AJ521" s="42">
        <v>29700</v>
      </c>
      <c r="AK521" s="39">
        <v>1485</v>
      </c>
      <c r="AL521" s="39">
        <v>85957.689026814405</v>
      </c>
      <c r="AM521" s="39" t="s">
        <v>943</v>
      </c>
      <c r="AN521" s="39" t="s">
        <v>943</v>
      </c>
      <c r="AO521" s="35">
        <v>35875</v>
      </c>
      <c r="AP521" s="35" t="s">
        <v>944</v>
      </c>
      <c r="AQ521" s="39" t="s">
        <v>901</v>
      </c>
      <c r="AR521" s="39">
        <v>1</v>
      </c>
      <c r="AS521" s="39"/>
      <c r="AT521" s="39"/>
      <c r="AU521" s="39"/>
      <c r="AV521" s="39"/>
      <c r="AW521" s="39" t="s">
        <v>956</v>
      </c>
      <c r="AX521" s="39" t="s">
        <v>964</v>
      </c>
      <c r="AY521" s="39" t="s">
        <v>993</v>
      </c>
      <c r="AZ521" s="35">
        <v>35875</v>
      </c>
      <c r="BA521" s="39"/>
      <c r="BC521" s="5" t="s">
        <v>905</v>
      </c>
      <c r="CB521" s="13" t="s">
        <v>947</v>
      </c>
      <c r="CC521" s="13" t="s">
        <v>10</v>
      </c>
      <c r="CD521" s="13">
        <v>60002</v>
      </c>
      <c r="CE521" s="13" t="s">
        <v>8</v>
      </c>
      <c r="CF521" s="13" t="str">
        <f t="shared" si="137"/>
        <v>W0005008</v>
      </c>
      <c r="CG521" s="13" t="s">
        <v>13</v>
      </c>
      <c r="CH521" s="18">
        <f t="shared" si="138"/>
        <v>46416.591808199315</v>
      </c>
      <c r="CI521" s="18">
        <f t="shared" si="146"/>
        <v>0</v>
      </c>
      <c r="CJ521" s="43">
        <f t="shared" si="140"/>
        <v>4154.166666666667</v>
      </c>
      <c r="CK521" s="44">
        <f t="shared" si="141"/>
        <v>29700</v>
      </c>
      <c r="CL521" s="18">
        <f t="shared" si="142"/>
        <v>1593.7072649572651</v>
      </c>
      <c r="CM521" s="18">
        <f t="shared" si="143"/>
        <v>4093.2232869911622</v>
      </c>
      <c r="CN521" s="13"/>
      <c r="CO521" s="18">
        <f t="shared" si="144"/>
        <v>0</v>
      </c>
    </row>
    <row r="522" spans="1:93" ht="15.75" customHeight="1" x14ac:dyDescent="0.2">
      <c r="A522" s="35" t="s">
        <v>2369</v>
      </c>
      <c r="B522" s="35" t="s">
        <v>2370</v>
      </c>
      <c r="C522" s="35" t="s">
        <v>2371</v>
      </c>
      <c r="D522" s="36">
        <v>44991</v>
      </c>
      <c r="E522" s="36"/>
      <c r="F522" s="35" t="s">
        <v>972</v>
      </c>
      <c r="G522" s="35" t="s">
        <v>951</v>
      </c>
      <c r="H522" s="35" t="s">
        <v>952</v>
      </c>
      <c r="I522" s="35" t="s">
        <v>897</v>
      </c>
      <c r="J522" s="35"/>
      <c r="K522" s="35" t="s">
        <v>898</v>
      </c>
      <c r="L522" s="37" t="s">
        <v>899</v>
      </c>
      <c r="M522" s="38">
        <v>0.05</v>
      </c>
      <c r="N522" s="35">
        <v>28</v>
      </c>
      <c r="O522" s="39">
        <v>48253.666666666664</v>
      </c>
      <c r="P522" s="40"/>
      <c r="Q522" s="39"/>
      <c r="R522" s="39">
        <v>1145.8653846153845</v>
      </c>
      <c r="S522" s="39">
        <v>662.05555555555554</v>
      </c>
      <c r="T522" s="39">
        <v>119.17</v>
      </c>
      <c r="U522" s="35">
        <v>75</v>
      </c>
      <c r="V522" s="39"/>
      <c r="W522" s="39">
        <v>0</v>
      </c>
      <c r="X522" s="39">
        <v>4460.3751415326506</v>
      </c>
      <c r="Y522" s="39">
        <v>54716.132748370248</v>
      </c>
      <c r="Z522" s="41">
        <v>4154.166666666667</v>
      </c>
      <c r="AA522" s="39"/>
      <c r="AB522" s="39">
        <v>58870.299415036912</v>
      </c>
      <c r="AC522" s="39"/>
      <c r="AD522" s="39"/>
      <c r="AE522" s="42">
        <v>4671.4236268028844</v>
      </c>
      <c r="AF522" s="35" t="s">
        <v>999</v>
      </c>
      <c r="AG522" s="39" t="s">
        <v>998</v>
      </c>
      <c r="AH522" s="39">
        <v>63541.723041839796</v>
      </c>
      <c r="AI522" s="39">
        <v>3177.0861520919898</v>
      </c>
      <c r="AJ522" s="42">
        <v>29700</v>
      </c>
      <c r="AK522" s="39">
        <v>1485</v>
      </c>
      <c r="AL522" s="39">
        <v>97903.809193931782</v>
      </c>
      <c r="AM522" s="39" t="s">
        <v>973</v>
      </c>
      <c r="AN522" s="39" t="s">
        <v>973</v>
      </c>
      <c r="AO522" s="35" t="s">
        <v>1176</v>
      </c>
      <c r="AP522" s="35" t="s">
        <v>976</v>
      </c>
      <c r="AQ522" s="39" t="s">
        <v>901</v>
      </c>
      <c r="AR522" s="39">
        <v>1</v>
      </c>
      <c r="AS522" s="39"/>
      <c r="AT522" s="39"/>
      <c r="AU522" s="39"/>
      <c r="AV522" s="39"/>
      <c r="AW522" s="39" t="s">
        <v>956</v>
      </c>
      <c r="AX522" s="39" t="s">
        <v>964</v>
      </c>
      <c r="AY522" s="39" t="s">
        <v>1033</v>
      </c>
      <c r="AZ522" s="35" t="s">
        <v>1176</v>
      </c>
      <c r="BA522" s="39"/>
      <c r="BC522" s="5" t="s">
        <v>905</v>
      </c>
      <c r="CB522" s="13" t="s">
        <v>947</v>
      </c>
      <c r="CC522" s="13" t="s">
        <v>979</v>
      </c>
      <c r="CD522" s="13">
        <v>60009</v>
      </c>
      <c r="CE522" s="13">
        <v>30001339</v>
      </c>
      <c r="CF522" s="13" t="str">
        <f t="shared" si="137"/>
        <v>W0005354</v>
      </c>
      <c r="CG522" s="13" t="s">
        <v>13</v>
      </c>
      <c r="CH522" s="18">
        <f t="shared" si="138"/>
        <v>52908.21180819931</v>
      </c>
      <c r="CI522" s="18">
        <f t="shared" si="146"/>
        <v>4671.4236268028844</v>
      </c>
      <c r="CJ522" s="43">
        <f t="shared" si="140"/>
        <v>4154.166666666667</v>
      </c>
      <c r="CK522" s="44">
        <f t="shared" si="141"/>
        <v>29700</v>
      </c>
      <c r="CL522" s="18">
        <f t="shared" si="142"/>
        <v>1807.92094017094</v>
      </c>
      <c r="CM522" s="18">
        <f t="shared" si="143"/>
        <v>4662.0861520919898</v>
      </c>
      <c r="CN522" s="13"/>
      <c r="CO522" s="18">
        <f t="shared" si="144"/>
        <v>0</v>
      </c>
    </row>
    <row r="523" spans="1:93" ht="15.75" customHeight="1" x14ac:dyDescent="0.2">
      <c r="A523" s="35" t="s">
        <v>2372</v>
      </c>
      <c r="B523" s="35" t="s">
        <v>2373</v>
      </c>
      <c r="C523" s="35" t="s">
        <v>2374</v>
      </c>
      <c r="D523" s="36">
        <v>44986</v>
      </c>
      <c r="E523" s="36"/>
      <c r="F523" s="35" t="s">
        <v>996</v>
      </c>
      <c r="G523" s="35" t="s">
        <v>1247</v>
      </c>
      <c r="H523" s="35" t="s">
        <v>1248</v>
      </c>
      <c r="I523" s="35" t="s">
        <v>897</v>
      </c>
      <c r="J523" s="35"/>
      <c r="K523" s="35" t="s">
        <v>898</v>
      </c>
      <c r="L523" s="37" t="s">
        <v>899</v>
      </c>
      <c r="M523" s="38">
        <v>0.1</v>
      </c>
      <c r="N523" s="35">
        <v>28</v>
      </c>
      <c r="O523" s="39">
        <v>57481.666666666664</v>
      </c>
      <c r="P523" s="40"/>
      <c r="Q523" s="39"/>
      <c r="R523" s="39">
        <v>1381.7708333333333</v>
      </c>
      <c r="S523" s="39">
        <v>798.35648148148152</v>
      </c>
      <c r="T523" s="39">
        <v>143.70416666666665</v>
      </c>
      <c r="U523" s="35">
        <v>75</v>
      </c>
      <c r="V523" s="39"/>
      <c r="W523" s="39">
        <v>0</v>
      </c>
      <c r="X523" s="39">
        <v>4460.3751415326506</v>
      </c>
      <c r="Y523" s="39">
        <v>64340.8732896808</v>
      </c>
      <c r="Z523" s="41">
        <v>7046.666666666667</v>
      </c>
      <c r="AA523" s="39"/>
      <c r="AB523" s="39">
        <v>71387.539956347464</v>
      </c>
      <c r="AC523" s="39"/>
      <c r="AD523" s="39"/>
      <c r="AE523" s="42"/>
      <c r="AF523" s="35"/>
      <c r="AG523" s="39"/>
      <c r="AH523" s="39">
        <v>71387.539956347464</v>
      </c>
      <c r="AI523" s="39">
        <v>7138.7539956347464</v>
      </c>
      <c r="AJ523" s="42">
        <v>29700</v>
      </c>
      <c r="AK523" s="39">
        <v>2970</v>
      </c>
      <c r="AL523" s="39">
        <v>111196.29395198221</v>
      </c>
      <c r="AM523" s="39" t="s">
        <v>1411</v>
      </c>
      <c r="AN523" s="39" t="s">
        <v>1411</v>
      </c>
      <c r="AO523" s="35" t="s">
        <v>1720</v>
      </c>
      <c r="AP523" s="35" t="s">
        <v>1413</v>
      </c>
      <c r="AQ523" s="39" t="s">
        <v>901</v>
      </c>
      <c r="AR523" s="39">
        <v>1</v>
      </c>
      <c r="AS523" s="39"/>
      <c r="AT523" s="39"/>
      <c r="AU523" s="39"/>
      <c r="AV523" s="39"/>
      <c r="AW523" s="39" t="s">
        <v>1382</v>
      </c>
      <c r="AX523" s="39" t="s">
        <v>977</v>
      </c>
      <c r="AY523" s="39" t="s">
        <v>1472</v>
      </c>
      <c r="AZ523" s="35" t="s">
        <v>1720</v>
      </c>
      <c r="BA523" s="39"/>
      <c r="BC523" s="5" t="s">
        <v>905</v>
      </c>
      <c r="CB523" s="13" t="s">
        <v>947</v>
      </c>
      <c r="CC523" s="13" t="s">
        <v>1415</v>
      </c>
      <c r="CD523" s="13">
        <v>60008</v>
      </c>
      <c r="CE523" s="13" t="s">
        <v>1416</v>
      </c>
      <c r="CF523" s="13" t="str">
        <f t="shared" si="137"/>
        <v>W0004390</v>
      </c>
      <c r="CG523" s="13" t="s">
        <v>70</v>
      </c>
      <c r="CH523" s="18">
        <f t="shared" si="138"/>
        <v>62160.745974865982</v>
      </c>
      <c r="CI523" s="18">
        <f t="shared" si="146"/>
        <v>0</v>
      </c>
      <c r="CJ523" s="43">
        <f t="shared" si="140"/>
        <v>7046.666666666667</v>
      </c>
      <c r="CK523" s="44">
        <f t="shared" si="141"/>
        <v>29700</v>
      </c>
      <c r="CL523" s="18">
        <f t="shared" si="142"/>
        <v>2180.1273148148148</v>
      </c>
      <c r="CM523" s="18">
        <f t="shared" si="143"/>
        <v>10108.753995634746</v>
      </c>
      <c r="CN523" s="13"/>
      <c r="CO523" s="18">
        <f t="shared" si="144"/>
        <v>0</v>
      </c>
    </row>
    <row r="524" spans="1:93" ht="15.75" customHeight="1" x14ac:dyDescent="0.2">
      <c r="A524" s="35" t="s">
        <v>2375</v>
      </c>
      <c r="B524" s="35" t="s">
        <v>2376</v>
      </c>
      <c r="C524" s="35" t="s">
        <v>2377</v>
      </c>
      <c r="D524" s="36">
        <v>45027</v>
      </c>
      <c r="E524" s="36"/>
      <c r="F524" s="35" t="s">
        <v>996</v>
      </c>
      <c r="G524" s="35" t="s">
        <v>895</v>
      </c>
      <c r="H524" s="35" t="s">
        <v>896</v>
      </c>
      <c r="I524" s="35" t="s">
        <v>897</v>
      </c>
      <c r="J524" s="35"/>
      <c r="K524" s="35" t="s">
        <v>898</v>
      </c>
      <c r="L524" s="37" t="s">
        <v>899</v>
      </c>
      <c r="M524" s="38">
        <v>8.5000000000000006E-2</v>
      </c>
      <c r="N524" s="35">
        <v>28</v>
      </c>
      <c r="O524" s="39">
        <v>61737.166666666672</v>
      </c>
      <c r="P524" s="40"/>
      <c r="Q524" s="39"/>
      <c r="R524" s="39">
        <v>1363.8741987179487</v>
      </c>
      <c r="S524" s="39">
        <v>788.0162037037037</v>
      </c>
      <c r="T524" s="39">
        <v>141.84291666666667</v>
      </c>
      <c r="U524" s="35">
        <v>75</v>
      </c>
      <c r="V524" s="39"/>
      <c r="W524" s="39">
        <v>0</v>
      </c>
      <c r="X524" s="39">
        <v>4460.3751415326506</v>
      </c>
      <c r="Y524" s="39">
        <v>68566.275127287634</v>
      </c>
      <c r="Z524" s="41">
        <v>5687.5</v>
      </c>
      <c r="AA524" s="39"/>
      <c r="AB524" s="39">
        <v>74253.775127287634</v>
      </c>
      <c r="AC524" s="39"/>
      <c r="AD524" s="39"/>
      <c r="AE524" s="42">
        <v>6263.2559860715419</v>
      </c>
      <c r="AF524" s="35" t="s">
        <v>1071</v>
      </c>
      <c r="AG524" s="39" t="s">
        <v>1072</v>
      </c>
      <c r="AH524" s="39">
        <v>80517.031113359175</v>
      </c>
      <c r="AI524" s="39">
        <v>6843.9476446355302</v>
      </c>
      <c r="AJ524" s="42">
        <v>29700</v>
      </c>
      <c r="AK524" s="39">
        <v>2524.5</v>
      </c>
      <c r="AL524" s="39">
        <v>119585.4787579947</v>
      </c>
      <c r="AM524" s="39" t="s">
        <v>1411</v>
      </c>
      <c r="AN524" s="39" t="s">
        <v>1411</v>
      </c>
      <c r="AO524" s="35" t="s">
        <v>1573</v>
      </c>
      <c r="AP524" s="35" t="s">
        <v>1413</v>
      </c>
      <c r="AQ524" s="39" t="s">
        <v>901</v>
      </c>
      <c r="AR524" s="39">
        <v>1</v>
      </c>
      <c r="AS524" s="39"/>
      <c r="AT524" s="39"/>
      <c r="AU524" s="39"/>
      <c r="AV524" s="39"/>
      <c r="AW524" s="39" t="s">
        <v>1126</v>
      </c>
      <c r="AX524" s="39" t="s">
        <v>977</v>
      </c>
      <c r="AY524" s="39" t="s">
        <v>1472</v>
      </c>
      <c r="AZ524" s="35" t="s">
        <v>1573</v>
      </c>
      <c r="BA524" s="39"/>
      <c r="BC524" s="5" t="s">
        <v>905</v>
      </c>
      <c r="CB524" s="13" t="s">
        <v>947</v>
      </c>
      <c r="CC524" s="13" t="s">
        <v>1415</v>
      </c>
      <c r="CD524" s="13">
        <v>60008</v>
      </c>
      <c r="CE524" s="13" t="s">
        <v>1416</v>
      </c>
      <c r="CF524" s="13" t="str">
        <f t="shared" si="137"/>
        <v>W0004392</v>
      </c>
      <c r="CG524" s="13" t="s">
        <v>29</v>
      </c>
      <c r="CH524" s="18">
        <f t="shared" si="138"/>
        <v>66414.384724865988</v>
      </c>
      <c r="CI524" s="18">
        <f t="shared" si="146"/>
        <v>6263.2559860715419</v>
      </c>
      <c r="CJ524" s="43">
        <f t="shared" si="140"/>
        <v>5687.5</v>
      </c>
      <c r="CK524" s="44">
        <f t="shared" si="141"/>
        <v>29700</v>
      </c>
      <c r="CL524" s="18">
        <f t="shared" si="142"/>
        <v>2151.8904024216527</v>
      </c>
      <c r="CM524" s="18">
        <f t="shared" si="143"/>
        <v>9368.4476446355293</v>
      </c>
      <c r="CN524" s="13"/>
      <c r="CO524" s="18">
        <f t="shared" si="144"/>
        <v>0</v>
      </c>
    </row>
    <row r="525" spans="1:93" ht="15.75" customHeight="1" x14ac:dyDescent="0.2">
      <c r="A525" s="35" t="s">
        <v>229</v>
      </c>
      <c r="B525" s="35" t="s">
        <v>2378</v>
      </c>
      <c r="C525" s="35" t="s">
        <v>2379</v>
      </c>
      <c r="D525" s="36">
        <v>44998</v>
      </c>
      <c r="E525" s="36"/>
      <c r="F525" s="35" t="s">
        <v>972</v>
      </c>
      <c r="G525" s="35" t="s">
        <v>951</v>
      </c>
      <c r="H525" s="35" t="s">
        <v>952</v>
      </c>
      <c r="I525" s="35" t="s">
        <v>897</v>
      </c>
      <c r="J525" s="35"/>
      <c r="K525" s="35" t="s">
        <v>898</v>
      </c>
      <c r="L525" s="37" t="s">
        <v>899</v>
      </c>
      <c r="M525" s="38">
        <v>0.05</v>
      </c>
      <c r="N525" s="35">
        <v>28</v>
      </c>
      <c r="O525" s="39">
        <v>54707.833333333336</v>
      </c>
      <c r="P525" s="40"/>
      <c r="Q525" s="39"/>
      <c r="R525" s="39">
        <v>1194.8998397435898</v>
      </c>
      <c r="S525" s="39">
        <v>690.38657407407413</v>
      </c>
      <c r="T525" s="39">
        <v>124.26958333333334</v>
      </c>
      <c r="U525" s="35">
        <v>75</v>
      </c>
      <c r="V525" s="39"/>
      <c r="W525" s="39">
        <v>0</v>
      </c>
      <c r="X525" s="39">
        <v>4460.3751415326506</v>
      </c>
      <c r="Y525" s="39">
        <v>61252.764472016977</v>
      </c>
      <c r="Z525" s="41">
        <v>4154.166666666667</v>
      </c>
      <c r="AA525" s="39"/>
      <c r="AB525" s="39">
        <v>65406.931138683642</v>
      </c>
      <c r="AC525" s="39"/>
      <c r="AD525" s="39"/>
      <c r="AE525" s="42"/>
      <c r="AF525" s="35"/>
      <c r="AG525" s="39"/>
      <c r="AH525" s="39">
        <v>65406.931138683642</v>
      </c>
      <c r="AI525" s="39">
        <v>3270.3465569341824</v>
      </c>
      <c r="AJ525" s="42">
        <v>29700</v>
      </c>
      <c r="AK525" s="39">
        <v>1485</v>
      </c>
      <c r="AL525" s="39">
        <v>99862.277695617828</v>
      </c>
      <c r="AM525" s="39" t="s">
        <v>943</v>
      </c>
      <c r="AN525" s="39" t="s">
        <v>943</v>
      </c>
      <c r="AO525" s="35">
        <v>35879</v>
      </c>
      <c r="AP525" s="35" t="s">
        <v>944</v>
      </c>
      <c r="AQ525" s="39" t="s">
        <v>901</v>
      </c>
      <c r="AR525" s="39">
        <v>1</v>
      </c>
      <c r="AS525" s="39"/>
      <c r="AT525" s="39"/>
      <c r="AU525" s="39"/>
      <c r="AV525" s="39"/>
      <c r="AW525" s="39" t="s">
        <v>956</v>
      </c>
      <c r="AX525" s="39" t="s">
        <v>964</v>
      </c>
      <c r="AY525" s="39" t="s">
        <v>968</v>
      </c>
      <c r="AZ525" s="35">
        <v>35879</v>
      </c>
      <c r="BA525" s="39"/>
      <c r="BC525" s="5" t="s">
        <v>905</v>
      </c>
      <c r="CB525" s="13" t="s">
        <v>947</v>
      </c>
      <c r="CC525" s="13" t="s">
        <v>10</v>
      </c>
      <c r="CD525" s="13">
        <v>60002</v>
      </c>
      <c r="CE525" s="13" t="s">
        <v>8</v>
      </c>
      <c r="CF525" s="13" t="str">
        <f t="shared" si="137"/>
        <v>W0004393</v>
      </c>
      <c r="CG525" s="13" t="s">
        <v>13</v>
      </c>
      <c r="CH525" s="18">
        <f t="shared" si="138"/>
        <v>59367.478058199318</v>
      </c>
      <c r="CI525" s="18">
        <f t="shared" si="146"/>
        <v>0</v>
      </c>
      <c r="CJ525" s="43">
        <f t="shared" si="140"/>
        <v>4154.166666666667</v>
      </c>
      <c r="CK525" s="44">
        <f t="shared" si="141"/>
        <v>29700</v>
      </c>
      <c r="CL525" s="18">
        <f t="shared" si="142"/>
        <v>1885.286413817664</v>
      </c>
      <c r="CM525" s="18">
        <f t="shared" si="143"/>
        <v>4755.3465569341824</v>
      </c>
      <c r="CN525" s="13"/>
      <c r="CO525" s="18">
        <f t="shared" si="144"/>
        <v>0</v>
      </c>
    </row>
    <row r="526" spans="1:93" ht="15.75" customHeight="1" x14ac:dyDescent="0.2">
      <c r="A526" s="35" t="s">
        <v>506</v>
      </c>
      <c r="B526" s="35" t="s">
        <v>2380</v>
      </c>
      <c r="C526" s="35" t="s">
        <v>2381</v>
      </c>
      <c r="D526" s="36">
        <v>45019</v>
      </c>
      <c r="E526" s="36"/>
      <c r="F526" s="35" t="s">
        <v>972</v>
      </c>
      <c r="G526" s="35" t="s">
        <v>951</v>
      </c>
      <c r="H526" s="35" t="s">
        <v>952</v>
      </c>
      <c r="I526" s="35" t="s">
        <v>897</v>
      </c>
      <c r="J526" s="35"/>
      <c r="K526" s="35" t="s">
        <v>898</v>
      </c>
      <c r="L526" s="37" t="s">
        <v>899</v>
      </c>
      <c r="M526" s="38">
        <v>0.05</v>
      </c>
      <c r="N526" s="35">
        <v>28</v>
      </c>
      <c r="O526" s="39">
        <v>44153.25</v>
      </c>
      <c r="P526" s="40"/>
      <c r="Q526" s="39"/>
      <c r="R526" s="39">
        <v>1013.6538461538462</v>
      </c>
      <c r="S526" s="39">
        <v>585.66666666666663</v>
      </c>
      <c r="T526" s="39">
        <v>105.42</v>
      </c>
      <c r="U526" s="35">
        <v>75</v>
      </c>
      <c r="V526" s="39"/>
      <c r="W526" s="39">
        <v>0</v>
      </c>
      <c r="X526" s="39">
        <v>4460.3751415326506</v>
      </c>
      <c r="Y526" s="39">
        <v>50393.365654353154</v>
      </c>
      <c r="Z526" s="41">
        <v>4154.166666666667</v>
      </c>
      <c r="AA526" s="39"/>
      <c r="AB526" s="39">
        <v>54547.532321019818</v>
      </c>
      <c r="AC526" s="39"/>
      <c r="AD526" s="39"/>
      <c r="AE526" s="42"/>
      <c r="AF526" s="35"/>
      <c r="AG526" s="39"/>
      <c r="AH526" s="39">
        <v>54547.532321019818</v>
      </c>
      <c r="AI526" s="39">
        <v>2727.3766160509913</v>
      </c>
      <c r="AJ526" s="42">
        <v>29700</v>
      </c>
      <c r="AK526" s="39">
        <v>1485</v>
      </c>
      <c r="AL526" s="39">
        <v>88459.90893707081</v>
      </c>
      <c r="AM526" s="39" t="s">
        <v>943</v>
      </c>
      <c r="AN526" s="39" t="s">
        <v>943</v>
      </c>
      <c r="AO526" s="35">
        <v>34732</v>
      </c>
      <c r="AP526" s="35" t="s">
        <v>944</v>
      </c>
      <c r="AQ526" s="39" t="s">
        <v>901</v>
      </c>
      <c r="AR526" s="39">
        <v>1</v>
      </c>
      <c r="AS526" s="39"/>
      <c r="AT526" s="39"/>
      <c r="AU526" s="39"/>
      <c r="AV526" s="39"/>
      <c r="AW526" s="39" t="s">
        <v>956</v>
      </c>
      <c r="AX526" s="39" t="s">
        <v>1018</v>
      </c>
      <c r="AY526" s="39" t="s">
        <v>1019</v>
      </c>
      <c r="AZ526" s="35">
        <v>34732</v>
      </c>
      <c r="BA526" s="39"/>
      <c r="BC526" s="5" t="s">
        <v>905</v>
      </c>
      <c r="CB526" s="13" t="s">
        <v>947</v>
      </c>
      <c r="CC526" s="13" t="s">
        <v>10</v>
      </c>
      <c r="CD526" s="13">
        <v>60002</v>
      </c>
      <c r="CE526" s="13" t="s">
        <v>8</v>
      </c>
      <c r="CF526" s="13" t="str">
        <f t="shared" si="137"/>
        <v>W0005009</v>
      </c>
      <c r="CG526" s="13" t="s">
        <v>13</v>
      </c>
      <c r="CH526" s="18">
        <f t="shared" si="138"/>
        <v>48794.045141532646</v>
      </c>
      <c r="CI526" s="18">
        <f t="shared" si="146"/>
        <v>0</v>
      </c>
      <c r="CJ526" s="43">
        <f t="shared" si="140"/>
        <v>4154.166666666667</v>
      </c>
      <c r="CK526" s="44">
        <f t="shared" si="141"/>
        <v>29700</v>
      </c>
      <c r="CL526" s="18">
        <f t="shared" si="142"/>
        <v>1599.3205128205127</v>
      </c>
      <c r="CM526" s="18">
        <f t="shared" si="143"/>
        <v>4212.3766160509913</v>
      </c>
      <c r="CN526" s="13"/>
      <c r="CO526" s="18">
        <f t="shared" si="144"/>
        <v>0</v>
      </c>
    </row>
    <row r="527" spans="1:93" ht="15.75" customHeight="1" x14ac:dyDescent="0.2">
      <c r="A527" s="35" t="s">
        <v>230</v>
      </c>
      <c r="B527" s="35" t="s">
        <v>2382</v>
      </c>
      <c r="C527" s="35" t="s">
        <v>2383</v>
      </c>
      <c r="D527" s="36">
        <v>44998</v>
      </c>
      <c r="E527" s="36"/>
      <c r="F527" s="35" t="s">
        <v>972</v>
      </c>
      <c r="G527" s="35" t="s">
        <v>951</v>
      </c>
      <c r="H527" s="35" t="s">
        <v>952</v>
      </c>
      <c r="I527" s="35" t="s">
        <v>897</v>
      </c>
      <c r="J527" s="35"/>
      <c r="K527" s="35" t="s">
        <v>898</v>
      </c>
      <c r="L527" s="37" t="s">
        <v>899</v>
      </c>
      <c r="M527" s="38">
        <v>0.05</v>
      </c>
      <c r="N527" s="35">
        <v>28</v>
      </c>
      <c r="O527" s="39">
        <v>39754.75</v>
      </c>
      <c r="P527" s="40"/>
      <c r="Q527" s="39"/>
      <c r="R527" s="39">
        <v>1010.0961538461538</v>
      </c>
      <c r="S527" s="39">
        <v>583.6111111111112</v>
      </c>
      <c r="T527" s="39">
        <v>105.05</v>
      </c>
      <c r="U527" s="35">
        <v>75</v>
      </c>
      <c r="V527" s="39"/>
      <c r="W527" s="39">
        <v>0</v>
      </c>
      <c r="X527" s="39">
        <v>4460.3751415326506</v>
      </c>
      <c r="Y527" s="39">
        <v>45988.882406489916</v>
      </c>
      <c r="Z527" s="41">
        <v>4154.166666666667</v>
      </c>
      <c r="AA527" s="39"/>
      <c r="AB527" s="39">
        <v>50143.049073156581</v>
      </c>
      <c r="AC527" s="39"/>
      <c r="AD527" s="39"/>
      <c r="AE527" s="42"/>
      <c r="AF527" s="35"/>
      <c r="AG527" s="39"/>
      <c r="AH527" s="39">
        <v>50143.049073156581</v>
      </c>
      <c r="AI527" s="39">
        <v>2507.152453657829</v>
      </c>
      <c r="AJ527" s="42">
        <v>29700</v>
      </c>
      <c r="AK527" s="39">
        <v>1485</v>
      </c>
      <c r="AL527" s="39">
        <v>83835.201526814402</v>
      </c>
      <c r="AM527" s="39" t="s">
        <v>943</v>
      </c>
      <c r="AN527" s="39" t="s">
        <v>943</v>
      </c>
      <c r="AO527" s="35">
        <v>35887</v>
      </c>
      <c r="AP527" s="35" t="s">
        <v>944</v>
      </c>
      <c r="AQ527" s="39" t="s">
        <v>901</v>
      </c>
      <c r="AR527" s="39">
        <v>1</v>
      </c>
      <c r="AS527" s="39"/>
      <c r="AT527" s="39"/>
      <c r="AU527" s="39"/>
      <c r="AV527" s="39"/>
      <c r="AW527" s="39" t="s">
        <v>956</v>
      </c>
      <c r="AX527" s="39" t="s">
        <v>964</v>
      </c>
      <c r="AY527" s="39" t="s">
        <v>1033</v>
      </c>
      <c r="AZ527" s="35">
        <v>35887</v>
      </c>
      <c r="BA527" s="39"/>
      <c r="BC527" s="5" t="s">
        <v>905</v>
      </c>
      <c r="CB527" s="13" t="s">
        <v>947</v>
      </c>
      <c r="CC527" s="13" t="s">
        <v>10</v>
      </c>
      <c r="CD527" s="13">
        <v>60002</v>
      </c>
      <c r="CE527" s="13" t="s">
        <v>8</v>
      </c>
      <c r="CF527" s="13" t="str">
        <f t="shared" si="137"/>
        <v>W0004394</v>
      </c>
      <c r="CG527" s="13" t="s">
        <v>13</v>
      </c>
      <c r="CH527" s="18">
        <f t="shared" si="138"/>
        <v>44395.175141532651</v>
      </c>
      <c r="CI527" s="18">
        <f t="shared" si="146"/>
        <v>0</v>
      </c>
      <c r="CJ527" s="43">
        <f t="shared" si="140"/>
        <v>4154.166666666667</v>
      </c>
      <c r="CK527" s="44">
        <f t="shared" si="141"/>
        <v>29700</v>
      </c>
      <c r="CL527" s="18">
        <f t="shared" si="142"/>
        <v>1593.7072649572651</v>
      </c>
      <c r="CM527" s="18">
        <f t="shared" si="143"/>
        <v>3992.152453657829</v>
      </c>
      <c r="CN527" s="13"/>
      <c r="CO527" s="18">
        <f t="shared" si="144"/>
        <v>0</v>
      </c>
    </row>
    <row r="528" spans="1:93" ht="15.75" customHeight="1" x14ac:dyDescent="0.2">
      <c r="A528" s="35" t="s">
        <v>2384</v>
      </c>
      <c r="B528" s="35" t="s">
        <v>2385</v>
      </c>
      <c r="C528" s="35" t="s">
        <v>2386</v>
      </c>
      <c r="D528" s="36">
        <v>45019</v>
      </c>
      <c r="E528" s="36"/>
      <c r="F528" s="35" t="s">
        <v>996</v>
      </c>
      <c r="G528" s="35" t="s">
        <v>951</v>
      </c>
      <c r="H528" s="35" t="s">
        <v>952</v>
      </c>
      <c r="I528" s="35" t="s">
        <v>897</v>
      </c>
      <c r="J528" s="35"/>
      <c r="K528" s="35" t="s">
        <v>898</v>
      </c>
      <c r="L528" s="37" t="s">
        <v>899</v>
      </c>
      <c r="M528" s="38">
        <v>0.05</v>
      </c>
      <c r="N528" s="35">
        <v>28</v>
      </c>
      <c r="O528" s="39">
        <v>48272.166666666664</v>
      </c>
      <c r="P528" s="40"/>
      <c r="Q528" s="39"/>
      <c r="R528" s="39">
        <v>1160.3886217948718</v>
      </c>
      <c r="S528" s="39">
        <v>670.44675925925924</v>
      </c>
      <c r="T528" s="39">
        <v>120.68041666666666</v>
      </c>
      <c r="U528" s="35">
        <v>75</v>
      </c>
      <c r="V528" s="39"/>
      <c r="W528" s="39">
        <v>0</v>
      </c>
      <c r="X528" s="39">
        <v>4460.3751415326506</v>
      </c>
      <c r="Y528" s="39">
        <v>54759.057605920119</v>
      </c>
      <c r="Z528" s="41">
        <v>4154.166666666667</v>
      </c>
      <c r="AA528" s="39"/>
      <c r="AB528" s="39">
        <v>58913.224272586784</v>
      </c>
      <c r="AC528" s="39"/>
      <c r="AD528" s="39"/>
      <c r="AE528" s="42">
        <v>4671.4236268028844</v>
      </c>
      <c r="AF528" s="35" t="s">
        <v>999</v>
      </c>
      <c r="AG528" s="39" t="s">
        <v>998</v>
      </c>
      <c r="AH528" s="39">
        <v>63584.647899389667</v>
      </c>
      <c r="AI528" s="39">
        <v>3179.2323949694837</v>
      </c>
      <c r="AJ528" s="42">
        <v>29700</v>
      </c>
      <c r="AK528" s="39">
        <v>1485</v>
      </c>
      <c r="AL528" s="39">
        <v>97948.880294359144</v>
      </c>
      <c r="AM528" s="39" t="s">
        <v>973</v>
      </c>
      <c r="AN528" s="39" t="s">
        <v>973</v>
      </c>
      <c r="AO528" s="35" t="s">
        <v>2387</v>
      </c>
      <c r="AP528" s="35" t="s">
        <v>976</v>
      </c>
      <c r="AQ528" s="39" t="s">
        <v>901</v>
      </c>
      <c r="AR528" s="39">
        <v>1</v>
      </c>
      <c r="AS528" s="39"/>
      <c r="AT528" s="39"/>
      <c r="AU528" s="39"/>
      <c r="AV528" s="39"/>
      <c r="AW528" s="39" t="s">
        <v>956</v>
      </c>
      <c r="AX528" s="39" t="s">
        <v>977</v>
      </c>
      <c r="AY528" s="39" t="s">
        <v>1264</v>
      </c>
      <c r="AZ528" s="35" t="s">
        <v>2387</v>
      </c>
      <c r="BA528" s="39"/>
      <c r="BC528" s="5" t="s">
        <v>905</v>
      </c>
      <c r="CB528" s="13" t="s">
        <v>947</v>
      </c>
      <c r="CC528" s="13" t="s">
        <v>979</v>
      </c>
      <c r="CD528" s="13">
        <v>60009</v>
      </c>
      <c r="CE528" s="13">
        <v>30001339</v>
      </c>
      <c r="CF528" s="13" t="str">
        <f t="shared" si="137"/>
        <v>W0005010</v>
      </c>
      <c r="CG528" s="13" t="s">
        <v>13</v>
      </c>
      <c r="CH528" s="18">
        <f t="shared" si="138"/>
        <v>52928.222224865982</v>
      </c>
      <c r="CI528" s="18">
        <f t="shared" si="146"/>
        <v>4671.4236268028844</v>
      </c>
      <c r="CJ528" s="43">
        <f t="shared" si="140"/>
        <v>4154.166666666667</v>
      </c>
      <c r="CK528" s="44">
        <f t="shared" si="141"/>
        <v>29700</v>
      </c>
      <c r="CL528" s="18">
        <f t="shared" si="142"/>
        <v>1830.8353810541312</v>
      </c>
      <c r="CM528" s="18">
        <f t="shared" si="143"/>
        <v>4664.2323949694837</v>
      </c>
      <c r="CN528" s="13"/>
      <c r="CO528" s="18">
        <f t="shared" si="144"/>
        <v>0</v>
      </c>
    </row>
    <row r="529" spans="1:93" ht="15.75" customHeight="1" x14ac:dyDescent="0.2">
      <c r="A529" s="35" t="s">
        <v>507</v>
      </c>
      <c r="B529" s="35" t="s">
        <v>2388</v>
      </c>
      <c r="C529" s="35" t="s">
        <v>2389</v>
      </c>
      <c r="D529" s="36">
        <v>45005</v>
      </c>
      <c r="E529" s="36"/>
      <c r="F529" s="35" t="s">
        <v>972</v>
      </c>
      <c r="G529" s="35" t="s">
        <v>951</v>
      </c>
      <c r="H529" s="35" t="s">
        <v>952</v>
      </c>
      <c r="I529" s="35" t="s">
        <v>897</v>
      </c>
      <c r="J529" s="35"/>
      <c r="K529" s="35" t="s">
        <v>898</v>
      </c>
      <c r="L529" s="37" t="s">
        <v>899</v>
      </c>
      <c r="M529" s="38">
        <v>0.05</v>
      </c>
      <c r="N529" s="35">
        <v>28</v>
      </c>
      <c r="O529" s="39">
        <v>54314.416666666664</v>
      </c>
      <c r="P529" s="40"/>
      <c r="Q529" s="39"/>
      <c r="R529" s="39">
        <v>1278.0288461538462</v>
      </c>
      <c r="S529" s="39">
        <v>738.41666666666663</v>
      </c>
      <c r="T529" s="39">
        <v>132.91499999999999</v>
      </c>
      <c r="U529" s="35">
        <v>75</v>
      </c>
      <c r="V529" s="39"/>
      <c r="W529" s="39">
        <v>0</v>
      </c>
      <c r="X529" s="39">
        <v>4460.3751415326506</v>
      </c>
      <c r="Y529" s="39">
        <v>60999.152321019821</v>
      </c>
      <c r="Z529" s="41">
        <v>4154.166666666667</v>
      </c>
      <c r="AA529" s="39"/>
      <c r="AB529" s="39">
        <v>65153.318987686485</v>
      </c>
      <c r="AC529" s="39"/>
      <c r="AD529" s="39"/>
      <c r="AE529" s="42"/>
      <c r="AF529" s="35"/>
      <c r="AG529" s="39"/>
      <c r="AH529" s="39">
        <v>65153.318987686485</v>
      </c>
      <c r="AI529" s="39">
        <v>3257.6659493843244</v>
      </c>
      <c r="AJ529" s="42">
        <v>29700</v>
      </c>
      <c r="AK529" s="39">
        <v>1485</v>
      </c>
      <c r="AL529" s="39">
        <v>99595.984937070811</v>
      </c>
      <c r="AM529" s="39" t="s">
        <v>943</v>
      </c>
      <c r="AN529" s="39" t="s">
        <v>943</v>
      </c>
      <c r="AO529" s="35">
        <v>35887</v>
      </c>
      <c r="AP529" s="35" t="s">
        <v>944</v>
      </c>
      <c r="AQ529" s="39" t="s">
        <v>901</v>
      </c>
      <c r="AR529" s="39">
        <v>1</v>
      </c>
      <c r="AS529" s="39"/>
      <c r="AT529" s="39"/>
      <c r="AU529" s="39"/>
      <c r="AV529" s="39"/>
      <c r="AW529" s="39" t="s">
        <v>956</v>
      </c>
      <c r="AX529" s="39" t="s">
        <v>964</v>
      </c>
      <c r="AY529" s="39" t="s">
        <v>1033</v>
      </c>
      <c r="AZ529" s="35">
        <v>35887</v>
      </c>
      <c r="BA529" s="39"/>
      <c r="BC529" s="5" t="s">
        <v>905</v>
      </c>
      <c r="CB529" s="13" t="s">
        <v>947</v>
      </c>
      <c r="CC529" s="13" t="s">
        <v>10</v>
      </c>
      <c r="CD529" s="13">
        <v>60002</v>
      </c>
      <c r="CE529" s="13" t="s">
        <v>8</v>
      </c>
      <c r="CF529" s="13" t="str">
        <f t="shared" si="137"/>
        <v>W0005011</v>
      </c>
      <c r="CG529" s="13" t="s">
        <v>13</v>
      </c>
      <c r="CH529" s="18">
        <f t="shared" si="138"/>
        <v>58982.706808199313</v>
      </c>
      <c r="CI529" s="18">
        <f t="shared" si="146"/>
        <v>0</v>
      </c>
      <c r="CJ529" s="43">
        <f t="shared" si="140"/>
        <v>4154.166666666667</v>
      </c>
      <c r="CK529" s="44">
        <f t="shared" si="141"/>
        <v>29700</v>
      </c>
      <c r="CL529" s="18">
        <f t="shared" si="142"/>
        <v>2016.4455128205127</v>
      </c>
      <c r="CM529" s="18">
        <f t="shared" si="143"/>
        <v>4742.6659493843244</v>
      </c>
      <c r="CN529" s="13"/>
      <c r="CO529" s="18">
        <f t="shared" si="144"/>
        <v>0</v>
      </c>
    </row>
    <row r="530" spans="1:93" ht="15.75" customHeight="1" x14ac:dyDescent="0.2">
      <c r="A530" s="35" t="s">
        <v>231</v>
      </c>
      <c r="B530" s="35" t="s">
        <v>2390</v>
      </c>
      <c r="C530" s="35" t="s">
        <v>2391</v>
      </c>
      <c r="D530" s="36">
        <v>45054</v>
      </c>
      <c r="E530" s="36"/>
      <c r="F530" s="35" t="s">
        <v>996</v>
      </c>
      <c r="G530" s="35" t="s">
        <v>895</v>
      </c>
      <c r="H530" s="35" t="s">
        <v>896</v>
      </c>
      <c r="I530" s="35" t="s">
        <v>897</v>
      </c>
      <c r="J530" s="35"/>
      <c r="K530" s="35" t="s">
        <v>898</v>
      </c>
      <c r="L530" s="37" t="s">
        <v>899</v>
      </c>
      <c r="M530" s="38">
        <v>8.5000000000000006E-2</v>
      </c>
      <c r="N530" s="35">
        <v>28</v>
      </c>
      <c r="O530" s="39">
        <v>81562.083333333328</v>
      </c>
      <c r="P530" s="40"/>
      <c r="Q530" s="39"/>
      <c r="R530" s="39">
        <v>1840.436698717949</v>
      </c>
      <c r="S530" s="39">
        <v>1063.3634259259261</v>
      </c>
      <c r="T530" s="39">
        <v>191.4054166666667</v>
      </c>
      <c r="U530" s="35">
        <v>75</v>
      </c>
      <c r="V530" s="39"/>
      <c r="W530" s="39">
        <v>0</v>
      </c>
      <c r="X530" s="39">
        <v>4460.3751415326506</v>
      </c>
      <c r="Y530" s="39">
        <v>89192.664016176524</v>
      </c>
      <c r="Z530" s="41">
        <v>5687.5</v>
      </c>
      <c r="AA530" s="39"/>
      <c r="AB530" s="39">
        <v>94880.164016176524</v>
      </c>
      <c r="AC530" s="39"/>
      <c r="AD530" s="39"/>
      <c r="AE530" s="42">
        <v>8123.3279313761932</v>
      </c>
      <c r="AF530" s="35" t="s">
        <v>1325</v>
      </c>
      <c r="AG530" s="39" t="s">
        <v>1326</v>
      </c>
      <c r="AH530" s="39">
        <v>103003.49194755271</v>
      </c>
      <c r="AI530" s="39">
        <v>8755.2968155419821</v>
      </c>
      <c r="AJ530" s="42">
        <v>29700</v>
      </c>
      <c r="AK530" s="39">
        <v>2524.5</v>
      </c>
      <c r="AL530" s="39">
        <v>143983.28876309469</v>
      </c>
      <c r="AM530" s="39" t="s">
        <v>943</v>
      </c>
      <c r="AN530" s="39" t="s">
        <v>943</v>
      </c>
      <c r="AO530" s="35">
        <v>35802</v>
      </c>
      <c r="AP530" s="35" t="s">
        <v>944</v>
      </c>
      <c r="AQ530" s="39" t="s">
        <v>901</v>
      </c>
      <c r="AR530" s="39">
        <v>1</v>
      </c>
      <c r="AS530" s="39"/>
      <c r="AT530" s="39"/>
      <c r="AU530" s="39"/>
      <c r="AV530" s="39"/>
      <c r="AW530" s="39" t="s">
        <v>1147</v>
      </c>
      <c r="AX530" s="39" t="s">
        <v>943</v>
      </c>
      <c r="AY530" s="39" t="s">
        <v>1148</v>
      </c>
      <c r="AZ530" s="35">
        <v>35802</v>
      </c>
      <c r="BA530" s="39"/>
      <c r="BC530" s="5" t="s">
        <v>905</v>
      </c>
      <c r="CB530" s="13" t="s">
        <v>947</v>
      </c>
      <c r="CC530" s="13" t="s">
        <v>10</v>
      </c>
      <c r="CD530" s="13">
        <v>60002</v>
      </c>
      <c r="CE530" s="13" t="s">
        <v>8</v>
      </c>
      <c r="CF530" s="13" t="str">
        <f t="shared" si="137"/>
        <v>W0004395</v>
      </c>
      <c r="CG530" s="13" t="s">
        <v>29</v>
      </c>
      <c r="CH530" s="18">
        <f t="shared" si="138"/>
        <v>86288.863891532645</v>
      </c>
      <c r="CI530" s="18">
        <f t="shared" si="146"/>
        <v>8123.3279313761932</v>
      </c>
      <c r="CJ530" s="43">
        <f t="shared" si="140"/>
        <v>5687.5</v>
      </c>
      <c r="CK530" s="44">
        <f t="shared" si="141"/>
        <v>29700</v>
      </c>
      <c r="CL530" s="18">
        <f t="shared" si="142"/>
        <v>2903.8001246438753</v>
      </c>
      <c r="CM530" s="18">
        <f t="shared" si="143"/>
        <v>11279.796815541982</v>
      </c>
      <c r="CN530" s="13"/>
      <c r="CO530" s="18">
        <f t="shared" si="144"/>
        <v>0</v>
      </c>
    </row>
    <row r="531" spans="1:93" ht="15.75" customHeight="1" x14ac:dyDescent="0.2">
      <c r="A531" s="35" t="s">
        <v>232</v>
      </c>
      <c r="B531" s="35" t="s">
        <v>2392</v>
      </c>
      <c r="C531" s="35" t="s">
        <v>2393</v>
      </c>
      <c r="D531" s="36">
        <v>45054</v>
      </c>
      <c r="E531" s="36"/>
      <c r="F531" s="35" t="s">
        <v>996</v>
      </c>
      <c r="G531" s="35" t="s">
        <v>895</v>
      </c>
      <c r="H531" s="35" t="s">
        <v>896</v>
      </c>
      <c r="I531" s="35" t="s">
        <v>897</v>
      </c>
      <c r="J531" s="35"/>
      <c r="K531" s="35" t="s">
        <v>898</v>
      </c>
      <c r="L531" s="37" t="s">
        <v>899</v>
      </c>
      <c r="M531" s="38">
        <v>8.5000000000000006E-2</v>
      </c>
      <c r="N531" s="35">
        <v>28</v>
      </c>
      <c r="O531" s="39">
        <v>83858.583333333328</v>
      </c>
      <c r="P531" s="40"/>
      <c r="Q531" s="39"/>
      <c r="R531" s="39">
        <v>1895.6410256410256</v>
      </c>
      <c r="S531" s="39">
        <v>1095.2592592592594</v>
      </c>
      <c r="T531" s="39">
        <v>197.14666666666668</v>
      </c>
      <c r="U531" s="35">
        <v>75</v>
      </c>
      <c r="V531" s="39"/>
      <c r="W531" s="39">
        <v>0</v>
      </c>
      <c r="X531" s="39">
        <v>4460.3751415326506</v>
      </c>
      <c r="Y531" s="39">
        <v>91582.005426432937</v>
      </c>
      <c r="Z531" s="41">
        <v>5687.5</v>
      </c>
      <c r="AA531" s="39"/>
      <c r="AB531" s="39">
        <v>97269.505426432937</v>
      </c>
      <c r="AC531" s="39"/>
      <c r="AD531" s="39"/>
      <c r="AE531" s="42">
        <v>4292.2455565959208</v>
      </c>
      <c r="AF531" s="35" t="s">
        <v>1124</v>
      </c>
      <c r="AG531" s="39" t="s">
        <v>1125</v>
      </c>
      <c r="AH531" s="39">
        <v>101561.75098302886</v>
      </c>
      <c r="AI531" s="39">
        <v>8632.7488335574544</v>
      </c>
      <c r="AJ531" s="42">
        <v>29700</v>
      </c>
      <c r="AK531" s="39">
        <v>2524.5</v>
      </c>
      <c r="AL531" s="39">
        <v>142418.99981658632</v>
      </c>
      <c r="AM531" s="39" t="s">
        <v>943</v>
      </c>
      <c r="AN531" s="39" t="s">
        <v>943</v>
      </c>
      <c r="AO531" s="35">
        <v>35802</v>
      </c>
      <c r="AP531" s="35" t="s">
        <v>944</v>
      </c>
      <c r="AQ531" s="39" t="s">
        <v>901</v>
      </c>
      <c r="AR531" s="39">
        <v>1</v>
      </c>
      <c r="AS531" s="39"/>
      <c r="AT531" s="39"/>
      <c r="AU531" s="39"/>
      <c r="AV531" s="39"/>
      <c r="AW531" s="39" t="s">
        <v>1147</v>
      </c>
      <c r="AX531" s="39" t="s">
        <v>943</v>
      </c>
      <c r="AY531" s="39" t="s">
        <v>1148</v>
      </c>
      <c r="AZ531" s="35">
        <v>35802</v>
      </c>
      <c r="BA531" s="39"/>
      <c r="BC531" s="5" t="s">
        <v>905</v>
      </c>
      <c r="CB531" s="13" t="s">
        <v>947</v>
      </c>
      <c r="CC531" s="13" t="s">
        <v>10</v>
      </c>
      <c r="CD531" s="13">
        <v>60002</v>
      </c>
      <c r="CE531" s="13" t="s">
        <v>8</v>
      </c>
      <c r="CF531" s="13" t="str">
        <f t="shared" si="137"/>
        <v>W0004396</v>
      </c>
      <c r="CG531" s="13" t="s">
        <v>29</v>
      </c>
      <c r="CH531" s="18">
        <f t="shared" si="138"/>
        <v>88591.105141532651</v>
      </c>
      <c r="CI531" s="18">
        <f t="shared" si="146"/>
        <v>4292.2455565959208</v>
      </c>
      <c r="CJ531" s="43">
        <f t="shared" si="140"/>
        <v>5687.5</v>
      </c>
      <c r="CK531" s="44">
        <f t="shared" si="141"/>
        <v>29700</v>
      </c>
      <c r="CL531" s="18">
        <f t="shared" si="142"/>
        <v>2990.900284900285</v>
      </c>
      <c r="CM531" s="18">
        <f t="shared" si="143"/>
        <v>11157.248833557454</v>
      </c>
      <c r="CN531" s="13"/>
      <c r="CO531" s="18">
        <f t="shared" si="144"/>
        <v>0</v>
      </c>
    </row>
    <row r="532" spans="1:93" ht="15.75" customHeight="1" x14ac:dyDescent="0.2">
      <c r="A532" s="35" t="s">
        <v>233</v>
      </c>
      <c r="B532" s="35" t="s">
        <v>2394</v>
      </c>
      <c r="C532" s="35" t="s">
        <v>2395</v>
      </c>
      <c r="D532" s="36">
        <v>45061</v>
      </c>
      <c r="E532" s="36"/>
      <c r="F532" s="35" t="s">
        <v>996</v>
      </c>
      <c r="G532" s="35" t="s">
        <v>895</v>
      </c>
      <c r="H532" s="35" t="s">
        <v>896</v>
      </c>
      <c r="I532" s="35" t="s">
        <v>897</v>
      </c>
      <c r="J532" s="35"/>
      <c r="K532" s="35" t="s">
        <v>898</v>
      </c>
      <c r="L532" s="37" t="s">
        <v>899</v>
      </c>
      <c r="M532" s="38">
        <v>8.5000000000000006E-2</v>
      </c>
      <c r="N532" s="35">
        <v>28</v>
      </c>
      <c r="O532" s="39">
        <v>74669.333333333328</v>
      </c>
      <c r="P532" s="40"/>
      <c r="Q532" s="39"/>
      <c r="R532" s="39">
        <v>1674.7435897435898</v>
      </c>
      <c r="S532" s="39">
        <v>967.62962962962956</v>
      </c>
      <c r="T532" s="39">
        <v>174.17333333333332</v>
      </c>
      <c r="U532" s="35">
        <v>75</v>
      </c>
      <c r="V532" s="39"/>
      <c r="W532" s="39">
        <v>0</v>
      </c>
      <c r="X532" s="39">
        <v>4460.3751415326506</v>
      </c>
      <c r="Y532" s="39">
        <v>82021.255027572552</v>
      </c>
      <c r="Z532" s="41">
        <v>5687.5</v>
      </c>
      <c r="AA532" s="39"/>
      <c r="AB532" s="39">
        <v>87708.755027572552</v>
      </c>
      <c r="AC532" s="39"/>
      <c r="AD532" s="39"/>
      <c r="AE532" s="42">
        <v>4292.2455565959208</v>
      </c>
      <c r="AF532" s="35" t="s">
        <v>1124</v>
      </c>
      <c r="AG532" s="39" t="s">
        <v>1125</v>
      </c>
      <c r="AH532" s="39">
        <v>92001.000584168476</v>
      </c>
      <c r="AI532" s="39">
        <v>7820.0850496543208</v>
      </c>
      <c r="AJ532" s="42">
        <v>29700</v>
      </c>
      <c r="AK532" s="39">
        <v>2524.5</v>
      </c>
      <c r="AL532" s="39">
        <v>132045.5856338228</v>
      </c>
      <c r="AM532" s="39" t="s">
        <v>943</v>
      </c>
      <c r="AN532" s="39" t="s">
        <v>943</v>
      </c>
      <c r="AO532" s="35">
        <v>35802</v>
      </c>
      <c r="AP532" s="35" t="s">
        <v>944</v>
      </c>
      <c r="AQ532" s="39" t="s">
        <v>901</v>
      </c>
      <c r="AR532" s="39">
        <v>1</v>
      </c>
      <c r="AS532" s="39"/>
      <c r="AT532" s="39"/>
      <c r="AU532" s="39"/>
      <c r="AV532" s="39"/>
      <c r="AW532" s="39" t="s">
        <v>1147</v>
      </c>
      <c r="AX532" s="39" t="s">
        <v>943</v>
      </c>
      <c r="AY532" s="39" t="s">
        <v>1148</v>
      </c>
      <c r="AZ532" s="35">
        <v>35802</v>
      </c>
      <c r="BA532" s="39"/>
      <c r="BC532" s="5" t="s">
        <v>905</v>
      </c>
      <c r="CB532" s="13" t="s">
        <v>947</v>
      </c>
      <c r="CC532" s="13" t="s">
        <v>10</v>
      </c>
      <c r="CD532" s="13">
        <v>60002</v>
      </c>
      <c r="CE532" s="13" t="s">
        <v>8</v>
      </c>
      <c r="CF532" s="13" t="str">
        <f t="shared" si="137"/>
        <v>W0004397</v>
      </c>
      <c r="CG532" s="13" t="s">
        <v>29</v>
      </c>
      <c r="CH532" s="18">
        <f t="shared" si="138"/>
        <v>79378.881808199323</v>
      </c>
      <c r="CI532" s="18">
        <f t="shared" si="146"/>
        <v>4292.2455565959208</v>
      </c>
      <c r="CJ532" s="43">
        <f t="shared" si="140"/>
        <v>5687.5</v>
      </c>
      <c r="CK532" s="44">
        <f t="shared" si="141"/>
        <v>29700</v>
      </c>
      <c r="CL532" s="18">
        <f t="shared" si="142"/>
        <v>2642.3732193732194</v>
      </c>
      <c r="CM532" s="18">
        <f t="shared" si="143"/>
        <v>10344.585049654321</v>
      </c>
      <c r="CN532" s="13"/>
      <c r="CO532" s="18">
        <f t="shared" si="144"/>
        <v>0</v>
      </c>
    </row>
    <row r="533" spans="1:93" ht="15.75" customHeight="1" x14ac:dyDescent="0.2">
      <c r="A533" s="35" t="s">
        <v>234</v>
      </c>
      <c r="B533" s="35" t="s">
        <v>2396</v>
      </c>
      <c r="C533" s="35" t="s">
        <v>2397</v>
      </c>
      <c r="D533" s="36">
        <v>45019</v>
      </c>
      <c r="E533" s="36">
        <v>46066</v>
      </c>
      <c r="F533" s="35" t="s">
        <v>996</v>
      </c>
      <c r="G533" s="35" t="s">
        <v>895</v>
      </c>
      <c r="H533" s="35" t="s">
        <v>896</v>
      </c>
      <c r="I533" s="35" t="s">
        <v>897</v>
      </c>
      <c r="J533" s="35"/>
      <c r="K533" s="35" t="s">
        <v>898</v>
      </c>
      <c r="L533" s="37" t="s">
        <v>985</v>
      </c>
      <c r="M533" s="38">
        <v>8.5000000000000006E-2</v>
      </c>
      <c r="N533" s="35">
        <v>13</v>
      </c>
      <c r="O533" s="39">
        <v>37753.044642857145</v>
      </c>
      <c r="P533" s="40"/>
      <c r="Q533" s="39"/>
      <c r="R533" s="39">
        <v>1834.4791666666667</v>
      </c>
      <c r="S533" s="39">
        <v>1059.9212962962963</v>
      </c>
      <c r="T533" s="39">
        <v>190.78583333333333</v>
      </c>
      <c r="U533" s="35">
        <v>75</v>
      </c>
      <c r="V533" s="39"/>
      <c r="W533" s="39">
        <v>0</v>
      </c>
      <c r="X533" s="39">
        <v>4460.3751415326506</v>
      </c>
      <c r="Y533" s="39">
        <v>45373.606080686091</v>
      </c>
      <c r="Z533" s="41">
        <v>5687.5</v>
      </c>
      <c r="AA533" s="39"/>
      <c r="AB533" s="39">
        <v>51061.106080686091</v>
      </c>
      <c r="AC533" s="39"/>
      <c r="AD533" s="39"/>
      <c r="AE533" s="42">
        <v>4292.2455565959208</v>
      </c>
      <c r="AF533" s="35" t="s">
        <v>1124</v>
      </c>
      <c r="AG533" s="39" t="s">
        <v>1125</v>
      </c>
      <c r="AH533" s="39">
        <v>55353.351637282016</v>
      </c>
      <c r="AI533" s="39">
        <v>4705.0348891689719</v>
      </c>
      <c r="AJ533" s="42">
        <v>29700</v>
      </c>
      <c r="AK533" s="39">
        <v>2524.5</v>
      </c>
      <c r="AL533" s="39">
        <v>92282.88652645098</v>
      </c>
      <c r="AM533" s="39" t="s">
        <v>943</v>
      </c>
      <c r="AN533" s="39" t="s">
        <v>943</v>
      </c>
      <c r="AO533" s="35">
        <v>35802</v>
      </c>
      <c r="AP533" s="35" t="s">
        <v>944</v>
      </c>
      <c r="AQ533" s="39" t="s">
        <v>901</v>
      </c>
      <c r="AR533" s="39">
        <v>1</v>
      </c>
      <c r="AS533" s="39"/>
      <c r="AT533" s="39"/>
      <c r="AU533" s="39"/>
      <c r="AV533" s="39"/>
      <c r="AW533" s="39" t="s">
        <v>1147</v>
      </c>
      <c r="AX533" s="39" t="s">
        <v>943</v>
      </c>
      <c r="AY533" s="39" t="s">
        <v>1148</v>
      </c>
      <c r="AZ533" s="35">
        <v>35802</v>
      </c>
      <c r="BA533" s="39"/>
      <c r="BC533" s="5" t="s">
        <v>905</v>
      </c>
      <c r="CB533" s="13" t="s">
        <v>947</v>
      </c>
      <c r="CC533" s="13" t="s">
        <v>10</v>
      </c>
      <c r="CD533" s="13">
        <v>60002</v>
      </c>
      <c r="CE533" s="13" t="s">
        <v>8</v>
      </c>
      <c r="CF533" s="13" t="str">
        <f t="shared" si="137"/>
        <v>W0004398</v>
      </c>
      <c r="CG533" s="13" t="s">
        <v>29</v>
      </c>
      <c r="CH533" s="18">
        <f t="shared" si="138"/>
        <v>42479.205617723128</v>
      </c>
      <c r="CI533" s="18">
        <f t="shared" si="146"/>
        <v>4292.2455565959208</v>
      </c>
      <c r="CJ533" s="43">
        <f t="shared" si="140"/>
        <v>5687.5</v>
      </c>
      <c r="CK533" s="44">
        <f t="shared" si="141"/>
        <v>29700</v>
      </c>
      <c r="CL533" s="18">
        <f t="shared" si="142"/>
        <v>2894.400462962963</v>
      </c>
      <c r="CM533" s="18">
        <f t="shared" si="143"/>
        <v>7229.5348891689719</v>
      </c>
      <c r="CN533" s="13"/>
      <c r="CO533" s="18">
        <f t="shared" si="144"/>
        <v>0</v>
      </c>
    </row>
    <row r="534" spans="1:93" ht="15.75" customHeight="1" x14ac:dyDescent="0.2">
      <c r="A534" s="35" t="s">
        <v>235</v>
      </c>
      <c r="B534" s="35" t="s">
        <v>2398</v>
      </c>
      <c r="C534" s="35" t="s">
        <v>2399</v>
      </c>
      <c r="D534" s="36">
        <v>45033</v>
      </c>
      <c r="E534" s="36"/>
      <c r="F534" s="35" t="s">
        <v>996</v>
      </c>
      <c r="G534" s="35" t="s">
        <v>895</v>
      </c>
      <c r="H534" s="35" t="s">
        <v>896</v>
      </c>
      <c r="I534" s="35" t="s">
        <v>897</v>
      </c>
      <c r="J534" s="35"/>
      <c r="K534" s="35" t="s">
        <v>898</v>
      </c>
      <c r="L534" s="37" t="s">
        <v>899</v>
      </c>
      <c r="M534" s="38">
        <v>8.5000000000000006E-2</v>
      </c>
      <c r="N534" s="35">
        <v>28</v>
      </c>
      <c r="O534" s="39">
        <v>75341.166666666672</v>
      </c>
      <c r="P534" s="40"/>
      <c r="Q534" s="39"/>
      <c r="R534" s="39">
        <v>1690.8934294871794</v>
      </c>
      <c r="S534" s="39">
        <v>976.96064814814827</v>
      </c>
      <c r="T534" s="39">
        <v>175.85291666666669</v>
      </c>
      <c r="U534" s="35">
        <v>75</v>
      </c>
      <c r="V534" s="39"/>
      <c r="W534" s="39">
        <v>0</v>
      </c>
      <c r="X534" s="39">
        <v>4460.3751415326506</v>
      </c>
      <c r="Y534" s="39">
        <v>82720.248802501315</v>
      </c>
      <c r="Z534" s="41">
        <v>5687.5</v>
      </c>
      <c r="AA534" s="39"/>
      <c r="AB534" s="39">
        <v>88407.748802501315</v>
      </c>
      <c r="AC534" s="39"/>
      <c r="AD534" s="39"/>
      <c r="AE534" s="42">
        <v>4292.2455565959208</v>
      </c>
      <c r="AF534" s="35" t="s">
        <v>1124</v>
      </c>
      <c r="AG534" s="39" t="s">
        <v>1125</v>
      </c>
      <c r="AH534" s="39">
        <v>92699.99435909724</v>
      </c>
      <c r="AI534" s="39">
        <v>7879.4995205232663</v>
      </c>
      <c r="AJ534" s="42">
        <v>29700</v>
      </c>
      <c r="AK534" s="39">
        <v>2524.5</v>
      </c>
      <c r="AL534" s="39">
        <v>132803.99387962051</v>
      </c>
      <c r="AM534" s="39" t="s">
        <v>943</v>
      </c>
      <c r="AN534" s="39" t="s">
        <v>943</v>
      </c>
      <c r="AO534" s="35">
        <v>35802</v>
      </c>
      <c r="AP534" s="35" t="s">
        <v>944</v>
      </c>
      <c r="AQ534" s="39" t="s">
        <v>901</v>
      </c>
      <c r="AR534" s="39">
        <v>1</v>
      </c>
      <c r="AS534" s="39"/>
      <c r="AT534" s="39"/>
      <c r="AU534" s="39"/>
      <c r="AV534" s="39"/>
      <c r="AW534" s="39" t="s">
        <v>1147</v>
      </c>
      <c r="AX534" s="39" t="s">
        <v>943</v>
      </c>
      <c r="AY534" s="39" t="s">
        <v>1148</v>
      </c>
      <c r="AZ534" s="35">
        <v>35802</v>
      </c>
      <c r="BA534" s="39"/>
      <c r="BC534" s="5" t="s">
        <v>905</v>
      </c>
      <c r="CB534" s="13" t="s">
        <v>947</v>
      </c>
      <c r="CC534" s="13" t="s">
        <v>10</v>
      </c>
      <c r="CD534" s="13">
        <v>60002</v>
      </c>
      <c r="CE534" s="13" t="s">
        <v>8</v>
      </c>
      <c r="CF534" s="13" t="str">
        <f t="shared" si="137"/>
        <v>W0004399</v>
      </c>
      <c r="CG534" s="13" t="s">
        <v>29</v>
      </c>
      <c r="CH534" s="18">
        <f t="shared" si="138"/>
        <v>80052.394724865997</v>
      </c>
      <c r="CI534" s="18">
        <f t="shared" si="146"/>
        <v>4292.2455565959208</v>
      </c>
      <c r="CJ534" s="43">
        <f t="shared" si="140"/>
        <v>5687.5</v>
      </c>
      <c r="CK534" s="44">
        <f t="shared" si="141"/>
        <v>29700</v>
      </c>
      <c r="CL534" s="18">
        <f t="shared" si="142"/>
        <v>2667.8540776353275</v>
      </c>
      <c r="CM534" s="18">
        <f t="shared" si="143"/>
        <v>10403.999520523266</v>
      </c>
      <c r="CN534" s="13"/>
      <c r="CO534" s="18">
        <f t="shared" si="144"/>
        <v>0</v>
      </c>
    </row>
    <row r="535" spans="1:93" ht="15.75" customHeight="1" x14ac:dyDescent="0.2">
      <c r="A535" s="35" t="s">
        <v>236</v>
      </c>
      <c r="B535" s="35" t="s">
        <v>2400</v>
      </c>
      <c r="C535" s="35" t="s">
        <v>2401</v>
      </c>
      <c r="D535" s="36">
        <v>45061</v>
      </c>
      <c r="E535" s="36"/>
      <c r="F535" s="35" t="s">
        <v>984</v>
      </c>
      <c r="G535" s="35" t="s">
        <v>895</v>
      </c>
      <c r="H535" s="35" t="s">
        <v>896</v>
      </c>
      <c r="I535" s="35" t="s">
        <v>897</v>
      </c>
      <c r="J535" s="35"/>
      <c r="K535" s="35" t="s">
        <v>898</v>
      </c>
      <c r="L535" s="37" t="s">
        <v>899</v>
      </c>
      <c r="M535" s="38">
        <v>8.5000000000000006E-2</v>
      </c>
      <c r="N535" s="35">
        <v>28</v>
      </c>
      <c r="O535" s="39">
        <v>88319.25</v>
      </c>
      <c r="P535" s="40"/>
      <c r="Q535" s="39"/>
      <c r="R535" s="39">
        <v>2002.8685897435898</v>
      </c>
      <c r="S535" s="39">
        <v>1157.212962962963</v>
      </c>
      <c r="T535" s="39">
        <v>208.29833333333332</v>
      </c>
      <c r="U535" s="35">
        <v>75</v>
      </c>
      <c r="V535" s="39"/>
      <c r="W535" s="39">
        <v>0</v>
      </c>
      <c r="X535" s="39">
        <v>4460.3751415326506</v>
      </c>
      <c r="Y535" s="39">
        <v>96223.005027572552</v>
      </c>
      <c r="Z535" s="41">
        <v>5687.5</v>
      </c>
      <c r="AA535" s="39"/>
      <c r="AB535" s="39">
        <v>101910.50502757255</v>
      </c>
      <c r="AC535" s="39"/>
      <c r="AD535" s="39"/>
      <c r="AE535" s="42">
        <v>4292.2455565959208</v>
      </c>
      <c r="AF535" s="35" t="s">
        <v>1124</v>
      </c>
      <c r="AG535" s="39" t="s">
        <v>1125</v>
      </c>
      <c r="AH535" s="39">
        <v>106202.75058416848</v>
      </c>
      <c r="AI535" s="39">
        <v>9027.233799654321</v>
      </c>
      <c r="AJ535" s="42">
        <v>29700</v>
      </c>
      <c r="AK535" s="39">
        <v>2524.5</v>
      </c>
      <c r="AL535" s="39">
        <v>147454.4843838228</v>
      </c>
      <c r="AM535" s="39" t="s">
        <v>943</v>
      </c>
      <c r="AN535" s="39" t="s">
        <v>943</v>
      </c>
      <c r="AO535" s="35">
        <v>35802</v>
      </c>
      <c r="AP535" s="35" t="s">
        <v>944</v>
      </c>
      <c r="AQ535" s="39" t="s">
        <v>901</v>
      </c>
      <c r="AR535" s="39">
        <v>1</v>
      </c>
      <c r="AS535" s="39"/>
      <c r="AT535" s="39"/>
      <c r="AU535" s="39"/>
      <c r="AV535" s="39"/>
      <c r="AW535" s="39" t="s">
        <v>1147</v>
      </c>
      <c r="AX535" s="39" t="s">
        <v>943</v>
      </c>
      <c r="AY535" s="39" t="s">
        <v>1148</v>
      </c>
      <c r="AZ535" s="35">
        <v>35802</v>
      </c>
      <c r="BA535" s="39"/>
      <c r="BC535" s="5" t="s">
        <v>905</v>
      </c>
      <c r="CB535" s="13" t="s">
        <v>947</v>
      </c>
      <c r="CC535" s="13" t="s">
        <v>10</v>
      </c>
      <c r="CD535" s="13">
        <v>60002</v>
      </c>
      <c r="CE535" s="13" t="s">
        <v>8</v>
      </c>
      <c r="CF535" s="13" t="str">
        <f t="shared" si="137"/>
        <v>W0004400</v>
      </c>
      <c r="CG535" s="13" t="s">
        <v>29</v>
      </c>
      <c r="CH535" s="18">
        <f t="shared" si="138"/>
        <v>93062.923474865995</v>
      </c>
      <c r="CI535" s="18">
        <f t="shared" si="146"/>
        <v>4292.2455565959208</v>
      </c>
      <c r="CJ535" s="43">
        <f t="shared" si="140"/>
        <v>5687.5</v>
      </c>
      <c r="CK535" s="44">
        <f t="shared" si="141"/>
        <v>29700</v>
      </c>
      <c r="CL535" s="18">
        <f t="shared" si="142"/>
        <v>3160.0815527065529</v>
      </c>
      <c r="CM535" s="18">
        <f t="shared" si="143"/>
        <v>11551.733799654321</v>
      </c>
      <c r="CN535" s="13"/>
      <c r="CO535" s="18">
        <f t="shared" si="144"/>
        <v>0</v>
      </c>
    </row>
    <row r="536" spans="1:93" ht="15.75" customHeight="1" x14ac:dyDescent="0.2">
      <c r="A536" s="35" t="s">
        <v>237</v>
      </c>
      <c r="B536" s="35" t="s">
        <v>2402</v>
      </c>
      <c r="C536" s="35" t="s">
        <v>2403</v>
      </c>
      <c r="D536" s="36">
        <v>45047</v>
      </c>
      <c r="E536" s="36"/>
      <c r="F536" s="35" t="s">
        <v>996</v>
      </c>
      <c r="G536" s="35" t="s">
        <v>895</v>
      </c>
      <c r="H536" s="35" t="s">
        <v>896</v>
      </c>
      <c r="I536" s="35" t="s">
        <v>897</v>
      </c>
      <c r="J536" s="35"/>
      <c r="K536" s="35" t="s">
        <v>898</v>
      </c>
      <c r="L536" s="37" t="s">
        <v>899</v>
      </c>
      <c r="M536" s="38">
        <v>8.5000000000000006E-2</v>
      </c>
      <c r="N536" s="35">
        <v>28</v>
      </c>
      <c r="O536" s="39">
        <v>82296.166666666672</v>
      </c>
      <c r="P536" s="40"/>
      <c r="Q536" s="39"/>
      <c r="R536" s="39">
        <v>1858.0809294871797</v>
      </c>
      <c r="S536" s="39">
        <v>1073.5578703703704</v>
      </c>
      <c r="T536" s="39">
        <v>193.24041666666668</v>
      </c>
      <c r="U536" s="35">
        <v>75</v>
      </c>
      <c r="V536" s="39"/>
      <c r="W536" s="39">
        <v>0</v>
      </c>
      <c r="X536" s="39">
        <v>4460.3751415326506</v>
      </c>
      <c r="Y536" s="39">
        <v>89956.421024723531</v>
      </c>
      <c r="Z536" s="41">
        <v>5687.5</v>
      </c>
      <c r="AA536" s="39"/>
      <c r="AB536" s="39">
        <v>95643.921024723531</v>
      </c>
      <c r="AC536" s="39"/>
      <c r="AD536" s="39"/>
      <c r="AE536" s="42">
        <v>4292.2455565959208</v>
      </c>
      <c r="AF536" s="35" t="s">
        <v>1124</v>
      </c>
      <c r="AG536" s="39" t="s">
        <v>1125</v>
      </c>
      <c r="AH536" s="39">
        <v>99936.166581319456</v>
      </c>
      <c r="AI536" s="39">
        <v>8494.5741594121537</v>
      </c>
      <c r="AJ536" s="42">
        <v>29700</v>
      </c>
      <c r="AK536" s="39">
        <v>2524.5</v>
      </c>
      <c r="AL536" s="39">
        <v>140655.24074073159</v>
      </c>
      <c r="AM536" s="39" t="s">
        <v>943</v>
      </c>
      <c r="AN536" s="39" t="s">
        <v>943</v>
      </c>
      <c r="AO536" s="35">
        <v>35802</v>
      </c>
      <c r="AP536" s="35" t="s">
        <v>944</v>
      </c>
      <c r="AQ536" s="39" t="s">
        <v>901</v>
      </c>
      <c r="AR536" s="39">
        <v>1</v>
      </c>
      <c r="AS536" s="39"/>
      <c r="AT536" s="39"/>
      <c r="AU536" s="39"/>
      <c r="AV536" s="39"/>
      <c r="AW536" s="39" t="s">
        <v>1147</v>
      </c>
      <c r="AX536" s="39" t="s">
        <v>943</v>
      </c>
      <c r="AY536" s="39" t="s">
        <v>1148</v>
      </c>
      <c r="AZ536" s="35">
        <v>35802</v>
      </c>
      <c r="BA536" s="39"/>
      <c r="BC536" s="5" t="s">
        <v>905</v>
      </c>
      <c r="CB536" s="13" t="s">
        <v>947</v>
      </c>
      <c r="CC536" s="13" t="s">
        <v>10</v>
      </c>
      <c r="CD536" s="13">
        <v>60002</v>
      </c>
      <c r="CE536" s="13" t="s">
        <v>8</v>
      </c>
      <c r="CF536" s="13" t="str">
        <f t="shared" si="137"/>
        <v>W0004401</v>
      </c>
      <c r="CG536" s="13" t="s">
        <v>29</v>
      </c>
      <c r="CH536" s="18">
        <f t="shared" si="138"/>
        <v>87024.782224865994</v>
      </c>
      <c r="CI536" s="18">
        <f t="shared" si="146"/>
        <v>4292.2455565959208</v>
      </c>
      <c r="CJ536" s="43">
        <f t="shared" si="140"/>
        <v>5687.5</v>
      </c>
      <c r="CK536" s="44">
        <f t="shared" si="141"/>
        <v>29700</v>
      </c>
      <c r="CL536" s="18">
        <f t="shared" si="142"/>
        <v>2931.6387998575501</v>
      </c>
      <c r="CM536" s="18">
        <f t="shared" si="143"/>
        <v>11019.074159412154</v>
      </c>
      <c r="CN536" s="13"/>
      <c r="CO536" s="18">
        <f t="shared" si="144"/>
        <v>0</v>
      </c>
    </row>
    <row r="537" spans="1:93" ht="15.75" customHeight="1" x14ac:dyDescent="0.2">
      <c r="A537" s="35" t="s">
        <v>2404</v>
      </c>
      <c r="B537" s="35" t="s">
        <v>2405</v>
      </c>
      <c r="C537" s="35" t="s">
        <v>2406</v>
      </c>
      <c r="D537" s="36">
        <v>45040</v>
      </c>
      <c r="E537" s="36"/>
      <c r="F537" s="35" t="s">
        <v>996</v>
      </c>
      <c r="G537" s="35" t="s">
        <v>895</v>
      </c>
      <c r="H537" s="35" t="s">
        <v>896</v>
      </c>
      <c r="I537" s="35" t="s">
        <v>897</v>
      </c>
      <c r="J537" s="35"/>
      <c r="K537" s="35" t="s">
        <v>898</v>
      </c>
      <c r="L537" s="37" t="s">
        <v>899</v>
      </c>
      <c r="M537" s="38">
        <v>8.5000000000000006E-2</v>
      </c>
      <c r="N537" s="35">
        <v>28</v>
      </c>
      <c r="O537" s="39">
        <v>72912.083333333328</v>
      </c>
      <c r="P537" s="40"/>
      <c r="Q537" s="39"/>
      <c r="R537" s="39">
        <v>1632.5040064102566</v>
      </c>
      <c r="S537" s="39">
        <v>943.22453703703707</v>
      </c>
      <c r="T537" s="39">
        <v>169.7804166666667</v>
      </c>
      <c r="U537" s="35">
        <v>75</v>
      </c>
      <c r="V537" s="39"/>
      <c r="W537" s="39">
        <v>0</v>
      </c>
      <c r="X537" s="39">
        <v>4460.3751415326506</v>
      </c>
      <c r="Y537" s="39">
        <v>80192.967434979932</v>
      </c>
      <c r="Z537" s="41">
        <v>5687.5</v>
      </c>
      <c r="AA537" s="39"/>
      <c r="AB537" s="39">
        <v>85880.467434979932</v>
      </c>
      <c r="AC537" s="39"/>
      <c r="AD537" s="39"/>
      <c r="AE537" s="42">
        <v>8123.3279313761932</v>
      </c>
      <c r="AF537" s="35" t="s">
        <v>1325</v>
      </c>
      <c r="AG537" s="39" t="s">
        <v>1326</v>
      </c>
      <c r="AH537" s="39">
        <v>94003.79536635612</v>
      </c>
      <c r="AI537" s="39">
        <v>7990.3226061402711</v>
      </c>
      <c r="AJ537" s="42">
        <v>29700</v>
      </c>
      <c r="AK537" s="39">
        <v>2524.5</v>
      </c>
      <c r="AL537" s="39">
        <v>134218.61797249637</v>
      </c>
      <c r="AM537" s="39" t="s">
        <v>953</v>
      </c>
      <c r="AN537" s="39" t="s">
        <v>953</v>
      </c>
      <c r="AO537" s="35">
        <v>1205</v>
      </c>
      <c r="AP537" s="35" t="s">
        <v>955</v>
      </c>
      <c r="AQ537" s="39" t="s">
        <v>901</v>
      </c>
      <c r="AR537" s="39">
        <v>1</v>
      </c>
      <c r="AS537" s="39"/>
      <c r="AT537" s="39"/>
      <c r="AU537" s="39"/>
      <c r="AV537" s="39"/>
      <c r="AW537" s="39" t="s">
        <v>1774</v>
      </c>
      <c r="AX537" s="39" t="s">
        <v>957</v>
      </c>
      <c r="AY537" s="39" t="s">
        <v>904</v>
      </c>
      <c r="AZ537" s="35">
        <v>1205</v>
      </c>
      <c r="BA537" s="39"/>
      <c r="BC537" s="5" t="s">
        <v>905</v>
      </c>
      <c r="CB537" s="13" t="s">
        <v>947</v>
      </c>
      <c r="CC537" s="13" t="s">
        <v>959</v>
      </c>
      <c r="CD537" s="13">
        <v>60005</v>
      </c>
      <c r="CE537" s="13" t="s">
        <v>960</v>
      </c>
      <c r="CF537" s="13" t="str">
        <f t="shared" si="137"/>
        <v>W0004402</v>
      </c>
      <c r="CG537" s="13" t="s">
        <v>29</v>
      </c>
      <c r="CH537" s="18">
        <f t="shared" si="138"/>
        <v>77617.238891532645</v>
      </c>
      <c r="CI537" s="18">
        <f t="shared" si="146"/>
        <v>8123.3279313761932</v>
      </c>
      <c r="CJ537" s="43">
        <f t="shared" si="140"/>
        <v>5687.5</v>
      </c>
      <c r="CK537" s="44">
        <f t="shared" si="141"/>
        <v>29700</v>
      </c>
      <c r="CL537" s="18">
        <f t="shared" si="142"/>
        <v>2575.7285434472938</v>
      </c>
      <c r="CM537" s="18">
        <f t="shared" si="143"/>
        <v>10514.822606140271</v>
      </c>
      <c r="CN537" s="13"/>
      <c r="CO537" s="18">
        <f t="shared" si="144"/>
        <v>0</v>
      </c>
    </row>
    <row r="538" spans="1:93" ht="15.75" customHeight="1" x14ac:dyDescent="0.2">
      <c r="A538" s="35" t="s">
        <v>238</v>
      </c>
      <c r="B538" s="35" t="s">
        <v>2407</v>
      </c>
      <c r="C538" s="35" t="s">
        <v>2408</v>
      </c>
      <c r="D538" s="36">
        <v>45033</v>
      </c>
      <c r="E538" s="36"/>
      <c r="F538" s="35" t="s">
        <v>984</v>
      </c>
      <c r="G538" s="35" t="s">
        <v>895</v>
      </c>
      <c r="H538" s="35" t="s">
        <v>896</v>
      </c>
      <c r="I538" s="35" t="s">
        <v>897</v>
      </c>
      <c r="J538" s="35"/>
      <c r="K538" s="35" t="s">
        <v>898</v>
      </c>
      <c r="L538" s="37" t="s">
        <v>899</v>
      </c>
      <c r="M538" s="38">
        <v>8.5000000000000006E-2</v>
      </c>
      <c r="N538" s="35">
        <v>28</v>
      </c>
      <c r="O538" s="39">
        <v>88072.666666666672</v>
      </c>
      <c r="P538" s="40"/>
      <c r="Q538" s="39"/>
      <c r="R538" s="39">
        <v>1996.9391025641025</v>
      </c>
      <c r="S538" s="39">
        <v>1153.7870370370372</v>
      </c>
      <c r="T538" s="39">
        <v>207.68166666666667</v>
      </c>
      <c r="U538" s="35">
        <v>75</v>
      </c>
      <c r="V538" s="39"/>
      <c r="W538" s="39">
        <v>0</v>
      </c>
      <c r="X538" s="39">
        <v>4460.3751415326506</v>
      </c>
      <c r="Y538" s="39">
        <v>95966.449614467143</v>
      </c>
      <c r="Z538" s="41">
        <v>5687.5</v>
      </c>
      <c r="AA538" s="39"/>
      <c r="AB538" s="39">
        <v>101653.94961446714</v>
      </c>
      <c r="AC538" s="39"/>
      <c r="AD538" s="39"/>
      <c r="AE538" s="42">
        <v>8123.3279313761932</v>
      </c>
      <c r="AF538" s="35" t="s">
        <v>1325</v>
      </c>
      <c r="AG538" s="39" t="s">
        <v>1326</v>
      </c>
      <c r="AH538" s="39">
        <v>109777.27754584333</v>
      </c>
      <c r="AI538" s="39">
        <v>9331.0685913966845</v>
      </c>
      <c r="AJ538" s="42">
        <v>29700</v>
      </c>
      <c r="AK538" s="39">
        <v>2524.5</v>
      </c>
      <c r="AL538" s="39">
        <v>151332.84613724001</v>
      </c>
      <c r="AM538" s="39" t="s">
        <v>943</v>
      </c>
      <c r="AN538" s="39" t="s">
        <v>943</v>
      </c>
      <c r="AO538" s="35">
        <v>35921</v>
      </c>
      <c r="AP538" s="35" t="s">
        <v>944</v>
      </c>
      <c r="AQ538" s="39" t="s">
        <v>901</v>
      </c>
      <c r="AR538" s="39">
        <v>1</v>
      </c>
      <c r="AS538" s="39"/>
      <c r="AT538" s="39"/>
      <c r="AU538" s="39"/>
      <c r="AV538" s="39"/>
      <c r="AW538" s="39" t="s">
        <v>1052</v>
      </c>
      <c r="AX538" s="39" t="s">
        <v>943</v>
      </c>
      <c r="AY538" s="39" t="s">
        <v>1148</v>
      </c>
      <c r="AZ538" s="35">
        <v>35921</v>
      </c>
      <c r="BA538" s="39"/>
      <c r="BC538" s="5" t="s">
        <v>905</v>
      </c>
      <c r="CB538" s="13" t="s">
        <v>947</v>
      </c>
      <c r="CC538" s="13" t="s">
        <v>10</v>
      </c>
      <c r="CD538" s="13">
        <v>60002</v>
      </c>
      <c r="CE538" s="13" t="s">
        <v>8</v>
      </c>
      <c r="CF538" s="13" t="str">
        <f t="shared" si="137"/>
        <v>W0004403</v>
      </c>
      <c r="CG538" s="13" t="s">
        <v>29</v>
      </c>
      <c r="CH538" s="18">
        <f t="shared" si="138"/>
        <v>92815.723474865998</v>
      </c>
      <c r="CI538" s="18">
        <f t="shared" si="146"/>
        <v>8123.3279313761932</v>
      </c>
      <c r="CJ538" s="43">
        <f t="shared" si="140"/>
        <v>5687.5</v>
      </c>
      <c r="CK538" s="44">
        <f t="shared" si="141"/>
        <v>29700</v>
      </c>
      <c r="CL538" s="18">
        <f t="shared" si="142"/>
        <v>3150.7261396011399</v>
      </c>
      <c r="CM538" s="18">
        <f t="shared" si="143"/>
        <v>11855.568591396684</v>
      </c>
      <c r="CN538" s="13"/>
      <c r="CO538" s="18">
        <f t="shared" si="144"/>
        <v>0</v>
      </c>
    </row>
    <row r="539" spans="1:93" ht="15.75" customHeight="1" x14ac:dyDescent="0.2">
      <c r="A539" s="35" t="s">
        <v>239</v>
      </c>
      <c r="B539" s="35" t="s">
        <v>2409</v>
      </c>
      <c r="C539" s="35" t="s">
        <v>2410</v>
      </c>
      <c r="D539" s="36">
        <v>45033</v>
      </c>
      <c r="E539" s="36"/>
      <c r="F539" s="35" t="s">
        <v>996</v>
      </c>
      <c r="G539" s="35" t="s">
        <v>895</v>
      </c>
      <c r="H539" s="35" t="s">
        <v>896</v>
      </c>
      <c r="I539" s="35" t="s">
        <v>897</v>
      </c>
      <c r="J539" s="35"/>
      <c r="K539" s="35" t="s">
        <v>898</v>
      </c>
      <c r="L539" s="37" t="s">
        <v>899</v>
      </c>
      <c r="M539" s="38">
        <v>8.5000000000000006E-2</v>
      </c>
      <c r="N539" s="35">
        <v>28</v>
      </c>
      <c r="O539" s="39">
        <v>83026.75</v>
      </c>
      <c r="P539" s="40"/>
      <c r="Q539" s="39"/>
      <c r="R539" s="39">
        <v>1875.6450320512822</v>
      </c>
      <c r="S539" s="39">
        <v>1083.7060185185185</v>
      </c>
      <c r="T539" s="39">
        <v>195.06708333333333</v>
      </c>
      <c r="U539" s="35">
        <v>75</v>
      </c>
      <c r="V539" s="39"/>
      <c r="W539" s="39">
        <v>0</v>
      </c>
      <c r="X539" s="39">
        <v>4460.3751415326506</v>
      </c>
      <c r="Y539" s="39">
        <v>90716.54327543579</v>
      </c>
      <c r="Z539" s="41">
        <v>5687.5</v>
      </c>
      <c r="AA539" s="39"/>
      <c r="AB539" s="39">
        <v>96404.04327543579</v>
      </c>
      <c r="AC539" s="39"/>
      <c r="AD539" s="39"/>
      <c r="AE539" s="42">
        <v>8123.3279313761932</v>
      </c>
      <c r="AF539" s="35" t="s">
        <v>1325</v>
      </c>
      <c r="AG539" s="39" t="s">
        <v>1326</v>
      </c>
      <c r="AH539" s="39">
        <v>104527.37120681198</v>
      </c>
      <c r="AI539" s="39">
        <v>8884.8265525790193</v>
      </c>
      <c r="AJ539" s="42">
        <v>29700</v>
      </c>
      <c r="AK539" s="39">
        <v>2524.5</v>
      </c>
      <c r="AL539" s="39">
        <v>145636.69775939098</v>
      </c>
      <c r="AM539" s="39" t="s">
        <v>943</v>
      </c>
      <c r="AN539" s="39" t="s">
        <v>943</v>
      </c>
      <c r="AO539" s="35">
        <v>35802</v>
      </c>
      <c r="AP539" s="35" t="s">
        <v>944</v>
      </c>
      <c r="AQ539" s="39" t="s">
        <v>901</v>
      </c>
      <c r="AR539" s="39">
        <v>1</v>
      </c>
      <c r="AS539" s="39"/>
      <c r="AT539" s="39"/>
      <c r="AU539" s="39"/>
      <c r="AV539" s="39"/>
      <c r="AW539" s="39" t="s">
        <v>1147</v>
      </c>
      <c r="AX539" s="39" t="s">
        <v>943</v>
      </c>
      <c r="AY539" s="39" t="s">
        <v>1148</v>
      </c>
      <c r="AZ539" s="35">
        <v>35802</v>
      </c>
      <c r="BA539" s="39"/>
      <c r="BC539" s="5" t="s">
        <v>905</v>
      </c>
      <c r="CB539" s="13" t="s">
        <v>947</v>
      </c>
      <c r="CC539" s="13" t="s">
        <v>10</v>
      </c>
      <c r="CD539" s="13">
        <v>60002</v>
      </c>
      <c r="CE539" s="13" t="s">
        <v>8</v>
      </c>
      <c r="CF539" s="13" t="str">
        <f t="shared" si="137"/>
        <v>W0004404</v>
      </c>
      <c r="CG539" s="13" t="s">
        <v>29</v>
      </c>
      <c r="CH539" s="18">
        <f t="shared" si="138"/>
        <v>87757.192224865983</v>
      </c>
      <c r="CI539" s="18">
        <f t="shared" si="146"/>
        <v>8123.3279313761932</v>
      </c>
      <c r="CJ539" s="43">
        <f t="shared" si="140"/>
        <v>5687.5</v>
      </c>
      <c r="CK539" s="44">
        <f t="shared" si="141"/>
        <v>29700</v>
      </c>
      <c r="CL539" s="18">
        <f t="shared" si="142"/>
        <v>2959.3510505698005</v>
      </c>
      <c r="CM539" s="18">
        <f t="shared" si="143"/>
        <v>11409.326552579019</v>
      </c>
      <c r="CN539" s="13"/>
      <c r="CO539" s="18">
        <f t="shared" si="144"/>
        <v>0</v>
      </c>
    </row>
    <row r="540" spans="1:93" ht="15.75" customHeight="1" x14ac:dyDescent="0.2">
      <c r="A540" s="35" t="s">
        <v>240</v>
      </c>
      <c r="B540" s="35" t="s">
        <v>2411</v>
      </c>
      <c r="C540" s="35" t="s">
        <v>2412</v>
      </c>
      <c r="D540" s="36">
        <v>45040</v>
      </c>
      <c r="E540" s="36"/>
      <c r="F540" s="35" t="s">
        <v>972</v>
      </c>
      <c r="G540" s="35" t="s">
        <v>951</v>
      </c>
      <c r="H540" s="35" t="s">
        <v>952</v>
      </c>
      <c r="I540" s="35" t="s">
        <v>897</v>
      </c>
      <c r="J540" s="35"/>
      <c r="K540" s="35" t="s">
        <v>898</v>
      </c>
      <c r="L540" s="37" t="s">
        <v>899</v>
      </c>
      <c r="M540" s="38">
        <v>0.05</v>
      </c>
      <c r="N540" s="35">
        <v>28</v>
      </c>
      <c r="O540" s="39">
        <v>61812.999999999993</v>
      </c>
      <c r="P540" s="40"/>
      <c r="Q540" s="39"/>
      <c r="R540" s="39">
        <v>1405.8653846153845</v>
      </c>
      <c r="S540" s="39">
        <v>812.27777777777783</v>
      </c>
      <c r="T540" s="39">
        <v>146.21</v>
      </c>
      <c r="U540" s="35">
        <v>75</v>
      </c>
      <c r="V540" s="39"/>
      <c r="W540" s="39">
        <v>0</v>
      </c>
      <c r="X540" s="39">
        <v>4460.3751415326506</v>
      </c>
      <c r="Y540" s="39">
        <v>68712.728303925804</v>
      </c>
      <c r="Z540" s="41">
        <v>4154.166666666667</v>
      </c>
      <c r="AA540" s="39"/>
      <c r="AB540" s="39">
        <v>72866.894970592475</v>
      </c>
      <c r="AC540" s="39"/>
      <c r="AD540" s="39"/>
      <c r="AE540" s="42"/>
      <c r="AF540" s="35"/>
      <c r="AG540" s="39"/>
      <c r="AH540" s="39">
        <v>72866.894970592475</v>
      </c>
      <c r="AI540" s="39">
        <v>3643.3447485296238</v>
      </c>
      <c r="AJ540" s="42">
        <v>29700</v>
      </c>
      <c r="AK540" s="39">
        <v>1485</v>
      </c>
      <c r="AL540" s="39">
        <v>107695.2397191221</v>
      </c>
      <c r="AM540" s="39" t="s">
        <v>943</v>
      </c>
      <c r="AN540" s="39" t="s">
        <v>943</v>
      </c>
      <c r="AO540" s="35">
        <v>35885</v>
      </c>
      <c r="AP540" s="35" t="s">
        <v>944</v>
      </c>
      <c r="AQ540" s="39" t="s">
        <v>901</v>
      </c>
      <c r="AR540" s="39">
        <v>1</v>
      </c>
      <c r="AS540" s="39"/>
      <c r="AT540" s="39"/>
      <c r="AU540" s="39"/>
      <c r="AV540" s="39"/>
      <c r="AW540" s="39" t="s">
        <v>956</v>
      </c>
      <c r="AX540" s="39" t="s">
        <v>964</v>
      </c>
      <c r="AY540" s="39" t="s">
        <v>1033</v>
      </c>
      <c r="AZ540" s="35">
        <v>35885</v>
      </c>
      <c r="BA540" s="39"/>
      <c r="BC540" s="5" t="s">
        <v>905</v>
      </c>
      <c r="CB540" s="13" t="s">
        <v>947</v>
      </c>
      <c r="CC540" s="13" t="s">
        <v>10</v>
      </c>
      <c r="CD540" s="13">
        <v>60002</v>
      </c>
      <c r="CE540" s="13" t="s">
        <v>8</v>
      </c>
      <c r="CF540" s="13" t="str">
        <f t="shared" si="137"/>
        <v>W0004405</v>
      </c>
      <c r="CG540" s="13" t="s">
        <v>13</v>
      </c>
      <c r="CH540" s="18">
        <f t="shared" si="138"/>
        <v>66494.585141532647</v>
      </c>
      <c r="CI540" s="18">
        <f t="shared" si="146"/>
        <v>0</v>
      </c>
      <c r="CJ540" s="43">
        <f t="shared" si="140"/>
        <v>4154.166666666667</v>
      </c>
      <c r="CK540" s="44">
        <f t="shared" si="141"/>
        <v>29700</v>
      </c>
      <c r="CL540" s="18">
        <f t="shared" si="142"/>
        <v>2218.1431623931621</v>
      </c>
      <c r="CM540" s="18">
        <f t="shared" si="143"/>
        <v>5128.3447485296238</v>
      </c>
      <c r="CN540" s="13"/>
      <c r="CO540" s="18">
        <f t="shared" si="144"/>
        <v>0</v>
      </c>
    </row>
    <row r="541" spans="1:93" ht="15.75" customHeight="1" x14ac:dyDescent="0.2">
      <c r="A541" s="35" t="s">
        <v>2413</v>
      </c>
      <c r="B541" s="35" t="s">
        <v>2414</v>
      </c>
      <c r="C541" s="35" t="s">
        <v>2415</v>
      </c>
      <c r="D541" s="36">
        <v>45061</v>
      </c>
      <c r="E541" s="36"/>
      <c r="F541" s="35" t="s">
        <v>996</v>
      </c>
      <c r="G541" s="35" t="s">
        <v>951</v>
      </c>
      <c r="H541" s="35" t="s">
        <v>952</v>
      </c>
      <c r="I541" s="35" t="s">
        <v>897</v>
      </c>
      <c r="J541" s="35"/>
      <c r="K541" s="35" t="s">
        <v>898</v>
      </c>
      <c r="L541" s="37" t="s">
        <v>899</v>
      </c>
      <c r="M541" s="38">
        <v>0.05</v>
      </c>
      <c r="N541" s="35">
        <v>28</v>
      </c>
      <c r="O541" s="39">
        <v>50189.416666666664</v>
      </c>
      <c r="P541" s="40"/>
      <c r="Q541" s="39"/>
      <c r="R541" s="39">
        <v>1086.2860576923078</v>
      </c>
      <c r="S541" s="39">
        <v>627.63194444444457</v>
      </c>
      <c r="T541" s="39">
        <v>112.97375</v>
      </c>
      <c r="U541" s="35">
        <v>75</v>
      </c>
      <c r="V541" s="39"/>
      <c r="W541" s="39">
        <v>0</v>
      </c>
      <c r="X541" s="39">
        <v>4460.3751415326506</v>
      </c>
      <c r="Y541" s="39">
        <v>56551.68356033606</v>
      </c>
      <c r="Z541" s="41">
        <v>4154.166666666667</v>
      </c>
      <c r="AA541" s="39"/>
      <c r="AB541" s="39">
        <v>60705.850227002724</v>
      </c>
      <c r="AC541" s="39"/>
      <c r="AD541" s="39"/>
      <c r="AE541" s="42">
        <v>4671.4236268028844</v>
      </c>
      <c r="AF541" s="35" t="s">
        <v>999</v>
      </c>
      <c r="AG541" s="39" t="s">
        <v>998</v>
      </c>
      <c r="AH541" s="39">
        <v>65377.273853805607</v>
      </c>
      <c r="AI541" s="39">
        <v>3268.8636926902805</v>
      </c>
      <c r="AJ541" s="42">
        <v>29700</v>
      </c>
      <c r="AK541" s="39">
        <v>1485</v>
      </c>
      <c r="AL541" s="39">
        <v>99831.137546495884</v>
      </c>
      <c r="AM541" s="39" t="s">
        <v>973</v>
      </c>
      <c r="AN541" s="39" t="s">
        <v>973</v>
      </c>
      <c r="AO541" s="35" t="s">
        <v>1176</v>
      </c>
      <c r="AP541" s="35" t="s">
        <v>976</v>
      </c>
      <c r="AQ541" s="39" t="s">
        <v>901</v>
      </c>
      <c r="AR541" s="39">
        <v>1</v>
      </c>
      <c r="AS541" s="39"/>
      <c r="AT541" s="39"/>
      <c r="AU541" s="39"/>
      <c r="AV541" s="39"/>
      <c r="AW541" s="39" t="s">
        <v>956</v>
      </c>
      <c r="AX541" s="39" t="s">
        <v>977</v>
      </c>
      <c r="AY541" s="39" t="s">
        <v>1429</v>
      </c>
      <c r="AZ541" s="35" t="s">
        <v>1176</v>
      </c>
      <c r="BA541" s="39"/>
      <c r="BC541" s="5" t="s">
        <v>905</v>
      </c>
      <c r="CB541" s="13" t="s">
        <v>947</v>
      </c>
      <c r="CC541" s="13" t="s">
        <v>979</v>
      </c>
      <c r="CD541" s="13">
        <v>60009</v>
      </c>
      <c r="CE541" s="13">
        <v>30001339</v>
      </c>
      <c r="CF541" s="13" t="str">
        <f t="shared" si="137"/>
        <v>W0004406</v>
      </c>
      <c r="CG541" s="13" t="s">
        <v>13</v>
      </c>
      <c r="CH541" s="18">
        <f t="shared" si="138"/>
        <v>54837.765558199309</v>
      </c>
      <c r="CI541" s="18">
        <f t="shared" si="146"/>
        <v>4671.4236268028844</v>
      </c>
      <c r="CJ541" s="43">
        <f t="shared" si="140"/>
        <v>4154.166666666667</v>
      </c>
      <c r="CK541" s="44">
        <f t="shared" si="141"/>
        <v>29700</v>
      </c>
      <c r="CL541" s="18">
        <f t="shared" si="142"/>
        <v>1713.9180021367524</v>
      </c>
      <c r="CM541" s="18">
        <f t="shared" si="143"/>
        <v>4753.86369269028</v>
      </c>
      <c r="CN541" s="13"/>
      <c r="CO541" s="18">
        <f t="shared" si="144"/>
        <v>0</v>
      </c>
    </row>
    <row r="542" spans="1:93" ht="15.75" customHeight="1" x14ac:dyDescent="0.2">
      <c r="A542" s="35" t="s">
        <v>241</v>
      </c>
      <c r="B542" s="35" t="s">
        <v>2416</v>
      </c>
      <c r="C542" s="35" t="s">
        <v>2417</v>
      </c>
      <c r="D542" s="36">
        <v>45019</v>
      </c>
      <c r="E542" s="36"/>
      <c r="F542" s="35" t="s">
        <v>972</v>
      </c>
      <c r="G542" s="35" t="s">
        <v>951</v>
      </c>
      <c r="H542" s="35" t="s">
        <v>952</v>
      </c>
      <c r="I542" s="35" t="s">
        <v>897</v>
      </c>
      <c r="J542" s="35"/>
      <c r="K542" s="35" t="s">
        <v>898</v>
      </c>
      <c r="L542" s="37" t="s">
        <v>899</v>
      </c>
      <c r="M542" s="38">
        <v>0.05</v>
      </c>
      <c r="N542" s="35">
        <v>28</v>
      </c>
      <c r="O542" s="39">
        <v>43833.333333333336</v>
      </c>
      <c r="P542" s="40"/>
      <c r="Q542" s="39"/>
      <c r="R542" s="39">
        <v>1053.6858974358972</v>
      </c>
      <c r="S542" s="39">
        <v>608.7962962962963</v>
      </c>
      <c r="T542" s="39">
        <v>109.58333333333334</v>
      </c>
      <c r="U542" s="35">
        <v>75</v>
      </c>
      <c r="V542" s="39"/>
      <c r="W542" s="39">
        <v>0</v>
      </c>
      <c r="X542" s="39">
        <v>5460.3751415326506</v>
      </c>
      <c r="Y542" s="39">
        <v>51140.774001931517</v>
      </c>
      <c r="Z542" s="41">
        <v>4154.166666666667</v>
      </c>
      <c r="AA542" s="39"/>
      <c r="AB542" s="39">
        <v>55294.940668598181</v>
      </c>
      <c r="AC542" s="39"/>
      <c r="AD542" s="39"/>
      <c r="AE542" s="42">
        <v>33281</v>
      </c>
      <c r="AF542" s="35" t="s">
        <v>941</v>
      </c>
      <c r="AG542" s="35" t="s">
        <v>942</v>
      </c>
      <c r="AH542" s="39">
        <v>88575.940668598181</v>
      </c>
      <c r="AI542" s="39">
        <v>4428.7970334299089</v>
      </c>
      <c r="AJ542" s="42">
        <v>29700</v>
      </c>
      <c r="AK542" s="39">
        <v>1485</v>
      </c>
      <c r="AL542" s="39">
        <v>124189.73770202808</v>
      </c>
      <c r="AM542" s="39" t="s">
        <v>943</v>
      </c>
      <c r="AN542" s="39" t="s">
        <v>943</v>
      </c>
      <c r="AO542" s="35">
        <v>35876</v>
      </c>
      <c r="AP542" s="35" t="s">
        <v>944</v>
      </c>
      <c r="AQ542" s="39" t="s">
        <v>901</v>
      </c>
      <c r="AR542" s="39">
        <v>1</v>
      </c>
      <c r="AS542" s="39"/>
      <c r="AT542" s="39"/>
      <c r="AU542" s="39"/>
      <c r="AV542" s="39"/>
      <c r="AW542" s="39" t="s">
        <v>956</v>
      </c>
      <c r="AX542" s="39" t="s">
        <v>964</v>
      </c>
      <c r="AY542" s="39" t="s">
        <v>993</v>
      </c>
      <c r="AZ542" s="35">
        <v>35876</v>
      </c>
      <c r="BA542" s="39"/>
      <c r="BC542" s="5" t="s">
        <v>905</v>
      </c>
      <c r="CB542" s="13" t="s">
        <v>947</v>
      </c>
      <c r="CC542" s="13" t="s">
        <v>10</v>
      </c>
      <c r="CD542" s="13">
        <v>60002</v>
      </c>
      <c r="CE542" s="13" t="s">
        <v>8</v>
      </c>
      <c r="CF542" s="13" t="str">
        <f t="shared" si="137"/>
        <v>W0004407</v>
      </c>
      <c r="CG542" s="13" t="s">
        <v>13</v>
      </c>
      <c r="CH542" s="18">
        <f t="shared" si="138"/>
        <v>49478.291808199319</v>
      </c>
      <c r="CI542" s="18">
        <f t="shared" si="146"/>
        <v>33281</v>
      </c>
      <c r="CJ542" s="43">
        <f t="shared" si="140"/>
        <v>4154.166666666667</v>
      </c>
      <c r="CK542" s="44">
        <f t="shared" si="141"/>
        <v>29700</v>
      </c>
      <c r="CL542" s="18">
        <f t="shared" si="142"/>
        <v>1662.4821937321935</v>
      </c>
      <c r="CM542" s="18">
        <f t="shared" si="143"/>
        <v>5913.7970334299089</v>
      </c>
      <c r="CN542" s="13"/>
      <c r="CO542" s="18">
        <f t="shared" si="144"/>
        <v>0</v>
      </c>
    </row>
    <row r="543" spans="1:93" ht="15.75" customHeight="1" x14ac:dyDescent="0.2">
      <c r="A543" s="35" t="s">
        <v>2418</v>
      </c>
      <c r="B543" s="35" t="s">
        <v>2419</v>
      </c>
      <c r="C543" s="35" t="s">
        <v>2420</v>
      </c>
      <c r="D543" s="36">
        <v>45022</v>
      </c>
      <c r="E543" s="36"/>
      <c r="F543" s="35" t="s">
        <v>894</v>
      </c>
      <c r="G543" s="35" t="s">
        <v>1247</v>
      </c>
      <c r="H543" s="35" t="s">
        <v>1248</v>
      </c>
      <c r="I543" s="35" t="s">
        <v>897</v>
      </c>
      <c r="J543" s="35"/>
      <c r="K543" s="35" t="s">
        <v>898</v>
      </c>
      <c r="L543" s="37" t="s">
        <v>899</v>
      </c>
      <c r="M543" s="38">
        <v>0.1</v>
      </c>
      <c r="N543" s="35">
        <v>28</v>
      </c>
      <c r="O543" s="39">
        <v>252247.08333333331</v>
      </c>
      <c r="P543" s="40"/>
      <c r="Q543" s="39"/>
      <c r="R543" s="39">
        <v>6063.6338141025635</v>
      </c>
      <c r="S543" s="39">
        <v>3503.4328703703704</v>
      </c>
      <c r="T543" s="39">
        <v>630.6179166666667</v>
      </c>
      <c r="U543" s="35">
        <v>75</v>
      </c>
      <c r="V543" s="39"/>
      <c r="W543" s="39">
        <v>21610.130018080792</v>
      </c>
      <c r="X543" s="39">
        <v>4460.3751415326506</v>
      </c>
      <c r="Y543" s="39">
        <v>288590.27309408633</v>
      </c>
      <c r="Z543" s="41">
        <v>7046.666666666667</v>
      </c>
      <c r="AA543" s="39"/>
      <c r="AB543" s="39">
        <v>295636.93976075301</v>
      </c>
      <c r="AC543" s="39"/>
      <c r="AD543" s="39"/>
      <c r="AE543" s="42">
        <v>18123.592035816033</v>
      </c>
      <c r="AF543" s="35" t="s">
        <v>1339</v>
      </c>
      <c r="AG543" s="39" t="s">
        <v>1340</v>
      </c>
      <c r="AH543" s="39">
        <v>313760.53179656906</v>
      </c>
      <c r="AI543" s="39">
        <v>31376.053179656908</v>
      </c>
      <c r="AJ543" s="42">
        <v>29700</v>
      </c>
      <c r="AK543" s="39">
        <v>2970</v>
      </c>
      <c r="AL543" s="39">
        <v>377806.58497622597</v>
      </c>
      <c r="AM543" s="39" t="s">
        <v>1985</v>
      </c>
      <c r="AN543" s="39" t="s">
        <v>1985</v>
      </c>
      <c r="AO543" s="35">
        <v>904</v>
      </c>
      <c r="AP543" s="35" t="s">
        <v>1986</v>
      </c>
      <c r="AQ543" s="39" t="s">
        <v>901</v>
      </c>
      <c r="AR543" s="39">
        <v>1</v>
      </c>
      <c r="AS543" s="39"/>
      <c r="AT543" s="39"/>
      <c r="AU543" s="39"/>
      <c r="AV543" s="39"/>
      <c r="AW543" s="39" t="s">
        <v>1251</v>
      </c>
      <c r="AX543" s="39" t="s">
        <v>1987</v>
      </c>
      <c r="AY543" s="39" t="s">
        <v>1985</v>
      </c>
      <c r="AZ543" s="35">
        <v>904</v>
      </c>
      <c r="BA543" s="39"/>
      <c r="BC543" s="5" t="s">
        <v>905</v>
      </c>
      <c r="CB543" s="13" t="s">
        <v>947</v>
      </c>
      <c r="CC543" s="13" t="s">
        <v>1989</v>
      </c>
      <c r="CD543" s="13">
        <v>60012</v>
      </c>
      <c r="CE543" s="13" t="s">
        <v>1990</v>
      </c>
      <c r="CF543" s="13" t="str">
        <f t="shared" si="137"/>
        <v>W0004408</v>
      </c>
      <c r="CG543" s="13" t="s">
        <v>70</v>
      </c>
      <c r="CH543" s="18">
        <f t="shared" si="138"/>
        <v>279023.20640961343</v>
      </c>
      <c r="CI543" s="18">
        <f t="shared" si="146"/>
        <v>18123.592035816033</v>
      </c>
      <c r="CJ543" s="43">
        <f t="shared" si="140"/>
        <v>7046.666666666667</v>
      </c>
      <c r="CK543" s="44">
        <f t="shared" si="141"/>
        <v>29700</v>
      </c>
      <c r="CL543" s="18">
        <f t="shared" si="142"/>
        <v>9567.0666844729349</v>
      </c>
      <c r="CM543" s="18">
        <f t="shared" si="143"/>
        <v>34346.053179656912</v>
      </c>
      <c r="CN543" s="13"/>
      <c r="CO543" s="18">
        <f t="shared" si="144"/>
        <v>0</v>
      </c>
    </row>
    <row r="544" spans="1:93" ht="15.75" customHeight="1" x14ac:dyDescent="0.2">
      <c r="A544" s="35" t="s">
        <v>681</v>
      </c>
      <c r="B544" s="35" t="s">
        <v>2421</v>
      </c>
      <c r="C544" s="35" t="s">
        <v>2422</v>
      </c>
      <c r="D544" s="36">
        <v>45019</v>
      </c>
      <c r="E544" s="36"/>
      <c r="F544" s="35" t="s">
        <v>972</v>
      </c>
      <c r="G544" s="35" t="s">
        <v>951</v>
      </c>
      <c r="H544" s="35" t="s">
        <v>952</v>
      </c>
      <c r="I544" s="35" t="s">
        <v>897</v>
      </c>
      <c r="J544" s="35"/>
      <c r="K544" s="35" t="s">
        <v>898</v>
      </c>
      <c r="L544" s="37" t="s">
        <v>899</v>
      </c>
      <c r="M544" s="38">
        <v>0.05</v>
      </c>
      <c r="N544" s="35">
        <v>28</v>
      </c>
      <c r="O544" s="39">
        <v>44772.75</v>
      </c>
      <c r="P544" s="40"/>
      <c r="Q544" s="39"/>
      <c r="R544" s="39">
        <v>1010.1442307692306</v>
      </c>
      <c r="S544" s="39">
        <v>583.63888888888891</v>
      </c>
      <c r="T544" s="39">
        <v>105.05500000000001</v>
      </c>
      <c r="U544" s="35">
        <v>75</v>
      </c>
      <c r="V544" s="39"/>
      <c r="W544" s="39">
        <v>0</v>
      </c>
      <c r="X544" s="39">
        <v>4460.3751415326506</v>
      </c>
      <c r="Y544" s="39">
        <v>51006.963261190773</v>
      </c>
      <c r="Z544" s="41">
        <v>4154.166666666667</v>
      </c>
      <c r="AA544" s="39"/>
      <c r="AB544" s="39">
        <v>55161.129927857437</v>
      </c>
      <c r="AC544" s="39"/>
      <c r="AD544" s="39"/>
      <c r="AE544" s="42"/>
      <c r="AF544" s="35"/>
      <c r="AG544" s="39"/>
      <c r="AH544" s="39">
        <v>55161.129927857437</v>
      </c>
      <c r="AI544" s="39">
        <v>2758.0564963928718</v>
      </c>
      <c r="AJ544" s="42">
        <v>29700</v>
      </c>
      <c r="AK544" s="39">
        <v>1485</v>
      </c>
      <c r="AL544" s="39">
        <v>89104.186424250307</v>
      </c>
      <c r="AM544" s="39" t="s">
        <v>943</v>
      </c>
      <c r="AN544" s="39" t="s">
        <v>943</v>
      </c>
      <c r="AO544" s="35">
        <v>35887</v>
      </c>
      <c r="AP544" s="35" t="s">
        <v>944</v>
      </c>
      <c r="AQ544" s="39" t="s">
        <v>901</v>
      </c>
      <c r="AR544" s="39">
        <v>1</v>
      </c>
      <c r="AS544" s="39"/>
      <c r="AT544" s="39"/>
      <c r="AU544" s="39"/>
      <c r="AV544" s="39"/>
      <c r="AW544" s="39" t="s">
        <v>956</v>
      </c>
      <c r="AX544" s="39" t="s">
        <v>964</v>
      </c>
      <c r="AY544" s="39" t="s">
        <v>1033</v>
      </c>
      <c r="AZ544" s="35">
        <v>35887</v>
      </c>
      <c r="BA544" s="39"/>
      <c r="BC544" s="5" t="s">
        <v>905</v>
      </c>
      <c r="CB544" s="13" t="s">
        <v>947</v>
      </c>
      <c r="CC544" s="13" t="s">
        <v>10</v>
      </c>
      <c r="CD544" s="13">
        <v>60002</v>
      </c>
      <c r="CE544" s="13" t="s">
        <v>8</v>
      </c>
      <c r="CF544" s="13" t="str">
        <f t="shared" si="137"/>
        <v>W0005355</v>
      </c>
      <c r="CG544" s="13" t="s">
        <v>13</v>
      </c>
      <c r="CH544" s="18">
        <f t="shared" si="138"/>
        <v>49413.180141532648</v>
      </c>
      <c r="CI544" s="18">
        <f t="shared" si="146"/>
        <v>0</v>
      </c>
      <c r="CJ544" s="43">
        <f t="shared" si="140"/>
        <v>4154.166666666667</v>
      </c>
      <c r="CK544" s="44">
        <f t="shared" si="141"/>
        <v>29700</v>
      </c>
      <c r="CL544" s="18">
        <f t="shared" si="142"/>
        <v>1593.7831196581196</v>
      </c>
      <c r="CM544" s="18">
        <f t="shared" si="143"/>
        <v>4243.0564963928718</v>
      </c>
      <c r="CN544" s="13"/>
      <c r="CO544" s="18">
        <f t="shared" si="144"/>
        <v>0</v>
      </c>
    </row>
    <row r="545" spans="1:93" ht="15.75" customHeight="1" x14ac:dyDescent="0.2">
      <c r="A545" s="35" t="s">
        <v>2423</v>
      </c>
      <c r="B545" s="35" t="s">
        <v>2424</v>
      </c>
      <c r="C545" s="35" t="s">
        <v>2425</v>
      </c>
      <c r="D545" s="36">
        <v>45082</v>
      </c>
      <c r="E545" s="36"/>
      <c r="F545" s="35" t="s">
        <v>996</v>
      </c>
      <c r="G545" s="35" t="s">
        <v>895</v>
      </c>
      <c r="H545" s="35" t="s">
        <v>896</v>
      </c>
      <c r="I545" s="35" t="s">
        <v>897</v>
      </c>
      <c r="J545" s="35"/>
      <c r="K545" s="35" t="s">
        <v>898</v>
      </c>
      <c r="L545" s="37" t="s">
        <v>899</v>
      </c>
      <c r="M545" s="38">
        <v>8.5000000000000006E-2</v>
      </c>
      <c r="N545" s="35">
        <v>28</v>
      </c>
      <c r="O545" s="39">
        <v>54786</v>
      </c>
      <c r="P545" s="40"/>
      <c r="Q545" s="39"/>
      <c r="R545" s="39">
        <v>1196.7788461538462</v>
      </c>
      <c r="S545" s="39">
        <v>691.47222222222229</v>
      </c>
      <c r="T545" s="39">
        <v>124.465</v>
      </c>
      <c r="U545" s="35">
        <v>75</v>
      </c>
      <c r="V545" s="39"/>
      <c r="W545" s="39">
        <v>0</v>
      </c>
      <c r="X545" s="39">
        <v>4460.3751415326506</v>
      </c>
      <c r="Y545" s="39">
        <v>61334.091209908707</v>
      </c>
      <c r="Z545" s="41">
        <v>5687.5</v>
      </c>
      <c r="AA545" s="39"/>
      <c r="AB545" s="39">
        <v>67021.591209908715</v>
      </c>
      <c r="AC545" s="39"/>
      <c r="AD545" s="39"/>
      <c r="AE545" s="42">
        <v>6263.2559860715419</v>
      </c>
      <c r="AF545" s="35" t="s">
        <v>1071</v>
      </c>
      <c r="AG545" s="39" t="s">
        <v>1072</v>
      </c>
      <c r="AH545" s="39">
        <v>73284.847195980255</v>
      </c>
      <c r="AI545" s="39">
        <v>6229.2120116583219</v>
      </c>
      <c r="AJ545" s="42">
        <v>29700</v>
      </c>
      <c r="AK545" s="39">
        <v>2524.5</v>
      </c>
      <c r="AL545" s="39">
        <v>111738.55920763858</v>
      </c>
      <c r="AM545" s="39" t="s">
        <v>1411</v>
      </c>
      <c r="AN545" s="39" t="s">
        <v>1411</v>
      </c>
      <c r="AO545" s="35" t="s">
        <v>1585</v>
      </c>
      <c r="AP545" s="35" t="s">
        <v>1413</v>
      </c>
      <c r="AQ545" s="39" t="s">
        <v>901</v>
      </c>
      <c r="AR545" s="39">
        <v>1</v>
      </c>
      <c r="AS545" s="39"/>
      <c r="AT545" s="39"/>
      <c r="AU545" s="39"/>
      <c r="AV545" s="39"/>
      <c r="AW545" s="39" t="s">
        <v>1039</v>
      </c>
      <c r="AX545" s="39" t="s">
        <v>977</v>
      </c>
      <c r="AY545" s="39" t="s">
        <v>1472</v>
      </c>
      <c r="AZ545" s="35" t="s">
        <v>1585</v>
      </c>
      <c r="BA545" s="39"/>
      <c r="BC545" s="5" t="s">
        <v>905</v>
      </c>
      <c r="CB545" s="13" t="s">
        <v>947</v>
      </c>
      <c r="CC545" s="13" t="s">
        <v>1415</v>
      </c>
      <c r="CD545" s="13">
        <v>60008</v>
      </c>
      <c r="CE545" s="13" t="s">
        <v>1416</v>
      </c>
      <c r="CF545" s="13" t="str">
        <f t="shared" si="137"/>
        <v>W0004409</v>
      </c>
      <c r="CG545" s="13" t="s">
        <v>29</v>
      </c>
      <c r="CH545" s="18">
        <f t="shared" si="138"/>
        <v>59445.840141532644</v>
      </c>
      <c r="CI545" s="18">
        <f t="shared" si="146"/>
        <v>6263.2559860715419</v>
      </c>
      <c r="CJ545" s="43">
        <f t="shared" si="140"/>
        <v>5687.5</v>
      </c>
      <c r="CK545" s="44">
        <f t="shared" si="141"/>
        <v>29700</v>
      </c>
      <c r="CL545" s="18">
        <f t="shared" si="142"/>
        <v>1888.2510683760684</v>
      </c>
      <c r="CM545" s="18">
        <f t="shared" si="143"/>
        <v>8753.712011658321</v>
      </c>
      <c r="CN545" s="13"/>
      <c r="CO545" s="18">
        <f t="shared" si="144"/>
        <v>0</v>
      </c>
    </row>
    <row r="546" spans="1:93" ht="15.75" customHeight="1" x14ac:dyDescent="0.2">
      <c r="A546" s="35" t="s">
        <v>242</v>
      </c>
      <c r="B546" s="35" t="s">
        <v>2426</v>
      </c>
      <c r="C546" s="35" t="s">
        <v>2427</v>
      </c>
      <c r="D546" s="36">
        <v>45033</v>
      </c>
      <c r="E546" s="36"/>
      <c r="F546" s="35" t="s">
        <v>972</v>
      </c>
      <c r="G546" s="35" t="s">
        <v>951</v>
      </c>
      <c r="H546" s="35" t="s">
        <v>952</v>
      </c>
      <c r="I546" s="35" t="s">
        <v>897</v>
      </c>
      <c r="J546" s="35"/>
      <c r="K546" s="35" t="s">
        <v>898</v>
      </c>
      <c r="L546" s="37" t="s">
        <v>899</v>
      </c>
      <c r="M546" s="38">
        <v>0.05</v>
      </c>
      <c r="N546" s="35">
        <v>28</v>
      </c>
      <c r="O546" s="39">
        <v>41110.583333333336</v>
      </c>
      <c r="P546" s="40"/>
      <c r="Q546" s="39"/>
      <c r="R546" s="39">
        <v>1010.4807692307694</v>
      </c>
      <c r="S546" s="39">
        <v>583.83333333333337</v>
      </c>
      <c r="T546" s="39">
        <v>105.09</v>
      </c>
      <c r="U546" s="35">
        <v>75</v>
      </c>
      <c r="V546" s="39"/>
      <c r="W546" s="39">
        <v>0</v>
      </c>
      <c r="X546" s="39">
        <v>4460.3751415326506</v>
      </c>
      <c r="Y546" s="39">
        <v>47345.362577430082</v>
      </c>
      <c r="Z546" s="41">
        <v>4154.166666666667</v>
      </c>
      <c r="AA546" s="39"/>
      <c r="AB546" s="39">
        <v>51499.529244096746</v>
      </c>
      <c r="AC546" s="39"/>
      <c r="AD546" s="39"/>
      <c r="AE546" s="42"/>
      <c r="AF546" s="35"/>
      <c r="AG546" s="39"/>
      <c r="AH546" s="39">
        <v>51499.529244096746</v>
      </c>
      <c r="AI546" s="39">
        <v>2574.9764622048374</v>
      </c>
      <c r="AJ546" s="42">
        <v>29700</v>
      </c>
      <c r="AK546" s="39">
        <v>1485</v>
      </c>
      <c r="AL546" s="39">
        <v>85259.505706301585</v>
      </c>
      <c r="AM546" s="39" t="s">
        <v>943</v>
      </c>
      <c r="AN546" s="39" t="s">
        <v>943</v>
      </c>
      <c r="AO546" s="35">
        <v>35875</v>
      </c>
      <c r="AP546" s="35" t="s">
        <v>944</v>
      </c>
      <c r="AQ546" s="39" t="s">
        <v>901</v>
      </c>
      <c r="AR546" s="39">
        <v>1</v>
      </c>
      <c r="AS546" s="39"/>
      <c r="AT546" s="39"/>
      <c r="AU546" s="39"/>
      <c r="AV546" s="39"/>
      <c r="AW546" s="39" t="s">
        <v>956</v>
      </c>
      <c r="AX546" s="39" t="s">
        <v>964</v>
      </c>
      <c r="AY546" s="39" t="s">
        <v>993</v>
      </c>
      <c r="AZ546" s="35">
        <v>35875</v>
      </c>
      <c r="BA546" s="39"/>
      <c r="BC546" s="5" t="s">
        <v>905</v>
      </c>
      <c r="CB546" s="13" t="s">
        <v>947</v>
      </c>
      <c r="CC546" s="13" t="s">
        <v>10</v>
      </c>
      <c r="CD546" s="13">
        <v>60002</v>
      </c>
      <c r="CE546" s="13" t="s">
        <v>8</v>
      </c>
      <c r="CF546" s="13" t="str">
        <f t="shared" si="137"/>
        <v>W0004410</v>
      </c>
      <c r="CG546" s="13" t="s">
        <v>13</v>
      </c>
      <c r="CH546" s="18">
        <f t="shared" si="138"/>
        <v>45751.04847486598</v>
      </c>
      <c r="CI546" s="18">
        <f t="shared" si="146"/>
        <v>0</v>
      </c>
      <c r="CJ546" s="43">
        <f t="shared" si="140"/>
        <v>4154.166666666667</v>
      </c>
      <c r="CK546" s="44">
        <f t="shared" si="141"/>
        <v>29700</v>
      </c>
      <c r="CL546" s="18">
        <f t="shared" si="142"/>
        <v>1594.3141025641028</v>
      </c>
      <c r="CM546" s="18">
        <f t="shared" si="143"/>
        <v>4059.9764622048374</v>
      </c>
      <c r="CN546" s="13"/>
      <c r="CO546" s="18">
        <f t="shared" si="144"/>
        <v>0</v>
      </c>
    </row>
    <row r="547" spans="1:93" ht="15.75" customHeight="1" x14ac:dyDescent="0.2">
      <c r="A547" s="35" t="s">
        <v>2428</v>
      </c>
      <c r="B547" s="35" t="s">
        <v>2429</v>
      </c>
      <c r="C547" s="35" t="s">
        <v>2430</v>
      </c>
      <c r="D547" s="36">
        <v>45026</v>
      </c>
      <c r="E547" s="36"/>
      <c r="F547" s="35" t="s">
        <v>972</v>
      </c>
      <c r="G547" s="35" t="s">
        <v>939</v>
      </c>
      <c r="H547" s="35" t="s">
        <v>940</v>
      </c>
      <c r="I547" s="35" t="s">
        <v>897</v>
      </c>
      <c r="J547" s="35"/>
      <c r="K547" s="35" t="s">
        <v>898</v>
      </c>
      <c r="L547" s="37" t="s">
        <v>899</v>
      </c>
      <c r="M547" s="38">
        <v>0.05</v>
      </c>
      <c r="N547" s="35">
        <v>28</v>
      </c>
      <c r="O547" s="39">
        <v>50000</v>
      </c>
      <c r="P547" s="40"/>
      <c r="Q547" s="39"/>
      <c r="R547" s="39">
        <v>1081.7307692307693</v>
      </c>
      <c r="S547" s="39">
        <v>625</v>
      </c>
      <c r="T547" s="39">
        <v>112.5</v>
      </c>
      <c r="U547" s="35">
        <v>75</v>
      </c>
      <c r="V547" s="39"/>
      <c r="W547" s="39">
        <v>0</v>
      </c>
      <c r="X547" s="39">
        <v>4460.3751415326506</v>
      </c>
      <c r="Y547" s="39">
        <v>56354.605910763414</v>
      </c>
      <c r="Z547" s="41">
        <v>12402.5</v>
      </c>
      <c r="AA547" s="39"/>
      <c r="AB547" s="39">
        <v>68757.105910763406</v>
      </c>
      <c r="AC547" s="39"/>
      <c r="AD547" s="39"/>
      <c r="AE547" s="42"/>
      <c r="AF547" s="35"/>
      <c r="AG547" s="39"/>
      <c r="AH547" s="39">
        <v>68757.105910763406</v>
      </c>
      <c r="AI547" s="39">
        <v>3437.8552955381706</v>
      </c>
      <c r="AJ547" s="42">
        <v>29700</v>
      </c>
      <c r="AK547" s="39">
        <v>1485</v>
      </c>
      <c r="AL547" s="39">
        <v>103379.96120630158</v>
      </c>
      <c r="AM547" s="39" t="s">
        <v>1411</v>
      </c>
      <c r="AN547" s="39" t="s">
        <v>1411</v>
      </c>
      <c r="AO547" s="35" t="s">
        <v>1412</v>
      </c>
      <c r="AP547" s="35" t="s">
        <v>1413</v>
      </c>
      <c r="AQ547" s="39" t="s">
        <v>901</v>
      </c>
      <c r="AR547" s="39">
        <v>1</v>
      </c>
      <c r="AS547" s="39"/>
      <c r="AT547" s="39"/>
      <c r="AU547" s="39"/>
      <c r="AV547" s="39"/>
      <c r="AW547" s="39" t="s">
        <v>1414</v>
      </c>
      <c r="AX547" s="39" t="s">
        <v>946</v>
      </c>
      <c r="AY547" s="39" t="s">
        <v>946</v>
      </c>
      <c r="AZ547" s="35" t="s">
        <v>1412</v>
      </c>
      <c r="BA547" s="39"/>
      <c r="BC547" s="5" t="s">
        <v>905</v>
      </c>
      <c r="CB547" s="13" t="s">
        <v>947</v>
      </c>
      <c r="CC547" s="13" t="s">
        <v>1415</v>
      </c>
      <c r="CD547" s="13">
        <v>60008</v>
      </c>
      <c r="CE547" s="13" t="s">
        <v>1416</v>
      </c>
      <c r="CF547" s="13" t="str">
        <f t="shared" si="137"/>
        <v>W0004411</v>
      </c>
      <c r="CG547" s="13" t="s">
        <v>11</v>
      </c>
      <c r="CH547" s="18">
        <f t="shared" si="138"/>
        <v>54647.875141532648</v>
      </c>
      <c r="CI547" s="18">
        <f t="shared" si="146"/>
        <v>0</v>
      </c>
      <c r="CJ547" s="43">
        <f t="shared" si="140"/>
        <v>12402.5</v>
      </c>
      <c r="CK547" s="44">
        <f t="shared" si="141"/>
        <v>29700</v>
      </c>
      <c r="CL547" s="18">
        <f t="shared" si="142"/>
        <v>1706.7307692307693</v>
      </c>
      <c r="CM547" s="18">
        <f t="shared" si="143"/>
        <v>4922.855295538171</v>
      </c>
      <c r="CN547" s="13"/>
      <c r="CO547" s="18">
        <f t="shared" si="144"/>
        <v>0</v>
      </c>
    </row>
    <row r="548" spans="1:93" ht="15.75" customHeight="1" x14ac:dyDescent="0.2">
      <c r="A548" s="35" t="s">
        <v>590</v>
      </c>
      <c r="B548" s="35" t="s">
        <v>2431</v>
      </c>
      <c r="C548" s="35" t="s">
        <v>2432</v>
      </c>
      <c r="D548" s="36">
        <v>45082</v>
      </c>
      <c r="E548" s="36"/>
      <c r="F548" s="35" t="s">
        <v>938</v>
      </c>
      <c r="G548" s="35" t="s">
        <v>895</v>
      </c>
      <c r="H548" s="35" t="s">
        <v>896</v>
      </c>
      <c r="I548" s="35" t="s">
        <v>897</v>
      </c>
      <c r="J548" s="35"/>
      <c r="K548" s="35" t="s">
        <v>898</v>
      </c>
      <c r="L548" s="37" t="s">
        <v>899</v>
      </c>
      <c r="M548" s="38">
        <v>8.5000000000000006E-2</v>
      </c>
      <c r="N548" s="35">
        <v>28</v>
      </c>
      <c r="O548" s="39">
        <v>149000.16666666666</v>
      </c>
      <c r="P548" s="40"/>
      <c r="Q548" s="39"/>
      <c r="R548" s="39">
        <v>3461.5424679487182</v>
      </c>
      <c r="S548" s="39">
        <v>2000.0023148148148</v>
      </c>
      <c r="T548" s="39">
        <v>360.00041666666664</v>
      </c>
      <c r="U548" s="35">
        <v>75</v>
      </c>
      <c r="V548" s="39"/>
      <c r="W548" s="39">
        <v>0</v>
      </c>
      <c r="X548" s="39">
        <v>4460.3751415326506</v>
      </c>
      <c r="Y548" s="39">
        <v>159357.08700762951</v>
      </c>
      <c r="Z548" s="41">
        <v>5687.5</v>
      </c>
      <c r="AA548" s="39"/>
      <c r="AB548" s="39">
        <v>165044.58700762951</v>
      </c>
      <c r="AC548" s="39"/>
      <c r="AD548" s="39"/>
      <c r="AE548" s="42">
        <v>8123.3279313761932</v>
      </c>
      <c r="AF548" s="35" t="s">
        <v>1325</v>
      </c>
      <c r="AG548" s="39" t="s">
        <v>1326</v>
      </c>
      <c r="AH548" s="39">
        <v>173167.91493900571</v>
      </c>
      <c r="AI548" s="39">
        <v>14719.272769815487</v>
      </c>
      <c r="AJ548" s="42">
        <v>29700</v>
      </c>
      <c r="AK548" s="39">
        <v>2524.5</v>
      </c>
      <c r="AL548" s="39">
        <v>220111.68770882121</v>
      </c>
      <c r="AM548" s="39" t="s">
        <v>943</v>
      </c>
      <c r="AN548" s="39" t="s">
        <v>943</v>
      </c>
      <c r="AO548" s="35">
        <v>35802</v>
      </c>
      <c r="AP548" s="35" t="s">
        <v>944</v>
      </c>
      <c r="AQ548" s="39" t="s">
        <v>901</v>
      </c>
      <c r="AR548" s="39">
        <v>1</v>
      </c>
      <c r="AS548" s="39"/>
      <c r="AT548" s="39"/>
      <c r="AU548" s="39"/>
      <c r="AV548" s="39"/>
      <c r="AW548" s="39" t="s">
        <v>1147</v>
      </c>
      <c r="AX548" s="39" t="s">
        <v>943</v>
      </c>
      <c r="AY548" s="39" t="s">
        <v>1148</v>
      </c>
      <c r="AZ548" s="35">
        <v>35802</v>
      </c>
      <c r="BA548" s="39"/>
      <c r="BC548" s="5" t="s">
        <v>905</v>
      </c>
      <c r="CB548" s="13" t="s">
        <v>947</v>
      </c>
      <c r="CC548" s="13" t="s">
        <v>10</v>
      </c>
      <c r="CD548" s="13">
        <v>60002</v>
      </c>
      <c r="CE548" s="13" t="s">
        <v>8</v>
      </c>
      <c r="CF548" s="13" t="str">
        <f t="shared" si="137"/>
        <v>W0005187</v>
      </c>
      <c r="CG548" s="13" t="s">
        <v>29</v>
      </c>
      <c r="CH548" s="18">
        <f t="shared" si="138"/>
        <v>153895.54222486599</v>
      </c>
      <c r="CI548" s="18">
        <f t="shared" si="146"/>
        <v>8123.3279313761932</v>
      </c>
      <c r="CJ548" s="43">
        <f t="shared" si="140"/>
        <v>5687.5</v>
      </c>
      <c r="CK548" s="44">
        <f t="shared" si="141"/>
        <v>29700</v>
      </c>
      <c r="CL548" s="18">
        <f t="shared" si="142"/>
        <v>5461.5447827635326</v>
      </c>
      <c r="CM548" s="18">
        <f t="shared" si="143"/>
        <v>17243.772769815485</v>
      </c>
      <c r="CN548" s="13"/>
      <c r="CO548" s="18">
        <f t="shared" si="144"/>
        <v>0</v>
      </c>
    </row>
    <row r="549" spans="1:93" ht="15.75" customHeight="1" x14ac:dyDescent="0.2">
      <c r="A549" s="35" t="s">
        <v>243</v>
      </c>
      <c r="B549" s="35" t="s">
        <v>2433</v>
      </c>
      <c r="C549" s="35" t="s">
        <v>2434</v>
      </c>
      <c r="D549" s="36">
        <v>45075</v>
      </c>
      <c r="E549" s="36"/>
      <c r="F549" s="35" t="s">
        <v>996</v>
      </c>
      <c r="G549" s="35" t="s">
        <v>895</v>
      </c>
      <c r="H549" s="35" t="s">
        <v>896</v>
      </c>
      <c r="I549" s="35" t="s">
        <v>897</v>
      </c>
      <c r="J549" s="35"/>
      <c r="K549" s="35" t="s">
        <v>898</v>
      </c>
      <c r="L549" s="37" t="s">
        <v>899</v>
      </c>
      <c r="M549" s="38">
        <v>8.5000000000000006E-2</v>
      </c>
      <c r="N549" s="35">
        <v>28</v>
      </c>
      <c r="O549" s="39">
        <v>85370.666666666672</v>
      </c>
      <c r="P549" s="40"/>
      <c r="Q549" s="39"/>
      <c r="R549" s="39">
        <v>2003.2211538461536</v>
      </c>
      <c r="S549" s="39">
        <v>1157.4166666666667</v>
      </c>
      <c r="T549" s="39">
        <v>208.33500000000001</v>
      </c>
      <c r="U549" s="35">
        <v>75</v>
      </c>
      <c r="V549" s="39"/>
      <c r="W549" s="39">
        <v>8234.674556050697</v>
      </c>
      <c r="X549" s="39">
        <v>4460.3751415326506</v>
      </c>
      <c r="Y549" s="39">
        <v>101509.68918476286</v>
      </c>
      <c r="Z549" s="41">
        <v>5687.5</v>
      </c>
      <c r="AA549" s="39"/>
      <c r="AB549" s="39">
        <v>107197.18918476286</v>
      </c>
      <c r="AC549" s="39"/>
      <c r="AD549" s="39"/>
      <c r="AE549" s="42">
        <v>4292.2455565959208</v>
      </c>
      <c r="AF549" s="35" t="s">
        <v>1124</v>
      </c>
      <c r="AG549" s="39" t="s">
        <v>1125</v>
      </c>
      <c r="AH549" s="39">
        <v>111489.43474135878</v>
      </c>
      <c r="AI549" s="39">
        <v>9476.6019530154972</v>
      </c>
      <c r="AJ549" s="42">
        <v>29700</v>
      </c>
      <c r="AK549" s="39">
        <v>2524.5</v>
      </c>
      <c r="AL549" s="39">
        <v>153190.53669437428</v>
      </c>
      <c r="AM549" s="39" t="s">
        <v>943</v>
      </c>
      <c r="AN549" s="39" t="s">
        <v>943</v>
      </c>
      <c r="AO549" s="35">
        <v>35802</v>
      </c>
      <c r="AP549" s="35" t="s">
        <v>944</v>
      </c>
      <c r="AQ549" s="39" t="s">
        <v>901</v>
      </c>
      <c r="AR549" s="39">
        <v>1</v>
      </c>
      <c r="AS549" s="39"/>
      <c r="AT549" s="39"/>
      <c r="AU549" s="39"/>
      <c r="AV549" s="39"/>
      <c r="AW549" s="39" t="s">
        <v>1147</v>
      </c>
      <c r="AX549" s="39" t="s">
        <v>943</v>
      </c>
      <c r="AY549" s="39" t="s">
        <v>1148</v>
      </c>
      <c r="AZ549" s="35">
        <v>35802</v>
      </c>
      <c r="BA549" s="39"/>
      <c r="BC549" s="5" t="s">
        <v>905</v>
      </c>
      <c r="CB549" s="13" t="s">
        <v>947</v>
      </c>
      <c r="CC549" s="13" t="s">
        <v>10</v>
      </c>
      <c r="CD549" s="13">
        <v>60002</v>
      </c>
      <c r="CE549" s="13" t="s">
        <v>8</v>
      </c>
      <c r="CF549" s="13" t="str">
        <f t="shared" si="137"/>
        <v>W0004412</v>
      </c>
      <c r="CG549" s="13" t="s">
        <v>29</v>
      </c>
      <c r="CH549" s="18">
        <f t="shared" si="138"/>
        <v>98349.05136425003</v>
      </c>
      <c r="CI549" s="18">
        <f t="shared" si="146"/>
        <v>4292.2455565959208</v>
      </c>
      <c r="CJ549" s="43">
        <f t="shared" si="140"/>
        <v>5687.5</v>
      </c>
      <c r="CK549" s="44">
        <f t="shared" si="141"/>
        <v>29700</v>
      </c>
      <c r="CL549" s="18">
        <f t="shared" si="142"/>
        <v>3160.6378205128203</v>
      </c>
      <c r="CM549" s="18">
        <f t="shared" si="143"/>
        <v>12001.101953015497</v>
      </c>
      <c r="CN549" s="13"/>
      <c r="CO549" s="18">
        <f t="shared" si="144"/>
        <v>0</v>
      </c>
    </row>
    <row r="550" spans="1:93" ht="15.75" customHeight="1" x14ac:dyDescent="0.2">
      <c r="A550" s="35" t="s">
        <v>2435</v>
      </c>
      <c r="B550" s="35" t="s">
        <v>2436</v>
      </c>
      <c r="C550" s="35" t="s">
        <v>2437</v>
      </c>
      <c r="D550" s="36">
        <v>45040</v>
      </c>
      <c r="E550" s="36"/>
      <c r="F550" s="35" t="s">
        <v>972</v>
      </c>
      <c r="G550" s="35" t="s">
        <v>951</v>
      </c>
      <c r="H550" s="35" t="s">
        <v>952</v>
      </c>
      <c r="I550" s="35" t="s">
        <v>897</v>
      </c>
      <c r="J550" s="35"/>
      <c r="K550" s="35" t="s">
        <v>898</v>
      </c>
      <c r="L550" s="37" t="s">
        <v>899</v>
      </c>
      <c r="M550" s="38">
        <v>0.05</v>
      </c>
      <c r="N550" s="35">
        <v>28</v>
      </c>
      <c r="O550" s="39">
        <v>52381.083333333336</v>
      </c>
      <c r="P550" s="40"/>
      <c r="Q550" s="39"/>
      <c r="R550" s="39">
        <v>1259.1626602564102</v>
      </c>
      <c r="S550" s="39">
        <v>727.5162037037037</v>
      </c>
      <c r="T550" s="39">
        <v>130.95291666666665</v>
      </c>
      <c r="U550" s="35">
        <v>75</v>
      </c>
      <c r="V550" s="39"/>
      <c r="W550" s="39">
        <v>3073.4042881502974</v>
      </c>
      <c r="X550" s="39">
        <v>4460.3751415326506</v>
      </c>
      <c r="Y550" s="39">
        <v>62107.494543643064</v>
      </c>
      <c r="Z550" s="41">
        <v>4154.166666666667</v>
      </c>
      <c r="AA550" s="39"/>
      <c r="AB550" s="39">
        <v>66261.661210309729</v>
      </c>
      <c r="AC550" s="39"/>
      <c r="AD550" s="39"/>
      <c r="AE550" s="42"/>
      <c r="AF550" s="35"/>
      <c r="AG550" s="39"/>
      <c r="AH550" s="39">
        <v>66261.661210309729</v>
      </c>
      <c r="AI550" s="39">
        <v>3313.0830605154865</v>
      </c>
      <c r="AJ550" s="42">
        <v>29700</v>
      </c>
      <c r="AK550" s="39">
        <v>1485</v>
      </c>
      <c r="AL550" s="39">
        <v>100759.74427082522</v>
      </c>
      <c r="AM550" s="39" t="s">
        <v>973</v>
      </c>
      <c r="AN550" s="39" t="s">
        <v>974</v>
      </c>
      <c r="AO550" s="35" t="s">
        <v>2438</v>
      </c>
      <c r="AP550" s="35" t="s">
        <v>976</v>
      </c>
      <c r="AQ550" s="39" t="s">
        <v>901</v>
      </c>
      <c r="AR550" s="39">
        <v>1</v>
      </c>
      <c r="AS550" s="39"/>
      <c r="AT550" s="39"/>
      <c r="AU550" s="39"/>
      <c r="AV550" s="39"/>
      <c r="AW550" s="39" t="s">
        <v>956</v>
      </c>
      <c r="AX550" s="39" t="s">
        <v>977</v>
      </c>
      <c r="AY550" s="39" t="s">
        <v>978</v>
      </c>
      <c r="AZ550" s="35" t="s">
        <v>2438</v>
      </c>
      <c r="BA550" s="39"/>
      <c r="BC550" s="5" t="s">
        <v>905</v>
      </c>
      <c r="CB550" s="13" t="s">
        <v>947</v>
      </c>
      <c r="CC550" s="13" t="s">
        <v>979</v>
      </c>
      <c r="CD550" s="13">
        <v>60009</v>
      </c>
      <c r="CE550" s="13" t="s">
        <v>980</v>
      </c>
      <c r="CF550" s="13" t="str">
        <f t="shared" si="137"/>
        <v>W0004413</v>
      </c>
      <c r="CG550" s="13" t="s">
        <v>13</v>
      </c>
      <c r="CH550" s="18">
        <f t="shared" si="138"/>
        <v>60120.81567968295</v>
      </c>
      <c r="CI550" s="18">
        <f t="shared" si="146"/>
        <v>0</v>
      </c>
      <c r="CJ550" s="43">
        <f t="shared" si="140"/>
        <v>4154.166666666667</v>
      </c>
      <c r="CK550" s="44">
        <f t="shared" si="141"/>
        <v>29700</v>
      </c>
      <c r="CL550" s="18">
        <f t="shared" si="142"/>
        <v>1986.6788639601139</v>
      </c>
      <c r="CM550" s="18">
        <f t="shared" si="143"/>
        <v>4798.0830605154861</v>
      </c>
      <c r="CN550" s="13"/>
      <c r="CO550" s="18">
        <f t="shared" si="144"/>
        <v>0</v>
      </c>
    </row>
    <row r="551" spans="1:93" ht="15.75" customHeight="1" x14ac:dyDescent="0.2">
      <c r="A551" s="35" t="s">
        <v>244</v>
      </c>
      <c r="B551" s="35" t="s">
        <v>2439</v>
      </c>
      <c r="C551" s="35" t="s">
        <v>2440</v>
      </c>
      <c r="D551" s="36">
        <v>45040</v>
      </c>
      <c r="E551" s="36"/>
      <c r="F551" s="35" t="s">
        <v>972</v>
      </c>
      <c r="G551" s="35" t="s">
        <v>951</v>
      </c>
      <c r="H551" s="35" t="s">
        <v>952</v>
      </c>
      <c r="I551" s="35" t="s">
        <v>897</v>
      </c>
      <c r="J551" s="35"/>
      <c r="K551" s="35" t="s">
        <v>898</v>
      </c>
      <c r="L551" s="37" t="s">
        <v>899</v>
      </c>
      <c r="M551" s="38">
        <v>0.05</v>
      </c>
      <c r="N551" s="35">
        <v>28</v>
      </c>
      <c r="O551" s="39">
        <v>60840.333333333336</v>
      </c>
      <c r="P551" s="40"/>
      <c r="Q551" s="39"/>
      <c r="R551" s="39">
        <v>1406.2980769230769</v>
      </c>
      <c r="S551" s="39">
        <v>812.52777777777783</v>
      </c>
      <c r="T551" s="39">
        <v>146.255</v>
      </c>
      <c r="U551" s="35">
        <v>75</v>
      </c>
      <c r="V551" s="39"/>
      <c r="W551" s="39">
        <v>0</v>
      </c>
      <c r="X551" s="39">
        <v>4460.3751415326506</v>
      </c>
      <c r="Y551" s="39">
        <v>67740.789329566847</v>
      </c>
      <c r="Z551" s="41">
        <v>4154.166666666667</v>
      </c>
      <c r="AA551" s="39"/>
      <c r="AB551" s="39">
        <v>71894.955996233519</v>
      </c>
      <c r="AC551" s="39"/>
      <c r="AD551" s="39"/>
      <c r="AE551" s="42"/>
      <c r="AF551" s="35"/>
      <c r="AG551" s="39"/>
      <c r="AH551" s="39">
        <v>71894.955996233519</v>
      </c>
      <c r="AI551" s="39">
        <v>3594.747799811676</v>
      </c>
      <c r="AJ551" s="42">
        <v>29700</v>
      </c>
      <c r="AK551" s="39">
        <v>1485</v>
      </c>
      <c r="AL551" s="39">
        <v>106674.7037960452</v>
      </c>
      <c r="AM551" s="39" t="s">
        <v>943</v>
      </c>
      <c r="AN551" s="39" t="s">
        <v>943</v>
      </c>
      <c r="AO551" s="35">
        <v>35885</v>
      </c>
      <c r="AP551" s="35" t="s">
        <v>944</v>
      </c>
      <c r="AQ551" s="39" t="s">
        <v>901</v>
      </c>
      <c r="AR551" s="39">
        <v>1</v>
      </c>
      <c r="AS551" s="39"/>
      <c r="AT551" s="39"/>
      <c r="AU551" s="39"/>
      <c r="AV551" s="39"/>
      <c r="AW551" s="39" t="s">
        <v>956</v>
      </c>
      <c r="AX551" s="39" t="s">
        <v>964</v>
      </c>
      <c r="AY551" s="39" t="s">
        <v>1033</v>
      </c>
      <c r="AZ551" s="35">
        <v>35885</v>
      </c>
      <c r="BA551" s="39"/>
      <c r="BC551" s="5" t="s">
        <v>905</v>
      </c>
      <c r="CB551" s="13" t="s">
        <v>947</v>
      </c>
      <c r="CC551" s="13" t="s">
        <v>10</v>
      </c>
      <c r="CD551" s="13">
        <v>60002</v>
      </c>
      <c r="CE551" s="13" t="s">
        <v>8</v>
      </c>
      <c r="CF551" s="13" t="str">
        <f t="shared" si="137"/>
        <v>W0004414</v>
      </c>
      <c r="CG551" s="13" t="s">
        <v>13</v>
      </c>
      <c r="CH551" s="18">
        <f t="shared" si="138"/>
        <v>65521.963474865981</v>
      </c>
      <c r="CI551" s="18">
        <f t="shared" si="146"/>
        <v>0</v>
      </c>
      <c r="CJ551" s="43">
        <f t="shared" si="140"/>
        <v>4154.166666666667</v>
      </c>
      <c r="CK551" s="44">
        <f t="shared" si="141"/>
        <v>29700</v>
      </c>
      <c r="CL551" s="18">
        <f t="shared" si="142"/>
        <v>2218.8258547008545</v>
      </c>
      <c r="CM551" s="18">
        <f t="shared" si="143"/>
        <v>5079.7477998116756</v>
      </c>
      <c r="CN551" s="13"/>
      <c r="CO551" s="18">
        <f t="shared" si="144"/>
        <v>0</v>
      </c>
    </row>
    <row r="552" spans="1:93" ht="15.75" customHeight="1" x14ac:dyDescent="0.2">
      <c r="A552" s="35" t="s">
        <v>2441</v>
      </c>
      <c r="B552" s="35" t="s">
        <v>2442</v>
      </c>
      <c r="C552" s="35" t="s">
        <v>2443</v>
      </c>
      <c r="D552" s="36">
        <v>45026</v>
      </c>
      <c r="E552" s="36"/>
      <c r="F552" s="35" t="s">
        <v>972</v>
      </c>
      <c r="G552" s="35" t="s">
        <v>939</v>
      </c>
      <c r="H552" s="35" t="s">
        <v>940</v>
      </c>
      <c r="I552" s="35" t="s">
        <v>897</v>
      </c>
      <c r="J552" s="35"/>
      <c r="K552" s="35" t="s">
        <v>898</v>
      </c>
      <c r="L552" s="37" t="s">
        <v>899</v>
      </c>
      <c r="M552" s="38">
        <v>0.05</v>
      </c>
      <c r="N552" s="35">
        <v>28</v>
      </c>
      <c r="O552" s="39">
        <v>57258.166666666664</v>
      </c>
      <c r="P552" s="40"/>
      <c r="Q552" s="39"/>
      <c r="R552" s="39">
        <v>1256.2059294871794</v>
      </c>
      <c r="S552" s="39">
        <v>725.80787037037032</v>
      </c>
      <c r="T552" s="39">
        <v>130.64541666666668</v>
      </c>
      <c r="U552" s="35">
        <v>75</v>
      </c>
      <c r="V552" s="39"/>
      <c r="W552" s="39">
        <v>0</v>
      </c>
      <c r="X552" s="39">
        <v>4460.3751415326506</v>
      </c>
      <c r="Y552" s="39">
        <v>63906.20102472353</v>
      </c>
      <c r="Z552" s="41">
        <v>12402.5</v>
      </c>
      <c r="AA552" s="39"/>
      <c r="AB552" s="39">
        <v>76308.70102472353</v>
      </c>
      <c r="AC552" s="39"/>
      <c r="AD552" s="39"/>
      <c r="AE552" s="42"/>
      <c r="AF552" s="35"/>
      <c r="AG552" s="39"/>
      <c r="AH552" s="39">
        <v>76308.70102472353</v>
      </c>
      <c r="AI552" s="39">
        <v>3815.4350512361766</v>
      </c>
      <c r="AJ552" s="42">
        <v>29700</v>
      </c>
      <c r="AK552" s="39">
        <v>1485</v>
      </c>
      <c r="AL552" s="39">
        <v>111309.1360759597</v>
      </c>
      <c r="AM552" s="39" t="s">
        <v>1411</v>
      </c>
      <c r="AN552" s="39" t="s">
        <v>1411</v>
      </c>
      <c r="AO552" s="35" t="s">
        <v>1412</v>
      </c>
      <c r="AP552" s="35" t="s">
        <v>1413</v>
      </c>
      <c r="AQ552" s="39" t="s">
        <v>901</v>
      </c>
      <c r="AR552" s="39">
        <v>1</v>
      </c>
      <c r="AS552" s="39"/>
      <c r="AT552" s="39"/>
      <c r="AU552" s="39"/>
      <c r="AV552" s="39"/>
      <c r="AW552" s="39" t="s">
        <v>1414</v>
      </c>
      <c r="AX552" s="39" t="s">
        <v>946</v>
      </c>
      <c r="AY552" s="39" t="s">
        <v>946</v>
      </c>
      <c r="AZ552" s="35" t="s">
        <v>1412</v>
      </c>
      <c r="BA552" s="39"/>
      <c r="BC552" s="5" t="s">
        <v>905</v>
      </c>
      <c r="CB552" s="13" t="s">
        <v>947</v>
      </c>
      <c r="CC552" s="13" t="s">
        <v>1415</v>
      </c>
      <c r="CD552" s="13">
        <v>60008</v>
      </c>
      <c r="CE552" s="13" t="s">
        <v>1416</v>
      </c>
      <c r="CF552" s="13" t="str">
        <f t="shared" si="137"/>
        <v>W0004415</v>
      </c>
      <c r="CG552" s="13" t="s">
        <v>11</v>
      </c>
      <c r="CH552" s="18">
        <f t="shared" si="138"/>
        <v>61924.187224865978</v>
      </c>
      <c r="CI552" s="18">
        <f t="shared" si="146"/>
        <v>0</v>
      </c>
      <c r="CJ552" s="43">
        <f t="shared" si="140"/>
        <v>12402.5</v>
      </c>
      <c r="CK552" s="44">
        <f t="shared" si="141"/>
        <v>29700</v>
      </c>
      <c r="CL552" s="18">
        <f t="shared" si="142"/>
        <v>1982.0137998575497</v>
      </c>
      <c r="CM552" s="18">
        <f t="shared" si="143"/>
        <v>5300.4350512361762</v>
      </c>
      <c r="CN552" s="13"/>
      <c r="CO552" s="18">
        <f t="shared" si="144"/>
        <v>0</v>
      </c>
    </row>
    <row r="553" spans="1:93" ht="15.75" customHeight="1" x14ac:dyDescent="0.2">
      <c r="A553" s="35" t="s">
        <v>245</v>
      </c>
      <c r="B553" s="35" t="s">
        <v>2444</v>
      </c>
      <c r="C553" s="35" t="s">
        <v>2445</v>
      </c>
      <c r="D553" s="36">
        <v>45033</v>
      </c>
      <c r="E553" s="36"/>
      <c r="F553" s="35" t="s">
        <v>972</v>
      </c>
      <c r="G553" s="35" t="s">
        <v>951</v>
      </c>
      <c r="H553" s="35" t="s">
        <v>952</v>
      </c>
      <c r="I553" s="35" t="s">
        <v>897</v>
      </c>
      <c r="J553" s="35"/>
      <c r="K553" s="35" t="s">
        <v>898</v>
      </c>
      <c r="L553" s="37" t="s">
        <v>899</v>
      </c>
      <c r="M553" s="38">
        <v>0.05</v>
      </c>
      <c r="N553" s="35">
        <v>28</v>
      </c>
      <c r="O553" s="39">
        <v>39633.833333333336</v>
      </c>
      <c r="P553" s="40"/>
      <c r="Q553" s="39"/>
      <c r="R553" s="39">
        <v>1010.4807692307694</v>
      </c>
      <c r="S553" s="39">
        <v>583.83333333333337</v>
      </c>
      <c r="T553" s="39">
        <v>105.09</v>
      </c>
      <c r="U553" s="35">
        <v>75</v>
      </c>
      <c r="V553" s="39"/>
      <c r="W553" s="39">
        <v>2966.859606161087</v>
      </c>
      <c r="X553" s="39">
        <v>4460.3751415326506</v>
      </c>
      <c r="Y553" s="39">
        <v>48835.47218359117</v>
      </c>
      <c r="Z553" s="41">
        <v>4154.166666666667</v>
      </c>
      <c r="AA553" s="39"/>
      <c r="AB553" s="39">
        <v>52989.638850257834</v>
      </c>
      <c r="AC553" s="39"/>
      <c r="AD553" s="39"/>
      <c r="AE553" s="42"/>
      <c r="AF553" s="35"/>
      <c r="AG553" s="39"/>
      <c r="AH553" s="39">
        <v>52989.638850257834</v>
      </c>
      <c r="AI553" s="39">
        <v>2649.4819425128917</v>
      </c>
      <c r="AJ553" s="42">
        <v>29700</v>
      </c>
      <c r="AK553" s="39">
        <v>1485</v>
      </c>
      <c r="AL553" s="39">
        <v>86824.120792770729</v>
      </c>
      <c r="AM553" s="39" t="s">
        <v>943</v>
      </c>
      <c r="AN553" s="39" t="s">
        <v>943</v>
      </c>
      <c r="AO553" s="35">
        <v>34732</v>
      </c>
      <c r="AP553" s="35" t="s">
        <v>944</v>
      </c>
      <c r="AQ553" s="39" t="s">
        <v>901</v>
      </c>
      <c r="AR553" s="39">
        <v>1</v>
      </c>
      <c r="AS553" s="39"/>
      <c r="AT553" s="39"/>
      <c r="AU553" s="39"/>
      <c r="AV553" s="39"/>
      <c r="AW553" s="39" t="s">
        <v>956</v>
      </c>
      <c r="AX553" s="39" t="s">
        <v>1018</v>
      </c>
      <c r="AY553" s="39" t="s">
        <v>1019</v>
      </c>
      <c r="AZ553" s="35">
        <v>34732</v>
      </c>
      <c r="BA553" s="39"/>
      <c r="BC553" s="5" t="s">
        <v>905</v>
      </c>
      <c r="CB553" s="13" t="s">
        <v>947</v>
      </c>
      <c r="CC553" s="13" t="s">
        <v>10</v>
      </c>
      <c r="CD553" s="13">
        <v>60002</v>
      </c>
      <c r="CE553" s="13" t="s">
        <v>8</v>
      </c>
      <c r="CF553" s="13" t="str">
        <f t="shared" si="137"/>
        <v>W0004416</v>
      </c>
      <c r="CG553" s="13" t="s">
        <v>13</v>
      </c>
      <c r="CH553" s="18">
        <f t="shared" si="138"/>
        <v>47241.158081027068</v>
      </c>
      <c r="CI553" s="18">
        <f t="shared" si="146"/>
        <v>0</v>
      </c>
      <c r="CJ553" s="43">
        <f t="shared" si="140"/>
        <v>4154.166666666667</v>
      </c>
      <c r="CK553" s="44">
        <f t="shared" si="141"/>
        <v>29700</v>
      </c>
      <c r="CL553" s="18">
        <f t="shared" si="142"/>
        <v>1594.3141025641028</v>
      </c>
      <c r="CM553" s="18">
        <f t="shared" si="143"/>
        <v>4134.4819425128917</v>
      </c>
      <c r="CN553" s="13"/>
      <c r="CO553" s="18">
        <f t="shared" si="144"/>
        <v>0</v>
      </c>
    </row>
    <row r="554" spans="1:93" ht="15.75" customHeight="1" x14ac:dyDescent="0.2">
      <c r="A554" s="35" t="s">
        <v>246</v>
      </c>
      <c r="B554" s="35" t="s">
        <v>2446</v>
      </c>
      <c r="C554" s="35" t="s">
        <v>2447</v>
      </c>
      <c r="D554" s="36">
        <v>45026</v>
      </c>
      <c r="E554" s="36"/>
      <c r="F554" s="35" t="s">
        <v>972</v>
      </c>
      <c r="G554" s="35" t="s">
        <v>951</v>
      </c>
      <c r="H554" s="35" t="s">
        <v>952</v>
      </c>
      <c r="I554" s="35" t="s">
        <v>897</v>
      </c>
      <c r="J554" s="35"/>
      <c r="K554" s="35" t="s">
        <v>898</v>
      </c>
      <c r="L554" s="37" t="s">
        <v>899</v>
      </c>
      <c r="M554" s="38">
        <v>0.05</v>
      </c>
      <c r="N554" s="35">
        <v>28</v>
      </c>
      <c r="O554" s="39">
        <v>42647.666666666664</v>
      </c>
      <c r="P554" s="40"/>
      <c r="Q554" s="39"/>
      <c r="R554" s="39">
        <v>1010.9134615384615</v>
      </c>
      <c r="S554" s="39">
        <v>584.08333333333337</v>
      </c>
      <c r="T554" s="39">
        <v>105.13500000000001</v>
      </c>
      <c r="U554" s="35">
        <v>75</v>
      </c>
      <c r="V554" s="39"/>
      <c r="W554" s="39">
        <v>0</v>
      </c>
      <c r="X554" s="39">
        <v>4460.3751415326506</v>
      </c>
      <c r="Y554" s="39">
        <v>48883.173603071111</v>
      </c>
      <c r="Z554" s="41">
        <v>4154.166666666667</v>
      </c>
      <c r="AA554" s="39"/>
      <c r="AB554" s="39">
        <v>53037.340269737775</v>
      </c>
      <c r="AC554" s="39"/>
      <c r="AD554" s="39"/>
      <c r="AE554" s="42"/>
      <c r="AF554" s="35"/>
      <c r="AG554" s="39"/>
      <c r="AH554" s="39">
        <v>53037.340269737775</v>
      </c>
      <c r="AI554" s="39">
        <v>2651.8670134868889</v>
      </c>
      <c r="AJ554" s="42">
        <v>29700</v>
      </c>
      <c r="AK554" s="39">
        <v>1485</v>
      </c>
      <c r="AL554" s="39">
        <v>86874.207283224663</v>
      </c>
      <c r="AM554" s="39" t="s">
        <v>943</v>
      </c>
      <c r="AN554" s="39" t="s">
        <v>943</v>
      </c>
      <c r="AO554" s="35">
        <v>35885</v>
      </c>
      <c r="AP554" s="35" t="s">
        <v>944</v>
      </c>
      <c r="AQ554" s="39" t="s">
        <v>901</v>
      </c>
      <c r="AR554" s="39">
        <v>1</v>
      </c>
      <c r="AS554" s="39"/>
      <c r="AT554" s="39"/>
      <c r="AU554" s="39"/>
      <c r="AV554" s="39"/>
      <c r="AW554" s="39" t="s">
        <v>956</v>
      </c>
      <c r="AX554" s="39" t="s">
        <v>964</v>
      </c>
      <c r="AY554" s="39" t="s">
        <v>1033</v>
      </c>
      <c r="AZ554" s="35">
        <v>35885</v>
      </c>
      <c r="BA554" s="39"/>
      <c r="BC554" s="5" t="s">
        <v>905</v>
      </c>
      <c r="CB554" s="13" t="s">
        <v>947</v>
      </c>
      <c r="CC554" s="13" t="s">
        <v>10</v>
      </c>
      <c r="CD554" s="13">
        <v>60002</v>
      </c>
      <c r="CE554" s="13" t="s">
        <v>8</v>
      </c>
      <c r="CF554" s="13" t="str">
        <f t="shared" si="137"/>
        <v>W0004417</v>
      </c>
      <c r="CG554" s="13" t="s">
        <v>13</v>
      </c>
      <c r="CH554" s="18">
        <f t="shared" si="138"/>
        <v>47288.176808199314</v>
      </c>
      <c r="CI554" s="18">
        <f t="shared" si="146"/>
        <v>0</v>
      </c>
      <c r="CJ554" s="43">
        <f t="shared" si="140"/>
        <v>4154.166666666667</v>
      </c>
      <c r="CK554" s="44">
        <f t="shared" si="141"/>
        <v>29700</v>
      </c>
      <c r="CL554" s="18">
        <f t="shared" si="142"/>
        <v>1594.9967948717949</v>
      </c>
      <c r="CM554" s="18">
        <f t="shared" si="143"/>
        <v>4136.8670134868889</v>
      </c>
      <c r="CN554" s="13"/>
      <c r="CO554" s="18">
        <f t="shared" si="144"/>
        <v>0</v>
      </c>
    </row>
    <row r="555" spans="1:93" ht="15.75" customHeight="1" x14ac:dyDescent="0.2">
      <c r="A555" s="35" t="s">
        <v>682</v>
      </c>
      <c r="B555" s="35" t="s">
        <v>2448</v>
      </c>
      <c r="C555" s="35" t="s">
        <v>2449</v>
      </c>
      <c r="D555" s="36">
        <v>45047</v>
      </c>
      <c r="E555" s="36"/>
      <c r="F555" s="35" t="s">
        <v>984</v>
      </c>
      <c r="G555" s="35" t="s">
        <v>895</v>
      </c>
      <c r="H555" s="35" t="s">
        <v>896</v>
      </c>
      <c r="I555" s="35" t="s">
        <v>897</v>
      </c>
      <c r="J555" s="35"/>
      <c r="K555" s="35" t="s">
        <v>898</v>
      </c>
      <c r="L555" s="37" t="s">
        <v>899</v>
      </c>
      <c r="M555" s="38">
        <v>8.5000000000000006E-2</v>
      </c>
      <c r="N555" s="35">
        <v>28</v>
      </c>
      <c r="O555" s="39">
        <v>90746.583333333328</v>
      </c>
      <c r="P555" s="40"/>
      <c r="Q555" s="39"/>
      <c r="R555" s="39">
        <v>2061.2179487179487</v>
      </c>
      <c r="S555" s="39">
        <v>1190.9259259259261</v>
      </c>
      <c r="T555" s="39">
        <v>214.36666666666667</v>
      </c>
      <c r="U555" s="35">
        <v>75</v>
      </c>
      <c r="V555" s="39"/>
      <c r="W555" s="39">
        <v>0</v>
      </c>
      <c r="X555" s="39">
        <v>4460.3751415326506</v>
      </c>
      <c r="Y555" s="39">
        <v>98748.469016176532</v>
      </c>
      <c r="Z555" s="41">
        <v>5687.5</v>
      </c>
      <c r="AA555" s="39"/>
      <c r="AB555" s="39">
        <v>104435.96901617653</v>
      </c>
      <c r="AC555" s="39"/>
      <c r="AD555" s="39"/>
      <c r="AE555" s="42">
        <v>8123.3279313761932</v>
      </c>
      <c r="AF555" s="35" t="s">
        <v>1325</v>
      </c>
      <c r="AG555" s="39" t="s">
        <v>1326</v>
      </c>
      <c r="AH555" s="39">
        <v>112559.29694755272</v>
      </c>
      <c r="AI555" s="39">
        <v>9567.5402405419827</v>
      </c>
      <c r="AJ555" s="42">
        <v>29700</v>
      </c>
      <c r="AK555" s="39">
        <v>2524.5</v>
      </c>
      <c r="AL555" s="39">
        <v>154351.33718809471</v>
      </c>
      <c r="AM555" s="39" t="s">
        <v>943</v>
      </c>
      <c r="AN555" s="39" t="s">
        <v>943</v>
      </c>
      <c r="AO555" s="35">
        <v>35802</v>
      </c>
      <c r="AP555" s="35" t="s">
        <v>944</v>
      </c>
      <c r="AQ555" s="39" t="s">
        <v>901</v>
      </c>
      <c r="AR555" s="39">
        <v>1</v>
      </c>
      <c r="AS555" s="39"/>
      <c r="AT555" s="39"/>
      <c r="AU555" s="39"/>
      <c r="AV555" s="39"/>
      <c r="AW555" s="39" t="s">
        <v>1147</v>
      </c>
      <c r="AX555" s="39" t="s">
        <v>943</v>
      </c>
      <c r="AY555" s="39" t="s">
        <v>1148</v>
      </c>
      <c r="AZ555" s="35">
        <v>35802</v>
      </c>
      <c r="BA555" s="39"/>
      <c r="BC555" s="5" t="s">
        <v>905</v>
      </c>
      <c r="CB555" s="13" t="s">
        <v>947</v>
      </c>
      <c r="CC555" s="13" t="s">
        <v>10</v>
      </c>
      <c r="CD555" s="13">
        <v>60002</v>
      </c>
      <c r="CE555" s="13" t="s">
        <v>8</v>
      </c>
      <c r="CF555" s="13" t="str">
        <f t="shared" si="137"/>
        <v>W0005356</v>
      </c>
      <c r="CG555" s="13" t="s">
        <v>29</v>
      </c>
      <c r="CH555" s="18">
        <f t="shared" si="138"/>
        <v>95496.325141532652</v>
      </c>
      <c r="CI555" s="18">
        <f t="shared" si="146"/>
        <v>8123.3279313761932</v>
      </c>
      <c r="CJ555" s="43">
        <f t="shared" si="140"/>
        <v>5687.5</v>
      </c>
      <c r="CK555" s="44">
        <f t="shared" si="141"/>
        <v>29700</v>
      </c>
      <c r="CL555" s="18">
        <f t="shared" si="142"/>
        <v>3252.1438746438748</v>
      </c>
      <c r="CM555" s="18">
        <f t="shared" si="143"/>
        <v>12092.040240541983</v>
      </c>
      <c r="CN555" s="13"/>
      <c r="CO555" s="18">
        <f t="shared" si="144"/>
        <v>0</v>
      </c>
    </row>
    <row r="556" spans="1:93" ht="15.75" customHeight="1" x14ac:dyDescent="0.2">
      <c r="A556" s="35" t="s">
        <v>247</v>
      </c>
      <c r="B556" s="35" t="s">
        <v>2450</v>
      </c>
      <c r="C556" s="35" t="s">
        <v>2451</v>
      </c>
      <c r="D556" s="36">
        <v>45026</v>
      </c>
      <c r="E556" s="36"/>
      <c r="F556" s="35" t="s">
        <v>938</v>
      </c>
      <c r="G556" s="35" t="s">
        <v>1247</v>
      </c>
      <c r="H556" s="35" t="s">
        <v>1248</v>
      </c>
      <c r="I556" s="35" t="s">
        <v>897</v>
      </c>
      <c r="J556" s="35"/>
      <c r="K556" s="35" t="s">
        <v>898</v>
      </c>
      <c r="L556" s="37" t="s">
        <v>899</v>
      </c>
      <c r="M556" s="38">
        <v>0.1</v>
      </c>
      <c r="N556" s="35">
        <v>28</v>
      </c>
      <c r="O556" s="39">
        <v>115935.58333333334</v>
      </c>
      <c r="P556" s="40"/>
      <c r="Q556" s="39"/>
      <c r="R556" s="39">
        <v>2786.9150641025644</v>
      </c>
      <c r="S556" s="39">
        <v>1610.2175925925926</v>
      </c>
      <c r="T556" s="39">
        <v>289.8391666666667</v>
      </c>
      <c r="U556" s="35">
        <v>75</v>
      </c>
      <c r="V556" s="39"/>
      <c r="W556" s="39">
        <v>11877.683105604849</v>
      </c>
      <c r="X556" s="39">
        <v>4460.3751415326506</v>
      </c>
      <c r="Y556" s="39">
        <v>137035.61340383269</v>
      </c>
      <c r="Z556" s="41">
        <v>7046.666666666667</v>
      </c>
      <c r="AA556" s="39"/>
      <c r="AB556" s="39">
        <v>144082.28007049934</v>
      </c>
      <c r="AC556" s="39"/>
      <c r="AD556" s="39"/>
      <c r="AE556" s="42"/>
      <c r="AF556" s="35"/>
      <c r="AG556" s="39"/>
      <c r="AH556" s="39">
        <v>144082.28007049934</v>
      </c>
      <c r="AI556" s="39">
        <v>14408.228007049935</v>
      </c>
      <c r="AJ556" s="42">
        <v>29700</v>
      </c>
      <c r="AK556" s="39">
        <v>2970</v>
      </c>
      <c r="AL556" s="39">
        <v>191160.50807754928</v>
      </c>
      <c r="AM556" s="39" t="s">
        <v>943</v>
      </c>
      <c r="AN556" s="39" t="s">
        <v>943</v>
      </c>
      <c r="AO556" s="35">
        <v>90324</v>
      </c>
      <c r="AP556" s="35" t="s">
        <v>944</v>
      </c>
      <c r="AQ556" s="39" t="s">
        <v>901</v>
      </c>
      <c r="AR556" s="39">
        <v>1</v>
      </c>
      <c r="AS556" s="39"/>
      <c r="AT556" s="39"/>
      <c r="AU556" s="39"/>
      <c r="AV556" s="39"/>
      <c r="AW556" s="39" t="s">
        <v>1267</v>
      </c>
      <c r="AX556" s="39" t="s">
        <v>943</v>
      </c>
      <c r="AY556" s="39" t="s">
        <v>1053</v>
      </c>
      <c r="AZ556" s="35">
        <v>90324</v>
      </c>
      <c r="BA556" s="39"/>
      <c r="BC556" s="5" t="s">
        <v>905</v>
      </c>
      <c r="CB556" s="13" t="s">
        <v>947</v>
      </c>
      <c r="CC556" s="13" t="s">
        <v>10</v>
      </c>
      <c r="CD556" s="13">
        <v>60002</v>
      </c>
      <c r="CE556" s="13" t="s">
        <v>8</v>
      </c>
      <c r="CF556" s="13" t="str">
        <f t="shared" si="137"/>
        <v>W0004418</v>
      </c>
      <c r="CG556" s="13" t="s">
        <v>70</v>
      </c>
      <c r="CH556" s="18">
        <f t="shared" si="138"/>
        <v>132638.48074713751</v>
      </c>
      <c r="CI556" s="18">
        <f t="shared" si="146"/>
        <v>0</v>
      </c>
      <c r="CJ556" s="43">
        <f t="shared" si="140"/>
        <v>7046.666666666667</v>
      </c>
      <c r="CK556" s="44">
        <f t="shared" si="141"/>
        <v>29700</v>
      </c>
      <c r="CL556" s="18">
        <f t="shared" si="142"/>
        <v>4397.1326566951575</v>
      </c>
      <c r="CM556" s="18">
        <f t="shared" si="143"/>
        <v>17378.228007049933</v>
      </c>
      <c r="CN556" s="13"/>
      <c r="CO556" s="18">
        <f t="shared" si="144"/>
        <v>0</v>
      </c>
    </row>
    <row r="557" spans="1:93" ht="15.75" customHeight="1" x14ac:dyDescent="0.2">
      <c r="A557" s="35" t="s">
        <v>248</v>
      </c>
      <c r="B557" s="35" t="s">
        <v>2452</v>
      </c>
      <c r="C557" s="35" t="s">
        <v>2453</v>
      </c>
      <c r="D557" s="36">
        <v>45082</v>
      </c>
      <c r="E557" s="36"/>
      <c r="F557" s="35" t="s">
        <v>996</v>
      </c>
      <c r="G557" s="35" t="s">
        <v>895</v>
      </c>
      <c r="H557" s="35" t="s">
        <v>896</v>
      </c>
      <c r="I557" s="35" t="s">
        <v>897</v>
      </c>
      <c r="J557" s="35"/>
      <c r="K557" s="35" t="s">
        <v>898</v>
      </c>
      <c r="L557" s="37" t="s">
        <v>899</v>
      </c>
      <c r="M557" s="38">
        <v>8.5000000000000006E-2</v>
      </c>
      <c r="N557" s="35">
        <v>28</v>
      </c>
      <c r="O557" s="39">
        <v>85545.416666666672</v>
      </c>
      <c r="P557" s="40"/>
      <c r="Q557" s="39"/>
      <c r="R557" s="39">
        <v>1936.1899038461536</v>
      </c>
      <c r="S557" s="39">
        <v>1118.6875</v>
      </c>
      <c r="T557" s="39">
        <v>201.36375000000001</v>
      </c>
      <c r="U557" s="35">
        <v>75</v>
      </c>
      <c r="V557" s="39"/>
      <c r="W557" s="39">
        <v>0</v>
      </c>
      <c r="X557" s="39">
        <v>4460.3751415326506</v>
      </c>
      <c r="Y557" s="39">
        <v>93337.032962045487</v>
      </c>
      <c r="Z557" s="41">
        <v>5687.5</v>
      </c>
      <c r="AA557" s="39"/>
      <c r="AB557" s="39">
        <v>99024.532962045487</v>
      </c>
      <c r="AC557" s="39"/>
      <c r="AD557" s="39"/>
      <c r="AE557" s="42">
        <v>4292.2455565959208</v>
      </c>
      <c r="AF557" s="35" t="s">
        <v>1124</v>
      </c>
      <c r="AG557" s="39" t="s">
        <v>1125</v>
      </c>
      <c r="AH557" s="39">
        <v>103316.77851864141</v>
      </c>
      <c r="AI557" s="39">
        <v>8781.9261740845213</v>
      </c>
      <c r="AJ557" s="42">
        <v>29700</v>
      </c>
      <c r="AK557" s="39">
        <v>2524.5</v>
      </c>
      <c r="AL557" s="39">
        <v>144323.20469272594</v>
      </c>
      <c r="AM557" s="39" t="s">
        <v>943</v>
      </c>
      <c r="AN557" s="39" t="s">
        <v>943</v>
      </c>
      <c r="AO557" s="35">
        <v>89158</v>
      </c>
      <c r="AP557" s="35" t="s">
        <v>944</v>
      </c>
      <c r="AQ557" s="39" t="s">
        <v>901</v>
      </c>
      <c r="AR557" s="39">
        <v>1</v>
      </c>
      <c r="AS557" s="39"/>
      <c r="AT557" s="39"/>
      <c r="AU557" s="39"/>
      <c r="AV557" s="39"/>
      <c r="AW557" s="39" t="s">
        <v>1195</v>
      </c>
      <c r="AX557" s="39" t="s">
        <v>903</v>
      </c>
      <c r="AY557" s="39" t="s">
        <v>904</v>
      </c>
      <c r="AZ557" s="35">
        <v>89158</v>
      </c>
      <c r="BA557" s="39"/>
      <c r="BC557" s="5" t="s">
        <v>905</v>
      </c>
      <c r="CB557" s="13" t="s">
        <v>947</v>
      </c>
      <c r="CC557" s="13" t="s">
        <v>10</v>
      </c>
      <c r="CD557" s="13">
        <v>60002</v>
      </c>
      <c r="CE557" s="13" t="s">
        <v>8</v>
      </c>
      <c r="CF557" s="13" t="str">
        <f t="shared" si="137"/>
        <v>W0004419</v>
      </c>
      <c r="CG557" s="13" t="s">
        <v>29</v>
      </c>
      <c r="CH557" s="18">
        <f t="shared" si="138"/>
        <v>90282.155558199331</v>
      </c>
      <c r="CI557" s="18">
        <f t="shared" si="146"/>
        <v>4292.2455565959208</v>
      </c>
      <c r="CJ557" s="43">
        <f t="shared" si="140"/>
        <v>5687.5</v>
      </c>
      <c r="CK557" s="44">
        <f t="shared" si="141"/>
        <v>29700</v>
      </c>
      <c r="CL557" s="18">
        <f t="shared" si="142"/>
        <v>3054.8774038461534</v>
      </c>
      <c r="CM557" s="18">
        <f t="shared" si="143"/>
        <v>11306.426174084521</v>
      </c>
      <c r="CN557" s="13"/>
      <c r="CO557" s="18">
        <f t="shared" si="144"/>
        <v>0</v>
      </c>
    </row>
    <row r="558" spans="1:93" ht="15.75" customHeight="1" x14ac:dyDescent="0.2">
      <c r="A558" s="35" t="s">
        <v>683</v>
      </c>
      <c r="B558" s="35" t="s">
        <v>2454</v>
      </c>
      <c r="C558" s="35" t="s">
        <v>2455</v>
      </c>
      <c r="D558" s="36">
        <v>45054</v>
      </c>
      <c r="E558" s="36"/>
      <c r="F558" s="35" t="s">
        <v>972</v>
      </c>
      <c r="G558" s="35" t="s">
        <v>951</v>
      </c>
      <c r="H558" s="35" t="s">
        <v>952</v>
      </c>
      <c r="I558" s="35" t="s">
        <v>897</v>
      </c>
      <c r="J558" s="35"/>
      <c r="K558" s="35" t="s">
        <v>898</v>
      </c>
      <c r="L558" s="37" t="s">
        <v>899</v>
      </c>
      <c r="M558" s="38">
        <v>0.05</v>
      </c>
      <c r="N558" s="35">
        <v>28</v>
      </c>
      <c r="O558" s="39">
        <v>48684.916666666664</v>
      </c>
      <c r="P558" s="40"/>
      <c r="Q558" s="39"/>
      <c r="R558" s="39">
        <v>1081.7788461538462</v>
      </c>
      <c r="S558" s="39">
        <v>625.02777777777783</v>
      </c>
      <c r="T558" s="39">
        <v>112.505</v>
      </c>
      <c r="U558" s="35">
        <v>75</v>
      </c>
      <c r="V558" s="39"/>
      <c r="W558" s="39">
        <v>0</v>
      </c>
      <c r="X558" s="39">
        <v>4460.3751415326506</v>
      </c>
      <c r="Y558" s="39">
        <v>55039.603432130934</v>
      </c>
      <c r="Z558" s="41">
        <v>4154.166666666667</v>
      </c>
      <c r="AA558" s="39"/>
      <c r="AB558" s="39">
        <v>59193.770098797599</v>
      </c>
      <c r="AC558" s="39"/>
      <c r="AD558" s="39"/>
      <c r="AE558" s="42"/>
      <c r="AF558" s="35"/>
      <c r="AG558" s="39"/>
      <c r="AH558" s="39">
        <v>59193.770098797599</v>
      </c>
      <c r="AI558" s="39">
        <v>2959.6885049398802</v>
      </c>
      <c r="AJ558" s="42">
        <v>29700</v>
      </c>
      <c r="AK558" s="39">
        <v>1485</v>
      </c>
      <c r="AL558" s="39">
        <v>93338.458603737468</v>
      </c>
      <c r="AM558" s="39" t="s">
        <v>943</v>
      </c>
      <c r="AN558" s="39" t="s">
        <v>943</v>
      </c>
      <c r="AO558" s="35">
        <v>34732</v>
      </c>
      <c r="AP558" s="35" t="s">
        <v>944</v>
      </c>
      <c r="AQ558" s="39" t="s">
        <v>901</v>
      </c>
      <c r="AR558" s="39">
        <v>1</v>
      </c>
      <c r="AS558" s="39"/>
      <c r="AT558" s="39"/>
      <c r="AU558" s="39"/>
      <c r="AV558" s="39"/>
      <c r="AW558" s="39" t="s">
        <v>956</v>
      </c>
      <c r="AX558" s="39" t="s">
        <v>1018</v>
      </c>
      <c r="AY558" s="39" t="s">
        <v>1019</v>
      </c>
      <c r="AZ558" s="35">
        <v>34732</v>
      </c>
      <c r="BA558" s="39"/>
      <c r="BC558" s="5" t="s">
        <v>905</v>
      </c>
      <c r="CB558" s="13" t="s">
        <v>947</v>
      </c>
      <c r="CC558" s="13" t="s">
        <v>10</v>
      </c>
      <c r="CD558" s="13">
        <v>60002</v>
      </c>
      <c r="CE558" s="13" t="s">
        <v>8</v>
      </c>
      <c r="CF558" s="13" t="str">
        <f t="shared" si="137"/>
        <v>W0005357</v>
      </c>
      <c r="CG558" s="13" t="s">
        <v>13</v>
      </c>
      <c r="CH558" s="18">
        <f t="shared" si="138"/>
        <v>53332.796808199309</v>
      </c>
      <c r="CI558" s="18">
        <f t="shared" si="146"/>
        <v>0</v>
      </c>
      <c r="CJ558" s="43">
        <f t="shared" si="140"/>
        <v>4154.166666666667</v>
      </c>
      <c r="CK558" s="44">
        <f t="shared" si="141"/>
        <v>29700</v>
      </c>
      <c r="CL558" s="18">
        <f t="shared" si="142"/>
        <v>1706.806623931624</v>
      </c>
      <c r="CM558" s="18">
        <f t="shared" si="143"/>
        <v>4444.6885049398807</v>
      </c>
      <c r="CN558" s="13"/>
      <c r="CO558" s="18">
        <f t="shared" si="144"/>
        <v>0</v>
      </c>
    </row>
    <row r="559" spans="1:93" ht="15.75" customHeight="1" x14ac:dyDescent="0.2">
      <c r="A559" s="35" t="s">
        <v>508</v>
      </c>
      <c r="B559" s="35" t="s">
        <v>2456</v>
      </c>
      <c r="C559" s="35" t="s">
        <v>2457</v>
      </c>
      <c r="D559" s="36">
        <v>45026</v>
      </c>
      <c r="E559" s="36"/>
      <c r="F559" s="35" t="s">
        <v>972</v>
      </c>
      <c r="G559" s="35" t="s">
        <v>951</v>
      </c>
      <c r="H559" s="35" t="s">
        <v>952</v>
      </c>
      <c r="I559" s="35" t="s">
        <v>897</v>
      </c>
      <c r="J559" s="35"/>
      <c r="K559" s="35" t="s">
        <v>898</v>
      </c>
      <c r="L559" s="37" t="s">
        <v>899</v>
      </c>
      <c r="M559" s="38">
        <v>0.05</v>
      </c>
      <c r="N559" s="35">
        <v>28</v>
      </c>
      <c r="O559" s="39">
        <v>57164</v>
      </c>
      <c r="P559" s="40"/>
      <c r="Q559" s="39"/>
      <c r="R559" s="39">
        <v>1322.1153846153845</v>
      </c>
      <c r="S559" s="39">
        <v>763.88888888888891</v>
      </c>
      <c r="T559" s="39">
        <v>137.5</v>
      </c>
      <c r="U559" s="35">
        <v>75</v>
      </c>
      <c r="V559" s="39"/>
      <c r="W559" s="39">
        <v>0</v>
      </c>
      <c r="X559" s="39">
        <v>4460.3751415326506</v>
      </c>
      <c r="Y559" s="39">
        <v>63922.879415036921</v>
      </c>
      <c r="Z559" s="41">
        <v>4154.166666666667</v>
      </c>
      <c r="AA559" s="39"/>
      <c r="AB559" s="39">
        <v>68077.046081703593</v>
      </c>
      <c r="AC559" s="39"/>
      <c r="AD559" s="39"/>
      <c r="AE559" s="42"/>
      <c r="AF559" s="35"/>
      <c r="AG559" s="39"/>
      <c r="AH559" s="39">
        <v>68077.046081703593</v>
      </c>
      <c r="AI559" s="39">
        <v>3403.8523040851796</v>
      </c>
      <c r="AJ559" s="42">
        <v>29700</v>
      </c>
      <c r="AK559" s="39">
        <v>1485</v>
      </c>
      <c r="AL559" s="39">
        <v>102665.89838578878</v>
      </c>
      <c r="AM559" s="39" t="s">
        <v>943</v>
      </c>
      <c r="AN559" s="39" t="s">
        <v>943</v>
      </c>
      <c r="AO559" s="35">
        <v>35876</v>
      </c>
      <c r="AP559" s="35" t="s">
        <v>944</v>
      </c>
      <c r="AQ559" s="39" t="s">
        <v>901</v>
      </c>
      <c r="AR559" s="39">
        <v>1</v>
      </c>
      <c r="AS559" s="39"/>
      <c r="AT559" s="39"/>
      <c r="AU559" s="39"/>
      <c r="AV559" s="39"/>
      <c r="AW559" s="39" t="s">
        <v>956</v>
      </c>
      <c r="AX559" s="39" t="s">
        <v>964</v>
      </c>
      <c r="AY559" s="39" t="s">
        <v>993</v>
      </c>
      <c r="AZ559" s="35">
        <v>35876</v>
      </c>
      <c r="BA559" s="39"/>
      <c r="BC559" s="5" t="s">
        <v>905</v>
      </c>
      <c r="CB559" s="13" t="s">
        <v>947</v>
      </c>
      <c r="CC559" s="13" t="s">
        <v>10</v>
      </c>
      <c r="CD559" s="13">
        <v>60002</v>
      </c>
      <c r="CE559" s="13" t="s">
        <v>8</v>
      </c>
      <c r="CF559" s="13" t="str">
        <f t="shared" si="137"/>
        <v>W0005012</v>
      </c>
      <c r="CG559" s="13" t="s">
        <v>13</v>
      </c>
      <c r="CH559" s="18">
        <f t="shared" si="138"/>
        <v>61836.875141532648</v>
      </c>
      <c r="CI559" s="18">
        <f t="shared" si="146"/>
        <v>0</v>
      </c>
      <c r="CJ559" s="43">
        <f t="shared" si="140"/>
        <v>4154.166666666667</v>
      </c>
      <c r="CK559" s="44">
        <f t="shared" si="141"/>
        <v>29700</v>
      </c>
      <c r="CL559" s="18">
        <f t="shared" si="142"/>
        <v>2086.0042735042734</v>
      </c>
      <c r="CM559" s="18">
        <f t="shared" si="143"/>
        <v>4888.8523040851796</v>
      </c>
      <c r="CN559" s="13"/>
      <c r="CO559" s="18">
        <f t="shared" si="144"/>
        <v>0</v>
      </c>
    </row>
    <row r="560" spans="1:93" ht="15.75" customHeight="1" x14ac:dyDescent="0.2">
      <c r="A560" s="35" t="s">
        <v>684</v>
      </c>
      <c r="B560" s="35" t="s">
        <v>2458</v>
      </c>
      <c r="C560" s="35" t="s">
        <v>2459</v>
      </c>
      <c r="D560" s="36">
        <v>45040</v>
      </c>
      <c r="E560" s="36"/>
      <c r="F560" s="35" t="s">
        <v>996</v>
      </c>
      <c r="G560" s="35" t="s">
        <v>895</v>
      </c>
      <c r="H560" s="35" t="s">
        <v>896</v>
      </c>
      <c r="I560" s="35" t="s">
        <v>897</v>
      </c>
      <c r="J560" s="35"/>
      <c r="K560" s="35" t="s">
        <v>898</v>
      </c>
      <c r="L560" s="37" t="s">
        <v>899</v>
      </c>
      <c r="M560" s="38">
        <v>8.5000000000000006E-2</v>
      </c>
      <c r="N560" s="35">
        <v>28</v>
      </c>
      <c r="O560" s="39">
        <v>40208.666666666664</v>
      </c>
      <c r="P560" s="40"/>
      <c r="Q560" s="39"/>
      <c r="R560" s="39">
        <v>1010.4326923076923</v>
      </c>
      <c r="S560" s="39">
        <v>583.80555555555554</v>
      </c>
      <c r="T560" s="39">
        <v>105.08500000000001</v>
      </c>
      <c r="U560" s="35">
        <v>75</v>
      </c>
      <c r="V560" s="39"/>
      <c r="W560" s="39">
        <v>0</v>
      </c>
      <c r="X560" s="39">
        <v>4460.3751415326506</v>
      </c>
      <c r="Y560" s="39">
        <v>46443.365056062561</v>
      </c>
      <c r="Z560" s="41">
        <v>5687.5</v>
      </c>
      <c r="AA560" s="39"/>
      <c r="AB560" s="39">
        <v>52130.865056062561</v>
      </c>
      <c r="AC560" s="39"/>
      <c r="AD560" s="39"/>
      <c r="AE560" s="42">
        <v>7641.968773833004</v>
      </c>
      <c r="AF560" s="35" t="s">
        <v>1037</v>
      </c>
      <c r="AG560" s="39" t="s">
        <v>1038</v>
      </c>
      <c r="AH560" s="39">
        <v>59772.833829895564</v>
      </c>
      <c r="AI560" s="39">
        <v>5080.6908755411232</v>
      </c>
      <c r="AJ560" s="42">
        <v>29700</v>
      </c>
      <c r="AK560" s="39">
        <v>2524.5</v>
      </c>
      <c r="AL560" s="39">
        <v>97078.024705436692</v>
      </c>
      <c r="AM560" s="39" t="s">
        <v>943</v>
      </c>
      <c r="AN560" s="39" t="s">
        <v>943</v>
      </c>
      <c r="AO560" s="35">
        <v>35803</v>
      </c>
      <c r="AP560" s="35" t="s">
        <v>944</v>
      </c>
      <c r="AQ560" s="39" t="s">
        <v>901</v>
      </c>
      <c r="AR560" s="39">
        <v>1</v>
      </c>
      <c r="AS560" s="39"/>
      <c r="AT560" s="39"/>
      <c r="AU560" s="39"/>
      <c r="AV560" s="39"/>
      <c r="AW560" s="39" t="s">
        <v>1039</v>
      </c>
      <c r="AX560" s="39" t="s">
        <v>1005</v>
      </c>
      <c r="AY560" s="39" t="s">
        <v>2460</v>
      </c>
      <c r="AZ560" s="35">
        <v>35803</v>
      </c>
      <c r="BA560" s="39"/>
      <c r="BC560" s="5" t="s">
        <v>905</v>
      </c>
      <c r="CB560" s="13" t="s">
        <v>947</v>
      </c>
      <c r="CC560" s="13" t="s">
        <v>10</v>
      </c>
      <c r="CD560" s="13">
        <v>60002</v>
      </c>
      <c r="CE560" s="13" t="s">
        <v>8</v>
      </c>
      <c r="CF560" s="13" t="str">
        <f t="shared" si="137"/>
        <v>W0005358</v>
      </c>
      <c r="CG560" s="13" t="s">
        <v>29</v>
      </c>
      <c r="CH560" s="18">
        <f t="shared" si="138"/>
        <v>44849.126808199311</v>
      </c>
      <c r="CI560" s="18">
        <f t="shared" si="146"/>
        <v>7641.968773833004</v>
      </c>
      <c r="CJ560" s="43">
        <f t="shared" si="140"/>
        <v>5687.5</v>
      </c>
      <c r="CK560" s="44">
        <f t="shared" si="141"/>
        <v>29700</v>
      </c>
      <c r="CL560" s="18">
        <f t="shared" si="142"/>
        <v>1594.2382478632478</v>
      </c>
      <c r="CM560" s="18">
        <f t="shared" si="143"/>
        <v>7605.1908755411232</v>
      </c>
      <c r="CN560" s="13"/>
      <c r="CO560" s="18">
        <f t="shared" si="144"/>
        <v>0</v>
      </c>
    </row>
    <row r="561" spans="1:93" ht="15.75" customHeight="1" x14ac:dyDescent="0.2">
      <c r="A561" s="35" t="s">
        <v>249</v>
      </c>
      <c r="B561" s="35" t="s">
        <v>2461</v>
      </c>
      <c r="C561" s="35" t="s">
        <v>2462</v>
      </c>
      <c r="D561" s="36">
        <v>45033</v>
      </c>
      <c r="E561" s="36"/>
      <c r="F561" s="35" t="s">
        <v>996</v>
      </c>
      <c r="G561" s="35" t="s">
        <v>895</v>
      </c>
      <c r="H561" s="35" t="s">
        <v>896</v>
      </c>
      <c r="I561" s="35" t="s">
        <v>897</v>
      </c>
      <c r="J561" s="35"/>
      <c r="K561" s="35" t="s">
        <v>898</v>
      </c>
      <c r="L561" s="37" t="s">
        <v>899</v>
      </c>
      <c r="M561" s="38">
        <v>8.5000000000000006E-2</v>
      </c>
      <c r="N561" s="35">
        <v>28</v>
      </c>
      <c r="O561" s="39">
        <v>56558.916666666664</v>
      </c>
      <c r="P561" s="40"/>
      <c r="Q561" s="39"/>
      <c r="R561" s="39">
        <v>1239.3990384615383</v>
      </c>
      <c r="S561" s="39">
        <v>716.09722222222229</v>
      </c>
      <c r="T561" s="39">
        <v>128.89750000000001</v>
      </c>
      <c r="U561" s="35">
        <v>75</v>
      </c>
      <c r="V561" s="39"/>
      <c r="W561" s="39">
        <v>0</v>
      </c>
      <c r="X561" s="39">
        <v>4460.3751415326506</v>
      </c>
      <c r="Y561" s="39">
        <v>63178.685568883069</v>
      </c>
      <c r="Z561" s="41">
        <v>5687.5</v>
      </c>
      <c r="AA561" s="39"/>
      <c r="AB561" s="39">
        <v>68866.185568883069</v>
      </c>
      <c r="AC561" s="39"/>
      <c r="AD561" s="39"/>
      <c r="AE561" s="42">
        <v>7641.968773833004</v>
      </c>
      <c r="AF561" s="35" t="s">
        <v>1037</v>
      </c>
      <c r="AG561" s="39" t="s">
        <v>1038</v>
      </c>
      <c r="AH561" s="39">
        <v>76508.15434271608</v>
      </c>
      <c r="AI561" s="39">
        <v>6503.1931191308677</v>
      </c>
      <c r="AJ561" s="42">
        <v>29700</v>
      </c>
      <c r="AK561" s="39">
        <v>2524.5</v>
      </c>
      <c r="AL561" s="39">
        <v>115235.84746184695</v>
      </c>
      <c r="AM561" s="39" t="s">
        <v>943</v>
      </c>
      <c r="AN561" s="39" t="s">
        <v>943</v>
      </c>
      <c r="AO561" s="35">
        <v>35801</v>
      </c>
      <c r="AP561" s="35" t="s">
        <v>944</v>
      </c>
      <c r="AQ561" s="39" t="s">
        <v>901</v>
      </c>
      <c r="AR561" s="39">
        <v>1</v>
      </c>
      <c r="AS561" s="39"/>
      <c r="AT561" s="39"/>
      <c r="AU561" s="39"/>
      <c r="AV561" s="39"/>
      <c r="AW561" s="39" t="s">
        <v>1039</v>
      </c>
      <c r="AX561" s="39" t="s">
        <v>1005</v>
      </c>
      <c r="AY561" s="39" t="s">
        <v>2460</v>
      </c>
      <c r="AZ561" s="35">
        <v>35801</v>
      </c>
      <c r="BA561" s="39"/>
      <c r="BC561" s="5" t="s">
        <v>905</v>
      </c>
      <c r="CB561" s="13" t="s">
        <v>947</v>
      </c>
      <c r="CC561" s="13" t="s">
        <v>10</v>
      </c>
      <c r="CD561" s="13">
        <v>60002</v>
      </c>
      <c r="CE561" s="13" t="s">
        <v>8</v>
      </c>
      <c r="CF561" s="13" t="str">
        <f t="shared" si="137"/>
        <v>W0004420</v>
      </c>
      <c r="CG561" s="13" t="s">
        <v>29</v>
      </c>
      <c r="CH561" s="18">
        <f t="shared" si="138"/>
        <v>61223.189308199311</v>
      </c>
      <c r="CI561" s="18">
        <f t="shared" si="146"/>
        <v>7641.968773833004</v>
      </c>
      <c r="CJ561" s="43">
        <f t="shared" si="140"/>
        <v>5687.5</v>
      </c>
      <c r="CK561" s="44">
        <f t="shared" si="141"/>
        <v>29700</v>
      </c>
      <c r="CL561" s="18">
        <f t="shared" si="142"/>
        <v>1955.4962606837607</v>
      </c>
      <c r="CM561" s="18">
        <f t="shared" si="143"/>
        <v>9027.6931191308686</v>
      </c>
      <c r="CN561" s="13"/>
      <c r="CO561" s="18">
        <f t="shared" si="144"/>
        <v>0</v>
      </c>
    </row>
    <row r="562" spans="1:93" ht="15.75" customHeight="1" x14ac:dyDescent="0.2">
      <c r="A562" s="35" t="s">
        <v>2463</v>
      </c>
      <c r="B562" s="35" t="s">
        <v>2464</v>
      </c>
      <c r="C562" s="35" t="s">
        <v>2465</v>
      </c>
      <c r="D562" s="36">
        <v>45033</v>
      </c>
      <c r="E562" s="36"/>
      <c r="F562" s="35" t="s">
        <v>996</v>
      </c>
      <c r="G562" s="35" t="s">
        <v>895</v>
      </c>
      <c r="H562" s="35" t="s">
        <v>896</v>
      </c>
      <c r="I562" s="35" t="s">
        <v>897</v>
      </c>
      <c r="J562" s="35"/>
      <c r="K562" s="35" t="s">
        <v>898</v>
      </c>
      <c r="L562" s="37" t="s">
        <v>899</v>
      </c>
      <c r="M562" s="38">
        <v>8.5000000000000006E-2</v>
      </c>
      <c r="N562" s="35">
        <v>28</v>
      </c>
      <c r="O562" s="39">
        <v>58570.666666666672</v>
      </c>
      <c r="P562" s="40"/>
      <c r="Q562" s="39"/>
      <c r="R562" s="39">
        <v>1287.7564102564102</v>
      </c>
      <c r="S562" s="39">
        <v>744.03703703703695</v>
      </c>
      <c r="T562" s="39">
        <v>133.92666666666668</v>
      </c>
      <c r="U562" s="35">
        <v>75</v>
      </c>
      <c r="V562" s="39"/>
      <c r="W562" s="39">
        <v>0</v>
      </c>
      <c r="X562" s="39">
        <v>4460.3751415326506</v>
      </c>
      <c r="Y562" s="39">
        <v>65271.761922159429</v>
      </c>
      <c r="Z562" s="41">
        <v>5687.5</v>
      </c>
      <c r="AA562" s="39"/>
      <c r="AB562" s="39">
        <v>70959.261922159436</v>
      </c>
      <c r="AC562" s="39"/>
      <c r="AD562" s="39"/>
      <c r="AE562" s="42">
        <v>6263.2559860715419</v>
      </c>
      <c r="AF562" s="35" t="s">
        <v>1071</v>
      </c>
      <c r="AG562" s="39" t="s">
        <v>1072</v>
      </c>
      <c r="AH562" s="39">
        <v>77222.517908230977</v>
      </c>
      <c r="AI562" s="39">
        <v>6563.9140221996331</v>
      </c>
      <c r="AJ562" s="42">
        <v>29700</v>
      </c>
      <c r="AK562" s="39">
        <v>2524.5</v>
      </c>
      <c r="AL562" s="39">
        <v>116010.93193043061</v>
      </c>
      <c r="AM562" s="39" t="s">
        <v>1411</v>
      </c>
      <c r="AN562" s="39" t="s">
        <v>1411</v>
      </c>
      <c r="AO562" s="35" t="s">
        <v>1585</v>
      </c>
      <c r="AP562" s="35" t="s">
        <v>1413</v>
      </c>
      <c r="AQ562" s="39" t="s">
        <v>901</v>
      </c>
      <c r="AR562" s="39">
        <v>1</v>
      </c>
      <c r="AS562" s="39"/>
      <c r="AT562" s="39"/>
      <c r="AU562" s="39"/>
      <c r="AV562" s="39"/>
      <c r="AW562" s="39" t="s">
        <v>1039</v>
      </c>
      <c r="AX562" s="39" t="s">
        <v>977</v>
      </c>
      <c r="AY562" s="39" t="s">
        <v>1472</v>
      </c>
      <c r="AZ562" s="35" t="s">
        <v>1585</v>
      </c>
      <c r="BA562" s="39"/>
      <c r="BC562" s="5" t="s">
        <v>905</v>
      </c>
      <c r="CB562" s="13" t="s">
        <v>947</v>
      </c>
      <c r="CC562" s="13" t="s">
        <v>1415</v>
      </c>
      <c r="CD562" s="13">
        <v>60008</v>
      </c>
      <c r="CE562" s="13" t="s">
        <v>1416</v>
      </c>
      <c r="CF562" s="13" t="str">
        <f t="shared" si="137"/>
        <v>W0004421</v>
      </c>
      <c r="CG562" s="13" t="s">
        <v>29</v>
      </c>
      <c r="CH562" s="18">
        <f t="shared" si="138"/>
        <v>63239.968474865986</v>
      </c>
      <c r="CI562" s="18">
        <f t="shared" si="146"/>
        <v>6263.2559860715419</v>
      </c>
      <c r="CJ562" s="43">
        <f t="shared" si="140"/>
        <v>5687.5</v>
      </c>
      <c r="CK562" s="44">
        <f t="shared" si="141"/>
        <v>29700</v>
      </c>
      <c r="CL562" s="18">
        <f t="shared" si="142"/>
        <v>2031.7934472934471</v>
      </c>
      <c r="CM562" s="18">
        <f t="shared" si="143"/>
        <v>9088.4140221996331</v>
      </c>
      <c r="CN562" s="13"/>
      <c r="CO562" s="18">
        <f t="shared" si="144"/>
        <v>0</v>
      </c>
    </row>
    <row r="563" spans="1:93" ht="15.75" customHeight="1" x14ac:dyDescent="0.2">
      <c r="A563" s="35" t="s">
        <v>591</v>
      </c>
      <c r="B563" s="35" t="s">
        <v>2466</v>
      </c>
      <c r="C563" s="35" t="s">
        <v>2467</v>
      </c>
      <c r="D563" s="36">
        <v>45033</v>
      </c>
      <c r="E563" s="36"/>
      <c r="F563" s="35" t="s">
        <v>996</v>
      </c>
      <c r="G563" s="35" t="s">
        <v>895</v>
      </c>
      <c r="H563" s="35" t="s">
        <v>896</v>
      </c>
      <c r="I563" s="35" t="s">
        <v>897</v>
      </c>
      <c r="J563" s="35"/>
      <c r="K563" s="35" t="s">
        <v>898</v>
      </c>
      <c r="L563" s="37" t="s">
        <v>899</v>
      </c>
      <c r="M563" s="38">
        <v>8.5000000000000006E-2</v>
      </c>
      <c r="N563" s="35">
        <v>28</v>
      </c>
      <c r="O563" s="39">
        <v>83026.75</v>
      </c>
      <c r="P563" s="40"/>
      <c r="Q563" s="39"/>
      <c r="R563" s="39">
        <v>1875.6450320512822</v>
      </c>
      <c r="S563" s="39">
        <v>1083.7060185185185</v>
      </c>
      <c r="T563" s="39">
        <v>195.06708333333333</v>
      </c>
      <c r="U563" s="35">
        <v>75</v>
      </c>
      <c r="V563" s="39"/>
      <c r="W563" s="39">
        <v>0</v>
      </c>
      <c r="X563" s="39">
        <v>4460.3751415326506</v>
      </c>
      <c r="Y563" s="39">
        <v>90716.54327543579</v>
      </c>
      <c r="Z563" s="41">
        <v>5687.5</v>
      </c>
      <c r="AA563" s="39"/>
      <c r="AB563" s="39">
        <v>96404.04327543579</v>
      </c>
      <c r="AC563" s="39"/>
      <c r="AD563" s="39"/>
      <c r="AE563" s="42">
        <v>8123.3279313761932</v>
      </c>
      <c r="AF563" s="35" t="s">
        <v>1325</v>
      </c>
      <c r="AG563" s="39" t="s">
        <v>1326</v>
      </c>
      <c r="AH563" s="39">
        <v>104527.37120681198</v>
      </c>
      <c r="AI563" s="39">
        <v>8884.8265525790193</v>
      </c>
      <c r="AJ563" s="42">
        <v>29700</v>
      </c>
      <c r="AK563" s="39">
        <v>2524.5</v>
      </c>
      <c r="AL563" s="39">
        <v>145636.69775939098</v>
      </c>
      <c r="AM563" s="39" t="s">
        <v>943</v>
      </c>
      <c r="AN563" s="39" t="s">
        <v>943</v>
      </c>
      <c r="AO563" s="35">
        <v>35802</v>
      </c>
      <c r="AP563" s="35" t="s">
        <v>944</v>
      </c>
      <c r="AQ563" s="39" t="s">
        <v>901</v>
      </c>
      <c r="AR563" s="39">
        <v>1</v>
      </c>
      <c r="AS563" s="39"/>
      <c r="AT563" s="39"/>
      <c r="AU563" s="39"/>
      <c r="AV563" s="39"/>
      <c r="AW563" s="39" t="s">
        <v>1147</v>
      </c>
      <c r="AX563" s="39" t="s">
        <v>943</v>
      </c>
      <c r="AY563" s="39" t="s">
        <v>1148</v>
      </c>
      <c r="AZ563" s="35">
        <v>35802</v>
      </c>
      <c r="BA563" s="39"/>
      <c r="BC563" s="5" t="s">
        <v>905</v>
      </c>
      <c r="CB563" s="13" t="s">
        <v>947</v>
      </c>
      <c r="CC563" s="13" t="s">
        <v>10</v>
      </c>
      <c r="CD563" s="13">
        <v>60002</v>
      </c>
      <c r="CE563" s="13" t="s">
        <v>8</v>
      </c>
      <c r="CF563" s="13" t="str">
        <f t="shared" si="137"/>
        <v>W0005188</v>
      </c>
      <c r="CG563" s="13" t="s">
        <v>29</v>
      </c>
      <c r="CH563" s="18">
        <f t="shared" si="138"/>
        <v>87757.192224865983</v>
      </c>
      <c r="CI563" s="18">
        <f t="shared" si="146"/>
        <v>8123.3279313761932</v>
      </c>
      <c r="CJ563" s="43">
        <f t="shared" si="140"/>
        <v>5687.5</v>
      </c>
      <c r="CK563" s="44">
        <f t="shared" si="141"/>
        <v>29700</v>
      </c>
      <c r="CL563" s="18">
        <f t="shared" si="142"/>
        <v>2959.3510505698005</v>
      </c>
      <c r="CM563" s="18">
        <f t="shared" si="143"/>
        <v>11409.326552579019</v>
      </c>
      <c r="CN563" s="13"/>
      <c r="CO563" s="18">
        <f t="shared" si="144"/>
        <v>0</v>
      </c>
    </row>
    <row r="564" spans="1:93" ht="15.75" customHeight="1" x14ac:dyDescent="0.2">
      <c r="A564" s="35" t="s">
        <v>250</v>
      </c>
      <c r="B564" s="35" t="s">
        <v>2468</v>
      </c>
      <c r="C564" s="35" t="s">
        <v>2469</v>
      </c>
      <c r="D564" s="36">
        <v>45089</v>
      </c>
      <c r="E564" s="36"/>
      <c r="F564" s="35" t="s">
        <v>996</v>
      </c>
      <c r="G564" s="35" t="s">
        <v>895</v>
      </c>
      <c r="H564" s="35" t="s">
        <v>896</v>
      </c>
      <c r="I564" s="35" t="s">
        <v>897</v>
      </c>
      <c r="J564" s="35"/>
      <c r="K564" s="35" t="s">
        <v>898</v>
      </c>
      <c r="L564" s="37" t="s">
        <v>899</v>
      </c>
      <c r="M564" s="38">
        <v>8.5000000000000006E-2</v>
      </c>
      <c r="N564" s="35">
        <v>28</v>
      </c>
      <c r="O564" s="39">
        <v>85461.583333333328</v>
      </c>
      <c r="P564" s="40"/>
      <c r="Q564" s="39"/>
      <c r="R564" s="39">
        <v>1934.1746794871797</v>
      </c>
      <c r="S564" s="39">
        <v>1117.5231481481483</v>
      </c>
      <c r="T564" s="39">
        <v>201.1541666666667</v>
      </c>
      <c r="U564" s="35">
        <v>75</v>
      </c>
      <c r="V564" s="39"/>
      <c r="W564" s="39">
        <v>0</v>
      </c>
      <c r="X564" s="39">
        <v>4460.3751415326506</v>
      </c>
      <c r="Y564" s="39">
        <v>93249.810469167962</v>
      </c>
      <c r="Z564" s="41">
        <v>5687.5</v>
      </c>
      <c r="AA564" s="39"/>
      <c r="AB564" s="39">
        <v>98937.310469167962</v>
      </c>
      <c r="AC564" s="39"/>
      <c r="AD564" s="39"/>
      <c r="AE564" s="42">
        <v>4292.2455565959208</v>
      </c>
      <c r="AF564" s="35" t="s">
        <v>1124</v>
      </c>
      <c r="AG564" s="39" t="s">
        <v>1125</v>
      </c>
      <c r="AH564" s="39">
        <v>103229.55602576389</v>
      </c>
      <c r="AI564" s="39">
        <v>8774.5122621899318</v>
      </c>
      <c r="AJ564" s="42">
        <v>29700</v>
      </c>
      <c r="AK564" s="39">
        <v>2524.5</v>
      </c>
      <c r="AL564" s="39">
        <v>144228.56828795382</v>
      </c>
      <c r="AM564" s="39" t="s">
        <v>943</v>
      </c>
      <c r="AN564" s="39" t="s">
        <v>943</v>
      </c>
      <c r="AO564" s="35">
        <v>89158</v>
      </c>
      <c r="AP564" s="35" t="s">
        <v>944</v>
      </c>
      <c r="AQ564" s="39" t="s">
        <v>901</v>
      </c>
      <c r="AR564" s="39">
        <v>1</v>
      </c>
      <c r="AS564" s="39"/>
      <c r="AT564" s="39"/>
      <c r="AU564" s="39"/>
      <c r="AV564" s="39"/>
      <c r="AW564" s="39" t="s">
        <v>1195</v>
      </c>
      <c r="AX564" s="39" t="s">
        <v>903</v>
      </c>
      <c r="AY564" s="39" t="s">
        <v>904</v>
      </c>
      <c r="AZ564" s="35">
        <v>89158</v>
      </c>
      <c r="BA564" s="39"/>
      <c r="BC564" s="5" t="s">
        <v>905</v>
      </c>
      <c r="CB564" s="13" t="s">
        <v>947</v>
      </c>
      <c r="CC564" s="13" t="s">
        <v>10</v>
      </c>
      <c r="CD564" s="13">
        <v>60002</v>
      </c>
      <c r="CE564" s="13" t="s">
        <v>8</v>
      </c>
      <c r="CF564" s="13" t="str">
        <f t="shared" si="137"/>
        <v>W0004422</v>
      </c>
      <c r="CG564" s="13" t="s">
        <v>29</v>
      </c>
      <c r="CH564" s="18">
        <f t="shared" si="138"/>
        <v>90198.112641532643</v>
      </c>
      <c r="CI564" s="18">
        <f t="shared" si="146"/>
        <v>4292.2455565959208</v>
      </c>
      <c r="CJ564" s="43">
        <f t="shared" si="140"/>
        <v>5687.5</v>
      </c>
      <c r="CK564" s="44">
        <f t="shared" si="141"/>
        <v>29700</v>
      </c>
      <c r="CL564" s="18">
        <f t="shared" si="142"/>
        <v>3051.6978276353279</v>
      </c>
      <c r="CM564" s="18">
        <f t="shared" si="143"/>
        <v>11299.012262189932</v>
      </c>
      <c r="CN564" s="13"/>
      <c r="CO564" s="18">
        <f t="shared" si="144"/>
        <v>0</v>
      </c>
    </row>
    <row r="565" spans="1:93" ht="15.75" customHeight="1" x14ac:dyDescent="0.2">
      <c r="A565" s="35" t="s">
        <v>251</v>
      </c>
      <c r="B565" s="35" t="s">
        <v>2470</v>
      </c>
      <c r="C565" s="35" t="s">
        <v>2471</v>
      </c>
      <c r="D565" s="36">
        <v>45047</v>
      </c>
      <c r="E565" s="36"/>
      <c r="F565" s="35" t="s">
        <v>996</v>
      </c>
      <c r="G565" s="35" t="s">
        <v>895</v>
      </c>
      <c r="H565" s="35" t="s">
        <v>896</v>
      </c>
      <c r="I565" s="35" t="s">
        <v>897</v>
      </c>
      <c r="J565" s="35"/>
      <c r="K565" s="35" t="s">
        <v>898</v>
      </c>
      <c r="L565" s="37" t="s">
        <v>899</v>
      </c>
      <c r="M565" s="38">
        <v>8.5000000000000006E-2</v>
      </c>
      <c r="N565" s="35">
        <v>28</v>
      </c>
      <c r="O565" s="39">
        <v>65787.166666666672</v>
      </c>
      <c r="P565" s="40"/>
      <c r="Q565" s="39"/>
      <c r="R565" s="39">
        <v>1461.2299679487178</v>
      </c>
      <c r="S565" s="39">
        <v>844.2662037037037</v>
      </c>
      <c r="T565" s="39">
        <v>151.96791666666667</v>
      </c>
      <c r="U565" s="35">
        <v>75</v>
      </c>
      <c r="V565" s="39"/>
      <c r="W565" s="39">
        <v>0</v>
      </c>
      <c r="X565" s="39">
        <v>4460.3751415326506</v>
      </c>
      <c r="Y565" s="39">
        <v>72780.005896518414</v>
      </c>
      <c r="Z565" s="41">
        <v>5687.5</v>
      </c>
      <c r="AA565" s="39"/>
      <c r="AB565" s="39">
        <v>78467.505896518414</v>
      </c>
      <c r="AC565" s="39"/>
      <c r="AD565" s="39"/>
      <c r="AE565" s="42">
        <v>8123.3279313761932</v>
      </c>
      <c r="AF565" s="35" t="s">
        <v>1325</v>
      </c>
      <c r="AG565" s="39" t="s">
        <v>1326</v>
      </c>
      <c r="AH565" s="39">
        <v>86590.833827894603</v>
      </c>
      <c r="AI565" s="39">
        <v>7360.220875371042</v>
      </c>
      <c r="AJ565" s="42">
        <v>29700</v>
      </c>
      <c r="AK565" s="39">
        <v>2524.5</v>
      </c>
      <c r="AL565" s="39">
        <v>126175.55470326565</v>
      </c>
      <c r="AM565" s="39" t="s">
        <v>943</v>
      </c>
      <c r="AN565" s="39" t="s">
        <v>943</v>
      </c>
      <c r="AO565" s="35">
        <v>35802</v>
      </c>
      <c r="AP565" s="35" t="s">
        <v>944</v>
      </c>
      <c r="AQ565" s="39" t="s">
        <v>901</v>
      </c>
      <c r="AR565" s="39">
        <v>1</v>
      </c>
      <c r="AS565" s="39"/>
      <c r="AT565" s="39"/>
      <c r="AU565" s="39"/>
      <c r="AV565" s="39"/>
      <c r="AW565" s="39" t="s">
        <v>1147</v>
      </c>
      <c r="AX565" s="39" t="s">
        <v>943</v>
      </c>
      <c r="AY565" s="39" t="s">
        <v>1148</v>
      </c>
      <c r="AZ565" s="35">
        <v>35802</v>
      </c>
      <c r="BA565" s="39"/>
      <c r="BC565" s="5" t="s">
        <v>905</v>
      </c>
      <c r="CB565" s="13" t="s">
        <v>947</v>
      </c>
      <c r="CC565" s="13" t="s">
        <v>10</v>
      </c>
      <c r="CD565" s="13">
        <v>60002</v>
      </c>
      <c r="CE565" s="13" t="s">
        <v>8</v>
      </c>
      <c r="CF565" s="13" t="str">
        <f t="shared" si="137"/>
        <v>W0004423</v>
      </c>
      <c r="CG565" s="13" t="s">
        <v>29</v>
      </c>
      <c r="CH565" s="18">
        <f t="shared" si="138"/>
        <v>70474.509724865988</v>
      </c>
      <c r="CI565" s="18">
        <f t="shared" si="146"/>
        <v>8123.3279313761932</v>
      </c>
      <c r="CJ565" s="43">
        <f t="shared" si="140"/>
        <v>5687.5</v>
      </c>
      <c r="CK565" s="44">
        <f t="shared" si="141"/>
        <v>29700</v>
      </c>
      <c r="CL565" s="18">
        <f t="shared" si="142"/>
        <v>2305.4961716524213</v>
      </c>
      <c r="CM565" s="18">
        <f t="shared" si="143"/>
        <v>9884.720875371042</v>
      </c>
      <c r="CN565" s="13"/>
      <c r="CO565" s="18">
        <f t="shared" si="144"/>
        <v>0</v>
      </c>
    </row>
    <row r="566" spans="1:93" ht="15.75" customHeight="1" x14ac:dyDescent="0.2">
      <c r="A566" s="35" t="s">
        <v>252</v>
      </c>
      <c r="B566" s="35" t="s">
        <v>2472</v>
      </c>
      <c r="C566" s="35" t="s">
        <v>2473</v>
      </c>
      <c r="D566" s="36">
        <v>45047</v>
      </c>
      <c r="E566" s="36"/>
      <c r="F566" s="35" t="s">
        <v>996</v>
      </c>
      <c r="G566" s="35" t="s">
        <v>895</v>
      </c>
      <c r="H566" s="35" t="s">
        <v>896</v>
      </c>
      <c r="I566" s="35" t="s">
        <v>897</v>
      </c>
      <c r="J566" s="35"/>
      <c r="K566" s="35" t="s">
        <v>898</v>
      </c>
      <c r="L566" s="37" t="s">
        <v>899</v>
      </c>
      <c r="M566" s="38">
        <v>8.5000000000000006E-2</v>
      </c>
      <c r="N566" s="35">
        <v>28</v>
      </c>
      <c r="O566" s="39">
        <v>83025.416666666672</v>
      </c>
      <c r="P566" s="40"/>
      <c r="Q566" s="39"/>
      <c r="R566" s="39">
        <v>1875.6129807692307</v>
      </c>
      <c r="S566" s="39">
        <v>1083.6875</v>
      </c>
      <c r="T566" s="39">
        <v>195.06375</v>
      </c>
      <c r="U566" s="35">
        <v>75</v>
      </c>
      <c r="V566" s="39"/>
      <c r="W566" s="39">
        <v>0</v>
      </c>
      <c r="X566" s="39">
        <v>4460.3751415326506</v>
      </c>
      <c r="Y566" s="39">
        <v>90715.156038968562</v>
      </c>
      <c r="Z566" s="41">
        <v>5687.5</v>
      </c>
      <c r="AA566" s="39"/>
      <c r="AB566" s="39">
        <v>96402.656038968562</v>
      </c>
      <c r="AC566" s="39"/>
      <c r="AD566" s="39"/>
      <c r="AE566" s="42">
        <v>8123.3279313761932</v>
      </c>
      <c r="AF566" s="35" t="s">
        <v>1325</v>
      </c>
      <c r="AG566" s="39" t="s">
        <v>1326</v>
      </c>
      <c r="AH566" s="39">
        <v>104525.98397034475</v>
      </c>
      <c r="AI566" s="39">
        <v>8884.7086374793053</v>
      </c>
      <c r="AJ566" s="42">
        <v>29700</v>
      </c>
      <c r="AK566" s="39">
        <v>2524.5</v>
      </c>
      <c r="AL566" s="39">
        <v>145635.19260782405</v>
      </c>
      <c r="AM566" s="39" t="s">
        <v>943</v>
      </c>
      <c r="AN566" s="39" t="s">
        <v>943</v>
      </c>
      <c r="AO566" s="35">
        <v>35802</v>
      </c>
      <c r="AP566" s="35" t="s">
        <v>944</v>
      </c>
      <c r="AQ566" s="39" t="s">
        <v>901</v>
      </c>
      <c r="AR566" s="39">
        <v>1</v>
      </c>
      <c r="AS566" s="39"/>
      <c r="AT566" s="39"/>
      <c r="AU566" s="39"/>
      <c r="AV566" s="39"/>
      <c r="AW566" s="39" t="s">
        <v>1147</v>
      </c>
      <c r="AX566" s="39" t="s">
        <v>943</v>
      </c>
      <c r="AY566" s="39" t="s">
        <v>1148</v>
      </c>
      <c r="AZ566" s="35">
        <v>35802</v>
      </c>
      <c r="BA566" s="39"/>
      <c r="BC566" s="5" t="s">
        <v>905</v>
      </c>
      <c r="CB566" s="13" t="s">
        <v>947</v>
      </c>
      <c r="CC566" s="13" t="s">
        <v>10</v>
      </c>
      <c r="CD566" s="13">
        <v>60002</v>
      </c>
      <c r="CE566" s="13" t="s">
        <v>8</v>
      </c>
      <c r="CF566" s="13" t="str">
        <f t="shared" si="137"/>
        <v>W0004424</v>
      </c>
      <c r="CG566" s="13" t="s">
        <v>29</v>
      </c>
      <c r="CH566" s="18">
        <f t="shared" si="138"/>
        <v>87755.855558199328</v>
      </c>
      <c r="CI566" s="18">
        <f t="shared" si="146"/>
        <v>8123.3279313761932</v>
      </c>
      <c r="CJ566" s="43">
        <f t="shared" si="140"/>
        <v>5687.5</v>
      </c>
      <c r="CK566" s="44">
        <f t="shared" si="141"/>
        <v>29700</v>
      </c>
      <c r="CL566" s="18">
        <f t="shared" si="142"/>
        <v>2959.3004807692305</v>
      </c>
      <c r="CM566" s="18">
        <f t="shared" si="143"/>
        <v>11409.208637479305</v>
      </c>
      <c r="CN566" s="13"/>
      <c r="CO566" s="18">
        <f t="shared" si="144"/>
        <v>0</v>
      </c>
    </row>
    <row r="567" spans="1:93" ht="15.75" customHeight="1" x14ac:dyDescent="0.2">
      <c r="A567" s="35" t="s">
        <v>2474</v>
      </c>
      <c r="B567" s="35" t="s">
        <v>2475</v>
      </c>
      <c r="C567" s="35" t="s">
        <v>2476</v>
      </c>
      <c r="D567" s="36">
        <v>45054</v>
      </c>
      <c r="E567" s="36"/>
      <c r="F567" s="35" t="s">
        <v>996</v>
      </c>
      <c r="G567" s="35" t="s">
        <v>951</v>
      </c>
      <c r="H567" s="35" t="s">
        <v>952</v>
      </c>
      <c r="I567" s="35" t="s">
        <v>897</v>
      </c>
      <c r="J567" s="35"/>
      <c r="K567" s="35" t="s">
        <v>898</v>
      </c>
      <c r="L567" s="37" t="s">
        <v>899</v>
      </c>
      <c r="M567" s="38">
        <v>0.05</v>
      </c>
      <c r="N567" s="35">
        <v>28</v>
      </c>
      <c r="O567" s="39">
        <v>46481.333333333336</v>
      </c>
      <c r="P567" s="40"/>
      <c r="Q567" s="39"/>
      <c r="R567" s="39">
        <v>1117.3397435897434</v>
      </c>
      <c r="S567" s="39">
        <v>645.57407407407413</v>
      </c>
      <c r="T567" s="39">
        <v>116.20333333333335</v>
      </c>
      <c r="U567" s="35">
        <v>75</v>
      </c>
      <c r="V567" s="39"/>
      <c r="W567" s="39">
        <v>0</v>
      </c>
      <c r="X567" s="39">
        <v>4460.3751415326506</v>
      </c>
      <c r="Y567" s="39">
        <v>52895.82562586313</v>
      </c>
      <c r="Z567" s="41">
        <v>4154.166666666667</v>
      </c>
      <c r="AA567" s="39"/>
      <c r="AB567" s="39">
        <v>57049.992292529794</v>
      </c>
      <c r="AC567" s="39"/>
      <c r="AD567" s="39"/>
      <c r="AE567" s="42">
        <v>4671.4236268028844</v>
      </c>
      <c r="AF567" s="35" t="s">
        <v>999</v>
      </c>
      <c r="AG567" s="39" t="s">
        <v>998</v>
      </c>
      <c r="AH567" s="39">
        <v>61721.415919332678</v>
      </c>
      <c r="AI567" s="39">
        <v>3086.0707959666343</v>
      </c>
      <c r="AJ567" s="42">
        <v>29700</v>
      </c>
      <c r="AK567" s="39">
        <v>1485</v>
      </c>
      <c r="AL567" s="39">
        <v>95992.48671529931</v>
      </c>
      <c r="AM567" s="39" t="s">
        <v>973</v>
      </c>
      <c r="AN567" s="39" t="s">
        <v>973</v>
      </c>
      <c r="AO567" s="35" t="s">
        <v>2477</v>
      </c>
      <c r="AP567" s="35" t="s">
        <v>976</v>
      </c>
      <c r="AQ567" s="39" t="s">
        <v>901</v>
      </c>
      <c r="AR567" s="39">
        <v>1</v>
      </c>
      <c r="AS567" s="39"/>
      <c r="AT567" s="39"/>
      <c r="AU567" s="39"/>
      <c r="AV567" s="39"/>
      <c r="AW567" s="39" t="s">
        <v>956</v>
      </c>
      <c r="AX567" s="39" t="s">
        <v>977</v>
      </c>
      <c r="AY567" s="39" t="s">
        <v>1521</v>
      </c>
      <c r="AZ567" s="35" t="s">
        <v>2477</v>
      </c>
      <c r="BA567" s="39"/>
      <c r="BC567" s="5" t="s">
        <v>905</v>
      </c>
      <c r="CB567" s="13" t="s">
        <v>947</v>
      </c>
      <c r="CC567" s="13" t="s">
        <v>979</v>
      </c>
      <c r="CD567" s="13">
        <v>60009</v>
      </c>
      <c r="CE567" s="13">
        <v>30001339</v>
      </c>
      <c r="CF567" s="13" t="str">
        <f t="shared" si="137"/>
        <v>W0004425</v>
      </c>
      <c r="CG567" s="13" t="s">
        <v>13</v>
      </c>
      <c r="CH567" s="18">
        <f t="shared" si="138"/>
        <v>51132.911808199315</v>
      </c>
      <c r="CI567" s="18">
        <f t="shared" si="146"/>
        <v>4671.4236268028844</v>
      </c>
      <c r="CJ567" s="43">
        <f t="shared" si="140"/>
        <v>4154.166666666667</v>
      </c>
      <c r="CK567" s="44">
        <f t="shared" si="141"/>
        <v>29700</v>
      </c>
      <c r="CL567" s="18">
        <f t="shared" si="142"/>
        <v>1762.9138176638176</v>
      </c>
      <c r="CM567" s="18">
        <f t="shared" si="143"/>
        <v>4571.0707959666343</v>
      </c>
      <c r="CN567" s="13"/>
      <c r="CO567" s="18">
        <f t="shared" si="144"/>
        <v>0</v>
      </c>
    </row>
    <row r="568" spans="1:93" ht="15.75" customHeight="1" x14ac:dyDescent="0.2">
      <c r="A568" s="35" t="s">
        <v>253</v>
      </c>
      <c r="B568" s="35" t="s">
        <v>2478</v>
      </c>
      <c r="C568" s="35" t="s">
        <v>2479</v>
      </c>
      <c r="D568" s="36">
        <v>45040</v>
      </c>
      <c r="E568" s="36"/>
      <c r="F568" s="35" t="s">
        <v>972</v>
      </c>
      <c r="G568" s="35" t="s">
        <v>951</v>
      </c>
      <c r="H568" s="35" t="s">
        <v>952</v>
      </c>
      <c r="I568" s="35" t="s">
        <v>897</v>
      </c>
      <c r="J568" s="35"/>
      <c r="K568" s="35" t="s">
        <v>898</v>
      </c>
      <c r="L568" s="37" t="s">
        <v>899</v>
      </c>
      <c r="M568" s="38">
        <v>0.05</v>
      </c>
      <c r="N568" s="35">
        <v>28</v>
      </c>
      <c r="O568" s="39">
        <v>41108.416666666664</v>
      </c>
      <c r="P568" s="40"/>
      <c r="Q568" s="39"/>
      <c r="R568" s="39">
        <v>1010.3846153846154</v>
      </c>
      <c r="S568" s="39">
        <v>583.77777777777783</v>
      </c>
      <c r="T568" s="39">
        <v>105.08</v>
      </c>
      <c r="U568" s="35">
        <v>75</v>
      </c>
      <c r="V568" s="39"/>
      <c r="W568" s="39">
        <v>0</v>
      </c>
      <c r="X568" s="39">
        <v>4460.3751415326506</v>
      </c>
      <c r="Y568" s="39">
        <v>47343.034201361712</v>
      </c>
      <c r="Z568" s="41">
        <v>4154.166666666667</v>
      </c>
      <c r="AA568" s="39"/>
      <c r="AB568" s="39">
        <v>51497.200868028376</v>
      </c>
      <c r="AC568" s="39"/>
      <c r="AD568" s="39"/>
      <c r="AE568" s="42"/>
      <c r="AF568" s="35"/>
      <c r="AG568" s="39"/>
      <c r="AH568" s="39">
        <v>51497.200868028376</v>
      </c>
      <c r="AI568" s="39">
        <v>2574.8600434014188</v>
      </c>
      <c r="AJ568" s="42">
        <v>29700</v>
      </c>
      <c r="AK568" s="39">
        <v>1485</v>
      </c>
      <c r="AL568" s="39">
        <v>85257.060911429799</v>
      </c>
      <c r="AM568" s="39" t="s">
        <v>943</v>
      </c>
      <c r="AN568" s="39" t="s">
        <v>943</v>
      </c>
      <c r="AO568" s="35">
        <v>35887</v>
      </c>
      <c r="AP568" s="35" t="s">
        <v>944</v>
      </c>
      <c r="AQ568" s="39" t="s">
        <v>901</v>
      </c>
      <c r="AR568" s="39">
        <v>1</v>
      </c>
      <c r="AS568" s="39"/>
      <c r="AT568" s="39"/>
      <c r="AU568" s="39"/>
      <c r="AV568" s="39"/>
      <c r="AW568" s="39" t="s">
        <v>956</v>
      </c>
      <c r="AX568" s="39" t="s">
        <v>964</v>
      </c>
      <c r="AY568" s="39" t="s">
        <v>1033</v>
      </c>
      <c r="AZ568" s="35">
        <v>35887</v>
      </c>
      <c r="BA568" s="39"/>
      <c r="BC568" s="5" t="s">
        <v>905</v>
      </c>
      <c r="CB568" s="13" t="s">
        <v>947</v>
      </c>
      <c r="CC568" s="13" t="s">
        <v>10</v>
      </c>
      <c r="CD568" s="13">
        <v>60002</v>
      </c>
      <c r="CE568" s="13" t="s">
        <v>8</v>
      </c>
      <c r="CF568" s="13" t="str">
        <f t="shared" si="137"/>
        <v>W0004426</v>
      </c>
      <c r="CG568" s="13" t="s">
        <v>13</v>
      </c>
      <c r="CH568" s="18">
        <f t="shared" si="138"/>
        <v>45748.871808199314</v>
      </c>
      <c r="CI568" s="18">
        <f t="shared" si="146"/>
        <v>0</v>
      </c>
      <c r="CJ568" s="43">
        <f t="shared" si="140"/>
        <v>4154.166666666667</v>
      </c>
      <c r="CK568" s="44">
        <f t="shared" si="141"/>
        <v>29700</v>
      </c>
      <c r="CL568" s="18">
        <f t="shared" si="142"/>
        <v>1594.1623931623931</v>
      </c>
      <c r="CM568" s="18">
        <f t="shared" si="143"/>
        <v>4059.8600434014188</v>
      </c>
      <c r="CN568" s="13"/>
      <c r="CO568" s="18">
        <f t="shared" si="144"/>
        <v>0</v>
      </c>
    </row>
    <row r="569" spans="1:93" ht="15.75" customHeight="1" x14ac:dyDescent="0.2">
      <c r="A569" s="35" t="s">
        <v>2480</v>
      </c>
      <c r="B569" s="35" t="s">
        <v>2481</v>
      </c>
      <c r="C569" s="35" t="s">
        <v>2482</v>
      </c>
      <c r="D569" s="36">
        <v>45082</v>
      </c>
      <c r="E569" s="36"/>
      <c r="F569" s="35" t="s">
        <v>925</v>
      </c>
      <c r="G569" s="35" t="s">
        <v>895</v>
      </c>
      <c r="H569" s="35" t="s">
        <v>896</v>
      </c>
      <c r="I569" s="35" t="s">
        <v>2483</v>
      </c>
      <c r="J569" s="35"/>
      <c r="K569" s="35" t="s">
        <v>898</v>
      </c>
      <c r="L569" s="37" t="s">
        <v>899</v>
      </c>
      <c r="M569" s="38">
        <v>8.5000000000000006E-2</v>
      </c>
      <c r="N569" s="35">
        <v>28</v>
      </c>
      <c r="O569" s="39">
        <v>315018</v>
      </c>
      <c r="P569" s="40">
        <v>0.1</v>
      </c>
      <c r="Q569" s="39">
        <v>31501.800000000003</v>
      </c>
      <c r="R569" s="39">
        <v>7452.3557692307695</v>
      </c>
      <c r="S569" s="39">
        <v>4305.8055555555557</v>
      </c>
      <c r="T569" s="39">
        <v>775.04500000000007</v>
      </c>
      <c r="U569" s="35">
        <v>75</v>
      </c>
      <c r="V569" s="39"/>
      <c r="W569" s="39">
        <v>0</v>
      </c>
      <c r="X569" s="39">
        <v>4460.3751415326506</v>
      </c>
      <c r="Y569" s="39">
        <v>363588.38146631891</v>
      </c>
      <c r="Z569" s="41">
        <v>5687.5</v>
      </c>
      <c r="AA569" s="39"/>
      <c r="AB569" s="39">
        <v>369275.88146631891</v>
      </c>
      <c r="AC569" s="39"/>
      <c r="AD569" s="39"/>
      <c r="AE569" s="42">
        <v>6107.1873780099913</v>
      </c>
      <c r="AF569" s="35" t="s">
        <v>1104</v>
      </c>
      <c r="AG569" s="39" t="s">
        <v>1105</v>
      </c>
      <c r="AH569" s="39">
        <v>375383.06884432893</v>
      </c>
      <c r="AI569" s="39">
        <v>31907.560851767961</v>
      </c>
      <c r="AJ569" s="42">
        <v>0</v>
      </c>
      <c r="AK569" s="39">
        <v>0</v>
      </c>
      <c r="AL569" s="39">
        <v>407290.62969609688</v>
      </c>
      <c r="AM569" s="39" t="s">
        <v>943</v>
      </c>
      <c r="AN569" s="39" t="s">
        <v>2484</v>
      </c>
      <c r="AO569" s="35">
        <v>90218</v>
      </c>
      <c r="AP569" s="35" t="s">
        <v>2485</v>
      </c>
      <c r="AQ569" s="39" t="s">
        <v>901</v>
      </c>
      <c r="AR569" s="39">
        <v>1</v>
      </c>
      <c r="AS569" s="39"/>
      <c r="AT569" s="39"/>
      <c r="AU569" s="39"/>
      <c r="AV569" s="39"/>
      <c r="AW569" s="39" t="s">
        <v>1282</v>
      </c>
      <c r="AX569" s="39" t="s">
        <v>903</v>
      </c>
      <c r="AY569" s="39" t="s">
        <v>904</v>
      </c>
      <c r="AZ569" s="35">
        <v>90218</v>
      </c>
      <c r="BA569" s="39"/>
      <c r="BC569" s="5" t="s">
        <v>905</v>
      </c>
      <c r="CB569" s="13" t="s">
        <v>947</v>
      </c>
      <c r="CC569" s="13" t="s">
        <v>805</v>
      </c>
      <c r="CD569" s="13">
        <v>60001</v>
      </c>
      <c r="CE569" s="13" t="s">
        <v>803</v>
      </c>
      <c r="CF569" s="13" t="str">
        <f t="shared" si="137"/>
        <v>W0005189</v>
      </c>
      <c r="CG569" s="13" t="s">
        <v>29</v>
      </c>
      <c r="CH569" s="18">
        <f t="shared" si="138"/>
        <v>351830.2201415326</v>
      </c>
      <c r="CI569" s="18">
        <f t="shared" si="146"/>
        <v>6107.1873780099913</v>
      </c>
      <c r="CJ569" s="43">
        <f t="shared" si="140"/>
        <v>5687.5</v>
      </c>
      <c r="CK569" s="44">
        <f t="shared" si="141"/>
        <v>0</v>
      </c>
      <c r="CL569" s="18">
        <f t="shared" si="142"/>
        <v>11758.161324786324</v>
      </c>
      <c r="CM569" s="18">
        <f t="shared" si="143"/>
        <v>31907.560851767961</v>
      </c>
      <c r="CN569" s="13"/>
      <c r="CO569" s="18">
        <f t="shared" si="144"/>
        <v>0</v>
      </c>
    </row>
    <row r="570" spans="1:93" ht="15.75" customHeight="1" x14ac:dyDescent="0.2">
      <c r="A570" s="35" t="s">
        <v>2486</v>
      </c>
      <c r="B570" s="35" t="s">
        <v>2487</v>
      </c>
      <c r="C570" s="35" t="s">
        <v>2488</v>
      </c>
      <c r="D570" s="36">
        <v>45068</v>
      </c>
      <c r="E570" s="36"/>
      <c r="F570" s="35" t="s">
        <v>972</v>
      </c>
      <c r="G570" s="35" t="s">
        <v>951</v>
      </c>
      <c r="H570" s="35" t="s">
        <v>952</v>
      </c>
      <c r="I570" s="35" t="s">
        <v>897</v>
      </c>
      <c r="J570" s="35"/>
      <c r="K570" s="35" t="s">
        <v>898</v>
      </c>
      <c r="L570" s="37" t="s">
        <v>899</v>
      </c>
      <c r="M570" s="38">
        <v>0.05</v>
      </c>
      <c r="N570" s="35">
        <v>28</v>
      </c>
      <c r="O570" s="39">
        <v>45837.083333333336</v>
      </c>
      <c r="P570" s="40"/>
      <c r="Q570" s="39"/>
      <c r="R570" s="39">
        <v>1010.1923076923077</v>
      </c>
      <c r="S570" s="39">
        <v>583.66666666666663</v>
      </c>
      <c r="T570" s="39">
        <v>105.06</v>
      </c>
      <c r="U570" s="35">
        <v>75</v>
      </c>
      <c r="V570" s="39"/>
      <c r="W570" s="39">
        <v>0</v>
      </c>
      <c r="X570" s="39">
        <v>4460.3751415326506</v>
      </c>
      <c r="Y570" s="39">
        <v>52071.37744922495</v>
      </c>
      <c r="Z570" s="41">
        <v>4154.166666666667</v>
      </c>
      <c r="AA570" s="39"/>
      <c r="AB570" s="39">
        <v>56225.544115891615</v>
      </c>
      <c r="AC570" s="39"/>
      <c r="AD570" s="39"/>
      <c r="AE570" s="42"/>
      <c r="AF570" s="35"/>
      <c r="AG570" s="39"/>
      <c r="AH570" s="39">
        <v>56225.544115891615</v>
      </c>
      <c r="AI570" s="39">
        <v>2811.2772057945808</v>
      </c>
      <c r="AJ570" s="42">
        <v>29700</v>
      </c>
      <c r="AK570" s="39">
        <v>1485</v>
      </c>
      <c r="AL570" s="39">
        <v>90221.821321686206</v>
      </c>
      <c r="AM570" s="39" t="s">
        <v>973</v>
      </c>
      <c r="AN570" s="39" t="s">
        <v>974</v>
      </c>
      <c r="AO570" s="35" t="s">
        <v>2438</v>
      </c>
      <c r="AP570" s="35" t="s">
        <v>976</v>
      </c>
      <c r="AQ570" s="39" t="s">
        <v>901</v>
      </c>
      <c r="AR570" s="39">
        <v>1</v>
      </c>
      <c r="AS570" s="39"/>
      <c r="AT570" s="39"/>
      <c r="AU570" s="39"/>
      <c r="AV570" s="39"/>
      <c r="AW570" s="39" t="s">
        <v>956</v>
      </c>
      <c r="AX570" s="39" t="s">
        <v>977</v>
      </c>
      <c r="AY570" s="39" t="s">
        <v>978</v>
      </c>
      <c r="AZ570" s="35" t="s">
        <v>2438</v>
      </c>
      <c r="BA570" s="39"/>
      <c r="BC570" s="5" t="s">
        <v>905</v>
      </c>
      <c r="CB570" s="13" t="s">
        <v>947</v>
      </c>
      <c r="CC570" s="13" t="s">
        <v>979</v>
      </c>
      <c r="CD570" s="13">
        <v>60009</v>
      </c>
      <c r="CE570" s="13" t="s">
        <v>980</v>
      </c>
      <c r="CF570" s="13" t="str">
        <f t="shared" si="137"/>
        <v>W0004427</v>
      </c>
      <c r="CG570" s="13" t="s">
        <v>13</v>
      </c>
      <c r="CH570" s="18">
        <f t="shared" si="138"/>
        <v>50477.518474865981</v>
      </c>
      <c r="CI570" s="18">
        <f t="shared" si="146"/>
        <v>0</v>
      </c>
      <c r="CJ570" s="43">
        <f t="shared" si="140"/>
        <v>4154.166666666667</v>
      </c>
      <c r="CK570" s="44">
        <f t="shared" si="141"/>
        <v>29700</v>
      </c>
      <c r="CL570" s="18">
        <f t="shared" si="142"/>
        <v>1593.8589743589744</v>
      </c>
      <c r="CM570" s="18">
        <f t="shared" si="143"/>
        <v>4296.2772057945804</v>
      </c>
      <c r="CN570" s="13"/>
      <c r="CO570" s="18">
        <f t="shared" si="144"/>
        <v>0</v>
      </c>
    </row>
    <row r="571" spans="1:93" ht="15.75" customHeight="1" x14ac:dyDescent="0.2">
      <c r="A571" s="35" t="s">
        <v>2489</v>
      </c>
      <c r="B571" s="35" t="s">
        <v>2490</v>
      </c>
      <c r="C571" s="35" t="s">
        <v>2491</v>
      </c>
      <c r="D571" s="36">
        <v>45054</v>
      </c>
      <c r="E571" s="36">
        <v>46059</v>
      </c>
      <c r="F571" s="35" t="s">
        <v>972</v>
      </c>
      <c r="G571" s="35" t="s">
        <v>951</v>
      </c>
      <c r="H571" s="35" t="s">
        <v>952</v>
      </c>
      <c r="I571" s="35" t="s">
        <v>897</v>
      </c>
      <c r="J571" s="35"/>
      <c r="K571" s="35" t="s">
        <v>898</v>
      </c>
      <c r="L571" s="37" t="s">
        <v>985</v>
      </c>
      <c r="M571" s="38">
        <v>0.05</v>
      </c>
      <c r="N571" s="35">
        <v>6</v>
      </c>
      <c r="O571" s="39">
        <v>12805.642857142859</v>
      </c>
      <c r="P571" s="40"/>
      <c r="Q571" s="39"/>
      <c r="R571" s="39">
        <v>1434.5192307692307</v>
      </c>
      <c r="S571" s="39">
        <v>828.83333333333337</v>
      </c>
      <c r="T571" s="39">
        <v>149.19</v>
      </c>
      <c r="U571" s="35">
        <v>75</v>
      </c>
      <c r="V571" s="39"/>
      <c r="W571" s="39">
        <v>0</v>
      </c>
      <c r="X571" s="39">
        <v>4460.3751415326506</v>
      </c>
      <c r="Y571" s="39">
        <v>19753.560562778075</v>
      </c>
      <c r="Z571" s="41">
        <v>4154.166666666667</v>
      </c>
      <c r="AA571" s="39"/>
      <c r="AB571" s="39">
        <v>23907.727229444743</v>
      </c>
      <c r="AC571" s="39"/>
      <c r="AD571" s="39"/>
      <c r="AE571" s="42">
        <v>4671.4236268028844</v>
      </c>
      <c r="AF571" s="35" t="s">
        <v>999</v>
      </c>
      <c r="AG571" s="39" t="s">
        <v>998</v>
      </c>
      <c r="AH571" s="39">
        <v>28579.150856247627</v>
      </c>
      <c r="AI571" s="39">
        <v>1428.9575428123815</v>
      </c>
      <c r="AJ571" s="42">
        <v>29700</v>
      </c>
      <c r="AK571" s="39">
        <v>1485</v>
      </c>
      <c r="AL571" s="39">
        <v>61193.108399060009</v>
      </c>
      <c r="AM571" s="39" t="s">
        <v>973</v>
      </c>
      <c r="AN571" s="39" t="s">
        <v>973</v>
      </c>
      <c r="AO571" s="35" t="s">
        <v>1176</v>
      </c>
      <c r="AP571" s="35" t="s">
        <v>976</v>
      </c>
      <c r="AQ571" s="39" t="s">
        <v>901</v>
      </c>
      <c r="AR571" s="39">
        <v>1</v>
      </c>
      <c r="AS571" s="39"/>
      <c r="AT571" s="39"/>
      <c r="AU571" s="39"/>
      <c r="AV571" s="39"/>
      <c r="AW571" s="39" t="s">
        <v>956</v>
      </c>
      <c r="AX571" s="39" t="s">
        <v>977</v>
      </c>
      <c r="AY571" s="39" t="s">
        <v>2492</v>
      </c>
      <c r="AZ571" s="35" t="s">
        <v>1176</v>
      </c>
      <c r="BA571" s="39"/>
      <c r="BC571" s="5" t="s">
        <v>905</v>
      </c>
      <c r="CB571" s="13" t="s">
        <v>947</v>
      </c>
      <c r="CC571" s="13" t="s">
        <v>979</v>
      </c>
      <c r="CD571" s="13">
        <v>60009</v>
      </c>
      <c r="CE571" s="13">
        <v>30001339</v>
      </c>
      <c r="CF571" s="13" t="str">
        <f t="shared" si="137"/>
        <v>W0004428</v>
      </c>
      <c r="CG571" s="13" t="s">
        <v>13</v>
      </c>
      <c r="CH571" s="18">
        <f t="shared" si="138"/>
        <v>17490.207998675509</v>
      </c>
      <c r="CI571" s="18">
        <f t="shared" si="146"/>
        <v>4671.4236268028844</v>
      </c>
      <c r="CJ571" s="43">
        <f t="shared" si="140"/>
        <v>4154.166666666667</v>
      </c>
      <c r="CK571" s="44">
        <f t="shared" si="141"/>
        <v>29700</v>
      </c>
      <c r="CL571" s="18">
        <f t="shared" si="142"/>
        <v>2263.352564102564</v>
      </c>
      <c r="CM571" s="18">
        <f t="shared" si="143"/>
        <v>2913.9575428123817</v>
      </c>
      <c r="CN571" s="13"/>
      <c r="CO571" s="18">
        <f t="shared" si="144"/>
        <v>0</v>
      </c>
    </row>
    <row r="572" spans="1:93" ht="15.75" customHeight="1" x14ac:dyDescent="0.2">
      <c r="A572" s="35" t="s">
        <v>2493</v>
      </c>
      <c r="B572" s="35" t="s">
        <v>2494</v>
      </c>
      <c r="C572" s="35" t="s">
        <v>2495</v>
      </c>
      <c r="D572" s="36">
        <v>45027</v>
      </c>
      <c r="E572" s="36"/>
      <c r="F572" s="35" t="s">
        <v>996</v>
      </c>
      <c r="G572" s="35" t="s">
        <v>1247</v>
      </c>
      <c r="H572" s="35" t="s">
        <v>1248</v>
      </c>
      <c r="I572" s="35" t="s">
        <v>897</v>
      </c>
      <c r="J572" s="35"/>
      <c r="K572" s="35" t="s">
        <v>898</v>
      </c>
      <c r="L572" s="37" t="s">
        <v>899</v>
      </c>
      <c r="M572" s="38">
        <v>0.1</v>
      </c>
      <c r="N572" s="35">
        <v>28</v>
      </c>
      <c r="O572" s="39">
        <v>55125.75</v>
      </c>
      <c r="P572" s="40"/>
      <c r="Q572" s="39"/>
      <c r="R572" s="39">
        <v>1325.1402243589744</v>
      </c>
      <c r="S572" s="39">
        <v>765.63657407407413</v>
      </c>
      <c r="T572" s="39">
        <v>137.81458333333333</v>
      </c>
      <c r="U572" s="35">
        <v>75</v>
      </c>
      <c r="V572" s="39"/>
      <c r="W572" s="39">
        <v>0</v>
      </c>
      <c r="X572" s="39">
        <v>4460.3751415326506</v>
      </c>
      <c r="Y572" s="39">
        <v>61889.71652329903</v>
      </c>
      <c r="Z572" s="41">
        <v>7046.666666666667</v>
      </c>
      <c r="AA572" s="39"/>
      <c r="AB572" s="39">
        <v>68936.383189965694</v>
      </c>
      <c r="AC572" s="39"/>
      <c r="AD572" s="39"/>
      <c r="AE572" s="42"/>
      <c r="AF572" s="35"/>
      <c r="AG572" s="39"/>
      <c r="AH572" s="39">
        <v>68936.383189965694</v>
      </c>
      <c r="AI572" s="39">
        <v>6893.63831899657</v>
      </c>
      <c r="AJ572" s="42">
        <v>29700</v>
      </c>
      <c r="AK572" s="39">
        <v>2970</v>
      </c>
      <c r="AL572" s="39">
        <v>108500.02150896227</v>
      </c>
      <c r="AM572" s="39" t="s">
        <v>1411</v>
      </c>
      <c r="AN572" s="39" t="s">
        <v>1411</v>
      </c>
      <c r="AO572" s="35" t="s">
        <v>1720</v>
      </c>
      <c r="AP572" s="35" t="s">
        <v>1413</v>
      </c>
      <c r="AQ572" s="39" t="s">
        <v>901</v>
      </c>
      <c r="AR572" s="39">
        <v>1</v>
      </c>
      <c r="AS572" s="39"/>
      <c r="AT572" s="39"/>
      <c r="AU572" s="39"/>
      <c r="AV572" s="39"/>
      <c r="AW572" s="39" t="s">
        <v>1382</v>
      </c>
      <c r="AX572" s="39" t="s">
        <v>977</v>
      </c>
      <c r="AY572" s="39" t="s">
        <v>1472</v>
      </c>
      <c r="AZ572" s="35" t="s">
        <v>1720</v>
      </c>
      <c r="BA572" s="39"/>
      <c r="BC572" s="5" t="s">
        <v>905</v>
      </c>
      <c r="CB572" s="13" t="s">
        <v>947</v>
      </c>
      <c r="CC572" s="13" t="s">
        <v>1415</v>
      </c>
      <c r="CD572" s="13">
        <v>60008</v>
      </c>
      <c r="CE572" s="13" t="s">
        <v>1416</v>
      </c>
      <c r="CF572" s="13" t="str">
        <f t="shared" si="137"/>
        <v>W0004429</v>
      </c>
      <c r="CG572" s="13" t="s">
        <v>70</v>
      </c>
      <c r="CH572" s="18">
        <f t="shared" si="138"/>
        <v>59798.939724865981</v>
      </c>
      <c r="CI572" s="18">
        <f t="shared" si="146"/>
        <v>0</v>
      </c>
      <c r="CJ572" s="43">
        <f t="shared" si="140"/>
        <v>7046.666666666667</v>
      </c>
      <c r="CK572" s="44">
        <f t="shared" si="141"/>
        <v>29700</v>
      </c>
      <c r="CL572" s="18">
        <f t="shared" si="142"/>
        <v>2090.7767984330485</v>
      </c>
      <c r="CM572" s="18">
        <f t="shared" si="143"/>
        <v>9863.6383189965709</v>
      </c>
      <c r="CN572" s="13"/>
      <c r="CO572" s="18">
        <f t="shared" si="144"/>
        <v>0</v>
      </c>
    </row>
    <row r="573" spans="1:93" ht="15.75" customHeight="1" x14ac:dyDescent="0.2">
      <c r="A573" s="35" t="s">
        <v>509</v>
      </c>
      <c r="B573" s="35" t="s">
        <v>2496</v>
      </c>
      <c r="C573" s="35" t="s">
        <v>2497</v>
      </c>
      <c r="D573" s="36">
        <v>45033</v>
      </c>
      <c r="E573" s="36"/>
      <c r="F573" s="35" t="s">
        <v>972</v>
      </c>
      <c r="G573" s="35" t="s">
        <v>951</v>
      </c>
      <c r="H573" s="35" t="s">
        <v>952</v>
      </c>
      <c r="I573" s="35" t="s">
        <v>897</v>
      </c>
      <c r="J573" s="35"/>
      <c r="K573" s="35" t="s">
        <v>898</v>
      </c>
      <c r="L573" s="37" t="s">
        <v>899</v>
      </c>
      <c r="M573" s="38">
        <v>0.05</v>
      </c>
      <c r="N573" s="35">
        <v>28</v>
      </c>
      <c r="O573" s="39">
        <v>44604</v>
      </c>
      <c r="P573" s="40"/>
      <c r="Q573" s="39"/>
      <c r="R573" s="39">
        <v>1010.5288461538462</v>
      </c>
      <c r="S573" s="39">
        <v>583.8611111111112</v>
      </c>
      <c r="T573" s="39">
        <v>105.095</v>
      </c>
      <c r="U573" s="35">
        <v>75</v>
      </c>
      <c r="V573" s="39"/>
      <c r="W573" s="39">
        <v>0</v>
      </c>
      <c r="X573" s="39">
        <v>4460.3751415326506</v>
      </c>
      <c r="Y573" s="39">
        <v>50838.860098797602</v>
      </c>
      <c r="Z573" s="41">
        <v>4154.166666666667</v>
      </c>
      <c r="AA573" s="39"/>
      <c r="AB573" s="39">
        <v>54993.026765464267</v>
      </c>
      <c r="AC573" s="39"/>
      <c r="AD573" s="39"/>
      <c r="AE573" s="42"/>
      <c r="AF573" s="35"/>
      <c r="AG573" s="39"/>
      <c r="AH573" s="39">
        <v>54993.026765464267</v>
      </c>
      <c r="AI573" s="39">
        <v>2749.6513382732137</v>
      </c>
      <c r="AJ573" s="42">
        <v>29700</v>
      </c>
      <c r="AK573" s="39">
        <v>1485</v>
      </c>
      <c r="AL573" s="39">
        <v>88927.678103737475</v>
      </c>
      <c r="AM573" s="39" t="s">
        <v>943</v>
      </c>
      <c r="AN573" s="39" t="s">
        <v>943</v>
      </c>
      <c r="AO573" s="35">
        <v>34732</v>
      </c>
      <c r="AP573" s="35" t="s">
        <v>944</v>
      </c>
      <c r="AQ573" s="39" t="s">
        <v>901</v>
      </c>
      <c r="AR573" s="39">
        <v>1</v>
      </c>
      <c r="AS573" s="39"/>
      <c r="AT573" s="39"/>
      <c r="AU573" s="39"/>
      <c r="AV573" s="39"/>
      <c r="AW573" s="39" t="s">
        <v>956</v>
      </c>
      <c r="AX573" s="39" t="s">
        <v>1018</v>
      </c>
      <c r="AY573" s="39" t="s">
        <v>1019</v>
      </c>
      <c r="AZ573" s="35">
        <v>34732</v>
      </c>
      <c r="BA573" s="39"/>
      <c r="BC573" s="5" t="s">
        <v>905</v>
      </c>
      <c r="CB573" s="13" t="s">
        <v>947</v>
      </c>
      <c r="CC573" s="13" t="s">
        <v>10</v>
      </c>
      <c r="CD573" s="13">
        <v>60002</v>
      </c>
      <c r="CE573" s="13" t="s">
        <v>8</v>
      </c>
      <c r="CF573" s="13" t="str">
        <f t="shared" si="137"/>
        <v>W0005014</v>
      </c>
      <c r="CG573" s="13" t="s">
        <v>13</v>
      </c>
      <c r="CH573" s="18">
        <f t="shared" si="138"/>
        <v>49244.470141532649</v>
      </c>
      <c r="CI573" s="18">
        <f t="shared" si="146"/>
        <v>0</v>
      </c>
      <c r="CJ573" s="43">
        <f t="shared" si="140"/>
        <v>4154.166666666667</v>
      </c>
      <c r="CK573" s="44">
        <f t="shared" si="141"/>
        <v>29700</v>
      </c>
      <c r="CL573" s="18">
        <f t="shared" si="142"/>
        <v>1594.3899572649575</v>
      </c>
      <c r="CM573" s="18">
        <f t="shared" si="143"/>
        <v>4234.6513382732137</v>
      </c>
      <c r="CN573" s="13"/>
      <c r="CO573" s="18">
        <f t="shared" si="144"/>
        <v>0</v>
      </c>
    </row>
    <row r="574" spans="1:93" ht="15.75" customHeight="1" x14ac:dyDescent="0.2">
      <c r="A574" s="35" t="s">
        <v>254</v>
      </c>
      <c r="B574" s="35" t="s">
        <v>2498</v>
      </c>
      <c r="C574" s="35" t="s">
        <v>2499</v>
      </c>
      <c r="D574" s="36">
        <v>45033</v>
      </c>
      <c r="E574" s="36"/>
      <c r="F574" s="35" t="s">
        <v>972</v>
      </c>
      <c r="G574" s="35" t="s">
        <v>951</v>
      </c>
      <c r="H574" s="35" t="s">
        <v>952</v>
      </c>
      <c r="I574" s="35" t="s">
        <v>897</v>
      </c>
      <c r="J574" s="35"/>
      <c r="K574" s="35" t="s">
        <v>898</v>
      </c>
      <c r="L574" s="37" t="s">
        <v>899</v>
      </c>
      <c r="M574" s="38">
        <v>0.05</v>
      </c>
      <c r="N574" s="35">
        <v>28</v>
      </c>
      <c r="O574" s="39">
        <v>48529.166666666664</v>
      </c>
      <c r="P574" s="40"/>
      <c r="Q574" s="39"/>
      <c r="R574" s="39">
        <v>1046.6826923076922</v>
      </c>
      <c r="S574" s="39">
        <v>604.75</v>
      </c>
      <c r="T574" s="39">
        <v>108.855</v>
      </c>
      <c r="U574" s="35">
        <v>75</v>
      </c>
      <c r="V574" s="39"/>
      <c r="W574" s="39">
        <v>3786.4340830011665</v>
      </c>
      <c r="X574" s="39">
        <v>4460.3751415326506</v>
      </c>
      <c r="Y574" s="39">
        <v>58611.263583508175</v>
      </c>
      <c r="Z574" s="41">
        <v>4154.166666666667</v>
      </c>
      <c r="AA574" s="39"/>
      <c r="AB574" s="39">
        <v>62765.430250174839</v>
      </c>
      <c r="AC574" s="39"/>
      <c r="AD574" s="39"/>
      <c r="AE574" s="42"/>
      <c r="AF574" s="35"/>
      <c r="AG574" s="39"/>
      <c r="AH574" s="39">
        <v>62765.430250174839</v>
      </c>
      <c r="AI574" s="39">
        <v>3138.271512508742</v>
      </c>
      <c r="AJ574" s="42">
        <v>29700</v>
      </c>
      <c r="AK574" s="39">
        <v>1485</v>
      </c>
      <c r="AL574" s="39">
        <v>97088.701762683588</v>
      </c>
      <c r="AM574" s="39" t="s">
        <v>943</v>
      </c>
      <c r="AN574" s="39" t="s">
        <v>943</v>
      </c>
      <c r="AO574" s="35">
        <v>35887</v>
      </c>
      <c r="AP574" s="35" t="s">
        <v>944</v>
      </c>
      <c r="AQ574" s="39" t="s">
        <v>901</v>
      </c>
      <c r="AR574" s="39">
        <v>1</v>
      </c>
      <c r="AS574" s="39"/>
      <c r="AT574" s="39"/>
      <c r="AU574" s="39"/>
      <c r="AV574" s="39"/>
      <c r="AW574" s="39" t="s">
        <v>956</v>
      </c>
      <c r="AX574" s="39" t="s">
        <v>964</v>
      </c>
      <c r="AY574" s="39" t="s">
        <v>1033</v>
      </c>
      <c r="AZ574" s="35">
        <v>35887</v>
      </c>
      <c r="BA574" s="39"/>
      <c r="BC574" s="5" t="s">
        <v>905</v>
      </c>
      <c r="CB574" s="13" t="s">
        <v>947</v>
      </c>
      <c r="CC574" s="13" t="s">
        <v>10</v>
      </c>
      <c r="CD574" s="13">
        <v>60002</v>
      </c>
      <c r="CE574" s="13" t="s">
        <v>8</v>
      </c>
      <c r="CF574" s="13" t="str">
        <f t="shared" si="137"/>
        <v>W0004430</v>
      </c>
      <c r="CG574" s="13" t="s">
        <v>13</v>
      </c>
      <c r="CH574" s="18">
        <f t="shared" si="138"/>
        <v>56959.83089120048</v>
      </c>
      <c r="CI574" s="18">
        <f t="shared" si="146"/>
        <v>0</v>
      </c>
      <c r="CJ574" s="43">
        <f t="shared" si="140"/>
        <v>4154.166666666667</v>
      </c>
      <c r="CK574" s="44">
        <f t="shared" si="141"/>
        <v>29700</v>
      </c>
      <c r="CL574" s="18">
        <f t="shared" si="142"/>
        <v>1651.4326923076922</v>
      </c>
      <c r="CM574" s="18">
        <f t="shared" si="143"/>
        <v>4623.2715125087416</v>
      </c>
      <c r="CN574" s="13"/>
      <c r="CO574" s="18">
        <f t="shared" si="144"/>
        <v>0</v>
      </c>
    </row>
    <row r="575" spans="1:93" ht="15.75" customHeight="1" x14ac:dyDescent="0.2">
      <c r="A575" s="35" t="s">
        <v>592</v>
      </c>
      <c r="B575" s="35" t="s">
        <v>2500</v>
      </c>
      <c r="C575" s="35" t="s">
        <v>2501</v>
      </c>
      <c r="D575" s="36">
        <v>45047</v>
      </c>
      <c r="E575" s="36"/>
      <c r="F575" s="35" t="s">
        <v>996</v>
      </c>
      <c r="G575" s="35" t="s">
        <v>895</v>
      </c>
      <c r="H575" s="35" t="s">
        <v>896</v>
      </c>
      <c r="I575" s="35" t="s">
        <v>897</v>
      </c>
      <c r="J575" s="35"/>
      <c r="K575" s="35" t="s">
        <v>898</v>
      </c>
      <c r="L575" s="37" t="s">
        <v>899</v>
      </c>
      <c r="M575" s="38">
        <v>8.5000000000000006E-2</v>
      </c>
      <c r="N575" s="35">
        <v>28</v>
      </c>
      <c r="O575" s="39">
        <v>64535.250000000007</v>
      </c>
      <c r="P575" s="40"/>
      <c r="Q575" s="39"/>
      <c r="R575" s="39">
        <v>1431.1378205128206</v>
      </c>
      <c r="S575" s="39">
        <v>826.87962962962968</v>
      </c>
      <c r="T575" s="39">
        <v>148.83833333333334</v>
      </c>
      <c r="U575" s="35">
        <v>75</v>
      </c>
      <c r="V575" s="39"/>
      <c r="W575" s="39">
        <v>0</v>
      </c>
      <c r="X575" s="39">
        <v>4460.3751415326506</v>
      </c>
      <c r="Y575" s="39">
        <v>71477.480925008451</v>
      </c>
      <c r="Z575" s="41">
        <v>5687.5</v>
      </c>
      <c r="AA575" s="39"/>
      <c r="AB575" s="39">
        <v>77164.980925008451</v>
      </c>
      <c r="AC575" s="39"/>
      <c r="AD575" s="39"/>
      <c r="AE575" s="42">
        <v>7641.968773833004</v>
      </c>
      <c r="AF575" s="35" t="s">
        <v>1037</v>
      </c>
      <c r="AG575" s="39" t="s">
        <v>1038</v>
      </c>
      <c r="AH575" s="39">
        <v>84806.949698841461</v>
      </c>
      <c r="AI575" s="39">
        <v>7208.5907244015243</v>
      </c>
      <c r="AJ575" s="42">
        <v>29700</v>
      </c>
      <c r="AK575" s="39">
        <v>2524.5</v>
      </c>
      <c r="AL575" s="39">
        <v>124240.04042324299</v>
      </c>
      <c r="AM575" s="39" t="s">
        <v>943</v>
      </c>
      <c r="AN575" s="39" t="s">
        <v>943</v>
      </c>
      <c r="AO575" s="35">
        <v>35803</v>
      </c>
      <c r="AP575" s="35" t="s">
        <v>944</v>
      </c>
      <c r="AQ575" s="39" t="s">
        <v>901</v>
      </c>
      <c r="AR575" s="39">
        <v>1</v>
      </c>
      <c r="AS575" s="39"/>
      <c r="AT575" s="39"/>
      <c r="AU575" s="39"/>
      <c r="AV575" s="39"/>
      <c r="AW575" s="39" t="s">
        <v>1195</v>
      </c>
      <c r="AX575" s="39" t="s">
        <v>903</v>
      </c>
      <c r="AY575" s="39" t="s">
        <v>904</v>
      </c>
      <c r="AZ575" s="35">
        <v>35803</v>
      </c>
      <c r="BA575" s="39"/>
      <c r="BC575" s="5" t="s">
        <v>905</v>
      </c>
      <c r="CB575" s="13" t="s">
        <v>947</v>
      </c>
      <c r="CC575" s="13" t="s">
        <v>10</v>
      </c>
      <c r="CD575" s="13">
        <v>60002</v>
      </c>
      <c r="CE575" s="13" t="s">
        <v>8</v>
      </c>
      <c r="CF575" s="13" t="str">
        <f t="shared" si="137"/>
        <v>W0005190</v>
      </c>
      <c r="CG575" s="13" t="s">
        <v>29</v>
      </c>
      <c r="CH575" s="18">
        <f t="shared" si="138"/>
        <v>69219.463474865988</v>
      </c>
      <c r="CI575" s="18">
        <f t="shared" si="146"/>
        <v>7641.968773833004</v>
      </c>
      <c r="CJ575" s="43">
        <f t="shared" si="140"/>
        <v>5687.5</v>
      </c>
      <c r="CK575" s="44">
        <f t="shared" si="141"/>
        <v>29700</v>
      </c>
      <c r="CL575" s="18">
        <f t="shared" si="142"/>
        <v>2258.0174501424503</v>
      </c>
      <c r="CM575" s="18">
        <f t="shared" si="143"/>
        <v>9733.0907244015252</v>
      </c>
      <c r="CN575" s="13"/>
      <c r="CO575" s="18">
        <f t="shared" si="144"/>
        <v>0</v>
      </c>
    </row>
    <row r="576" spans="1:93" ht="15.75" customHeight="1" x14ac:dyDescent="0.2">
      <c r="A576" s="35" t="s">
        <v>2502</v>
      </c>
      <c r="B576" s="35" t="s">
        <v>2503</v>
      </c>
      <c r="C576" s="35" t="s">
        <v>2504</v>
      </c>
      <c r="D576" s="36">
        <v>45068</v>
      </c>
      <c r="E576" s="36"/>
      <c r="F576" s="35" t="s">
        <v>972</v>
      </c>
      <c r="G576" s="35" t="s">
        <v>951</v>
      </c>
      <c r="H576" s="35" t="s">
        <v>952</v>
      </c>
      <c r="I576" s="35" t="s">
        <v>897</v>
      </c>
      <c r="J576" s="35"/>
      <c r="K576" s="35" t="s">
        <v>898</v>
      </c>
      <c r="L576" s="37" t="s">
        <v>899</v>
      </c>
      <c r="M576" s="38">
        <v>0.05</v>
      </c>
      <c r="N576" s="35">
        <v>28</v>
      </c>
      <c r="O576" s="39">
        <v>47466.166666666664</v>
      </c>
      <c r="P576" s="40"/>
      <c r="Q576" s="39"/>
      <c r="R576" s="39">
        <v>1035.6730769230769</v>
      </c>
      <c r="S576" s="39">
        <v>598.38888888888891</v>
      </c>
      <c r="T576" s="39">
        <v>107.71000000000001</v>
      </c>
      <c r="U576" s="35">
        <v>75</v>
      </c>
      <c r="V576" s="39"/>
      <c r="W576" s="39">
        <v>0</v>
      </c>
      <c r="X576" s="39">
        <v>4460.3751415326506</v>
      </c>
      <c r="Y576" s="39">
        <v>53743.31377401128</v>
      </c>
      <c r="Z576" s="41">
        <v>4154.166666666667</v>
      </c>
      <c r="AA576" s="39"/>
      <c r="AB576" s="39">
        <v>57897.480440677944</v>
      </c>
      <c r="AC576" s="39"/>
      <c r="AD576" s="39"/>
      <c r="AE576" s="42">
        <v>4671.4236268028844</v>
      </c>
      <c r="AF576" s="35" t="s">
        <v>999</v>
      </c>
      <c r="AG576" s="39" t="s">
        <v>998</v>
      </c>
      <c r="AH576" s="39">
        <v>62568.904067480828</v>
      </c>
      <c r="AI576" s="39">
        <v>3128.4452033740417</v>
      </c>
      <c r="AJ576" s="42">
        <v>29700</v>
      </c>
      <c r="AK576" s="39">
        <v>1485</v>
      </c>
      <c r="AL576" s="39">
        <v>96882.349270854873</v>
      </c>
      <c r="AM576" s="39" t="s">
        <v>973</v>
      </c>
      <c r="AN576" s="39" t="s">
        <v>973</v>
      </c>
      <c r="AO576" s="35" t="s">
        <v>2505</v>
      </c>
      <c r="AP576" s="35" t="s">
        <v>976</v>
      </c>
      <c r="AQ576" s="39" t="s">
        <v>901</v>
      </c>
      <c r="AR576" s="39">
        <v>1</v>
      </c>
      <c r="AS576" s="39"/>
      <c r="AT576" s="39"/>
      <c r="AU576" s="39"/>
      <c r="AV576" s="39"/>
      <c r="AW576" s="39" t="s">
        <v>956</v>
      </c>
      <c r="AX576" s="39" t="s">
        <v>977</v>
      </c>
      <c r="AY576" s="39" t="s">
        <v>978</v>
      </c>
      <c r="AZ576" s="35" t="s">
        <v>2505</v>
      </c>
      <c r="BA576" s="39"/>
      <c r="BC576" s="5" t="s">
        <v>905</v>
      </c>
      <c r="CB576" s="13" t="s">
        <v>947</v>
      </c>
      <c r="CC576" s="13" t="s">
        <v>979</v>
      </c>
      <c r="CD576" s="13">
        <v>60009</v>
      </c>
      <c r="CE576" s="13">
        <v>30001339</v>
      </c>
      <c r="CF576" s="13" t="str">
        <f t="shared" si="137"/>
        <v>W0004431</v>
      </c>
      <c r="CG576" s="13" t="s">
        <v>13</v>
      </c>
      <c r="CH576" s="18">
        <f t="shared" si="138"/>
        <v>52109.251808199311</v>
      </c>
      <c r="CI576" s="18">
        <f t="shared" si="146"/>
        <v>4671.4236268028844</v>
      </c>
      <c r="CJ576" s="43">
        <f t="shared" si="140"/>
        <v>4154.166666666667</v>
      </c>
      <c r="CK576" s="44">
        <f t="shared" si="141"/>
        <v>29700</v>
      </c>
      <c r="CL576" s="18">
        <f t="shared" si="142"/>
        <v>1634.0619658119658</v>
      </c>
      <c r="CM576" s="18">
        <f t="shared" si="143"/>
        <v>4613.4452033740417</v>
      </c>
      <c r="CN576" s="13"/>
      <c r="CO576" s="18">
        <f t="shared" si="144"/>
        <v>0</v>
      </c>
    </row>
    <row r="577" spans="1:93" ht="15.75" customHeight="1" x14ac:dyDescent="0.2">
      <c r="A577" s="35" t="s">
        <v>2506</v>
      </c>
      <c r="B577" s="35" t="s">
        <v>2507</v>
      </c>
      <c r="C577" s="35" t="s">
        <v>2508</v>
      </c>
      <c r="D577" s="36">
        <v>45040</v>
      </c>
      <c r="E577" s="36"/>
      <c r="F577" s="35" t="s">
        <v>984</v>
      </c>
      <c r="G577" s="35" t="s">
        <v>1247</v>
      </c>
      <c r="H577" s="35" t="s">
        <v>1248</v>
      </c>
      <c r="I577" s="35" t="s">
        <v>897</v>
      </c>
      <c r="J577" s="35"/>
      <c r="K577" s="35" t="s">
        <v>898</v>
      </c>
      <c r="L577" s="37" t="s">
        <v>899</v>
      </c>
      <c r="M577" s="38">
        <v>0.1</v>
      </c>
      <c r="N577" s="35">
        <v>28</v>
      </c>
      <c r="O577" s="39">
        <v>126622.66666666667</v>
      </c>
      <c r="P577" s="40"/>
      <c r="Q577" s="39"/>
      <c r="R577" s="39">
        <v>2923.6217948717949</v>
      </c>
      <c r="S577" s="39">
        <v>1689.2037037037039</v>
      </c>
      <c r="T577" s="39">
        <v>304.05666666666667</v>
      </c>
      <c r="U577" s="35">
        <v>75</v>
      </c>
      <c r="V577" s="39"/>
      <c r="W577" s="39">
        <v>0</v>
      </c>
      <c r="X577" s="39">
        <v>4460.3751415326506</v>
      </c>
      <c r="Y577" s="39">
        <v>136074.9239734415</v>
      </c>
      <c r="Z577" s="41">
        <v>7046.666666666667</v>
      </c>
      <c r="AA577" s="39"/>
      <c r="AB577" s="39">
        <v>143121.59064010816</v>
      </c>
      <c r="AC577" s="39"/>
      <c r="AD577" s="39"/>
      <c r="AE577" s="42"/>
      <c r="AF577" s="35"/>
      <c r="AG577" s="39"/>
      <c r="AH577" s="39">
        <v>143121.59064010816</v>
      </c>
      <c r="AI577" s="39">
        <v>14312.159064010817</v>
      </c>
      <c r="AJ577" s="42">
        <v>29700</v>
      </c>
      <c r="AK577" s="39">
        <v>2970</v>
      </c>
      <c r="AL577" s="39">
        <v>190103.74970411896</v>
      </c>
      <c r="AM577" s="39" t="s">
        <v>900</v>
      </c>
      <c r="AN577" s="39" t="s">
        <v>900</v>
      </c>
      <c r="AO577" s="35" t="s">
        <v>2509</v>
      </c>
      <c r="AP577" s="39" t="s">
        <v>900</v>
      </c>
      <c r="AQ577" s="39" t="s">
        <v>901</v>
      </c>
      <c r="AR577" s="39">
        <v>1</v>
      </c>
      <c r="AS577" s="39"/>
      <c r="AT577" s="39"/>
      <c r="AU577" s="39"/>
      <c r="AV577" s="39"/>
      <c r="AW577" s="39" t="s">
        <v>1817</v>
      </c>
      <c r="AX577" s="39" t="s">
        <v>943</v>
      </c>
      <c r="AY577" s="39" t="s">
        <v>1053</v>
      </c>
      <c r="AZ577" s="35" t="s">
        <v>2509</v>
      </c>
      <c r="BA577" s="39"/>
      <c r="BC577" s="5" t="s">
        <v>905</v>
      </c>
      <c r="CB577" s="13" t="s">
        <v>906</v>
      </c>
      <c r="CC577" s="13" t="s">
        <v>907</v>
      </c>
      <c r="CD577" s="13">
        <v>60006</v>
      </c>
      <c r="CE577" s="13" t="e">
        <v>#N/A</v>
      </c>
      <c r="CF577" s="13" t="str">
        <f t="shared" si="137"/>
        <v>W0005015</v>
      </c>
      <c r="CG577" s="13" t="str">
        <f>G577</f>
        <v>IT Capability Center</v>
      </c>
      <c r="CH577" s="18">
        <f t="shared" si="138"/>
        <v>131462.09847486598</v>
      </c>
      <c r="CI577" s="18">
        <f>SUM(AA577,AE577)</f>
        <v>0</v>
      </c>
      <c r="CJ577" s="43">
        <f t="shared" si="140"/>
        <v>7046.666666666667</v>
      </c>
      <c r="CK577" s="44">
        <f t="shared" si="141"/>
        <v>29700</v>
      </c>
      <c r="CL577" s="18">
        <f t="shared" si="142"/>
        <v>4612.8254985754993</v>
      </c>
      <c r="CM577" s="18">
        <f t="shared" si="143"/>
        <v>17282.159064010819</v>
      </c>
      <c r="CN577" s="13"/>
      <c r="CO577" s="18">
        <f t="shared" si="144"/>
        <v>0</v>
      </c>
    </row>
    <row r="578" spans="1:93" ht="15.75" customHeight="1" x14ac:dyDescent="0.2">
      <c r="A578" s="35" t="s">
        <v>255</v>
      </c>
      <c r="B578" s="35" t="s">
        <v>2510</v>
      </c>
      <c r="C578" s="35" t="s">
        <v>2511</v>
      </c>
      <c r="D578" s="36">
        <v>45096</v>
      </c>
      <c r="E578" s="36"/>
      <c r="F578" s="35" t="s">
        <v>984</v>
      </c>
      <c r="G578" s="35" t="s">
        <v>895</v>
      </c>
      <c r="H578" s="35" t="s">
        <v>896</v>
      </c>
      <c r="I578" s="35" t="s">
        <v>897</v>
      </c>
      <c r="J578" s="35"/>
      <c r="K578" s="35" t="s">
        <v>898</v>
      </c>
      <c r="L578" s="37" t="s">
        <v>899</v>
      </c>
      <c r="M578" s="38">
        <v>8.5000000000000006E-2</v>
      </c>
      <c r="N578" s="35">
        <v>28</v>
      </c>
      <c r="O578" s="39">
        <v>89927.416666666672</v>
      </c>
      <c r="P578" s="40"/>
      <c r="Q578" s="39"/>
      <c r="R578" s="39">
        <v>2041.5264423076924</v>
      </c>
      <c r="S578" s="39">
        <v>1179.5486111111111</v>
      </c>
      <c r="T578" s="39">
        <v>212.31874999999999</v>
      </c>
      <c r="U578" s="35">
        <v>75</v>
      </c>
      <c r="V578" s="39"/>
      <c r="W578" s="39">
        <v>6960.2362445643739</v>
      </c>
      <c r="X578" s="39">
        <v>4460.3751415326506</v>
      </c>
      <c r="Y578" s="39">
        <v>104856.42185618251</v>
      </c>
      <c r="Z578" s="41">
        <v>5687.5</v>
      </c>
      <c r="AA578" s="39"/>
      <c r="AB578" s="39">
        <v>110543.92185618251</v>
      </c>
      <c r="AC578" s="39"/>
      <c r="AD578" s="39"/>
      <c r="AE578" s="42">
        <v>4292.2455565959208</v>
      </c>
      <c r="AF578" s="35" t="s">
        <v>1124</v>
      </c>
      <c r="AG578" s="39" t="s">
        <v>1125</v>
      </c>
      <c r="AH578" s="39">
        <v>114836.16741277844</v>
      </c>
      <c r="AI578" s="39">
        <v>9761.0742300861675</v>
      </c>
      <c r="AJ578" s="42">
        <v>29700</v>
      </c>
      <c r="AK578" s="39">
        <v>2524.5</v>
      </c>
      <c r="AL578" s="39">
        <v>156821.7416428646</v>
      </c>
      <c r="AM578" s="39" t="s">
        <v>943</v>
      </c>
      <c r="AN578" s="39" t="s">
        <v>943</v>
      </c>
      <c r="AO578" s="35">
        <v>35802</v>
      </c>
      <c r="AP578" s="35" t="s">
        <v>944</v>
      </c>
      <c r="AQ578" s="39" t="s">
        <v>901</v>
      </c>
      <c r="AR578" s="39">
        <v>1</v>
      </c>
      <c r="AS578" s="39"/>
      <c r="AT578" s="39"/>
      <c r="AU578" s="39"/>
      <c r="AV578" s="39"/>
      <c r="AW578" s="39" t="s">
        <v>1147</v>
      </c>
      <c r="AX578" s="39" t="s">
        <v>943</v>
      </c>
      <c r="AY578" s="39" t="s">
        <v>1148</v>
      </c>
      <c r="AZ578" s="35">
        <v>35802</v>
      </c>
      <c r="BA578" s="39"/>
      <c r="BC578" s="5" t="s">
        <v>905</v>
      </c>
      <c r="CB578" s="13" t="s">
        <v>947</v>
      </c>
      <c r="CC578" s="13" t="s">
        <v>10</v>
      </c>
      <c r="CD578" s="13">
        <v>60002</v>
      </c>
      <c r="CE578" s="13" t="s">
        <v>8</v>
      </c>
      <c r="CF578" s="13" t="str">
        <f t="shared" si="137"/>
        <v>W0004432</v>
      </c>
      <c r="CG578" s="13" t="s">
        <v>29</v>
      </c>
      <c r="CH578" s="18">
        <f t="shared" si="138"/>
        <v>101635.3468027637</v>
      </c>
      <c r="CI578" s="18">
        <f t="shared" ref="CI578:CI587" si="147">SUM(AA578,AC578:AE578)</f>
        <v>4292.2455565959208</v>
      </c>
      <c r="CJ578" s="43">
        <f t="shared" si="140"/>
        <v>5687.5</v>
      </c>
      <c r="CK578" s="44">
        <f t="shared" si="141"/>
        <v>29700</v>
      </c>
      <c r="CL578" s="18">
        <f t="shared" si="142"/>
        <v>3221.0750534188037</v>
      </c>
      <c r="CM578" s="18">
        <f t="shared" si="143"/>
        <v>12285.574230086168</v>
      </c>
      <c r="CN578" s="13"/>
      <c r="CO578" s="18">
        <f t="shared" si="144"/>
        <v>0</v>
      </c>
    </row>
    <row r="579" spans="1:93" ht="15.75" customHeight="1" x14ac:dyDescent="0.2">
      <c r="A579" s="35" t="s">
        <v>593</v>
      </c>
      <c r="B579" s="35" t="s">
        <v>2512</v>
      </c>
      <c r="C579" s="35" t="s">
        <v>2513</v>
      </c>
      <c r="D579" s="36">
        <v>45040</v>
      </c>
      <c r="E579" s="36"/>
      <c r="F579" s="35" t="s">
        <v>972</v>
      </c>
      <c r="G579" s="35" t="s">
        <v>951</v>
      </c>
      <c r="H579" s="35" t="s">
        <v>952</v>
      </c>
      <c r="I579" s="35" t="s">
        <v>897</v>
      </c>
      <c r="J579" s="35"/>
      <c r="K579" s="35" t="s">
        <v>898</v>
      </c>
      <c r="L579" s="37" t="s">
        <v>899</v>
      </c>
      <c r="M579" s="38">
        <v>0.05</v>
      </c>
      <c r="N579" s="35">
        <v>28</v>
      </c>
      <c r="O579" s="39">
        <v>44247.333333333336</v>
      </c>
      <c r="P579" s="40"/>
      <c r="Q579" s="39"/>
      <c r="R579" s="39">
        <v>1010.8173076923077</v>
      </c>
      <c r="S579" s="39">
        <v>584.02777777777783</v>
      </c>
      <c r="T579" s="39">
        <v>105.125</v>
      </c>
      <c r="U579" s="35">
        <v>75</v>
      </c>
      <c r="V579" s="39"/>
      <c r="W579" s="39">
        <v>0</v>
      </c>
      <c r="X579" s="39">
        <v>4460.3751415326506</v>
      </c>
      <c r="Y579" s="39">
        <v>50482.678560336069</v>
      </c>
      <c r="Z579" s="41">
        <v>4154.166666666667</v>
      </c>
      <c r="AA579" s="39"/>
      <c r="AB579" s="39">
        <v>54636.845227002734</v>
      </c>
      <c r="AC579" s="39"/>
      <c r="AD579" s="39"/>
      <c r="AE579" s="42"/>
      <c r="AF579" s="35"/>
      <c r="AG579" s="39"/>
      <c r="AH579" s="39">
        <v>54636.845227002734</v>
      </c>
      <c r="AI579" s="39">
        <v>2731.8422613501371</v>
      </c>
      <c r="AJ579" s="42">
        <v>29700</v>
      </c>
      <c r="AK579" s="39">
        <v>1485</v>
      </c>
      <c r="AL579" s="39">
        <v>88553.68748835288</v>
      </c>
      <c r="AM579" s="39" t="s">
        <v>943</v>
      </c>
      <c r="AN579" s="39" t="s">
        <v>943</v>
      </c>
      <c r="AO579" s="35">
        <v>35070</v>
      </c>
      <c r="AP579" s="35" t="s">
        <v>944</v>
      </c>
      <c r="AQ579" s="39" t="s">
        <v>901</v>
      </c>
      <c r="AR579" s="39">
        <v>1</v>
      </c>
      <c r="AS579" s="39"/>
      <c r="AT579" s="39"/>
      <c r="AU579" s="39"/>
      <c r="AV579" s="39"/>
      <c r="AW579" s="39" t="s">
        <v>956</v>
      </c>
      <c r="AX579" s="39" t="s">
        <v>964</v>
      </c>
      <c r="AY579" s="39" t="s">
        <v>1015</v>
      </c>
      <c r="AZ579" s="35">
        <v>35070</v>
      </c>
      <c r="BA579" s="39"/>
      <c r="BC579" s="5" t="s">
        <v>905</v>
      </c>
      <c r="CB579" s="13" t="s">
        <v>947</v>
      </c>
      <c r="CC579" s="13" t="s">
        <v>10</v>
      </c>
      <c r="CD579" s="13">
        <v>60002</v>
      </c>
      <c r="CE579" s="13" t="s">
        <v>8</v>
      </c>
      <c r="CF579" s="13" t="str">
        <f t="shared" si="137"/>
        <v>W0005191</v>
      </c>
      <c r="CG579" s="13" t="s">
        <v>13</v>
      </c>
      <c r="CH579" s="18">
        <f t="shared" si="138"/>
        <v>48887.833474865984</v>
      </c>
      <c r="CI579" s="18">
        <f t="shared" si="147"/>
        <v>0</v>
      </c>
      <c r="CJ579" s="43">
        <f t="shared" si="140"/>
        <v>4154.166666666667</v>
      </c>
      <c r="CK579" s="44">
        <f t="shared" si="141"/>
        <v>29700</v>
      </c>
      <c r="CL579" s="18">
        <f t="shared" si="142"/>
        <v>1594.8450854700855</v>
      </c>
      <c r="CM579" s="18">
        <f t="shared" si="143"/>
        <v>4216.8422613501371</v>
      </c>
      <c r="CN579" s="13"/>
      <c r="CO579" s="18">
        <f t="shared" si="144"/>
        <v>0</v>
      </c>
    </row>
    <row r="580" spans="1:93" ht="15.75" customHeight="1" x14ac:dyDescent="0.2">
      <c r="A580" s="35" t="s">
        <v>2514</v>
      </c>
      <c r="B580" s="35" t="s">
        <v>2515</v>
      </c>
      <c r="C580" s="35" t="s">
        <v>2516</v>
      </c>
      <c r="D580" s="36">
        <v>45034</v>
      </c>
      <c r="E580" s="36"/>
      <c r="F580" s="35" t="s">
        <v>996</v>
      </c>
      <c r="G580" s="35" t="s">
        <v>939</v>
      </c>
      <c r="H580" s="35" t="s">
        <v>940</v>
      </c>
      <c r="I580" s="35" t="s">
        <v>914</v>
      </c>
      <c r="J580" s="35"/>
      <c r="K580" s="35" t="s">
        <v>898</v>
      </c>
      <c r="L580" s="37" t="s">
        <v>899</v>
      </c>
      <c r="M580" s="38">
        <v>0.05</v>
      </c>
      <c r="N580" s="35">
        <v>28</v>
      </c>
      <c r="O580" s="39">
        <v>61711.166666666664</v>
      </c>
      <c r="P580" s="40">
        <v>0.08</v>
      </c>
      <c r="Q580" s="39">
        <v>4936.8933333333334</v>
      </c>
      <c r="R580" s="39">
        <v>1483.4415064102566</v>
      </c>
      <c r="S580" s="39">
        <v>857.09953703703695</v>
      </c>
      <c r="T580" s="39">
        <v>154.27791666666667</v>
      </c>
      <c r="U580" s="35">
        <v>75</v>
      </c>
      <c r="V580" s="39"/>
      <c r="W580" s="39">
        <v>0</v>
      </c>
      <c r="X580" s="39">
        <v>4460.3751415326506</v>
      </c>
      <c r="Y580" s="39">
        <v>73678.254101646613</v>
      </c>
      <c r="Z580" s="41">
        <v>12402.5</v>
      </c>
      <c r="AA580" s="39"/>
      <c r="AB580" s="39">
        <v>86080.754101646613</v>
      </c>
      <c r="AC580" s="39"/>
      <c r="AD580" s="39"/>
      <c r="AE580" s="42"/>
      <c r="AF580" s="35"/>
      <c r="AG580" s="39"/>
      <c r="AH580" s="39">
        <v>86080.754101646613</v>
      </c>
      <c r="AI580" s="39">
        <v>4304.0377050823308</v>
      </c>
      <c r="AJ580" s="42">
        <v>29700</v>
      </c>
      <c r="AK580" s="39">
        <v>1485</v>
      </c>
      <c r="AL580" s="39">
        <v>121569.79180672894</v>
      </c>
      <c r="AM580" s="39" t="s">
        <v>2517</v>
      </c>
      <c r="AN580" s="39" t="s">
        <v>2517</v>
      </c>
      <c r="AO580" s="35">
        <v>7930000001</v>
      </c>
      <c r="AP580" s="35" t="s">
        <v>2518</v>
      </c>
      <c r="AQ580" s="39" t="s">
        <v>901</v>
      </c>
      <c r="AR580" s="39">
        <v>1</v>
      </c>
      <c r="AS580" s="39"/>
      <c r="AT580" s="39"/>
      <c r="AU580" s="39"/>
      <c r="AV580" s="39"/>
      <c r="AW580" s="39" t="s">
        <v>1414</v>
      </c>
      <c r="AX580" s="39" t="s">
        <v>935</v>
      </c>
      <c r="AY580" s="39" t="s">
        <v>935</v>
      </c>
      <c r="AZ580" s="35">
        <v>7930000001</v>
      </c>
      <c r="BA580" s="39"/>
      <c r="BC580" s="5" t="s">
        <v>905</v>
      </c>
      <c r="CB580" s="13" t="s">
        <v>947</v>
      </c>
      <c r="CC580" s="13" t="s">
        <v>797</v>
      </c>
      <c r="CD580" s="13">
        <v>60023</v>
      </c>
      <c r="CE580" s="13" t="s">
        <v>795</v>
      </c>
      <c r="CF580" s="13" t="str">
        <f t="shared" si="137"/>
        <v>W0004433</v>
      </c>
      <c r="CG580" s="13" t="s">
        <v>11</v>
      </c>
      <c r="CH580" s="18">
        <f t="shared" si="138"/>
        <v>71337.713058199326</v>
      </c>
      <c r="CI580" s="18">
        <f t="shared" si="147"/>
        <v>0</v>
      </c>
      <c r="CJ580" s="43">
        <f t="shared" si="140"/>
        <v>12402.5</v>
      </c>
      <c r="CK580" s="44">
        <f t="shared" si="141"/>
        <v>29700</v>
      </c>
      <c r="CL580" s="18">
        <f t="shared" si="142"/>
        <v>2340.5410434472933</v>
      </c>
      <c r="CM580" s="18">
        <f t="shared" si="143"/>
        <v>5789.0377050823308</v>
      </c>
      <c r="CN580" s="13"/>
      <c r="CO580" s="18">
        <f t="shared" si="144"/>
        <v>0</v>
      </c>
    </row>
    <row r="581" spans="1:93" ht="15.75" customHeight="1" x14ac:dyDescent="0.2">
      <c r="A581" s="35" t="s">
        <v>2519</v>
      </c>
      <c r="B581" s="35" t="s">
        <v>2520</v>
      </c>
      <c r="C581" s="35" t="s">
        <v>2521</v>
      </c>
      <c r="D581" s="36">
        <v>45082</v>
      </c>
      <c r="E581" s="36"/>
      <c r="F581" s="35" t="s">
        <v>972</v>
      </c>
      <c r="G581" s="35" t="s">
        <v>951</v>
      </c>
      <c r="H581" s="35" t="s">
        <v>952</v>
      </c>
      <c r="I581" s="35" t="s">
        <v>897</v>
      </c>
      <c r="J581" s="35"/>
      <c r="K581" s="35" t="s">
        <v>898</v>
      </c>
      <c r="L581" s="37" t="s">
        <v>899</v>
      </c>
      <c r="M581" s="38">
        <v>0.05</v>
      </c>
      <c r="N581" s="35">
        <v>28</v>
      </c>
      <c r="O581" s="39">
        <v>52248.5</v>
      </c>
      <c r="P581" s="40"/>
      <c r="Q581" s="39"/>
      <c r="R581" s="39">
        <v>1167.8846153846155</v>
      </c>
      <c r="S581" s="39">
        <v>674.77777777777783</v>
      </c>
      <c r="T581" s="39">
        <v>121.46000000000001</v>
      </c>
      <c r="U581" s="35">
        <v>75</v>
      </c>
      <c r="V581" s="39"/>
      <c r="W581" s="39">
        <v>0</v>
      </c>
      <c r="X581" s="39">
        <v>4460.3751415326506</v>
      </c>
      <c r="Y581" s="39">
        <v>58747.997534695045</v>
      </c>
      <c r="Z581" s="41">
        <v>4154.166666666667</v>
      </c>
      <c r="AA581" s="39"/>
      <c r="AB581" s="39">
        <v>62902.164201361709</v>
      </c>
      <c r="AC581" s="39"/>
      <c r="AD581" s="39"/>
      <c r="AE581" s="42"/>
      <c r="AF581" s="35"/>
      <c r="AG581" s="39"/>
      <c r="AH581" s="39">
        <v>62902.164201361709</v>
      </c>
      <c r="AI581" s="39">
        <v>3145.1082100680856</v>
      </c>
      <c r="AJ581" s="42">
        <v>29700</v>
      </c>
      <c r="AK581" s="39">
        <v>1485</v>
      </c>
      <c r="AL581" s="39">
        <v>97232.272411429789</v>
      </c>
      <c r="AM581" s="39" t="s">
        <v>953</v>
      </c>
      <c r="AN581" s="39" t="s">
        <v>953</v>
      </c>
      <c r="AO581" s="35">
        <v>2933</v>
      </c>
      <c r="AP581" s="35" t="s">
        <v>955</v>
      </c>
      <c r="AQ581" s="39" t="s">
        <v>901</v>
      </c>
      <c r="AR581" s="39">
        <v>1</v>
      </c>
      <c r="AS581" s="39"/>
      <c r="AT581" s="39"/>
      <c r="AU581" s="39"/>
      <c r="AV581" s="39"/>
      <c r="AW581" s="39" t="s">
        <v>956</v>
      </c>
      <c r="AX581" s="39" t="s">
        <v>957</v>
      </c>
      <c r="AY581" s="39" t="s">
        <v>1059</v>
      </c>
      <c r="AZ581" s="35">
        <v>2933</v>
      </c>
      <c r="BA581" s="39"/>
      <c r="BC581" s="5" t="s">
        <v>905</v>
      </c>
      <c r="CB581" s="13" t="s">
        <v>947</v>
      </c>
      <c r="CC581" s="13" t="s">
        <v>959</v>
      </c>
      <c r="CD581" s="13">
        <v>60005</v>
      </c>
      <c r="CE581" s="13" t="s">
        <v>960</v>
      </c>
      <c r="CF581" s="13" t="str">
        <f t="shared" si="137"/>
        <v>W0004434</v>
      </c>
      <c r="CG581" s="13" t="s">
        <v>13</v>
      </c>
      <c r="CH581" s="18">
        <f t="shared" si="138"/>
        <v>56905.335141532647</v>
      </c>
      <c r="CI581" s="18">
        <f t="shared" si="147"/>
        <v>0</v>
      </c>
      <c r="CJ581" s="43">
        <f t="shared" si="140"/>
        <v>4154.166666666667</v>
      </c>
      <c r="CK581" s="44">
        <f t="shared" si="141"/>
        <v>29700</v>
      </c>
      <c r="CL581" s="18">
        <f t="shared" si="142"/>
        <v>1842.6623931623933</v>
      </c>
      <c r="CM581" s="18">
        <f t="shared" si="143"/>
        <v>4630.1082100680851</v>
      </c>
      <c r="CN581" s="13"/>
      <c r="CO581" s="18">
        <f t="shared" si="144"/>
        <v>0</v>
      </c>
    </row>
    <row r="582" spans="1:93" ht="15.75" customHeight="1" x14ac:dyDescent="0.2">
      <c r="A582" s="35" t="s">
        <v>510</v>
      </c>
      <c r="B582" s="35" t="s">
        <v>2522</v>
      </c>
      <c r="C582" s="35" t="s">
        <v>2523</v>
      </c>
      <c r="D582" s="36">
        <v>45040</v>
      </c>
      <c r="E582" s="36"/>
      <c r="F582" s="35" t="s">
        <v>972</v>
      </c>
      <c r="G582" s="35" t="s">
        <v>951</v>
      </c>
      <c r="H582" s="35" t="s">
        <v>952</v>
      </c>
      <c r="I582" s="35" t="s">
        <v>897</v>
      </c>
      <c r="J582" s="35"/>
      <c r="K582" s="35" t="s">
        <v>898</v>
      </c>
      <c r="L582" s="37" t="s">
        <v>899</v>
      </c>
      <c r="M582" s="38">
        <v>0.05</v>
      </c>
      <c r="N582" s="35">
        <v>28</v>
      </c>
      <c r="O582" s="39">
        <v>53778.333333333336</v>
      </c>
      <c r="P582" s="40"/>
      <c r="Q582" s="39"/>
      <c r="R582" s="39">
        <v>1292.7483974358972</v>
      </c>
      <c r="S582" s="39">
        <v>746.9212962962963</v>
      </c>
      <c r="T582" s="39">
        <v>134.44583333333335</v>
      </c>
      <c r="U582" s="35">
        <v>75</v>
      </c>
      <c r="V582" s="39"/>
      <c r="W582" s="39">
        <v>0</v>
      </c>
      <c r="X582" s="39">
        <v>5460.3751415326506</v>
      </c>
      <c r="Y582" s="39">
        <v>61487.824001931513</v>
      </c>
      <c r="Z582" s="41">
        <v>4154.166666666667</v>
      </c>
      <c r="AA582" s="39"/>
      <c r="AB582" s="39">
        <v>65641.990668598184</v>
      </c>
      <c r="AC582" s="39"/>
      <c r="AD582" s="39"/>
      <c r="AE582" s="42">
        <v>33281</v>
      </c>
      <c r="AF582" s="35" t="s">
        <v>941</v>
      </c>
      <c r="AG582" s="35" t="s">
        <v>942</v>
      </c>
      <c r="AH582" s="39">
        <v>98922.990668598184</v>
      </c>
      <c r="AI582" s="39">
        <v>4946.1495334299098</v>
      </c>
      <c r="AJ582" s="42">
        <v>29700</v>
      </c>
      <c r="AK582" s="39">
        <v>1485</v>
      </c>
      <c r="AL582" s="39">
        <v>135054.14020202809</v>
      </c>
      <c r="AM582" s="39" t="s">
        <v>943</v>
      </c>
      <c r="AN582" s="39" t="s">
        <v>943</v>
      </c>
      <c r="AO582" s="35">
        <v>35876</v>
      </c>
      <c r="AP582" s="35" t="s">
        <v>944</v>
      </c>
      <c r="AQ582" s="39" t="s">
        <v>901</v>
      </c>
      <c r="AR582" s="39">
        <v>1</v>
      </c>
      <c r="AS582" s="39"/>
      <c r="AT582" s="39"/>
      <c r="AU582" s="39"/>
      <c r="AV582" s="39"/>
      <c r="AW582" s="39" t="s">
        <v>956</v>
      </c>
      <c r="AX582" s="39" t="s">
        <v>964</v>
      </c>
      <c r="AY582" s="39" t="s">
        <v>993</v>
      </c>
      <c r="AZ582" s="35">
        <v>35876</v>
      </c>
      <c r="BA582" s="39"/>
      <c r="BC582" s="5" t="s">
        <v>905</v>
      </c>
      <c r="CB582" s="13" t="s">
        <v>947</v>
      </c>
      <c r="CC582" s="13" t="s">
        <v>10</v>
      </c>
      <c r="CD582" s="13">
        <v>60002</v>
      </c>
      <c r="CE582" s="13" t="s">
        <v>8</v>
      </c>
      <c r="CF582" s="13" t="str">
        <f t="shared" si="137"/>
        <v>W0005016</v>
      </c>
      <c r="CG582" s="13" t="s">
        <v>13</v>
      </c>
      <c r="CH582" s="18">
        <f t="shared" si="138"/>
        <v>59448.154308199315</v>
      </c>
      <c r="CI582" s="18">
        <f t="shared" si="147"/>
        <v>33281</v>
      </c>
      <c r="CJ582" s="43">
        <f t="shared" si="140"/>
        <v>4154.166666666667</v>
      </c>
      <c r="CK582" s="44">
        <f t="shared" si="141"/>
        <v>29700</v>
      </c>
      <c r="CL582" s="18">
        <f t="shared" si="142"/>
        <v>2039.6696937321935</v>
      </c>
      <c r="CM582" s="18">
        <f t="shared" si="143"/>
        <v>6431.1495334299098</v>
      </c>
      <c r="CN582" s="13"/>
      <c r="CO582" s="18">
        <f t="shared" si="144"/>
        <v>0</v>
      </c>
    </row>
    <row r="583" spans="1:93" ht="15.75" customHeight="1" x14ac:dyDescent="0.2">
      <c r="A583" s="35" t="s">
        <v>2524</v>
      </c>
      <c r="B583" s="35" t="s">
        <v>2525</v>
      </c>
      <c r="C583" s="35" t="s">
        <v>2526</v>
      </c>
      <c r="D583" s="36">
        <v>45068</v>
      </c>
      <c r="E583" s="36"/>
      <c r="F583" s="35" t="s">
        <v>972</v>
      </c>
      <c r="G583" s="35" t="s">
        <v>951</v>
      </c>
      <c r="H583" s="35" t="s">
        <v>952</v>
      </c>
      <c r="I583" s="35" t="s">
        <v>897</v>
      </c>
      <c r="J583" s="35"/>
      <c r="K583" s="35" t="s">
        <v>898</v>
      </c>
      <c r="L583" s="37" t="s">
        <v>899</v>
      </c>
      <c r="M583" s="38">
        <v>0.05</v>
      </c>
      <c r="N583" s="35">
        <v>28</v>
      </c>
      <c r="O583" s="39">
        <v>41969.916666666664</v>
      </c>
      <c r="P583" s="40"/>
      <c r="Q583" s="39"/>
      <c r="R583" s="39">
        <v>1010.2403846153846</v>
      </c>
      <c r="S583" s="39">
        <v>583.69444444444457</v>
      </c>
      <c r="T583" s="39">
        <v>105.065</v>
      </c>
      <c r="U583" s="35">
        <v>75</v>
      </c>
      <c r="V583" s="39"/>
      <c r="W583" s="39">
        <v>0</v>
      </c>
      <c r="X583" s="39">
        <v>4460.3751415326506</v>
      </c>
      <c r="Y583" s="39">
        <v>48204.291637259143</v>
      </c>
      <c r="Z583" s="41">
        <v>4154.166666666667</v>
      </c>
      <c r="AA583" s="39"/>
      <c r="AB583" s="39">
        <v>52358.458303925807</v>
      </c>
      <c r="AC583" s="39"/>
      <c r="AD583" s="39"/>
      <c r="AE583" s="42"/>
      <c r="AF583" s="35"/>
      <c r="AG583" s="39"/>
      <c r="AH583" s="39">
        <v>52358.458303925807</v>
      </c>
      <c r="AI583" s="39">
        <v>2617.9229151962904</v>
      </c>
      <c r="AJ583" s="42">
        <v>29700</v>
      </c>
      <c r="AK583" s="39">
        <v>1485</v>
      </c>
      <c r="AL583" s="39">
        <v>86161.381219122093</v>
      </c>
      <c r="AM583" s="39" t="s">
        <v>2031</v>
      </c>
      <c r="AN583" s="39" t="s">
        <v>2527</v>
      </c>
      <c r="AO583" s="35">
        <v>1502348</v>
      </c>
      <c r="AP583" s="35" t="s">
        <v>2033</v>
      </c>
      <c r="AQ583" s="39" t="s">
        <v>901</v>
      </c>
      <c r="AR583" s="39">
        <v>1</v>
      </c>
      <c r="AS583" s="39"/>
      <c r="AT583" s="39"/>
      <c r="AU583" s="39"/>
      <c r="AV583" s="39"/>
      <c r="AW583" s="39" t="s">
        <v>956</v>
      </c>
      <c r="AX583" s="39" t="s">
        <v>2031</v>
      </c>
      <c r="AY583" s="39" t="s">
        <v>2035</v>
      </c>
      <c r="AZ583" s="35">
        <v>1502348</v>
      </c>
      <c r="BA583" s="39"/>
      <c r="BC583" s="5" t="s">
        <v>905</v>
      </c>
      <c r="CB583" s="13" t="s">
        <v>947</v>
      </c>
      <c r="CC583" s="13" t="s">
        <v>2036</v>
      </c>
      <c r="CD583" s="13">
        <v>60026</v>
      </c>
      <c r="CE583" s="13" t="s">
        <v>2528</v>
      </c>
      <c r="CF583" s="13" t="str">
        <f t="shared" si="137"/>
        <v>W0005192</v>
      </c>
      <c r="CG583" s="13" t="s">
        <v>13</v>
      </c>
      <c r="CH583" s="18">
        <f t="shared" si="138"/>
        <v>46610.356808199314</v>
      </c>
      <c r="CI583" s="18">
        <f t="shared" si="147"/>
        <v>0</v>
      </c>
      <c r="CJ583" s="43">
        <f t="shared" si="140"/>
        <v>4154.166666666667</v>
      </c>
      <c r="CK583" s="44">
        <f t="shared" si="141"/>
        <v>29700</v>
      </c>
      <c r="CL583" s="18">
        <f t="shared" si="142"/>
        <v>1593.9348290598291</v>
      </c>
      <c r="CM583" s="18">
        <f t="shared" si="143"/>
        <v>4102.92291519629</v>
      </c>
      <c r="CN583" s="13"/>
      <c r="CO583" s="18">
        <f t="shared" si="144"/>
        <v>0</v>
      </c>
    </row>
    <row r="584" spans="1:93" ht="15.75" customHeight="1" x14ac:dyDescent="0.2">
      <c r="A584" s="35" t="s">
        <v>2529</v>
      </c>
      <c r="B584" s="35" t="s">
        <v>2530</v>
      </c>
      <c r="C584" s="35" t="s">
        <v>2531</v>
      </c>
      <c r="D584" s="36">
        <v>45061</v>
      </c>
      <c r="E584" s="36"/>
      <c r="F584" s="35" t="s">
        <v>996</v>
      </c>
      <c r="G584" s="35" t="s">
        <v>951</v>
      </c>
      <c r="H584" s="35" t="s">
        <v>952</v>
      </c>
      <c r="I584" s="35" t="s">
        <v>897</v>
      </c>
      <c r="J584" s="35"/>
      <c r="K584" s="35" t="s">
        <v>898</v>
      </c>
      <c r="L584" s="37" t="s">
        <v>899</v>
      </c>
      <c r="M584" s="38">
        <v>0.05</v>
      </c>
      <c r="N584" s="35">
        <v>28</v>
      </c>
      <c r="O584" s="39">
        <v>61295.5</v>
      </c>
      <c r="P584" s="40"/>
      <c r="Q584" s="39"/>
      <c r="R584" s="39">
        <v>1353.2572115384617</v>
      </c>
      <c r="S584" s="39">
        <v>781.88194444444457</v>
      </c>
      <c r="T584" s="39">
        <v>140.73875000000001</v>
      </c>
      <c r="U584" s="35">
        <v>75</v>
      </c>
      <c r="V584" s="39"/>
      <c r="W584" s="39">
        <v>0</v>
      </c>
      <c r="X584" s="39">
        <v>4460.3751415326506</v>
      </c>
      <c r="Y584" s="39">
        <v>68106.753047515551</v>
      </c>
      <c r="Z584" s="41">
        <v>4154.166666666667</v>
      </c>
      <c r="AA584" s="39"/>
      <c r="AB584" s="39">
        <v>72260.919714182222</v>
      </c>
      <c r="AC584" s="39"/>
      <c r="AD584" s="39"/>
      <c r="AE584" s="42">
        <v>4671.4236268028844</v>
      </c>
      <c r="AF584" s="35" t="s">
        <v>999</v>
      </c>
      <c r="AG584" s="39" t="s">
        <v>998</v>
      </c>
      <c r="AH584" s="39">
        <v>76932.343340985113</v>
      </c>
      <c r="AI584" s="39">
        <v>3846.6171670492558</v>
      </c>
      <c r="AJ584" s="42">
        <v>29700</v>
      </c>
      <c r="AK584" s="39">
        <v>1485</v>
      </c>
      <c r="AL584" s="39">
        <v>111963.96050803438</v>
      </c>
      <c r="AM584" s="39" t="s">
        <v>973</v>
      </c>
      <c r="AN584" s="39" t="s">
        <v>973</v>
      </c>
      <c r="AO584" s="35" t="s">
        <v>1263</v>
      </c>
      <c r="AP584" s="35" t="s">
        <v>976</v>
      </c>
      <c r="AQ584" s="39" t="s">
        <v>901</v>
      </c>
      <c r="AR584" s="39">
        <v>1</v>
      </c>
      <c r="AS584" s="39"/>
      <c r="AT584" s="39"/>
      <c r="AU584" s="39"/>
      <c r="AV584" s="39"/>
      <c r="AW584" s="39" t="s">
        <v>956</v>
      </c>
      <c r="AX584" s="39" t="s">
        <v>977</v>
      </c>
      <c r="AY584" s="39" t="s">
        <v>1264</v>
      </c>
      <c r="AZ584" s="35" t="s">
        <v>1263</v>
      </c>
      <c r="BA584" s="39"/>
      <c r="BC584" s="5" t="s">
        <v>905</v>
      </c>
      <c r="CB584" s="13" t="s">
        <v>947</v>
      </c>
      <c r="CC584" s="13" t="s">
        <v>979</v>
      </c>
      <c r="CD584" s="13">
        <v>60009</v>
      </c>
      <c r="CE584" s="13">
        <v>30001339</v>
      </c>
      <c r="CF584" s="13" t="str">
        <f t="shared" si="137"/>
        <v>W0005017</v>
      </c>
      <c r="CG584" s="13" t="s">
        <v>13</v>
      </c>
      <c r="CH584" s="18">
        <f t="shared" si="138"/>
        <v>65971.613891532645</v>
      </c>
      <c r="CI584" s="18">
        <f t="shared" si="147"/>
        <v>4671.4236268028844</v>
      </c>
      <c r="CJ584" s="43">
        <f t="shared" si="140"/>
        <v>4154.166666666667</v>
      </c>
      <c r="CK584" s="44">
        <f t="shared" si="141"/>
        <v>29700</v>
      </c>
      <c r="CL584" s="18">
        <f t="shared" si="142"/>
        <v>2135.1391559829062</v>
      </c>
      <c r="CM584" s="18">
        <f t="shared" si="143"/>
        <v>5331.6171670492558</v>
      </c>
      <c r="CN584" s="13"/>
      <c r="CO584" s="18">
        <f t="shared" si="144"/>
        <v>0</v>
      </c>
    </row>
    <row r="585" spans="1:93" ht="15.75" customHeight="1" x14ac:dyDescent="0.2">
      <c r="A585" s="35" t="s">
        <v>2532</v>
      </c>
      <c r="B585" s="35" t="s">
        <v>2533</v>
      </c>
      <c r="C585" s="35" t="s">
        <v>2534</v>
      </c>
      <c r="D585" s="36">
        <v>45047</v>
      </c>
      <c r="E585" s="36"/>
      <c r="F585" s="35" t="s">
        <v>996</v>
      </c>
      <c r="G585" s="35" t="s">
        <v>951</v>
      </c>
      <c r="H585" s="35" t="s">
        <v>952</v>
      </c>
      <c r="I585" s="35" t="s">
        <v>897</v>
      </c>
      <c r="J585" s="35"/>
      <c r="K585" s="35" t="s">
        <v>898</v>
      </c>
      <c r="L585" s="37" t="s">
        <v>899</v>
      </c>
      <c r="M585" s="38">
        <v>0.05</v>
      </c>
      <c r="N585" s="35">
        <v>28</v>
      </c>
      <c r="O585" s="39">
        <v>45274</v>
      </c>
      <c r="P585" s="40"/>
      <c r="Q585" s="39"/>
      <c r="R585" s="39">
        <v>1010.1923076923077</v>
      </c>
      <c r="S585" s="39">
        <v>583.66666666666663</v>
      </c>
      <c r="T585" s="39">
        <v>105.06</v>
      </c>
      <c r="U585" s="35">
        <v>75</v>
      </c>
      <c r="V585" s="39"/>
      <c r="W585" s="39">
        <v>0</v>
      </c>
      <c r="X585" s="39">
        <v>4460.3751415326506</v>
      </c>
      <c r="Y585" s="39">
        <v>51508.294115891615</v>
      </c>
      <c r="Z585" s="41">
        <v>4154.166666666667</v>
      </c>
      <c r="AA585" s="39"/>
      <c r="AB585" s="39">
        <v>55662.460782558279</v>
      </c>
      <c r="AC585" s="39"/>
      <c r="AD585" s="39"/>
      <c r="AE585" s="42">
        <v>4671.4236268028844</v>
      </c>
      <c r="AF585" s="35" t="s">
        <v>999</v>
      </c>
      <c r="AG585" s="39" t="s">
        <v>998</v>
      </c>
      <c r="AH585" s="39">
        <v>60333.884409361162</v>
      </c>
      <c r="AI585" s="39">
        <v>3016.6942204680581</v>
      </c>
      <c r="AJ585" s="42">
        <v>29700</v>
      </c>
      <c r="AK585" s="39">
        <v>1485</v>
      </c>
      <c r="AL585" s="39">
        <v>94535.578629829222</v>
      </c>
      <c r="AM585" s="39" t="s">
        <v>973</v>
      </c>
      <c r="AN585" s="39" t="s">
        <v>973</v>
      </c>
      <c r="AO585" s="35" t="s">
        <v>1176</v>
      </c>
      <c r="AP585" s="35" t="s">
        <v>976</v>
      </c>
      <c r="AQ585" s="39" t="s">
        <v>901</v>
      </c>
      <c r="AR585" s="39">
        <v>1</v>
      </c>
      <c r="AS585" s="39"/>
      <c r="AT585" s="39"/>
      <c r="AU585" s="39"/>
      <c r="AV585" s="39"/>
      <c r="AW585" s="39" t="s">
        <v>956</v>
      </c>
      <c r="AX585" s="39" t="s">
        <v>977</v>
      </c>
      <c r="AY585" s="39" t="s">
        <v>1429</v>
      </c>
      <c r="AZ585" s="35" t="s">
        <v>1176</v>
      </c>
      <c r="BA585" s="39"/>
      <c r="BC585" s="5" t="s">
        <v>905</v>
      </c>
      <c r="CB585" s="13" t="s">
        <v>947</v>
      </c>
      <c r="CC585" s="13" t="s">
        <v>979</v>
      </c>
      <c r="CD585" s="13">
        <v>60009</v>
      </c>
      <c r="CE585" s="13">
        <v>30001339</v>
      </c>
      <c r="CF585" s="13" t="str">
        <f t="shared" si="137"/>
        <v>W0004436</v>
      </c>
      <c r="CG585" s="13" t="s">
        <v>13</v>
      </c>
      <c r="CH585" s="18">
        <f t="shared" si="138"/>
        <v>49914.435141532646</v>
      </c>
      <c r="CI585" s="18">
        <f t="shared" si="147"/>
        <v>4671.4236268028844</v>
      </c>
      <c r="CJ585" s="43">
        <f t="shared" si="140"/>
        <v>4154.166666666667</v>
      </c>
      <c r="CK585" s="44">
        <f t="shared" si="141"/>
        <v>29700</v>
      </c>
      <c r="CL585" s="18">
        <f t="shared" si="142"/>
        <v>1593.8589743589744</v>
      </c>
      <c r="CM585" s="18">
        <f t="shared" si="143"/>
        <v>4501.6942204680581</v>
      </c>
      <c r="CN585" s="13"/>
      <c r="CO585" s="18">
        <f t="shared" si="144"/>
        <v>0</v>
      </c>
    </row>
    <row r="586" spans="1:93" ht="15.75" customHeight="1" x14ac:dyDescent="0.2">
      <c r="A586" s="35" t="s">
        <v>2535</v>
      </c>
      <c r="B586" s="35" t="s">
        <v>2536</v>
      </c>
      <c r="C586" s="35" t="s">
        <v>2537</v>
      </c>
      <c r="D586" s="36">
        <v>45075</v>
      </c>
      <c r="E586" s="36"/>
      <c r="F586" s="35" t="s">
        <v>996</v>
      </c>
      <c r="G586" s="35" t="s">
        <v>951</v>
      </c>
      <c r="H586" s="35" t="s">
        <v>952</v>
      </c>
      <c r="I586" s="35" t="s">
        <v>897</v>
      </c>
      <c r="J586" s="35"/>
      <c r="K586" s="35" t="s">
        <v>898</v>
      </c>
      <c r="L586" s="37" t="s">
        <v>899</v>
      </c>
      <c r="M586" s="38">
        <v>0.05</v>
      </c>
      <c r="N586" s="35">
        <v>28</v>
      </c>
      <c r="O586" s="39">
        <v>69700.75</v>
      </c>
      <c r="P586" s="40"/>
      <c r="Q586" s="39"/>
      <c r="R586" s="39">
        <v>1555.3084935897434</v>
      </c>
      <c r="S586" s="39">
        <v>898.62268518518533</v>
      </c>
      <c r="T586" s="39">
        <v>161.75208333333333</v>
      </c>
      <c r="U586" s="35">
        <v>75</v>
      </c>
      <c r="V586" s="39"/>
      <c r="W586" s="39">
        <v>5532.1277186705356</v>
      </c>
      <c r="X586" s="39">
        <v>4460.3751415326506</v>
      </c>
      <c r="Y586" s="39">
        <v>82383.936122311468</v>
      </c>
      <c r="Z586" s="41">
        <v>4154.166666666667</v>
      </c>
      <c r="AA586" s="39"/>
      <c r="AB586" s="39">
        <v>86538.10278897814</v>
      </c>
      <c r="AC586" s="39"/>
      <c r="AD586" s="39"/>
      <c r="AE586" s="42">
        <v>4671.4236268028844</v>
      </c>
      <c r="AF586" s="35" t="s">
        <v>999</v>
      </c>
      <c r="AG586" s="39" t="s">
        <v>998</v>
      </c>
      <c r="AH586" s="39">
        <v>91209.526415781031</v>
      </c>
      <c r="AI586" s="39">
        <v>4560.4763207890519</v>
      </c>
      <c r="AJ586" s="42">
        <v>29700</v>
      </c>
      <c r="AK586" s="39">
        <v>1485</v>
      </c>
      <c r="AL586" s="39">
        <v>126955.00273657008</v>
      </c>
      <c r="AM586" s="39" t="s">
        <v>973</v>
      </c>
      <c r="AN586" s="39" t="s">
        <v>973</v>
      </c>
      <c r="AO586" s="35" t="s">
        <v>1067</v>
      </c>
      <c r="AP586" s="35" t="s">
        <v>976</v>
      </c>
      <c r="AQ586" s="39" t="s">
        <v>901</v>
      </c>
      <c r="AR586" s="39">
        <v>1</v>
      </c>
      <c r="AS586" s="39"/>
      <c r="AT586" s="39"/>
      <c r="AU586" s="39"/>
      <c r="AV586" s="39"/>
      <c r="AW586" s="39" t="s">
        <v>956</v>
      </c>
      <c r="AX586" s="39" t="s">
        <v>977</v>
      </c>
      <c r="AY586" s="39" t="s">
        <v>1068</v>
      </c>
      <c r="AZ586" s="35" t="s">
        <v>1067</v>
      </c>
      <c r="BA586" s="39"/>
      <c r="BC586" s="5" t="s">
        <v>905</v>
      </c>
      <c r="CB586" s="13" t="s">
        <v>947</v>
      </c>
      <c r="CC586" s="13" t="s">
        <v>979</v>
      </c>
      <c r="CD586" s="13">
        <v>60009</v>
      </c>
      <c r="CE586" s="13">
        <v>30001339</v>
      </c>
      <c r="CF586" s="13" t="str">
        <f t="shared" si="137"/>
        <v>W0004437</v>
      </c>
      <c r="CG586" s="13" t="s">
        <v>13</v>
      </c>
      <c r="CH586" s="18">
        <f t="shared" si="138"/>
        <v>79930.004943536536</v>
      </c>
      <c r="CI586" s="18">
        <f t="shared" si="147"/>
        <v>4671.4236268028844</v>
      </c>
      <c r="CJ586" s="43">
        <f t="shared" si="140"/>
        <v>4154.166666666667</v>
      </c>
      <c r="CK586" s="44">
        <f t="shared" si="141"/>
        <v>29700</v>
      </c>
      <c r="CL586" s="18">
        <f t="shared" si="142"/>
        <v>2453.9311787749289</v>
      </c>
      <c r="CM586" s="18">
        <f t="shared" si="143"/>
        <v>6045.4763207890519</v>
      </c>
      <c r="CN586" s="13"/>
      <c r="CO586" s="18">
        <f t="shared" si="144"/>
        <v>0</v>
      </c>
    </row>
    <row r="587" spans="1:93" ht="15.75" customHeight="1" x14ac:dyDescent="0.2">
      <c r="A587" s="35" t="s">
        <v>685</v>
      </c>
      <c r="B587" s="35" t="s">
        <v>2538</v>
      </c>
      <c r="C587" s="35" t="s">
        <v>2539</v>
      </c>
      <c r="D587" s="36">
        <v>45078</v>
      </c>
      <c r="E587" s="36"/>
      <c r="F587" s="35" t="s">
        <v>984</v>
      </c>
      <c r="G587" s="35" t="s">
        <v>1247</v>
      </c>
      <c r="H587" s="35" t="s">
        <v>1248</v>
      </c>
      <c r="I587" s="35" t="s">
        <v>897</v>
      </c>
      <c r="J587" s="35"/>
      <c r="K587" s="35" t="s">
        <v>898</v>
      </c>
      <c r="L587" s="37" t="s">
        <v>899</v>
      </c>
      <c r="M587" s="38">
        <v>0.1</v>
      </c>
      <c r="N587" s="35">
        <v>28</v>
      </c>
      <c r="O587" s="39">
        <v>82911</v>
      </c>
      <c r="P587" s="40"/>
      <c r="Q587" s="39"/>
      <c r="R587" s="39">
        <v>1872.8605769230769</v>
      </c>
      <c r="S587" s="39">
        <v>1082.0972222222222</v>
      </c>
      <c r="T587" s="39">
        <v>194.7775</v>
      </c>
      <c r="U587" s="35">
        <v>75</v>
      </c>
      <c r="V587" s="39"/>
      <c r="W587" s="39">
        <v>0</v>
      </c>
      <c r="X587" s="39">
        <v>4460.3751415326506</v>
      </c>
      <c r="Y587" s="39">
        <v>90596.110440677949</v>
      </c>
      <c r="Z587" s="41">
        <v>7046.666666666667</v>
      </c>
      <c r="AA587" s="39"/>
      <c r="AB587" s="39">
        <v>97642.77710734462</v>
      </c>
      <c r="AC587" s="39"/>
      <c r="AD587" s="39"/>
      <c r="AE587" s="42"/>
      <c r="AF587" s="35"/>
      <c r="AG587" s="39"/>
      <c r="AH587" s="39">
        <v>97642.77710734462</v>
      </c>
      <c r="AI587" s="39">
        <v>9764.2777107344627</v>
      </c>
      <c r="AJ587" s="42">
        <v>29700</v>
      </c>
      <c r="AK587" s="39">
        <v>2970</v>
      </c>
      <c r="AL587" s="39">
        <v>140077.05481807908</v>
      </c>
      <c r="AM587" s="39" t="s">
        <v>943</v>
      </c>
      <c r="AN587" s="39" t="s">
        <v>943</v>
      </c>
      <c r="AO587" s="35">
        <v>90326</v>
      </c>
      <c r="AP587" s="35" t="s">
        <v>944</v>
      </c>
      <c r="AQ587" s="39" t="s">
        <v>901</v>
      </c>
      <c r="AR587" s="39">
        <v>1</v>
      </c>
      <c r="AS587" s="39"/>
      <c r="AT587" s="39"/>
      <c r="AU587" s="39"/>
      <c r="AV587" s="39"/>
      <c r="AW587" s="39" t="s">
        <v>1382</v>
      </c>
      <c r="AX587" s="39" t="s">
        <v>943</v>
      </c>
      <c r="AY587" s="39" t="s">
        <v>1053</v>
      </c>
      <c r="AZ587" s="35">
        <v>90326</v>
      </c>
      <c r="BA587" s="39"/>
      <c r="BC587" s="5" t="s">
        <v>905</v>
      </c>
      <c r="CB587" s="13" t="s">
        <v>947</v>
      </c>
      <c r="CC587" s="13" t="s">
        <v>10</v>
      </c>
      <c r="CD587" s="13">
        <v>60002</v>
      </c>
      <c r="CE587" s="13" t="s">
        <v>8</v>
      </c>
      <c r="CF587" s="13" t="str">
        <f t="shared" si="137"/>
        <v>W0005359</v>
      </c>
      <c r="CG587" s="13" t="s">
        <v>70</v>
      </c>
      <c r="CH587" s="18">
        <f t="shared" si="138"/>
        <v>87641.152641532652</v>
      </c>
      <c r="CI587" s="18">
        <f t="shared" si="147"/>
        <v>0</v>
      </c>
      <c r="CJ587" s="43">
        <f t="shared" si="140"/>
        <v>7046.666666666667</v>
      </c>
      <c r="CK587" s="44">
        <f t="shared" si="141"/>
        <v>29700</v>
      </c>
      <c r="CL587" s="18">
        <f t="shared" si="142"/>
        <v>2954.9577991452988</v>
      </c>
      <c r="CM587" s="18">
        <f t="shared" si="143"/>
        <v>12734.277710734463</v>
      </c>
      <c r="CN587" s="13"/>
      <c r="CO587" s="18">
        <f t="shared" si="144"/>
        <v>0</v>
      </c>
    </row>
    <row r="588" spans="1:93" ht="15.75" customHeight="1" x14ac:dyDescent="0.2">
      <c r="A588" s="35" t="s">
        <v>2540</v>
      </c>
      <c r="B588" s="35" t="s">
        <v>2541</v>
      </c>
      <c r="C588" s="35" t="s">
        <v>2542</v>
      </c>
      <c r="D588" s="36">
        <v>45047</v>
      </c>
      <c r="E588" s="36"/>
      <c r="F588" s="35" t="s">
        <v>938</v>
      </c>
      <c r="G588" s="35" t="s">
        <v>1247</v>
      </c>
      <c r="H588" s="35" t="s">
        <v>1248</v>
      </c>
      <c r="I588" s="35" t="s">
        <v>897</v>
      </c>
      <c r="J588" s="35"/>
      <c r="K588" s="35" t="s">
        <v>898</v>
      </c>
      <c r="L588" s="37" t="s">
        <v>899</v>
      </c>
      <c r="M588" s="38">
        <v>0.1</v>
      </c>
      <c r="N588" s="35">
        <v>28</v>
      </c>
      <c r="O588" s="39">
        <v>121013.50000000001</v>
      </c>
      <c r="P588" s="40"/>
      <c r="Q588" s="39"/>
      <c r="R588" s="39">
        <v>2908.9783653846152</v>
      </c>
      <c r="S588" s="39">
        <v>1680.7430555555557</v>
      </c>
      <c r="T588" s="39">
        <v>302.53375</v>
      </c>
      <c r="U588" s="35">
        <v>75</v>
      </c>
      <c r="V588" s="39"/>
      <c r="W588" s="39">
        <v>10244.680960500991</v>
      </c>
      <c r="X588" s="39">
        <v>4460.3751415326506</v>
      </c>
      <c r="Y588" s="39">
        <v>140685.81127297384</v>
      </c>
      <c r="Z588" s="41">
        <v>7046.666666666667</v>
      </c>
      <c r="AA588" s="39"/>
      <c r="AB588" s="39">
        <v>147732.47793964049</v>
      </c>
      <c r="AC588" s="39"/>
      <c r="AD588" s="39"/>
      <c r="AE588" s="42">
        <v>38600.004178537514</v>
      </c>
      <c r="AF588" s="35" t="s">
        <v>1733</v>
      </c>
      <c r="AG588" s="39" t="s">
        <v>1734</v>
      </c>
      <c r="AH588" s="39">
        <v>186332.48211817801</v>
      </c>
      <c r="AI588" s="39">
        <v>18633.248211817801</v>
      </c>
      <c r="AJ588" s="42">
        <v>29700</v>
      </c>
      <c r="AK588" s="39">
        <v>2970</v>
      </c>
      <c r="AL588" s="39">
        <v>237635.7303299958</v>
      </c>
      <c r="AM588" s="39" t="s">
        <v>900</v>
      </c>
      <c r="AN588" s="39" t="s">
        <v>900</v>
      </c>
      <c r="AO588" s="35">
        <v>2051090</v>
      </c>
      <c r="AP588" s="39" t="s">
        <v>900</v>
      </c>
      <c r="AQ588" s="39" t="s">
        <v>901</v>
      </c>
      <c r="AR588" s="39">
        <v>1</v>
      </c>
      <c r="AS588" s="39"/>
      <c r="AT588" s="39"/>
      <c r="AU588" s="39"/>
      <c r="AV588" s="39"/>
      <c r="AW588" s="39" t="s">
        <v>1489</v>
      </c>
      <c r="AX588" s="39" t="s">
        <v>2543</v>
      </c>
      <c r="AY588" s="39" t="s">
        <v>2543</v>
      </c>
      <c r="AZ588" s="35">
        <v>2051090</v>
      </c>
      <c r="BA588" s="39"/>
      <c r="BC588" s="5" t="s">
        <v>905</v>
      </c>
      <c r="CB588" s="13" t="s">
        <v>906</v>
      </c>
      <c r="CC588" s="13" t="s">
        <v>907</v>
      </c>
      <c r="CD588" s="13">
        <v>60006</v>
      </c>
      <c r="CE588" s="13" t="e">
        <v>#N/A</v>
      </c>
      <c r="CF588" s="13" t="str">
        <f t="shared" si="137"/>
        <v>W0005018</v>
      </c>
      <c r="CG588" s="13" t="str">
        <f>G588</f>
        <v>IT Capability Center</v>
      </c>
      <c r="CH588" s="18">
        <f t="shared" si="138"/>
        <v>136096.08985203368</v>
      </c>
      <c r="CI588" s="18">
        <f>SUM(AA588,AE588)</f>
        <v>38600.004178537514</v>
      </c>
      <c r="CJ588" s="43">
        <f t="shared" si="140"/>
        <v>7046.666666666667</v>
      </c>
      <c r="CK588" s="44">
        <f t="shared" si="141"/>
        <v>29700</v>
      </c>
      <c r="CL588" s="18">
        <f t="shared" si="142"/>
        <v>4589.7214209401709</v>
      </c>
      <c r="CM588" s="18">
        <f t="shared" si="143"/>
        <v>21603.248211817801</v>
      </c>
      <c r="CN588" s="13"/>
      <c r="CO588" s="18">
        <f t="shared" si="144"/>
        <v>0</v>
      </c>
    </row>
    <row r="589" spans="1:93" ht="15.75" customHeight="1" x14ac:dyDescent="0.2">
      <c r="A589" s="35" t="s">
        <v>256</v>
      </c>
      <c r="B589" s="35" t="s">
        <v>2544</v>
      </c>
      <c r="C589" s="35" t="s">
        <v>2545</v>
      </c>
      <c r="D589" s="36">
        <v>45047</v>
      </c>
      <c r="E589" s="36"/>
      <c r="F589" s="35" t="s">
        <v>996</v>
      </c>
      <c r="G589" s="35" t="s">
        <v>895</v>
      </c>
      <c r="H589" s="35" t="s">
        <v>896</v>
      </c>
      <c r="I589" s="35" t="s">
        <v>897</v>
      </c>
      <c r="J589" s="35"/>
      <c r="K589" s="35" t="s">
        <v>898</v>
      </c>
      <c r="L589" s="37" t="s">
        <v>899</v>
      </c>
      <c r="M589" s="38">
        <v>8.5000000000000006E-2</v>
      </c>
      <c r="N589" s="35">
        <v>28</v>
      </c>
      <c r="O589" s="39">
        <v>78343.75</v>
      </c>
      <c r="P589" s="40"/>
      <c r="Q589" s="39"/>
      <c r="R589" s="39">
        <v>1763.0729166666667</v>
      </c>
      <c r="S589" s="39">
        <v>1018.6643518518518</v>
      </c>
      <c r="T589" s="39">
        <v>183.35958333333332</v>
      </c>
      <c r="U589" s="35">
        <v>75</v>
      </c>
      <c r="V589" s="39"/>
      <c r="W589" s="39">
        <v>0</v>
      </c>
      <c r="X589" s="39">
        <v>4460.3751415326506</v>
      </c>
      <c r="Y589" s="39">
        <v>85844.221993384519</v>
      </c>
      <c r="Z589" s="41">
        <v>5687.5</v>
      </c>
      <c r="AA589" s="39"/>
      <c r="AB589" s="39">
        <v>91531.721993384519</v>
      </c>
      <c r="AC589" s="39"/>
      <c r="AD589" s="39"/>
      <c r="AE589" s="42">
        <v>8123.3279313761932</v>
      </c>
      <c r="AF589" s="35" t="s">
        <v>1325</v>
      </c>
      <c r="AG589" s="39" t="s">
        <v>1326</v>
      </c>
      <c r="AH589" s="39">
        <v>99655.049924760708</v>
      </c>
      <c r="AI589" s="39">
        <v>8470.6792436046599</v>
      </c>
      <c r="AJ589" s="42">
        <v>29700</v>
      </c>
      <c r="AK589" s="39">
        <v>2524.5</v>
      </c>
      <c r="AL589" s="39">
        <v>140350.22916836536</v>
      </c>
      <c r="AM589" s="39" t="s">
        <v>943</v>
      </c>
      <c r="AN589" s="39" t="s">
        <v>943</v>
      </c>
      <c r="AO589" s="35">
        <v>35802</v>
      </c>
      <c r="AP589" s="35" t="s">
        <v>944</v>
      </c>
      <c r="AQ589" s="39" t="s">
        <v>901</v>
      </c>
      <c r="AR589" s="39">
        <v>1</v>
      </c>
      <c r="AS589" s="39"/>
      <c r="AT589" s="39"/>
      <c r="AU589" s="39"/>
      <c r="AV589" s="39"/>
      <c r="AW589" s="39" t="s">
        <v>1147</v>
      </c>
      <c r="AX589" s="39" t="s">
        <v>943</v>
      </c>
      <c r="AY589" s="39" t="s">
        <v>1148</v>
      </c>
      <c r="AZ589" s="35">
        <v>35802</v>
      </c>
      <c r="BA589" s="39"/>
      <c r="BC589" s="5" t="s">
        <v>905</v>
      </c>
      <c r="CB589" s="13" t="s">
        <v>947</v>
      </c>
      <c r="CC589" s="13" t="s">
        <v>10</v>
      </c>
      <c r="CD589" s="13">
        <v>60002</v>
      </c>
      <c r="CE589" s="13" t="s">
        <v>8</v>
      </c>
      <c r="CF589" s="13" t="str">
        <f t="shared" si="137"/>
        <v>W0004438</v>
      </c>
      <c r="CG589" s="13" t="s">
        <v>29</v>
      </c>
      <c r="CH589" s="18">
        <f t="shared" si="138"/>
        <v>83062.484724865993</v>
      </c>
      <c r="CI589" s="18">
        <f t="shared" ref="CI589:CI605" si="148">SUM(AA589,AC589:AE589)</f>
        <v>8123.3279313761932</v>
      </c>
      <c r="CJ589" s="43">
        <f t="shared" si="140"/>
        <v>5687.5</v>
      </c>
      <c r="CK589" s="44">
        <f t="shared" si="141"/>
        <v>29700</v>
      </c>
      <c r="CL589" s="18">
        <f t="shared" si="142"/>
        <v>2781.7372685185187</v>
      </c>
      <c r="CM589" s="18">
        <f t="shared" si="143"/>
        <v>10995.17924360466</v>
      </c>
      <c r="CN589" s="13"/>
      <c r="CO589" s="18">
        <f t="shared" si="144"/>
        <v>0</v>
      </c>
    </row>
    <row r="590" spans="1:93" ht="15.75" customHeight="1" x14ac:dyDescent="0.2">
      <c r="A590" s="35" t="s">
        <v>2546</v>
      </c>
      <c r="B590" s="35" t="s">
        <v>2547</v>
      </c>
      <c r="C590" s="35" t="s">
        <v>2548</v>
      </c>
      <c r="D590" s="36">
        <v>45054</v>
      </c>
      <c r="E590" s="36"/>
      <c r="F590" s="35" t="s">
        <v>984</v>
      </c>
      <c r="G590" s="35" t="s">
        <v>895</v>
      </c>
      <c r="H590" s="35" t="s">
        <v>896</v>
      </c>
      <c r="I590" s="35" t="s">
        <v>897</v>
      </c>
      <c r="J590" s="35"/>
      <c r="K590" s="35" t="s">
        <v>898</v>
      </c>
      <c r="L590" s="37" t="s">
        <v>899</v>
      </c>
      <c r="M590" s="38">
        <v>8.5000000000000006E-2</v>
      </c>
      <c r="N590" s="35">
        <v>28</v>
      </c>
      <c r="O590" s="39">
        <v>61962.25</v>
      </c>
      <c r="P590" s="40"/>
      <c r="Q590" s="39"/>
      <c r="R590" s="39">
        <v>1369.2868589743591</v>
      </c>
      <c r="S590" s="39">
        <v>791.14351851851859</v>
      </c>
      <c r="T590" s="39">
        <v>142.40583333333333</v>
      </c>
      <c r="U590" s="35">
        <v>75</v>
      </c>
      <c r="V590" s="39"/>
      <c r="W590" s="39">
        <v>0</v>
      </c>
      <c r="X590" s="39">
        <v>4460.3751415326506</v>
      </c>
      <c r="Y590" s="39">
        <v>68800.461352358863</v>
      </c>
      <c r="Z590" s="41">
        <v>5687.5</v>
      </c>
      <c r="AA590" s="39"/>
      <c r="AB590" s="39">
        <v>74487.961352358863</v>
      </c>
      <c r="AC590" s="39"/>
      <c r="AD590" s="39"/>
      <c r="AE590" s="42">
        <v>6263.2559860715419</v>
      </c>
      <c r="AF590" s="35" t="s">
        <v>1071</v>
      </c>
      <c r="AG590" s="39" t="s">
        <v>1072</v>
      </c>
      <c r="AH590" s="39">
        <v>80751.217338430404</v>
      </c>
      <c r="AI590" s="39">
        <v>6863.853473766585</v>
      </c>
      <c r="AJ590" s="42">
        <v>29700</v>
      </c>
      <c r="AK590" s="39">
        <v>2524.5</v>
      </c>
      <c r="AL590" s="39">
        <v>119839.57081219699</v>
      </c>
      <c r="AM590" s="39" t="s">
        <v>1411</v>
      </c>
      <c r="AN590" s="39" t="s">
        <v>1411</v>
      </c>
      <c r="AO590" s="35" t="s">
        <v>1585</v>
      </c>
      <c r="AP590" s="35" t="s">
        <v>1413</v>
      </c>
      <c r="AQ590" s="39" t="s">
        <v>901</v>
      </c>
      <c r="AR590" s="39">
        <v>1</v>
      </c>
      <c r="AS590" s="39"/>
      <c r="AT590" s="39"/>
      <c r="AU590" s="39"/>
      <c r="AV590" s="39"/>
      <c r="AW590" s="39" t="s">
        <v>1039</v>
      </c>
      <c r="AX590" s="39" t="s">
        <v>977</v>
      </c>
      <c r="AY590" s="39" t="s">
        <v>1472</v>
      </c>
      <c r="AZ590" s="35" t="s">
        <v>1585</v>
      </c>
      <c r="BA590" s="39"/>
      <c r="BC590" s="5" t="s">
        <v>905</v>
      </c>
      <c r="CB590" s="13" t="s">
        <v>947</v>
      </c>
      <c r="CC590" s="13" t="s">
        <v>1415</v>
      </c>
      <c r="CD590" s="13">
        <v>60008</v>
      </c>
      <c r="CE590" s="13" t="s">
        <v>1416</v>
      </c>
      <c r="CF590" s="13" t="str">
        <f t="shared" si="137"/>
        <v>W0004439</v>
      </c>
      <c r="CG590" s="13" t="s">
        <v>29</v>
      </c>
      <c r="CH590" s="18">
        <f t="shared" si="138"/>
        <v>66640.030974865978</v>
      </c>
      <c r="CI590" s="18">
        <f t="shared" si="148"/>
        <v>6263.2559860715419</v>
      </c>
      <c r="CJ590" s="43">
        <f t="shared" si="140"/>
        <v>5687.5</v>
      </c>
      <c r="CK590" s="44">
        <f t="shared" si="141"/>
        <v>29700</v>
      </c>
      <c r="CL590" s="18">
        <f t="shared" si="142"/>
        <v>2160.4303774928776</v>
      </c>
      <c r="CM590" s="18">
        <f t="shared" si="143"/>
        <v>9388.353473766585</v>
      </c>
      <c r="CN590" s="13"/>
      <c r="CO590" s="18">
        <f t="shared" si="144"/>
        <v>0</v>
      </c>
    </row>
    <row r="591" spans="1:93" ht="15.75" customHeight="1" x14ac:dyDescent="0.2">
      <c r="A591" s="35" t="s">
        <v>594</v>
      </c>
      <c r="B591" s="35" t="s">
        <v>2549</v>
      </c>
      <c r="C591" s="35" t="s">
        <v>2550</v>
      </c>
      <c r="D591" s="36">
        <v>45061</v>
      </c>
      <c r="E591" s="36"/>
      <c r="F591" s="35" t="s">
        <v>996</v>
      </c>
      <c r="G591" s="35" t="s">
        <v>895</v>
      </c>
      <c r="H591" s="35" t="s">
        <v>896</v>
      </c>
      <c r="I591" s="35" t="s">
        <v>897</v>
      </c>
      <c r="J591" s="35"/>
      <c r="K591" s="35" t="s">
        <v>898</v>
      </c>
      <c r="L591" s="37" t="s">
        <v>899</v>
      </c>
      <c r="M591" s="38">
        <v>8.5000000000000006E-2</v>
      </c>
      <c r="N591" s="35">
        <v>28</v>
      </c>
      <c r="O591" s="39">
        <v>82281.583333333328</v>
      </c>
      <c r="P591" s="40"/>
      <c r="Q591" s="39"/>
      <c r="R591" s="39">
        <v>1857.7323717948721</v>
      </c>
      <c r="S591" s="39">
        <v>1073.3564814814815</v>
      </c>
      <c r="T591" s="39">
        <v>193.20416666666668</v>
      </c>
      <c r="U591" s="35">
        <v>75</v>
      </c>
      <c r="V591" s="39"/>
      <c r="W591" s="39">
        <v>0</v>
      </c>
      <c r="X591" s="39">
        <v>4460.3751415326506</v>
      </c>
      <c r="Y591" s="39">
        <v>89941.251494808996</v>
      </c>
      <c r="Z591" s="41">
        <v>5687.5</v>
      </c>
      <c r="AA591" s="39"/>
      <c r="AB591" s="39">
        <v>95628.751494808996</v>
      </c>
      <c r="AC591" s="39"/>
      <c r="AD591" s="39"/>
      <c r="AE591" s="42">
        <v>4292.2455565959208</v>
      </c>
      <c r="AF591" s="35" t="s">
        <v>1124</v>
      </c>
      <c r="AG591" s="39" t="s">
        <v>1125</v>
      </c>
      <c r="AH591" s="39">
        <v>99920.99705140492</v>
      </c>
      <c r="AI591" s="39">
        <v>8493.2847493694189</v>
      </c>
      <c r="AJ591" s="42">
        <v>29700</v>
      </c>
      <c r="AK591" s="39">
        <v>2524.5</v>
      </c>
      <c r="AL591" s="39">
        <v>140638.78180077433</v>
      </c>
      <c r="AM591" s="39" t="s">
        <v>943</v>
      </c>
      <c r="AN591" s="39" t="s">
        <v>943</v>
      </c>
      <c r="AO591" s="35">
        <v>89158</v>
      </c>
      <c r="AP591" s="35" t="s">
        <v>944</v>
      </c>
      <c r="AQ591" s="39" t="s">
        <v>901</v>
      </c>
      <c r="AR591" s="39">
        <v>1</v>
      </c>
      <c r="AS591" s="39"/>
      <c r="AT591" s="39"/>
      <c r="AU591" s="39"/>
      <c r="AV591" s="39"/>
      <c r="AW591" s="39" t="s">
        <v>1195</v>
      </c>
      <c r="AX591" s="39" t="s">
        <v>903</v>
      </c>
      <c r="AY591" s="39" t="s">
        <v>904</v>
      </c>
      <c r="AZ591" s="35">
        <v>89158</v>
      </c>
      <c r="BA591" s="39"/>
      <c r="BC591" s="5" t="s">
        <v>905</v>
      </c>
      <c r="CB591" s="13" t="s">
        <v>947</v>
      </c>
      <c r="CC591" s="13" t="s">
        <v>10</v>
      </c>
      <c r="CD591" s="13">
        <v>60002</v>
      </c>
      <c r="CE591" s="13" t="s">
        <v>8</v>
      </c>
      <c r="CF591" s="13" t="str">
        <f t="shared" si="137"/>
        <v>W0005193</v>
      </c>
      <c r="CG591" s="13" t="s">
        <v>29</v>
      </c>
      <c r="CH591" s="18">
        <f t="shared" si="138"/>
        <v>87010.162641532646</v>
      </c>
      <c r="CI591" s="18">
        <f t="shared" si="148"/>
        <v>4292.2455565959208</v>
      </c>
      <c r="CJ591" s="43">
        <f t="shared" si="140"/>
        <v>5687.5</v>
      </c>
      <c r="CK591" s="44">
        <f t="shared" si="141"/>
        <v>29700</v>
      </c>
      <c r="CL591" s="18">
        <f t="shared" si="142"/>
        <v>2931.0888532763538</v>
      </c>
      <c r="CM591" s="18">
        <f t="shared" si="143"/>
        <v>11017.784749369419</v>
      </c>
      <c r="CN591" s="13"/>
      <c r="CO591" s="18">
        <f t="shared" si="144"/>
        <v>0</v>
      </c>
    </row>
    <row r="592" spans="1:93" ht="15.75" customHeight="1" x14ac:dyDescent="0.2">
      <c r="A592" s="35" t="s">
        <v>2551</v>
      </c>
      <c r="B592" s="35" t="s">
        <v>2552</v>
      </c>
      <c r="C592" s="35" t="s">
        <v>2553</v>
      </c>
      <c r="D592" s="36">
        <v>45082</v>
      </c>
      <c r="E592" s="36"/>
      <c r="F592" s="35" t="s">
        <v>972</v>
      </c>
      <c r="G592" s="35" t="s">
        <v>951</v>
      </c>
      <c r="H592" s="35" t="s">
        <v>952</v>
      </c>
      <c r="I592" s="35" t="s">
        <v>897</v>
      </c>
      <c r="J592" s="35"/>
      <c r="K592" s="35" t="s">
        <v>898</v>
      </c>
      <c r="L592" s="37" t="s">
        <v>899</v>
      </c>
      <c r="M592" s="38">
        <v>0.05</v>
      </c>
      <c r="N592" s="35">
        <v>28</v>
      </c>
      <c r="O592" s="39">
        <v>51828.5</v>
      </c>
      <c r="P592" s="40"/>
      <c r="Q592" s="39"/>
      <c r="R592" s="39">
        <v>1125.6850961538462</v>
      </c>
      <c r="S592" s="39">
        <v>650.39583333333337</v>
      </c>
      <c r="T592" s="39">
        <v>117.07125000000001</v>
      </c>
      <c r="U592" s="35">
        <v>75</v>
      </c>
      <c r="V592" s="39"/>
      <c r="W592" s="39">
        <v>0</v>
      </c>
      <c r="X592" s="39">
        <v>4460.3751415326506</v>
      </c>
      <c r="Y592" s="39">
        <v>58257.027321019828</v>
      </c>
      <c r="Z592" s="41">
        <v>4154.166666666667</v>
      </c>
      <c r="AA592" s="39"/>
      <c r="AB592" s="39">
        <v>62411.193987686493</v>
      </c>
      <c r="AC592" s="39"/>
      <c r="AD592" s="39"/>
      <c r="AE592" s="42"/>
      <c r="AF592" s="35"/>
      <c r="AG592" s="39"/>
      <c r="AH592" s="39">
        <v>62411.193987686493</v>
      </c>
      <c r="AI592" s="39">
        <v>3120.5596993843246</v>
      </c>
      <c r="AJ592" s="42">
        <v>29700</v>
      </c>
      <c r="AK592" s="39">
        <v>1485</v>
      </c>
      <c r="AL592" s="39">
        <v>96716.753687070814</v>
      </c>
      <c r="AM592" s="39" t="s">
        <v>953</v>
      </c>
      <c r="AN592" s="39" t="s">
        <v>953</v>
      </c>
      <c r="AO592" s="35">
        <v>2933</v>
      </c>
      <c r="AP592" s="35" t="s">
        <v>955</v>
      </c>
      <c r="AQ592" s="39" t="s">
        <v>901</v>
      </c>
      <c r="AR592" s="39">
        <v>1</v>
      </c>
      <c r="AS592" s="39"/>
      <c r="AT592" s="39"/>
      <c r="AU592" s="39"/>
      <c r="AV592" s="39"/>
      <c r="AW592" s="39" t="s">
        <v>956</v>
      </c>
      <c r="AX592" s="39" t="s">
        <v>957</v>
      </c>
      <c r="AY592" s="39" t="s">
        <v>1059</v>
      </c>
      <c r="AZ592" s="35">
        <v>2933</v>
      </c>
      <c r="BA592" s="39"/>
      <c r="BC592" s="5" t="s">
        <v>905</v>
      </c>
      <c r="CB592" s="13" t="s">
        <v>947</v>
      </c>
      <c r="CC592" s="13" t="s">
        <v>959</v>
      </c>
      <c r="CD592" s="13">
        <v>60005</v>
      </c>
      <c r="CE592" s="13" t="s">
        <v>960</v>
      </c>
      <c r="CF592" s="13" t="str">
        <f t="shared" si="137"/>
        <v>W0005019</v>
      </c>
      <c r="CG592" s="13" t="s">
        <v>13</v>
      </c>
      <c r="CH592" s="18">
        <f t="shared" si="138"/>
        <v>56480.946391532649</v>
      </c>
      <c r="CI592" s="18">
        <f t="shared" si="148"/>
        <v>0</v>
      </c>
      <c r="CJ592" s="43">
        <f t="shared" si="140"/>
        <v>4154.166666666667</v>
      </c>
      <c r="CK592" s="44">
        <f t="shared" si="141"/>
        <v>29700</v>
      </c>
      <c r="CL592" s="18">
        <f t="shared" si="142"/>
        <v>1776.0809294871797</v>
      </c>
      <c r="CM592" s="18">
        <f t="shared" si="143"/>
        <v>4605.5596993843246</v>
      </c>
      <c r="CN592" s="13"/>
      <c r="CO592" s="18">
        <f t="shared" si="144"/>
        <v>0</v>
      </c>
    </row>
    <row r="593" spans="1:93" ht="15.75" customHeight="1" x14ac:dyDescent="0.2">
      <c r="A593" s="35" t="s">
        <v>2554</v>
      </c>
      <c r="B593" s="35" t="s">
        <v>2555</v>
      </c>
      <c r="C593" s="35" t="s">
        <v>2556</v>
      </c>
      <c r="D593" s="36">
        <v>45075</v>
      </c>
      <c r="E593" s="36"/>
      <c r="F593" s="35" t="s">
        <v>996</v>
      </c>
      <c r="G593" s="35" t="s">
        <v>951</v>
      </c>
      <c r="H593" s="35" t="s">
        <v>952</v>
      </c>
      <c r="I593" s="35" t="s">
        <v>897</v>
      </c>
      <c r="J593" s="35"/>
      <c r="K593" s="35" t="s">
        <v>898</v>
      </c>
      <c r="L593" s="37" t="s">
        <v>899</v>
      </c>
      <c r="M593" s="38">
        <v>0.05</v>
      </c>
      <c r="N593" s="35">
        <v>28</v>
      </c>
      <c r="O593" s="39">
        <v>63082.416666666664</v>
      </c>
      <c r="P593" s="40"/>
      <c r="Q593" s="39"/>
      <c r="R593" s="39">
        <v>1396.2139423076924</v>
      </c>
      <c r="S593" s="39">
        <v>806.70138888888891</v>
      </c>
      <c r="T593" s="39">
        <v>145.20625000000001</v>
      </c>
      <c r="U593" s="35">
        <v>75</v>
      </c>
      <c r="V593" s="39"/>
      <c r="W593" s="39">
        <v>0</v>
      </c>
      <c r="X593" s="39">
        <v>4460.3751415326506</v>
      </c>
      <c r="Y593" s="39">
        <v>69965.913389395908</v>
      </c>
      <c r="Z593" s="41">
        <v>4154.166666666667</v>
      </c>
      <c r="AA593" s="39"/>
      <c r="AB593" s="39">
        <v>74120.080056062579</v>
      </c>
      <c r="AC593" s="39"/>
      <c r="AD593" s="39"/>
      <c r="AE593" s="42">
        <v>4671.4236268028844</v>
      </c>
      <c r="AF593" s="35" t="s">
        <v>999</v>
      </c>
      <c r="AG593" s="39" t="s">
        <v>998</v>
      </c>
      <c r="AH593" s="39">
        <v>78791.50368286547</v>
      </c>
      <c r="AI593" s="39">
        <v>3939.5751841432739</v>
      </c>
      <c r="AJ593" s="42">
        <v>29700</v>
      </c>
      <c r="AK593" s="39">
        <v>1485</v>
      </c>
      <c r="AL593" s="39">
        <v>113916.07886700875</v>
      </c>
      <c r="AM593" s="39" t="s">
        <v>973</v>
      </c>
      <c r="AN593" s="39" t="s">
        <v>973</v>
      </c>
      <c r="AO593" s="35" t="s">
        <v>2102</v>
      </c>
      <c r="AP593" s="35" t="s">
        <v>976</v>
      </c>
      <c r="AQ593" s="39" t="s">
        <v>901</v>
      </c>
      <c r="AR593" s="39">
        <v>1</v>
      </c>
      <c r="AS593" s="39"/>
      <c r="AT593" s="39"/>
      <c r="AU593" s="39"/>
      <c r="AV593" s="39"/>
      <c r="AW593" s="39" t="s">
        <v>2034</v>
      </c>
      <c r="AX593" s="39" t="s">
        <v>977</v>
      </c>
      <c r="AY593" s="39" t="s">
        <v>1264</v>
      </c>
      <c r="AZ593" s="35" t="s">
        <v>2102</v>
      </c>
      <c r="BA593" s="39"/>
      <c r="BC593" s="5" t="s">
        <v>905</v>
      </c>
      <c r="CB593" s="13" t="s">
        <v>947</v>
      </c>
      <c r="CC593" s="13" t="s">
        <v>979</v>
      </c>
      <c r="CD593" s="13">
        <v>60009</v>
      </c>
      <c r="CE593" s="13">
        <v>30001339</v>
      </c>
      <c r="CF593" s="13" t="str">
        <f t="shared" si="137"/>
        <v>W0004441</v>
      </c>
      <c r="CG593" s="13" t="s">
        <v>13</v>
      </c>
      <c r="CH593" s="18">
        <f t="shared" si="138"/>
        <v>67762.998058199315</v>
      </c>
      <c r="CI593" s="18">
        <f t="shared" si="148"/>
        <v>4671.4236268028844</v>
      </c>
      <c r="CJ593" s="43">
        <f t="shared" si="140"/>
        <v>4154.166666666667</v>
      </c>
      <c r="CK593" s="44">
        <f t="shared" si="141"/>
        <v>29700</v>
      </c>
      <c r="CL593" s="18">
        <f t="shared" si="142"/>
        <v>2202.9153311965811</v>
      </c>
      <c r="CM593" s="18">
        <f t="shared" si="143"/>
        <v>5424.5751841432739</v>
      </c>
      <c r="CN593" s="13"/>
      <c r="CO593" s="18">
        <f t="shared" si="144"/>
        <v>0</v>
      </c>
    </row>
    <row r="594" spans="1:93" ht="15.75" customHeight="1" x14ac:dyDescent="0.2">
      <c r="A594" s="35" t="s">
        <v>257</v>
      </c>
      <c r="B594" s="35" t="s">
        <v>2557</v>
      </c>
      <c r="C594" s="35" t="s">
        <v>2558</v>
      </c>
      <c r="D594" s="36">
        <v>45061</v>
      </c>
      <c r="E594" s="36"/>
      <c r="F594" s="35" t="s">
        <v>972</v>
      </c>
      <c r="G594" s="35" t="s">
        <v>951</v>
      </c>
      <c r="H594" s="35" t="s">
        <v>952</v>
      </c>
      <c r="I594" s="35" t="s">
        <v>897</v>
      </c>
      <c r="J594" s="35"/>
      <c r="K594" s="35" t="s">
        <v>898</v>
      </c>
      <c r="L594" s="37" t="s">
        <v>899</v>
      </c>
      <c r="M594" s="38">
        <v>0.05</v>
      </c>
      <c r="N594" s="35">
        <v>28</v>
      </c>
      <c r="O594" s="39">
        <v>45532.25</v>
      </c>
      <c r="P594" s="40"/>
      <c r="Q594" s="39"/>
      <c r="R594" s="39">
        <v>1010.1442307692306</v>
      </c>
      <c r="S594" s="39">
        <v>583.63888888888891</v>
      </c>
      <c r="T594" s="39">
        <v>105.05500000000001</v>
      </c>
      <c r="U594" s="35">
        <v>75</v>
      </c>
      <c r="V594" s="39"/>
      <c r="W594" s="39">
        <v>0</v>
      </c>
      <c r="X594" s="39">
        <v>4460.3751415326506</v>
      </c>
      <c r="Y594" s="39">
        <v>51766.463261190773</v>
      </c>
      <c r="Z594" s="41">
        <v>4154.166666666667</v>
      </c>
      <c r="AA594" s="39"/>
      <c r="AB594" s="39">
        <v>55920.629927857437</v>
      </c>
      <c r="AC594" s="39"/>
      <c r="AD594" s="39"/>
      <c r="AE594" s="42"/>
      <c r="AF594" s="35"/>
      <c r="AG594" s="39"/>
      <c r="AH594" s="39">
        <v>55920.629927857437</v>
      </c>
      <c r="AI594" s="39">
        <v>2796.0314963928722</v>
      </c>
      <c r="AJ594" s="42">
        <v>29700</v>
      </c>
      <c r="AK594" s="39">
        <v>1485</v>
      </c>
      <c r="AL594" s="39">
        <v>89901.661424250313</v>
      </c>
      <c r="AM594" s="39" t="s">
        <v>943</v>
      </c>
      <c r="AN594" s="39" t="s">
        <v>943</v>
      </c>
      <c r="AO594" s="35">
        <v>38542</v>
      </c>
      <c r="AP594" s="35" t="s">
        <v>944</v>
      </c>
      <c r="AQ594" s="39" t="s">
        <v>901</v>
      </c>
      <c r="AR594" s="39">
        <v>1</v>
      </c>
      <c r="AS594" s="39"/>
      <c r="AT594" s="39"/>
      <c r="AU594" s="39"/>
      <c r="AV594" s="39"/>
      <c r="AW594" s="39" t="s">
        <v>956</v>
      </c>
      <c r="AX594" s="39" t="s">
        <v>1108</v>
      </c>
      <c r="AY594" s="39" t="s">
        <v>1109</v>
      </c>
      <c r="AZ594" s="35">
        <v>38542</v>
      </c>
      <c r="BA594" s="39"/>
      <c r="BC594" s="5" t="s">
        <v>905</v>
      </c>
      <c r="CB594" s="13" t="s">
        <v>947</v>
      </c>
      <c r="CC594" s="13" t="s">
        <v>10</v>
      </c>
      <c r="CD594" s="13">
        <v>60002</v>
      </c>
      <c r="CE594" s="13" t="s">
        <v>8</v>
      </c>
      <c r="CF594" s="13" t="str">
        <f t="shared" si="137"/>
        <v>W0004442</v>
      </c>
      <c r="CG594" s="13" t="s">
        <v>13</v>
      </c>
      <c r="CH594" s="18">
        <f t="shared" si="138"/>
        <v>50172.680141532648</v>
      </c>
      <c r="CI594" s="18">
        <f t="shared" si="148"/>
        <v>0</v>
      </c>
      <c r="CJ594" s="43">
        <f t="shared" si="140"/>
        <v>4154.166666666667</v>
      </c>
      <c r="CK594" s="44">
        <f t="shared" si="141"/>
        <v>29700</v>
      </c>
      <c r="CL594" s="18">
        <f t="shared" si="142"/>
        <v>1593.7831196581196</v>
      </c>
      <c r="CM594" s="18">
        <f t="shared" si="143"/>
        <v>4281.0314963928722</v>
      </c>
      <c r="CN594" s="13"/>
      <c r="CO594" s="18">
        <f t="shared" si="144"/>
        <v>0</v>
      </c>
    </row>
    <row r="595" spans="1:93" ht="15.75" customHeight="1" x14ac:dyDescent="0.2">
      <c r="A595" s="35" t="s">
        <v>2559</v>
      </c>
      <c r="B595" s="35" t="s">
        <v>2560</v>
      </c>
      <c r="C595" s="35" t="s">
        <v>2561</v>
      </c>
      <c r="D595" s="36">
        <v>45061</v>
      </c>
      <c r="E595" s="36"/>
      <c r="F595" s="35" t="s">
        <v>972</v>
      </c>
      <c r="G595" s="35" t="s">
        <v>951</v>
      </c>
      <c r="H595" s="35" t="s">
        <v>952</v>
      </c>
      <c r="I595" s="35" t="s">
        <v>897</v>
      </c>
      <c r="J595" s="35"/>
      <c r="K595" s="35" t="s">
        <v>898</v>
      </c>
      <c r="L595" s="37" t="s">
        <v>899</v>
      </c>
      <c r="M595" s="38">
        <v>0.05</v>
      </c>
      <c r="N595" s="35">
        <v>28</v>
      </c>
      <c r="O595" s="39">
        <v>42965.333333333336</v>
      </c>
      <c r="P595" s="40"/>
      <c r="Q595" s="39"/>
      <c r="R595" s="39">
        <v>1010.2403846153846</v>
      </c>
      <c r="S595" s="39">
        <v>583.69444444444457</v>
      </c>
      <c r="T595" s="39">
        <v>105.065</v>
      </c>
      <c r="U595" s="35">
        <v>75</v>
      </c>
      <c r="V595" s="39"/>
      <c r="W595" s="39">
        <v>0</v>
      </c>
      <c r="X595" s="39">
        <v>4460.3751415326506</v>
      </c>
      <c r="Y595" s="39">
        <v>49199.708303925814</v>
      </c>
      <c r="Z595" s="41">
        <v>4154.166666666667</v>
      </c>
      <c r="AA595" s="39"/>
      <c r="AB595" s="39">
        <v>53353.874970592478</v>
      </c>
      <c r="AC595" s="39"/>
      <c r="AD595" s="39"/>
      <c r="AE595" s="42"/>
      <c r="AF595" s="35"/>
      <c r="AG595" s="39"/>
      <c r="AH595" s="39">
        <v>53353.874970592478</v>
      </c>
      <c r="AI595" s="39">
        <v>2667.6937485296239</v>
      </c>
      <c r="AJ595" s="42">
        <v>29700</v>
      </c>
      <c r="AK595" s="39">
        <v>1485</v>
      </c>
      <c r="AL595" s="39">
        <v>87206.568719122093</v>
      </c>
      <c r="AM595" s="39" t="s">
        <v>953</v>
      </c>
      <c r="AN595" s="39" t="s">
        <v>953</v>
      </c>
      <c r="AO595" s="35">
        <v>5436</v>
      </c>
      <c r="AP595" s="35" t="s">
        <v>955</v>
      </c>
      <c r="AQ595" s="39" t="s">
        <v>901</v>
      </c>
      <c r="AR595" s="39">
        <v>1</v>
      </c>
      <c r="AS595" s="39"/>
      <c r="AT595" s="39"/>
      <c r="AU595" s="39"/>
      <c r="AV595" s="39"/>
      <c r="AW595" s="39" t="s">
        <v>956</v>
      </c>
      <c r="AX595" s="39" t="s">
        <v>957</v>
      </c>
      <c r="AY595" s="39" t="s">
        <v>2562</v>
      </c>
      <c r="AZ595" s="35">
        <v>5436</v>
      </c>
      <c r="BA595" s="39"/>
      <c r="BC595" s="5" t="s">
        <v>905</v>
      </c>
      <c r="CB595" s="13" t="s">
        <v>947</v>
      </c>
      <c r="CC595" s="13" t="s">
        <v>959</v>
      </c>
      <c r="CD595" s="13">
        <v>60005</v>
      </c>
      <c r="CE595" s="13" t="s">
        <v>960</v>
      </c>
      <c r="CF595" s="13" t="str">
        <f t="shared" si="137"/>
        <v>W0005360</v>
      </c>
      <c r="CG595" s="13" t="s">
        <v>13</v>
      </c>
      <c r="CH595" s="18">
        <f t="shared" si="138"/>
        <v>47605.773474865986</v>
      </c>
      <c r="CI595" s="18">
        <f t="shared" si="148"/>
        <v>0</v>
      </c>
      <c r="CJ595" s="43">
        <f t="shared" si="140"/>
        <v>4154.166666666667</v>
      </c>
      <c r="CK595" s="44">
        <f t="shared" si="141"/>
        <v>29700</v>
      </c>
      <c r="CL595" s="18">
        <f t="shared" si="142"/>
        <v>1593.9348290598291</v>
      </c>
      <c r="CM595" s="18">
        <f t="shared" si="143"/>
        <v>4152.6937485296239</v>
      </c>
      <c r="CN595" s="13"/>
      <c r="CO595" s="18">
        <f t="shared" si="144"/>
        <v>0</v>
      </c>
    </row>
    <row r="596" spans="1:93" ht="15.75" customHeight="1" x14ac:dyDescent="0.2">
      <c r="A596" s="35" t="s">
        <v>2563</v>
      </c>
      <c r="B596" s="35" t="s">
        <v>2564</v>
      </c>
      <c r="C596" s="35" t="s">
        <v>2565</v>
      </c>
      <c r="D596" s="36">
        <v>45075</v>
      </c>
      <c r="E596" s="36"/>
      <c r="F596" s="35" t="s">
        <v>996</v>
      </c>
      <c r="G596" s="35" t="s">
        <v>951</v>
      </c>
      <c r="H596" s="35" t="s">
        <v>952</v>
      </c>
      <c r="I596" s="35" t="s">
        <v>897</v>
      </c>
      <c r="J596" s="35"/>
      <c r="K596" s="35" t="s">
        <v>898</v>
      </c>
      <c r="L596" s="37" t="s">
        <v>899</v>
      </c>
      <c r="M596" s="38">
        <v>0.05</v>
      </c>
      <c r="N596" s="35">
        <v>28</v>
      </c>
      <c r="O596" s="39">
        <v>53014.5</v>
      </c>
      <c r="P596" s="40"/>
      <c r="Q596" s="39"/>
      <c r="R596" s="39">
        <v>1274.3870192307693</v>
      </c>
      <c r="S596" s="39">
        <v>736.3125</v>
      </c>
      <c r="T596" s="39">
        <v>132.53625</v>
      </c>
      <c r="U596" s="35">
        <v>75</v>
      </c>
      <c r="V596" s="39"/>
      <c r="W596" s="39">
        <v>4097.8723842003965</v>
      </c>
      <c r="X596" s="39">
        <v>4460.3751415326506</v>
      </c>
      <c r="Y596" s="39">
        <v>63790.983294963808</v>
      </c>
      <c r="Z596" s="41">
        <v>4154.166666666667</v>
      </c>
      <c r="AA596" s="39"/>
      <c r="AB596" s="39">
        <v>67945.149961630479</v>
      </c>
      <c r="AC596" s="39"/>
      <c r="AD596" s="39"/>
      <c r="AE596" s="42">
        <v>4671.4236268028844</v>
      </c>
      <c r="AF596" s="35" t="s">
        <v>999</v>
      </c>
      <c r="AG596" s="39" t="s">
        <v>998</v>
      </c>
      <c r="AH596" s="39">
        <v>72616.57358843337</v>
      </c>
      <c r="AI596" s="39">
        <v>3630.8286794216688</v>
      </c>
      <c r="AJ596" s="42">
        <v>29700</v>
      </c>
      <c r="AK596" s="39">
        <v>1485</v>
      </c>
      <c r="AL596" s="39">
        <v>107432.40226785504</v>
      </c>
      <c r="AM596" s="39" t="s">
        <v>973</v>
      </c>
      <c r="AN596" s="39" t="s">
        <v>973</v>
      </c>
      <c r="AO596" s="35" t="s">
        <v>1176</v>
      </c>
      <c r="AP596" s="35" t="s">
        <v>976</v>
      </c>
      <c r="AQ596" s="39" t="s">
        <v>901</v>
      </c>
      <c r="AR596" s="39">
        <v>1</v>
      </c>
      <c r="AS596" s="39"/>
      <c r="AT596" s="39"/>
      <c r="AU596" s="39"/>
      <c r="AV596" s="39"/>
      <c r="AW596" s="39" t="s">
        <v>956</v>
      </c>
      <c r="AX596" s="39" t="s">
        <v>977</v>
      </c>
      <c r="AY596" s="39" t="s">
        <v>1938</v>
      </c>
      <c r="AZ596" s="35" t="s">
        <v>1176</v>
      </c>
      <c r="BA596" s="39"/>
      <c r="BC596" s="5" t="s">
        <v>905</v>
      </c>
      <c r="CB596" s="13" t="s">
        <v>947</v>
      </c>
      <c r="CC596" s="13" t="s">
        <v>979</v>
      </c>
      <c r="CD596" s="13">
        <v>60009</v>
      </c>
      <c r="CE596" s="13">
        <v>30001339</v>
      </c>
      <c r="CF596" s="13" t="str">
        <f t="shared" si="137"/>
        <v>W0004443</v>
      </c>
      <c r="CG596" s="13" t="s">
        <v>13</v>
      </c>
      <c r="CH596" s="18">
        <f t="shared" si="138"/>
        <v>61780.283775733042</v>
      </c>
      <c r="CI596" s="18">
        <f t="shared" si="148"/>
        <v>4671.4236268028844</v>
      </c>
      <c r="CJ596" s="43">
        <f t="shared" si="140"/>
        <v>4154.166666666667</v>
      </c>
      <c r="CK596" s="44">
        <f t="shared" si="141"/>
        <v>29700</v>
      </c>
      <c r="CL596" s="18">
        <f t="shared" si="142"/>
        <v>2010.6995192307693</v>
      </c>
      <c r="CM596" s="18">
        <f t="shared" si="143"/>
        <v>5115.8286794216692</v>
      </c>
      <c r="CN596" s="13"/>
      <c r="CO596" s="18">
        <f t="shared" si="144"/>
        <v>0</v>
      </c>
    </row>
    <row r="597" spans="1:93" ht="15.75" customHeight="1" x14ac:dyDescent="0.2">
      <c r="A597" s="35" t="s">
        <v>258</v>
      </c>
      <c r="B597" s="35" t="s">
        <v>2566</v>
      </c>
      <c r="C597" s="35" t="s">
        <v>2567</v>
      </c>
      <c r="D597" s="36">
        <v>45075</v>
      </c>
      <c r="E597" s="36"/>
      <c r="F597" s="35" t="s">
        <v>972</v>
      </c>
      <c r="G597" s="35" t="s">
        <v>951</v>
      </c>
      <c r="H597" s="35" t="s">
        <v>952</v>
      </c>
      <c r="I597" s="35" t="s">
        <v>897</v>
      </c>
      <c r="J597" s="35"/>
      <c r="K597" s="35" t="s">
        <v>898</v>
      </c>
      <c r="L597" s="37" t="s">
        <v>899</v>
      </c>
      <c r="M597" s="38">
        <v>0.05</v>
      </c>
      <c r="N597" s="35">
        <v>28</v>
      </c>
      <c r="O597" s="39">
        <v>46042.416666666664</v>
      </c>
      <c r="P597" s="40"/>
      <c r="Q597" s="39"/>
      <c r="R597" s="39">
        <v>1010.1442307692306</v>
      </c>
      <c r="S597" s="39">
        <v>583.63888888888891</v>
      </c>
      <c r="T597" s="39">
        <v>105.05500000000001</v>
      </c>
      <c r="U597" s="35">
        <v>75</v>
      </c>
      <c r="V597" s="39"/>
      <c r="W597" s="39">
        <v>3946.2511059849817</v>
      </c>
      <c r="X597" s="39">
        <v>4460.3751415326506</v>
      </c>
      <c r="Y597" s="39">
        <v>56222.881033842415</v>
      </c>
      <c r="Z597" s="41">
        <v>4154.166666666667</v>
      </c>
      <c r="AA597" s="39"/>
      <c r="AB597" s="39">
        <v>60377.04770050908</v>
      </c>
      <c r="AC597" s="39"/>
      <c r="AD597" s="39"/>
      <c r="AE597" s="42"/>
      <c r="AF597" s="35"/>
      <c r="AG597" s="39"/>
      <c r="AH597" s="39">
        <v>60377.04770050908</v>
      </c>
      <c r="AI597" s="39">
        <v>3018.8523850254542</v>
      </c>
      <c r="AJ597" s="42">
        <v>29700</v>
      </c>
      <c r="AK597" s="39">
        <v>1485</v>
      </c>
      <c r="AL597" s="39">
        <v>94580.900085534537</v>
      </c>
      <c r="AM597" s="39" t="s">
        <v>943</v>
      </c>
      <c r="AN597" s="39" t="s">
        <v>943</v>
      </c>
      <c r="AO597" s="35">
        <v>35885</v>
      </c>
      <c r="AP597" s="35" t="s">
        <v>944</v>
      </c>
      <c r="AQ597" s="39" t="s">
        <v>901</v>
      </c>
      <c r="AR597" s="39">
        <v>1</v>
      </c>
      <c r="AS597" s="39"/>
      <c r="AT597" s="39"/>
      <c r="AU597" s="39"/>
      <c r="AV597" s="39"/>
      <c r="AW597" s="39" t="s">
        <v>956</v>
      </c>
      <c r="AX597" s="39" t="s">
        <v>964</v>
      </c>
      <c r="AY597" s="39" t="s">
        <v>1033</v>
      </c>
      <c r="AZ597" s="35">
        <v>35885</v>
      </c>
      <c r="BA597" s="39"/>
      <c r="BC597" s="5" t="s">
        <v>905</v>
      </c>
      <c r="CB597" s="13" t="s">
        <v>947</v>
      </c>
      <c r="CC597" s="13" t="s">
        <v>10</v>
      </c>
      <c r="CD597" s="13">
        <v>60002</v>
      </c>
      <c r="CE597" s="13" t="s">
        <v>8</v>
      </c>
      <c r="CF597" s="13" t="str">
        <f t="shared" si="137"/>
        <v>W0004444</v>
      </c>
      <c r="CG597" s="13" t="s">
        <v>13</v>
      </c>
      <c r="CH597" s="18">
        <f t="shared" si="138"/>
        <v>54629.097914184291</v>
      </c>
      <c r="CI597" s="18">
        <f t="shared" si="148"/>
        <v>0</v>
      </c>
      <c r="CJ597" s="43">
        <f t="shared" si="140"/>
        <v>4154.166666666667</v>
      </c>
      <c r="CK597" s="44">
        <f t="shared" si="141"/>
        <v>29700</v>
      </c>
      <c r="CL597" s="18">
        <f t="shared" si="142"/>
        <v>1593.7831196581196</v>
      </c>
      <c r="CM597" s="18">
        <f t="shared" si="143"/>
        <v>4503.8523850254542</v>
      </c>
      <c r="CN597" s="13"/>
      <c r="CO597" s="18">
        <f t="shared" si="144"/>
        <v>0</v>
      </c>
    </row>
    <row r="598" spans="1:93" ht="15.75" customHeight="1" x14ac:dyDescent="0.2">
      <c r="A598" s="35" t="s">
        <v>259</v>
      </c>
      <c r="B598" s="35" t="s">
        <v>2568</v>
      </c>
      <c r="C598" s="35" t="s">
        <v>2569</v>
      </c>
      <c r="D598" s="36">
        <v>45061</v>
      </c>
      <c r="E598" s="36"/>
      <c r="F598" s="35" t="s">
        <v>996</v>
      </c>
      <c r="G598" s="35" t="s">
        <v>895</v>
      </c>
      <c r="H598" s="35" t="s">
        <v>896</v>
      </c>
      <c r="I598" s="35" t="s">
        <v>897</v>
      </c>
      <c r="J598" s="35"/>
      <c r="K598" s="35" t="s">
        <v>898</v>
      </c>
      <c r="L598" s="37" t="s">
        <v>899</v>
      </c>
      <c r="M598" s="38">
        <v>8.5000000000000006E-2</v>
      </c>
      <c r="N598" s="35">
        <v>28</v>
      </c>
      <c r="O598" s="39">
        <v>86917.916666666672</v>
      </c>
      <c r="P598" s="40"/>
      <c r="Q598" s="39"/>
      <c r="R598" s="39">
        <v>1969.1826923076924</v>
      </c>
      <c r="S598" s="39">
        <v>1137.75</v>
      </c>
      <c r="T598" s="39">
        <v>204.79500000000002</v>
      </c>
      <c r="U598" s="35">
        <v>75</v>
      </c>
      <c r="V598" s="39"/>
      <c r="W598" s="39">
        <v>0</v>
      </c>
      <c r="X598" s="39">
        <v>4460.3751415326506</v>
      </c>
      <c r="Y598" s="39">
        <v>94765.019500507013</v>
      </c>
      <c r="Z598" s="41">
        <v>5687.5</v>
      </c>
      <c r="AA598" s="39"/>
      <c r="AB598" s="39">
        <v>100452.51950050701</v>
      </c>
      <c r="AC598" s="39"/>
      <c r="AD598" s="39"/>
      <c r="AE598" s="42">
        <v>6107.1873780099913</v>
      </c>
      <c r="AF598" s="35" t="s">
        <v>1104</v>
      </c>
      <c r="AG598" s="39" t="s">
        <v>1105</v>
      </c>
      <c r="AH598" s="39">
        <v>106559.706878517</v>
      </c>
      <c r="AI598" s="39">
        <v>9057.5750846739447</v>
      </c>
      <c r="AJ598" s="42">
        <v>29700</v>
      </c>
      <c r="AK598" s="39">
        <v>2524.5</v>
      </c>
      <c r="AL598" s="39">
        <v>147841.78196319094</v>
      </c>
      <c r="AM598" s="39" t="s">
        <v>943</v>
      </c>
      <c r="AN598" s="39" t="s">
        <v>943</v>
      </c>
      <c r="AO598" s="35">
        <v>90023</v>
      </c>
      <c r="AP598" s="35" t="s">
        <v>944</v>
      </c>
      <c r="AQ598" s="39" t="s">
        <v>901</v>
      </c>
      <c r="AR598" s="39">
        <v>1</v>
      </c>
      <c r="AS598" s="39"/>
      <c r="AT598" s="39"/>
      <c r="AU598" s="39"/>
      <c r="AV598" s="39"/>
      <c r="AW598" s="39" t="s">
        <v>1242</v>
      </c>
      <c r="AX598" s="39" t="s">
        <v>903</v>
      </c>
      <c r="AY598" s="39" t="s">
        <v>904</v>
      </c>
      <c r="AZ598" s="35">
        <v>90023</v>
      </c>
      <c r="BA598" s="39"/>
      <c r="BC598" s="5" t="s">
        <v>905</v>
      </c>
      <c r="CB598" s="13" t="s">
        <v>947</v>
      </c>
      <c r="CC598" s="13" t="s">
        <v>10</v>
      </c>
      <c r="CD598" s="13">
        <v>60002</v>
      </c>
      <c r="CE598" s="13" t="s">
        <v>8</v>
      </c>
      <c r="CF598" s="13" t="str">
        <f t="shared" si="137"/>
        <v>W0004445</v>
      </c>
      <c r="CG598" s="13" t="s">
        <v>29</v>
      </c>
      <c r="CH598" s="18">
        <f t="shared" si="138"/>
        <v>91658.086808199325</v>
      </c>
      <c r="CI598" s="18">
        <f t="shared" si="148"/>
        <v>6107.1873780099913</v>
      </c>
      <c r="CJ598" s="43">
        <f t="shared" si="140"/>
        <v>5687.5</v>
      </c>
      <c r="CK598" s="44">
        <f t="shared" si="141"/>
        <v>29700</v>
      </c>
      <c r="CL598" s="18">
        <f t="shared" si="142"/>
        <v>3106.9326923076924</v>
      </c>
      <c r="CM598" s="18">
        <f t="shared" si="143"/>
        <v>11582.075084673945</v>
      </c>
      <c r="CN598" s="13"/>
      <c r="CO598" s="18">
        <f t="shared" si="144"/>
        <v>0</v>
      </c>
    </row>
    <row r="599" spans="1:93" ht="15.75" customHeight="1" x14ac:dyDescent="0.2">
      <c r="A599" s="35" t="s">
        <v>260</v>
      </c>
      <c r="B599" s="35" t="s">
        <v>2570</v>
      </c>
      <c r="C599" s="35" t="s">
        <v>2571</v>
      </c>
      <c r="D599" s="36">
        <v>45054</v>
      </c>
      <c r="E599" s="36"/>
      <c r="F599" s="35" t="s">
        <v>938</v>
      </c>
      <c r="G599" s="35" t="s">
        <v>895</v>
      </c>
      <c r="H599" s="35" t="s">
        <v>896</v>
      </c>
      <c r="I599" s="35" t="s">
        <v>897</v>
      </c>
      <c r="J599" s="35"/>
      <c r="K599" s="35" t="s">
        <v>898</v>
      </c>
      <c r="L599" s="37" t="s">
        <v>899</v>
      </c>
      <c r="M599" s="38">
        <v>8.5000000000000006E-2</v>
      </c>
      <c r="N599" s="35">
        <v>28</v>
      </c>
      <c r="O599" s="39">
        <v>133338.66666666666</v>
      </c>
      <c r="P599" s="40"/>
      <c r="Q599" s="39"/>
      <c r="R599" s="39">
        <v>3085.0641025641021</v>
      </c>
      <c r="S599" s="39">
        <v>1782.4814814814815</v>
      </c>
      <c r="T599" s="39">
        <v>320.84666666666669</v>
      </c>
      <c r="U599" s="35">
        <v>75</v>
      </c>
      <c r="V599" s="39"/>
      <c r="W599" s="39">
        <v>13148.023544706972</v>
      </c>
      <c r="X599" s="39">
        <v>4460.3751415326506</v>
      </c>
      <c r="Y599" s="39">
        <v>156210.45760361856</v>
      </c>
      <c r="Z599" s="41">
        <v>5687.5</v>
      </c>
      <c r="AA599" s="39"/>
      <c r="AB599" s="39">
        <v>161897.95760361856</v>
      </c>
      <c r="AC599" s="39"/>
      <c r="AD599" s="39"/>
      <c r="AE599" s="42">
        <v>6263.2559860715419</v>
      </c>
      <c r="AF599" s="35" t="s">
        <v>1071</v>
      </c>
      <c r="AG599" s="39" t="s">
        <v>1072</v>
      </c>
      <c r="AH599" s="39">
        <v>168161.2135896901</v>
      </c>
      <c r="AI599" s="39">
        <v>14293.70315512366</v>
      </c>
      <c r="AJ599" s="42">
        <v>29700</v>
      </c>
      <c r="AK599" s="39">
        <v>2524.5</v>
      </c>
      <c r="AL599" s="39">
        <v>214679.41674481376</v>
      </c>
      <c r="AM599" s="39" t="s">
        <v>943</v>
      </c>
      <c r="AN599" s="39" t="s">
        <v>943</v>
      </c>
      <c r="AO599" s="35">
        <v>90264</v>
      </c>
      <c r="AP599" s="35" t="s">
        <v>944</v>
      </c>
      <c r="AQ599" s="39" t="s">
        <v>901</v>
      </c>
      <c r="AR599" s="39">
        <v>1</v>
      </c>
      <c r="AS599" s="39"/>
      <c r="AT599" s="39"/>
      <c r="AU599" s="39"/>
      <c r="AV599" s="39"/>
      <c r="AW599" s="39" t="s">
        <v>1156</v>
      </c>
      <c r="AX599" s="39" t="s">
        <v>903</v>
      </c>
      <c r="AY599" s="39" t="s">
        <v>904</v>
      </c>
      <c r="AZ599" s="35">
        <v>90264</v>
      </c>
      <c r="BA599" s="39"/>
      <c r="BC599" s="5" t="s">
        <v>905</v>
      </c>
      <c r="CB599" s="13" t="s">
        <v>947</v>
      </c>
      <c r="CC599" s="13" t="s">
        <v>10</v>
      </c>
      <c r="CD599" s="13">
        <v>60002</v>
      </c>
      <c r="CE599" s="13" t="s">
        <v>8</v>
      </c>
      <c r="CF599" s="13" t="str">
        <f t="shared" si="137"/>
        <v>W0004446</v>
      </c>
      <c r="CG599" s="13" t="s">
        <v>29</v>
      </c>
      <c r="CH599" s="18">
        <f t="shared" si="138"/>
        <v>151342.91201957295</v>
      </c>
      <c r="CI599" s="18">
        <f t="shared" si="148"/>
        <v>6263.2559860715419</v>
      </c>
      <c r="CJ599" s="43">
        <f t="shared" si="140"/>
        <v>5687.5</v>
      </c>
      <c r="CK599" s="44">
        <f t="shared" si="141"/>
        <v>29700</v>
      </c>
      <c r="CL599" s="18">
        <f t="shared" si="142"/>
        <v>4867.5455840455834</v>
      </c>
      <c r="CM599" s="18">
        <f t="shared" si="143"/>
        <v>16818.203155123658</v>
      </c>
      <c r="CN599" s="13"/>
      <c r="CO599" s="18">
        <f t="shared" si="144"/>
        <v>0</v>
      </c>
    </row>
    <row r="600" spans="1:93" ht="15.75" customHeight="1" x14ac:dyDescent="0.2">
      <c r="A600" s="35" t="s">
        <v>261</v>
      </c>
      <c r="B600" s="35" t="s">
        <v>2572</v>
      </c>
      <c r="C600" s="35" t="s">
        <v>2573</v>
      </c>
      <c r="D600" s="36">
        <v>45061</v>
      </c>
      <c r="E600" s="36"/>
      <c r="F600" s="35" t="s">
        <v>996</v>
      </c>
      <c r="G600" s="35" t="s">
        <v>895</v>
      </c>
      <c r="H600" s="35" t="s">
        <v>896</v>
      </c>
      <c r="I600" s="35" t="s">
        <v>897</v>
      </c>
      <c r="J600" s="35"/>
      <c r="K600" s="35" t="s">
        <v>898</v>
      </c>
      <c r="L600" s="37" t="s">
        <v>899</v>
      </c>
      <c r="M600" s="38">
        <v>8.5000000000000006E-2</v>
      </c>
      <c r="N600" s="35">
        <v>28</v>
      </c>
      <c r="O600" s="39">
        <v>76965.666666666672</v>
      </c>
      <c r="P600" s="40"/>
      <c r="Q600" s="39"/>
      <c r="R600" s="39">
        <v>1729.9439102564102</v>
      </c>
      <c r="S600" s="39">
        <v>999.52314814814827</v>
      </c>
      <c r="T600" s="39">
        <v>179.91416666666669</v>
      </c>
      <c r="U600" s="35">
        <v>75</v>
      </c>
      <c r="V600" s="39"/>
      <c r="W600" s="39">
        <v>0</v>
      </c>
      <c r="X600" s="39">
        <v>4460.3751415326506</v>
      </c>
      <c r="Y600" s="39">
        <v>84410.423033270548</v>
      </c>
      <c r="Z600" s="41">
        <v>5687.5</v>
      </c>
      <c r="AA600" s="39"/>
      <c r="AB600" s="39">
        <v>90097.923033270548</v>
      </c>
      <c r="AC600" s="39"/>
      <c r="AD600" s="39"/>
      <c r="AE600" s="42">
        <v>4292.2455565959208</v>
      </c>
      <c r="AF600" s="35" t="s">
        <v>1124</v>
      </c>
      <c r="AG600" s="39" t="s">
        <v>1125</v>
      </c>
      <c r="AH600" s="39">
        <v>94390.168589866473</v>
      </c>
      <c r="AI600" s="39">
        <v>8023.1643301386512</v>
      </c>
      <c r="AJ600" s="42">
        <v>29700</v>
      </c>
      <c r="AK600" s="39">
        <v>2524.5</v>
      </c>
      <c r="AL600" s="39">
        <v>134637.83292000514</v>
      </c>
      <c r="AM600" s="39" t="s">
        <v>943</v>
      </c>
      <c r="AN600" s="39" t="s">
        <v>943</v>
      </c>
      <c r="AO600" s="35">
        <v>89158</v>
      </c>
      <c r="AP600" s="35" t="s">
        <v>944</v>
      </c>
      <c r="AQ600" s="39" t="s">
        <v>901</v>
      </c>
      <c r="AR600" s="39">
        <v>1</v>
      </c>
      <c r="AS600" s="39"/>
      <c r="AT600" s="39"/>
      <c r="AU600" s="39"/>
      <c r="AV600" s="39"/>
      <c r="AW600" s="39" t="s">
        <v>1195</v>
      </c>
      <c r="AX600" s="39" t="s">
        <v>903</v>
      </c>
      <c r="AY600" s="39" t="s">
        <v>904</v>
      </c>
      <c r="AZ600" s="35">
        <v>89158</v>
      </c>
      <c r="BA600" s="39"/>
      <c r="BC600" s="5" t="s">
        <v>905</v>
      </c>
      <c r="CB600" s="13" t="s">
        <v>947</v>
      </c>
      <c r="CC600" s="13" t="s">
        <v>10</v>
      </c>
      <c r="CD600" s="13">
        <v>60002</v>
      </c>
      <c r="CE600" s="13" t="s">
        <v>8</v>
      </c>
      <c r="CF600" s="13" t="str">
        <f t="shared" si="137"/>
        <v>W0004447</v>
      </c>
      <c r="CG600" s="13" t="s">
        <v>29</v>
      </c>
      <c r="CH600" s="18">
        <f t="shared" si="138"/>
        <v>81680.955974865996</v>
      </c>
      <c r="CI600" s="18">
        <f t="shared" si="148"/>
        <v>4292.2455565959208</v>
      </c>
      <c r="CJ600" s="43">
        <f t="shared" si="140"/>
        <v>5687.5</v>
      </c>
      <c r="CK600" s="44">
        <f t="shared" si="141"/>
        <v>29700</v>
      </c>
      <c r="CL600" s="18">
        <f t="shared" si="142"/>
        <v>2729.4670584045584</v>
      </c>
      <c r="CM600" s="18">
        <f t="shared" si="143"/>
        <v>10547.66433013865</v>
      </c>
      <c r="CN600" s="13"/>
      <c r="CO600" s="18">
        <f t="shared" si="144"/>
        <v>0</v>
      </c>
    </row>
    <row r="601" spans="1:93" ht="15.75" customHeight="1" x14ac:dyDescent="0.2">
      <c r="A601" s="35" t="s">
        <v>262</v>
      </c>
      <c r="B601" s="35" t="s">
        <v>2574</v>
      </c>
      <c r="C601" s="35" t="s">
        <v>2575</v>
      </c>
      <c r="D601" s="36">
        <v>45096</v>
      </c>
      <c r="E601" s="36"/>
      <c r="F601" s="35" t="s">
        <v>938</v>
      </c>
      <c r="G601" s="35" t="s">
        <v>895</v>
      </c>
      <c r="H601" s="35" t="s">
        <v>896</v>
      </c>
      <c r="I601" s="35" t="s">
        <v>897</v>
      </c>
      <c r="J601" s="35"/>
      <c r="K601" s="35" t="s">
        <v>898</v>
      </c>
      <c r="L601" s="37" t="s">
        <v>899</v>
      </c>
      <c r="M601" s="38">
        <v>8.5000000000000006E-2</v>
      </c>
      <c r="N601" s="35">
        <v>28</v>
      </c>
      <c r="O601" s="39">
        <v>145130</v>
      </c>
      <c r="P601" s="40"/>
      <c r="Q601" s="39"/>
      <c r="R601" s="39">
        <v>3368.5096153846152</v>
      </c>
      <c r="S601" s="39">
        <v>1946.25</v>
      </c>
      <c r="T601" s="39">
        <v>350.32499999999999</v>
      </c>
      <c r="U601" s="35">
        <v>75</v>
      </c>
      <c r="V601" s="39"/>
      <c r="W601" s="39">
        <v>0</v>
      </c>
      <c r="X601" s="39">
        <v>4460.3751415326506</v>
      </c>
      <c r="Y601" s="39">
        <v>155330.45975691729</v>
      </c>
      <c r="Z601" s="41">
        <v>5687.5</v>
      </c>
      <c r="AA601" s="39"/>
      <c r="AB601" s="39">
        <v>161017.95975691729</v>
      </c>
      <c r="AC601" s="39"/>
      <c r="AD601" s="39"/>
      <c r="AE601" s="42">
        <v>4292.2455565959208</v>
      </c>
      <c r="AF601" s="35" t="s">
        <v>1124</v>
      </c>
      <c r="AG601" s="39" t="s">
        <v>1125</v>
      </c>
      <c r="AH601" s="39">
        <v>165310.2053135132</v>
      </c>
      <c r="AI601" s="39">
        <v>14051.367451648623</v>
      </c>
      <c r="AJ601" s="42">
        <v>29700</v>
      </c>
      <c r="AK601" s="39">
        <v>2524.5</v>
      </c>
      <c r="AL601" s="39">
        <v>211586.07276516184</v>
      </c>
      <c r="AM601" s="39" t="s">
        <v>943</v>
      </c>
      <c r="AN601" s="39" t="s">
        <v>943</v>
      </c>
      <c r="AO601" s="35">
        <v>35802</v>
      </c>
      <c r="AP601" s="35" t="s">
        <v>944</v>
      </c>
      <c r="AQ601" s="39" t="s">
        <v>901</v>
      </c>
      <c r="AR601" s="39">
        <v>1</v>
      </c>
      <c r="AS601" s="39"/>
      <c r="AT601" s="39"/>
      <c r="AU601" s="39"/>
      <c r="AV601" s="39"/>
      <c r="AW601" s="39" t="s">
        <v>1147</v>
      </c>
      <c r="AX601" s="39" t="s">
        <v>943</v>
      </c>
      <c r="AY601" s="39" t="s">
        <v>1148</v>
      </c>
      <c r="AZ601" s="35">
        <v>35802</v>
      </c>
      <c r="BA601" s="39"/>
      <c r="BC601" s="5" t="s">
        <v>905</v>
      </c>
      <c r="CB601" s="13" t="s">
        <v>947</v>
      </c>
      <c r="CC601" s="13" t="s">
        <v>10</v>
      </c>
      <c r="CD601" s="13">
        <v>60002</v>
      </c>
      <c r="CE601" s="13" t="s">
        <v>8</v>
      </c>
      <c r="CF601" s="13" t="str">
        <f t="shared" si="137"/>
        <v>W0004448</v>
      </c>
      <c r="CG601" s="13" t="s">
        <v>29</v>
      </c>
      <c r="CH601" s="18">
        <f t="shared" si="138"/>
        <v>150015.70014153267</v>
      </c>
      <c r="CI601" s="18">
        <f t="shared" si="148"/>
        <v>4292.2455565959208</v>
      </c>
      <c r="CJ601" s="43">
        <f t="shared" si="140"/>
        <v>5687.5</v>
      </c>
      <c r="CK601" s="44">
        <f t="shared" si="141"/>
        <v>29700</v>
      </c>
      <c r="CL601" s="18">
        <f t="shared" si="142"/>
        <v>5314.7596153846152</v>
      </c>
      <c r="CM601" s="18">
        <f t="shared" si="143"/>
        <v>16575.867451648621</v>
      </c>
      <c r="CN601" s="13"/>
      <c r="CO601" s="18">
        <f t="shared" si="144"/>
        <v>0</v>
      </c>
    </row>
    <row r="602" spans="1:93" ht="15.75" customHeight="1" x14ac:dyDescent="0.2">
      <c r="A602" s="35" t="s">
        <v>263</v>
      </c>
      <c r="B602" s="35" t="s">
        <v>2576</v>
      </c>
      <c r="C602" s="35" t="s">
        <v>2577</v>
      </c>
      <c r="D602" s="36">
        <v>45092</v>
      </c>
      <c r="E602" s="36"/>
      <c r="F602" s="35" t="s">
        <v>996</v>
      </c>
      <c r="G602" s="35" t="s">
        <v>895</v>
      </c>
      <c r="H602" s="35" t="s">
        <v>896</v>
      </c>
      <c r="I602" s="35" t="s">
        <v>897</v>
      </c>
      <c r="J602" s="35"/>
      <c r="K602" s="35" t="s">
        <v>898</v>
      </c>
      <c r="L602" s="37" t="s">
        <v>899</v>
      </c>
      <c r="M602" s="38">
        <v>8.5000000000000006E-2</v>
      </c>
      <c r="N602" s="35">
        <v>28</v>
      </c>
      <c r="O602" s="39">
        <v>81155.75</v>
      </c>
      <c r="P602" s="40"/>
      <c r="Q602" s="39"/>
      <c r="R602" s="39">
        <v>1830.6690705128203</v>
      </c>
      <c r="S602" s="39">
        <v>1057.7199074074074</v>
      </c>
      <c r="T602" s="39">
        <v>190.38958333333332</v>
      </c>
      <c r="U602" s="35">
        <v>75</v>
      </c>
      <c r="V602" s="39"/>
      <c r="W602" s="39">
        <v>0</v>
      </c>
      <c r="X602" s="39">
        <v>4460.3751415326506</v>
      </c>
      <c r="Y602" s="39">
        <v>88769.903702786207</v>
      </c>
      <c r="Z602" s="41">
        <v>5687.5</v>
      </c>
      <c r="AA602" s="39"/>
      <c r="AB602" s="39">
        <v>94457.403702786207</v>
      </c>
      <c r="AC602" s="39"/>
      <c r="AD602" s="39"/>
      <c r="AE602" s="42">
        <v>4292.2455565959208</v>
      </c>
      <c r="AF602" s="35" t="s">
        <v>1124</v>
      </c>
      <c r="AG602" s="39" t="s">
        <v>1125</v>
      </c>
      <c r="AH602" s="39">
        <v>98749.649259382131</v>
      </c>
      <c r="AI602" s="39">
        <v>8393.7201870474819</v>
      </c>
      <c r="AJ602" s="42">
        <v>29700</v>
      </c>
      <c r="AK602" s="39">
        <v>2524.5</v>
      </c>
      <c r="AL602" s="39">
        <v>139367.8694464296</v>
      </c>
      <c r="AM602" s="39" t="s">
        <v>943</v>
      </c>
      <c r="AN602" s="39" t="s">
        <v>943</v>
      </c>
      <c r="AO602" s="35">
        <v>35802</v>
      </c>
      <c r="AP602" s="35" t="s">
        <v>944</v>
      </c>
      <c r="AQ602" s="39" t="s">
        <v>901</v>
      </c>
      <c r="AR602" s="39">
        <v>1</v>
      </c>
      <c r="AS602" s="39"/>
      <c r="AT602" s="39"/>
      <c r="AU602" s="39"/>
      <c r="AV602" s="39"/>
      <c r="AW602" s="39" t="s">
        <v>1147</v>
      </c>
      <c r="AX602" s="39" t="s">
        <v>943</v>
      </c>
      <c r="AY602" s="39" t="s">
        <v>1148</v>
      </c>
      <c r="AZ602" s="35">
        <v>35802</v>
      </c>
      <c r="BA602" s="39"/>
      <c r="BC602" s="5" t="s">
        <v>905</v>
      </c>
      <c r="CB602" s="13" t="s">
        <v>947</v>
      </c>
      <c r="CC602" s="13" t="s">
        <v>10</v>
      </c>
      <c r="CD602" s="13">
        <v>60002</v>
      </c>
      <c r="CE602" s="13" t="s">
        <v>8</v>
      </c>
      <c r="CF602" s="13" t="str">
        <f t="shared" si="137"/>
        <v>W0004449</v>
      </c>
      <c r="CG602" s="13" t="s">
        <v>29</v>
      </c>
      <c r="CH602" s="18">
        <f t="shared" si="138"/>
        <v>85881.514724865992</v>
      </c>
      <c r="CI602" s="18">
        <f t="shared" si="148"/>
        <v>4292.2455565959208</v>
      </c>
      <c r="CJ602" s="43">
        <f t="shared" si="140"/>
        <v>5687.5</v>
      </c>
      <c r="CK602" s="44">
        <f t="shared" si="141"/>
        <v>29700</v>
      </c>
      <c r="CL602" s="18">
        <f t="shared" si="142"/>
        <v>2888.3889779202277</v>
      </c>
      <c r="CM602" s="18">
        <f t="shared" si="143"/>
        <v>10918.220187047482</v>
      </c>
      <c r="CN602" s="13"/>
      <c r="CO602" s="18">
        <f t="shared" si="144"/>
        <v>0</v>
      </c>
    </row>
    <row r="603" spans="1:93" ht="15.75" customHeight="1" x14ac:dyDescent="0.2">
      <c r="A603" s="35" t="s">
        <v>686</v>
      </c>
      <c r="B603" s="35" t="s">
        <v>2578</v>
      </c>
      <c r="C603" s="35" t="s">
        <v>2579</v>
      </c>
      <c r="D603" s="36">
        <v>45062</v>
      </c>
      <c r="E603" s="36"/>
      <c r="F603" s="35" t="s">
        <v>894</v>
      </c>
      <c r="G603" s="35" t="s">
        <v>1247</v>
      </c>
      <c r="H603" s="35" t="s">
        <v>1248</v>
      </c>
      <c r="I603" s="35" t="s">
        <v>897</v>
      </c>
      <c r="J603" s="35"/>
      <c r="K603" s="35" t="s">
        <v>898</v>
      </c>
      <c r="L603" s="37" t="s">
        <v>899</v>
      </c>
      <c r="M603" s="38">
        <v>0.1</v>
      </c>
      <c r="N603" s="35">
        <v>28</v>
      </c>
      <c r="O603" s="39">
        <v>163846.5</v>
      </c>
      <c r="P603" s="40"/>
      <c r="Q603" s="39"/>
      <c r="R603" s="39">
        <v>3938.6177884615386</v>
      </c>
      <c r="S603" s="39">
        <v>2275.6458333333335</v>
      </c>
      <c r="T603" s="39">
        <v>409.61625000000004</v>
      </c>
      <c r="U603" s="35">
        <v>75</v>
      </c>
      <c r="V603" s="39"/>
      <c r="W603" s="39">
        <v>0</v>
      </c>
      <c r="X603" s="39">
        <v>4460.3751415326506</v>
      </c>
      <c r="Y603" s="39">
        <v>175005.75501332752</v>
      </c>
      <c r="Z603" s="41">
        <v>7046.666666666667</v>
      </c>
      <c r="AA603" s="39"/>
      <c r="AB603" s="39">
        <v>182052.42167999418</v>
      </c>
      <c r="AC603" s="39"/>
      <c r="AD603" s="39"/>
      <c r="AE603" s="42"/>
      <c r="AF603" s="35"/>
      <c r="AG603" s="39"/>
      <c r="AH603" s="39">
        <v>182052.42167999418</v>
      </c>
      <c r="AI603" s="39">
        <v>18205.242167999419</v>
      </c>
      <c r="AJ603" s="42">
        <v>29700</v>
      </c>
      <c r="AK603" s="39">
        <v>2970</v>
      </c>
      <c r="AL603" s="39">
        <v>232927.66384799359</v>
      </c>
      <c r="AM603" s="39" t="s">
        <v>943</v>
      </c>
      <c r="AN603" s="39" t="s">
        <v>943</v>
      </c>
      <c r="AO603" s="35">
        <v>37208</v>
      </c>
      <c r="AP603" s="35" t="s">
        <v>944</v>
      </c>
      <c r="AQ603" s="39" t="s">
        <v>901</v>
      </c>
      <c r="AR603" s="39">
        <v>1</v>
      </c>
      <c r="AS603" s="39"/>
      <c r="AT603" s="39"/>
      <c r="AU603" s="39"/>
      <c r="AV603" s="39"/>
      <c r="AW603" s="39" t="s">
        <v>1817</v>
      </c>
      <c r="AX603" s="39" t="s">
        <v>943</v>
      </c>
      <c r="AY603" s="39" t="s">
        <v>1053</v>
      </c>
      <c r="AZ603" s="35">
        <v>37208</v>
      </c>
      <c r="BA603" s="39"/>
      <c r="BC603" s="5" t="s">
        <v>905</v>
      </c>
      <c r="CB603" s="13" t="s">
        <v>947</v>
      </c>
      <c r="CC603" s="13" t="s">
        <v>10</v>
      </c>
      <c r="CD603" s="13">
        <v>60002</v>
      </c>
      <c r="CE603" s="13" t="s">
        <v>8</v>
      </c>
      <c r="CF603" s="13" t="str">
        <f t="shared" si="137"/>
        <v>W0005361</v>
      </c>
      <c r="CG603" s="13" t="s">
        <v>70</v>
      </c>
      <c r="CH603" s="18">
        <f t="shared" si="138"/>
        <v>168791.49139153265</v>
      </c>
      <c r="CI603" s="18">
        <f t="shared" si="148"/>
        <v>0</v>
      </c>
      <c r="CJ603" s="43">
        <f t="shared" si="140"/>
        <v>7046.666666666667</v>
      </c>
      <c r="CK603" s="44">
        <f t="shared" si="141"/>
        <v>29700</v>
      </c>
      <c r="CL603" s="18">
        <f t="shared" si="142"/>
        <v>6214.2636217948721</v>
      </c>
      <c r="CM603" s="18">
        <f t="shared" si="143"/>
        <v>21175.242167999419</v>
      </c>
      <c r="CN603" s="13"/>
      <c r="CO603" s="18">
        <f t="shared" si="144"/>
        <v>0</v>
      </c>
    </row>
    <row r="604" spans="1:93" ht="15.75" customHeight="1" x14ac:dyDescent="0.2">
      <c r="A604" s="35" t="s">
        <v>264</v>
      </c>
      <c r="B604" s="35" t="s">
        <v>2580</v>
      </c>
      <c r="C604" s="35" t="s">
        <v>2581</v>
      </c>
      <c r="D604" s="36">
        <v>45089</v>
      </c>
      <c r="E604" s="36"/>
      <c r="F604" s="35" t="s">
        <v>996</v>
      </c>
      <c r="G604" s="35" t="s">
        <v>895</v>
      </c>
      <c r="H604" s="35" t="s">
        <v>896</v>
      </c>
      <c r="I604" s="35" t="s">
        <v>897</v>
      </c>
      <c r="J604" s="35"/>
      <c r="K604" s="35" t="s">
        <v>898</v>
      </c>
      <c r="L604" s="37" t="s">
        <v>899</v>
      </c>
      <c r="M604" s="38">
        <v>8.5000000000000006E-2</v>
      </c>
      <c r="N604" s="35">
        <v>28</v>
      </c>
      <c r="O604" s="39">
        <v>80703.083333333328</v>
      </c>
      <c r="P604" s="40"/>
      <c r="Q604" s="39"/>
      <c r="R604" s="39">
        <v>1819.7876602564102</v>
      </c>
      <c r="S604" s="39">
        <v>1051.4328703703704</v>
      </c>
      <c r="T604" s="39">
        <v>189.25791666666669</v>
      </c>
      <c r="U604" s="35">
        <v>75</v>
      </c>
      <c r="V604" s="39"/>
      <c r="W604" s="39">
        <v>4097.8723842003965</v>
      </c>
      <c r="X604" s="39">
        <v>4460.3751415326506</v>
      </c>
      <c r="Y604" s="39">
        <v>92396.809306359821</v>
      </c>
      <c r="Z604" s="41">
        <v>5687.5</v>
      </c>
      <c r="AA604" s="39"/>
      <c r="AB604" s="39">
        <v>98084.309306359821</v>
      </c>
      <c r="AC604" s="39"/>
      <c r="AD604" s="39"/>
      <c r="AE604" s="42">
        <v>6107.1873780099913</v>
      </c>
      <c r="AF604" s="35" t="s">
        <v>1104</v>
      </c>
      <c r="AG604" s="39" t="s">
        <v>1105</v>
      </c>
      <c r="AH604" s="39">
        <v>104191.49668436981</v>
      </c>
      <c r="AI604" s="39">
        <v>8856.2772181714336</v>
      </c>
      <c r="AJ604" s="42">
        <v>29700</v>
      </c>
      <c r="AK604" s="39">
        <v>2524.5</v>
      </c>
      <c r="AL604" s="39">
        <v>145272.27390254126</v>
      </c>
      <c r="AM604" s="39" t="s">
        <v>943</v>
      </c>
      <c r="AN604" s="39" t="s">
        <v>943</v>
      </c>
      <c r="AO604" s="35">
        <v>90373</v>
      </c>
      <c r="AP604" s="35" t="s">
        <v>944</v>
      </c>
      <c r="AQ604" s="39" t="s">
        <v>901</v>
      </c>
      <c r="AR604" s="39">
        <v>1</v>
      </c>
      <c r="AS604" s="39"/>
      <c r="AT604" s="39"/>
      <c r="AU604" s="39"/>
      <c r="AV604" s="39"/>
      <c r="AW604" s="39" t="s">
        <v>1195</v>
      </c>
      <c r="AX604" s="39" t="s">
        <v>903</v>
      </c>
      <c r="AY604" s="39" t="s">
        <v>904</v>
      </c>
      <c r="AZ604" s="35">
        <v>90373</v>
      </c>
      <c r="BA604" s="39"/>
      <c r="BC604" s="5" t="s">
        <v>905</v>
      </c>
      <c r="CB604" s="13" t="s">
        <v>947</v>
      </c>
      <c r="CC604" s="13" t="s">
        <v>10</v>
      </c>
      <c r="CD604" s="13">
        <v>60002</v>
      </c>
      <c r="CE604" s="13" t="s">
        <v>8</v>
      </c>
      <c r="CF604" s="13" t="str">
        <f t="shared" si="137"/>
        <v>W0004451</v>
      </c>
      <c r="CG604" s="13" t="s">
        <v>29</v>
      </c>
      <c r="CH604" s="18">
        <f t="shared" si="138"/>
        <v>89525.588775733049</v>
      </c>
      <c r="CI604" s="18">
        <f t="shared" si="148"/>
        <v>6107.1873780099913</v>
      </c>
      <c r="CJ604" s="43">
        <f t="shared" si="140"/>
        <v>5687.5</v>
      </c>
      <c r="CK604" s="44">
        <f t="shared" si="141"/>
        <v>29700</v>
      </c>
      <c r="CL604" s="18">
        <f t="shared" si="142"/>
        <v>2871.2205306267806</v>
      </c>
      <c r="CM604" s="18">
        <f t="shared" si="143"/>
        <v>11380.777218171434</v>
      </c>
      <c r="CN604" s="13"/>
      <c r="CO604" s="18">
        <f t="shared" si="144"/>
        <v>0</v>
      </c>
    </row>
    <row r="605" spans="1:93" ht="15.75" customHeight="1" x14ac:dyDescent="0.2">
      <c r="A605" s="35" t="s">
        <v>511</v>
      </c>
      <c r="B605" s="35" t="s">
        <v>2582</v>
      </c>
      <c r="C605" s="35" t="s">
        <v>2583</v>
      </c>
      <c r="D605" s="36">
        <v>45068</v>
      </c>
      <c r="E605" s="36"/>
      <c r="F605" s="35" t="s">
        <v>938</v>
      </c>
      <c r="G605" s="35" t="s">
        <v>1247</v>
      </c>
      <c r="H605" s="35" t="s">
        <v>1248</v>
      </c>
      <c r="I605" s="35" t="s">
        <v>897</v>
      </c>
      <c r="J605" s="35"/>
      <c r="K605" s="35" t="s">
        <v>898</v>
      </c>
      <c r="L605" s="37" t="s">
        <v>899</v>
      </c>
      <c r="M605" s="38">
        <v>0.1</v>
      </c>
      <c r="N605" s="35">
        <v>28</v>
      </c>
      <c r="O605" s="39">
        <v>135094</v>
      </c>
      <c r="P605" s="40"/>
      <c r="Q605" s="39"/>
      <c r="R605" s="39">
        <v>3247.4519230769233</v>
      </c>
      <c r="S605" s="39">
        <v>1876.3055555555557</v>
      </c>
      <c r="T605" s="39">
        <v>337.73500000000001</v>
      </c>
      <c r="U605" s="35">
        <v>75</v>
      </c>
      <c r="V605" s="39"/>
      <c r="W605" s="39">
        <v>0</v>
      </c>
      <c r="X605" s="39">
        <v>4460.3751415326506</v>
      </c>
      <c r="Y605" s="39">
        <v>145090.86762016514</v>
      </c>
      <c r="Z605" s="41">
        <v>7046.666666666667</v>
      </c>
      <c r="AA605" s="39"/>
      <c r="AB605" s="39">
        <v>152137.5342868318</v>
      </c>
      <c r="AC605" s="39"/>
      <c r="AD605" s="39"/>
      <c r="AE605" s="42">
        <v>7875.5933865769939</v>
      </c>
      <c r="AF605" s="35" t="s">
        <v>1249</v>
      </c>
      <c r="AG605" s="39" t="s">
        <v>1250</v>
      </c>
      <c r="AH605" s="39">
        <v>160013.1276734088</v>
      </c>
      <c r="AI605" s="39">
        <v>16001.312767340882</v>
      </c>
      <c r="AJ605" s="42">
        <v>29700</v>
      </c>
      <c r="AK605" s="39">
        <v>2970</v>
      </c>
      <c r="AL605" s="39">
        <v>208684.44044074969</v>
      </c>
      <c r="AM605" s="39" t="s">
        <v>943</v>
      </c>
      <c r="AN605" s="39" t="s">
        <v>943</v>
      </c>
      <c r="AO605" s="35">
        <v>90324</v>
      </c>
      <c r="AP605" s="35" t="s">
        <v>944</v>
      </c>
      <c r="AQ605" s="39" t="s">
        <v>901</v>
      </c>
      <c r="AR605" s="39">
        <v>1</v>
      </c>
      <c r="AS605" s="39"/>
      <c r="AT605" s="39"/>
      <c r="AU605" s="39"/>
      <c r="AV605" s="39"/>
      <c r="AW605" s="39" t="s">
        <v>1251</v>
      </c>
      <c r="AX605" s="39" t="s">
        <v>943</v>
      </c>
      <c r="AY605" s="39" t="s">
        <v>1053</v>
      </c>
      <c r="AZ605" s="35">
        <v>90324</v>
      </c>
      <c r="BA605" s="39"/>
      <c r="BC605" s="5" t="s">
        <v>905</v>
      </c>
      <c r="CB605" s="13" t="s">
        <v>947</v>
      </c>
      <c r="CC605" s="13" t="s">
        <v>10</v>
      </c>
      <c r="CD605" s="13">
        <v>60002</v>
      </c>
      <c r="CE605" s="13" t="s">
        <v>8</v>
      </c>
      <c r="CF605" s="13" t="str">
        <f t="shared" si="137"/>
        <v>W0005021</v>
      </c>
      <c r="CG605" s="13" t="s">
        <v>70</v>
      </c>
      <c r="CH605" s="18">
        <f t="shared" si="138"/>
        <v>139967.11014153264</v>
      </c>
      <c r="CI605" s="18">
        <f t="shared" si="148"/>
        <v>7875.5933865769939</v>
      </c>
      <c r="CJ605" s="43">
        <f t="shared" si="140"/>
        <v>7046.666666666667</v>
      </c>
      <c r="CK605" s="44">
        <f t="shared" si="141"/>
        <v>29700</v>
      </c>
      <c r="CL605" s="18">
        <f t="shared" si="142"/>
        <v>5123.7574786324785</v>
      </c>
      <c r="CM605" s="18">
        <f t="shared" si="143"/>
        <v>18971.312767340882</v>
      </c>
      <c r="CN605" s="13"/>
      <c r="CO605" s="18">
        <f t="shared" si="144"/>
        <v>0</v>
      </c>
    </row>
    <row r="606" spans="1:93" ht="15.75" customHeight="1" x14ac:dyDescent="0.2">
      <c r="A606" s="35" t="s">
        <v>2584</v>
      </c>
      <c r="B606" s="35" t="s">
        <v>2585</v>
      </c>
      <c r="C606" s="35" t="s">
        <v>2586</v>
      </c>
      <c r="D606" s="36">
        <v>45068</v>
      </c>
      <c r="E606" s="36"/>
      <c r="F606" s="35" t="s">
        <v>894</v>
      </c>
      <c r="G606" s="35" t="s">
        <v>1247</v>
      </c>
      <c r="H606" s="35" t="s">
        <v>1248</v>
      </c>
      <c r="I606" s="35" t="s">
        <v>897</v>
      </c>
      <c r="J606" s="35"/>
      <c r="K606" s="35" t="s">
        <v>898</v>
      </c>
      <c r="L606" s="37" t="s">
        <v>899</v>
      </c>
      <c r="M606" s="38">
        <v>0.1</v>
      </c>
      <c r="N606" s="35">
        <v>28</v>
      </c>
      <c r="O606" s="39">
        <v>194222.66666666666</v>
      </c>
      <c r="P606" s="40"/>
      <c r="Q606" s="39"/>
      <c r="R606" s="39">
        <v>4668.8141025641025</v>
      </c>
      <c r="S606" s="39">
        <v>2697.537037037037</v>
      </c>
      <c r="T606" s="39">
        <v>485.55666666666667</v>
      </c>
      <c r="U606" s="35">
        <v>75</v>
      </c>
      <c r="V606" s="39"/>
      <c r="W606" s="39">
        <v>17415.957632851685</v>
      </c>
      <c r="X606" s="39">
        <v>4460.3751415326506</v>
      </c>
      <c r="Y606" s="39">
        <v>224025.90724731883</v>
      </c>
      <c r="Z606" s="41">
        <v>7046.666666666667</v>
      </c>
      <c r="AA606" s="39"/>
      <c r="AB606" s="39">
        <v>231072.57391398548</v>
      </c>
      <c r="AC606" s="39"/>
      <c r="AD606" s="39"/>
      <c r="AE606" s="42">
        <v>18123.592035816033</v>
      </c>
      <c r="AF606" s="35" t="s">
        <v>1339</v>
      </c>
      <c r="AG606" s="39" t="s">
        <v>1340</v>
      </c>
      <c r="AH606" s="39">
        <v>249196.16594980151</v>
      </c>
      <c r="AI606" s="39">
        <v>24919.616594980151</v>
      </c>
      <c r="AJ606" s="42">
        <v>29700</v>
      </c>
      <c r="AK606" s="39">
        <v>2970</v>
      </c>
      <c r="AL606" s="39">
        <v>306785.78254478169</v>
      </c>
      <c r="AM606" s="39" t="s">
        <v>1595</v>
      </c>
      <c r="AN606" s="39" t="s">
        <v>1595</v>
      </c>
      <c r="AO606" s="35" t="s">
        <v>2046</v>
      </c>
      <c r="AP606" s="35" t="s">
        <v>1597</v>
      </c>
      <c r="AQ606" s="39" t="s">
        <v>901</v>
      </c>
      <c r="AR606" s="39">
        <v>1</v>
      </c>
      <c r="AS606" s="39"/>
      <c r="AT606" s="39"/>
      <c r="AU606" s="39"/>
      <c r="AV606" s="39"/>
      <c r="AW606" s="39" t="s">
        <v>1251</v>
      </c>
      <c r="AX606" s="39" t="s">
        <v>2587</v>
      </c>
      <c r="AY606" s="39" t="s">
        <v>935</v>
      </c>
      <c r="AZ606" s="35" t="s">
        <v>2046</v>
      </c>
      <c r="BA606" s="39"/>
      <c r="BC606" s="5" t="s">
        <v>905</v>
      </c>
      <c r="CB606" s="13" t="s">
        <v>906</v>
      </c>
      <c r="CC606" s="13" t="s">
        <v>1598</v>
      </c>
      <c r="CD606" s="13">
        <v>60015</v>
      </c>
      <c r="CE606" s="13" t="e">
        <v>#N/A</v>
      </c>
      <c r="CF606" s="13" t="str">
        <f t="shared" si="137"/>
        <v>W0004452</v>
      </c>
      <c r="CG606" s="13" t="str">
        <f>G606</f>
        <v>IT Capability Center</v>
      </c>
      <c r="CH606" s="18">
        <f t="shared" si="138"/>
        <v>216659.55610771765</v>
      </c>
      <c r="CI606" s="18">
        <f>SUM(AA606,AE606)</f>
        <v>18123.592035816033</v>
      </c>
      <c r="CJ606" s="43">
        <f t="shared" si="140"/>
        <v>7046.666666666667</v>
      </c>
      <c r="CK606" s="44">
        <f t="shared" si="141"/>
        <v>29700</v>
      </c>
      <c r="CL606" s="18">
        <f t="shared" si="142"/>
        <v>7366.3511396011399</v>
      </c>
      <c r="CM606" s="18">
        <f t="shared" si="143"/>
        <v>27889.616594980151</v>
      </c>
      <c r="CN606" s="13"/>
      <c r="CO606" s="18">
        <f t="shared" si="144"/>
        <v>0</v>
      </c>
    </row>
    <row r="607" spans="1:93" ht="15.75" customHeight="1" x14ac:dyDescent="0.2">
      <c r="A607" s="35" t="s">
        <v>2588</v>
      </c>
      <c r="B607" s="35" t="s">
        <v>2589</v>
      </c>
      <c r="C607" s="35" t="s">
        <v>2590</v>
      </c>
      <c r="D607" s="36">
        <v>45125</v>
      </c>
      <c r="E607" s="36"/>
      <c r="F607" s="35" t="s">
        <v>996</v>
      </c>
      <c r="G607" s="35" t="s">
        <v>895</v>
      </c>
      <c r="H607" s="35" t="s">
        <v>896</v>
      </c>
      <c r="I607" s="35" t="s">
        <v>897</v>
      </c>
      <c r="J607" s="35"/>
      <c r="K607" s="35" t="s">
        <v>898</v>
      </c>
      <c r="L607" s="37" t="s">
        <v>899</v>
      </c>
      <c r="M607" s="38">
        <v>8.5000000000000006E-2</v>
      </c>
      <c r="N607" s="35">
        <v>28</v>
      </c>
      <c r="O607" s="39">
        <v>81561.666666666672</v>
      </c>
      <c r="P607" s="40"/>
      <c r="Q607" s="39"/>
      <c r="R607" s="39">
        <v>1840.4246794871797</v>
      </c>
      <c r="S607" s="39">
        <v>1063.3564814814815</v>
      </c>
      <c r="T607" s="39">
        <v>191.4041666666667</v>
      </c>
      <c r="U607" s="35">
        <v>75</v>
      </c>
      <c r="V607" s="39"/>
      <c r="W607" s="39">
        <v>0</v>
      </c>
      <c r="X607" s="39">
        <v>4460.3751415326506</v>
      </c>
      <c r="Y607" s="39">
        <v>89192.227135834633</v>
      </c>
      <c r="Z607" s="41">
        <v>5687.5</v>
      </c>
      <c r="AA607" s="39"/>
      <c r="AB607" s="39">
        <v>94879.727135834633</v>
      </c>
      <c r="AC607" s="39"/>
      <c r="AD607" s="39"/>
      <c r="AE607" s="42">
        <v>8123.3279313761932</v>
      </c>
      <c r="AF607" s="35" t="s">
        <v>1325</v>
      </c>
      <c r="AG607" s="39" t="s">
        <v>1326</v>
      </c>
      <c r="AH607" s="39">
        <v>103003.05506721082</v>
      </c>
      <c r="AI607" s="39">
        <v>8755.2596807129212</v>
      </c>
      <c r="AJ607" s="42">
        <v>29700</v>
      </c>
      <c r="AK607" s="39">
        <v>2524.5</v>
      </c>
      <c r="AL607" s="39">
        <v>143982.81474792375</v>
      </c>
      <c r="AM607" s="39" t="s">
        <v>953</v>
      </c>
      <c r="AN607" s="39" t="s">
        <v>953</v>
      </c>
      <c r="AO607" s="35">
        <v>1206</v>
      </c>
      <c r="AP607" s="35" t="s">
        <v>955</v>
      </c>
      <c r="AQ607" s="39" t="s">
        <v>901</v>
      </c>
      <c r="AR607" s="39">
        <v>1</v>
      </c>
      <c r="AS607" s="39"/>
      <c r="AT607" s="39"/>
      <c r="AU607" s="39"/>
      <c r="AV607" s="39"/>
      <c r="AW607" s="39" t="s">
        <v>1039</v>
      </c>
      <c r="AX607" s="39" t="s">
        <v>957</v>
      </c>
      <c r="AY607" s="39" t="s">
        <v>904</v>
      </c>
      <c r="AZ607" s="35">
        <v>1206</v>
      </c>
      <c r="BA607" s="39"/>
      <c r="BC607" s="5" t="s">
        <v>905</v>
      </c>
      <c r="CB607" s="13" t="s">
        <v>947</v>
      </c>
      <c r="CC607" s="13" t="s">
        <v>959</v>
      </c>
      <c r="CD607" s="13">
        <v>60005</v>
      </c>
      <c r="CE607" s="13" t="s">
        <v>960</v>
      </c>
      <c r="CF607" s="13" t="str">
        <f t="shared" si="137"/>
        <v>W0005362</v>
      </c>
      <c r="CG607" s="13" t="s">
        <v>29</v>
      </c>
      <c r="CH607" s="18">
        <f t="shared" si="138"/>
        <v>86288.445974865986</v>
      </c>
      <c r="CI607" s="18">
        <f t="shared" ref="CI607:CI630" si="149">SUM(AA607,AC607:AE607)</f>
        <v>8123.3279313761932</v>
      </c>
      <c r="CJ607" s="43">
        <f t="shared" si="140"/>
        <v>5687.5</v>
      </c>
      <c r="CK607" s="44">
        <f t="shared" si="141"/>
        <v>29700</v>
      </c>
      <c r="CL607" s="18">
        <f t="shared" si="142"/>
        <v>2903.7811609686614</v>
      </c>
      <c r="CM607" s="18">
        <f t="shared" si="143"/>
        <v>11279.759680712921</v>
      </c>
      <c r="CN607" s="13"/>
      <c r="CO607" s="18">
        <f t="shared" si="144"/>
        <v>0</v>
      </c>
    </row>
    <row r="608" spans="1:93" ht="15.75" customHeight="1" x14ac:dyDescent="0.2">
      <c r="A608" s="35" t="s">
        <v>265</v>
      </c>
      <c r="B608" s="35" t="s">
        <v>2591</v>
      </c>
      <c r="C608" s="35" t="s">
        <v>2592</v>
      </c>
      <c r="D608" s="36">
        <v>45075</v>
      </c>
      <c r="E608" s="36"/>
      <c r="F608" s="35" t="s">
        <v>894</v>
      </c>
      <c r="G608" s="35" t="s">
        <v>1247</v>
      </c>
      <c r="H608" s="35" t="s">
        <v>1248</v>
      </c>
      <c r="I608" s="35" t="s">
        <v>897</v>
      </c>
      <c r="J608" s="35"/>
      <c r="K608" s="35" t="s">
        <v>898</v>
      </c>
      <c r="L608" s="37" t="s">
        <v>899</v>
      </c>
      <c r="M608" s="38">
        <v>0.1</v>
      </c>
      <c r="N608" s="35">
        <v>28</v>
      </c>
      <c r="O608" s="39">
        <v>247301.75</v>
      </c>
      <c r="P608" s="40"/>
      <c r="Q608" s="39"/>
      <c r="R608" s="39">
        <v>5944.7556089743593</v>
      </c>
      <c r="S608" s="39">
        <v>3434.7476851851852</v>
      </c>
      <c r="T608" s="39">
        <v>618.25458333333336</v>
      </c>
      <c r="U608" s="35">
        <v>75</v>
      </c>
      <c r="V608" s="39"/>
      <c r="W608" s="39">
        <v>22802.610881883105</v>
      </c>
      <c r="X608" s="39">
        <v>4460.3751415326506</v>
      </c>
      <c r="Y608" s="39">
        <v>284637.49390090868</v>
      </c>
      <c r="Z608" s="41">
        <v>7046.666666666667</v>
      </c>
      <c r="AA608" s="39"/>
      <c r="AB608" s="39">
        <v>291684.16056757537</v>
      </c>
      <c r="AC608" s="39"/>
      <c r="AD608" s="39"/>
      <c r="AE608" s="42">
        <v>7875.5933865769939</v>
      </c>
      <c r="AF608" s="35" t="s">
        <v>1249</v>
      </c>
      <c r="AG608" s="39" t="s">
        <v>1250</v>
      </c>
      <c r="AH608" s="39">
        <v>299559.75395415234</v>
      </c>
      <c r="AI608" s="39">
        <v>29955.975395415237</v>
      </c>
      <c r="AJ608" s="42">
        <v>29700</v>
      </c>
      <c r="AK608" s="39">
        <v>2970</v>
      </c>
      <c r="AL608" s="39">
        <v>362185.72934956755</v>
      </c>
      <c r="AM608" s="39" t="s">
        <v>943</v>
      </c>
      <c r="AN608" s="39" t="s">
        <v>943</v>
      </c>
      <c r="AO608" s="35">
        <v>90324</v>
      </c>
      <c r="AP608" s="35" t="s">
        <v>944</v>
      </c>
      <c r="AQ608" s="39" t="s">
        <v>901</v>
      </c>
      <c r="AR608" s="39">
        <v>1</v>
      </c>
      <c r="AS608" s="39"/>
      <c r="AT608" s="39"/>
      <c r="AU608" s="39"/>
      <c r="AV608" s="39"/>
      <c r="AW608" s="39" t="s">
        <v>1251</v>
      </c>
      <c r="AX608" s="39" t="s">
        <v>943</v>
      </c>
      <c r="AY608" s="39" t="s">
        <v>1053</v>
      </c>
      <c r="AZ608" s="35">
        <v>90324</v>
      </c>
      <c r="BA608" s="39"/>
      <c r="BC608" s="5" t="s">
        <v>905</v>
      </c>
      <c r="CB608" s="13" t="s">
        <v>947</v>
      </c>
      <c r="CC608" s="13" t="s">
        <v>10</v>
      </c>
      <c r="CD608" s="13">
        <v>60002</v>
      </c>
      <c r="CE608" s="13" t="s">
        <v>8</v>
      </c>
      <c r="CF608" s="13" t="str">
        <f t="shared" si="137"/>
        <v>W0004453</v>
      </c>
      <c r="CG608" s="13" t="s">
        <v>70</v>
      </c>
      <c r="CH608" s="18">
        <f t="shared" si="138"/>
        <v>275257.99060674908</v>
      </c>
      <c r="CI608" s="18">
        <f t="shared" si="149"/>
        <v>7875.5933865769939</v>
      </c>
      <c r="CJ608" s="43">
        <f t="shared" si="140"/>
        <v>7046.666666666667</v>
      </c>
      <c r="CK608" s="44">
        <f t="shared" si="141"/>
        <v>29700</v>
      </c>
      <c r="CL608" s="18">
        <f t="shared" si="142"/>
        <v>9379.5032941595455</v>
      </c>
      <c r="CM608" s="18">
        <f t="shared" si="143"/>
        <v>32925.97539541524</v>
      </c>
      <c r="CN608" s="13"/>
      <c r="CO608" s="18">
        <f t="shared" si="144"/>
        <v>0</v>
      </c>
    </row>
    <row r="609" spans="1:93" ht="15.75" customHeight="1" x14ac:dyDescent="0.2">
      <c r="A609" s="35" t="s">
        <v>2593</v>
      </c>
      <c r="B609" s="35" t="s">
        <v>2594</v>
      </c>
      <c r="C609" s="35" t="s">
        <v>2595</v>
      </c>
      <c r="D609" s="36">
        <v>45077</v>
      </c>
      <c r="E609" s="36"/>
      <c r="F609" s="35" t="s">
        <v>984</v>
      </c>
      <c r="G609" s="35" t="s">
        <v>1247</v>
      </c>
      <c r="H609" s="35" t="s">
        <v>1248</v>
      </c>
      <c r="I609" s="35" t="s">
        <v>897</v>
      </c>
      <c r="J609" s="35"/>
      <c r="K609" s="35" t="s">
        <v>898</v>
      </c>
      <c r="L609" s="37" t="s">
        <v>899</v>
      </c>
      <c r="M609" s="38">
        <v>0.1</v>
      </c>
      <c r="N609" s="35">
        <v>28</v>
      </c>
      <c r="O609" s="39">
        <v>91940.583333333328</v>
      </c>
      <c r="P609" s="40"/>
      <c r="Q609" s="39"/>
      <c r="R609" s="39">
        <v>2210.1121794871797</v>
      </c>
      <c r="S609" s="39">
        <v>1276.9537037037039</v>
      </c>
      <c r="T609" s="39">
        <v>229.85166666666669</v>
      </c>
      <c r="U609" s="35">
        <v>75</v>
      </c>
      <c r="V609" s="39"/>
      <c r="W609" s="39">
        <v>0</v>
      </c>
      <c r="X609" s="39">
        <v>4460.3751415326506</v>
      </c>
      <c r="Y609" s="39">
        <v>100192.87602472353</v>
      </c>
      <c r="Z609" s="41">
        <v>7046.666666666667</v>
      </c>
      <c r="AA609" s="39"/>
      <c r="AB609" s="39">
        <v>107239.5426913902</v>
      </c>
      <c r="AC609" s="39"/>
      <c r="AD609" s="39"/>
      <c r="AE609" s="42"/>
      <c r="AF609" s="35"/>
      <c r="AG609" s="39"/>
      <c r="AH609" s="39">
        <v>107239.5426913902</v>
      </c>
      <c r="AI609" s="39">
        <v>10723.954269139022</v>
      </c>
      <c r="AJ609" s="42">
        <v>29700</v>
      </c>
      <c r="AK609" s="39">
        <v>2970</v>
      </c>
      <c r="AL609" s="39">
        <v>150633.49696052924</v>
      </c>
      <c r="AM609" s="39" t="s">
        <v>1026</v>
      </c>
      <c r="AN609" s="39" t="s">
        <v>1026</v>
      </c>
      <c r="AO609" s="35">
        <v>6006</v>
      </c>
      <c r="AP609" s="35" t="s">
        <v>1027</v>
      </c>
      <c r="AQ609" s="39" t="s">
        <v>901</v>
      </c>
      <c r="AR609" s="39">
        <v>1</v>
      </c>
      <c r="AS609" s="39"/>
      <c r="AT609" s="39"/>
      <c r="AU609" s="39"/>
      <c r="AV609" s="39"/>
      <c r="AW609" s="39" t="s">
        <v>1489</v>
      </c>
      <c r="AX609" s="39" t="s">
        <v>1026</v>
      </c>
      <c r="AY609" s="39" t="s">
        <v>1026</v>
      </c>
      <c r="AZ609" s="35">
        <v>6006</v>
      </c>
      <c r="BA609" s="39"/>
      <c r="BC609" s="5" t="s">
        <v>905</v>
      </c>
      <c r="CB609" s="13" t="s">
        <v>947</v>
      </c>
      <c r="CC609" s="13" t="s">
        <v>1029</v>
      </c>
      <c r="CD609" s="13">
        <v>60014</v>
      </c>
      <c r="CE609" s="13" t="s">
        <v>1030</v>
      </c>
      <c r="CF609" s="13" t="str">
        <f t="shared" si="137"/>
        <v>W0004454</v>
      </c>
      <c r="CG609" s="13" t="s">
        <v>70</v>
      </c>
      <c r="CH609" s="18">
        <f t="shared" si="138"/>
        <v>96705.810141532653</v>
      </c>
      <c r="CI609" s="18">
        <f t="shared" si="149"/>
        <v>0</v>
      </c>
      <c r="CJ609" s="43">
        <f t="shared" si="140"/>
        <v>7046.666666666667</v>
      </c>
      <c r="CK609" s="44">
        <f t="shared" si="141"/>
        <v>29700</v>
      </c>
      <c r="CL609" s="18">
        <f t="shared" si="142"/>
        <v>3487.0658831908836</v>
      </c>
      <c r="CM609" s="18">
        <f t="shared" si="143"/>
        <v>13693.954269139022</v>
      </c>
      <c r="CN609" s="13"/>
      <c r="CO609" s="18">
        <f t="shared" si="144"/>
        <v>0</v>
      </c>
    </row>
    <row r="610" spans="1:93" ht="15.75" customHeight="1" x14ac:dyDescent="0.2">
      <c r="A610" s="35" t="s">
        <v>266</v>
      </c>
      <c r="B610" s="35" t="s">
        <v>2596</v>
      </c>
      <c r="C610" s="35" t="s">
        <v>2597</v>
      </c>
      <c r="D610" s="36">
        <v>45085</v>
      </c>
      <c r="E610" s="36"/>
      <c r="F610" s="35" t="s">
        <v>938</v>
      </c>
      <c r="G610" s="35" t="s">
        <v>1247</v>
      </c>
      <c r="H610" s="35" t="s">
        <v>1248</v>
      </c>
      <c r="I610" s="35" t="s">
        <v>897</v>
      </c>
      <c r="J610" s="35"/>
      <c r="K610" s="35" t="s">
        <v>898</v>
      </c>
      <c r="L610" s="37" t="s">
        <v>899</v>
      </c>
      <c r="M610" s="38">
        <v>0.1</v>
      </c>
      <c r="N610" s="35">
        <v>28</v>
      </c>
      <c r="O610" s="39">
        <v>151341.75</v>
      </c>
      <c r="P610" s="40"/>
      <c r="Q610" s="39"/>
      <c r="R610" s="39">
        <v>3638.0248397435898</v>
      </c>
      <c r="S610" s="39">
        <v>2101.9699074074074</v>
      </c>
      <c r="T610" s="39">
        <v>378.35458333333338</v>
      </c>
      <c r="U610" s="35">
        <v>75</v>
      </c>
      <c r="V610" s="39"/>
      <c r="W610" s="39">
        <v>0</v>
      </c>
      <c r="X610" s="39">
        <v>4460.3751415326506</v>
      </c>
      <c r="Y610" s="39">
        <v>161995.474472017</v>
      </c>
      <c r="Z610" s="41">
        <v>7046.666666666667</v>
      </c>
      <c r="AA610" s="39"/>
      <c r="AB610" s="39">
        <v>169042.14113868366</v>
      </c>
      <c r="AC610" s="39"/>
      <c r="AD610" s="39"/>
      <c r="AE610" s="42"/>
      <c r="AF610" s="35"/>
      <c r="AG610" s="39"/>
      <c r="AH610" s="39">
        <v>169042.14113868366</v>
      </c>
      <c r="AI610" s="39">
        <v>16904.214113868366</v>
      </c>
      <c r="AJ610" s="42">
        <v>29700</v>
      </c>
      <c r="AK610" s="39">
        <v>2970</v>
      </c>
      <c r="AL610" s="39">
        <v>218616.35525255202</v>
      </c>
      <c r="AM610" s="39" t="s">
        <v>943</v>
      </c>
      <c r="AN610" s="39" t="s">
        <v>943</v>
      </c>
      <c r="AO610" s="35">
        <v>90324</v>
      </c>
      <c r="AP610" s="35" t="s">
        <v>944</v>
      </c>
      <c r="AQ610" s="39" t="s">
        <v>901</v>
      </c>
      <c r="AR610" s="39">
        <v>1</v>
      </c>
      <c r="AS610" s="39"/>
      <c r="AT610" s="39"/>
      <c r="AU610" s="39"/>
      <c r="AV610" s="39"/>
      <c r="AW610" s="39" t="s">
        <v>1817</v>
      </c>
      <c r="AX610" s="39" t="s">
        <v>943</v>
      </c>
      <c r="AY610" s="39" t="s">
        <v>1053</v>
      </c>
      <c r="AZ610" s="35">
        <v>90324</v>
      </c>
      <c r="BA610" s="39"/>
      <c r="BC610" s="5" t="s">
        <v>905</v>
      </c>
      <c r="CB610" s="13" t="s">
        <v>947</v>
      </c>
      <c r="CC610" s="13" t="s">
        <v>10</v>
      </c>
      <c r="CD610" s="13">
        <v>60002</v>
      </c>
      <c r="CE610" s="13" t="s">
        <v>8</v>
      </c>
      <c r="CF610" s="13" t="str">
        <f t="shared" si="137"/>
        <v>W0004455</v>
      </c>
      <c r="CG610" s="13" t="s">
        <v>70</v>
      </c>
      <c r="CH610" s="18">
        <f t="shared" si="138"/>
        <v>156255.47972486599</v>
      </c>
      <c r="CI610" s="18">
        <f t="shared" si="149"/>
        <v>0</v>
      </c>
      <c r="CJ610" s="43">
        <f t="shared" si="140"/>
        <v>7046.666666666667</v>
      </c>
      <c r="CK610" s="44">
        <f t="shared" si="141"/>
        <v>29700</v>
      </c>
      <c r="CL610" s="18">
        <f t="shared" si="142"/>
        <v>5739.9947471509968</v>
      </c>
      <c r="CM610" s="18">
        <f t="shared" si="143"/>
        <v>19874.214113868366</v>
      </c>
      <c r="CN610" s="13"/>
      <c r="CO610" s="18">
        <f t="shared" si="144"/>
        <v>0</v>
      </c>
    </row>
    <row r="611" spans="1:93" ht="15.75" customHeight="1" x14ac:dyDescent="0.2">
      <c r="A611" s="35" t="s">
        <v>267</v>
      </c>
      <c r="B611" s="35" t="s">
        <v>2598</v>
      </c>
      <c r="C611" s="35" t="s">
        <v>2599</v>
      </c>
      <c r="D611" s="36">
        <v>45078</v>
      </c>
      <c r="E611" s="36"/>
      <c r="F611" s="35" t="s">
        <v>894</v>
      </c>
      <c r="G611" s="35" t="s">
        <v>1247</v>
      </c>
      <c r="H611" s="35" t="s">
        <v>1248</v>
      </c>
      <c r="I611" s="35" t="s">
        <v>897</v>
      </c>
      <c r="J611" s="35"/>
      <c r="K611" s="35" t="s">
        <v>898</v>
      </c>
      <c r="L611" s="37" t="s">
        <v>899</v>
      </c>
      <c r="M611" s="38">
        <v>0.1</v>
      </c>
      <c r="N611" s="35">
        <v>28</v>
      </c>
      <c r="O611" s="39">
        <v>157906.08333333334</v>
      </c>
      <c r="P611" s="40"/>
      <c r="Q611" s="39"/>
      <c r="R611" s="39">
        <v>3795.8213141025644</v>
      </c>
      <c r="S611" s="39">
        <v>2193.1412037037035</v>
      </c>
      <c r="T611" s="39">
        <v>394.76541666666662</v>
      </c>
      <c r="U611" s="35">
        <v>75</v>
      </c>
      <c r="V611" s="39"/>
      <c r="W611" s="39">
        <v>14762.585264081928</v>
      </c>
      <c r="X611" s="39">
        <v>4460.3751415326506</v>
      </c>
      <c r="Y611" s="39">
        <v>183587.77167342085</v>
      </c>
      <c r="Z611" s="41">
        <v>7046.666666666667</v>
      </c>
      <c r="AA611" s="39"/>
      <c r="AB611" s="39">
        <v>190634.43834008751</v>
      </c>
      <c r="AC611" s="39"/>
      <c r="AD611" s="39"/>
      <c r="AE611" s="42"/>
      <c r="AF611" s="35"/>
      <c r="AG611" s="39"/>
      <c r="AH611" s="39">
        <v>190634.43834008751</v>
      </c>
      <c r="AI611" s="39">
        <v>19063.443834008751</v>
      </c>
      <c r="AJ611" s="42">
        <v>29700</v>
      </c>
      <c r="AK611" s="39">
        <v>2970</v>
      </c>
      <c r="AL611" s="39">
        <v>242367.88217409624</v>
      </c>
      <c r="AM611" s="39" t="s">
        <v>943</v>
      </c>
      <c r="AN611" s="39" t="s">
        <v>943</v>
      </c>
      <c r="AO611" s="35">
        <v>90324</v>
      </c>
      <c r="AP611" s="35" t="s">
        <v>944</v>
      </c>
      <c r="AQ611" s="39" t="s">
        <v>901</v>
      </c>
      <c r="AR611" s="39">
        <v>1</v>
      </c>
      <c r="AS611" s="39"/>
      <c r="AT611" s="39"/>
      <c r="AU611" s="39"/>
      <c r="AV611" s="39"/>
      <c r="AW611" s="39" t="s">
        <v>1267</v>
      </c>
      <c r="AX611" s="39" t="s">
        <v>943</v>
      </c>
      <c r="AY611" s="39" t="s">
        <v>1053</v>
      </c>
      <c r="AZ611" s="35">
        <v>90324</v>
      </c>
      <c r="BA611" s="39"/>
      <c r="BC611" s="5" t="s">
        <v>905</v>
      </c>
      <c r="CB611" s="13" t="s">
        <v>947</v>
      </c>
      <c r="CC611" s="13" t="s">
        <v>10</v>
      </c>
      <c r="CD611" s="13">
        <v>60002</v>
      </c>
      <c r="CE611" s="13" t="s">
        <v>8</v>
      </c>
      <c r="CF611" s="13" t="str">
        <f t="shared" si="137"/>
        <v>W0004456</v>
      </c>
      <c r="CG611" s="13" t="s">
        <v>70</v>
      </c>
      <c r="CH611" s="18">
        <f t="shared" si="138"/>
        <v>177598.80915561458</v>
      </c>
      <c r="CI611" s="18">
        <f t="shared" si="149"/>
        <v>0</v>
      </c>
      <c r="CJ611" s="43">
        <f t="shared" si="140"/>
        <v>7046.666666666667</v>
      </c>
      <c r="CK611" s="44">
        <f t="shared" si="141"/>
        <v>29700</v>
      </c>
      <c r="CL611" s="18">
        <f t="shared" si="142"/>
        <v>5988.9625178062679</v>
      </c>
      <c r="CM611" s="18">
        <f t="shared" si="143"/>
        <v>22033.443834008751</v>
      </c>
      <c r="CN611" s="13"/>
      <c r="CO611" s="18">
        <f t="shared" si="144"/>
        <v>0</v>
      </c>
    </row>
    <row r="612" spans="1:93" ht="15.75" customHeight="1" x14ac:dyDescent="0.2">
      <c r="A612" s="35" t="s">
        <v>268</v>
      </c>
      <c r="B612" s="35" t="s">
        <v>2600</v>
      </c>
      <c r="C612" s="35" t="s">
        <v>2601</v>
      </c>
      <c r="D612" s="36">
        <v>45093</v>
      </c>
      <c r="E612" s="36"/>
      <c r="F612" s="35" t="s">
        <v>894</v>
      </c>
      <c r="G612" s="35" t="s">
        <v>1247</v>
      </c>
      <c r="H612" s="35" t="s">
        <v>1248</v>
      </c>
      <c r="I612" s="35" t="s">
        <v>897</v>
      </c>
      <c r="J612" s="35"/>
      <c r="K612" s="35" t="s">
        <v>898</v>
      </c>
      <c r="L612" s="37" t="s">
        <v>899</v>
      </c>
      <c r="M612" s="38">
        <v>0.1</v>
      </c>
      <c r="N612" s="35">
        <v>28</v>
      </c>
      <c r="O612" s="39">
        <v>195492.58333333334</v>
      </c>
      <c r="P612" s="40"/>
      <c r="Q612" s="39"/>
      <c r="R612" s="39">
        <v>4699.3429487179483</v>
      </c>
      <c r="S612" s="39">
        <v>2715.1759259259261</v>
      </c>
      <c r="T612" s="39">
        <v>488.73166666666663</v>
      </c>
      <c r="U612" s="35">
        <v>75</v>
      </c>
      <c r="V612" s="39"/>
      <c r="W612" s="39">
        <v>0</v>
      </c>
      <c r="X612" s="39">
        <v>4460.3751415326506</v>
      </c>
      <c r="Y612" s="39">
        <v>207931.20901617652</v>
      </c>
      <c r="Z612" s="41">
        <v>7046.666666666667</v>
      </c>
      <c r="AA612" s="39"/>
      <c r="AB612" s="39">
        <v>214977.87568284318</v>
      </c>
      <c r="AC612" s="39"/>
      <c r="AD612" s="39"/>
      <c r="AE612" s="42"/>
      <c r="AF612" s="35"/>
      <c r="AG612" s="39"/>
      <c r="AH612" s="39">
        <v>214977.87568284318</v>
      </c>
      <c r="AI612" s="39">
        <v>21497.787568284319</v>
      </c>
      <c r="AJ612" s="42">
        <v>29700</v>
      </c>
      <c r="AK612" s="39">
        <v>2970</v>
      </c>
      <c r="AL612" s="39">
        <v>269145.66325112747</v>
      </c>
      <c r="AM612" s="39" t="s">
        <v>943</v>
      </c>
      <c r="AN612" s="39" t="s">
        <v>943</v>
      </c>
      <c r="AO612" s="35">
        <v>90324</v>
      </c>
      <c r="AP612" s="35" t="s">
        <v>944</v>
      </c>
      <c r="AQ612" s="39" t="s">
        <v>901</v>
      </c>
      <c r="AR612" s="39">
        <v>1</v>
      </c>
      <c r="AS612" s="39"/>
      <c r="AT612" s="39"/>
      <c r="AU612" s="39"/>
      <c r="AV612" s="39"/>
      <c r="AW612" s="39" t="s">
        <v>1267</v>
      </c>
      <c r="AX612" s="39" t="s">
        <v>943</v>
      </c>
      <c r="AY612" s="39" t="s">
        <v>1053</v>
      </c>
      <c r="AZ612" s="35">
        <v>90324</v>
      </c>
      <c r="BA612" s="39"/>
      <c r="BC612" s="5" t="s">
        <v>905</v>
      </c>
      <c r="CB612" s="13" t="s">
        <v>947</v>
      </c>
      <c r="CC612" s="13" t="s">
        <v>10</v>
      </c>
      <c r="CD612" s="13">
        <v>60002</v>
      </c>
      <c r="CE612" s="13" t="s">
        <v>8</v>
      </c>
      <c r="CF612" s="13" t="str">
        <f t="shared" si="137"/>
        <v>W0004457</v>
      </c>
      <c r="CG612" s="13" t="s">
        <v>70</v>
      </c>
      <c r="CH612" s="18">
        <f t="shared" si="138"/>
        <v>200516.69014153266</v>
      </c>
      <c r="CI612" s="18">
        <f t="shared" si="149"/>
        <v>0</v>
      </c>
      <c r="CJ612" s="43">
        <f t="shared" si="140"/>
        <v>7046.666666666667</v>
      </c>
      <c r="CK612" s="44">
        <f t="shared" si="141"/>
        <v>29700</v>
      </c>
      <c r="CL612" s="18">
        <f t="shared" si="142"/>
        <v>7414.5188746438744</v>
      </c>
      <c r="CM612" s="18">
        <f t="shared" si="143"/>
        <v>24467.787568284319</v>
      </c>
      <c r="CN612" s="13"/>
      <c r="CO612" s="18">
        <f t="shared" si="144"/>
        <v>0</v>
      </c>
    </row>
    <row r="613" spans="1:93" ht="15.75" customHeight="1" x14ac:dyDescent="0.2">
      <c r="A613" s="35" t="s">
        <v>269</v>
      </c>
      <c r="B613" s="35" t="s">
        <v>2602</v>
      </c>
      <c r="C613" s="35" t="s">
        <v>2603</v>
      </c>
      <c r="D613" s="36">
        <v>45089</v>
      </c>
      <c r="E613" s="36"/>
      <c r="F613" s="35" t="s">
        <v>938</v>
      </c>
      <c r="G613" s="35" t="s">
        <v>895</v>
      </c>
      <c r="H613" s="35" t="s">
        <v>896</v>
      </c>
      <c r="I613" s="35" t="s">
        <v>897</v>
      </c>
      <c r="J613" s="35"/>
      <c r="K613" s="35" t="s">
        <v>898</v>
      </c>
      <c r="L613" s="37" t="s">
        <v>899</v>
      </c>
      <c r="M613" s="38">
        <v>8.5000000000000006E-2</v>
      </c>
      <c r="N613" s="35">
        <v>28</v>
      </c>
      <c r="O613" s="39">
        <v>141192.58333333334</v>
      </c>
      <c r="P613" s="40"/>
      <c r="Q613" s="39"/>
      <c r="R613" s="39">
        <v>3273.8621794871797</v>
      </c>
      <c r="S613" s="39">
        <v>1891.5648148148148</v>
      </c>
      <c r="T613" s="39">
        <v>340.48166666666663</v>
      </c>
      <c r="U613" s="35">
        <v>75</v>
      </c>
      <c r="V613" s="39"/>
      <c r="W613" s="39">
        <v>0</v>
      </c>
      <c r="X613" s="39">
        <v>4460.3751415326506</v>
      </c>
      <c r="Y613" s="39">
        <v>151233.86713583465</v>
      </c>
      <c r="Z613" s="41">
        <v>5687.5</v>
      </c>
      <c r="AA613" s="39"/>
      <c r="AB613" s="39">
        <v>156921.36713583465</v>
      </c>
      <c r="AC613" s="39"/>
      <c r="AD613" s="39"/>
      <c r="AE613" s="42">
        <v>4292.2455565959208</v>
      </c>
      <c r="AF613" s="35" t="s">
        <v>1124</v>
      </c>
      <c r="AG613" s="39" t="s">
        <v>1125</v>
      </c>
      <c r="AH613" s="39">
        <v>161213.61269243056</v>
      </c>
      <c r="AI613" s="39">
        <v>13703.157078856599</v>
      </c>
      <c r="AJ613" s="42">
        <v>29700</v>
      </c>
      <c r="AK613" s="39">
        <v>2524.5</v>
      </c>
      <c r="AL613" s="39">
        <v>207141.26977128716</v>
      </c>
      <c r="AM613" s="39" t="s">
        <v>943</v>
      </c>
      <c r="AN613" s="39" t="s">
        <v>943</v>
      </c>
      <c r="AO613" s="35">
        <v>35802</v>
      </c>
      <c r="AP613" s="35" t="s">
        <v>944</v>
      </c>
      <c r="AQ613" s="39" t="s">
        <v>901</v>
      </c>
      <c r="AR613" s="39">
        <v>1</v>
      </c>
      <c r="AS613" s="39"/>
      <c r="AT613" s="39"/>
      <c r="AU613" s="39"/>
      <c r="AV613" s="39"/>
      <c r="AW613" s="39" t="s">
        <v>1147</v>
      </c>
      <c r="AX613" s="39" t="s">
        <v>943</v>
      </c>
      <c r="AY613" s="39" t="s">
        <v>1148</v>
      </c>
      <c r="AZ613" s="35">
        <v>35802</v>
      </c>
      <c r="BA613" s="39"/>
      <c r="BC613" s="5" t="s">
        <v>905</v>
      </c>
      <c r="CB613" s="13" t="s">
        <v>947</v>
      </c>
      <c r="CC613" s="13" t="s">
        <v>10</v>
      </c>
      <c r="CD613" s="13">
        <v>60002</v>
      </c>
      <c r="CE613" s="13" t="s">
        <v>8</v>
      </c>
      <c r="CF613" s="13" t="str">
        <f t="shared" si="137"/>
        <v>W0004458</v>
      </c>
      <c r="CG613" s="13" t="s">
        <v>29</v>
      </c>
      <c r="CH613" s="18">
        <f t="shared" si="138"/>
        <v>146068.44014153266</v>
      </c>
      <c r="CI613" s="18">
        <f t="shared" si="149"/>
        <v>4292.2455565959208</v>
      </c>
      <c r="CJ613" s="43">
        <f t="shared" si="140"/>
        <v>5687.5</v>
      </c>
      <c r="CK613" s="44">
        <f t="shared" si="141"/>
        <v>29700</v>
      </c>
      <c r="CL613" s="18">
        <f t="shared" si="142"/>
        <v>5165.4269943019945</v>
      </c>
      <c r="CM613" s="18">
        <f t="shared" si="143"/>
        <v>16227.657078856599</v>
      </c>
      <c r="CN613" s="13"/>
      <c r="CO613" s="18">
        <f t="shared" si="144"/>
        <v>0</v>
      </c>
    </row>
    <row r="614" spans="1:93" ht="15.75" customHeight="1" x14ac:dyDescent="0.2">
      <c r="A614" s="35" t="s">
        <v>2604</v>
      </c>
      <c r="B614" s="35" t="s">
        <v>2605</v>
      </c>
      <c r="C614" s="35" t="s">
        <v>2606</v>
      </c>
      <c r="D614" s="36">
        <v>45145</v>
      </c>
      <c r="E614" s="36"/>
      <c r="F614" s="35" t="s">
        <v>996</v>
      </c>
      <c r="G614" s="35" t="s">
        <v>895</v>
      </c>
      <c r="H614" s="35" t="s">
        <v>896</v>
      </c>
      <c r="I614" s="35" t="s">
        <v>897</v>
      </c>
      <c r="J614" s="35"/>
      <c r="K614" s="35" t="s">
        <v>898</v>
      </c>
      <c r="L614" s="37" t="s">
        <v>899</v>
      </c>
      <c r="M614" s="38">
        <v>8.5000000000000006E-2</v>
      </c>
      <c r="N614" s="35">
        <v>28</v>
      </c>
      <c r="O614" s="39">
        <v>76277</v>
      </c>
      <c r="P614" s="40"/>
      <c r="Q614" s="39"/>
      <c r="R614" s="39">
        <v>1713.3894230769231</v>
      </c>
      <c r="S614" s="39">
        <v>989.95833333333337</v>
      </c>
      <c r="T614" s="39">
        <v>178.1925</v>
      </c>
      <c r="U614" s="35">
        <v>75</v>
      </c>
      <c r="V614" s="39"/>
      <c r="W614" s="39">
        <v>0</v>
      </c>
      <c r="X614" s="39">
        <v>4460.3751415326506</v>
      </c>
      <c r="Y614" s="39">
        <v>83693.91539794291</v>
      </c>
      <c r="Z614" s="41">
        <v>5687.5</v>
      </c>
      <c r="AA614" s="39"/>
      <c r="AB614" s="39">
        <v>89381.41539794291</v>
      </c>
      <c r="AC614" s="39"/>
      <c r="AD614" s="39"/>
      <c r="AE614" s="42">
        <v>8123.3279313761932</v>
      </c>
      <c r="AF614" s="35" t="s">
        <v>1325</v>
      </c>
      <c r="AG614" s="39" t="s">
        <v>1326</v>
      </c>
      <c r="AH614" s="39">
        <v>97504.743329319099</v>
      </c>
      <c r="AI614" s="39">
        <v>8287.9031829921241</v>
      </c>
      <c r="AJ614" s="42">
        <v>29700</v>
      </c>
      <c r="AK614" s="39">
        <v>2524.5</v>
      </c>
      <c r="AL614" s="39">
        <v>138017.14651231124</v>
      </c>
      <c r="AM614" s="39" t="s">
        <v>953</v>
      </c>
      <c r="AN614" s="39" t="s">
        <v>953</v>
      </c>
      <c r="AO614" s="35">
        <v>1208</v>
      </c>
      <c r="AP614" s="35" t="s">
        <v>955</v>
      </c>
      <c r="AQ614" s="39" t="s">
        <v>901</v>
      </c>
      <c r="AR614" s="39">
        <v>1</v>
      </c>
      <c r="AS614" s="39"/>
      <c r="AT614" s="39"/>
      <c r="AU614" s="39"/>
      <c r="AV614" s="39"/>
      <c r="AW614" s="39" t="s">
        <v>826</v>
      </c>
      <c r="AX614" s="39" t="s">
        <v>957</v>
      </c>
      <c r="AY614" s="39" t="s">
        <v>904</v>
      </c>
      <c r="AZ614" s="35">
        <v>1208</v>
      </c>
      <c r="BA614" s="39"/>
      <c r="BC614" s="5" t="s">
        <v>905</v>
      </c>
      <c r="CB614" s="13" t="s">
        <v>947</v>
      </c>
      <c r="CC614" s="13" t="s">
        <v>959</v>
      </c>
      <c r="CD614" s="13">
        <v>60005</v>
      </c>
      <c r="CE614" s="13" t="s">
        <v>960</v>
      </c>
      <c r="CF614" s="13" t="str">
        <f t="shared" si="137"/>
        <v>W0004459</v>
      </c>
      <c r="CG614" s="13" t="s">
        <v>29</v>
      </c>
      <c r="CH614" s="18">
        <f t="shared" si="138"/>
        <v>80990.56764153266</v>
      </c>
      <c r="CI614" s="18">
        <f t="shared" si="149"/>
        <v>8123.3279313761932</v>
      </c>
      <c r="CJ614" s="43">
        <f t="shared" si="140"/>
        <v>5687.5</v>
      </c>
      <c r="CK614" s="44">
        <f t="shared" si="141"/>
        <v>29700</v>
      </c>
      <c r="CL614" s="18">
        <f t="shared" si="142"/>
        <v>2703.3477564102564</v>
      </c>
      <c r="CM614" s="18">
        <f t="shared" si="143"/>
        <v>10812.403182992124</v>
      </c>
      <c r="CN614" s="13"/>
      <c r="CO614" s="18">
        <f t="shared" si="144"/>
        <v>0</v>
      </c>
    </row>
    <row r="615" spans="1:93" ht="15.75" customHeight="1" x14ac:dyDescent="0.2">
      <c r="A615" s="35" t="s">
        <v>270</v>
      </c>
      <c r="B615" s="35" t="s">
        <v>2607</v>
      </c>
      <c r="C615" s="35" t="s">
        <v>2608</v>
      </c>
      <c r="D615" s="36">
        <v>45089</v>
      </c>
      <c r="E615" s="36"/>
      <c r="F615" s="35" t="s">
        <v>938</v>
      </c>
      <c r="G615" s="35" t="s">
        <v>895</v>
      </c>
      <c r="H615" s="35" t="s">
        <v>896</v>
      </c>
      <c r="I615" s="35" t="s">
        <v>897</v>
      </c>
      <c r="J615" s="35"/>
      <c r="K615" s="35" t="s">
        <v>898</v>
      </c>
      <c r="L615" s="37" t="s">
        <v>899</v>
      </c>
      <c r="M615" s="38">
        <v>8.5000000000000006E-2</v>
      </c>
      <c r="N615" s="35">
        <v>28</v>
      </c>
      <c r="O615" s="39">
        <v>122692.41666666667</v>
      </c>
      <c r="P615" s="40"/>
      <c r="Q615" s="39"/>
      <c r="R615" s="39">
        <v>2829.1466346153848</v>
      </c>
      <c r="S615" s="39">
        <v>1634.6180555555557</v>
      </c>
      <c r="T615" s="39">
        <v>294.23124999999999</v>
      </c>
      <c r="U615" s="35">
        <v>75</v>
      </c>
      <c r="V615" s="39"/>
      <c r="W615" s="39">
        <v>0</v>
      </c>
      <c r="X615" s="39">
        <v>4460.3751415326506</v>
      </c>
      <c r="Y615" s="39">
        <v>131985.78774837026</v>
      </c>
      <c r="Z615" s="41">
        <v>5687.5</v>
      </c>
      <c r="AA615" s="39"/>
      <c r="AB615" s="39">
        <v>137673.28774837026</v>
      </c>
      <c r="AC615" s="39"/>
      <c r="AD615" s="39"/>
      <c r="AE615" s="42">
        <v>8123.3279313761932</v>
      </c>
      <c r="AF615" s="35" t="s">
        <v>1325</v>
      </c>
      <c r="AG615" s="39" t="s">
        <v>1326</v>
      </c>
      <c r="AH615" s="39">
        <v>145796.61567974646</v>
      </c>
      <c r="AI615" s="39">
        <v>12392.71233277845</v>
      </c>
      <c r="AJ615" s="42">
        <v>29700</v>
      </c>
      <c r="AK615" s="39">
        <v>2524.5</v>
      </c>
      <c r="AL615" s="39">
        <v>190413.82801252493</v>
      </c>
      <c r="AM615" s="39" t="s">
        <v>943</v>
      </c>
      <c r="AN615" s="39" t="s">
        <v>943</v>
      </c>
      <c r="AO615" s="35">
        <v>35861</v>
      </c>
      <c r="AP615" s="35" t="s">
        <v>944</v>
      </c>
      <c r="AQ615" s="39" t="s">
        <v>901</v>
      </c>
      <c r="AR615" s="39">
        <v>1</v>
      </c>
      <c r="AS615" s="39"/>
      <c r="AT615" s="39"/>
      <c r="AU615" s="39"/>
      <c r="AV615" s="39"/>
      <c r="AW615" s="39" t="s">
        <v>902</v>
      </c>
      <c r="AX615" s="39" t="s">
        <v>903</v>
      </c>
      <c r="AY615" s="39" t="s">
        <v>904</v>
      </c>
      <c r="AZ615" s="35">
        <v>35861</v>
      </c>
      <c r="BA615" s="39"/>
      <c r="BC615" s="5" t="s">
        <v>905</v>
      </c>
      <c r="CB615" s="13" t="s">
        <v>947</v>
      </c>
      <c r="CC615" s="13" t="s">
        <v>10</v>
      </c>
      <c r="CD615" s="13">
        <v>60002</v>
      </c>
      <c r="CE615" s="13" t="s">
        <v>8</v>
      </c>
      <c r="CF615" s="13" t="str">
        <f t="shared" si="137"/>
        <v>W0004460</v>
      </c>
      <c r="CG615" s="13" t="s">
        <v>29</v>
      </c>
      <c r="CH615" s="18">
        <f t="shared" si="138"/>
        <v>127522.02305819932</v>
      </c>
      <c r="CI615" s="18">
        <f t="shared" si="149"/>
        <v>8123.3279313761932</v>
      </c>
      <c r="CJ615" s="43">
        <f t="shared" si="140"/>
        <v>5687.5</v>
      </c>
      <c r="CK615" s="44">
        <f t="shared" si="141"/>
        <v>29700</v>
      </c>
      <c r="CL615" s="18">
        <f t="shared" si="142"/>
        <v>4463.7646901709404</v>
      </c>
      <c r="CM615" s="18">
        <f t="shared" si="143"/>
        <v>14917.21233277845</v>
      </c>
      <c r="CN615" s="13"/>
      <c r="CO615" s="18">
        <f t="shared" si="144"/>
        <v>0</v>
      </c>
    </row>
    <row r="616" spans="1:93" ht="15.75" customHeight="1" x14ac:dyDescent="0.2">
      <c r="A616" s="35" t="s">
        <v>687</v>
      </c>
      <c r="B616" s="35" t="s">
        <v>2609</v>
      </c>
      <c r="C616" s="35" t="s">
        <v>2610</v>
      </c>
      <c r="D616" s="36">
        <v>45124</v>
      </c>
      <c r="E616" s="36"/>
      <c r="F616" s="35" t="s">
        <v>925</v>
      </c>
      <c r="G616" s="35" t="s">
        <v>895</v>
      </c>
      <c r="H616" s="35" t="s">
        <v>896</v>
      </c>
      <c r="I616" s="35" t="s">
        <v>897</v>
      </c>
      <c r="J616" s="35"/>
      <c r="K616" s="35" t="s">
        <v>898</v>
      </c>
      <c r="L616" s="37" t="s">
        <v>899</v>
      </c>
      <c r="M616" s="38">
        <v>8.5000000000000006E-2</v>
      </c>
      <c r="N616" s="35">
        <v>28</v>
      </c>
      <c r="O616" s="39">
        <v>242280.58333333337</v>
      </c>
      <c r="P616" s="40">
        <v>0.1</v>
      </c>
      <c r="Q616" s="39">
        <v>24228.058333333338</v>
      </c>
      <c r="R616" s="39">
        <v>5703.8621794871797</v>
      </c>
      <c r="S616" s="39">
        <v>3295.5648148148148</v>
      </c>
      <c r="T616" s="39">
        <v>593.20166666666671</v>
      </c>
      <c r="U616" s="35">
        <v>75</v>
      </c>
      <c r="V616" s="39"/>
      <c r="W616" s="39">
        <v>0</v>
      </c>
      <c r="X616" s="39">
        <v>4460.3751415326506</v>
      </c>
      <c r="Y616" s="39">
        <v>280636.64546916803</v>
      </c>
      <c r="Z616" s="41">
        <v>5687.5</v>
      </c>
      <c r="AA616" s="39"/>
      <c r="AB616" s="39">
        <v>286324.14546916803</v>
      </c>
      <c r="AC616" s="39"/>
      <c r="AD616" s="39"/>
      <c r="AE616" s="42">
        <v>18525.414448346986</v>
      </c>
      <c r="AF616" s="35" t="s">
        <v>1188</v>
      </c>
      <c r="AG616" s="39" t="s">
        <v>1189</v>
      </c>
      <c r="AH616" s="39">
        <v>304849.55991751503</v>
      </c>
      <c r="AI616" s="39">
        <v>25912.212592988781</v>
      </c>
      <c r="AJ616" s="42">
        <v>29700</v>
      </c>
      <c r="AK616" s="39">
        <v>2524.5</v>
      </c>
      <c r="AL616" s="39">
        <v>362986.27251050383</v>
      </c>
      <c r="AM616" s="39" t="s">
        <v>943</v>
      </c>
      <c r="AN616" s="39" t="s">
        <v>943</v>
      </c>
      <c r="AO616" s="35">
        <v>90135</v>
      </c>
      <c r="AP616" s="35" t="s">
        <v>944</v>
      </c>
      <c r="AQ616" s="39" t="s">
        <v>901</v>
      </c>
      <c r="AR616" s="39">
        <v>1</v>
      </c>
      <c r="AS616" s="39"/>
      <c r="AT616" s="39"/>
      <c r="AU616" s="39"/>
      <c r="AV616" s="39"/>
      <c r="AW616" s="39" t="s">
        <v>1271</v>
      </c>
      <c r="AX616" s="39" t="s">
        <v>903</v>
      </c>
      <c r="AY616" s="39" t="s">
        <v>904</v>
      </c>
      <c r="AZ616" s="35">
        <v>90135</v>
      </c>
      <c r="BA616" s="39"/>
      <c r="BC616" s="5" t="s">
        <v>905</v>
      </c>
      <c r="CB616" s="13" t="s">
        <v>947</v>
      </c>
      <c r="CC616" s="13" t="s">
        <v>10</v>
      </c>
      <c r="CD616" s="13">
        <v>60002</v>
      </c>
      <c r="CE616" s="13" t="s">
        <v>8</v>
      </c>
      <c r="CF616" s="13" t="str">
        <f t="shared" si="137"/>
        <v>W0005363</v>
      </c>
      <c r="CG616" s="13" t="s">
        <v>29</v>
      </c>
      <c r="CH616" s="18">
        <f t="shared" si="138"/>
        <v>271637.21847486601</v>
      </c>
      <c r="CI616" s="18">
        <f t="shared" si="149"/>
        <v>18525.414448346986</v>
      </c>
      <c r="CJ616" s="43">
        <f t="shared" si="140"/>
        <v>5687.5</v>
      </c>
      <c r="CK616" s="44">
        <f t="shared" si="141"/>
        <v>29700</v>
      </c>
      <c r="CL616" s="18">
        <f t="shared" si="142"/>
        <v>8999.4269943019935</v>
      </c>
      <c r="CM616" s="18">
        <f t="shared" si="143"/>
        <v>28436.712592988781</v>
      </c>
      <c r="CN616" s="13"/>
      <c r="CO616" s="18">
        <f t="shared" si="144"/>
        <v>0</v>
      </c>
    </row>
    <row r="617" spans="1:93" ht="15.75" customHeight="1" x14ac:dyDescent="0.2">
      <c r="A617" s="35" t="s">
        <v>688</v>
      </c>
      <c r="B617" s="35" t="s">
        <v>2611</v>
      </c>
      <c r="C617" s="35" t="s">
        <v>2612</v>
      </c>
      <c r="D617" s="36">
        <v>45099</v>
      </c>
      <c r="E617" s="36"/>
      <c r="F617" s="35" t="s">
        <v>925</v>
      </c>
      <c r="G617" s="35" t="s">
        <v>1247</v>
      </c>
      <c r="H617" s="35" t="s">
        <v>1248</v>
      </c>
      <c r="I617" s="35" t="s">
        <v>897</v>
      </c>
      <c r="J617" s="35"/>
      <c r="K617" s="35" t="s">
        <v>898</v>
      </c>
      <c r="L617" s="37" t="s">
        <v>899</v>
      </c>
      <c r="M617" s="38">
        <v>0.1</v>
      </c>
      <c r="N617" s="35">
        <v>28</v>
      </c>
      <c r="O617" s="39">
        <v>260078.25000000003</v>
      </c>
      <c r="P617" s="40"/>
      <c r="Q617" s="39"/>
      <c r="R617" s="39">
        <v>6251.8830128205127</v>
      </c>
      <c r="S617" s="39">
        <v>3612.1990740740744</v>
      </c>
      <c r="T617" s="39">
        <v>650.19583333333333</v>
      </c>
      <c r="U617" s="35">
        <v>75</v>
      </c>
      <c r="V617" s="39"/>
      <c r="W617" s="39">
        <v>10244.680960500991</v>
      </c>
      <c r="X617" s="39">
        <v>4460.3751415326506</v>
      </c>
      <c r="Y617" s="39">
        <v>285372.58402226167</v>
      </c>
      <c r="Z617" s="41">
        <v>7046.666666666667</v>
      </c>
      <c r="AA617" s="39"/>
      <c r="AB617" s="39">
        <v>292419.25068892835</v>
      </c>
      <c r="AC617" s="39"/>
      <c r="AD617" s="39"/>
      <c r="AE617" s="42">
        <v>18123.592035816033</v>
      </c>
      <c r="AF617" s="35" t="s">
        <v>1339</v>
      </c>
      <c r="AG617" s="39" t="s">
        <v>1340</v>
      </c>
      <c r="AH617" s="39">
        <v>310542.84272474441</v>
      </c>
      <c r="AI617" s="39">
        <v>31054.284272474441</v>
      </c>
      <c r="AJ617" s="42">
        <v>29700</v>
      </c>
      <c r="AK617" s="39">
        <v>2970</v>
      </c>
      <c r="AL617" s="39">
        <v>374267.12699721882</v>
      </c>
      <c r="AM617" s="39" t="s">
        <v>943</v>
      </c>
      <c r="AN617" s="39" t="s">
        <v>943</v>
      </c>
      <c r="AO617" s="35">
        <v>37208</v>
      </c>
      <c r="AP617" s="35" t="s">
        <v>944</v>
      </c>
      <c r="AQ617" s="39" t="s">
        <v>901</v>
      </c>
      <c r="AR617" s="39">
        <v>1</v>
      </c>
      <c r="AS617" s="39"/>
      <c r="AT617" s="39"/>
      <c r="AU617" s="39"/>
      <c r="AV617" s="39"/>
      <c r="AW617" s="39" t="s">
        <v>1251</v>
      </c>
      <c r="AX617" s="39" t="s">
        <v>1538</v>
      </c>
      <c r="AY617" s="39" t="s">
        <v>1538</v>
      </c>
      <c r="AZ617" s="35">
        <v>37208</v>
      </c>
      <c r="BA617" s="39"/>
      <c r="BC617" s="5" t="s">
        <v>905</v>
      </c>
      <c r="CB617" s="13" t="s">
        <v>947</v>
      </c>
      <c r="CC617" s="13" t="s">
        <v>10</v>
      </c>
      <c r="CD617" s="13">
        <v>60002</v>
      </c>
      <c r="CE617" s="13" t="s">
        <v>8</v>
      </c>
      <c r="CF617" s="13" t="str">
        <f t="shared" si="137"/>
        <v>W0005364</v>
      </c>
      <c r="CG617" s="13" t="s">
        <v>70</v>
      </c>
      <c r="CH617" s="18">
        <f t="shared" si="138"/>
        <v>275508.50193536701</v>
      </c>
      <c r="CI617" s="18">
        <f t="shared" si="149"/>
        <v>18123.592035816033</v>
      </c>
      <c r="CJ617" s="43">
        <f t="shared" si="140"/>
        <v>7046.666666666667</v>
      </c>
      <c r="CK617" s="44">
        <f t="shared" si="141"/>
        <v>29700</v>
      </c>
      <c r="CL617" s="18">
        <f t="shared" si="142"/>
        <v>9864.0820868945866</v>
      </c>
      <c r="CM617" s="18">
        <f t="shared" si="143"/>
        <v>34024.284272474441</v>
      </c>
      <c r="CN617" s="13"/>
      <c r="CO617" s="18">
        <f t="shared" si="144"/>
        <v>0</v>
      </c>
    </row>
    <row r="618" spans="1:93" ht="15.75" customHeight="1" x14ac:dyDescent="0.2">
      <c r="A618" s="35" t="s">
        <v>2613</v>
      </c>
      <c r="B618" s="35" t="s">
        <v>2614</v>
      </c>
      <c r="C618" s="35" t="s">
        <v>2615</v>
      </c>
      <c r="D618" s="36">
        <v>45103</v>
      </c>
      <c r="E618" s="36"/>
      <c r="F618" s="35" t="s">
        <v>972</v>
      </c>
      <c r="G618" s="35" t="s">
        <v>951</v>
      </c>
      <c r="H618" s="35" t="s">
        <v>952</v>
      </c>
      <c r="I618" s="35" t="s">
        <v>897</v>
      </c>
      <c r="J618" s="35"/>
      <c r="K618" s="35" t="s">
        <v>898</v>
      </c>
      <c r="L618" s="37" t="s">
        <v>899</v>
      </c>
      <c r="M618" s="38">
        <v>0.05</v>
      </c>
      <c r="N618" s="35">
        <v>28</v>
      </c>
      <c r="O618" s="39">
        <v>48151.333333333336</v>
      </c>
      <c r="P618" s="40"/>
      <c r="Q618" s="39"/>
      <c r="R618" s="39">
        <v>1157.4839743589744</v>
      </c>
      <c r="S618" s="39">
        <v>668.76851851851859</v>
      </c>
      <c r="T618" s="39">
        <v>120.37833333333334</v>
      </c>
      <c r="U618" s="35">
        <v>75</v>
      </c>
      <c r="V618" s="39"/>
      <c r="W618" s="39">
        <v>0</v>
      </c>
      <c r="X618" s="39">
        <v>4460.3751415326506</v>
      </c>
      <c r="Y618" s="39">
        <v>54633.339301076812</v>
      </c>
      <c r="Z618" s="41">
        <v>4154.166666666667</v>
      </c>
      <c r="AA618" s="39"/>
      <c r="AB618" s="39">
        <v>58787.505967743477</v>
      </c>
      <c r="AC618" s="39"/>
      <c r="AD618" s="39"/>
      <c r="AE618" s="42">
        <v>4671.4236268028844</v>
      </c>
      <c r="AF618" s="35" t="s">
        <v>999</v>
      </c>
      <c r="AG618" s="39" t="s">
        <v>998</v>
      </c>
      <c r="AH618" s="39">
        <v>63458.92959454636</v>
      </c>
      <c r="AI618" s="39">
        <v>3172.9464797273181</v>
      </c>
      <c r="AJ618" s="42">
        <v>29700</v>
      </c>
      <c r="AK618" s="39">
        <v>1485</v>
      </c>
      <c r="AL618" s="39">
        <v>97816.876074273678</v>
      </c>
      <c r="AM618" s="39" t="s">
        <v>973</v>
      </c>
      <c r="AN618" s="39" t="s">
        <v>973</v>
      </c>
      <c r="AO618" s="35" t="s">
        <v>2616</v>
      </c>
      <c r="AP618" s="35" t="s">
        <v>976</v>
      </c>
      <c r="AQ618" s="39" t="s">
        <v>901</v>
      </c>
      <c r="AR618" s="39">
        <v>1</v>
      </c>
      <c r="AS618" s="39"/>
      <c r="AT618" s="39"/>
      <c r="AU618" s="39"/>
      <c r="AV618" s="39"/>
      <c r="AW618" s="39" t="s">
        <v>956</v>
      </c>
      <c r="AX618" s="39" t="s">
        <v>977</v>
      </c>
      <c r="AY618" s="39" t="s">
        <v>2492</v>
      </c>
      <c r="AZ618" s="35" t="s">
        <v>2616</v>
      </c>
      <c r="BA618" s="39"/>
      <c r="BC618" s="5" t="s">
        <v>905</v>
      </c>
      <c r="CB618" s="13" t="s">
        <v>947</v>
      </c>
      <c r="CC618" s="13" t="s">
        <v>979</v>
      </c>
      <c r="CD618" s="13">
        <v>60009</v>
      </c>
      <c r="CE618" s="13">
        <v>30001339</v>
      </c>
      <c r="CF618" s="13" t="str">
        <f t="shared" si="137"/>
        <v>W0005022</v>
      </c>
      <c r="CG618" s="13" t="s">
        <v>13</v>
      </c>
      <c r="CH618" s="18">
        <f t="shared" si="138"/>
        <v>52807.086808199318</v>
      </c>
      <c r="CI618" s="18">
        <f t="shared" si="149"/>
        <v>4671.4236268028844</v>
      </c>
      <c r="CJ618" s="43">
        <f t="shared" si="140"/>
        <v>4154.166666666667</v>
      </c>
      <c r="CK618" s="44">
        <f t="shared" si="141"/>
        <v>29700</v>
      </c>
      <c r="CL618" s="18">
        <f t="shared" si="142"/>
        <v>1826.2524928774928</v>
      </c>
      <c r="CM618" s="18">
        <f t="shared" si="143"/>
        <v>4657.9464797273176</v>
      </c>
      <c r="CN618" s="13"/>
      <c r="CO618" s="18">
        <f t="shared" si="144"/>
        <v>0</v>
      </c>
    </row>
    <row r="619" spans="1:93" ht="15.75" customHeight="1" x14ac:dyDescent="0.2">
      <c r="A619" s="35" t="s">
        <v>2617</v>
      </c>
      <c r="B619" s="35" t="s">
        <v>2618</v>
      </c>
      <c r="C619" s="35" t="s">
        <v>2619</v>
      </c>
      <c r="D619" s="36">
        <v>45145</v>
      </c>
      <c r="E619" s="36"/>
      <c r="F619" s="35" t="s">
        <v>996</v>
      </c>
      <c r="G619" s="35" t="s">
        <v>895</v>
      </c>
      <c r="H619" s="35" t="s">
        <v>896</v>
      </c>
      <c r="I619" s="35" t="s">
        <v>897</v>
      </c>
      <c r="J619" s="35"/>
      <c r="K619" s="35" t="s">
        <v>898</v>
      </c>
      <c r="L619" s="37" t="s">
        <v>899</v>
      </c>
      <c r="M619" s="38">
        <v>8.5000000000000006E-2</v>
      </c>
      <c r="N619" s="35">
        <v>28</v>
      </c>
      <c r="O619" s="39">
        <v>76277</v>
      </c>
      <c r="P619" s="40"/>
      <c r="Q619" s="39"/>
      <c r="R619" s="39">
        <v>1713.3894230769231</v>
      </c>
      <c r="S619" s="39">
        <v>989.95833333333337</v>
      </c>
      <c r="T619" s="39">
        <v>178.1925</v>
      </c>
      <c r="U619" s="35">
        <v>75</v>
      </c>
      <c r="V619" s="39"/>
      <c r="W619" s="39">
        <v>0</v>
      </c>
      <c r="X619" s="39">
        <v>4460.3751415326506</v>
      </c>
      <c r="Y619" s="39">
        <v>83693.91539794291</v>
      </c>
      <c r="Z619" s="41">
        <v>5687.5</v>
      </c>
      <c r="AA619" s="39"/>
      <c r="AB619" s="39">
        <v>89381.41539794291</v>
      </c>
      <c r="AC619" s="39"/>
      <c r="AD619" s="39"/>
      <c r="AE619" s="42">
        <v>8123.3279313761932</v>
      </c>
      <c r="AF619" s="35" t="s">
        <v>1325</v>
      </c>
      <c r="AG619" s="39" t="s">
        <v>1326</v>
      </c>
      <c r="AH619" s="39">
        <v>97504.743329319099</v>
      </c>
      <c r="AI619" s="39">
        <v>8287.9031829921241</v>
      </c>
      <c r="AJ619" s="42">
        <v>29700</v>
      </c>
      <c r="AK619" s="39">
        <v>2524.5</v>
      </c>
      <c r="AL619" s="39">
        <v>138017.14651231124</v>
      </c>
      <c r="AM619" s="39" t="s">
        <v>953</v>
      </c>
      <c r="AN619" s="39" t="s">
        <v>953</v>
      </c>
      <c r="AO619" s="35">
        <v>1208</v>
      </c>
      <c r="AP619" s="35" t="s">
        <v>955</v>
      </c>
      <c r="AQ619" s="39" t="s">
        <v>901</v>
      </c>
      <c r="AR619" s="39">
        <v>1</v>
      </c>
      <c r="AS619" s="39"/>
      <c r="AT619" s="39"/>
      <c r="AU619" s="39"/>
      <c r="AV619" s="39"/>
      <c r="AW619" s="39" t="s">
        <v>826</v>
      </c>
      <c r="AX619" s="39" t="s">
        <v>957</v>
      </c>
      <c r="AY619" s="39" t="s">
        <v>904</v>
      </c>
      <c r="AZ619" s="35">
        <v>1208</v>
      </c>
      <c r="BA619" s="39"/>
      <c r="BC619" s="5" t="s">
        <v>905</v>
      </c>
      <c r="CB619" s="13" t="s">
        <v>947</v>
      </c>
      <c r="CC619" s="13" t="s">
        <v>959</v>
      </c>
      <c r="CD619" s="13">
        <v>60005</v>
      </c>
      <c r="CE619" s="13" t="s">
        <v>960</v>
      </c>
      <c r="CF619" s="13" t="str">
        <f t="shared" si="137"/>
        <v>W0004461</v>
      </c>
      <c r="CG619" s="13" t="s">
        <v>29</v>
      </c>
      <c r="CH619" s="18">
        <f t="shared" si="138"/>
        <v>80990.56764153266</v>
      </c>
      <c r="CI619" s="18">
        <f t="shared" si="149"/>
        <v>8123.3279313761932</v>
      </c>
      <c r="CJ619" s="43">
        <f t="shared" si="140"/>
        <v>5687.5</v>
      </c>
      <c r="CK619" s="44">
        <f t="shared" si="141"/>
        <v>29700</v>
      </c>
      <c r="CL619" s="18">
        <f t="shared" si="142"/>
        <v>2703.3477564102564</v>
      </c>
      <c r="CM619" s="18">
        <f t="shared" si="143"/>
        <v>10812.403182992124</v>
      </c>
      <c r="CN619" s="13"/>
      <c r="CO619" s="18">
        <f t="shared" si="144"/>
        <v>0</v>
      </c>
    </row>
    <row r="620" spans="1:93" ht="15.75" customHeight="1" x14ac:dyDescent="0.2">
      <c r="A620" s="35" t="s">
        <v>595</v>
      </c>
      <c r="B620" s="35" t="s">
        <v>2620</v>
      </c>
      <c r="C620" s="35" t="s">
        <v>2621</v>
      </c>
      <c r="D620" s="36">
        <v>45124</v>
      </c>
      <c r="E620" s="36"/>
      <c r="F620" s="35" t="s">
        <v>996</v>
      </c>
      <c r="G620" s="35" t="s">
        <v>895</v>
      </c>
      <c r="H620" s="35" t="s">
        <v>896</v>
      </c>
      <c r="I620" s="35" t="s">
        <v>897</v>
      </c>
      <c r="J620" s="35"/>
      <c r="K620" s="35" t="s">
        <v>898</v>
      </c>
      <c r="L620" s="37" t="s">
        <v>899</v>
      </c>
      <c r="M620" s="38">
        <v>8.5000000000000006E-2</v>
      </c>
      <c r="N620" s="35">
        <v>28</v>
      </c>
      <c r="O620" s="39">
        <v>83852.25</v>
      </c>
      <c r="P620" s="40"/>
      <c r="Q620" s="39"/>
      <c r="R620" s="39">
        <v>1895.4887820512822</v>
      </c>
      <c r="S620" s="39">
        <v>1095.1712962962963</v>
      </c>
      <c r="T620" s="39">
        <v>197.13083333333333</v>
      </c>
      <c r="U620" s="35">
        <v>75</v>
      </c>
      <c r="V620" s="39"/>
      <c r="W620" s="39">
        <v>0</v>
      </c>
      <c r="X620" s="39">
        <v>4460.3751415326506</v>
      </c>
      <c r="Y620" s="39">
        <v>91575.416053213557</v>
      </c>
      <c r="Z620" s="41">
        <v>5687.5</v>
      </c>
      <c r="AA620" s="39"/>
      <c r="AB620" s="39">
        <v>97262.916053213557</v>
      </c>
      <c r="AC620" s="39"/>
      <c r="AD620" s="39"/>
      <c r="AE620" s="42">
        <v>8123.3279313761932</v>
      </c>
      <c r="AF620" s="35" t="s">
        <v>1325</v>
      </c>
      <c r="AG620" s="39" t="s">
        <v>1326</v>
      </c>
      <c r="AH620" s="39">
        <v>105386.24398458975</v>
      </c>
      <c r="AI620" s="39">
        <v>8957.8307386901288</v>
      </c>
      <c r="AJ620" s="42">
        <v>29700</v>
      </c>
      <c r="AK620" s="39">
        <v>2524.5</v>
      </c>
      <c r="AL620" s="39">
        <v>146568.57472327986</v>
      </c>
      <c r="AM620" s="39" t="s">
        <v>943</v>
      </c>
      <c r="AN620" s="39" t="s">
        <v>943</v>
      </c>
      <c r="AO620" s="35">
        <v>35802</v>
      </c>
      <c r="AP620" s="35" t="s">
        <v>944</v>
      </c>
      <c r="AQ620" s="39" t="s">
        <v>901</v>
      </c>
      <c r="AR620" s="39">
        <v>1</v>
      </c>
      <c r="AS620" s="39"/>
      <c r="AT620" s="39"/>
      <c r="AU620" s="39"/>
      <c r="AV620" s="39"/>
      <c r="AW620" s="39" t="s">
        <v>1147</v>
      </c>
      <c r="AX620" s="39" t="s">
        <v>943</v>
      </c>
      <c r="AY620" s="39" t="s">
        <v>904</v>
      </c>
      <c r="AZ620" s="35">
        <v>35802</v>
      </c>
      <c r="BA620" s="39"/>
      <c r="BC620" s="5" t="s">
        <v>905</v>
      </c>
      <c r="CB620" s="13" t="s">
        <v>947</v>
      </c>
      <c r="CC620" s="13" t="s">
        <v>10</v>
      </c>
      <c r="CD620" s="13">
        <v>60002</v>
      </c>
      <c r="CE620" s="13" t="s">
        <v>8</v>
      </c>
      <c r="CF620" s="13" t="str">
        <f t="shared" si="137"/>
        <v>W0005195</v>
      </c>
      <c r="CG620" s="13" t="s">
        <v>29</v>
      </c>
      <c r="CH620" s="18">
        <f t="shared" si="138"/>
        <v>88584.755974865984</v>
      </c>
      <c r="CI620" s="18">
        <f t="shared" si="149"/>
        <v>8123.3279313761932</v>
      </c>
      <c r="CJ620" s="43">
        <f t="shared" si="140"/>
        <v>5687.5</v>
      </c>
      <c r="CK620" s="44">
        <f t="shared" si="141"/>
        <v>29700</v>
      </c>
      <c r="CL620" s="18">
        <f t="shared" si="142"/>
        <v>2990.6600783475787</v>
      </c>
      <c r="CM620" s="18">
        <f t="shared" si="143"/>
        <v>11482.330738690129</v>
      </c>
      <c r="CN620" s="13"/>
      <c r="CO620" s="18">
        <f t="shared" si="144"/>
        <v>0</v>
      </c>
    </row>
    <row r="621" spans="1:93" ht="15.75" customHeight="1" x14ac:dyDescent="0.2">
      <c r="A621" s="35" t="s">
        <v>271</v>
      </c>
      <c r="B621" s="35" t="s">
        <v>2622</v>
      </c>
      <c r="C621" s="35" t="s">
        <v>2623</v>
      </c>
      <c r="D621" s="36">
        <v>45145</v>
      </c>
      <c r="E621" s="36"/>
      <c r="F621" s="35" t="s">
        <v>894</v>
      </c>
      <c r="G621" s="35" t="s">
        <v>1247</v>
      </c>
      <c r="H621" s="35" t="s">
        <v>1248</v>
      </c>
      <c r="I621" s="35" t="s">
        <v>897</v>
      </c>
      <c r="J621" s="35"/>
      <c r="K621" s="35" t="s">
        <v>898</v>
      </c>
      <c r="L621" s="37" t="s">
        <v>899</v>
      </c>
      <c r="M621" s="38">
        <v>0.1</v>
      </c>
      <c r="N621" s="35">
        <v>28</v>
      </c>
      <c r="O621" s="39">
        <v>184097.66666666666</v>
      </c>
      <c r="P621" s="40"/>
      <c r="Q621" s="39"/>
      <c r="R621" s="39">
        <v>4425.4246794871797</v>
      </c>
      <c r="S621" s="39">
        <v>2556.912037037037</v>
      </c>
      <c r="T621" s="39">
        <v>460.24416666666667</v>
      </c>
      <c r="U621" s="35">
        <v>75</v>
      </c>
      <c r="V621" s="39"/>
      <c r="W621" s="39">
        <v>18860.457648282325</v>
      </c>
      <c r="X621" s="39">
        <v>4460.3751415326506</v>
      </c>
      <c r="Y621" s="39">
        <v>214936.08033967254</v>
      </c>
      <c r="Z621" s="41">
        <v>7046.666666666667</v>
      </c>
      <c r="AA621" s="39"/>
      <c r="AB621" s="39">
        <v>221982.7470063392</v>
      </c>
      <c r="AC621" s="39"/>
      <c r="AD621" s="39"/>
      <c r="AE621" s="42">
        <v>7875.5933865769939</v>
      </c>
      <c r="AF621" s="35" t="s">
        <v>1249</v>
      </c>
      <c r="AG621" s="39" t="s">
        <v>1250</v>
      </c>
      <c r="AH621" s="39">
        <v>229858.3403929162</v>
      </c>
      <c r="AI621" s="39">
        <v>22985.834039291622</v>
      </c>
      <c r="AJ621" s="42">
        <v>29700</v>
      </c>
      <c r="AK621" s="39">
        <v>2970</v>
      </c>
      <c r="AL621" s="39">
        <v>285514.17443220783</v>
      </c>
      <c r="AM621" s="39" t="s">
        <v>943</v>
      </c>
      <c r="AN621" s="39" t="s">
        <v>943</v>
      </c>
      <c r="AO621" s="35">
        <v>90324</v>
      </c>
      <c r="AP621" s="35" t="s">
        <v>944</v>
      </c>
      <c r="AQ621" s="39" t="s">
        <v>901</v>
      </c>
      <c r="AR621" s="39">
        <v>1</v>
      </c>
      <c r="AS621" s="39"/>
      <c r="AT621" s="39"/>
      <c r="AU621" s="39"/>
      <c r="AV621" s="39"/>
      <c r="AW621" s="39" t="s">
        <v>1251</v>
      </c>
      <c r="AX621" s="39" t="s">
        <v>70</v>
      </c>
      <c r="AY621" s="39" t="s">
        <v>1053</v>
      </c>
      <c r="AZ621" s="35">
        <v>90324</v>
      </c>
      <c r="BA621" s="39"/>
      <c r="BC621" s="5" t="s">
        <v>905</v>
      </c>
      <c r="CB621" s="13" t="s">
        <v>947</v>
      </c>
      <c r="CC621" s="13" t="s">
        <v>10</v>
      </c>
      <c r="CD621" s="13">
        <v>60002</v>
      </c>
      <c r="CE621" s="13" t="s">
        <v>8</v>
      </c>
      <c r="CF621" s="13" t="str">
        <f t="shared" si="137"/>
        <v>W0004462</v>
      </c>
      <c r="CG621" s="13" t="s">
        <v>70</v>
      </c>
      <c r="CH621" s="18">
        <f t="shared" si="138"/>
        <v>207953.7436231483</v>
      </c>
      <c r="CI621" s="18">
        <f t="shared" si="149"/>
        <v>7875.5933865769939</v>
      </c>
      <c r="CJ621" s="43">
        <f t="shared" si="140"/>
        <v>7046.666666666667</v>
      </c>
      <c r="CK621" s="44">
        <f t="shared" si="141"/>
        <v>29700</v>
      </c>
      <c r="CL621" s="18">
        <f t="shared" si="142"/>
        <v>6982.3367165242162</v>
      </c>
      <c r="CM621" s="18">
        <f t="shared" si="143"/>
        <v>25955.834039291622</v>
      </c>
      <c r="CN621" s="13"/>
      <c r="CO621" s="18">
        <f t="shared" si="144"/>
        <v>0</v>
      </c>
    </row>
    <row r="622" spans="1:93" ht="15.75" customHeight="1" x14ac:dyDescent="0.2">
      <c r="A622" s="35" t="s">
        <v>272</v>
      </c>
      <c r="B622" s="35" t="s">
        <v>2624</v>
      </c>
      <c r="C622" s="35" t="s">
        <v>2625</v>
      </c>
      <c r="D622" s="36">
        <v>45131</v>
      </c>
      <c r="E622" s="36"/>
      <c r="F622" s="35" t="s">
        <v>984</v>
      </c>
      <c r="G622" s="35" t="s">
        <v>895</v>
      </c>
      <c r="H622" s="35" t="s">
        <v>896</v>
      </c>
      <c r="I622" s="35" t="s">
        <v>897</v>
      </c>
      <c r="J622" s="35"/>
      <c r="K622" s="35" t="s">
        <v>898</v>
      </c>
      <c r="L622" s="37" t="s">
        <v>899</v>
      </c>
      <c r="M622" s="38">
        <v>8.5000000000000006E-2</v>
      </c>
      <c r="N622" s="35">
        <v>28</v>
      </c>
      <c r="O622" s="39">
        <v>69773.416666666672</v>
      </c>
      <c r="P622" s="40"/>
      <c r="Q622" s="39"/>
      <c r="R622" s="39">
        <v>1557.0552884615383</v>
      </c>
      <c r="S622" s="39">
        <v>899.63194444444457</v>
      </c>
      <c r="T622" s="39">
        <v>161.93375</v>
      </c>
      <c r="U622" s="35">
        <v>75</v>
      </c>
      <c r="V622" s="39"/>
      <c r="W622" s="39">
        <v>0</v>
      </c>
      <c r="X622" s="39">
        <v>4460.3751415326506</v>
      </c>
      <c r="Y622" s="39">
        <v>76927.412791105293</v>
      </c>
      <c r="Z622" s="41">
        <v>5687.5</v>
      </c>
      <c r="AA622" s="39"/>
      <c r="AB622" s="39">
        <v>82614.912791105293</v>
      </c>
      <c r="AC622" s="39"/>
      <c r="AD622" s="39"/>
      <c r="AE622" s="42">
        <v>7641.968773833004</v>
      </c>
      <c r="AF622" s="35" t="s">
        <v>1037</v>
      </c>
      <c r="AG622" s="39" t="s">
        <v>1038</v>
      </c>
      <c r="AH622" s="39">
        <v>90256.881564938303</v>
      </c>
      <c r="AI622" s="39">
        <v>7671.8349330197561</v>
      </c>
      <c r="AJ622" s="42">
        <v>29700</v>
      </c>
      <c r="AK622" s="39">
        <v>2524.5</v>
      </c>
      <c r="AL622" s="39">
        <v>130153.21649795806</v>
      </c>
      <c r="AM622" s="39" t="s">
        <v>943</v>
      </c>
      <c r="AN622" s="39" t="s">
        <v>943</v>
      </c>
      <c r="AO622" s="35">
        <v>12021</v>
      </c>
      <c r="AP622" s="35" t="s">
        <v>944</v>
      </c>
      <c r="AQ622" s="39" t="s">
        <v>901</v>
      </c>
      <c r="AR622" s="39">
        <v>1</v>
      </c>
      <c r="AS622" s="39"/>
      <c r="AT622" s="39"/>
      <c r="AU622" s="39"/>
      <c r="AV622" s="39"/>
      <c r="AW622" s="39" t="s">
        <v>1039</v>
      </c>
      <c r="AX622" s="39" t="s">
        <v>1005</v>
      </c>
      <c r="AY622" s="39" t="s">
        <v>2460</v>
      </c>
      <c r="AZ622" s="35">
        <v>12021</v>
      </c>
      <c r="BA622" s="39"/>
      <c r="BC622" s="5" t="s">
        <v>905</v>
      </c>
      <c r="CB622" s="13" t="s">
        <v>947</v>
      </c>
      <c r="CC622" s="13" t="s">
        <v>10</v>
      </c>
      <c r="CD622" s="13">
        <v>60002</v>
      </c>
      <c r="CE622" s="13" t="s">
        <v>8</v>
      </c>
      <c r="CF622" s="13" t="str">
        <f t="shared" si="137"/>
        <v>W0004463</v>
      </c>
      <c r="CG622" s="13" t="s">
        <v>29</v>
      </c>
      <c r="CH622" s="18">
        <f t="shared" si="138"/>
        <v>74470.725558199323</v>
      </c>
      <c r="CI622" s="18">
        <f t="shared" si="149"/>
        <v>7641.968773833004</v>
      </c>
      <c r="CJ622" s="43">
        <f t="shared" si="140"/>
        <v>5687.5</v>
      </c>
      <c r="CK622" s="44">
        <f t="shared" si="141"/>
        <v>29700</v>
      </c>
      <c r="CL622" s="18">
        <f t="shared" si="142"/>
        <v>2456.6872329059829</v>
      </c>
      <c r="CM622" s="18">
        <f t="shared" si="143"/>
        <v>10196.334933019756</v>
      </c>
      <c r="CN622" s="13"/>
      <c r="CO622" s="18">
        <f t="shared" si="144"/>
        <v>0</v>
      </c>
    </row>
    <row r="623" spans="1:93" ht="15.75" customHeight="1" x14ac:dyDescent="0.2">
      <c r="A623" s="35" t="s">
        <v>273</v>
      </c>
      <c r="B623" s="35" t="s">
        <v>2626</v>
      </c>
      <c r="C623" s="35" t="s">
        <v>2627</v>
      </c>
      <c r="D623" s="36">
        <v>45117</v>
      </c>
      <c r="E623" s="36"/>
      <c r="F623" s="35" t="s">
        <v>996</v>
      </c>
      <c r="G623" s="35" t="s">
        <v>895</v>
      </c>
      <c r="H623" s="35" t="s">
        <v>896</v>
      </c>
      <c r="I623" s="35" t="s">
        <v>897</v>
      </c>
      <c r="J623" s="35"/>
      <c r="K623" s="35" t="s">
        <v>898</v>
      </c>
      <c r="L623" s="37" t="s">
        <v>899</v>
      </c>
      <c r="M623" s="38">
        <v>8.5000000000000006E-2</v>
      </c>
      <c r="N623" s="35">
        <v>28</v>
      </c>
      <c r="O623" s="39">
        <v>80838.166666666672</v>
      </c>
      <c r="P623" s="40"/>
      <c r="Q623" s="39"/>
      <c r="R623" s="39">
        <v>1823.0328525641025</v>
      </c>
      <c r="S623" s="39">
        <v>1053.3078703703704</v>
      </c>
      <c r="T623" s="39">
        <v>189.59541666666669</v>
      </c>
      <c r="U623" s="35">
        <v>75</v>
      </c>
      <c r="V623" s="39"/>
      <c r="W623" s="39">
        <v>7769.5660404439523</v>
      </c>
      <c r="X623" s="39">
        <v>4460.3751415326506</v>
      </c>
      <c r="Y623" s="39">
        <v>96209.043988244419</v>
      </c>
      <c r="Z623" s="41">
        <v>5687.5</v>
      </c>
      <c r="AA623" s="39"/>
      <c r="AB623" s="39">
        <v>101896.54398824442</v>
      </c>
      <c r="AC623" s="39"/>
      <c r="AD623" s="39"/>
      <c r="AE623" s="42">
        <v>4292.2455565959208</v>
      </c>
      <c r="AF623" s="35" t="s">
        <v>1124</v>
      </c>
      <c r="AG623" s="39" t="s">
        <v>1125</v>
      </c>
      <c r="AH623" s="39">
        <v>106188.78954484034</v>
      </c>
      <c r="AI623" s="39">
        <v>9026.047111311429</v>
      </c>
      <c r="AJ623" s="42">
        <v>29700</v>
      </c>
      <c r="AK623" s="39">
        <v>2524.5</v>
      </c>
      <c r="AL623" s="39">
        <v>147439.33665615178</v>
      </c>
      <c r="AM623" s="39" t="s">
        <v>943</v>
      </c>
      <c r="AN623" s="39" t="s">
        <v>943</v>
      </c>
      <c r="AO623" s="35">
        <v>35802</v>
      </c>
      <c r="AP623" s="35" t="s">
        <v>944</v>
      </c>
      <c r="AQ623" s="39" t="s">
        <v>901</v>
      </c>
      <c r="AR623" s="39">
        <v>1</v>
      </c>
      <c r="AS623" s="39"/>
      <c r="AT623" s="39"/>
      <c r="AU623" s="39"/>
      <c r="AV623" s="39"/>
      <c r="AW623" s="39" t="s">
        <v>1147</v>
      </c>
      <c r="AX623" s="39" t="s">
        <v>943</v>
      </c>
      <c r="AY623" s="39" t="s">
        <v>1148</v>
      </c>
      <c r="AZ623" s="35">
        <v>35802</v>
      </c>
      <c r="BA623" s="39"/>
      <c r="BC623" s="5" t="s">
        <v>905</v>
      </c>
      <c r="CB623" s="13" t="s">
        <v>947</v>
      </c>
      <c r="CC623" s="13" t="s">
        <v>10</v>
      </c>
      <c r="CD623" s="13">
        <v>60002</v>
      </c>
      <c r="CE623" s="13" t="s">
        <v>8</v>
      </c>
      <c r="CF623" s="13" t="str">
        <f t="shared" si="137"/>
        <v>W0004464</v>
      </c>
      <c r="CG623" s="13" t="s">
        <v>29</v>
      </c>
      <c r="CH623" s="18">
        <f t="shared" si="138"/>
        <v>93332.703265309945</v>
      </c>
      <c r="CI623" s="18">
        <f t="shared" si="149"/>
        <v>4292.2455565959208</v>
      </c>
      <c r="CJ623" s="43">
        <f t="shared" si="140"/>
        <v>5687.5</v>
      </c>
      <c r="CK623" s="44">
        <f t="shared" si="141"/>
        <v>29700</v>
      </c>
      <c r="CL623" s="18">
        <f t="shared" si="142"/>
        <v>2876.340722934473</v>
      </c>
      <c r="CM623" s="18">
        <f t="shared" si="143"/>
        <v>11550.547111311429</v>
      </c>
      <c r="CN623" s="13"/>
      <c r="CO623" s="18">
        <f t="shared" si="144"/>
        <v>0</v>
      </c>
    </row>
    <row r="624" spans="1:93" ht="15.75" customHeight="1" x14ac:dyDescent="0.2">
      <c r="A624" s="35" t="s">
        <v>274</v>
      </c>
      <c r="B624" s="35" t="s">
        <v>2628</v>
      </c>
      <c r="C624" s="35" t="s">
        <v>2629</v>
      </c>
      <c r="D624" s="36">
        <v>45138</v>
      </c>
      <c r="E624" s="36"/>
      <c r="F624" s="35" t="s">
        <v>996</v>
      </c>
      <c r="G624" s="35" t="s">
        <v>895</v>
      </c>
      <c r="H624" s="35" t="s">
        <v>896</v>
      </c>
      <c r="I624" s="35" t="s">
        <v>897</v>
      </c>
      <c r="J624" s="35"/>
      <c r="K624" s="35" t="s">
        <v>898</v>
      </c>
      <c r="L624" s="37" t="s">
        <v>899</v>
      </c>
      <c r="M624" s="38">
        <v>8.5000000000000006E-2</v>
      </c>
      <c r="N624" s="35">
        <v>28</v>
      </c>
      <c r="O624" s="39">
        <v>72397.916666666672</v>
      </c>
      <c r="P624" s="40"/>
      <c r="Q624" s="39"/>
      <c r="R624" s="39">
        <v>1620.1442307692307</v>
      </c>
      <c r="S624" s="39">
        <v>936.08333333333337</v>
      </c>
      <c r="T624" s="39">
        <v>168.495</v>
      </c>
      <c r="U624" s="35">
        <v>75</v>
      </c>
      <c r="V624" s="39"/>
      <c r="W624" s="39">
        <v>0</v>
      </c>
      <c r="X624" s="39">
        <v>4460.3751415326506</v>
      </c>
      <c r="Y624" s="39">
        <v>79658.014372301885</v>
      </c>
      <c r="Z624" s="41">
        <v>5687.5</v>
      </c>
      <c r="AA624" s="39"/>
      <c r="AB624" s="39">
        <v>85345.514372301885</v>
      </c>
      <c r="AC624" s="39"/>
      <c r="AD624" s="39"/>
      <c r="AE624" s="42">
        <v>8123.3279313761932</v>
      </c>
      <c r="AF624" s="35" t="s">
        <v>1325</v>
      </c>
      <c r="AG624" s="39" t="s">
        <v>1326</v>
      </c>
      <c r="AH624" s="39">
        <v>93468.842303678073</v>
      </c>
      <c r="AI624" s="39">
        <v>7944.8515958126372</v>
      </c>
      <c r="AJ624" s="42">
        <v>29700</v>
      </c>
      <c r="AK624" s="39">
        <v>2524.5</v>
      </c>
      <c r="AL624" s="39">
        <v>133638.1938994907</v>
      </c>
      <c r="AM624" s="39" t="s">
        <v>943</v>
      </c>
      <c r="AN624" s="39" t="s">
        <v>943</v>
      </c>
      <c r="AO624" s="35">
        <v>35802</v>
      </c>
      <c r="AP624" s="35" t="s">
        <v>944</v>
      </c>
      <c r="AQ624" s="39" t="s">
        <v>901</v>
      </c>
      <c r="AR624" s="39">
        <v>1</v>
      </c>
      <c r="AS624" s="39"/>
      <c r="AT624" s="39"/>
      <c r="AU624" s="39"/>
      <c r="AV624" s="39"/>
      <c r="AW624" s="39" t="s">
        <v>1147</v>
      </c>
      <c r="AX624" s="39" t="s">
        <v>943</v>
      </c>
      <c r="AY624" s="39" t="s">
        <v>904</v>
      </c>
      <c r="AZ624" s="35">
        <v>35802</v>
      </c>
      <c r="BA624" s="39"/>
      <c r="BC624" s="5" t="s">
        <v>905</v>
      </c>
      <c r="CB624" s="13" t="s">
        <v>947</v>
      </c>
      <c r="CC624" s="13" t="s">
        <v>10</v>
      </c>
      <c r="CD624" s="13">
        <v>60002</v>
      </c>
      <c r="CE624" s="13" t="s">
        <v>8</v>
      </c>
      <c r="CF624" s="13" t="str">
        <f t="shared" si="137"/>
        <v>W0004465</v>
      </c>
      <c r="CG624" s="13" t="s">
        <v>29</v>
      </c>
      <c r="CH624" s="18">
        <f t="shared" si="138"/>
        <v>77101.786808199322</v>
      </c>
      <c r="CI624" s="18">
        <f t="shared" si="149"/>
        <v>8123.3279313761932</v>
      </c>
      <c r="CJ624" s="43">
        <f t="shared" si="140"/>
        <v>5687.5</v>
      </c>
      <c r="CK624" s="44">
        <f t="shared" si="141"/>
        <v>29700</v>
      </c>
      <c r="CL624" s="18">
        <f t="shared" si="142"/>
        <v>2556.227564102564</v>
      </c>
      <c r="CM624" s="18">
        <f t="shared" si="143"/>
        <v>10469.351595812637</v>
      </c>
      <c r="CN624" s="13"/>
      <c r="CO624" s="18">
        <f t="shared" si="144"/>
        <v>0</v>
      </c>
    </row>
    <row r="625" spans="1:93" ht="15.75" customHeight="1" x14ac:dyDescent="0.2">
      <c r="A625" s="35" t="s">
        <v>596</v>
      </c>
      <c r="B625" s="35" t="s">
        <v>2630</v>
      </c>
      <c r="C625" s="35" t="s">
        <v>2631</v>
      </c>
      <c r="D625" s="36">
        <v>45124</v>
      </c>
      <c r="E625" s="36"/>
      <c r="F625" s="35" t="s">
        <v>996</v>
      </c>
      <c r="G625" s="35" t="s">
        <v>895</v>
      </c>
      <c r="H625" s="35" t="s">
        <v>896</v>
      </c>
      <c r="I625" s="35" t="s">
        <v>897</v>
      </c>
      <c r="J625" s="35"/>
      <c r="K625" s="35" t="s">
        <v>898</v>
      </c>
      <c r="L625" s="37" t="s">
        <v>899</v>
      </c>
      <c r="M625" s="38">
        <v>8.5000000000000006E-2</v>
      </c>
      <c r="N625" s="35">
        <v>28</v>
      </c>
      <c r="O625" s="39">
        <v>81555.666666666672</v>
      </c>
      <c r="P625" s="40"/>
      <c r="Q625" s="39"/>
      <c r="R625" s="39">
        <v>1840.280448717949</v>
      </c>
      <c r="S625" s="39">
        <v>1063.2731481481483</v>
      </c>
      <c r="T625" s="39">
        <v>191.38916666666668</v>
      </c>
      <c r="U625" s="35">
        <v>75</v>
      </c>
      <c r="V625" s="39"/>
      <c r="W625" s="39">
        <v>0</v>
      </c>
      <c r="X625" s="39">
        <v>4460.3751415326506</v>
      </c>
      <c r="Y625" s="39">
        <v>89185.984571732086</v>
      </c>
      <c r="Z625" s="41">
        <v>5687.5</v>
      </c>
      <c r="AA625" s="39"/>
      <c r="AB625" s="39">
        <v>94873.484571732086</v>
      </c>
      <c r="AC625" s="39"/>
      <c r="AD625" s="39"/>
      <c r="AE625" s="42">
        <v>6107.1873780099913</v>
      </c>
      <c r="AF625" s="35" t="s">
        <v>1104</v>
      </c>
      <c r="AG625" s="39" t="s">
        <v>1105</v>
      </c>
      <c r="AH625" s="39">
        <v>100980.67194974207</v>
      </c>
      <c r="AI625" s="39">
        <v>8583.3571157280767</v>
      </c>
      <c r="AJ625" s="42">
        <v>29700</v>
      </c>
      <c r="AK625" s="39">
        <v>2524.5</v>
      </c>
      <c r="AL625" s="39">
        <v>141788.52906547015</v>
      </c>
      <c r="AM625" s="39" t="s">
        <v>943</v>
      </c>
      <c r="AN625" s="39" t="s">
        <v>943</v>
      </c>
      <c r="AO625" s="35">
        <v>90385</v>
      </c>
      <c r="AP625" s="35" t="s">
        <v>944</v>
      </c>
      <c r="AQ625" s="39" t="s">
        <v>901</v>
      </c>
      <c r="AR625" s="39">
        <v>1</v>
      </c>
      <c r="AS625" s="39"/>
      <c r="AT625" s="39"/>
      <c r="AU625" s="39"/>
      <c r="AV625" s="39"/>
      <c r="AW625" s="39" t="s">
        <v>1432</v>
      </c>
      <c r="AX625" s="39" t="s">
        <v>903</v>
      </c>
      <c r="AY625" s="39" t="s">
        <v>904</v>
      </c>
      <c r="AZ625" s="35">
        <v>90385</v>
      </c>
      <c r="BA625" s="39"/>
      <c r="BC625" s="5" t="s">
        <v>905</v>
      </c>
      <c r="CB625" s="13" t="s">
        <v>947</v>
      </c>
      <c r="CC625" s="13" t="s">
        <v>10</v>
      </c>
      <c r="CD625" s="13">
        <v>60002</v>
      </c>
      <c r="CE625" s="13" t="s">
        <v>8</v>
      </c>
      <c r="CF625" s="13" t="str">
        <f t="shared" si="137"/>
        <v>W0005196</v>
      </c>
      <c r="CG625" s="13" t="s">
        <v>29</v>
      </c>
      <c r="CH625" s="18">
        <f t="shared" si="138"/>
        <v>86282.430974865987</v>
      </c>
      <c r="CI625" s="18">
        <f t="shared" si="149"/>
        <v>6107.1873780099913</v>
      </c>
      <c r="CJ625" s="43">
        <f t="shared" si="140"/>
        <v>5687.5</v>
      </c>
      <c r="CK625" s="44">
        <f t="shared" si="141"/>
        <v>29700</v>
      </c>
      <c r="CL625" s="18">
        <f t="shared" si="142"/>
        <v>2903.553596866097</v>
      </c>
      <c r="CM625" s="18">
        <f t="shared" si="143"/>
        <v>11107.857115728077</v>
      </c>
      <c r="CN625" s="13"/>
      <c r="CO625" s="18">
        <f t="shared" si="144"/>
        <v>0</v>
      </c>
    </row>
    <row r="626" spans="1:93" ht="15.75" customHeight="1" x14ac:dyDescent="0.2">
      <c r="A626" s="35" t="s">
        <v>276</v>
      </c>
      <c r="B626" s="35" t="s">
        <v>2632</v>
      </c>
      <c r="C626" s="35" t="s">
        <v>2633</v>
      </c>
      <c r="D626" s="36">
        <v>45131</v>
      </c>
      <c r="E626" s="36"/>
      <c r="F626" s="35" t="s">
        <v>925</v>
      </c>
      <c r="G626" s="35" t="s">
        <v>895</v>
      </c>
      <c r="H626" s="35" t="s">
        <v>896</v>
      </c>
      <c r="I626" s="35" t="s">
        <v>897</v>
      </c>
      <c r="J626" s="35"/>
      <c r="K626" s="35" t="s">
        <v>898</v>
      </c>
      <c r="L626" s="37" t="s">
        <v>899</v>
      </c>
      <c r="M626" s="38">
        <v>8.5000000000000006E-2</v>
      </c>
      <c r="N626" s="35">
        <v>28</v>
      </c>
      <c r="O626" s="39">
        <v>195351.16666666666</v>
      </c>
      <c r="P626" s="40"/>
      <c r="Q626" s="39"/>
      <c r="R626" s="39">
        <v>4575.7491987179483</v>
      </c>
      <c r="S626" s="39">
        <v>2643.7662037037035</v>
      </c>
      <c r="T626" s="39">
        <v>475.87791666666664</v>
      </c>
      <c r="U626" s="35">
        <v>75</v>
      </c>
      <c r="V626" s="39"/>
      <c r="W626" s="39">
        <v>0</v>
      </c>
      <c r="X626" s="39">
        <v>4460.3751415326506</v>
      </c>
      <c r="Y626" s="39">
        <v>207581.93512728764</v>
      </c>
      <c r="Z626" s="41">
        <v>5687.5</v>
      </c>
      <c r="AA626" s="39"/>
      <c r="AB626" s="39">
        <v>213269.43512728764</v>
      </c>
      <c r="AC626" s="39"/>
      <c r="AD626" s="39"/>
      <c r="AE626" s="42">
        <v>6107.1873780099913</v>
      </c>
      <c r="AF626" s="35" t="s">
        <v>1104</v>
      </c>
      <c r="AG626" s="39" t="s">
        <v>1105</v>
      </c>
      <c r="AH626" s="39">
        <v>219376.62250529762</v>
      </c>
      <c r="AI626" s="39">
        <v>18647.0129129503</v>
      </c>
      <c r="AJ626" s="42">
        <v>29700</v>
      </c>
      <c r="AK626" s="39">
        <v>2524.5</v>
      </c>
      <c r="AL626" s="39">
        <v>270248.1354182479</v>
      </c>
      <c r="AM626" s="39" t="s">
        <v>943</v>
      </c>
      <c r="AN626" s="39" t="s">
        <v>943</v>
      </c>
      <c r="AO626" s="35">
        <v>90272</v>
      </c>
      <c r="AP626" s="35" t="s">
        <v>944</v>
      </c>
      <c r="AQ626" s="39" t="s">
        <v>901</v>
      </c>
      <c r="AR626" s="39">
        <v>1</v>
      </c>
      <c r="AS626" s="39"/>
      <c r="AT626" s="39"/>
      <c r="AU626" s="39"/>
      <c r="AV626" s="39"/>
      <c r="AW626" s="39" t="s">
        <v>1216</v>
      </c>
      <c r="AX626" s="39" t="s">
        <v>903</v>
      </c>
      <c r="AY626" s="39" t="s">
        <v>904</v>
      </c>
      <c r="AZ626" s="35">
        <v>90272</v>
      </c>
      <c r="BA626" s="39"/>
      <c r="BC626" s="5" t="s">
        <v>905</v>
      </c>
      <c r="CB626" s="13" t="s">
        <v>947</v>
      </c>
      <c r="CC626" s="13" t="s">
        <v>10</v>
      </c>
      <c r="CD626" s="13">
        <v>60002</v>
      </c>
      <c r="CE626" s="13" t="s">
        <v>8</v>
      </c>
      <c r="CF626" s="13" t="str">
        <f t="shared" si="137"/>
        <v>W0004467</v>
      </c>
      <c r="CG626" s="13" t="s">
        <v>29</v>
      </c>
      <c r="CH626" s="18">
        <f t="shared" si="138"/>
        <v>200362.41972486599</v>
      </c>
      <c r="CI626" s="18">
        <f t="shared" si="149"/>
        <v>6107.1873780099913</v>
      </c>
      <c r="CJ626" s="43">
        <f t="shared" si="140"/>
        <v>5687.5</v>
      </c>
      <c r="CK626" s="44">
        <f t="shared" si="141"/>
        <v>29700</v>
      </c>
      <c r="CL626" s="18">
        <f t="shared" si="142"/>
        <v>7219.5154024216517</v>
      </c>
      <c r="CM626" s="18">
        <f t="shared" si="143"/>
        <v>21171.5129129503</v>
      </c>
      <c r="CN626" s="13"/>
      <c r="CO626" s="18">
        <f t="shared" si="144"/>
        <v>0</v>
      </c>
    </row>
    <row r="627" spans="1:93" ht="15.75" customHeight="1" x14ac:dyDescent="0.2">
      <c r="A627" s="35" t="s">
        <v>277</v>
      </c>
      <c r="B627" s="35" t="s">
        <v>2634</v>
      </c>
      <c r="C627" s="35" t="s">
        <v>2635</v>
      </c>
      <c r="D627" s="36">
        <v>45138</v>
      </c>
      <c r="E627" s="36"/>
      <c r="F627" s="35" t="s">
        <v>996</v>
      </c>
      <c r="G627" s="35" t="s">
        <v>895</v>
      </c>
      <c r="H627" s="35" t="s">
        <v>896</v>
      </c>
      <c r="I627" s="35" t="s">
        <v>897</v>
      </c>
      <c r="J627" s="35"/>
      <c r="K627" s="35" t="s">
        <v>898</v>
      </c>
      <c r="L627" s="37" t="s">
        <v>899</v>
      </c>
      <c r="M627" s="38">
        <v>8.5000000000000006E-2</v>
      </c>
      <c r="N627" s="35">
        <v>28</v>
      </c>
      <c r="O627" s="39">
        <v>64244.25</v>
      </c>
      <c r="P627" s="40"/>
      <c r="Q627" s="39"/>
      <c r="R627" s="39">
        <v>1424.1426282051282</v>
      </c>
      <c r="S627" s="39">
        <v>822.83796296296305</v>
      </c>
      <c r="T627" s="39">
        <v>148.11083333333335</v>
      </c>
      <c r="U627" s="35">
        <v>75</v>
      </c>
      <c r="V627" s="39"/>
      <c r="W627" s="39">
        <v>1024.4680960500991</v>
      </c>
      <c r="X627" s="39">
        <v>4460.3751415326506</v>
      </c>
      <c r="Y627" s="39">
        <v>72199.184662084182</v>
      </c>
      <c r="Z627" s="41">
        <v>5687.5</v>
      </c>
      <c r="AA627" s="39"/>
      <c r="AB627" s="39">
        <v>77886.684662084182</v>
      </c>
      <c r="AC627" s="39"/>
      <c r="AD627" s="39"/>
      <c r="AE627" s="42">
        <v>7641.968773833004</v>
      </c>
      <c r="AF627" s="35" t="s">
        <v>1037</v>
      </c>
      <c r="AG627" s="39" t="s">
        <v>1038</v>
      </c>
      <c r="AH627" s="39">
        <v>85528.653435917193</v>
      </c>
      <c r="AI627" s="39">
        <v>7269.9355420529619</v>
      </c>
      <c r="AJ627" s="42">
        <v>29700</v>
      </c>
      <c r="AK627" s="39">
        <v>2524.5</v>
      </c>
      <c r="AL627" s="39">
        <v>125023.08897797015</v>
      </c>
      <c r="AM627" s="39" t="s">
        <v>943</v>
      </c>
      <c r="AN627" s="39" t="s">
        <v>943</v>
      </c>
      <c r="AO627" s="35">
        <v>35801</v>
      </c>
      <c r="AP627" s="35" t="s">
        <v>944</v>
      </c>
      <c r="AQ627" s="39" t="s">
        <v>901</v>
      </c>
      <c r="AR627" s="39">
        <v>1</v>
      </c>
      <c r="AS627" s="39"/>
      <c r="AT627" s="39"/>
      <c r="AU627" s="39"/>
      <c r="AV627" s="39"/>
      <c r="AW627" s="39" t="s">
        <v>1039</v>
      </c>
      <c r="AX627" s="39" t="s">
        <v>1005</v>
      </c>
      <c r="AY627" s="39" t="s">
        <v>2460</v>
      </c>
      <c r="AZ627" s="35">
        <v>35801</v>
      </c>
      <c r="BA627" s="39"/>
      <c r="BC627" s="5" t="s">
        <v>905</v>
      </c>
      <c r="CB627" s="13" t="s">
        <v>947</v>
      </c>
      <c r="CC627" s="13" t="s">
        <v>10</v>
      </c>
      <c r="CD627" s="13">
        <v>60002</v>
      </c>
      <c r="CE627" s="13" t="s">
        <v>8</v>
      </c>
      <c r="CF627" s="13" t="str">
        <f t="shared" si="137"/>
        <v>W0004468</v>
      </c>
      <c r="CG627" s="13" t="s">
        <v>29</v>
      </c>
      <c r="CH627" s="18">
        <f t="shared" si="138"/>
        <v>69952.204070916079</v>
      </c>
      <c r="CI627" s="18">
        <f t="shared" si="149"/>
        <v>7641.968773833004</v>
      </c>
      <c r="CJ627" s="43">
        <f t="shared" si="140"/>
        <v>5687.5</v>
      </c>
      <c r="CK627" s="44">
        <f t="shared" si="141"/>
        <v>29700</v>
      </c>
      <c r="CL627" s="18">
        <f t="shared" si="142"/>
        <v>2246.9805911680915</v>
      </c>
      <c r="CM627" s="18">
        <f t="shared" si="143"/>
        <v>9794.435542052961</v>
      </c>
      <c r="CN627" s="13"/>
      <c r="CO627" s="18">
        <f t="shared" si="144"/>
        <v>0</v>
      </c>
    </row>
    <row r="628" spans="1:93" ht="15.75" customHeight="1" x14ac:dyDescent="0.2">
      <c r="A628" s="35" t="s">
        <v>278</v>
      </c>
      <c r="B628" s="35" t="s">
        <v>2636</v>
      </c>
      <c r="C628" s="35" t="s">
        <v>2637</v>
      </c>
      <c r="D628" s="36">
        <v>45138</v>
      </c>
      <c r="E628" s="36"/>
      <c r="F628" s="35" t="s">
        <v>996</v>
      </c>
      <c r="G628" s="35" t="s">
        <v>895</v>
      </c>
      <c r="H628" s="35" t="s">
        <v>896</v>
      </c>
      <c r="I628" s="35" t="s">
        <v>897</v>
      </c>
      <c r="J628" s="35"/>
      <c r="K628" s="35" t="s">
        <v>898</v>
      </c>
      <c r="L628" s="37" t="s">
        <v>899</v>
      </c>
      <c r="M628" s="38">
        <v>8.5000000000000006E-2</v>
      </c>
      <c r="N628" s="35">
        <v>28</v>
      </c>
      <c r="O628" s="39">
        <v>83936.166666666672</v>
      </c>
      <c r="P628" s="40"/>
      <c r="Q628" s="39"/>
      <c r="R628" s="39">
        <v>1897.5040064102566</v>
      </c>
      <c r="S628" s="39">
        <v>1096.3356481481483</v>
      </c>
      <c r="T628" s="39">
        <v>197.34041666666667</v>
      </c>
      <c r="U628" s="35">
        <v>75</v>
      </c>
      <c r="V628" s="39"/>
      <c r="W628" s="39">
        <v>0</v>
      </c>
      <c r="X628" s="39">
        <v>4460.3751415326506</v>
      </c>
      <c r="Y628" s="39">
        <v>91662.721879424396</v>
      </c>
      <c r="Z628" s="41">
        <v>5687.5</v>
      </c>
      <c r="AA628" s="39"/>
      <c r="AB628" s="39">
        <v>97350.221879424396</v>
      </c>
      <c r="AC628" s="39"/>
      <c r="AD628" s="39"/>
      <c r="AE628" s="42">
        <v>7641.968773833004</v>
      </c>
      <c r="AF628" s="35" t="s">
        <v>1037</v>
      </c>
      <c r="AG628" s="39" t="s">
        <v>1038</v>
      </c>
      <c r="AH628" s="39">
        <v>104992.19065325741</v>
      </c>
      <c r="AI628" s="39">
        <v>8924.3362055268808</v>
      </c>
      <c r="AJ628" s="42">
        <v>29700</v>
      </c>
      <c r="AK628" s="39">
        <v>2524.5</v>
      </c>
      <c r="AL628" s="39">
        <v>146141.02685878429</v>
      </c>
      <c r="AM628" s="39" t="s">
        <v>943</v>
      </c>
      <c r="AN628" s="39" t="s">
        <v>943</v>
      </c>
      <c r="AO628" s="35">
        <v>80096</v>
      </c>
      <c r="AP628" s="35" t="s">
        <v>944</v>
      </c>
      <c r="AQ628" s="39" t="s">
        <v>901</v>
      </c>
      <c r="AR628" s="39">
        <v>1</v>
      </c>
      <c r="AS628" s="39"/>
      <c r="AT628" s="39"/>
      <c r="AU628" s="39"/>
      <c r="AV628" s="39"/>
      <c r="AW628" s="39" t="s">
        <v>1101</v>
      </c>
      <c r="AX628" s="39" t="s">
        <v>903</v>
      </c>
      <c r="AY628" s="39" t="s">
        <v>1080</v>
      </c>
      <c r="AZ628" s="35">
        <v>80096</v>
      </c>
      <c r="BA628" s="39"/>
      <c r="BC628" s="5" t="s">
        <v>905</v>
      </c>
      <c r="CB628" s="13" t="s">
        <v>947</v>
      </c>
      <c r="CC628" s="13" t="s">
        <v>10</v>
      </c>
      <c r="CD628" s="13">
        <v>60002</v>
      </c>
      <c r="CE628" s="13" t="s">
        <v>8</v>
      </c>
      <c r="CF628" s="13" t="str">
        <f t="shared" si="137"/>
        <v>W0004469</v>
      </c>
      <c r="CG628" s="13" t="s">
        <v>29</v>
      </c>
      <c r="CH628" s="18">
        <f t="shared" si="138"/>
        <v>88668.882224866</v>
      </c>
      <c r="CI628" s="18">
        <f t="shared" si="149"/>
        <v>7641.968773833004</v>
      </c>
      <c r="CJ628" s="43">
        <f t="shared" si="140"/>
        <v>5687.5</v>
      </c>
      <c r="CK628" s="44">
        <f t="shared" si="141"/>
        <v>29700</v>
      </c>
      <c r="CL628" s="18">
        <f t="shared" si="142"/>
        <v>2993.8396545584046</v>
      </c>
      <c r="CM628" s="18">
        <f t="shared" si="143"/>
        <v>11448.836205526881</v>
      </c>
      <c r="CN628" s="13"/>
      <c r="CO628" s="18">
        <f t="shared" si="144"/>
        <v>0</v>
      </c>
    </row>
    <row r="629" spans="1:93" ht="15.75" customHeight="1" x14ac:dyDescent="0.2">
      <c r="A629" s="35" t="s">
        <v>279</v>
      </c>
      <c r="B629" s="35" t="s">
        <v>2638</v>
      </c>
      <c r="C629" s="35" t="s">
        <v>2639</v>
      </c>
      <c r="D629" s="36">
        <v>45187</v>
      </c>
      <c r="E629" s="36"/>
      <c r="F629" s="35" t="s">
        <v>918</v>
      </c>
      <c r="G629" s="35" t="s">
        <v>1247</v>
      </c>
      <c r="H629" s="35" t="s">
        <v>1248</v>
      </c>
      <c r="I629" s="35" t="s">
        <v>897</v>
      </c>
      <c r="J629" s="35"/>
      <c r="K629" s="35" t="s">
        <v>898</v>
      </c>
      <c r="L629" s="37" t="s">
        <v>899</v>
      </c>
      <c r="M629" s="38">
        <v>0.1</v>
      </c>
      <c r="N629" s="35">
        <v>28</v>
      </c>
      <c r="O629" s="39">
        <v>398656.75</v>
      </c>
      <c r="P629" s="40">
        <v>0.15</v>
      </c>
      <c r="Q629" s="39">
        <v>59798.512499999997</v>
      </c>
      <c r="R629" s="39">
        <v>9583.0969551282051</v>
      </c>
      <c r="S629" s="39">
        <v>5536.9004629629626</v>
      </c>
      <c r="T629" s="39">
        <v>996.64208333333329</v>
      </c>
      <c r="U629" s="35">
        <v>75</v>
      </c>
      <c r="V629" s="39"/>
      <c r="W629" s="39">
        <v>20489.361921001982</v>
      </c>
      <c r="X629" s="39">
        <v>5460.3751415326506</v>
      </c>
      <c r="Y629" s="39">
        <v>500596.63906395913</v>
      </c>
      <c r="Z629" s="41">
        <v>7046.666666666667</v>
      </c>
      <c r="AA629" s="39"/>
      <c r="AB629" s="39">
        <v>507643.30573062581</v>
      </c>
      <c r="AC629" s="39"/>
      <c r="AD629" s="39"/>
      <c r="AE629" s="42"/>
      <c r="AF629" s="35"/>
      <c r="AG629" s="39"/>
      <c r="AH629" s="39">
        <v>507643.30573062581</v>
      </c>
      <c r="AI629" s="39">
        <v>50764.330573062587</v>
      </c>
      <c r="AJ629" s="42">
        <v>29700</v>
      </c>
      <c r="AK629" s="39">
        <v>2970</v>
      </c>
      <c r="AL629" s="39">
        <v>591077.6363036884</v>
      </c>
      <c r="AM629" s="39" t="s">
        <v>943</v>
      </c>
      <c r="AN629" s="39" t="s">
        <v>943</v>
      </c>
      <c r="AO629" s="35">
        <v>37208</v>
      </c>
      <c r="AP629" s="35" t="s">
        <v>944</v>
      </c>
      <c r="AQ629" s="39" t="s">
        <v>901</v>
      </c>
      <c r="AR629" s="39">
        <v>1</v>
      </c>
      <c r="AS629" s="39"/>
      <c r="AT629" s="39"/>
      <c r="AU629" s="39"/>
      <c r="AV629" s="39"/>
      <c r="AW629" s="39" t="s">
        <v>1382</v>
      </c>
      <c r="AX629" s="39" t="s">
        <v>2640</v>
      </c>
      <c r="AY629" s="39" t="s">
        <v>2640</v>
      </c>
      <c r="AZ629" s="35">
        <v>37208</v>
      </c>
      <c r="BA629" s="39"/>
      <c r="BC629" s="5" t="s">
        <v>905</v>
      </c>
      <c r="CB629" s="13" t="s">
        <v>947</v>
      </c>
      <c r="CC629" s="13" t="s">
        <v>10</v>
      </c>
      <c r="CD629" s="13">
        <v>60002</v>
      </c>
      <c r="CE629" s="13" t="s">
        <v>8</v>
      </c>
      <c r="CF629" s="13" t="str">
        <f t="shared" si="137"/>
        <v>W0004470</v>
      </c>
      <c r="CG629" s="13" t="s">
        <v>70</v>
      </c>
      <c r="CH629" s="18">
        <f t="shared" si="138"/>
        <v>485476.64164586796</v>
      </c>
      <c r="CI629" s="18">
        <f t="shared" si="149"/>
        <v>0</v>
      </c>
      <c r="CJ629" s="43">
        <f t="shared" si="140"/>
        <v>7046.666666666667</v>
      </c>
      <c r="CK629" s="44">
        <f t="shared" si="141"/>
        <v>29700</v>
      </c>
      <c r="CL629" s="18">
        <f t="shared" si="142"/>
        <v>15119.997418091167</v>
      </c>
      <c r="CM629" s="18">
        <f t="shared" si="143"/>
        <v>53734.330573062587</v>
      </c>
      <c r="CN629" s="13"/>
      <c r="CO629" s="18">
        <f t="shared" si="144"/>
        <v>0</v>
      </c>
    </row>
    <row r="630" spans="1:93" ht="15.75" customHeight="1" x14ac:dyDescent="0.2">
      <c r="A630" s="35" t="s">
        <v>280</v>
      </c>
      <c r="B630" s="35" t="s">
        <v>2641</v>
      </c>
      <c r="C630" s="35" t="s">
        <v>2642</v>
      </c>
      <c r="D630" s="36">
        <v>45215</v>
      </c>
      <c r="E630" s="36"/>
      <c r="F630" s="35" t="s">
        <v>996</v>
      </c>
      <c r="G630" s="35" t="s">
        <v>895</v>
      </c>
      <c r="H630" s="35" t="s">
        <v>896</v>
      </c>
      <c r="I630" s="35" t="s">
        <v>897</v>
      </c>
      <c r="J630" s="35"/>
      <c r="K630" s="35" t="s">
        <v>898</v>
      </c>
      <c r="L630" s="37" t="s">
        <v>899</v>
      </c>
      <c r="M630" s="38">
        <v>8.5000000000000006E-2</v>
      </c>
      <c r="N630" s="35">
        <v>28</v>
      </c>
      <c r="O630" s="39">
        <v>62878.083333333336</v>
      </c>
      <c r="P630" s="40"/>
      <c r="Q630" s="39"/>
      <c r="R630" s="39">
        <v>1402.2596153846155</v>
      </c>
      <c r="S630" s="39">
        <v>810.19444444444457</v>
      </c>
      <c r="T630" s="39">
        <v>145.83500000000001</v>
      </c>
      <c r="U630" s="35">
        <v>75</v>
      </c>
      <c r="V630" s="39"/>
      <c r="W630" s="39">
        <v>0</v>
      </c>
      <c r="X630" s="39">
        <v>4460.3751415326506</v>
      </c>
      <c r="Y630" s="39">
        <v>69771.747534695052</v>
      </c>
      <c r="Z630" s="41">
        <v>5687.5</v>
      </c>
      <c r="AA630" s="39"/>
      <c r="AB630" s="39">
        <v>75459.247534695052</v>
      </c>
      <c r="AC630" s="39"/>
      <c r="AD630" s="39"/>
      <c r="AE630" s="42">
        <v>6263.2559860715419</v>
      </c>
      <c r="AF630" s="35" t="s">
        <v>1071</v>
      </c>
      <c r="AG630" s="39" t="s">
        <v>1072</v>
      </c>
      <c r="AH630" s="39">
        <v>81722.503520766593</v>
      </c>
      <c r="AI630" s="39">
        <v>6946.4127992651611</v>
      </c>
      <c r="AJ630" s="42">
        <v>29700</v>
      </c>
      <c r="AK630" s="39">
        <v>2524.5</v>
      </c>
      <c r="AL630" s="39">
        <v>120893.41632003176</v>
      </c>
      <c r="AM630" s="39" t="s">
        <v>943</v>
      </c>
      <c r="AN630" s="39" t="s">
        <v>943</v>
      </c>
      <c r="AO630" s="35">
        <v>90349</v>
      </c>
      <c r="AP630" s="35" t="s">
        <v>944</v>
      </c>
      <c r="AQ630" s="39" t="s">
        <v>901</v>
      </c>
      <c r="AR630" s="39">
        <v>1</v>
      </c>
      <c r="AS630" s="39"/>
      <c r="AT630" s="39"/>
      <c r="AU630" s="39"/>
      <c r="AV630" s="39"/>
      <c r="AW630" s="39" t="s">
        <v>1073</v>
      </c>
      <c r="AX630" s="39" t="s">
        <v>903</v>
      </c>
      <c r="AY630" s="39" t="s">
        <v>1053</v>
      </c>
      <c r="AZ630" s="35">
        <v>90349</v>
      </c>
      <c r="BA630" s="39"/>
      <c r="BC630" s="5" t="s">
        <v>905</v>
      </c>
      <c r="CB630" s="13" t="s">
        <v>947</v>
      </c>
      <c r="CC630" s="13" t="s">
        <v>10</v>
      </c>
      <c r="CD630" s="13">
        <v>60002</v>
      </c>
      <c r="CE630" s="13" t="s">
        <v>8</v>
      </c>
      <c r="CF630" s="13" t="str">
        <f t="shared" si="137"/>
        <v>W0004471</v>
      </c>
      <c r="CG630" s="13" t="s">
        <v>29</v>
      </c>
      <c r="CH630" s="18">
        <f t="shared" si="138"/>
        <v>67559.29347486599</v>
      </c>
      <c r="CI630" s="18">
        <f t="shared" si="149"/>
        <v>6263.2559860715419</v>
      </c>
      <c r="CJ630" s="43">
        <f t="shared" si="140"/>
        <v>5687.5</v>
      </c>
      <c r="CK630" s="44">
        <f t="shared" si="141"/>
        <v>29700</v>
      </c>
      <c r="CL630" s="18">
        <f t="shared" si="142"/>
        <v>2212.45405982906</v>
      </c>
      <c r="CM630" s="18">
        <f t="shared" si="143"/>
        <v>9470.9127992651611</v>
      </c>
      <c r="CN630" s="13"/>
      <c r="CO630" s="18">
        <f t="shared" si="144"/>
        <v>0</v>
      </c>
    </row>
    <row r="631" spans="1:93" ht="15.75" customHeight="1" x14ac:dyDescent="0.2">
      <c r="A631" s="35" t="s">
        <v>2643</v>
      </c>
      <c r="B631" s="35" t="s">
        <v>2644</v>
      </c>
      <c r="C631" s="35" t="s">
        <v>2645</v>
      </c>
      <c r="D631" s="36">
        <v>45139</v>
      </c>
      <c r="E631" s="36"/>
      <c r="F631" s="35" t="s">
        <v>894</v>
      </c>
      <c r="G631" s="35" t="s">
        <v>939</v>
      </c>
      <c r="H631" s="35" t="s">
        <v>940</v>
      </c>
      <c r="I631" s="35" t="s">
        <v>897</v>
      </c>
      <c r="J631" s="35"/>
      <c r="K631" s="35" t="s">
        <v>898</v>
      </c>
      <c r="L631" s="37" t="s">
        <v>899</v>
      </c>
      <c r="M631" s="38">
        <v>0.05</v>
      </c>
      <c r="N631" s="35">
        <v>28</v>
      </c>
      <c r="O631" s="39">
        <v>203956.58333333334</v>
      </c>
      <c r="P631" s="40">
        <v>0.1</v>
      </c>
      <c r="Q631" s="39">
        <v>20395.658333333336</v>
      </c>
      <c r="R631" s="39">
        <v>4902.8044871794873</v>
      </c>
      <c r="S631" s="39">
        <v>2832.7314814814813</v>
      </c>
      <c r="T631" s="39">
        <v>509.89166666666665</v>
      </c>
      <c r="U631" s="35">
        <v>75</v>
      </c>
      <c r="V631" s="39"/>
      <c r="W631" s="39">
        <v>18952.659776926834</v>
      </c>
      <c r="X631" s="39">
        <v>4460.3751415326506</v>
      </c>
      <c r="Y631" s="39">
        <v>256085.7042204538</v>
      </c>
      <c r="Z631" s="41">
        <v>12402.5</v>
      </c>
      <c r="AA631" s="39"/>
      <c r="AB631" s="39">
        <v>268488.2042204538</v>
      </c>
      <c r="AC631" s="39"/>
      <c r="AD631" s="39"/>
      <c r="AE631" s="42">
        <v>33281</v>
      </c>
      <c r="AF631" s="35" t="s">
        <v>941</v>
      </c>
      <c r="AG631" s="35" t="s">
        <v>942</v>
      </c>
      <c r="AH631" s="39">
        <v>301769.2042204538</v>
      </c>
      <c r="AI631" s="39">
        <v>15088.460211022692</v>
      </c>
      <c r="AJ631" s="42">
        <v>29700</v>
      </c>
      <c r="AK631" s="39">
        <v>1485</v>
      </c>
      <c r="AL631" s="39">
        <v>348042.6644314765</v>
      </c>
      <c r="AM631" s="39" t="s">
        <v>935</v>
      </c>
      <c r="AN631" s="39" t="s">
        <v>986</v>
      </c>
      <c r="AO631" s="35" t="s">
        <v>987</v>
      </c>
      <c r="AP631" s="35" t="s">
        <v>986</v>
      </c>
      <c r="AQ631" s="39" t="s">
        <v>901</v>
      </c>
      <c r="AR631" s="39">
        <v>1</v>
      </c>
      <c r="AS631" s="39"/>
      <c r="AT631" s="39"/>
      <c r="AU631" s="39"/>
      <c r="AV631" s="39"/>
      <c r="AW631" s="39" t="s">
        <v>1414</v>
      </c>
      <c r="AX631" s="39" t="s">
        <v>935</v>
      </c>
      <c r="AY631" s="39" t="s">
        <v>935</v>
      </c>
      <c r="AZ631" s="35" t="s">
        <v>987</v>
      </c>
      <c r="BA631" s="39"/>
      <c r="BC631" s="5" t="s">
        <v>905</v>
      </c>
      <c r="CB631" s="13" t="s">
        <v>990</v>
      </c>
      <c r="CC631" s="13"/>
      <c r="CD631" s="13"/>
      <c r="CE631" s="13"/>
      <c r="CF631" s="13"/>
      <c r="CG631" s="13"/>
      <c r="CH631" s="13"/>
      <c r="CI631" s="13"/>
      <c r="CJ631" s="13"/>
      <c r="CK631" s="13"/>
      <c r="CL631" s="13"/>
      <c r="CM631" s="13"/>
      <c r="CN631" s="13"/>
      <c r="CO631" s="13"/>
    </row>
    <row r="632" spans="1:93" ht="15.75" customHeight="1" x14ac:dyDescent="0.2">
      <c r="A632" s="35" t="s">
        <v>2646</v>
      </c>
      <c r="B632" s="35" t="s">
        <v>2647</v>
      </c>
      <c r="C632" s="35" t="s">
        <v>2648</v>
      </c>
      <c r="D632" s="36">
        <v>45152</v>
      </c>
      <c r="E632" s="36"/>
      <c r="F632" s="35" t="s">
        <v>984</v>
      </c>
      <c r="G632" s="35" t="s">
        <v>939</v>
      </c>
      <c r="H632" s="35" t="s">
        <v>940</v>
      </c>
      <c r="I632" s="35" t="s">
        <v>897</v>
      </c>
      <c r="J632" s="35"/>
      <c r="K632" s="35" t="s">
        <v>898</v>
      </c>
      <c r="L632" s="37" t="s">
        <v>899</v>
      </c>
      <c r="M632" s="38">
        <v>0.05</v>
      </c>
      <c r="N632" s="35">
        <v>28</v>
      </c>
      <c r="O632" s="39">
        <v>120833.33333333331</v>
      </c>
      <c r="P632" s="40"/>
      <c r="Q632" s="39"/>
      <c r="R632" s="39">
        <v>2904.6474358974356</v>
      </c>
      <c r="S632" s="39">
        <v>1678.2407407407406</v>
      </c>
      <c r="T632" s="39">
        <v>302.08333333333331</v>
      </c>
      <c r="U632" s="35">
        <v>75</v>
      </c>
      <c r="V632" s="39"/>
      <c r="W632" s="39">
        <v>7283.9681629162051</v>
      </c>
      <c r="X632" s="39">
        <v>4910.3751415326506</v>
      </c>
      <c r="Y632" s="39">
        <v>137987.64814775367</v>
      </c>
      <c r="Z632" s="41">
        <v>12402.5</v>
      </c>
      <c r="AA632" s="39"/>
      <c r="AB632" s="39">
        <v>150390.14814775367</v>
      </c>
      <c r="AC632" s="39"/>
      <c r="AD632" s="39"/>
      <c r="AE632" s="42"/>
      <c r="AF632" s="35"/>
      <c r="AG632" s="39"/>
      <c r="AH632" s="39">
        <v>150390.14814775367</v>
      </c>
      <c r="AI632" s="39">
        <v>7519.507407387684</v>
      </c>
      <c r="AJ632" s="42">
        <v>29700</v>
      </c>
      <c r="AK632" s="39">
        <v>1485</v>
      </c>
      <c r="AL632" s="39">
        <v>189094.65555514136</v>
      </c>
      <c r="AM632" s="39" t="s">
        <v>900</v>
      </c>
      <c r="AN632" s="39" t="s">
        <v>900</v>
      </c>
      <c r="AO632" s="35">
        <v>1007200</v>
      </c>
      <c r="AP632" s="39" t="s">
        <v>900</v>
      </c>
      <c r="AQ632" s="39" t="s">
        <v>901</v>
      </c>
      <c r="AR632" s="39">
        <v>1</v>
      </c>
      <c r="AS632" s="39"/>
      <c r="AT632" s="39"/>
      <c r="AU632" s="39"/>
      <c r="AV632" s="39"/>
      <c r="AW632" s="39" t="s">
        <v>1207</v>
      </c>
      <c r="AX632" s="39" t="s">
        <v>946</v>
      </c>
      <c r="AY632" s="39" t="s">
        <v>946</v>
      </c>
      <c r="AZ632" s="35">
        <v>1007200</v>
      </c>
      <c r="BA632" s="39"/>
      <c r="BC632" s="5" t="s">
        <v>905</v>
      </c>
      <c r="CB632" s="13" t="s">
        <v>906</v>
      </c>
      <c r="CC632" s="13" t="s">
        <v>907</v>
      </c>
      <c r="CD632" s="13">
        <v>60006</v>
      </c>
      <c r="CE632" s="13" t="e">
        <v>#N/A</v>
      </c>
      <c r="CF632" s="13" t="str">
        <f>A632</f>
        <v>W0004473</v>
      </c>
      <c r="CG632" s="13" t="str">
        <f>G632</f>
        <v>HR Capability Center</v>
      </c>
      <c r="CH632" s="18">
        <f>SUM(O632,Q632,T632:X632,)</f>
        <v>133404.75997111551</v>
      </c>
      <c r="CI632" s="18">
        <f>SUM(AA632,AE632)</f>
        <v>0</v>
      </c>
      <c r="CJ632" s="43">
        <f>SUM(Z632)</f>
        <v>12402.5</v>
      </c>
      <c r="CK632" s="44">
        <f>AJ632</f>
        <v>29700</v>
      </c>
      <c r="CL632" s="18">
        <f>SUM(R632:S632)</f>
        <v>4582.8881766381764</v>
      </c>
      <c r="CM632" s="18">
        <f>SUM(AI632,AK632)</f>
        <v>9004.507407387684</v>
      </c>
      <c r="CN632" s="13"/>
      <c r="CO632" s="18">
        <f>SUM(CH632:CM632,-AL632)</f>
        <v>0</v>
      </c>
    </row>
    <row r="633" spans="1:93" ht="15.75" customHeight="1" x14ac:dyDescent="0.2">
      <c r="A633" s="35" t="s">
        <v>2649</v>
      </c>
      <c r="B633" s="35" t="s">
        <v>2650</v>
      </c>
      <c r="C633" s="35" t="s">
        <v>2651</v>
      </c>
      <c r="D633" s="36">
        <v>45139</v>
      </c>
      <c r="E633" s="36"/>
      <c r="F633" s="35" t="s">
        <v>938</v>
      </c>
      <c r="G633" s="35" t="s">
        <v>939</v>
      </c>
      <c r="H633" s="35" t="s">
        <v>940</v>
      </c>
      <c r="I633" s="35" t="s">
        <v>897</v>
      </c>
      <c r="J633" s="35"/>
      <c r="K633" s="35" t="s">
        <v>898</v>
      </c>
      <c r="L633" s="37" t="s">
        <v>899</v>
      </c>
      <c r="M633" s="38">
        <v>0.05</v>
      </c>
      <c r="N633" s="35">
        <v>28</v>
      </c>
      <c r="O633" s="39">
        <v>118293.66666666669</v>
      </c>
      <c r="P633" s="40">
        <v>0.1</v>
      </c>
      <c r="Q633" s="39">
        <v>11829.366666666669</v>
      </c>
      <c r="R633" s="39">
        <v>2843.5977564102564</v>
      </c>
      <c r="S633" s="39">
        <v>1642.9675925925926</v>
      </c>
      <c r="T633" s="39">
        <v>295.73416666666668</v>
      </c>
      <c r="U633" s="35">
        <v>75</v>
      </c>
      <c r="V633" s="39"/>
      <c r="W633" s="39">
        <v>11392.085228077103</v>
      </c>
      <c r="X633" s="39">
        <v>4460.3751415326506</v>
      </c>
      <c r="Y633" s="39">
        <v>150832.79321861261</v>
      </c>
      <c r="Z633" s="41">
        <v>12402.5</v>
      </c>
      <c r="AA633" s="39"/>
      <c r="AB633" s="39">
        <v>163235.29321861261</v>
      </c>
      <c r="AC633" s="39"/>
      <c r="AD633" s="39"/>
      <c r="AE633" s="42">
        <v>33281</v>
      </c>
      <c r="AF633" s="35" t="s">
        <v>941</v>
      </c>
      <c r="AG633" s="35" t="s">
        <v>942</v>
      </c>
      <c r="AH633" s="39">
        <v>196516.29321861261</v>
      </c>
      <c r="AI633" s="39">
        <v>9825.8146609306314</v>
      </c>
      <c r="AJ633" s="42">
        <v>29700</v>
      </c>
      <c r="AK633" s="39">
        <v>1485</v>
      </c>
      <c r="AL633" s="39">
        <v>237527.10787954324</v>
      </c>
      <c r="AM633" s="39" t="s">
        <v>935</v>
      </c>
      <c r="AN633" s="39" t="s">
        <v>986</v>
      </c>
      <c r="AO633" s="35" t="s">
        <v>987</v>
      </c>
      <c r="AP633" s="35" t="s">
        <v>986</v>
      </c>
      <c r="AQ633" s="39" t="s">
        <v>901</v>
      </c>
      <c r="AR633" s="39">
        <v>1</v>
      </c>
      <c r="AS633" s="39"/>
      <c r="AT633" s="39"/>
      <c r="AU633" s="39"/>
      <c r="AV633" s="39"/>
      <c r="AW633" s="39" t="s">
        <v>1684</v>
      </c>
      <c r="AX633" s="39" t="s">
        <v>935</v>
      </c>
      <c r="AY633" s="39" t="s">
        <v>2652</v>
      </c>
      <c r="AZ633" s="35" t="s">
        <v>987</v>
      </c>
      <c r="BA633" s="39"/>
      <c r="BC633" s="5" t="s">
        <v>905</v>
      </c>
      <c r="CB633" s="13" t="s">
        <v>990</v>
      </c>
      <c r="CC633" s="13"/>
      <c r="CD633" s="13"/>
      <c r="CE633" s="13"/>
      <c r="CF633" s="13"/>
      <c r="CG633" s="13"/>
      <c r="CH633" s="13"/>
      <c r="CI633" s="13"/>
      <c r="CJ633" s="13"/>
      <c r="CK633" s="13"/>
      <c r="CL633" s="13"/>
      <c r="CM633" s="13"/>
      <c r="CN633" s="13"/>
      <c r="CO633" s="13"/>
    </row>
    <row r="634" spans="1:93" ht="15.75" customHeight="1" x14ac:dyDescent="0.2">
      <c r="A634" s="35" t="s">
        <v>281</v>
      </c>
      <c r="B634" s="35" t="s">
        <v>2653</v>
      </c>
      <c r="C634" s="35" t="s">
        <v>2654</v>
      </c>
      <c r="D634" s="36">
        <v>45159</v>
      </c>
      <c r="E634" s="36"/>
      <c r="F634" s="35" t="s">
        <v>996</v>
      </c>
      <c r="G634" s="35" t="s">
        <v>895</v>
      </c>
      <c r="H634" s="35" t="s">
        <v>896</v>
      </c>
      <c r="I634" s="35" t="s">
        <v>897</v>
      </c>
      <c r="J634" s="35"/>
      <c r="K634" s="35" t="s">
        <v>898</v>
      </c>
      <c r="L634" s="37" t="s">
        <v>899</v>
      </c>
      <c r="M634" s="38">
        <v>8.5000000000000006E-2</v>
      </c>
      <c r="N634" s="35">
        <v>28</v>
      </c>
      <c r="O634" s="39">
        <v>64824.416666666664</v>
      </c>
      <c r="P634" s="40"/>
      <c r="Q634" s="39"/>
      <c r="R634" s="39">
        <v>1438.0889423076924</v>
      </c>
      <c r="S634" s="39">
        <v>830.89583333333337</v>
      </c>
      <c r="T634" s="39">
        <v>149.56125</v>
      </c>
      <c r="U634" s="35">
        <v>75</v>
      </c>
      <c r="V634" s="39"/>
      <c r="W634" s="39">
        <v>0</v>
      </c>
      <c r="X634" s="39">
        <v>4460.3751415326506</v>
      </c>
      <c r="Y634" s="39">
        <v>71778.337833840342</v>
      </c>
      <c r="Z634" s="41">
        <v>5687.5</v>
      </c>
      <c r="AA634" s="39"/>
      <c r="AB634" s="39">
        <v>77465.837833840342</v>
      </c>
      <c r="AC634" s="39"/>
      <c r="AD634" s="39"/>
      <c r="AE634" s="42">
        <v>8123.3279313761932</v>
      </c>
      <c r="AF634" s="35" t="s">
        <v>1325</v>
      </c>
      <c r="AG634" s="39" t="s">
        <v>1326</v>
      </c>
      <c r="AH634" s="39">
        <v>85589.16576521653</v>
      </c>
      <c r="AI634" s="39">
        <v>7275.0790900434058</v>
      </c>
      <c r="AJ634" s="42">
        <v>29700</v>
      </c>
      <c r="AK634" s="39">
        <v>2524.5</v>
      </c>
      <c r="AL634" s="39">
        <v>125088.74485525994</v>
      </c>
      <c r="AM634" s="39" t="s">
        <v>943</v>
      </c>
      <c r="AN634" s="39" t="s">
        <v>943</v>
      </c>
      <c r="AO634" s="35">
        <v>35802</v>
      </c>
      <c r="AP634" s="35" t="s">
        <v>944</v>
      </c>
      <c r="AQ634" s="39" t="s">
        <v>901</v>
      </c>
      <c r="AR634" s="39">
        <v>1</v>
      </c>
      <c r="AS634" s="39"/>
      <c r="AT634" s="39"/>
      <c r="AU634" s="39"/>
      <c r="AV634" s="39"/>
      <c r="AW634" s="39" t="s">
        <v>1086</v>
      </c>
      <c r="AX634" s="39" t="s">
        <v>903</v>
      </c>
      <c r="AY634" s="39" t="s">
        <v>1148</v>
      </c>
      <c r="AZ634" s="35">
        <v>35802</v>
      </c>
      <c r="BA634" s="39"/>
      <c r="BC634" s="5" t="s">
        <v>905</v>
      </c>
      <c r="CB634" s="13" t="s">
        <v>947</v>
      </c>
      <c r="CC634" s="13" t="s">
        <v>10</v>
      </c>
      <c r="CD634" s="13">
        <v>60002</v>
      </c>
      <c r="CE634" s="13" t="s">
        <v>8</v>
      </c>
      <c r="CF634" s="13" t="str">
        <f t="shared" ref="CF634:CF640" si="150">A634</f>
        <v>W0004475</v>
      </c>
      <c r="CG634" s="13" t="s">
        <v>29</v>
      </c>
      <c r="CH634" s="18">
        <f t="shared" ref="CH634:CH640" si="151">SUM(O634,Q634,T634:X634,)</f>
        <v>69509.353058199311</v>
      </c>
      <c r="CI634" s="18">
        <f>SUM(AA634,AC634:AE634)</f>
        <v>8123.3279313761932</v>
      </c>
      <c r="CJ634" s="43">
        <f t="shared" ref="CJ634:CJ640" si="152">SUM(Z634)</f>
        <v>5687.5</v>
      </c>
      <c r="CK634" s="44">
        <f t="shared" ref="CK634:CK640" si="153">AJ634</f>
        <v>29700</v>
      </c>
      <c r="CL634" s="18">
        <f t="shared" ref="CL634:CL640" si="154">SUM(R634:S634)</f>
        <v>2268.9847756410259</v>
      </c>
      <c r="CM634" s="18">
        <f t="shared" ref="CM634:CM640" si="155">SUM(AI634,AK634)</f>
        <v>9799.5790900434058</v>
      </c>
      <c r="CN634" s="13"/>
      <c r="CO634" s="18">
        <f t="shared" ref="CO634:CO640" si="156">SUM(CH634:CM634,-AL634)</f>
        <v>0</v>
      </c>
    </row>
    <row r="635" spans="1:93" ht="15.75" customHeight="1" x14ac:dyDescent="0.2">
      <c r="A635" s="35" t="s">
        <v>2655</v>
      </c>
      <c r="B635" s="35" t="s">
        <v>2656</v>
      </c>
      <c r="C635" s="35" t="s">
        <v>2657</v>
      </c>
      <c r="D635" s="36">
        <v>45145</v>
      </c>
      <c r="E635" s="36"/>
      <c r="F635" s="35" t="s">
        <v>894</v>
      </c>
      <c r="G635" s="35" t="s">
        <v>939</v>
      </c>
      <c r="H635" s="35" t="s">
        <v>940</v>
      </c>
      <c r="I635" s="35" t="s">
        <v>897</v>
      </c>
      <c r="J635" s="35"/>
      <c r="K635" s="35" t="s">
        <v>898</v>
      </c>
      <c r="L635" s="37" t="s">
        <v>899</v>
      </c>
      <c r="M635" s="38">
        <v>0.05</v>
      </c>
      <c r="N635" s="35">
        <v>28</v>
      </c>
      <c r="O635" s="39">
        <v>105224.66666666667</v>
      </c>
      <c r="P635" s="40"/>
      <c r="Q635" s="39"/>
      <c r="R635" s="39">
        <v>2409.2467948717945</v>
      </c>
      <c r="S635" s="39">
        <v>1392.0092592592594</v>
      </c>
      <c r="T635" s="39">
        <v>250.5616666666667</v>
      </c>
      <c r="U635" s="35">
        <v>75</v>
      </c>
      <c r="V635" s="39"/>
      <c r="W635" s="39">
        <v>6146.8085763005947</v>
      </c>
      <c r="X635" s="39">
        <v>4460.3751415326506</v>
      </c>
      <c r="Y635" s="39">
        <v>119958.66810529763</v>
      </c>
      <c r="Z635" s="41">
        <v>12402.5</v>
      </c>
      <c r="AA635" s="39"/>
      <c r="AB635" s="39">
        <v>132361.16810529763</v>
      </c>
      <c r="AC635" s="39"/>
      <c r="AD635" s="39"/>
      <c r="AE635" s="42"/>
      <c r="AF635" s="35"/>
      <c r="AG635" s="39"/>
      <c r="AH635" s="39">
        <v>132361.16810529763</v>
      </c>
      <c r="AI635" s="39">
        <v>6618.0584052648819</v>
      </c>
      <c r="AJ635" s="42">
        <v>29700</v>
      </c>
      <c r="AK635" s="39">
        <v>1485</v>
      </c>
      <c r="AL635" s="39">
        <v>170164.22651056253</v>
      </c>
      <c r="AM635" s="39" t="s">
        <v>1595</v>
      </c>
      <c r="AN635" s="39" t="s">
        <v>1595</v>
      </c>
      <c r="AO635" s="35" t="s">
        <v>2046</v>
      </c>
      <c r="AP635" s="35" t="s">
        <v>1597</v>
      </c>
      <c r="AQ635" s="39" t="s">
        <v>901</v>
      </c>
      <c r="AR635" s="39">
        <v>1</v>
      </c>
      <c r="AS635" s="39"/>
      <c r="AT635" s="39"/>
      <c r="AU635" s="39"/>
      <c r="AV635" s="39"/>
      <c r="AW635" s="39" t="s">
        <v>1207</v>
      </c>
      <c r="AX635" s="39" t="s">
        <v>946</v>
      </c>
      <c r="AY635" s="39" t="s">
        <v>946</v>
      </c>
      <c r="AZ635" s="35" t="s">
        <v>2046</v>
      </c>
      <c r="BA635" s="39"/>
      <c r="BC635" s="5" t="s">
        <v>905</v>
      </c>
      <c r="CB635" s="13" t="s">
        <v>906</v>
      </c>
      <c r="CC635" s="13" t="s">
        <v>1598</v>
      </c>
      <c r="CD635" s="13">
        <v>60015</v>
      </c>
      <c r="CE635" s="13" t="e">
        <v>#N/A</v>
      </c>
      <c r="CF635" s="13" t="str">
        <f t="shared" si="150"/>
        <v>W0005023</v>
      </c>
      <c r="CG635" s="13" t="str">
        <f>G635</f>
        <v>HR Capability Center</v>
      </c>
      <c r="CH635" s="18">
        <f t="shared" si="151"/>
        <v>116157.41205116658</v>
      </c>
      <c r="CI635" s="18">
        <f>SUM(AA635,AE635)</f>
        <v>0</v>
      </c>
      <c r="CJ635" s="43">
        <f t="shared" si="152"/>
        <v>12402.5</v>
      </c>
      <c r="CK635" s="44">
        <f t="shared" si="153"/>
        <v>29700</v>
      </c>
      <c r="CL635" s="18">
        <f t="shared" si="154"/>
        <v>3801.256054131054</v>
      </c>
      <c r="CM635" s="18">
        <f t="shared" si="155"/>
        <v>8103.0584052648819</v>
      </c>
      <c r="CN635" s="13"/>
      <c r="CO635" s="18">
        <f t="shared" si="156"/>
        <v>0</v>
      </c>
    </row>
    <row r="636" spans="1:93" ht="15.75" customHeight="1" x14ac:dyDescent="0.2">
      <c r="A636" s="35" t="s">
        <v>282</v>
      </c>
      <c r="B636" s="35" t="s">
        <v>2658</v>
      </c>
      <c r="C636" s="35" t="s">
        <v>2659</v>
      </c>
      <c r="D636" s="36">
        <v>45202</v>
      </c>
      <c r="E636" s="36"/>
      <c r="F636" s="35" t="s">
        <v>996</v>
      </c>
      <c r="G636" s="35" t="s">
        <v>895</v>
      </c>
      <c r="H636" s="35" t="s">
        <v>896</v>
      </c>
      <c r="I636" s="35" t="s">
        <v>897</v>
      </c>
      <c r="J636" s="35"/>
      <c r="K636" s="35" t="s">
        <v>898</v>
      </c>
      <c r="L636" s="37" t="s">
        <v>899</v>
      </c>
      <c r="M636" s="38">
        <v>8.5000000000000006E-2</v>
      </c>
      <c r="N636" s="35">
        <v>28</v>
      </c>
      <c r="O636" s="39">
        <v>78639.166666666672</v>
      </c>
      <c r="P636" s="40"/>
      <c r="Q636" s="39"/>
      <c r="R636" s="39">
        <v>1802.8846153846155</v>
      </c>
      <c r="S636" s="39">
        <v>1041.6666666666667</v>
      </c>
      <c r="T636" s="39">
        <v>187.5</v>
      </c>
      <c r="U636" s="35">
        <v>75</v>
      </c>
      <c r="V636" s="39"/>
      <c r="W636" s="39">
        <v>0</v>
      </c>
      <c r="X636" s="39">
        <v>4460.3751415326506</v>
      </c>
      <c r="Y636" s="39">
        <v>86206.593090250608</v>
      </c>
      <c r="Z636" s="41">
        <v>5687.5</v>
      </c>
      <c r="AA636" s="39"/>
      <c r="AB636" s="39">
        <v>91894.093090250608</v>
      </c>
      <c r="AC636" s="39"/>
      <c r="AD636" s="39"/>
      <c r="AE636" s="42">
        <v>4292.2455565959208</v>
      </c>
      <c r="AF636" s="35" t="s">
        <v>1124</v>
      </c>
      <c r="AG636" s="39" t="s">
        <v>1125</v>
      </c>
      <c r="AH636" s="39">
        <v>96186.338646846532</v>
      </c>
      <c r="AI636" s="39">
        <v>8175.8387849819555</v>
      </c>
      <c r="AJ636" s="42">
        <v>29700</v>
      </c>
      <c r="AK636" s="39">
        <v>2524.5</v>
      </c>
      <c r="AL636" s="39">
        <v>136586.67743182849</v>
      </c>
      <c r="AM636" s="39" t="s">
        <v>943</v>
      </c>
      <c r="AN636" s="39" t="s">
        <v>943</v>
      </c>
      <c r="AO636" s="35">
        <v>90220</v>
      </c>
      <c r="AP636" s="35" t="s">
        <v>944</v>
      </c>
      <c r="AQ636" s="39" t="s">
        <v>901</v>
      </c>
      <c r="AR636" s="39">
        <v>1</v>
      </c>
      <c r="AS636" s="39"/>
      <c r="AT636" s="39"/>
      <c r="AU636" s="39"/>
      <c r="AV636" s="39"/>
      <c r="AW636" s="39" t="s">
        <v>826</v>
      </c>
      <c r="AX636" s="39" t="s">
        <v>903</v>
      </c>
      <c r="AY636" s="39" t="s">
        <v>904</v>
      </c>
      <c r="AZ636" s="35">
        <v>90220</v>
      </c>
      <c r="BA636" s="39"/>
      <c r="BC636" s="5" t="s">
        <v>905</v>
      </c>
      <c r="CB636" s="13" t="s">
        <v>947</v>
      </c>
      <c r="CC636" s="13" t="s">
        <v>10</v>
      </c>
      <c r="CD636" s="13">
        <v>60002</v>
      </c>
      <c r="CE636" s="13" t="s">
        <v>8</v>
      </c>
      <c r="CF636" s="13" t="str">
        <f t="shared" si="150"/>
        <v>W0004476</v>
      </c>
      <c r="CG636" s="13" t="s">
        <v>29</v>
      </c>
      <c r="CH636" s="18">
        <f t="shared" si="151"/>
        <v>83362.041808199327</v>
      </c>
      <c r="CI636" s="18">
        <f>SUM(AA636,AC636:AE636)</f>
        <v>4292.2455565959208</v>
      </c>
      <c r="CJ636" s="43">
        <f t="shared" si="152"/>
        <v>5687.5</v>
      </c>
      <c r="CK636" s="44">
        <f t="shared" si="153"/>
        <v>29700</v>
      </c>
      <c r="CL636" s="18">
        <f t="shared" si="154"/>
        <v>2844.5512820512822</v>
      </c>
      <c r="CM636" s="18">
        <f t="shared" si="155"/>
        <v>10700.338784981956</v>
      </c>
      <c r="CN636" s="13"/>
      <c r="CO636" s="18">
        <f t="shared" si="156"/>
        <v>0</v>
      </c>
    </row>
    <row r="637" spans="1:93" ht="15.75" customHeight="1" x14ac:dyDescent="0.2">
      <c r="A637" s="35" t="s">
        <v>2660</v>
      </c>
      <c r="B637" s="35" t="s">
        <v>2661</v>
      </c>
      <c r="C637" s="35" t="s">
        <v>2662</v>
      </c>
      <c r="D637" s="36">
        <v>45202</v>
      </c>
      <c r="E637" s="36"/>
      <c r="F637" s="35" t="s">
        <v>996</v>
      </c>
      <c r="G637" s="35" t="s">
        <v>939</v>
      </c>
      <c r="H637" s="35" t="s">
        <v>940</v>
      </c>
      <c r="I637" s="35" t="s">
        <v>897</v>
      </c>
      <c r="J637" s="35"/>
      <c r="K637" s="35" t="s">
        <v>898</v>
      </c>
      <c r="L637" s="37" t="s">
        <v>899</v>
      </c>
      <c r="M637" s="38">
        <v>0.05</v>
      </c>
      <c r="N637" s="35">
        <v>28</v>
      </c>
      <c r="O637" s="39">
        <v>81418</v>
      </c>
      <c r="P637" s="40"/>
      <c r="Q637" s="39"/>
      <c r="R637" s="39">
        <v>1836.9711538461536</v>
      </c>
      <c r="S637" s="39">
        <v>1061.3611111111111</v>
      </c>
      <c r="T637" s="39">
        <v>191.04500000000002</v>
      </c>
      <c r="U637" s="35">
        <v>75</v>
      </c>
      <c r="V637" s="39"/>
      <c r="W637" s="39">
        <v>6656.9936881335443</v>
      </c>
      <c r="X637" s="39">
        <v>4460.3751415326506</v>
      </c>
      <c r="Y637" s="39">
        <v>95699.746094623464</v>
      </c>
      <c r="Z637" s="41">
        <v>12402.5</v>
      </c>
      <c r="AA637" s="39"/>
      <c r="AB637" s="39">
        <v>108102.24609462346</v>
      </c>
      <c r="AC637" s="39"/>
      <c r="AD637" s="39"/>
      <c r="AE637" s="42"/>
      <c r="AF637" s="35"/>
      <c r="AG637" s="39"/>
      <c r="AH637" s="39">
        <v>108102.24609462346</v>
      </c>
      <c r="AI637" s="39">
        <v>5405.1123047311739</v>
      </c>
      <c r="AJ637" s="42">
        <v>29700</v>
      </c>
      <c r="AK637" s="39">
        <v>1485</v>
      </c>
      <c r="AL637" s="39">
        <v>144692.35839935462</v>
      </c>
      <c r="AM637" s="39" t="s">
        <v>900</v>
      </c>
      <c r="AN637" s="39" t="s">
        <v>900</v>
      </c>
      <c r="AO637" s="35">
        <v>1007200</v>
      </c>
      <c r="AP637" s="39" t="s">
        <v>900</v>
      </c>
      <c r="AQ637" s="39" t="s">
        <v>901</v>
      </c>
      <c r="AR637" s="39">
        <v>1</v>
      </c>
      <c r="AS637" s="39"/>
      <c r="AT637" s="39"/>
      <c r="AU637" s="39"/>
      <c r="AV637" s="39"/>
      <c r="AW637" s="39" t="s">
        <v>1207</v>
      </c>
      <c r="AX637" s="39" t="s">
        <v>946</v>
      </c>
      <c r="AY637" s="39" t="s">
        <v>946</v>
      </c>
      <c r="AZ637" s="35">
        <v>1007200</v>
      </c>
      <c r="BA637" s="39"/>
      <c r="BC637" s="5" t="s">
        <v>905</v>
      </c>
      <c r="CB637" s="13" t="s">
        <v>906</v>
      </c>
      <c r="CC637" s="13" t="s">
        <v>907</v>
      </c>
      <c r="CD637" s="13">
        <v>60006</v>
      </c>
      <c r="CE637" s="13" t="e">
        <v>#N/A</v>
      </c>
      <c r="CF637" s="13" t="str">
        <f t="shared" si="150"/>
        <v>W0005197</v>
      </c>
      <c r="CG637" s="13" t="str">
        <f>G637</f>
        <v>HR Capability Center</v>
      </c>
      <c r="CH637" s="18">
        <f t="shared" si="151"/>
        <v>92801.413829666199</v>
      </c>
      <c r="CI637" s="18">
        <f>SUM(AA637,AE637)</f>
        <v>0</v>
      </c>
      <c r="CJ637" s="43">
        <f t="shared" si="152"/>
        <v>12402.5</v>
      </c>
      <c r="CK637" s="44">
        <f t="shared" si="153"/>
        <v>29700</v>
      </c>
      <c r="CL637" s="18">
        <f t="shared" si="154"/>
        <v>2898.3322649572647</v>
      </c>
      <c r="CM637" s="18">
        <f t="shared" si="155"/>
        <v>6890.1123047311739</v>
      </c>
      <c r="CN637" s="13"/>
      <c r="CO637" s="18">
        <f t="shared" si="156"/>
        <v>0</v>
      </c>
    </row>
    <row r="638" spans="1:93" ht="15.75" customHeight="1" x14ac:dyDescent="0.2">
      <c r="A638" s="35" t="s">
        <v>283</v>
      </c>
      <c r="B638" s="35" t="s">
        <v>2663</v>
      </c>
      <c r="C638" s="35" t="s">
        <v>2664</v>
      </c>
      <c r="D638" s="36">
        <v>45180</v>
      </c>
      <c r="E638" s="36"/>
      <c r="F638" s="35" t="s">
        <v>996</v>
      </c>
      <c r="G638" s="35" t="s">
        <v>895</v>
      </c>
      <c r="H638" s="35" t="s">
        <v>896</v>
      </c>
      <c r="I638" s="35" t="s">
        <v>897</v>
      </c>
      <c r="J638" s="35"/>
      <c r="K638" s="35" t="s">
        <v>898</v>
      </c>
      <c r="L638" s="37" t="s">
        <v>899</v>
      </c>
      <c r="M638" s="38">
        <v>8.5000000000000006E-2</v>
      </c>
      <c r="N638" s="35">
        <v>28</v>
      </c>
      <c r="O638" s="39">
        <v>78651.916666666672</v>
      </c>
      <c r="P638" s="40"/>
      <c r="Q638" s="39"/>
      <c r="R638" s="39">
        <v>1770.4807692307693</v>
      </c>
      <c r="S638" s="39">
        <v>1022.9444444444446</v>
      </c>
      <c r="T638" s="39">
        <v>184.13</v>
      </c>
      <c r="U638" s="35">
        <v>75</v>
      </c>
      <c r="V638" s="39"/>
      <c r="W638" s="39">
        <v>0</v>
      </c>
      <c r="X638" s="39">
        <v>4460.3751415326506</v>
      </c>
      <c r="Y638" s="39">
        <v>86164.847021874535</v>
      </c>
      <c r="Z638" s="41">
        <v>5687.5</v>
      </c>
      <c r="AA638" s="39"/>
      <c r="AB638" s="39">
        <v>91852.347021874535</v>
      </c>
      <c r="AC638" s="39"/>
      <c r="AD638" s="39"/>
      <c r="AE638" s="42">
        <v>4292.2455565959208</v>
      </c>
      <c r="AF638" s="35" t="s">
        <v>1124</v>
      </c>
      <c r="AG638" s="39" t="s">
        <v>1125</v>
      </c>
      <c r="AH638" s="39">
        <v>96144.59257847046</v>
      </c>
      <c r="AI638" s="39">
        <v>8172.2903691699894</v>
      </c>
      <c r="AJ638" s="42">
        <v>29700</v>
      </c>
      <c r="AK638" s="39">
        <v>2524.5</v>
      </c>
      <c r="AL638" s="39">
        <v>136541.38294764044</v>
      </c>
      <c r="AM638" s="39" t="s">
        <v>943</v>
      </c>
      <c r="AN638" s="39" t="s">
        <v>943</v>
      </c>
      <c r="AO638" s="35">
        <v>90220</v>
      </c>
      <c r="AP638" s="35" t="s">
        <v>944</v>
      </c>
      <c r="AQ638" s="39" t="s">
        <v>901</v>
      </c>
      <c r="AR638" s="39">
        <v>1</v>
      </c>
      <c r="AS638" s="39"/>
      <c r="AT638" s="39"/>
      <c r="AU638" s="39"/>
      <c r="AV638" s="39"/>
      <c r="AW638" s="39" t="s">
        <v>826</v>
      </c>
      <c r="AX638" s="39" t="s">
        <v>903</v>
      </c>
      <c r="AY638" s="39" t="s">
        <v>904</v>
      </c>
      <c r="AZ638" s="35">
        <v>90220</v>
      </c>
      <c r="BA638" s="39"/>
      <c r="BC638" s="5" t="s">
        <v>905</v>
      </c>
      <c r="CB638" s="13" t="s">
        <v>947</v>
      </c>
      <c r="CC638" s="13" t="s">
        <v>10</v>
      </c>
      <c r="CD638" s="13">
        <v>60002</v>
      </c>
      <c r="CE638" s="13" t="s">
        <v>8</v>
      </c>
      <c r="CF638" s="13" t="str">
        <f t="shared" si="150"/>
        <v>W0004477</v>
      </c>
      <c r="CG638" s="13" t="s">
        <v>29</v>
      </c>
      <c r="CH638" s="18">
        <f t="shared" si="151"/>
        <v>83371.421808199331</v>
      </c>
      <c r="CI638" s="18">
        <f t="shared" ref="CI638:CI640" si="157">SUM(AA638,AC638:AE638)</f>
        <v>4292.2455565959208</v>
      </c>
      <c r="CJ638" s="43">
        <f t="shared" si="152"/>
        <v>5687.5</v>
      </c>
      <c r="CK638" s="44">
        <f t="shared" si="153"/>
        <v>29700</v>
      </c>
      <c r="CL638" s="18">
        <f t="shared" si="154"/>
        <v>2793.4252136752139</v>
      </c>
      <c r="CM638" s="18">
        <f t="shared" si="155"/>
        <v>10696.79036916999</v>
      </c>
      <c r="CN638" s="13"/>
      <c r="CO638" s="18">
        <f t="shared" si="156"/>
        <v>0</v>
      </c>
    </row>
    <row r="639" spans="1:93" ht="15.75" customHeight="1" x14ac:dyDescent="0.2">
      <c r="A639" s="35" t="s">
        <v>2665</v>
      </c>
      <c r="B639" s="35" t="s">
        <v>2666</v>
      </c>
      <c r="C639" s="35" t="s">
        <v>2667</v>
      </c>
      <c r="D639" s="36">
        <v>45173</v>
      </c>
      <c r="E639" s="36"/>
      <c r="F639" s="35" t="s">
        <v>894</v>
      </c>
      <c r="G639" s="35" t="s">
        <v>2668</v>
      </c>
      <c r="H639" s="35" t="s">
        <v>2669</v>
      </c>
      <c r="I639" s="35" t="s">
        <v>897</v>
      </c>
      <c r="J639" s="35"/>
      <c r="K639" s="35" t="s">
        <v>898</v>
      </c>
      <c r="L639" s="37" t="s">
        <v>899</v>
      </c>
      <c r="M639" s="38">
        <v>8.5000000000000006E-2</v>
      </c>
      <c r="N639" s="35">
        <v>28</v>
      </c>
      <c r="O639" s="39">
        <v>152971.75</v>
      </c>
      <c r="P639" s="40">
        <v>0.15</v>
      </c>
      <c r="Q639" s="39">
        <v>22945.762500000001</v>
      </c>
      <c r="R639" s="39">
        <v>3677.2075320512818</v>
      </c>
      <c r="S639" s="39">
        <v>2124.6087962962965</v>
      </c>
      <c r="T639" s="39">
        <v>382.42958333333337</v>
      </c>
      <c r="U639" s="35">
        <v>75</v>
      </c>
      <c r="V639" s="39"/>
      <c r="W639" s="39">
        <v>14731.851221200426</v>
      </c>
      <c r="X639" s="39">
        <v>4460.3751415326506</v>
      </c>
      <c r="Y639" s="39">
        <v>201368.98477441401</v>
      </c>
      <c r="Z639" s="41">
        <v>13617.5</v>
      </c>
      <c r="AA639" s="39"/>
      <c r="AB639" s="39">
        <v>214986.48477441401</v>
      </c>
      <c r="AC639" s="39"/>
      <c r="AD639" s="39"/>
      <c r="AE639" s="42"/>
      <c r="AF639" s="35"/>
      <c r="AG639" s="39"/>
      <c r="AH639" s="39">
        <v>214986.48477441401</v>
      </c>
      <c r="AI639" s="39">
        <v>18273.851205825191</v>
      </c>
      <c r="AJ639" s="42">
        <v>29700</v>
      </c>
      <c r="AK639" s="39">
        <v>2524.5</v>
      </c>
      <c r="AL639" s="39">
        <v>265484.83598023921</v>
      </c>
      <c r="AM639" s="39" t="s">
        <v>953</v>
      </c>
      <c r="AN639" s="39" t="s">
        <v>953</v>
      </c>
      <c r="AO639" s="35">
        <v>1220</v>
      </c>
      <c r="AP639" s="35" t="s">
        <v>955</v>
      </c>
      <c r="AQ639" s="39" t="s">
        <v>901</v>
      </c>
      <c r="AR639" s="39">
        <v>1</v>
      </c>
      <c r="AS639" s="39"/>
      <c r="AT639" s="39"/>
      <c r="AU639" s="39"/>
      <c r="AV639" s="39"/>
      <c r="AW639" s="39" t="s">
        <v>2670</v>
      </c>
      <c r="AX639" s="39" t="s">
        <v>957</v>
      </c>
      <c r="AY639" s="39" t="s">
        <v>1053</v>
      </c>
      <c r="AZ639" s="35">
        <v>1220</v>
      </c>
      <c r="BA639" s="39"/>
      <c r="BC639" s="5" t="s">
        <v>905</v>
      </c>
      <c r="CB639" s="13" t="s">
        <v>947</v>
      </c>
      <c r="CC639" s="13" t="s">
        <v>959</v>
      </c>
      <c r="CD639" s="13">
        <v>60005</v>
      </c>
      <c r="CE639" s="13" t="s">
        <v>960</v>
      </c>
      <c r="CF639" s="13" t="str">
        <f t="shared" si="150"/>
        <v>W0004478</v>
      </c>
      <c r="CG639" s="13" t="s">
        <v>323</v>
      </c>
      <c r="CH639" s="18">
        <f t="shared" si="151"/>
        <v>195567.16844606644</v>
      </c>
      <c r="CI639" s="18">
        <f t="shared" si="157"/>
        <v>0</v>
      </c>
      <c r="CJ639" s="43">
        <f t="shared" si="152"/>
        <v>13617.5</v>
      </c>
      <c r="CK639" s="44">
        <f t="shared" si="153"/>
        <v>29700</v>
      </c>
      <c r="CL639" s="18">
        <f t="shared" si="154"/>
        <v>5801.8163283475787</v>
      </c>
      <c r="CM639" s="18">
        <f t="shared" si="155"/>
        <v>20798.351205825191</v>
      </c>
      <c r="CN639" s="13"/>
      <c r="CO639" s="18">
        <f t="shared" si="156"/>
        <v>0</v>
      </c>
    </row>
    <row r="640" spans="1:93" ht="15.75" customHeight="1" x14ac:dyDescent="0.2">
      <c r="A640" s="35" t="s">
        <v>2671</v>
      </c>
      <c r="B640" s="35" t="s">
        <v>2672</v>
      </c>
      <c r="C640" s="35" t="s">
        <v>2673</v>
      </c>
      <c r="D640" s="36">
        <v>45173</v>
      </c>
      <c r="E640" s="36"/>
      <c r="F640" s="35" t="s">
        <v>996</v>
      </c>
      <c r="G640" s="35" t="s">
        <v>951</v>
      </c>
      <c r="H640" s="35" t="s">
        <v>952</v>
      </c>
      <c r="I640" s="35" t="s">
        <v>897</v>
      </c>
      <c r="J640" s="35"/>
      <c r="K640" s="35" t="s">
        <v>898</v>
      </c>
      <c r="L640" s="37" t="s">
        <v>899</v>
      </c>
      <c r="M640" s="38">
        <v>0.05</v>
      </c>
      <c r="N640" s="35">
        <v>28</v>
      </c>
      <c r="O640" s="39">
        <v>63670.083333333336</v>
      </c>
      <c r="P640" s="40"/>
      <c r="Q640" s="39"/>
      <c r="R640" s="39">
        <v>1530.5328525641025</v>
      </c>
      <c r="S640" s="39">
        <v>884.30787037037032</v>
      </c>
      <c r="T640" s="39">
        <v>159.17541666666668</v>
      </c>
      <c r="U640" s="35">
        <v>75</v>
      </c>
      <c r="V640" s="39"/>
      <c r="W640" s="39">
        <v>5362.0660147262188</v>
      </c>
      <c r="X640" s="39">
        <v>4460.3751415326506</v>
      </c>
      <c r="Y640" s="39">
        <v>76141.540629193347</v>
      </c>
      <c r="Z640" s="41">
        <v>4154.166666666667</v>
      </c>
      <c r="AA640" s="39"/>
      <c r="AB640" s="39">
        <v>80295.707295860018</v>
      </c>
      <c r="AC640" s="39"/>
      <c r="AD640" s="39"/>
      <c r="AE640" s="42">
        <v>4671.4236268028844</v>
      </c>
      <c r="AF640" s="35" t="s">
        <v>999</v>
      </c>
      <c r="AG640" s="39" t="s">
        <v>998</v>
      </c>
      <c r="AH640" s="39">
        <v>84967.130922662909</v>
      </c>
      <c r="AI640" s="39">
        <v>4248.3565461331455</v>
      </c>
      <c r="AJ640" s="42">
        <v>29700</v>
      </c>
      <c r="AK640" s="39">
        <v>1485</v>
      </c>
      <c r="AL640" s="39">
        <v>120400.48746879605</v>
      </c>
      <c r="AM640" s="39" t="s">
        <v>973</v>
      </c>
      <c r="AN640" s="39" t="s">
        <v>973</v>
      </c>
      <c r="AO640" s="35" t="s">
        <v>1176</v>
      </c>
      <c r="AP640" s="35" t="s">
        <v>976</v>
      </c>
      <c r="AQ640" s="39" t="s">
        <v>901</v>
      </c>
      <c r="AR640" s="39">
        <v>1</v>
      </c>
      <c r="AS640" s="39"/>
      <c r="AT640" s="39"/>
      <c r="AU640" s="39"/>
      <c r="AV640" s="39"/>
      <c r="AW640" s="39" t="s">
        <v>956</v>
      </c>
      <c r="AX640" s="39" t="s">
        <v>977</v>
      </c>
      <c r="AY640" s="39" t="s">
        <v>2204</v>
      </c>
      <c r="AZ640" s="35" t="s">
        <v>1176</v>
      </c>
      <c r="BA640" s="39"/>
      <c r="BC640" s="5" t="s">
        <v>905</v>
      </c>
      <c r="CB640" s="13" t="s">
        <v>947</v>
      </c>
      <c r="CC640" s="13" t="s">
        <v>979</v>
      </c>
      <c r="CD640" s="13">
        <v>60009</v>
      </c>
      <c r="CE640" s="13">
        <v>30001339</v>
      </c>
      <c r="CF640" s="13" t="str">
        <f t="shared" si="150"/>
        <v>W0004479</v>
      </c>
      <c r="CG640" s="13" t="s">
        <v>13</v>
      </c>
      <c r="CH640" s="18">
        <f t="shared" si="151"/>
        <v>73726.699906258873</v>
      </c>
      <c r="CI640" s="18">
        <f t="shared" si="157"/>
        <v>4671.4236268028844</v>
      </c>
      <c r="CJ640" s="43">
        <f t="shared" si="152"/>
        <v>4154.166666666667</v>
      </c>
      <c r="CK640" s="44">
        <f t="shared" si="153"/>
        <v>29700</v>
      </c>
      <c r="CL640" s="18">
        <f t="shared" si="154"/>
        <v>2414.840722934473</v>
      </c>
      <c r="CM640" s="18">
        <f t="shared" si="155"/>
        <v>5733.3565461331455</v>
      </c>
      <c r="CN640" s="13"/>
      <c r="CO640" s="18">
        <f t="shared" si="156"/>
        <v>0</v>
      </c>
    </row>
    <row r="641" spans="1:93" ht="15.75" customHeight="1" x14ac:dyDescent="0.2">
      <c r="A641" s="35" t="s">
        <v>2674</v>
      </c>
      <c r="B641" s="35" t="s">
        <v>2675</v>
      </c>
      <c r="C641" s="35" t="s">
        <v>2676</v>
      </c>
      <c r="D641" s="36">
        <v>45180</v>
      </c>
      <c r="E641" s="36"/>
      <c r="F641" s="35" t="s">
        <v>894</v>
      </c>
      <c r="G641" s="35" t="s">
        <v>939</v>
      </c>
      <c r="H641" s="35" t="s">
        <v>940</v>
      </c>
      <c r="I641" s="35" t="s">
        <v>897</v>
      </c>
      <c r="J641" s="35"/>
      <c r="K641" s="35" t="s">
        <v>898</v>
      </c>
      <c r="L641" s="37" t="s">
        <v>899</v>
      </c>
      <c r="M641" s="38">
        <v>0.05</v>
      </c>
      <c r="N641" s="35">
        <v>28</v>
      </c>
      <c r="O641" s="39">
        <v>218135.5</v>
      </c>
      <c r="P641" s="40">
        <v>0.1</v>
      </c>
      <c r="Q641" s="39">
        <v>21813.550000000003</v>
      </c>
      <c r="R641" s="39">
        <v>5243.6418269230771</v>
      </c>
      <c r="S641" s="39">
        <v>3029.6597222222222</v>
      </c>
      <c r="T641" s="39">
        <v>545.33875</v>
      </c>
      <c r="U641" s="35">
        <v>75</v>
      </c>
      <c r="V641" s="39"/>
      <c r="W641" s="39">
        <v>22347.747047236862</v>
      </c>
      <c r="X641" s="39">
        <v>4460.3751415326506</v>
      </c>
      <c r="Y641" s="39">
        <v>275650.81248791481</v>
      </c>
      <c r="Z641" s="41">
        <v>12402.5</v>
      </c>
      <c r="AA641" s="39"/>
      <c r="AB641" s="39">
        <v>288053.31248791481</v>
      </c>
      <c r="AC641" s="39"/>
      <c r="AD641" s="39"/>
      <c r="AE641" s="42">
        <v>33281</v>
      </c>
      <c r="AF641" s="35" t="s">
        <v>941</v>
      </c>
      <c r="AG641" s="35" t="s">
        <v>942</v>
      </c>
      <c r="AH641" s="39">
        <v>321334.31248791481</v>
      </c>
      <c r="AI641" s="39">
        <v>16066.715624395742</v>
      </c>
      <c r="AJ641" s="42">
        <v>29700</v>
      </c>
      <c r="AK641" s="39">
        <v>1485</v>
      </c>
      <c r="AL641" s="39">
        <v>368586.02811231057</v>
      </c>
      <c r="AM641" s="39" t="s">
        <v>935</v>
      </c>
      <c r="AN641" s="39" t="s">
        <v>986</v>
      </c>
      <c r="AO641" s="35" t="s">
        <v>987</v>
      </c>
      <c r="AP641" s="35" t="s">
        <v>986</v>
      </c>
      <c r="AQ641" s="39" t="s">
        <v>901</v>
      </c>
      <c r="AR641" s="39">
        <v>1</v>
      </c>
      <c r="AS641" s="39"/>
      <c r="AT641" s="39"/>
      <c r="AU641" s="39"/>
      <c r="AV641" s="39"/>
      <c r="AW641" s="39" t="s">
        <v>1684</v>
      </c>
      <c r="AX641" s="39" t="s">
        <v>935</v>
      </c>
      <c r="AY641" s="39" t="s">
        <v>935</v>
      </c>
      <c r="AZ641" s="35" t="s">
        <v>987</v>
      </c>
      <c r="BA641" s="39"/>
      <c r="BC641" s="5" t="s">
        <v>905</v>
      </c>
      <c r="CB641" s="13" t="s">
        <v>990</v>
      </c>
      <c r="CC641" s="13"/>
      <c r="CD641" s="13"/>
      <c r="CE641" s="13"/>
      <c r="CF641" s="13"/>
      <c r="CG641" s="13"/>
      <c r="CH641" s="13"/>
      <c r="CI641" s="13"/>
      <c r="CJ641" s="13"/>
      <c r="CK641" s="13"/>
      <c r="CL641" s="13"/>
      <c r="CM641" s="13"/>
      <c r="CN641" s="13"/>
      <c r="CO641" s="13"/>
    </row>
    <row r="642" spans="1:93" ht="15.75" customHeight="1" x14ac:dyDescent="0.2">
      <c r="A642" s="35" t="s">
        <v>284</v>
      </c>
      <c r="B642" s="35" t="s">
        <v>2677</v>
      </c>
      <c r="C642" s="35" t="s">
        <v>2678</v>
      </c>
      <c r="D642" s="36">
        <v>45194</v>
      </c>
      <c r="E642" s="36"/>
      <c r="F642" s="35" t="s">
        <v>996</v>
      </c>
      <c r="G642" s="35" t="s">
        <v>895</v>
      </c>
      <c r="H642" s="35" t="s">
        <v>896</v>
      </c>
      <c r="I642" s="35" t="s">
        <v>897</v>
      </c>
      <c r="J642" s="35"/>
      <c r="K642" s="35" t="s">
        <v>898</v>
      </c>
      <c r="L642" s="37" t="s">
        <v>899</v>
      </c>
      <c r="M642" s="38">
        <v>8.5000000000000006E-2</v>
      </c>
      <c r="N642" s="35">
        <v>28</v>
      </c>
      <c r="O642" s="39">
        <v>81486.333333333328</v>
      </c>
      <c r="P642" s="40"/>
      <c r="Q642" s="39"/>
      <c r="R642" s="39">
        <v>1838.6137820512822</v>
      </c>
      <c r="S642" s="39">
        <v>1062.3101851851852</v>
      </c>
      <c r="T642" s="39">
        <v>191.21583333333334</v>
      </c>
      <c r="U642" s="35">
        <v>75</v>
      </c>
      <c r="V642" s="39"/>
      <c r="W642" s="39">
        <v>0</v>
      </c>
      <c r="X642" s="39">
        <v>4460.3751415326506</v>
      </c>
      <c r="Y642" s="39">
        <v>89113.848275435783</v>
      </c>
      <c r="Z642" s="41">
        <v>5687.5</v>
      </c>
      <c r="AA642" s="39"/>
      <c r="AB642" s="39">
        <v>94801.348275435783</v>
      </c>
      <c r="AC642" s="39"/>
      <c r="AD642" s="39"/>
      <c r="AE642" s="42">
        <v>6107.1873780099913</v>
      </c>
      <c r="AF642" s="35" t="s">
        <v>1104</v>
      </c>
      <c r="AG642" s="39" t="s">
        <v>1105</v>
      </c>
      <c r="AH642" s="39">
        <v>100908.53565344577</v>
      </c>
      <c r="AI642" s="39">
        <v>8577.2255305428916</v>
      </c>
      <c r="AJ642" s="42">
        <v>29700</v>
      </c>
      <c r="AK642" s="39">
        <v>2524.5</v>
      </c>
      <c r="AL642" s="39">
        <v>141710.26118398865</v>
      </c>
      <c r="AM642" s="39" t="s">
        <v>943</v>
      </c>
      <c r="AN642" s="39" t="s">
        <v>943</v>
      </c>
      <c r="AO642" s="35">
        <v>90362</v>
      </c>
      <c r="AP642" s="35" t="s">
        <v>944</v>
      </c>
      <c r="AQ642" s="39" t="s">
        <v>901</v>
      </c>
      <c r="AR642" s="39">
        <v>1</v>
      </c>
      <c r="AS642" s="39"/>
      <c r="AT642" s="39"/>
      <c r="AU642" s="39"/>
      <c r="AV642" s="39"/>
      <c r="AW642" s="39" t="s">
        <v>2679</v>
      </c>
      <c r="AX642" s="39" t="s">
        <v>903</v>
      </c>
      <c r="AY642" s="39" t="s">
        <v>904</v>
      </c>
      <c r="AZ642" s="35">
        <v>90362</v>
      </c>
      <c r="BA642" s="39"/>
      <c r="BC642" s="5" t="s">
        <v>905</v>
      </c>
      <c r="CB642" s="13" t="s">
        <v>947</v>
      </c>
      <c r="CC642" s="13" t="s">
        <v>10</v>
      </c>
      <c r="CD642" s="13">
        <v>60002</v>
      </c>
      <c r="CE642" s="13" t="s">
        <v>8</v>
      </c>
      <c r="CF642" s="13" t="str">
        <f t="shared" ref="CF642:CF645" si="158">A642</f>
        <v>W0004480</v>
      </c>
      <c r="CG642" s="13" t="s">
        <v>29</v>
      </c>
      <c r="CH642" s="18">
        <f t="shared" ref="CH642:CH645" si="159">SUM(O642,Q642,T642:X642,)</f>
        <v>86212.924308199319</v>
      </c>
      <c r="CI642" s="18">
        <f t="shared" ref="CI642:CI645" si="160">SUM(AA642,AC642:AE642)</f>
        <v>6107.1873780099913</v>
      </c>
      <c r="CJ642" s="43">
        <f t="shared" ref="CJ642:CJ645" si="161">SUM(Z642)</f>
        <v>5687.5</v>
      </c>
      <c r="CK642" s="44">
        <f t="shared" ref="CK642:CK645" si="162">AJ642</f>
        <v>29700</v>
      </c>
      <c r="CL642" s="18">
        <f t="shared" ref="CL642:CL645" si="163">SUM(R642:S642)</f>
        <v>2900.9239672364674</v>
      </c>
      <c r="CM642" s="18">
        <f t="shared" ref="CM642:CM645" si="164">SUM(AI642,AK642)</f>
        <v>11101.725530542892</v>
      </c>
      <c r="CN642" s="13"/>
      <c r="CO642" s="18">
        <f t="shared" ref="CO642:CO645" si="165">SUM(CH642:CM642,-AL642)</f>
        <v>0</v>
      </c>
    </row>
    <row r="643" spans="1:93" ht="15.75" customHeight="1" x14ac:dyDescent="0.2">
      <c r="A643" s="35" t="s">
        <v>2680</v>
      </c>
      <c r="B643" s="35" t="s">
        <v>2681</v>
      </c>
      <c r="C643" s="35" t="s">
        <v>2682</v>
      </c>
      <c r="D643" s="36">
        <v>45245</v>
      </c>
      <c r="E643" s="36"/>
      <c r="F643" s="35" t="s">
        <v>996</v>
      </c>
      <c r="G643" s="35" t="s">
        <v>895</v>
      </c>
      <c r="H643" s="35" t="s">
        <v>896</v>
      </c>
      <c r="I643" s="35" t="s">
        <v>897</v>
      </c>
      <c r="J643" s="35"/>
      <c r="K643" s="35" t="s">
        <v>898</v>
      </c>
      <c r="L643" s="37" t="s">
        <v>899</v>
      </c>
      <c r="M643" s="38">
        <v>8.5000000000000006E-2</v>
      </c>
      <c r="N643" s="35">
        <v>28</v>
      </c>
      <c r="O643" s="39">
        <v>78639.166666666672</v>
      </c>
      <c r="P643" s="40"/>
      <c r="Q643" s="39"/>
      <c r="R643" s="39">
        <v>1802.8846153846155</v>
      </c>
      <c r="S643" s="39">
        <v>1041.6666666666667</v>
      </c>
      <c r="T643" s="39">
        <v>187.5</v>
      </c>
      <c r="U643" s="35">
        <v>75</v>
      </c>
      <c r="V643" s="39"/>
      <c r="W643" s="39">
        <v>0</v>
      </c>
      <c r="X643" s="39">
        <v>4460.3751415326506</v>
      </c>
      <c r="Y643" s="39">
        <v>86206.593090250608</v>
      </c>
      <c r="Z643" s="41">
        <v>5687.5</v>
      </c>
      <c r="AA643" s="39"/>
      <c r="AB643" s="39">
        <v>91894.093090250608</v>
      </c>
      <c r="AC643" s="39"/>
      <c r="AD643" s="39"/>
      <c r="AE643" s="42">
        <v>8123.3279313761932</v>
      </c>
      <c r="AF643" s="35" t="s">
        <v>1325</v>
      </c>
      <c r="AG643" s="39" t="s">
        <v>1326</v>
      </c>
      <c r="AH643" s="39">
        <v>100017.4210216268</v>
      </c>
      <c r="AI643" s="39">
        <v>8501.4807868382777</v>
      </c>
      <c r="AJ643" s="42">
        <v>29700</v>
      </c>
      <c r="AK643" s="39">
        <v>2524.5</v>
      </c>
      <c r="AL643" s="39">
        <v>140743.40180846507</v>
      </c>
      <c r="AM643" s="39" t="s">
        <v>953</v>
      </c>
      <c r="AN643" s="39" t="s">
        <v>953</v>
      </c>
      <c r="AO643" s="35">
        <v>1206</v>
      </c>
      <c r="AP643" s="35" t="s">
        <v>955</v>
      </c>
      <c r="AQ643" s="39" t="s">
        <v>901</v>
      </c>
      <c r="AR643" s="39">
        <v>1</v>
      </c>
      <c r="AS643" s="39"/>
      <c r="AT643" s="39"/>
      <c r="AU643" s="39"/>
      <c r="AV643" s="39"/>
      <c r="AW643" s="39" t="s">
        <v>1195</v>
      </c>
      <c r="AX643" s="39" t="s">
        <v>957</v>
      </c>
      <c r="AY643" s="39" t="s">
        <v>904</v>
      </c>
      <c r="AZ643" s="35">
        <v>1206</v>
      </c>
      <c r="BA643" s="39"/>
      <c r="BC643" s="5" t="s">
        <v>905</v>
      </c>
      <c r="CB643" s="13" t="s">
        <v>947</v>
      </c>
      <c r="CC643" s="13" t="s">
        <v>959</v>
      </c>
      <c r="CD643" s="13">
        <v>60005</v>
      </c>
      <c r="CE643" s="13" t="s">
        <v>960</v>
      </c>
      <c r="CF643" s="13" t="str">
        <f t="shared" si="158"/>
        <v>W0004481</v>
      </c>
      <c r="CG643" s="13" t="s">
        <v>29</v>
      </c>
      <c r="CH643" s="18">
        <f t="shared" si="159"/>
        <v>83362.041808199327</v>
      </c>
      <c r="CI643" s="18">
        <f t="shared" si="160"/>
        <v>8123.3279313761932</v>
      </c>
      <c r="CJ643" s="43">
        <f t="shared" si="161"/>
        <v>5687.5</v>
      </c>
      <c r="CK643" s="44">
        <f t="shared" si="162"/>
        <v>29700</v>
      </c>
      <c r="CL643" s="18">
        <f t="shared" si="163"/>
        <v>2844.5512820512822</v>
      </c>
      <c r="CM643" s="18">
        <f t="shared" si="164"/>
        <v>11025.980786838278</v>
      </c>
      <c r="CN643" s="13"/>
      <c r="CO643" s="18">
        <f t="shared" si="165"/>
        <v>0</v>
      </c>
    </row>
    <row r="644" spans="1:93" ht="15.75" customHeight="1" x14ac:dyDescent="0.2">
      <c r="A644" s="35" t="s">
        <v>285</v>
      </c>
      <c r="B644" s="35" t="s">
        <v>2683</v>
      </c>
      <c r="C644" s="35" t="s">
        <v>2684</v>
      </c>
      <c r="D644" s="36">
        <v>45222</v>
      </c>
      <c r="E644" s="36"/>
      <c r="F644" s="35" t="s">
        <v>894</v>
      </c>
      <c r="G644" s="35" t="s">
        <v>1247</v>
      </c>
      <c r="H644" s="35" t="s">
        <v>1248</v>
      </c>
      <c r="I644" s="35" t="s">
        <v>897</v>
      </c>
      <c r="J644" s="35"/>
      <c r="K644" s="35" t="s">
        <v>898</v>
      </c>
      <c r="L644" s="37" t="s">
        <v>899</v>
      </c>
      <c r="M644" s="38">
        <v>0.1</v>
      </c>
      <c r="N644" s="35">
        <v>28</v>
      </c>
      <c r="O644" s="39">
        <v>83561.833333333328</v>
      </c>
      <c r="P644" s="40"/>
      <c r="Q644" s="39"/>
      <c r="R644" s="39">
        <v>1888.5056089743591</v>
      </c>
      <c r="S644" s="39">
        <v>1091.1365740740741</v>
      </c>
      <c r="T644" s="39">
        <v>196.40458333333333</v>
      </c>
      <c r="U644" s="35">
        <v>75</v>
      </c>
      <c r="V644" s="39"/>
      <c r="W644" s="39">
        <v>5853.8107008302668</v>
      </c>
      <c r="X644" s="39">
        <v>4460.3751415326506</v>
      </c>
      <c r="Y644" s="39">
        <v>97127.065942078014</v>
      </c>
      <c r="Z644" s="41">
        <v>7046.666666666667</v>
      </c>
      <c r="AA644" s="39"/>
      <c r="AB644" s="39">
        <v>104173.73260874469</v>
      </c>
      <c r="AC644" s="39"/>
      <c r="AD644" s="39"/>
      <c r="AE644" s="42"/>
      <c r="AF644" s="35"/>
      <c r="AG644" s="39"/>
      <c r="AH644" s="39">
        <v>104173.73260874469</v>
      </c>
      <c r="AI644" s="39">
        <v>10417.373260874469</v>
      </c>
      <c r="AJ644" s="42">
        <v>29700</v>
      </c>
      <c r="AK644" s="39">
        <v>2970</v>
      </c>
      <c r="AL644" s="39">
        <v>147261.10586961915</v>
      </c>
      <c r="AM644" s="39" t="s">
        <v>943</v>
      </c>
      <c r="AN644" s="39" t="s">
        <v>943</v>
      </c>
      <c r="AO644" s="35">
        <v>94623</v>
      </c>
      <c r="AP644" s="35" t="s">
        <v>944</v>
      </c>
      <c r="AQ644" s="39" t="s">
        <v>901</v>
      </c>
      <c r="AR644" s="39">
        <v>1</v>
      </c>
      <c r="AS644" s="39"/>
      <c r="AT644" s="39"/>
      <c r="AU644" s="39"/>
      <c r="AV644" s="39"/>
      <c r="AW644" s="39" t="s">
        <v>1382</v>
      </c>
      <c r="AX644" s="39" t="s">
        <v>943</v>
      </c>
      <c r="AY644" s="39" t="s">
        <v>1053</v>
      </c>
      <c r="AZ644" s="35">
        <v>94623</v>
      </c>
      <c r="BA644" s="39"/>
      <c r="BC644" s="5" t="s">
        <v>905</v>
      </c>
      <c r="CB644" s="13" t="s">
        <v>947</v>
      </c>
      <c r="CC644" s="13" t="s">
        <v>10</v>
      </c>
      <c r="CD644" s="13">
        <v>60002</v>
      </c>
      <c r="CE644" s="13" t="s">
        <v>8</v>
      </c>
      <c r="CF644" s="13" t="str">
        <f t="shared" si="158"/>
        <v>W0004482</v>
      </c>
      <c r="CG644" s="13" t="s">
        <v>70</v>
      </c>
      <c r="CH644" s="18">
        <f t="shared" si="159"/>
        <v>94147.423759029582</v>
      </c>
      <c r="CI644" s="18">
        <f t="shared" si="160"/>
        <v>0</v>
      </c>
      <c r="CJ644" s="43">
        <f t="shared" si="161"/>
        <v>7046.666666666667</v>
      </c>
      <c r="CK644" s="44">
        <f t="shared" si="162"/>
        <v>29700</v>
      </c>
      <c r="CL644" s="18">
        <f t="shared" si="163"/>
        <v>2979.6421830484333</v>
      </c>
      <c r="CM644" s="18">
        <f t="shared" si="164"/>
        <v>13387.373260874469</v>
      </c>
      <c r="CN644" s="13"/>
      <c r="CO644" s="18">
        <f t="shared" si="165"/>
        <v>0</v>
      </c>
    </row>
    <row r="645" spans="1:93" ht="15.75" customHeight="1" x14ac:dyDescent="0.2">
      <c r="A645" s="35" t="s">
        <v>286</v>
      </c>
      <c r="B645" s="35" t="s">
        <v>2685</v>
      </c>
      <c r="C645" s="35" t="s">
        <v>2686</v>
      </c>
      <c r="D645" s="36">
        <v>45197</v>
      </c>
      <c r="E645" s="36"/>
      <c r="F645" s="35" t="s">
        <v>925</v>
      </c>
      <c r="G645" s="35" t="s">
        <v>1247</v>
      </c>
      <c r="H645" s="35" t="s">
        <v>1248</v>
      </c>
      <c r="I645" s="35" t="s">
        <v>897</v>
      </c>
      <c r="J645" s="35"/>
      <c r="K645" s="35" t="s">
        <v>898</v>
      </c>
      <c r="L645" s="37" t="s">
        <v>899</v>
      </c>
      <c r="M645" s="38">
        <v>0.1</v>
      </c>
      <c r="N645" s="35">
        <v>28</v>
      </c>
      <c r="O645" s="39">
        <v>240032.16666666663</v>
      </c>
      <c r="P645" s="40"/>
      <c r="Q645" s="39"/>
      <c r="R645" s="39">
        <v>5770.0040064102568</v>
      </c>
      <c r="S645" s="39">
        <v>3333.7800925925926</v>
      </c>
      <c r="T645" s="39">
        <v>600.08041666666668</v>
      </c>
      <c r="U645" s="35">
        <v>75</v>
      </c>
      <c r="V645" s="39"/>
      <c r="W645" s="39">
        <v>10244.680960500991</v>
      </c>
      <c r="X645" s="39">
        <v>4460.3751415326506</v>
      </c>
      <c r="Y645" s="39">
        <v>264516.08728436974</v>
      </c>
      <c r="Z645" s="41">
        <v>7046.666666666667</v>
      </c>
      <c r="AA645" s="39"/>
      <c r="AB645" s="39">
        <v>271562.75395103643</v>
      </c>
      <c r="AC645" s="39"/>
      <c r="AD645" s="39"/>
      <c r="AE645" s="42">
        <v>38600.004178537514</v>
      </c>
      <c r="AF645" s="35" t="s">
        <v>1733</v>
      </c>
      <c r="AG645" s="39" t="s">
        <v>1734</v>
      </c>
      <c r="AH645" s="39">
        <v>310162.75812957395</v>
      </c>
      <c r="AI645" s="39">
        <v>31016.275812957396</v>
      </c>
      <c r="AJ645" s="42">
        <v>29700</v>
      </c>
      <c r="AK645" s="39">
        <v>2970</v>
      </c>
      <c r="AL645" s="39">
        <v>373849.03394253133</v>
      </c>
      <c r="AM645" s="39" t="s">
        <v>943</v>
      </c>
      <c r="AN645" s="39" t="s">
        <v>943</v>
      </c>
      <c r="AO645" s="35">
        <v>90380</v>
      </c>
      <c r="AP645" s="35" t="s">
        <v>944</v>
      </c>
      <c r="AQ645" s="39" t="s">
        <v>901</v>
      </c>
      <c r="AR645" s="39">
        <v>1</v>
      </c>
      <c r="AS645" s="39"/>
      <c r="AT645" s="39"/>
      <c r="AU645" s="39"/>
      <c r="AV645" s="39"/>
      <c r="AW645" s="39" t="s">
        <v>1489</v>
      </c>
      <c r="AX645" s="39" t="s">
        <v>943</v>
      </c>
      <c r="AY645" s="39" t="s">
        <v>1053</v>
      </c>
      <c r="AZ645" s="35">
        <v>90380</v>
      </c>
      <c r="BA645" s="39"/>
      <c r="BC645" s="5" t="s">
        <v>905</v>
      </c>
      <c r="CB645" s="13" t="s">
        <v>947</v>
      </c>
      <c r="CC645" s="13" t="s">
        <v>10</v>
      </c>
      <c r="CD645" s="13">
        <v>60002</v>
      </c>
      <c r="CE645" s="13" t="s">
        <v>8</v>
      </c>
      <c r="CF645" s="13" t="str">
        <f t="shared" si="158"/>
        <v>W0004483</v>
      </c>
      <c r="CG645" s="13" t="s">
        <v>70</v>
      </c>
      <c r="CH645" s="18">
        <f t="shared" si="159"/>
        <v>255412.30318536694</v>
      </c>
      <c r="CI645" s="18">
        <f t="shared" si="160"/>
        <v>38600.004178537514</v>
      </c>
      <c r="CJ645" s="43">
        <f t="shared" si="161"/>
        <v>7046.666666666667</v>
      </c>
      <c r="CK645" s="44">
        <f t="shared" si="162"/>
        <v>29700</v>
      </c>
      <c r="CL645" s="18">
        <f t="shared" si="163"/>
        <v>9103.784099002849</v>
      </c>
      <c r="CM645" s="18">
        <f t="shared" si="164"/>
        <v>33986.275812957392</v>
      </c>
      <c r="CN645" s="13"/>
      <c r="CO645" s="18">
        <f t="shared" si="165"/>
        <v>0</v>
      </c>
    </row>
    <row r="646" spans="1:93" ht="15.75" customHeight="1" x14ac:dyDescent="0.2">
      <c r="A646" s="35" t="s">
        <v>2687</v>
      </c>
      <c r="B646" s="35" t="s">
        <v>1125</v>
      </c>
      <c r="C646" s="35" t="s">
        <v>1124</v>
      </c>
      <c r="D646" s="36">
        <v>45202</v>
      </c>
      <c r="E646" s="36"/>
      <c r="F646" s="35" t="s">
        <v>918</v>
      </c>
      <c r="G646" s="35" t="s">
        <v>895</v>
      </c>
      <c r="H646" s="35" t="s">
        <v>896</v>
      </c>
      <c r="I646" s="35" t="s">
        <v>897</v>
      </c>
      <c r="J646" s="35"/>
      <c r="K646" s="35" t="s">
        <v>861</v>
      </c>
      <c r="L646" s="37" t="s">
        <v>899</v>
      </c>
      <c r="M646" s="38">
        <v>8.5000000000000006E-2</v>
      </c>
      <c r="N646" s="35">
        <v>28</v>
      </c>
      <c r="O646" s="39">
        <v>265528.58333333331</v>
      </c>
      <c r="P646" s="40">
        <v>0.15</v>
      </c>
      <c r="Q646" s="39">
        <v>39829.287499999999</v>
      </c>
      <c r="R646" s="39">
        <v>6262.708333333333</v>
      </c>
      <c r="S646" s="39">
        <v>3618.4537037037035</v>
      </c>
      <c r="T646" s="39">
        <v>651.3216666666666</v>
      </c>
      <c r="U646" s="35">
        <v>75</v>
      </c>
      <c r="V646" s="39"/>
      <c r="W646" s="39">
        <v>25089.223672266929</v>
      </c>
      <c r="X646" s="39">
        <v>5460.3751415326506</v>
      </c>
      <c r="Y646" s="39">
        <v>346514.95335083653</v>
      </c>
      <c r="Z646" s="41">
        <v>5687.5</v>
      </c>
      <c r="AA646" s="39">
        <v>29700</v>
      </c>
      <c r="AB646" s="39">
        <v>381902.45335083653</v>
      </c>
      <c r="AC646" s="39"/>
      <c r="AD646" s="39"/>
      <c r="AE646" s="42">
        <v>-381902.45335083653</v>
      </c>
      <c r="AF646" s="35" t="s">
        <v>896</v>
      </c>
      <c r="AG646" s="39">
        <v>0</v>
      </c>
      <c r="AH646" s="39">
        <v>0</v>
      </c>
      <c r="AI646" s="39">
        <v>0</v>
      </c>
      <c r="AJ646" s="42"/>
      <c r="AK646" s="39">
        <v>0</v>
      </c>
      <c r="AL646" s="39">
        <v>0</v>
      </c>
      <c r="AM646" s="39" t="s">
        <v>943</v>
      </c>
      <c r="AN646" s="39" t="s">
        <v>1002</v>
      </c>
      <c r="AO646" s="35">
        <v>90382</v>
      </c>
      <c r="AP646" s="35" t="s">
        <v>986</v>
      </c>
      <c r="AQ646" s="39" t="s">
        <v>1004</v>
      </c>
      <c r="AR646" s="39">
        <v>1</v>
      </c>
      <c r="AS646" s="39"/>
      <c r="AT646" s="39"/>
      <c r="AU646" s="39"/>
      <c r="AV646" s="39"/>
      <c r="AW646" s="39" t="s">
        <v>1161</v>
      </c>
      <c r="AX646" s="39" t="s">
        <v>903</v>
      </c>
      <c r="AY646" s="39" t="s">
        <v>904</v>
      </c>
      <c r="AZ646" s="35">
        <v>90382</v>
      </c>
      <c r="BA646" s="39"/>
      <c r="BC646" s="5" t="s">
        <v>905</v>
      </c>
      <c r="CB646" s="13" t="s">
        <v>990</v>
      </c>
      <c r="CC646" s="13"/>
      <c r="CD646" s="13"/>
      <c r="CE646" s="13"/>
      <c r="CF646" s="13"/>
      <c r="CG646" s="13"/>
      <c r="CH646" s="13"/>
      <c r="CI646" s="13"/>
      <c r="CJ646" s="13"/>
      <c r="CK646" s="13"/>
      <c r="CL646" s="13"/>
      <c r="CM646" s="13"/>
      <c r="CN646" s="13"/>
      <c r="CO646" s="13"/>
    </row>
    <row r="647" spans="1:93" ht="15.75" customHeight="1" x14ac:dyDescent="0.2">
      <c r="A647" s="35" t="s">
        <v>2688</v>
      </c>
      <c r="B647" s="35" t="s">
        <v>2689</v>
      </c>
      <c r="C647" s="35" t="s">
        <v>2690</v>
      </c>
      <c r="D647" s="36">
        <v>45197</v>
      </c>
      <c r="E647" s="36"/>
      <c r="F647" s="35" t="s">
        <v>911</v>
      </c>
      <c r="G647" s="35" t="s">
        <v>1010</v>
      </c>
      <c r="H647" s="35" t="s">
        <v>1137</v>
      </c>
      <c r="I647" s="35" t="s">
        <v>897</v>
      </c>
      <c r="J647" s="35"/>
      <c r="K647" s="35" t="s">
        <v>898</v>
      </c>
      <c r="L647" s="37" t="s">
        <v>899</v>
      </c>
      <c r="M647" s="38">
        <v>0</v>
      </c>
      <c r="N647" s="35">
        <v>28</v>
      </c>
      <c r="O647" s="39">
        <v>247477.66666666669</v>
      </c>
      <c r="P647" s="40">
        <v>0.15</v>
      </c>
      <c r="Q647" s="39">
        <v>37121.65</v>
      </c>
      <c r="R647" s="39">
        <v>5948.9823717948711</v>
      </c>
      <c r="S647" s="39">
        <v>3437.1898148148148</v>
      </c>
      <c r="T647" s="39">
        <v>618.69416666666666</v>
      </c>
      <c r="U647" s="35">
        <v>75</v>
      </c>
      <c r="V647" s="39"/>
      <c r="W647" s="39">
        <v>0</v>
      </c>
      <c r="X647" s="39">
        <v>5460.3751415326506</v>
      </c>
      <c r="Y647" s="39">
        <v>300139.5581614757</v>
      </c>
      <c r="Z647" s="41">
        <v>0</v>
      </c>
      <c r="AA647" s="39"/>
      <c r="AB647" s="39">
        <v>300139.5581614757</v>
      </c>
      <c r="AC647" s="39"/>
      <c r="AD647" s="39"/>
      <c r="AE647" s="42"/>
      <c r="AF647" s="35"/>
      <c r="AG647" s="39"/>
      <c r="AH647" s="39">
        <v>300139.5581614757</v>
      </c>
      <c r="AI647" s="39">
        <v>0</v>
      </c>
      <c r="AJ647" s="42">
        <v>29700</v>
      </c>
      <c r="AK647" s="39">
        <v>0</v>
      </c>
      <c r="AL647" s="39">
        <v>329839.5581614757</v>
      </c>
      <c r="AM647" s="39" t="s">
        <v>935</v>
      </c>
      <c r="AN647" s="39" t="s">
        <v>986</v>
      </c>
      <c r="AO647" s="35" t="s">
        <v>987</v>
      </c>
      <c r="AP647" s="35" t="s">
        <v>986</v>
      </c>
      <c r="AQ647" s="39" t="s">
        <v>988</v>
      </c>
      <c r="AR647" s="39">
        <v>1</v>
      </c>
      <c r="AS647" s="39"/>
      <c r="AT647" s="39"/>
      <c r="AU647" s="39"/>
      <c r="AV647" s="39"/>
      <c r="AW647" s="39" t="s">
        <v>963</v>
      </c>
      <c r="AX647" s="39" t="s">
        <v>935</v>
      </c>
      <c r="AY647" s="39" t="s">
        <v>935</v>
      </c>
      <c r="AZ647" s="35" t="s">
        <v>987</v>
      </c>
      <c r="BA647" s="39"/>
      <c r="BC647" s="5" t="s">
        <v>905</v>
      </c>
      <c r="CB647" s="13" t="s">
        <v>990</v>
      </c>
      <c r="CC647" s="13"/>
      <c r="CD647" s="13"/>
      <c r="CE647" s="13"/>
      <c r="CF647" s="13"/>
      <c r="CG647" s="13"/>
      <c r="CH647" s="13"/>
      <c r="CI647" s="13"/>
      <c r="CJ647" s="13"/>
      <c r="CK647" s="13"/>
      <c r="CL647" s="13"/>
      <c r="CM647" s="13"/>
      <c r="CN647" s="13"/>
      <c r="CO647" s="13"/>
    </row>
    <row r="648" spans="1:93" ht="15.75" customHeight="1" x14ac:dyDescent="0.2">
      <c r="A648" s="35" t="s">
        <v>287</v>
      </c>
      <c r="B648" s="35" t="s">
        <v>2691</v>
      </c>
      <c r="C648" s="35" t="s">
        <v>2692</v>
      </c>
      <c r="D648" s="36">
        <v>45245</v>
      </c>
      <c r="E648" s="36"/>
      <c r="F648" s="35" t="s">
        <v>996</v>
      </c>
      <c r="G648" s="35" t="s">
        <v>895</v>
      </c>
      <c r="H648" s="35" t="s">
        <v>896</v>
      </c>
      <c r="I648" s="35" t="s">
        <v>897</v>
      </c>
      <c r="J648" s="35"/>
      <c r="K648" s="35" t="s">
        <v>898</v>
      </c>
      <c r="L648" s="37" t="s">
        <v>899</v>
      </c>
      <c r="M648" s="38">
        <v>8.5000000000000006E-2</v>
      </c>
      <c r="N648" s="35">
        <v>28</v>
      </c>
      <c r="O648" s="39">
        <v>80028.583333333328</v>
      </c>
      <c r="P648" s="40"/>
      <c r="Q648" s="39"/>
      <c r="R648" s="39">
        <v>1803.5737179487178</v>
      </c>
      <c r="S648" s="39">
        <v>1042.064814814815</v>
      </c>
      <c r="T648" s="39">
        <v>187.57166666666669</v>
      </c>
      <c r="U648" s="35">
        <v>75</v>
      </c>
      <c r="V648" s="39"/>
      <c r="W648" s="39">
        <v>7224.5490133452995</v>
      </c>
      <c r="X648" s="39">
        <v>4460.3751415326506</v>
      </c>
      <c r="Y648" s="39">
        <v>94821.717687641489</v>
      </c>
      <c r="Z648" s="41">
        <v>5687.5</v>
      </c>
      <c r="AA648" s="39"/>
      <c r="AB648" s="39">
        <v>100509.21768764149</v>
      </c>
      <c r="AC648" s="39"/>
      <c r="AD648" s="39"/>
      <c r="AE648" s="42">
        <v>6107.1873780099913</v>
      </c>
      <c r="AF648" s="35" t="s">
        <v>1104</v>
      </c>
      <c r="AG648" s="39" t="s">
        <v>1105</v>
      </c>
      <c r="AH648" s="39">
        <v>106616.40506565147</v>
      </c>
      <c r="AI648" s="39">
        <v>9062.3944305803761</v>
      </c>
      <c r="AJ648" s="42">
        <v>29700</v>
      </c>
      <c r="AK648" s="39">
        <v>2524.5</v>
      </c>
      <c r="AL648" s="39">
        <v>147903.29949623183</v>
      </c>
      <c r="AM648" s="39" t="s">
        <v>943</v>
      </c>
      <c r="AN648" s="39" t="s">
        <v>943</v>
      </c>
      <c r="AO648" s="35">
        <v>90373</v>
      </c>
      <c r="AP648" s="35" t="s">
        <v>944</v>
      </c>
      <c r="AQ648" s="39" t="s">
        <v>901</v>
      </c>
      <c r="AR648" s="39">
        <v>1</v>
      </c>
      <c r="AS648" s="39"/>
      <c r="AT648" s="39"/>
      <c r="AU648" s="39"/>
      <c r="AV648" s="39"/>
      <c r="AW648" s="39" t="s">
        <v>1317</v>
      </c>
      <c r="AX648" s="39" t="s">
        <v>903</v>
      </c>
      <c r="AY648" s="39" t="s">
        <v>904</v>
      </c>
      <c r="AZ648" s="35">
        <v>90373</v>
      </c>
      <c r="BA648" s="39"/>
      <c r="BC648" s="5" t="s">
        <v>905</v>
      </c>
      <c r="CB648" s="13" t="s">
        <v>947</v>
      </c>
      <c r="CC648" s="13" t="s">
        <v>10</v>
      </c>
      <c r="CD648" s="13">
        <v>60002</v>
      </c>
      <c r="CE648" s="13" t="s">
        <v>8</v>
      </c>
      <c r="CF648" s="13" t="str">
        <f>A648</f>
        <v>W0004485</v>
      </c>
      <c r="CG648" s="13" t="s">
        <v>29</v>
      </c>
      <c r="CH648" s="18">
        <f>SUM(O648,Q648,T648:X648,)</f>
        <v>91976.079154877953</v>
      </c>
      <c r="CI648" s="18">
        <f>SUM(AA648,AC648:AE648)</f>
        <v>6107.1873780099913</v>
      </c>
      <c r="CJ648" s="43">
        <f>SUM(Z648)</f>
        <v>5687.5</v>
      </c>
      <c r="CK648" s="44">
        <f>AJ648</f>
        <v>29700</v>
      </c>
      <c r="CL648" s="18">
        <f>SUM(R648:S648)</f>
        <v>2845.6385327635326</v>
      </c>
      <c r="CM648" s="18">
        <f>SUM(AI648,AK648)</f>
        <v>11586.894430580376</v>
      </c>
      <c r="CN648" s="13"/>
      <c r="CO648" s="18">
        <f>SUM(CH648:CM648,-AL648)</f>
        <v>0</v>
      </c>
    </row>
    <row r="649" spans="1:93" ht="15.75" customHeight="1" x14ac:dyDescent="0.2">
      <c r="A649" s="35" t="s">
        <v>2693</v>
      </c>
      <c r="B649" s="35" t="s">
        <v>2694</v>
      </c>
      <c r="C649" s="35" t="s">
        <v>2695</v>
      </c>
      <c r="D649" s="36">
        <v>45197</v>
      </c>
      <c r="E649" s="36"/>
      <c r="F649" s="35" t="s">
        <v>925</v>
      </c>
      <c r="G649" s="35" t="s">
        <v>939</v>
      </c>
      <c r="H649" s="35" t="s">
        <v>940</v>
      </c>
      <c r="I649" s="35" t="s">
        <v>897</v>
      </c>
      <c r="J649" s="35"/>
      <c r="K649" s="35" t="s">
        <v>898</v>
      </c>
      <c r="L649" s="37" t="s">
        <v>899</v>
      </c>
      <c r="M649" s="38">
        <v>0.05</v>
      </c>
      <c r="N649" s="35">
        <v>28</v>
      </c>
      <c r="O649" s="39">
        <v>267402.91666666669</v>
      </c>
      <c r="P649" s="40">
        <v>0.15</v>
      </c>
      <c r="Q649" s="39">
        <v>40110.4375</v>
      </c>
      <c r="R649" s="39">
        <v>6427.9567307692305</v>
      </c>
      <c r="S649" s="39">
        <v>3713.9305555555557</v>
      </c>
      <c r="T649" s="39">
        <v>668.50750000000005</v>
      </c>
      <c r="U649" s="35">
        <v>75</v>
      </c>
      <c r="V649" s="39"/>
      <c r="W649" s="39">
        <v>25355.585377239953</v>
      </c>
      <c r="X649" s="39">
        <v>4460.3751415326506</v>
      </c>
      <c r="Y649" s="39">
        <v>348214.7094717641</v>
      </c>
      <c r="Z649" s="41">
        <v>12402.5</v>
      </c>
      <c r="AA649" s="39"/>
      <c r="AB649" s="39">
        <v>360617.2094717641</v>
      </c>
      <c r="AC649" s="39"/>
      <c r="AD649" s="39"/>
      <c r="AE649" s="42"/>
      <c r="AF649" s="35"/>
      <c r="AG649" s="39"/>
      <c r="AH649" s="39">
        <v>360617.2094717641</v>
      </c>
      <c r="AI649" s="39">
        <v>18030.860473588207</v>
      </c>
      <c r="AJ649" s="42">
        <v>29700</v>
      </c>
      <c r="AK649" s="39">
        <v>1485</v>
      </c>
      <c r="AL649" s="39">
        <v>409833.06994535233</v>
      </c>
      <c r="AM649" s="39" t="s">
        <v>935</v>
      </c>
      <c r="AN649" s="39" t="s">
        <v>986</v>
      </c>
      <c r="AO649" s="35" t="s">
        <v>987</v>
      </c>
      <c r="AP649" s="35" t="s">
        <v>986</v>
      </c>
      <c r="AQ649" s="39" t="s">
        <v>988</v>
      </c>
      <c r="AR649" s="39">
        <v>1</v>
      </c>
      <c r="AS649" s="39"/>
      <c r="AT649" s="39"/>
      <c r="AU649" s="39"/>
      <c r="AV649" s="39"/>
      <c r="AW649" s="39" t="s">
        <v>963</v>
      </c>
      <c r="AX649" s="39" t="s">
        <v>935</v>
      </c>
      <c r="AY649" s="39" t="s">
        <v>935</v>
      </c>
      <c r="AZ649" s="35" t="s">
        <v>987</v>
      </c>
      <c r="BA649" s="39"/>
      <c r="BC649" s="5" t="s">
        <v>905</v>
      </c>
      <c r="CB649" s="13" t="s">
        <v>990</v>
      </c>
      <c r="CC649" s="13"/>
      <c r="CD649" s="13"/>
      <c r="CE649" s="13"/>
      <c r="CF649" s="13"/>
      <c r="CG649" s="13"/>
      <c r="CH649" s="13"/>
      <c r="CI649" s="13"/>
      <c r="CJ649" s="13"/>
      <c r="CK649" s="13"/>
      <c r="CL649" s="13"/>
      <c r="CM649" s="13"/>
      <c r="CN649" s="13"/>
      <c r="CO649" s="13"/>
    </row>
    <row r="650" spans="1:93" ht="15.75" customHeight="1" x14ac:dyDescent="0.2">
      <c r="A650" s="35" t="s">
        <v>288</v>
      </c>
      <c r="B650" s="35" t="s">
        <v>2696</v>
      </c>
      <c r="C650" s="35" t="s">
        <v>2697</v>
      </c>
      <c r="D650" s="36">
        <v>45243</v>
      </c>
      <c r="E650" s="36"/>
      <c r="F650" s="35" t="s">
        <v>996</v>
      </c>
      <c r="G650" s="35" t="s">
        <v>895</v>
      </c>
      <c r="H650" s="35" t="s">
        <v>896</v>
      </c>
      <c r="I650" s="35" t="s">
        <v>897</v>
      </c>
      <c r="J650" s="35"/>
      <c r="K650" s="35" t="s">
        <v>898</v>
      </c>
      <c r="L650" s="37" t="s">
        <v>899</v>
      </c>
      <c r="M650" s="38">
        <v>8.5000000000000006E-2</v>
      </c>
      <c r="N650" s="35">
        <v>28</v>
      </c>
      <c r="O650" s="39">
        <v>73335.166666666672</v>
      </c>
      <c r="P650" s="40"/>
      <c r="Q650" s="39"/>
      <c r="R650" s="39">
        <v>1652.6442307692307</v>
      </c>
      <c r="S650" s="39">
        <v>954.8611111111112</v>
      </c>
      <c r="T650" s="39">
        <v>171.875</v>
      </c>
      <c r="U650" s="35">
        <v>75</v>
      </c>
      <c r="V650" s="39"/>
      <c r="W650" s="39">
        <v>0</v>
      </c>
      <c r="X650" s="39">
        <v>4460.3751415326506</v>
      </c>
      <c r="Y650" s="39">
        <v>80649.92215007967</v>
      </c>
      <c r="Z650" s="41">
        <v>5687.5</v>
      </c>
      <c r="AA650" s="39"/>
      <c r="AB650" s="39">
        <v>86337.42215007967</v>
      </c>
      <c r="AC650" s="39"/>
      <c r="AD650" s="39"/>
      <c r="AE650" s="42">
        <v>4292.2455565959208</v>
      </c>
      <c r="AF650" s="35" t="s">
        <v>1124</v>
      </c>
      <c r="AG650" s="39" t="s">
        <v>1125</v>
      </c>
      <c r="AH650" s="39">
        <v>90629.667706675595</v>
      </c>
      <c r="AI650" s="39">
        <v>7703.5217550674261</v>
      </c>
      <c r="AJ650" s="42">
        <v>29700</v>
      </c>
      <c r="AK650" s="39">
        <v>2524.5</v>
      </c>
      <c r="AL650" s="39">
        <v>130557.68946174302</v>
      </c>
      <c r="AM650" s="39" t="s">
        <v>943</v>
      </c>
      <c r="AN650" s="39" t="s">
        <v>943</v>
      </c>
      <c r="AO650" s="35">
        <v>90294</v>
      </c>
      <c r="AP650" s="35" t="s">
        <v>944</v>
      </c>
      <c r="AQ650" s="39" t="s">
        <v>901</v>
      </c>
      <c r="AR650" s="39">
        <v>1</v>
      </c>
      <c r="AS650" s="39"/>
      <c r="AT650" s="39"/>
      <c r="AU650" s="39"/>
      <c r="AV650" s="39"/>
      <c r="AW650" s="39" t="s">
        <v>1126</v>
      </c>
      <c r="AX650" s="39" t="s">
        <v>903</v>
      </c>
      <c r="AY650" s="39" t="s">
        <v>904</v>
      </c>
      <c r="AZ650" s="35">
        <v>90294</v>
      </c>
      <c r="BA650" s="39"/>
      <c r="BC650" s="5" t="s">
        <v>905</v>
      </c>
      <c r="CB650" s="13" t="s">
        <v>947</v>
      </c>
      <c r="CC650" s="13" t="s">
        <v>10</v>
      </c>
      <c r="CD650" s="13">
        <v>60002</v>
      </c>
      <c r="CE650" s="13" t="s">
        <v>8</v>
      </c>
      <c r="CF650" s="13" t="str">
        <f t="shared" ref="CF650:CF764" si="166">A650</f>
        <v>W0004486</v>
      </c>
      <c r="CG650" s="13" t="s">
        <v>29</v>
      </c>
      <c r="CH650" s="18">
        <f t="shared" ref="CH650:CH764" si="167">SUM(O650,Q650,T650:X650,)</f>
        <v>78042.416808199327</v>
      </c>
      <c r="CI650" s="18">
        <f t="shared" ref="CI650:CI651" si="168">SUM(AA650,AC650:AE650)</f>
        <v>4292.2455565959208</v>
      </c>
      <c r="CJ650" s="43">
        <f t="shared" ref="CJ650:CJ764" si="169">SUM(Z650)</f>
        <v>5687.5</v>
      </c>
      <c r="CK650" s="44">
        <f t="shared" ref="CK650:CK764" si="170">AJ650</f>
        <v>29700</v>
      </c>
      <c r="CL650" s="18">
        <f t="shared" ref="CL650:CL764" si="171">SUM(R650:S650)</f>
        <v>2607.5053418803418</v>
      </c>
      <c r="CM650" s="18">
        <f t="shared" ref="CM650:CM764" si="172">SUM(AI650,AK650)</f>
        <v>10228.021755067426</v>
      </c>
      <c r="CN650" s="13"/>
      <c r="CO650" s="18">
        <f t="shared" ref="CO650:CO764" si="173">SUM(CH650:CM650,-AL650)</f>
        <v>0</v>
      </c>
    </row>
    <row r="651" spans="1:93" ht="15.75" customHeight="1" x14ac:dyDescent="0.2">
      <c r="A651" s="35" t="s">
        <v>2698</v>
      </c>
      <c r="B651" s="35" t="s">
        <v>2699</v>
      </c>
      <c r="C651" s="35" t="s">
        <v>2700</v>
      </c>
      <c r="D651" s="36">
        <v>45243</v>
      </c>
      <c r="E651" s="36"/>
      <c r="F651" s="35" t="s">
        <v>925</v>
      </c>
      <c r="G651" s="35" t="s">
        <v>895</v>
      </c>
      <c r="H651" s="35" t="s">
        <v>896</v>
      </c>
      <c r="I651" s="35" t="s">
        <v>897</v>
      </c>
      <c r="J651" s="35"/>
      <c r="K651" s="35" t="s">
        <v>898</v>
      </c>
      <c r="L651" s="37" t="s">
        <v>899</v>
      </c>
      <c r="M651" s="38">
        <v>8.5000000000000006E-2</v>
      </c>
      <c r="N651" s="35">
        <v>28</v>
      </c>
      <c r="O651" s="39">
        <v>220189.16666666666</v>
      </c>
      <c r="P651" s="40"/>
      <c r="Q651" s="39"/>
      <c r="R651" s="39">
        <v>5172.8165064102559</v>
      </c>
      <c r="S651" s="39">
        <v>2988.7384259259261</v>
      </c>
      <c r="T651" s="39">
        <v>537.97291666666661</v>
      </c>
      <c r="U651" s="35">
        <v>75</v>
      </c>
      <c r="V651" s="39"/>
      <c r="W651" s="39">
        <v>13227.932056198881</v>
      </c>
      <c r="X651" s="39">
        <v>4460.3751415326506</v>
      </c>
      <c r="Y651" s="39">
        <v>246652.00171340106</v>
      </c>
      <c r="Z651" s="41">
        <v>5687.5</v>
      </c>
      <c r="AA651" s="39"/>
      <c r="AB651" s="39">
        <v>252339.50171340106</v>
      </c>
      <c r="AC651" s="39"/>
      <c r="AD651" s="39"/>
      <c r="AE651" s="42">
        <v>6107.1873780099913</v>
      </c>
      <c r="AF651" s="35" t="s">
        <v>1104</v>
      </c>
      <c r="AG651" s="39" t="s">
        <v>1105</v>
      </c>
      <c r="AH651" s="39">
        <v>258446.68909141104</v>
      </c>
      <c r="AI651" s="39">
        <v>21967.96857276994</v>
      </c>
      <c r="AJ651" s="42">
        <v>29700</v>
      </c>
      <c r="AK651" s="39">
        <v>2524.5</v>
      </c>
      <c r="AL651" s="39">
        <v>312639.15766418097</v>
      </c>
      <c r="AM651" s="39" t="s">
        <v>953</v>
      </c>
      <c r="AN651" s="39" t="s">
        <v>953</v>
      </c>
      <c r="AO651" s="35">
        <v>1233</v>
      </c>
      <c r="AP651" s="35" t="s">
        <v>955</v>
      </c>
      <c r="AQ651" s="39" t="s">
        <v>901</v>
      </c>
      <c r="AR651" s="39">
        <v>1</v>
      </c>
      <c r="AS651" s="39"/>
      <c r="AT651" s="39"/>
      <c r="AU651" s="39"/>
      <c r="AV651" s="39"/>
      <c r="AW651" s="39" t="s">
        <v>1282</v>
      </c>
      <c r="AX651" s="39" t="s">
        <v>957</v>
      </c>
      <c r="AY651" s="39" t="s">
        <v>904</v>
      </c>
      <c r="AZ651" s="35">
        <v>1233</v>
      </c>
      <c r="BA651" s="39"/>
      <c r="BC651" s="5" t="s">
        <v>905</v>
      </c>
      <c r="CB651" s="13" t="s">
        <v>947</v>
      </c>
      <c r="CC651" s="13" t="s">
        <v>959</v>
      </c>
      <c r="CD651" s="13">
        <v>60005</v>
      </c>
      <c r="CE651" s="13" t="s">
        <v>960</v>
      </c>
      <c r="CF651" s="13" t="str">
        <f t="shared" si="166"/>
        <v>W0005198</v>
      </c>
      <c r="CG651" s="13" t="s">
        <v>29</v>
      </c>
      <c r="CH651" s="18">
        <f t="shared" si="167"/>
        <v>238490.44678106488</v>
      </c>
      <c r="CI651" s="18">
        <f t="shared" si="168"/>
        <v>6107.1873780099913</v>
      </c>
      <c r="CJ651" s="43">
        <f t="shared" si="169"/>
        <v>5687.5</v>
      </c>
      <c r="CK651" s="44">
        <f t="shared" si="170"/>
        <v>29700</v>
      </c>
      <c r="CL651" s="18">
        <f t="shared" si="171"/>
        <v>8161.554932336182</v>
      </c>
      <c r="CM651" s="18">
        <f t="shared" si="172"/>
        <v>24492.46857276994</v>
      </c>
      <c r="CN651" s="13"/>
      <c r="CO651" s="18">
        <f t="shared" si="173"/>
        <v>0</v>
      </c>
    </row>
    <row r="652" spans="1:93" ht="15.75" customHeight="1" x14ac:dyDescent="0.2">
      <c r="A652" s="35" t="s">
        <v>2701</v>
      </c>
      <c r="B652" s="35" t="s">
        <v>2702</v>
      </c>
      <c r="C652" s="35" t="s">
        <v>2703</v>
      </c>
      <c r="D652" s="36">
        <v>45202</v>
      </c>
      <c r="E652" s="36"/>
      <c r="F652" s="35" t="s">
        <v>925</v>
      </c>
      <c r="G652" s="35" t="s">
        <v>939</v>
      </c>
      <c r="H652" s="35" t="s">
        <v>940</v>
      </c>
      <c r="I652" s="35" t="s">
        <v>897</v>
      </c>
      <c r="J652" s="35"/>
      <c r="K652" s="35" t="s">
        <v>898</v>
      </c>
      <c r="L652" s="37" t="s">
        <v>899</v>
      </c>
      <c r="M652" s="38">
        <v>0.05</v>
      </c>
      <c r="N652" s="35">
        <v>28</v>
      </c>
      <c r="O652" s="39">
        <v>153185.33333333334</v>
      </c>
      <c r="P652" s="40"/>
      <c r="Q652" s="39"/>
      <c r="R652" s="39">
        <v>3562.1474358974356</v>
      </c>
      <c r="S652" s="39">
        <v>2058.12962962963</v>
      </c>
      <c r="T652" s="39">
        <v>370.46333333333337</v>
      </c>
      <c r="U652" s="35">
        <v>75</v>
      </c>
      <c r="V652" s="39"/>
      <c r="W652" s="39">
        <v>2854.1681155955762</v>
      </c>
      <c r="X652" s="39">
        <v>4460.3751415326506</v>
      </c>
      <c r="Y652" s="39">
        <v>166565.61698932201</v>
      </c>
      <c r="Z652" s="41">
        <v>12402.5</v>
      </c>
      <c r="AA652" s="39"/>
      <c r="AB652" s="39">
        <v>178968.11698932201</v>
      </c>
      <c r="AC652" s="39"/>
      <c r="AD652" s="39"/>
      <c r="AE652" s="42"/>
      <c r="AF652" s="35"/>
      <c r="AG652" s="39"/>
      <c r="AH652" s="39">
        <v>178968.11698932201</v>
      </c>
      <c r="AI652" s="39">
        <v>8948.4058494661003</v>
      </c>
      <c r="AJ652" s="42">
        <v>29700</v>
      </c>
      <c r="AK652" s="39">
        <v>1485</v>
      </c>
      <c r="AL652" s="39">
        <v>219101.52283878811</v>
      </c>
      <c r="AM652" s="39" t="s">
        <v>1595</v>
      </c>
      <c r="AN652" s="39" t="s">
        <v>1595</v>
      </c>
      <c r="AO652" s="35" t="s">
        <v>2046</v>
      </c>
      <c r="AP652" s="35" t="s">
        <v>1597</v>
      </c>
      <c r="AQ652" s="39" t="s">
        <v>901</v>
      </c>
      <c r="AR652" s="39">
        <v>1</v>
      </c>
      <c r="AS652" s="39"/>
      <c r="AT652" s="39"/>
      <c r="AU652" s="39"/>
      <c r="AV652" s="39"/>
      <c r="AW652" s="39" t="s">
        <v>1207</v>
      </c>
      <c r="AX652" s="39" t="s">
        <v>946</v>
      </c>
      <c r="AY652" s="39" t="s">
        <v>946</v>
      </c>
      <c r="AZ652" s="35" t="s">
        <v>2046</v>
      </c>
      <c r="BA652" s="39"/>
      <c r="BC652" s="5" t="s">
        <v>905</v>
      </c>
      <c r="CB652" s="13" t="s">
        <v>906</v>
      </c>
      <c r="CC652" s="13" t="s">
        <v>1598</v>
      </c>
      <c r="CD652" s="13">
        <v>60015</v>
      </c>
      <c r="CE652" s="13" t="e">
        <v>#N/A</v>
      </c>
      <c r="CF652" s="13" t="str">
        <f t="shared" si="166"/>
        <v>W0004487</v>
      </c>
      <c r="CG652" s="13" t="str">
        <f t="shared" ref="CG652:CG653" si="174">G652</f>
        <v>HR Capability Center</v>
      </c>
      <c r="CH652" s="18">
        <f t="shared" si="167"/>
        <v>160945.33992379493</v>
      </c>
      <c r="CI652" s="18">
        <f t="shared" ref="CI652:CI653" si="175">SUM(AA652,AE652)</f>
        <v>0</v>
      </c>
      <c r="CJ652" s="43">
        <f t="shared" si="169"/>
        <v>12402.5</v>
      </c>
      <c r="CK652" s="44">
        <f t="shared" si="170"/>
        <v>29700</v>
      </c>
      <c r="CL652" s="18">
        <f t="shared" si="171"/>
        <v>5620.2770655270651</v>
      </c>
      <c r="CM652" s="18">
        <f t="shared" si="172"/>
        <v>10433.4058494661</v>
      </c>
      <c r="CN652" s="13"/>
      <c r="CO652" s="18">
        <f t="shared" si="173"/>
        <v>0</v>
      </c>
    </row>
    <row r="653" spans="1:93" ht="15.75" customHeight="1" x14ac:dyDescent="0.2">
      <c r="A653" s="35" t="s">
        <v>2704</v>
      </c>
      <c r="B653" s="35" t="s">
        <v>2705</v>
      </c>
      <c r="C653" s="35" t="s">
        <v>2706</v>
      </c>
      <c r="D653" s="36">
        <v>45250</v>
      </c>
      <c r="E653" s="36">
        <v>46066</v>
      </c>
      <c r="F653" s="35" t="s">
        <v>938</v>
      </c>
      <c r="G653" s="35" t="s">
        <v>939</v>
      </c>
      <c r="H653" s="35" t="s">
        <v>940</v>
      </c>
      <c r="I653" s="35" t="s">
        <v>897</v>
      </c>
      <c r="J653" s="35"/>
      <c r="K653" s="35" t="s">
        <v>898</v>
      </c>
      <c r="L653" s="37" t="s">
        <v>985</v>
      </c>
      <c r="M653" s="38">
        <v>0.05</v>
      </c>
      <c r="N653" s="35">
        <v>13</v>
      </c>
      <c r="O653" s="39">
        <v>46207.261904761908</v>
      </c>
      <c r="P653" s="40"/>
      <c r="Q653" s="39"/>
      <c r="R653" s="39">
        <v>2403.8461538461538</v>
      </c>
      <c r="S653" s="39">
        <v>1388.8888888888891</v>
      </c>
      <c r="T653" s="39">
        <v>250</v>
      </c>
      <c r="U653" s="35">
        <v>75</v>
      </c>
      <c r="V653" s="39"/>
      <c r="W653" s="39">
        <v>0</v>
      </c>
      <c r="X653" s="39">
        <v>4460.3751415326506</v>
      </c>
      <c r="Y653" s="39">
        <v>54785.372089029603</v>
      </c>
      <c r="Z653" s="41">
        <v>12402.5</v>
      </c>
      <c r="AA653" s="39"/>
      <c r="AB653" s="39">
        <v>67187.87208902961</v>
      </c>
      <c r="AC653" s="39"/>
      <c r="AD653" s="39"/>
      <c r="AE653" s="42"/>
      <c r="AF653" s="35"/>
      <c r="AG653" s="39"/>
      <c r="AH653" s="39">
        <v>67187.87208902961</v>
      </c>
      <c r="AI653" s="39">
        <v>3359.3936044514808</v>
      </c>
      <c r="AJ653" s="42">
        <v>29700</v>
      </c>
      <c r="AK653" s="39">
        <v>1485</v>
      </c>
      <c r="AL653" s="39">
        <v>101732.26569348109</v>
      </c>
      <c r="AM653" s="39" t="s">
        <v>900</v>
      </c>
      <c r="AN653" s="39" t="s">
        <v>900</v>
      </c>
      <c r="AO653" s="35">
        <v>1007200</v>
      </c>
      <c r="AP653" s="39" t="s">
        <v>900</v>
      </c>
      <c r="AQ653" s="39" t="s">
        <v>901</v>
      </c>
      <c r="AR653" s="39">
        <v>1</v>
      </c>
      <c r="AS653" s="39"/>
      <c r="AT653" s="39"/>
      <c r="AU653" s="39"/>
      <c r="AV653" s="39"/>
      <c r="AW653" s="39" t="s">
        <v>1817</v>
      </c>
      <c r="AX653" s="39" t="s">
        <v>946</v>
      </c>
      <c r="AY653" s="39" t="s">
        <v>946</v>
      </c>
      <c r="AZ653" s="35">
        <v>1007200</v>
      </c>
      <c r="BA653" s="39"/>
      <c r="BC653" s="5" t="s">
        <v>905</v>
      </c>
      <c r="CB653" s="13" t="s">
        <v>906</v>
      </c>
      <c r="CC653" s="13" t="s">
        <v>907</v>
      </c>
      <c r="CD653" s="13">
        <v>60006</v>
      </c>
      <c r="CE653" s="13" t="e">
        <v>#N/A</v>
      </c>
      <c r="CF653" s="13" t="str">
        <f t="shared" si="166"/>
        <v>W0004488</v>
      </c>
      <c r="CG653" s="13" t="str">
        <f t="shared" si="174"/>
        <v>HR Capability Center</v>
      </c>
      <c r="CH653" s="18">
        <f t="shared" si="167"/>
        <v>50992.637046294556</v>
      </c>
      <c r="CI653" s="18">
        <f t="shared" si="175"/>
        <v>0</v>
      </c>
      <c r="CJ653" s="43">
        <f t="shared" si="169"/>
        <v>12402.5</v>
      </c>
      <c r="CK653" s="44">
        <f t="shared" si="170"/>
        <v>29700</v>
      </c>
      <c r="CL653" s="18">
        <f t="shared" si="171"/>
        <v>3792.735042735043</v>
      </c>
      <c r="CM653" s="18">
        <f t="shared" si="172"/>
        <v>4844.3936044514812</v>
      </c>
      <c r="CN653" s="13"/>
      <c r="CO653" s="18">
        <f t="shared" si="173"/>
        <v>0</v>
      </c>
    </row>
    <row r="654" spans="1:93" ht="15.75" customHeight="1" x14ac:dyDescent="0.2">
      <c r="A654" s="35" t="s">
        <v>2707</v>
      </c>
      <c r="B654" s="35" t="s">
        <v>2708</v>
      </c>
      <c r="C654" s="35" t="s">
        <v>2709</v>
      </c>
      <c r="D654" s="36">
        <v>45202</v>
      </c>
      <c r="E654" s="36"/>
      <c r="F654" s="35" t="s">
        <v>996</v>
      </c>
      <c r="G654" s="35" t="s">
        <v>895</v>
      </c>
      <c r="H654" s="35" t="s">
        <v>896</v>
      </c>
      <c r="I654" s="35" t="s">
        <v>897</v>
      </c>
      <c r="J654" s="35"/>
      <c r="K654" s="35" t="s">
        <v>898</v>
      </c>
      <c r="L654" s="37" t="s">
        <v>899</v>
      </c>
      <c r="M654" s="38">
        <v>8.5000000000000006E-2</v>
      </c>
      <c r="N654" s="35">
        <v>28</v>
      </c>
      <c r="O654" s="39">
        <v>74222.5</v>
      </c>
      <c r="P654" s="40"/>
      <c r="Q654" s="39"/>
      <c r="R654" s="39">
        <v>1702.7403846153845</v>
      </c>
      <c r="S654" s="39">
        <v>983.80555555555554</v>
      </c>
      <c r="T654" s="39">
        <v>177.08500000000001</v>
      </c>
      <c r="U654" s="35">
        <v>75</v>
      </c>
      <c r="V654" s="39"/>
      <c r="W654" s="39">
        <v>0</v>
      </c>
      <c r="X654" s="39">
        <v>4460.3751415326506</v>
      </c>
      <c r="Y654" s="39">
        <v>81621.506081703614</v>
      </c>
      <c r="Z654" s="41">
        <v>5687.5</v>
      </c>
      <c r="AA654" s="39"/>
      <c r="AB654" s="39">
        <v>87309.006081703614</v>
      </c>
      <c r="AC654" s="39"/>
      <c r="AD654" s="39"/>
      <c r="AE654" s="42">
        <v>6263.2559860715419</v>
      </c>
      <c r="AF654" s="35" t="s">
        <v>1071</v>
      </c>
      <c r="AG654" s="39" t="s">
        <v>1072</v>
      </c>
      <c r="AH654" s="39">
        <v>93572.262067775155</v>
      </c>
      <c r="AI654" s="39">
        <v>7953.6422757608889</v>
      </c>
      <c r="AJ654" s="42">
        <v>29700</v>
      </c>
      <c r="AK654" s="39">
        <v>2524.5</v>
      </c>
      <c r="AL654" s="39">
        <v>133750.40434353604</v>
      </c>
      <c r="AM654" s="39" t="s">
        <v>973</v>
      </c>
      <c r="AN654" s="39" t="s">
        <v>973</v>
      </c>
      <c r="AO654" s="35" t="s">
        <v>1698</v>
      </c>
      <c r="AP654" s="35" t="s">
        <v>976</v>
      </c>
      <c r="AQ654" s="39" t="s">
        <v>901</v>
      </c>
      <c r="AR654" s="39">
        <v>1</v>
      </c>
      <c r="AS654" s="39"/>
      <c r="AT654" s="39"/>
      <c r="AU654" s="39"/>
      <c r="AV654" s="39"/>
      <c r="AW654" s="39" t="s">
        <v>902</v>
      </c>
      <c r="AX654" s="39" t="s">
        <v>977</v>
      </c>
      <c r="AY654" s="39" t="s">
        <v>1472</v>
      </c>
      <c r="AZ654" s="35" t="s">
        <v>1698</v>
      </c>
      <c r="BA654" s="39"/>
      <c r="BC654" s="5" t="s">
        <v>905</v>
      </c>
      <c r="CB654" s="13" t="s">
        <v>947</v>
      </c>
      <c r="CC654" s="13" t="s">
        <v>979</v>
      </c>
      <c r="CD654" s="13">
        <v>60009</v>
      </c>
      <c r="CE654" s="13">
        <v>30001339</v>
      </c>
      <c r="CF654" s="13" t="str">
        <f t="shared" si="166"/>
        <v>W0005024</v>
      </c>
      <c r="CG654" s="13" t="s">
        <v>29</v>
      </c>
      <c r="CH654" s="18">
        <f t="shared" si="167"/>
        <v>78934.960141532662</v>
      </c>
      <c r="CI654" s="18">
        <f t="shared" ref="CI654:CI658" si="176">SUM(AA654,AC654:AE654)</f>
        <v>6263.2559860715419</v>
      </c>
      <c r="CJ654" s="43">
        <f t="shared" si="169"/>
        <v>5687.5</v>
      </c>
      <c r="CK654" s="44">
        <f t="shared" si="170"/>
        <v>29700</v>
      </c>
      <c r="CL654" s="18">
        <f t="shared" si="171"/>
        <v>2686.54594017094</v>
      </c>
      <c r="CM654" s="18">
        <f t="shared" si="172"/>
        <v>10478.142275760889</v>
      </c>
      <c r="CN654" s="13"/>
      <c r="CO654" s="18">
        <f t="shared" si="173"/>
        <v>0</v>
      </c>
    </row>
    <row r="655" spans="1:93" ht="15.75" customHeight="1" x14ac:dyDescent="0.2">
      <c r="A655" s="35" t="s">
        <v>512</v>
      </c>
      <c r="B655" s="35" t="s">
        <v>2710</v>
      </c>
      <c r="C655" s="35" t="s">
        <v>2711</v>
      </c>
      <c r="D655" s="36">
        <v>45202</v>
      </c>
      <c r="E655" s="36"/>
      <c r="F655" s="35" t="s">
        <v>984</v>
      </c>
      <c r="G655" s="35" t="s">
        <v>1247</v>
      </c>
      <c r="H655" s="35" t="s">
        <v>1248</v>
      </c>
      <c r="I655" s="35" t="s">
        <v>897</v>
      </c>
      <c r="J655" s="35"/>
      <c r="K655" s="35" t="s">
        <v>898</v>
      </c>
      <c r="L655" s="37" t="s">
        <v>899</v>
      </c>
      <c r="M655" s="38">
        <v>0.1</v>
      </c>
      <c r="N655" s="35">
        <v>28</v>
      </c>
      <c r="O655" s="39">
        <v>85054.166666666672</v>
      </c>
      <c r="P655" s="40"/>
      <c r="Q655" s="39"/>
      <c r="R655" s="39">
        <v>2044.5713141025642</v>
      </c>
      <c r="S655" s="39">
        <v>1181.3078703703707</v>
      </c>
      <c r="T655" s="39">
        <v>212.63541666666669</v>
      </c>
      <c r="U655" s="35">
        <v>75</v>
      </c>
      <c r="V655" s="39"/>
      <c r="W655" s="39">
        <v>3485.2404627624373</v>
      </c>
      <c r="X655" s="39">
        <v>4460.3751415326506</v>
      </c>
      <c r="Y655" s="39">
        <v>96513.29687210136</v>
      </c>
      <c r="Z655" s="41">
        <v>7046.666666666667</v>
      </c>
      <c r="AA655" s="39"/>
      <c r="AB655" s="39">
        <v>103559.96353876803</v>
      </c>
      <c r="AC655" s="39"/>
      <c r="AD655" s="39"/>
      <c r="AE655" s="42"/>
      <c r="AF655" s="35"/>
      <c r="AG655" s="39"/>
      <c r="AH655" s="39">
        <v>103559.96353876803</v>
      </c>
      <c r="AI655" s="39">
        <v>10355.996353876804</v>
      </c>
      <c r="AJ655" s="42">
        <v>29700</v>
      </c>
      <c r="AK655" s="39">
        <v>2970</v>
      </c>
      <c r="AL655" s="39">
        <v>146585.95989264484</v>
      </c>
      <c r="AM655" s="39" t="s">
        <v>943</v>
      </c>
      <c r="AN655" s="39" t="s">
        <v>943</v>
      </c>
      <c r="AO655" s="35">
        <v>37208</v>
      </c>
      <c r="AP655" s="35" t="s">
        <v>944</v>
      </c>
      <c r="AQ655" s="39" t="s">
        <v>901</v>
      </c>
      <c r="AR655" s="39">
        <v>1</v>
      </c>
      <c r="AS655" s="39"/>
      <c r="AT655" s="39"/>
      <c r="AU655" s="39"/>
      <c r="AV655" s="39"/>
      <c r="AW655" s="39" t="s">
        <v>1489</v>
      </c>
      <c r="AX655" s="39" t="s">
        <v>2587</v>
      </c>
      <c r="AY655" s="39" t="s">
        <v>935</v>
      </c>
      <c r="AZ655" s="35">
        <v>37208</v>
      </c>
      <c r="BA655" s="39"/>
      <c r="BC655" s="5" t="s">
        <v>905</v>
      </c>
      <c r="CB655" s="13" t="s">
        <v>947</v>
      </c>
      <c r="CC655" s="13" t="s">
        <v>10</v>
      </c>
      <c r="CD655" s="13">
        <v>60002</v>
      </c>
      <c r="CE655" s="13" t="s">
        <v>8</v>
      </c>
      <c r="CF655" s="13" t="str">
        <f t="shared" si="166"/>
        <v>W0005025</v>
      </c>
      <c r="CG655" s="13" t="s">
        <v>70</v>
      </c>
      <c r="CH655" s="18">
        <f t="shared" si="167"/>
        <v>93287.417687628433</v>
      </c>
      <c r="CI655" s="18">
        <f t="shared" si="176"/>
        <v>0</v>
      </c>
      <c r="CJ655" s="43">
        <f t="shared" si="169"/>
        <v>7046.666666666667</v>
      </c>
      <c r="CK655" s="44">
        <f t="shared" si="170"/>
        <v>29700</v>
      </c>
      <c r="CL655" s="18">
        <f t="shared" si="171"/>
        <v>3225.8791844729349</v>
      </c>
      <c r="CM655" s="18">
        <f t="shared" si="172"/>
        <v>13325.996353876804</v>
      </c>
      <c r="CN655" s="13"/>
      <c r="CO655" s="18">
        <f t="shared" si="173"/>
        <v>0</v>
      </c>
    </row>
    <row r="656" spans="1:93" ht="15.75" customHeight="1" x14ac:dyDescent="0.2">
      <c r="A656" s="35" t="s">
        <v>289</v>
      </c>
      <c r="B656" s="35" t="s">
        <v>2712</v>
      </c>
      <c r="C656" s="35" t="s">
        <v>2713</v>
      </c>
      <c r="D656" s="36">
        <v>45208</v>
      </c>
      <c r="E656" s="36"/>
      <c r="F656" s="35" t="s">
        <v>984</v>
      </c>
      <c r="G656" s="35" t="s">
        <v>1247</v>
      </c>
      <c r="H656" s="35" t="s">
        <v>1248</v>
      </c>
      <c r="I656" s="35" t="s">
        <v>897</v>
      </c>
      <c r="J656" s="35"/>
      <c r="K656" s="35" t="s">
        <v>898</v>
      </c>
      <c r="L656" s="37" t="s">
        <v>899</v>
      </c>
      <c r="M656" s="38">
        <v>0.1</v>
      </c>
      <c r="N656" s="35">
        <v>28</v>
      </c>
      <c r="O656" s="39">
        <v>84086.333333333328</v>
      </c>
      <c r="P656" s="40"/>
      <c r="Q656" s="39"/>
      <c r="R656" s="39">
        <v>2021.3060897435898</v>
      </c>
      <c r="S656" s="39">
        <v>1167.8657407407406</v>
      </c>
      <c r="T656" s="39">
        <v>210.21583333333334</v>
      </c>
      <c r="U656" s="35">
        <v>75</v>
      </c>
      <c r="V656" s="39"/>
      <c r="W656" s="39">
        <v>0</v>
      </c>
      <c r="X656" s="39">
        <v>4460.3751415326506</v>
      </c>
      <c r="Y656" s="39">
        <v>92021.096138683657</v>
      </c>
      <c r="Z656" s="41">
        <v>7046.666666666667</v>
      </c>
      <c r="AA656" s="39"/>
      <c r="AB656" s="39">
        <v>99067.762805350329</v>
      </c>
      <c r="AC656" s="39"/>
      <c r="AD656" s="39"/>
      <c r="AE656" s="42"/>
      <c r="AF656" s="35"/>
      <c r="AG656" s="39"/>
      <c r="AH656" s="39">
        <v>99067.762805350329</v>
      </c>
      <c r="AI656" s="39">
        <v>9906.7762805350339</v>
      </c>
      <c r="AJ656" s="42">
        <v>29700</v>
      </c>
      <c r="AK656" s="39">
        <v>2970</v>
      </c>
      <c r="AL656" s="39">
        <v>141644.53908588536</v>
      </c>
      <c r="AM656" s="39" t="s">
        <v>943</v>
      </c>
      <c r="AN656" s="39" t="s">
        <v>943</v>
      </c>
      <c r="AO656" s="35">
        <v>37208</v>
      </c>
      <c r="AP656" s="35" t="s">
        <v>944</v>
      </c>
      <c r="AQ656" s="39" t="s">
        <v>901</v>
      </c>
      <c r="AR656" s="39">
        <v>1</v>
      </c>
      <c r="AS656" s="39"/>
      <c r="AT656" s="39"/>
      <c r="AU656" s="39"/>
      <c r="AV656" s="39"/>
      <c r="AW656" s="39" t="s">
        <v>1489</v>
      </c>
      <c r="AX656" s="39" t="s">
        <v>2587</v>
      </c>
      <c r="AY656" s="39" t="s">
        <v>935</v>
      </c>
      <c r="AZ656" s="35">
        <v>37208</v>
      </c>
      <c r="BA656" s="39"/>
      <c r="BC656" s="5" t="s">
        <v>905</v>
      </c>
      <c r="CB656" s="13" t="s">
        <v>947</v>
      </c>
      <c r="CC656" s="13" t="s">
        <v>10</v>
      </c>
      <c r="CD656" s="13">
        <v>60002</v>
      </c>
      <c r="CE656" s="13" t="s">
        <v>8</v>
      </c>
      <c r="CF656" s="13" t="str">
        <f t="shared" si="166"/>
        <v>W0004489</v>
      </c>
      <c r="CG656" s="13" t="s">
        <v>70</v>
      </c>
      <c r="CH656" s="18">
        <f t="shared" si="167"/>
        <v>88831.924308199319</v>
      </c>
      <c r="CI656" s="18">
        <f t="shared" si="176"/>
        <v>0</v>
      </c>
      <c r="CJ656" s="43">
        <f t="shared" si="169"/>
        <v>7046.666666666667</v>
      </c>
      <c r="CK656" s="44">
        <f t="shared" si="170"/>
        <v>29700</v>
      </c>
      <c r="CL656" s="18">
        <f t="shared" si="171"/>
        <v>3189.1718304843307</v>
      </c>
      <c r="CM656" s="18">
        <f t="shared" si="172"/>
        <v>12876.776280535034</v>
      </c>
      <c r="CN656" s="13"/>
      <c r="CO656" s="18">
        <f t="shared" si="173"/>
        <v>0</v>
      </c>
    </row>
    <row r="657" spans="1:93" ht="15.75" customHeight="1" x14ac:dyDescent="0.2">
      <c r="A657" s="35" t="s">
        <v>2714</v>
      </c>
      <c r="B657" s="35" t="s">
        <v>2715</v>
      </c>
      <c r="C657" s="35" t="s">
        <v>2716</v>
      </c>
      <c r="D657" s="36">
        <v>45217</v>
      </c>
      <c r="E657" s="36"/>
      <c r="F657" s="35" t="s">
        <v>996</v>
      </c>
      <c r="G657" s="35" t="s">
        <v>1247</v>
      </c>
      <c r="H657" s="35" t="s">
        <v>1248</v>
      </c>
      <c r="I657" s="35" t="s">
        <v>897</v>
      </c>
      <c r="J657" s="35"/>
      <c r="K657" s="35" t="s">
        <v>898</v>
      </c>
      <c r="L657" s="37" t="s">
        <v>899</v>
      </c>
      <c r="M657" s="38">
        <v>0.1</v>
      </c>
      <c r="N657" s="35">
        <v>28</v>
      </c>
      <c r="O657" s="39">
        <v>54428</v>
      </c>
      <c r="P657" s="40"/>
      <c r="Q657" s="39"/>
      <c r="R657" s="39">
        <v>1308.3653846153845</v>
      </c>
      <c r="S657" s="39">
        <v>755.94444444444457</v>
      </c>
      <c r="T657" s="39">
        <v>136.07</v>
      </c>
      <c r="U657" s="35">
        <v>75</v>
      </c>
      <c r="V657" s="39"/>
      <c r="W657" s="39">
        <v>0</v>
      </c>
      <c r="X657" s="39">
        <v>4460.3751415326506</v>
      </c>
      <c r="Y657" s="39">
        <v>61163.754970592476</v>
      </c>
      <c r="Z657" s="41">
        <v>7046.666666666667</v>
      </c>
      <c r="AA657" s="39"/>
      <c r="AB657" s="39">
        <v>68210.421637259147</v>
      </c>
      <c r="AC657" s="39"/>
      <c r="AD657" s="39"/>
      <c r="AE657" s="42">
        <v>18123.592035816033</v>
      </c>
      <c r="AF657" s="35" t="s">
        <v>1339</v>
      </c>
      <c r="AG657" s="39" t="s">
        <v>1340</v>
      </c>
      <c r="AH657" s="39">
        <v>86334.013673075184</v>
      </c>
      <c r="AI657" s="39">
        <v>8633.4013673075187</v>
      </c>
      <c r="AJ657" s="42">
        <v>29700</v>
      </c>
      <c r="AK657" s="39">
        <v>2970</v>
      </c>
      <c r="AL657" s="39">
        <v>127637.41504038271</v>
      </c>
      <c r="AM657" s="39" t="s">
        <v>1985</v>
      </c>
      <c r="AN657" s="39" t="s">
        <v>1985</v>
      </c>
      <c r="AO657" s="35">
        <v>904</v>
      </c>
      <c r="AP657" s="35" t="s">
        <v>1986</v>
      </c>
      <c r="AQ657" s="39" t="s">
        <v>901</v>
      </c>
      <c r="AR657" s="39">
        <v>1</v>
      </c>
      <c r="AS657" s="39"/>
      <c r="AT657" s="39"/>
      <c r="AU657" s="39"/>
      <c r="AV657" s="39"/>
      <c r="AW657" s="39" t="s">
        <v>1251</v>
      </c>
      <c r="AX657" s="39" t="s">
        <v>2587</v>
      </c>
      <c r="AY657" s="39" t="s">
        <v>935</v>
      </c>
      <c r="AZ657" s="35">
        <v>904</v>
      </c>
      <c r="BA657" s="39"/>
      <c r="BC657" s="5" t="s">
        <v>905</v>
      </c>
      <c r="CB657" s="13" t="s">
        <v>947</v>
      </c>
      <c r="CC657" s="13" t="s">
        <v>1989</v>
      </c>
      <c r="CD657" s="13">
        <v>60012</v>
      </c>
      <c r="CE657" s="13" t="s">
        <v>1990</v>
      </c>
      <c r="CF657" s="13" t="str">
        <f t="shared" si="166"/>
        <v>W0004490</v>
      </c>
      <c r="CG657" s="13" t="s">
        <v>70</v>
      </c>
      <c r="CH657" s="18">
        <f t="shared" si="167"/>
        <v>59099.445141532648</v>
      </c>
      <c r="CI657" s="18">
        <f t="shared" si="176"/>
        <v>18123.592035816033</v>
      </c>
      <c r="CJ657" s="43">
        <f t="shared" si="169"/>
        <v>7046.666666666667</v>
      </c>
      <c r="CK657" s="44">
        <f t="shared" si="170"/>
        <v>29700</v>
      </c>
      <c r="CL657" s="18">
        <f t="shared" si="171"/>
        <v>2064.3098290598291</v>
      </c>
      <c r="CM657" s="18">
        <f t="shared" si="172"/>
        <v>11603.401367307519</v>
      </c>
      <c r="CN657" s="13"/>
      <c r="CO657" s="18">
        <f t="shared" si="173"/>
        <v>0</v>
      </c>
    </row>
    <row r="658" spans="1:93" ht="15.75" customHeight="1" x14ac:dyDescent="0.2">
      <c r="A658" s="35" t="s">
        <v>2717</v>
      </c>
      <c r="B658" s="35" t="s">
        <v>2718</v>
      </c>
      <c r="C658" s="35" t="s">
        <v>2719</v>
      </c>
      <c r="D658" s="36">
        <v>45243</v>
      </c>
      <c r="E658" s="36"/>
      <c r="F658" s="35" t="s">
        <v>996</v>
      </c>
      <c r="G658" s="35" t="s">
        <v>895</v>
      </c>
      <c r="H658" s="35" t="s">
        <v>896</v>
      </c>
      <c r="I658" s="35" t="s">
        <v>897</v>
      </c>
      <c r="J658" s="35"/>
      <c r="K658" s="35" t="s">
        <v>898</v>
      </c>
      <c r="L658" s="37" t="s">
        <v>899</v>
      </c>
      <c r="M658" s="38">
        <v>8.5000000000000006E-2</v>
      </c>
      <c r="N658" s="35">
        <v>28</v>
      </c>
      <c r="O658" s="39">
        <v>55252.166666666664</v>
      </c>
      <c r="P658" s="40"/>
      <c r="Q658" s="39"/>
      <c r="R658" s="39">
        <v>1207.9847756410256</v>
      </c>
      <c r="S658" s="39">
        <v>697.94675925925924</v>
      </c>
      <c r="T658" s="39">
        <v>125.63041666666666</v>
      </c>
      <c r="U658" s="35">
        <v>75</v>
      </c>
      <c r="V658" s="39"/>
      <c r="W658" s="39">
        <v>0</v>
      </c>
      <c r="X658" s="39">
        <v>4460.3751415326506</v>
      </c>
      <c r="Y658" s="39">
        <v>61819.103759766265</v>
      </c>
      <c r="Z658" s="41">
        <v>5687.5</v>
      </c>
      <c r="AA658" s="39"/>
      <c r="AB658" s="39">
        <v>67506.603759766265</v>
      </c>
      <c r="AC658" s="39"/>
      <c r="AD658" s="39">
        <v>5310.8</v>
      </c>
      <c r="AE658" s="42">
        <v>6263.2559860715419</v>
      </c>
      <c r="AF658" s="35" t="s">
        <v>1071</v>
      </c>
      <c r="AG658" s="39" t="s">
        <v>1072</v>
      </c>
      <c r="AH658" s="39">
        <v>79080.659745837809</v>
      </c>
      <c r="AI658" s="39">
        <v>6721.8560783962139</v>
      </c>
      <c r="AJ658" s="42">
        <v>29700</v>
      </c>
      <c r="AK658" s="39">
        <v>2524.5</v>
      </c>
      <c r="AL658" s="39">
        <v>118027.01582423403</v>
      </c>
      <c r="AM658" s="39" t="s">
        <v>1411</v>
      </c>
      <c r="AN658" s="39" t="s">
        <v>1411</v>
      </c>
      <c r="AO658" s="35" t="s">
        <v>1573</v>
      </c>
      <c r="AP658" s="35" t="s">
        <v>1413</v>
      </c>
      <c r="AQ658" s="39" t="s">
        <v>901</v>
      </c>
      <c r="AR658" s="39">
        <v>1</v>
      </c>
      <c r="AS658" s="39"/>
      <c r="AT658" s="39"/>
      <c r="AU658" s="39"/>
      <c r="AV658" s="39"/>
      <c r="AW658" s="39" t="s">
        <v>902</v>
      </c>
      <c r="AX658" s="39" t="s">
        <v>977</v>
      </c>
      <c r="AY658" s="39" t="s">
        <v>1472</v>
      </c>
      <c r="AZ658" s="35" t="s">
        <v>1573</v>
      </c>
      <c r="BA658" s="39"/>
      <c r="BC658" s="5" t="s">
        <v>905</v>
      </c>
      <c r="CB658" s="13" t="s">
        <v>947</v>
      </c>
      <c r="CC658" s="13" t="s">
        <v>1415</v>
      </c>
      <c r="CD658" s="13">
        <v>60008</v>
      </c>
      <c r="CE658" s="13" t="s">
        <v>1416</v>
      </c>
      <c r="CF658" s="13" t="str">
        <f t="shared" si="166"/>
        <v>W0005368</v>
      </c>
      <c r="CG658" s="13" t="s">
        <v>29</v>
      </c>
      <c r="CH658" s="18">
        <f t="shared" si="167"/>
        <v>59913.172224865979</v>
      </c>
      <c r="CI658" s="18">
        <f t="shared" si="176"/>
        <v>11574.055986071542</v>
      </c>
      <c r="CJ658" s="43">
        <f t="shared" si="169"/>
        <v>5687.5</v>
      </c>
      <c r="CK658" s="44">
        <f t="shared" si="170"/>
        <v>29700</v>
      </c>
      <c r="CL658" s="18">
        <f t="shared" si="171"/>
        <v>1905.931534900285</v>
      </c>
      <c r="CM658" s="18">
        <f t="shared" si="172"/>
        <v>9246.356078396213</v>
      </c>
      <c r="CN658" s="13"/>
      <c r="CO658" s="18">
        <f t="shared" si="173"/>
        <v>0</v>
      </c>
    </row>
    <row r="659" spans="1:93" ht="15.75" customHeight="1" x14ac:dyDescent="0.2">
      <c r="A659" s="35" t="s">
        <v>2720</v>
      </c>
      <c r="B659" s="35" t="s">
        <v>2721</v>
      </c>
      <c r="C659" s="35" t="s">
        <v>2722</v>
      </c>
      <c r="D659" s="36">
        <v>45278</v>
      </c>
      <c r="E659" s="36"/>
      <c r="F659" s="35" t="s">
        <v>925</v>
      </c>
      <c r="G659" s="35" t="s">
        <v>895</v>
      </c>
      <c r="H659" s="35" t="s">
        <v>896</v>
      </c>
      <c r="I659" s="35" t="s">
        <v>897</v>
      </c>
      <c r="J659" s="35"/>
      <c r="K659" s="35" t="s">
        <v>898</v>
      </c>
      <c r="L659" s="37" t="s">
        <v>899</v>
      </c>
      <c r="M659" s="38">
        <v>8.5000000000000006E-2</v>
      </c>
      <c r="N659" s="35">
        <v>28</v>
      </c>
      <c r="O659" s="39">
        <v>254445.66666666669</v>
      </c>
      <c r="P659" s="40"/>
      <c r="Q659" s="39"/>
      <c r="R659" s="39">
        <v>5996.2900641025635</v>
      </c>
      <c r="S659" s="39">
        <v>3464.5231481481478</v>
      </c>
      <c r="T659" s="39">
        <v>623.61416666666662</v>
      </c>
      <c r="U659" s="35">
        <v>75</v>
      </c>
      <c r="V659" s="39"/>
      <c r="W659" s="39">
        <v>25554.332187873672</v>
      </c>
      <c r="X659" s="39">
        <v>4460.3751415326506</v>
      </c>
      <c r="Y659" s="39">
        <v>294619.80137499038</v>
      </c>
      <c r="Z659" s="41">
        <v>5687.5</v>
      </c>
      <c r="AA659" s="39"/>
      <c r="AB659" s="39">
        <v>300307.30137499038</v>
      </c>
      <c r="AC659" s="39"/>
      <c r="AD659" s="39"/>
      <c r="AE659" s="42">
        <v>6107.1873780099913</v>
      </c>
      <c r="AF659" s="35" t="s">
        <v>1104</v>
      </c>
      <c r="AG659" s="39" t="s">
        <v>1105</v>
      </c>
      <c r="AH659" s="39">
        <v>306414.48875300039</v>
      </c>
      <c r="AI659" s="39">
        <v>26045.231544005033</v>
      </c>
      <c r="AJ659" s="42">
        <v>29700</v>
      </c>
      <c r="AK659" s="39">
        <v>2524.5</v>
      </c>
      <c r="AL659" s="39">
        <v>364684.22029700543</v>
      </c>
      <c r="AM659" s="39" t="s">
        <v>900</v>
      </c>
      <c r="AN659" s="39" t="s">
        <v>900</v>
      </c>
      <c r="AO659" s="35">
        <v>1005200</v>
      </c>
      <c r="AP659" s="39" t="s">
        <v>900</v>
      </c>
      <c r="AQ659" s="39" t="s">
        <v>901</v>
      </c>
      <c r="AR659" s="39">
        <v>1</v>
      </c>
      <c r="AS659" s="39"/>
      <c r="AT659" s="39"/>
      <c r="AU659" s="39"/>
      <c r="AV659" s="39"/>
      <c r="AW659" s="39" t="s">
        <v>1282</v>
      </c>
      <c r="AX659" s="39" t="s">
        <v>903</v>
      </c>
      <c r="AY659" s="39" t="s">
        <v>904</v>
      </c>
      <c r="AZ659" s="35">
        <v>1005200</v>
      </c>
      <c r="BA659" s="39"/>
      <c r="BC659" s="5" t="s">
        <v>905</v>
      </c>
      <c r="CB659" s="13" t="s">
        <v>906</v>
      </c>
      <c r="CC659" s="13" t="s">
        <v>907</v>
      </c>
      <c r="CD659" s="13">
        <v>60006</v>
      </c>
      <c r="CE659" s="13" t="e">
        <v>#N/A</v>
      </c>
      <c r="CF659" s="13" t="str">
        <f t="shared" si="166"/>
        <v>W0005369</v>
      </c>
      <c r="CG659" s="13" t="str">
        <f>G659</f>
        <v>Finance Capability Center</v>
      </c>
      <c r="CH659" s="18">
        <f t="shared" si="167"/>
        <v>285158.98816273967</v>
      </c>
      <c r="CI659" s="18">
        <f>SUM(AA659,AE659)</f>
        <v>6107.1873780099913</v>
      </c>
      <c r="CJ659" s="43">
        <f t="shared" si="169"/>
        <v>5687.5</v>
      </c>
      <c r="CK659" s="44">
        <f t="shared" si="170"/>
        <v>29700</v>
      </c>
      <c r="CL659" s="18">
        <f t="shared" si="171"/>
        <v>9460.8132122507122</v>
      </c>
      <c r="CM659" s="18">
        <f t="shared" si="172"/>
        <v>28569.731544005033</v>
      </c>
      <c r="CN659" s="13"/>
      <c r="CO659" s="18">
        <f t="shared" si="173"/>
        <v>0</v>
      </c>
    </row>
    <row r="660" spans="1:93" ht="15.75" customHeight="1" x14ac:dyDescent="0.2">
      <c r="A660" s="35" t="s">
        <v>2723</v>
      </c>
      <c r="B660" s="35" t="s">
        <v>2724</v>
      </c>
      <c r="C660" s="35" t="s">
        <v>2725</v>
      </c>
      <c r="D660" s="36">
        <v>45236</v>
      </c>
      <c r="E660" s="36"/>
      <c r="F660" s="35" t="s">
        <v>938</v>
      </c>
      <c r="G660" s="35" t="s">
        <v>895</v>
      </c>
      <c r="H660" s="35" t="s">
        <v>896</v>
      </c>
      <c r="I660" s="35" t="s">
        <v>897</v>
      </c>
      <c r="J660" s="35"/>
      <c r="K660" s="35" t="s">
        <v>898</v>
      </c>
      <c r="L660" s="37" t="s">
        <v>899</v>
      </c>
      <c r="M660" s="38">
        <v>8.5000000000000006E-2</v>
      </c>
      <c r="N660" s="35">
        <v>28</v>
      </c>
      <c r="O660" s="39">
        <v>92918.833333333328</v>
      </c>
      <c r="P660" s="40"/>
      <c r="Q660" s="39"/>
      <c r="R660" s="39">
        <v>2113.4334935897436</v>
      </c>
      <c r="S660" s="39">
        <v>1221.0949074074074</v>
      </c>
      <c r="T660" s="39">
        <v>219.79708333333332</v>
      </c>
      <c r="U660" s="35">
        <v>75</v>
      </c>
      <c r="V660" s="39"/>
      <c r="W660" s="39">
        <v>0</v>
      </c>
      <c r="X660" s="39">
        <v>4460.3751415326506</v>
      </c>
      <c r="Y660" s="39">
        <v>101008.53395919647</v>
      </c>
      <c r="Z660" s="41">
        <v>5687.5</v>
      </c>
      <c r="AA660" s="39"/>
      <c r="AB660" s="39">
        <v>106696.03395919647</v>
      </c>
      <c r="AC660" s="39"/>
      <c r="AD660" s="39"/>
      <c r="AE660" s="42">
        <v>28163.84865133233</v>
      </c>
      <c r="AF660" s="35" t="s">
        <v>1330</v>
      </c>
      <c r="AG660" s="39" t="s">
        <v>1331</v>
      </c>
      <c r="AH660" s="39">
        <v>134859.88261052879</v>
      </c>
      <c r="AI660" s="39">
        <v>11463.090021894948</v>
      </c>
      <c r="AJ660" s="42">
        <v>29700</v>
      </c>
      <c r="AK660" s="39">
        <v>2524.5</v>
      </c>
      <c r="AL660" s="39">
        <v>178547.47263242374</v>
      </c>
      <c r="AM660" s="39" t="s">
        <v>953</v>
      </c>
      <c r="AN660" s="39" t="s">
        <v>953</v>
      </c>
      <c r="AO660" s="35">
        <v>1201</v>
      </c>
      <c r="AP660" s="35" t="s">
        <v>955</v>
      </c>
      <c r="AQ660" s="39" t="s">
        <v>901</v>
      </c>
      <c r="AR660" s="39">
        <v>1</v>
      </c>
      <c r="AS660" s="39"/>
      <c r="AT660" s="39"/>
      <c r="AU660" s="39"/>
      <c r="AV660" s="39"/>
      <c r="AW660" s="39" t="s">
        <v>1332</v>
      </c>
      <c r="AX660" s="39" t="s">
        <v>957</v>
      </c>
      <c r="AY660" s="39" t="s">
        <v>904</v>
      </c>
      <c r="AZ660" s="35">
        <v>1201</v>
      </c>
      <c r="BA660" s="39"/>
      <c r="BC660" s="5" t="s">
        <v>905</v>
      </c>
      <c r="CB660" s="13" t="s">
        <v>947</v>
      </c>
      <c r="CC660" s="13" t="s">
        <v>959</v>
      </c>
      <c r="CD660" s="13">
        <v>60005</v>
      </c>
      <c r="CE660" s="13" t="s">
        <v>960</v>
      </c>
      <c r="CF660" s="13" t="str">
        <f t="shared" si="166"/>
        <v>W0004491</v>
      </c>
      <c r="CG660" s="13" t="s">
        <v>29</v>
      </c>
      <c r="CH660" s="18">
        <f t="shared" si="167"/>
        <v>97674.005558199322</v>
      </c>
      <c r="CI660" s="18">
        <f>SUM(AA660,AC660:AE660)</f>
        <v>28163.84865133233</v>
      </c>
      <c r="CJ660" s="43">
        <f t="shared" si="169"/>
        <v>5687.5</v>
      </c>
      <c r="CK660" s="44">
        <f t="shared" si="170"/>
        <v>29700</v>
      </c>
      <c r="CL660" s="18">
        <f t="shared" si="171"/>
        <v>3334.528400997151</v>
      </c>
      <c r="CM660" s="18">
        <f t="shared" si="172"/>
        <v>13987.590021894948</v>
      </c>
      <c r="CN660" s="13"/>
      <c r="CO660" s="18">
        <f t="shared" si="173"/>
        <v>0</v>
      </c>
    </row>
    <row r="661" spans="1:93" ht="15.75" customHeight="1" x14ac:dyDescent="0.2">
      <c r="A661" s="35" t="s">
        <v>2726</v>
      </c>
      <c r="B661" s="35" t="s">
        <v>2727</v>
      </c>
      <c r="C661" s="35" t="s">
        <v>2728</v>
      </c>
      <c r="D661" s="36">
        <v>45247</v>
      </c>
      <c r="E661" s="36"/>
      <c r="F661" s="35" t="s">
        <v>894</v>
      </c>
      <c r="G661" s="35" t="s">
        <v>1247</v>
      </c>
      <c r="H661" s="35" t="s">
        <v>1248</v>
      </c>
      <c r="I661" s="35" t="s">
        <v>897</v>
      </c>
      <c r="J661" s="35"/>
      <c r="K661" s="35" t="s">
        <v>898</v>
      </c>
      <c r="L661" s="37" t="s">
        <v>899</v>
      </c>
      <c r="M661" s="38">
        <v>0.1</v>
      </c>
      <c r="N661" s="35">
        <v>28</v>
      </c>
      <c r="O661" s="39">
        <v>224470.91666666666</v>
      </c>
      <c r="P661" s="40"/>
      <c r="Q661" s="39"/>
      <c r="R661" s="39">
        <v>5408.6538461538466</v>
      </c>
      <c r="S661" s="39">
        <v>3125</v>
      </c>
      <c r="T661" s="39">
        <v>562.5</v>
      </c>
      <c r="U661" s="35">
        <v>75</v>
      </c>
      <c r="V661" s="39"/>
      <c r="W661" s="39">
        <v>0</v>
      </c>
      <c r="X661" s="39">
        <v>4460.3751415326506</v>
      </c>
      <c r="Y661" s="39">
        <v>238102.44565435316</v>
      </c>
      <c r="Z661" s="41">
        <v>7046.666666666667</v>
      </c>
      <c r="AA661" s="39"/>
      <c r="AB661" s="39">
        <v>245149.11232101981</v>
      </c>
      <c r="AC661" s="39"/>
      <c r="AD661" s="39"/>
      <c r="AE661" s="42"/>
      <c r="AF661" s="35"/>
      <c r="AG661" s="39"/>
      <c r="AH661" s="39">
        <v>245149.11232101981</v>
      </c>
      <c r="AI661" s="39">
        <v>24514.911232101982</v>
      </c>
      <c r="AJ661" s="42">
        <v>29700</v>
      </c>
      <c r="AK661" s="39">
        <v>2970</v>
      </c>
      <c r="AL661" s="39">
        <v>302334.02355312178</v>
      </c>
      <c r="AM661" s="39" t="s">
        <v>900</v>
      </c>
      <c r="AN661" s="39" t="s">
        <v>900</v>
      </c>
      <c r="AO661" s="35" t="s">
        <v>2729</v>
      </c>
      <c r="AP661" s="39" t="s">
        <v>900</v>
      </c>
      <c r="AQ661" s="39" t="s">
        <v>901</v>
      </c>
      <c r="AR661" s="39">
        <v>1</v>
      </c>
      <c r="AS661" s="39"/>
      <c r="AT661" s="39"/>
      <c r="AU661" s="39"/>
      <c r="AV661" s="39"/>
      <c r="AW661" s="39" t="s">
        <v>1817</v>
      </c>
      <c r="AX661" s="39" t="s">
        <v>2543</v>
      </c>
      <c r="AY661" s="39" t="s">
        <v>2543</v>
      </c>
      <c r="AZ661" s="35" t="s">
        <v>2729</v>
      </c>
      <c r="BA661" s="39"/>
      <c r="BC661" s="5" t="s">
        <v>905</v>
      </c>
      <c r="CB661" s="13" t="s">
        <v>906</v>
      </c>
      <c r="CC661" s="13" t="s">
        <v>907</v>
      </c>
      <c r="CD661" s="13">
        <v>60006</v>
      </c>
      <c r="CE661" s="13" t="e">
        <v>#N/A</v>
      </c>
      <c r="CF661" s="13" t="str">
        <f t="shared" si="166"/>
        <v>W0005370</v>
      </c>
      <c r="CG661" s="13" t="str">
        <f t="shared" ref="CG661:CG662" si="177">G661</f>
        <v>IT Capability Center</v>
      </c>
      <c r="CH661" s="18">
        <f t="shared" si="167"/>
        <v>229568.79180819931</v>
      </c>
      <c r="CI661" s="18">
        <f t="shared" ref="CI661:CI662" si="178">SUM(AA661,AE661)</f>
        <v>0</v>
      </c>
      <c r="CJ661" s="43">
        <f t="shared" si="169"/>
        <v>7046.666666666667</v>
      </c>
      <c r="CK661" s="44">
        <f t="shared" si="170"/>
        <v>29700</v>
      </c>
      <c r="CL661" s="18">
        <f t="shared" si="171"/>
        <v>8533.6538461538476</v>
      </c>
      <c r="CM661" s="18">
        <f t="shared" si="172"/>
        <v>27484.911232101982</v>
      </c>
      <c r="CN661" s="13"/>
      <c r="CO661" s="18">
        <f t="shared" si="173"/>
        <v>0</v>
      </c>
    </row>
    <row r="662" spans="1:93" ht="15.75" customHeight="1" x14ac:dyDescent="0.2">
      <c r="A662" s="35" t="s">
        <v>2730</v>
      </c>
      <c r="B662" s="35" t="s">
        <v>2731</v>
      </c>
      <c r="C662" s="35" t="s">
        <v>2732</v>
      </c>
      <c r="D662" s="36">
        <v>45225</v>
      </c>
      <c r="E662" s="36"/>
      <c r="F662" s="35" t="s">
        <v>938</v>
      </c>
      <c r="G662" s="35" t="s">
        <v>1247</v>
      </c>
      <c r="H662" s="35" t="s">
        <v>1248</v>
      </c>
      <c r="I662" s="35" t="s">
        <v>897</v>
      </c>
      <c r="J662" s="35"/>
      <c r="K662" s="35" t="s">
        <v>898</v>
      </c>
      <c r="L662" s="37" t="s">
        <v>899</v>
      </c>
      <c r="M662" s="38">
        <v>0.1</v>
      </c>
      <c r="N662" s="35">
        <v>28</v>
      </c>
      <c r="O662" s="39">
        <v>133742.25</v>
      </c>
      <c r="P662" s="40"/>
      <c r="Q662" s="39"/>
      <c r="R662" s="39">
        <v>3214.9599358974356</v>
      </c>
      <c r="S662" s="39">
        <v>1857.5324074074076</v>
      </c>
      <c r="T662" s="39">
        <v>334.35583333333335</v>
      </c>
      <c r="U662" s="35">
        <v>75</v>
      </c>
      <c r="V662" s="39"/>
      <c r="W662" s="39">
        <v>8195.744768400793</v>
      </c>
      <c r="X662" s="39">
        <v>4460.3751415326506</v>
      </c>
      <c r="Y662" s="39">
        <v>151880.21808657164</v>
      </c>
      <c r="Z662" s="41">
        <v>7046.666666666667</v>
      </c>
      <c r="AA662" s="39"/>
      <c r="AB662" s="39">
        <v>158926.88475323829</v>
      </c>
      <c r="AC662" s="39"/>
      <c r="AD662" s="39"/>
      <c r="AE662" s="42">
        <v>18123.592035816033</v>
      </c>
      <c r="AF662" s="35" t="s">
        <v>1339</v>
      </c>
      <c r="AG662" s="39" t="s">
        <v>1340</v>
      </c>
      <c r="AH662" s="39">
        <v>177050.47678905432</v>
      </c>
      <c r="AI662" s="39">
        <v>17705.047678905434</v>
      </c>
      <c r="AJ662" s="42">
        <v>29700</v>
      </c>
      <c r="AK662" s="39">
        <v>2970</v>
      </c>
      <c r="AL662" s="39">
        <v>227425.52446795974</v>
      </c>
      <c r="AM662" s="39" t="s">
        <v>900</v>
      </c>
      <c r="AN662" s="39" t="s">
        <v>900</v>
      </c>
      <c r="AO662" s="35">
        <v>2051090</v>
      </c>
      <c r="AP662" s="39" t="s">
        <v>900</v>
      </c>
      <c r="AQ662" s="39" t="s">
        <v>901</v>
      </c>
      <c r="AR662" s="39">
        <v>1</v>
      </c>
      <c r="AS662" s="39"/>
      <c r="AT662" s="39"/>
      <c r="AU662" s="39"/>
      <c r="AV662" s="39"/>
      <c r="AW662" s="39" t="s">
        <v>1251</v>
      </c>
      <c r="AX662" s="39" t="s">
        <v>2587</v>
      </c>
      <c r="AY662" s="39" t="s">
        <v>1053</v>
      </c>
      <c r="AZ662" s="35">
        <v>2051090</v>
      </c>
      <c r="BA662" s="39"/>
      <c r="BC662" s="5" t="s">
        <v>905</v>
      </c>
      <c r="CB662" s="13" t="s">
        <v>906</v>
      </c>
      <c r="CC662" s="13" t="s">
        <v>907</v>
      </c>
      <c r="CD662" s="13">
        <v>60006</v>
      </c>
      <c r="CE662" s="13" t="e">
        <v>#N/A</v>
      </c>
      <c r="CF662" s="13" t="str">
        <f t="shared" si="166"/>
        <v>W0005026</v>
      </c>
      <c r="CG662" s="13" t="str">
        <f t="shared" si="177"/>
        <v>IT Capability Center</v>
      </c>
      <c r="CH662" s="18">
        <f t="shared" si="167"/>
        <v>146807.72574326678</v>
      </c>
      <c r="CI662" s="18">
        <f t="shared" si="178"/>
        <v>18123.592035816033</v>
      </c>
      <c r="CJ662" s="43">
        <f t="shared" si="169"/>
        <v>7046.666666666667</v>
      </c>
      <c r="CK662" s="44">
        <f t="shared" si="170"/>
        <v>29700</v>
      </c>
      <c r="CL662" s="18">
        <f t="shared" si="171"/>
        <v>5072.4923433048434</v>
      </c>
      <c r="CM662" s="18">
        <f t="shared" si="172"/>
        <v>20675.047678905434</v>
      </c>
      <c r="CN662" s="13"/>
      <c r="CO662" s="18">
        <f t="shared" si="173"/>
        <v>0</v>
      </c>
    </row>
    <row r="663" spans="1:93" ht="15.75" customHeight="1" x14ac:dyDescent="0.2">
      <c r="A663" s="35" t="s">
        <v>290</v>
      </c>
      <c r="B663" s="35" t="s">
        <v>2733</v>
      </c>
      <c r="C663" s="35" t="s">
        <v>2734</v>
      </c>
      <c r="D663" s="36">
        <v>45224</v>
      </c>
      <c r="E663" s="36"/>
      <c r="F663" s="35" t="s">
        <v>984</v>
      </c>
      <c r="G663" s="35" t="s">
        <v>1247</v>
      </c>
      <c r="H663" s="35" t="s">
        <v>1248</v>
      </c>
      <c r="I663" s="35" t="s">
        <v>897</v>
      </c>
      <c r="J663" s="35"/>
      <c r="K663" s="35" t="s">
        <v>898</v>
      </c>
      <c r="L663" s="37" t="s">
        <v>899</v>
      </c>
      <c r="M663" s="38">
        <v>0.1</v>
      </c>
      <c r="N663" s="35">
        <v>28</v>
      </c>
      <c r="O663" s="39">
        <v>68237.75</v>
      </c>
      <c r="P663" s="40"/>
      <c r="Q663" s="39"/>
      <c r="R663" s="39">
        <v>1520.1402243589744</v>
      </c>
      <c r="S663" s="39">
        <v>878.30324074074076</v>
      </c>
      <c r="T663" s="39">
        <v>158.09458333333333</v>
      </c>
      <c r="U663" s="35">
        <v>75</v>
      </c>
      <c r="V663" s="39"/>
      <c r="W663" s="39">
        <v>0</v>
      </c>
      <c r="X663" s="39">
        <v>4460.3751415326506</v>
      </c>
      <c r="Y663" s="39">
        <v>75329.663189965708</v>
      </c>
      <c r="Z663" s="41">
        <v>7046.666666666667</v>
      </c>
      <c r="AA663" s="39"/>
      <c r="AB663" s="39">
        <v>82376.329856632379</v>
      </c>
      <c r="AC663" s="39"/>
      <c r="AD663" s="39"/>
      <c r="AE663" s="42"/>
      <c r="AF663" s="35"/>
      <c r="AG663" s="39"/>
      <c r="AH663" s="39">
        <v>82376.329856632379</v>
      </c>
      <c r="AI663" s="39">
        <v>8237.6329856632383</v>
      </c>
      <c r="AJ663" s="42">
        <v>29700</v>
      </c>
      <c r="AK663" s="39">
        <v>2970</v>
      </c>
      <c r="AL663" s="39">
        <v>123283.96284229562</v>
      </c>
      <c r="AM663" s="39" t="s">
        <v>943</v>
      </c>
      <c r="AN663" s="39" t="s">
        <v>943</v>
      </c>
      <c r="AO663" s="35">
        <v>94623</v>
      </c>
      <c r="AP663" s="35" t="s">
        <v>944</v>
      </c>
      <c r="AQ663" s="39" t="s">
        <v>901</v>
      </c>
      <c r="AR663" s="39">
        <v>1</v>
      </c>
      <c r="AS663" s="39"/>
      <c r="AT663" s="39"/>
      <c r="AU663" s="39"/>
      <c r="AV663" s="39"/>
      <c r="AW663" s="39" t="s">
        <v>1382</v>
      </c>
      <c r="AX663" s="39" t="s">
        <v>943</v>
      </c>
      <c r="AY663" s="39" t="s">
        <v>1053</v>
      </c>
      <c r="AZ663" s="35">
        <v>94623</v>
      </c>
      <c r="BA663" s="39"/>
      <c r="BC663" s="5" t="s">
        <v>905</v>
      </c>
      <c r="CB663" s="13" t="s">
        <v>947</v>
      </c>
      <c r="CC663" s="13" t="s">
        <v>10</v>
      </c>
      <c r="CD663" s="13">
        <v>60002</v>
      </c>
      <c r="CE663" s="13" t="s">
        <v>8</v>
      </c>
      <c r="CF663" s="13" t="str">
        <f t="shared" si="166"/>
        <v>W0004492</v>
      </c>
      <c r="CG663" s="13" t="s">
        <v>70</v>
      </c>
      <c r="CH663" s="18">
        <f t="shared" si="167"/>
        <v>72931.219724865994</v>
      </c>
      <c r="CI663" s="18">
        <f t="shared" ref="CI663:CI680" si="179">SUM(AA663,AC663:AE663)</f>
        <v>0</v>
      </c>
      <c r="CJ663" s="43">
        <f t="shared" si="169"/>
        <v>7046.666666666667</v>
      </c>
      <c r="CK663" s="44">
        <f t="shared" si="170"/>
        <v>29700</v>
      </c>
      <c r="CL663" s="18">
        <f t="shared" si="171"/>
        <v>2398.443465099715</v>
      </c>
      <c r="CM663" s="18">
        <f t="shared" si="172"/>
        <v>11207.632985663238</v>
      </c>
      <c r="CN663" s="13"/>
      <c r="CO663" s="18">
        <f t="shared" si="173"/>
        <v>0</v>
      </c>
    </row>
    <row r="664" spans="1:93" ht="15.75" customHeight="1" x14ac:dyDescent="0.2">
      <c r="A664" s="35" t="s">
        <v>2735</v>
      </c>
      <c r="B664" s="35" t="s">
        <v>2736</v>
      </c>
      <c r="C664" s="35" t="s">
        <v>2737</v>
      </c>
      <c r="D664" s="36">
        <v>45229</v>
      </c>
      <c r="E664" s="36"/>
      <c r="F664" s="35" t="s">
        <v>984</v>
      </c>
      <c r="G664" s="35" t="s">
        <v>1247</v>
      </c>
      <c r="H664" s="35" t="s">
        <v>1248</v>
      </c>
      <c r="I664" s="35" t="s">
        <v>897</v>
      </c>
      <c r="J664" s="35"/>
      <c r="K664" s="35" t="s">
        <v>898</v>
      </c>
      <c r="L664" s="37" t="s">
        <v>899</v>
      </c>
      <c r="M664" s="38">
        <v>0.1</v>
      </c>
      <c r="N664" s="35">
        <v>28</v>
      </c>
      <c r="O664" s="39">
        <v>92918.833333333328</v>
      </c>
      <c r="P664" s="40"/>
      <c r="Q664" s="39"/>
      <c r="R664" s="39">
        <v>2113.4334935897436</v>
      </c>
      <c r="S664" s="39">
        <v>1221.0949074074074</v>
      </c>
      <c r="T664" s="39">
        <v>219.79708333333332</v>
      </c>
      <c r="U664" s="35">
        <v>75</v>
      </c>
      <c r="V664" s="39"/>
      <c r="W664" s="39">
        <v>8988.6830747435706</v>
      </c>
      <c r="X664" s="39">
        <v>4460.3751415326506</v>
      </c>
      <c r="Y664" s="39">
        <v>109997.21703394005</v>
      </c>
      <c r="Z664" s="41">
        <v>7046.666666666667</v>
      </c>
      <c r="AA664" s="39"/>
      <c r="AB664" s="39">
        <v>117043.88370060672</v>
      </c>
      <c r="AC664" s="39"/>
      <c r="AD664" s="39"/>
      <c r="AE664" s="42"/>
      <c r="AF664" s="35"/>
      <c r="AG664" s="39"/>
      <c r="AH664" s="39">
        <v>117043.88370060672</v>
      </c>
      <c r="AI664" s="39">
        <v>11704.388370060673</v>
      </c>
      <c r="AJ664" s="42">
        <v>29700</v>
      </c>
      <c r="AK664" s="39">
        <v>2970</v>
      </c>
      <c r="AL664" s="39">
        <v>161418.27207066739</v>
      </c>
      <c r="AM664" s="39" t="s">
        <v>953</v>
      </c>
      <c r="AN664" s="39" t="s">
        <v>953</v>
      </c>
      <c r="AO664" s="35">
        <v>1210</v>
      </c>
      <c r="AP664" s="35" t="s">
        <v>955</v>
      </c>
      <c r="AQ664" s="39" t="s">
        <v>901</v>
      </c>
      <c r="AR664" s="39">
        <v>1</v>
      </c>
      <c r="AS664" s="39"/>
      <c r="AT664" s="39"/>
      <c r="AU664" s="39"/>
      <c r="AV664" s="39"/>
      <c r="AW664" s="39" t="s">
        <v>1382</v>
      </c>
      <c r="AX664" s="39" t="s">
        <v>957</v>
      </c>
      <c r="AY664" s="39" t="s">
        <v>1053</v>
      </c>
      <c r="AZ664" s="35">
        <v>1210</v>
      </c>
      <c r="BA664" s="39"/>
      <c r="BC664" s="5" t="s">
        <v>905</v>
      </c>
      <c r="CB664" s="13" t="s">
        <v>947</v>
      </c>
      <c r="CC664" s="13" t="s">
        <v>959</v>
      </c>
      <c r="CD664" s="13">
        <v>60005</v>
      </c>
      <c r="CE664" s="13" t="s">
        <v>960</v>
      </c>
      <c r="CF664" s="13" t="str">
        <f t="shared" si="166"/>
        <v>W0005027</v>
      </c>
      <c r="CG664" s="13" t="s">
        <v>70</v>
      </c>
      <c r="CH664" s="18">
        <f t="shared" si="167"/>
        <v>106662.6886329429</v>
      </c>
      <c r="CI664" s="18">
        <f t="shared" si="179"/>
        <v>0</v>
      </c>
      <c r="CJ664" s="43">
        <f t="shared" si="169"/>
        <v>7046.666666666667</v>
      </c>
      <c r="CK664" s="44">
        <f t="shared" si="170"/>
        <v>29700</v>
      </c>
      <c r="CL664" s="18">
        <f t="shared" si="171"/>
        <v>3334.528400997151</v>
      </c>
      <c r="CM664" s="18">
        <f t="shared" si="172"/>
        <v>14674.388370060673</v>
      </c>
      <c r="CN664" s="13"/>
      <c r="CO664" s="18">
        <f t="shared" si="173"/>
        <v>0</v>
      </c>
    </row>
    <row r="665" spans="1:93" ht="15.75" customHeight="1" x14ac:dyDescent="0.2">
      <c r="A665" s="35" t="s">
        <v>291</v>
      </c>
      <c r="B665" s="35" t="s">
        <v>2738</v>
      </c>
      <c r="C665" s="35" t="s">
        <v>2739</v>
      </c>
      <c r="D665" s="36">
        <v>45229</v>
      </c>
      <c r="E665" s="36"/>
      <c r="F665" s="35" t="s">
        <v>984</v>
      </c>
      <c r="G665" s="35" t="s">
        <v>1247</v>
      </c>
      <c r="H665" s="35" t="s">
        <v>1248</v>
      </c>
      <c r="I665" s="35" t="s">
        <v>897</v>
      </c>
      <c r="J665" s="35"/>
      <c r="K665" s="35" t="s">
        <v>898</v>
      </c>
      <c r="L665" s="37" t="s">
        <v>899</v>
      </c>
      <c r="M665" s="38">
        <v>0.1</v>
      </c>
      <c r="N665" s="35">
        <v>28</v>
      </c>
      <c r="O665" s="39">
        <v>90256.666666666672</v>
      </c>
      <c r="P665" s="40"/>
      <c r="Q665" s="39"/>
      <c r="R665" s="39">
        <v>2169.6314102564102</v>
      </c>
      <c r="S665" s="39">
        <v>1253.5648148148148</v>
      </c>
      <c r="T665" s="39">
        <v>225.64166666666668</v>
      </c>
      <c r="U665" s="35">
        <v>75</v>
      </c>
      <c r="V665" s="39"/>
      <c r="W665" s="39">
        <v>0</v>
      </c>
      <c r="X665" s="39">
        <v>4460.3751415326506</v>
      </c>
      <c r="Y665" s="39">
        <v>98440.879699937213</v>
      </c>
      <c r="Z665" s="41">
        <v>7046.666666666667</v>
      </c>
      <c r="AA665" s="39"/>
      <c r="AB665" s="39">
        <v>105487.54636660388</v>
      </c>
      <c r="AC665" s="39"/>
      <c r="AD665" s="39"/>
      <c r="AE665" s="42"/>
      <c r="AF665" s="35"/>
      <c r="AG665" s="39"/>
      <c r="AH665" s="39">
        <v>105487.54636660388</v>
      </c>
      <c r="AI665" s="39">
        <v>10548.754636660389</v>
      </c>
      <c r="AJ665" s="42">
        <v>29700</v>
      </c>
      <c r="AK665" s="39">
        <v>2970</v>
      </c>
      <c r="AL665" s="39">
        <v>148706.30100326426</v>
      </c>
      <c r="AM665" s="39" t="s">
        <v>943</v>
      </c>
      <c r="AN665" s="39" t="s">
        <v>943</v>
      </c>
      <c r="AO665" s="35">
        <v>37208</v>
      </c>
      <c r="AP665" s="35" t="s">
        <v>944</v>
      </c>
      <c r="AQ665" s="39" t="s">
        <v>901</v>
      </c>
      <c r="AR665" s="39">
        <v>1</v>
      </c>
      <c r="AS665" s="39"/>
      <c r="AT665" s="39"/>
      <c r="AU665" s="39"/>
      <c r="AV665" s="39"/>
      <c r="AW665" s="39" t="s">
        <v>1382</v>
      </c>
      <c r="AX665" s="39" t="s">
        <v>70</v>
      </c>
      <c r="AY665" s="39" t="s">
        <v>935</v>
      </c>
      <c r="AZ665" s="35">
        <v>37208</v>
      </c>
      <c r="BA665" s="39"/>
      <c r="BC665" s="5" t="s">
        <v>905</v>
      </c>
      <c r="CB665" s="13" t="s">
        <v>947</v>
      </c>
      <c r="CC665" s="13" t="s">
        <v>10</v>
      </c>
      <c r="CD665" s="13">
        <v>60002</v>
      </c>
      <c r="CE665" s="13" t="s">
        <v>8</v>
      </c>
      <c r="CF665" s="13" t="str">
        <f t="shared" si="166"/>
        <v>W0004493</v>
      </c>
      <c r="CG665" s="13" t="s">
        <v>70</v>
      </c>
      <c r="CH665" s="18">
        <f t="shared" si="167"/>
        <v>95017.683474865989</v>
      </c>
      <c r="CI665" s="18">
        <f t="shared" si="179"/>
        <v>0</v>
      </c>
      <c r="CJ665" s="43">
        <f t="shared" si="169"/>
        <v>7046.666666666667</v>
      </c>
      <c r="CK665" s="44">
        <f t="shared" si="170"/>
        <v>29700</v>
      </c>
      <c r="CL665" s="18">
        <f t="shared" si="171"/>
        <v>3423.1962250712249</v>
      </c>
      <c r="CM665" s="18">
        <f t="shared" si="172"/>
        <v>13518.754636660389</v>
      </c>
      <c r="CN665" s="13"/>
      <c r="CO665" s="18">
        <f t="shared" si="173"/>
        <v>0</v>
      </c>
    </row>
    <row r="666" spans="1:93" ht="15.75" customHeight="1" x14ac:dyDescent="0.2">
      <c r="A666" s="35" t="s">
        <v>2740</v>
      </c>
      <c r="B666" s="35" t="s">
        <v>2741</v>
      </c>
      <c r="C666" s="35" t="s">
        <v>2742</v>
      </c>
      <c r="D666" s="36">
        <v>45231</v>
      </c>
      <c r="E666" s="36"/>
      <c r="F666" s="35" t="s">
        <v>984</v>
      </c>
      <c r="G666" s="35" t="s">
        <v>1247</v>
      </c>
      <c r="H666" s="35" t="s">
        <v>1248</v>
      </c>
      <c r="I666" s="35" t="s">
        <v>897</v>
      </c>
      <c r="J666" s="35"/>
      <c r="K666" s="35" t="s">
        <v>898</v>
      </c>
      <c r="L666" s="37" t="s">
        <v>899</v>
      </c>
      <c r="M666" s="38">
        <v>0.1</v>
      </c>
      <c r="N666" s="35">
        <v>28</v>
      </c>
      <c r="O666" s="39">
        <v>80099.916666666672</v>
      </c>
      <c r="P666" s="40"/>
      <c r="Q666" s="39"/>
      <c r="R666" s="39">
        <v>1805.2884615384617</v>
      </c>
      <c r="S666" s="39">
        <v>1043.0555555555557</v>
      </c>
      <c r="T666" s="39">
        <v>187.75</v>
      </c>
      <c r="U666" s="35">
        <v>75</v>
      </c>
      <c r="V666" s="39"/>
      <c r="W666" s="39">
        <v>0</v>
      </c>
      <c r="X666" s="39">
        <v>4460.3751415326506</v>
      </c>
      <c r="Y666" s="39">
        <v>87671.385825293357</v>
      </c>
      <c r="Z666" s="41">
        <v>7046.666666666667</v>
      </c>
      <c r="AA666" s="39"/>
      <c r="AB666" s="39">
        <v>94718.052491960028</v>
      </c>
      <c r="AC666" s="39"/>
      <c r="AD666" s="39"/>
      <c r="AE666" s="42"/>
      <c r="AF666" s="35"/>
      <c r="AG666" s="39"/>
      <c r="AH666" s="39">
        <v>94718.052491960028</v>
      </c>
      <c r="AI666" s="39">
        <v>9471.8052491960025</v>
      </c>
      <c r="AJ666" s="42">
        <v>29700</v>
      </c>
      <c r="AK666" s="39">
        <v>2970</v>
      </c>
      <c r="AL666" s="39">
        <v>136859.85774115601</v>
      </c>
      <c r="AM666" s="39" t="s">
        <v>953</v>
      </c>
      <c r="AN666" s="39" t="s">
        <v>953</v>
      </c>
      <c r="AO666" s="35">
        <v>1210</v>
      </c>
      <c r="AP666" s="35" t="s">
        <v>955</v>
      </c>
      <c r="AQ666" s="39" t="s">
        <v>901</v>
      </c>
      <c r="AR666" s="39">
        <v>1</v>
      </c>
      <c r="AS666" s="39"/>
      <c r="AT666" s="39"/>
      <c r="AU666" s="39"/>
      <c r="AV666" s="39"/>
      <c r="AW666" s="39" t="s">
        <v>1382</v>
      </c>
      <c r="AX666" s="39" t="s">
        <v>957</v>
      </c>
      <c r="AY666" s="39" t="s">
        <v>1053</v>
      </c>
      <c r="AZ666" s="35">
        <v>1210</v>
      </c>
      <c r="BA666" s="39"/>
      <c r="BC666" s="5" t="s">
        <v>905</v>
      </c>
      <c r="CB666" s="13" t="s">
        <v>947</v>
      </c>
      <c r="CC666" s="13" t="s">
        <v>959</v>
      </c>
      <c r="CD666" s="13">
        <v>60005</v>
      </c>
      <c r="CE666" s="13" t="s">
        <v>960</v>
      </c>
      <c r="CF666" s="13" t="str">
        <f t="shared" si="166"/>
        <v>W0004494</v>
      </c>
      <c r="CG666" s="13" t="s">
        <v>70</v>
      </c>
      <c r="CH666" s="18">
        <f t="shared" si="167"/>
        <v>84823.041808199327</v>
      </c>
      <c r="CI666" s="18">
        <f t="shared" si="179"/>
        <v>0</v>
      </c>
      <c r="CJ666" s="43">
        <f t="shared" si="169"/>
        <v>7046.666666666667</v>
      </c>
      <c r="CK666" s="44">
        <f t="shared" si="170"/>
        <v>29700</v>
      </c>
      <c r="CL666" s="18">
        <f t="shared" si="171"/>
        <v>2848.3440170940175</v>
      </c>
      <c r="CM666" s="18">
        <f t="shared" si="172"/>
        <v>12441.805249196002</v>
      </c>
      <c r="CN666" s="13"/>
      <c r="CO666" s="18">
        <f t="shared" si="173"/>
        <v>0</v>
      </c>
    </row>
    <row r="667" spans="1:93" ht="15.75" customHeight="1" x14ac:dyDescent="0.2">
      <c r="A667" s="35" t="s">
        <v>2743</v>
      </c>
      <c r="B667" s="35" t="s">
        <v>2744</v>
      </c>
      <c r="C667" s="35" t="s">
        <v>2745</v>
      </c>
      <c r="D667" s="36">
        <v>45236</v>
      </c>
      <c r="E667" s="36"/>
      <c r="F667" s="35" t="s">
        <v>996</v>
      </c>
      <c r="G667" s="35" t="s">
        <v>895</v>
      </c>
      <c r="H667" s="35" t="s">
        <v>896</v>
      </c>
      <c r="I667" s="35" t="s">
        <v>897</v>
      </c>
      <c r="J667" s="35"/>
      <c r="K667" s="35" t="s">
        <v>898</v>
      </c>
      <c r="L667" s="37" t="s">
        <v>899</v>
      </c>
      <c r="M667" s="38">
        <v>8.5000000000000006E-2</v>
      </c>
      <c r="N667" s="35">
        <v>28</v>
      </c>
      <c r="O667" s="39">
        <v>55252.166666666664</v>
      </c>
      <c r="P667" s="40"/>
      <c r="Q667" s="39"/>
      <c r="R667" s="39">
        <v>1207.9847756410256</v>
      </c>
      <c r="S667" s="39">
        <v>697.94675925925924</v>
      </c>
      <c r="T667" s="39">
        <v>125.63041666666666</v>
      </c>
      <c r="U667" s="35">
        <v>75</v>
      </c>
      <c r="V667" s="39"/>
      <c r="W667" s="39">
        <v>0</v>
      </c>
      <c r="X667" s="39">
        <v>4460.3751415326506</v>
      </c>
      <c r="Y667" s="39">
        <v>61819.103759766265</v>
      </c>
      <c r="Z667" s="41">
        <v>5687.5</v>
      </c>
      <c r="AA667" s="39"/>
      <c r="AB667" s="39">
        <v>67506.603759766265</v>
      </c>
      <c r="AC667" s="39"/>
      <c r="AD667" s="39">
        <v>5310.8</v>
      </c>
      <c r="AE667" s="42">
        <v>6263.2559860715419</v>
      </c>
      <c r="AF667" s="35" t="s">
        <v>1071</v>
      </c>
      <c r="AG667" s="39" t="s">
        <v>1072</v>
      </c>
      <c r="AH667" s="39">
        <v>79080.659745837809</v>
      </c>
      <c r="AI667" s="39">
        <v>6721.8560783962139</v>
      </c>
      <c r="AJ667" s="42">
        <v>29700</v>
      </c>
      <c r="AK667" s="39">
        <v>2524.5</v>
      </c>
      <c r="AL667" s="39">
        <v>118027.01582423403</v>
      </c>
      <c r="AM667" s="39" t="s">
        <v>1411</v>
      </c>
      <c r="AN667" s="39" t="s">
        <v>1411</v>
      </c>
      <c r="AO667" s="35" t="s">
        <v>1573</v>
      </c>
      <c r="AP667" s="35" t="s">
        <v>1413</v>
      </c>
      <c r="AQ667" s="39" t="s">
        <v>901</v>
      </c>
      <c r="AR667" s="39">
        <v>1</v>
      </c>
      <c r="AS667" s="39"/>
      <c r="AT667" s="39"/>
      <c r="AU667" s="39"/>
      <c r="AV667" s="39"/>
      <c r="AW667" s="39" t="s">
        <v>902</v>
      </c>
      <c r="AX667" s="39" t="s">
        <v>977</v>
      </c>
      <c r="AY667" s="39" t="s">
        <v>1472</v>
      </c>
      <c r="AZ667" s="35" t="s">
        <v>1573</v>
      </c>
      <c r="BA667" s="39"/>
      <c r="BC667" s="5" t="s">
        <v>905</v>
      </c>
      <c r="CB667" s="13" t="s">
        <v>947</v>
      </c>
      <c r="CC667" s="13" t="s">
        <v>1415</v>
      </c>
      <c r="CD667" s="13">
        <v>60008</v>
      </c>
      <c r="CE667" s="13" t="s">
        <v>1416</v>
      </c>
      <c r="CF667" s="13" t="str">
        <f t="shared" si="166"/>
        <v>W0005199</v>
      </c>
      <c r="CG667" s="13" t="s">
        <v>29</v>
      </c>
      <c r="CH667" s="18">
        <f t="shared" si="167"/>
        <v>59913.172224865979</v>
      </c>
      <c r="CI667" s="18">
        <f t="shared" si="179"/>
        <v>11574.055986071542</v>
      </c>
      <c r="CJ667" s="43">
        <f t="shared" si="169"/>
        <v>5687.5</v>
      </c>
      <c r="CK667" s="44">
        <f t="shared" si="170"/>
        <v>29700</v>
      </c>
      <c r="CL667" s="18">
        <f t="shared" si="171"/>
        <v>1905.931534900285</v>
      </c>
      <c r="CM667" s="18">
        <f t="shared" si="172"/>
        <v>9246.356078396213</v>
      </c>
      <c r="CN667" s="13"/>
      <c r="CO667" s="18">
        <f t="shared" si="173"/>
        <v>0</v>
      </c>
    </row>
    <row r="668" spans="1:93" ht="15.75" customHeight="1" x14ac:dyDescent="0.2">
      <c r="A668" s="35" t="s">
        <v>513</v>
      </c>
      <c r="B668" s="35" t="s">
        <v>2746</v>
      </c>
      <c r="C668" s="35" t="s">
        <v>2747</v>
      </c>
      <c r="D668" s="36">
        <v>45233</v>
      </c>
      <c r="E668" s="36"/>
      <c r="F668" s="35" t="s">
        <v>894</v>
      </c>
      <c r="G668" s="35" t="s">
        <v>1247</v>
      </c>
      <c r="H668" s="35" t="s">
        <v>1248</v>
      </c>
      <c r="I668" s="35" t="s">
        <v>897</v>
      </c>
      <c r="J668" s="35"/>
      <c r="K668" s="35" t="s">
        <v>898</v>
      </c>
      <c r="L668" s="37" t="s">
        <v>899</v>
      </c>
      <c r="M668" s="38">
        <v>0.1</v>
      </c>
      <c r="N668" s="35">
        <v>28</v>
      </c>
      <c r="O668" s="39">
        <v>160681.25</v>
      </c>
      <c r="P668" s="40"/>
      <c r="Q668" s="39"/>
      <c r="R668" s="39">
        <v>3862.5320512820513</v>
      </c>
      <c r="S668" s="39">
        <v>2231.6851851851852</v>
      </c>
      <c r="T668" s="39">
        <v>401.70333333333338</v>
      </c>
      <c r="U668" s="35">
        <v>75</v>
      </c>
      <c r="V668" s="39"/>
      <c r="W668" s="39">
        <v>0</v>
      </c>
      <c r="X668" s="39">
        <v>4460.3751415326506</v>
      </c>
      <c r="Y668" s="39">
        <v>171712.54571133325</v>
      </c>
      <c r="Z668" s="41">
        <v>7046.666666666667</v>
      </c>
      <c r="AA668" s="39"/>
      <c r="AB668" s="39">
        <v>178759.21237799991</v>
      </c>
      <c r="AC668" s="39"/>
      <c r="AD668" s="39"/>
      <c r="AE668" s="42"/>
      <c r="AF668" s="35"/>
      <c r="AG668" s="39"/>
      <c r="AH668" s="39">
        <v>178759.21237799991</v>
      </c>
      <c r="AI668" s="39">
        <v>17875.92123779999</v>
      </c>
      <c r="AJ668" s="42">
        <v>29700</v>
      </c>
      <c r="AK668" s="39">
        <v>2970</v>
      </c>
      <c r="AL668" s="39">
        <v>229305.13361579989</v>
      </c>
      <c r="AM668" s="39" t="s">
        <v>943</v>
      </c>
      <c r="AN668" s="39" t="s">
        <v>943</v>
      </c>
      <c r="AO668" s="35">
        <v>90324</v>
      </c>
      <c r="AP668" s="35" t="s">
        <v>944</v>
      </c>
      <c r="AQ668" s="39" t="s">
        <v>901</v>
      </c>
      <c r="AR668" s="39">
        <v>1</v>
      </c>
      <c r="AS668" s="39"/>
      <c r="AT668" s="39"/>
      <c r="AU668" s="39"/>
      <c r="AV668" s="39"/>
      <c r="AW668" s="39" t="s">
        <v>1267</v>
      </c>
      <c r="AX668" s="39" t="s">
        <v>2587</v>
      </c>
      <c r="AY668" s="39" t="s">
        <v>2748</v>
      </c>
      <c r="AZ668" s="35">
        <v>90324</v>
      </c>
      <c r="BA668" s="39"/>
      <c r="BC668" s="5" t="s">
        <v>905</v>
      </c>
      <c r="CB668" s="13" t="s">
        <v>947</v>
      </c>
      <c r="CC668" s="13" t="s">
        <v>10</v>
      </c>
      <c r="CD668" s="13">
        <v>60002</v>
      </c>
      <c r="CE668" s="13" t="s">
        <v>8</v>
      </c>
      <c r="CF668" s="13" t="str">
        <f t="shared" si="166"/>
        <v>W0005028</v>
      </c>
      <c r="CG668" s="13" t="s">
        <v>70</v>
      </c>
      <c r="CH668" s="18">
        <f t="shared" si="167"/>
        <v>165618.32847486599</v>
      </c>
      <c r="CI668" s="18">
        <f t="shared" si="179"/>
        <v>0</v>
      </c>
      <c r="CJ668" s="43">
        <f t="shared" si="169"/>
        <v>7046.666666666667</v>
      </c>
      <c r="CK668" s="44">
        <f t="shared" si="170"/>
        <v>29700</v>
      </c>
      <c r="CL668" s="18">
        <f t="shared" si="171"/>
        <v>6094.2172364672369</v>
      </c>
      <c r="CM668" s="18">
        <f t="shared" si="172"/>
        <v>20845.92123779999</v>
      </c>
      <c r="CN668" s="13"/>
      <c r="CO668" s="18">
        <f t="shared" si="173"/>
        <v>0</v>
      </c>
    </row>
    <row r="669" spans="1:93" ht="15.75" customHeight="1" x14ac:dyDescent="0.2">
      <c r="A669" s="35" t="s">
        <v>2749</v>
      </c>
      <c r="B669" s="35" t="s">
        <v>2750</v>
      </c>
      <c r="C669" s="35" t="s">
        <v>2751</v>
      </c>
      <c r="D669" s="36">
        <v>45233</v>
      </c>
      <c r="E669" s="36"/>
      <c r="F669" s="35" t="s">
        <v>938</v>
      </c>
      <c r="G669" s="35" t="s">
        <v>1247</v>
      </c>
      <c r="H669" s="35" t="s">
        <v>1248</v>
      </c>
      <c r="I669" s="35" t="s">
        <v>2483</v>
      </c>
      <c r="J669" s="35"/>
      <c r="K669" s="35" t="s">
        <v>898</v>
      </c>
      <c r="L669" s="37" t="s">
        <v>899</v>
      </c>
      <c r="M669" s="38">
        <v>0.1</v>
      </c>
      <c r="N669" s="35">
        <v>28</v>
      </c>
      <c r="O669" s="39">
        <v>232804.25</v>
      </c>
      <c r="P669" s="40"/>
      <c r="Q669" s="39"/>
      <c r="R669" s="39">
        <v>5608.9903846153838</v>
      </c>
      <c r="S669" s="39">
        <v>3240.75</v>
      </c>
      <c r="T669" s="39">
        <v>583.33500000000004</v>
      </c>
      <c r="U669" s="35">
        <v>75</v>
      </c>
      <c r="V669" s="39"/>
      <c r="W669" s="39">
        <v>0</v>
      </c>
      <c r="X669" s="39">
        <v>4460.3751415326506</v>
      </c>
      <c r="Y669" s="39">
        <v>246772.70052614802</v>
      </c>
      <c r="Z669" s="41">
        <v>7046.666666666667</v>
      </c>
      <c r="AA669" s="39"/>
      <c r="AB669" s="39">
        <v>253819.36719281468</v>
      </c>
      <c r="AC669" s="39"/>
      <c r="AD669" s="39"/>
      <c r="AE669" s="42">
        <v>18123.592035816033</v>
      </c>
      <c r="AF669" s="35" t="s">
        <v>1339</v>
      </c>
      <c r="AG669" s="39" t="s">
        <v>1340</v>
      </c>
      <c r="AH669" s="39">
        <v>271942.9592286307</v>
      </c>
      <c r="AI669" s="39">
        <v>27194.295922863072</v>
      </c>
      <c r="AJ669" s="42">
        <v>0</v>
      </c>
      <c r="AK669" s="39">
        <v>0</v>
      </c>
      <c r="AL669" s="39">
        <v>299137.25515149377</v>
      </c>
      <c r="AM669" s="39" t="s">
        <v>900</v>
      </c>
      <c r="AN669" s="39" t="s">
        <v>2484</v>
      </c>
      <c r="AO669" s="35">
        <v>2051090</v>
      </c>
      <c r="AP669" s="35" t="s">
        <v>2485</v>
      </c>
      <c r="AQ669" s="39" t="s">
        <v>901</v>
      </c>
      <c r="AR669" s="39">
        <v>1</v>
      </c>
      <c r="AS669" s="39"/>
      <c r="AT669" s="39"/>
      <c r="AU669" s="39"/>
      <c r="AV669" s="39"/>
      <c r="AW669" s="39" t="s">
        <v>1251</v>
      </c>
      <c r="AX669" s="39" t="s">
        <v>2587</v>
      </c>
      <c r="AY669" s="39" t="s">
        <v>935</v>
      </c>
      <c r="AZ669" s="35">
        <v>2051090</v>
      </c>
      <c r="BA669" s="39"/>
      <c r="BC669" s="5" t="s">
        <v>905</v>
      </c>
      <c r="CB669" s="13" t="s">
        <v>947</v>
      </c>
      <c r="CC669" s="13" t="s">
        <v>805</v>
      </c>
      <c r="CD669" s="13">
        <v>60001</v>
      </c>
      <c r="CE669" s="13" t="s">
        <v>803</v>
      </c>
      <c r="CF669" s="13" t="str">
        <f t="shared" si="166"/>
        <v>W0004495</v>
      </c>
      <c r="CG669" s="13" t="s">
        <v>70</v>
      </c>
      <c r="CH669" s="18">
        <f t="shared" si="167"/>
        <v>237922.96014153265</v>
      </c>
      <c r="CI669" s="18">
        <f t="shared" si="179"/>
        <v>18123.592035816033</v>
      </c>
      <c r="CJ669" s="43">
        <f t="shared" si="169"/>
        <v>7046.666666666667</v>
      </c>
      <c r="CK669" s="44">
        <f t="shared" si="170"/>
        <v>0</v>
      </c>
      <c r="CL669" s="18">
        <f t="shared" si="171"/>
        <v>8849.7403846153829</v>
      </c>
      <c r="CM669" s="18">
        <f t="shared" si="172"/>
        <v>27194.295922863072</v>
      </c>
      <c r="CN669" s="13"/>
      <c r="CO669" s="18">
        <f t="shared" si="173"/>
        <v>0</v>
      </c>
    </row>
    <row r="670" spans="1:93" ht="15.75" customHeight="1" x14ac:dyDescent="0.2">
      <c r="A670" s="35" t="s">
        <v>292</v>
      </c>
      <c r="B670" s="35" t="s">
        <v>2752</v>
      </c>
      <c r="C670" s="35" t="s">
        <v>2753</v>
      </c>
      <c r="D670" s="36">
        <v>45236</v>
      </c>
      <c r="E670" s="36"/>
      <c r="F670" s="35" t="s">
        <v>925</v>
      </c>
      <c r="G670" s="35" t="s">
        <v>895</v>
      </c>
      <c r="H670" s="35" t="s">
        <v>896</v>
      </c>
      <c r="I670" s="35" t="s">
        <v>897</v>
      </c>
      <c r="J670" s="35"/>
      <c r="K670" s="35" t="s">
        <v>898</v>
      </c>
      <c r="L670" s="37" t="s">
        <v>899</v>
      </c>
      <c r="M670" s="38">
        <v>8.5000000000000006E-2</v>
      </c>
      <c r="N670" s="35">
        <v>28</v>
      </c>
      <c r="O670" s="39">
        <v>198196.83333333334</v>
      </c>
      <c r="P670" s="40"/>
      <c r="Q670" s="39"/>
      <c r="R670" s="39">
        <v>4644.1546474358975</v>
      </c>
      <c r="S670" s="39">
        <v>2683.2893518518522</v>
      </c>
      <c r="T670" s="39">
        <v>482.99208333333337</v>
      </c>
      <c r="U670" s="35">
        <v>75</v>
      </c>
      <c r="V670" s="39"/>
      <c r="W670" s="39">
        <v>0</v>
      </c>
      <c r="X670" s="39">
        <v>4460.3751415326506</v>
      </c>
      <c r="Y670" s="39">
        <v>210542.6445574871</v>
      </c>
      <c r="Z670" s="41">
        <v>5687.5</v>
      </c>
      <c r="AA670" s="39"/>
      <c r="AB670" s="39">
        <v>216230.1445574871</v>
      </c>
      <c r="AC670" s="39"/>
      <c r="AD670" s="39"/>
      <c r="AE670" s="42">
        <v>7641.968773833004</v>
      </c>
      <c r="AF670" s="35" t="s">
        <v>1037</v>
      </c>
      <c r="AG670" s="39" t="s">
        <v>1038</v>
      </c>
      <c r="AH670" s="39">
        <v>223872.11333132011</v>
      </c>
      <c r="AI670" s="39">
        <v>19029.129633162211</v>
      </c>
      <c r="AJ670" s="42">
        <v>29700</v>
      </c>
      <c r="AK670" s="39">
        <v>2524.5</v>
      </c>
      <c r="AL670" s="39">
        <v>275125.74296448228</v>
      </c>
      <c r="AM670" s="39" t="s">
        <v>943</v>
      </c>
      <c r="AN670" s="39" t="s">
        <v>943</v>
      </c>
      <c r="AO670" s="35" t="s">
        <v>2754</v>
      </c>
      <c r="AP670" s="35" t="s">
        <v>944</v>
      </c>
      <c r="AQ670" s="39" t="s">
        <v>901</v>
      </c>
      <c r="AR670" s="39">
        <v>1</v>
      </c>
      <c r="AS670" s="39"/>
      <c r="AT670" s="39"/>
      <c r="AU670" s="39"/>
      <c r="AV670" s="39"/>
      <c r="AW670" s="39" t="s">
        <v>1195</v>
      </c>
      <c r="AX670" s="39" t="s">
        <v>1046</v>
      </c>
      <c r="AY670" s="39" t="s">
        <v>2316</v>
      </c>
      <c r="AZ670" s="35" t="s">
        <v>2754</v>
      </c>
      <c r="BA670" s="39"/>
      <c r="BC670" s="5" t="s">
        <v>905</v>
      </c>
      <c r="CB670" s="13" t="s">
        <v>947</v>
      </c>
      <c r="CC670" s="13" t="s">
        <v>10</v>
      </c>
      <c r="CD670" s="13">
        <v>60002</v>
      </c>
      <c r="CE670" s="13" t="s">
        <v>8</v>
      </c>
      <c r="CF670" s="13" t="str">
        <f t="shared" si="166"/>
        <v>W0004496</v>
      </c>
      <c r="CG670" s="13" t="s">
        <v>29</v>
      </c>
      <c r="CH670" s="18">
        <f t="shared" si="167"/>
        <v>203215.20055819934</v>
      </c>
      <c r="CI670" s="18">
        <f t="shared" si="179"/>
        <v>7641.968773833004</v>
      </c>
      <c r="CJ670" s="43">
        <f t="shared" si="169"/>
        <v>5687.5</v>
      </c>
      <c r="CK670" s="44">
        <f t="shared" si="170"/>
        <v>29700</v>
      </c>
      <c r="CL670" s="18">
        <f t="shared" si="171"/>
        <v>7327.4439992877496</v>
      </c>
      <c r="CM670" s="18">
        <f t="shared" si="172"/>
        <v>21553.629633162211</v>
      </c>
      <c r="CN670" s="13"/>
      <c r="CO670" s="18">
        <f t="shared" si="173"/>
        <v>0</v>
      </c>
    </row>
    <row r="671" spans="1:93" ht="15.75" customHeight="1" x14ac:dyDescent="0.2">
      <c r="A671" s="35" t="s">
        <v>293</v>
      </c>
      <c r="B671" s="35" t="s">
        <v>2755</v>
      </c>
      <c r="C671" s="35" t="s">
        <v>2756</v>
      </c>
      <c r="D671" s="36">
        <v>45236</v>
      </c>
      <c r="E671" s="36"/>
      <c r="F671" s="35" t="s">
        <v>996</v>
      </c>
      <c r="G671" s="35" t="s">
        <v>895</v>
      </c>
      <c r="H671" s="35" t="s">
        <v>896</v>
      </c>
      <c r="I671" s="35" t="s">
        <v>897</v>
      </c>
      <c r="J671" s="35"/>
      <c r="K671" s="35" t="s">
        <v>898</v>
      </c>
      <c r="L671" s="37" t="s">
        <v>899</v>
      </c>
      <c r="M671" s="38">
        <v>8.5000000000000006E-2</v>
      </c>
      <c r="N671" s="35">
        <v>28</v>
      </c>
      <c r="O671" s="39">
        <v>66528.583333333328</v>
      </c>
      <c r="P671" s="40"/>
      <c r="Q671" s="39"/>
      <c r="R671" s="39">
        <v>1502.403846153846</v>
      </c>
      <c r="S671" s="39">
        <v>868.05555555555554</v>
      </c>
      <c r="T671" s="39">
        <v>156.25</v>
      </c>
      <c r="U671" s="35">
        <v>75</v>
      </c>
      <c r="V671" s="39"/>
      <c r="W671" s="39">
        <v>0</v>
      </c>
      <c r="X671" s="39">
        <v>4460.3751415326506</v>
      </c>
      <c r="Y671" s="39">
        <v>73590.66787657539</v>
      </c>
      <c r="Z671" s="41">
        <v>5687.5</v>
      </c>
      <c r="AA671" s="39"/>
      <c r="AB671" s="39">
        <v>79278.16787657539</v>
      </c>
      <c r="AC671" s="39"/>
      <c r="AD671" s="39"/>
      <c r="AE671" s="42">
        <v>7641.968773833004</v>
      </c>
      <c r="AF671" s="35" t="s">
        <v>1037</v>
      </c>
      <c r="AG671" s="39" t="s">
        <v>1038</v>
      </c>
      <c r="AH671" s="39">
        <v>86920.1366504084</v>
      </c>
      <c r="AI671" s="39">
        <v>7388.2116152847148</v>
      </c>
      <c r="AJ671" s="42">
        <v>29700</v>
      </c>
      <c r="AK671" s="39">
        <v>2524.5</v>
      </c>
      <c r="AL671" s="39">
        <v>126532.84826569312</v>
      </c>
      <c r="AM671" s="39" t="s">
        <v>943</v>
      </c>
      <c r="AN671" s="39" t="s">
        <v>943</v>
      </c>
      <c r="AO671" s="35">
        <v>35809</v>
      </c>
      <c r="AP671" s="35" t="s">
        <v>944</v>
      </c>
      <c r="AQ671" s="39" t="s">
        <v>901</v>
      </c>
      <c r="AR671" s="39">
        <v>1</v>
      </c>
      <c r="AS671" s="39"/>
      <c r="AT671" s="39"/>
      <c r="AU671" s="39"/>
      <c r="AV671" s="39"/>
      <c r="AW671" s="39" t="s">
        <v>1039</v>
      </c>
      <c r="AX671" s="39" t="s">
        <v>1005</v>
      </c>
      <c r="AY671" s="39" t="s">
        <v>2460</v>
      </c>
      <c r="AZ671" s="35">
        <v>35809</v>
      </c>
      <c r="BA671" s="39"/>
      <c r="BC671" s="5" t="s">
        <v>905</v>
      </c>
      <c r="CB671" s="13" t="s">
        <v>947</v>
      </c>
      <c r="CC671" s="13" t="s">
        <v>10</v>
      </c>
      <c r="CD671" s="13">
        <v>60002</v>
      </c>
      <c r="CE671" s="13" t="s">
        <v>8</v>
      </c>
      <c r="CF671" s="13" t="str">
        <f t="shared" si="166"/>
        <v>W0004497</v>
      </c>
      <c r="CG671" s="13" t="s">
        <v>29</v>
      </c>
      <c r="CH671" s="18">
        <f t="shared" si="167"/>
        <v>71220.208474865984</v>
      </c>
      <c r="CI671" s="18">
        <f t="shared" si="179"/>
        <v>7641.968773833004</v>
      </c>
      <c r="CJ671" s="43">
        <f t="shared" si="169"/>
        <v>5687.5</v>
      </c>
      <c r="CK671" s="44">
        <f t="shared" si="170"/>
        <v>29700</v>
      </c>
      <c r="CL671" s="18">
        <f t="shared" si="171"/>
        <v>2370.4594017094014</v>
      </c>
      <c r="CM671" s="18">
        <f t="shared" si="172"/>
        <v>9912.7116152847157</v>
      </c>
      <c r="CN671" s="13"/>
      <c r="CO671" s="18">
        <f t="shared" si="173"/>
        <v>0</v>
      </c>
    </row>
    <row r="672" spans="1:93" ht="15.75" customHeight="1" x14ac:dyDescent="0.2">
      <c r="A672" s="35" t="s">
        <v>2757</v>
      </c>
      <c r="B672" s="35" t="s">
        <v>2758</v>
      </c>
      <c r="C672" s="35" t="s">
        <v>2759</v>
      </c>
      <c r="D672" s="36">
        <v>45243</v>
      </c>
      <c r="E672" s="36"/>
      <c r="F672" s="35" t="s">
        <v>996</v>
      </c>
      <c r="G672" s="35" t="s">
        <v>895</v>
      </c>
      <c r="H672" s="35" t="s">
        <v>896</v>
      </c>
      <c r="I672" s="35" t="s">
        <v>897</v>
      </c>
      <c r="J672" s="35"/>
      <c r="K672" s="35" t="s">
        <v>898</v>
      </c>
      <c r="L672" s="37" t="s">
        <v>899</v>
      </c>
      <c r="M672" s="38">
        <v>8.5000000000000006E-2</v>
      </c>
      <c r="N672" s="35">
        <v>28</v>
      </c>
      <c r="O672" s="39">
        <v>75528.583333333328</v>
      </c>
      <c r="P672" s="40"/>
      <c r="Q672" s="39"/>
      <c r="R672" s="39">
        <v>1702.7403846153845</v>
      </c>
      <c r="S672" s="39">
        <v>983.80555555555554</v>
      </c>
      <c r="T672" s="39">
        <v>177.08500000000001</v>
      </c>
      <c r="U672" s="35">
        <v>75</v>
      </c>
      <c r="V672" s="39"/>
      <c r="W672" s="39">
        <v>0</v>
      </c>
      <c r="X672" s="39">
        <v>4460.3751415326506</v>
      </c>
      <c r="Y672" s="39">
        <v>82927.589415036942</v>
      </c>
      <c r="Z672" s="41">
        <v>5687.5</v>
      </c>
      <c r="AA672" s="39"/>
      <c r="AB672" s="39">
        <v>88615.089415036942</v>
      </c>
      <c r="AC672" s="39"/>
      <c r="AD672" s="39"/>
      <c r="AE672" s="42">
        <v>4292.2455565959208</v>
      </c>
      <c r="AF672" s="35" t="s">
        <v>1124</v>
      </c>
      <c r="AG672" s="39" t="s">
        <v>1125</v>
      </c>
      <c r="AH672" s="39">
        <v>92907.334971632867</v>
      </c>
      <c r="AI672" s="39">
        <v>7897.1234725887944</v>
      </c>
      <c r="AJ672" s="42">
        <v>29700</v>
      </c>
      <c r="AK672" s="39">
        <v>2524.5</v>
      </c>
      <c r="AL672" s="39">
        <v>133028.95844422164</v>
      </c>
      <c r="AM672" s="39" t="s">
        <v>1538</v>
      </c>
      <c r="AN672" s="39" t="s">
        <v>1538</v>
      </c>
      <c r="AO672" s="35">
        <v>1116</v>
      </c>
      <c r="AP672" s="35" t="s">
        <v>1539</v>
      </c>
      <c r="AQ672" s="39" t="s">
        <v>901</v>
      </c>
      <c r="AR672" s="39">
        <v>1</v>
      </c>
      <c r="AS672" s="39"/>
      <c r="AT672" s="39"/>
      <c r="AU672" s="39"/>
      <c r="AV672" s="39"/>
      <c r="AW672" s="39" t="s">
        <v>1195</v>
      </c>
      <c r="AX672" s="39" t="s">
        <v>1538</v>
      </c>
      <c r="AY672" s="39" t="s">
        <v>904</v>
      </c>
      <c r="AZ672" s="35">
        <v>1116</v>
      </c>
      <c r="BA672" s="39"/>
      <c r="BC672" s="5" t="s">
        <v>905</v>
      </c>
      <c r="CB672" s="13" t="s">
        <v>947</v>
      </c>
      <c r="CC672" s="13" t="s">
        <v>1540</v>
      </c>
      <c r="CD672" s="13">
        <v>60013</v>
      </c>
      <c r="CE672" s="13" t="s">
        <v>1541</v>
      </c>
      <c r="CF672" s="13" t="str">
        <f t="shared" si="166"/>
        <v>W0005371</v>
      </c>
      <c r="CG672" s="13" t="s">
        <v>29</v>
      </c>
      <c r="CH672" s="18">
        <f t="shared" si="167"/>
        <v>80241.04347486599</v>
      </c>
      <c r="CI672" s="18">
        <f t="shared" si="179"/>
        <v>4292.2455565959208</v>
      </c>
      <c r="CJ672" s="43">
        <f t="shared" si="169"/>
        <v>5687.5</v>
      </c>
      <c r="CK672" s="44">
        <f t="shared" si="170"/>
        <v>29700</v>
      </c>
      <c r="CL672" s="18">
        <f t="shared" si="171"/>
        <v>2686.54594017094</v>
      </c>
      <c r="CM672" s="18">
        <f t="shared" si="172"/>
        <v>10421.623472588795</v>
      </c>
      <c r="CN672" s="13"/>
      <c r="CO672" s="18">
        <f t="shared" si="173"/>
        <v>0</v>
      </c>
    </row>
    <row r="673" spans="1:93" ht="15.75" customHeight="1" x14ac:dyDescent="0.2">
      <c r="A673" s="35" t="s">
        <v>294</v>
      </c>
      <c r="B673" s="35" t="s">
        <v>2760</v>
      </c>
      <c r="C673" s="35" t="s">
        <v>2761</v>
      </c>
      <c r="D673" s="36">
        <v>45243</v>
      </c>
      <c r="E673" s="36"/>
      <c r="F673" s="35" t="s">
        <v>984</v>
      </c>
      <c r="G673" s="35" t="s">
        <v>1247</v>
      </c>
      <c r="H673" s="35" t="s">
        <v>1248</v>
      </c>
      <c r="I673" s="35" t="s">
        <v>897</v>
      </c>
      <c r="J673" s="35"/>
      <c r="K673" s="35" t="s">
        <v>898</v>
      </c>
      <c r="L673" s="37" t="s">
        <v>899</v>
      </c>
      <c r="M673" s="38">
        <v>0.1</v>
      </c>
      <c r="N673" s="35">
        <v>28</v>
      </c>
      <c r="O673" s="39">
        <v>63935.166666666672</v>
      </c>
      <c r="P673" s="40"/>
      <c r="Q673" s="39"/>
      <c r="R673" s="39">
        <v>1416.7107371794873</v>
      </c>
      <c r="S673" s="39">
        <v>818.54398148148152</v>
      </c>
      <c r="T673" s="39">
        <v>147.33791666666667</v>
      </c>
      <c r="U673" s="35">
        <v>75</v>
      </c>
      <c r="V673" s="39"/>
      <c r="W673" s="39">
        <v>0</v>
      </c>
      <c r="X673" s="39">
        <v>4460.3751415326506</v>
      </c>
      <c r="Y673" s="39">
        <v>70853.134443526957</v>
      </c>
      <c r="Z673" s="41">
        <v>7046.666666666667</v>
      </c>
      <c r="AA673" s="39"/>
      <c r="AB673" s="39">
        <v>77899.801110193628</v>
      </c>
      <c r="AC673" s="39"/>
      <c r="AD673" s="39"/>
      <c r="AE673" s="42"/>
      <c r="AF673" s="35"/>
      <c r="AG673" s="39"/>
      <c r="AH673" s="39">
        <v>77899.801110193628</v>
      </c>
      <c r="AI673" s="39">
        <v>7789.980111019363</v>
      </c>
      <c r="AJ673" s="42">
        <v>29700</v>
      </c>
      <c r="AK673" s="39">
        <v>2970</v>
      </c>
      <c r="AL673" s="39">
        <v>118359.78122121299</v>
      </c>
      <c r="AM673" s="39" t="s">
        <v>943</v>
      </c>
      <c r="AN673" s="39" t="s">
        <v>943</v>
      </c>
      <c r="AO673" s="35">
        <v>94623</v>
      </c>
      <c r="AP673" s="35" t="s">
        <v>944</v>
      </c>
      <c r="AQ673" s="39" t="s">
        <v>901</v>
      </c>
      <c r="AR673" s="39">
        <v>1</v>
      </c>
      <c r="AS673" s="39"/>
      <c r="AT673" s="39"/>
      <c r="AU673" s="39"/>
      <c r="AV673" s="39"/>
      <c r="AW673" s="39" t="s">
        <v>1382</v>
      </c>
      <c r="AX673" s="39" t="s">
        <v>943</v>
      </c>
      <c r="AY673" s="39" t="s">
        <v>1053</v>
      </c>
      <c r="AZ673" s="35">
        <v>94623</v>
      </c>
      <c r="BA673" s="39"/>
      <c r="BC673" s="5" t="s">
        <v>905</v>
      </c>
      <c r="CB673" s="13" t="s">
        <v>947</v>
      </c>
      <c r="CC673" s="13" t="s">
        <v>10</v>
      </c>
      <c r="CD673" s="13">
        <v>60002</v>
      </c>
      <c r="CE673" s="13" t="s">
        <v>8</v>
      </c>
      <c r="CF673" s="13" t="str">
        <f t="shared" si="166"/>
        <v>W0004498</v>
      </c>
      <c r="CG673" s="13" t="s">
        <v>70</v>
      </c>
      <c r="CH673" s="18">
        <f t="shared" si="167"/>
        <v>68617.879724865983</v>
      </c>
      <c r="CI673" s="18">
        <f t="shared" si="179"/>
        <v>0</v>
      </c>
      <c r="CJ673" s="43">
        <f t="shared" si="169"/>
        <v>7046.666666666667</v>
      </c>
      <c r="CK673" s="44">
        <f t="shared" si="170"/>
        <v>29700</v>
      </c>
      <c r="CL673" s="18">
        <f t="shared" si="171"/>
        <v>2235.254718660969</v>
      </c>
      <c r="CM673" s="18">
        <f t="shared" si="172"/>
        <v>10759.980111019362</v>
      </c>
      <c r="CN673" s="13"/>
      <c r="CO673" s="18">
        <f t="shared" si="173"/>
        <v>0</v>
      </c>
    </row>
    <row r="674" spans="1:93" ht="15.75" customHeight="1" x14ac:dyDescent="0.2">
      <c r="A674" s="35" t="s">
        <v>295</v>
      </c>
      <c r="B674" s="35" t="s">
        <v>2762</v>
      </c>
      <c r="C674" s="35" t="s">
        <v>2763</v>
      </c>
      <c r="D674" s="36">
        <v>45239</v>
      </c>
      <c r="E674" s="36"/>
      <c r="F674" s="35" t="s">
        <v>984</v>
      </c>
      <c r="G674" s="35" t="s">
        <v>1247</v>
      </c>
      <c r="H674" s="35" t="s">
        <v>1248</v>
      </c>
      <c r="I674" s="35" t="s">
        <v>897</v>
      </c>
      <c r="J674" s="35"/>
      <c r="K674" s="35" t="s">
        <v>898</v>
      </c>
      <c r="L674" s="37" t="s">
        <v>899</v>
      </c>
      <c r="M674" s="38">
        <v>0.1</v>
      </c>
      <c r="N674" s="35">
        <v>28</v>
      </c>
      <c r="O674" s="39">
        <v>124470.91666666666</v>
      </c>
      <c r="P674" s="40"/>
      <c r="Q674" s="39"/>
      <c r="R674" s="39">
        <v>3004.8076923076919</v>
      </c>
      <c r="S674" s="39">
        <v>1736.1111111111111</v>
      </c>
      <c r="T674" s="39">
        <v>312.5</v>
      </c>
      <c r="U674" s="35">
        <v>75</v>
      </c>
      <c r="V674" s="39"/>
      <c r="W674" s="39">
        <v>10244.680960500991</v>
      </c>
      <c r="X674" s="39">
        <v>4460.3751415326506</v>
      </c>
      <c r="Y674" s="39">
        <v>144304.39157211909</v>
      </c>
      <c r="Z674" s="41">
        <v>7046.666666666667</v>
      </c>
      <c r="AA674" s="39"/>
      <c r="AB674" s="39">
        <v>151351.05823878574</v>
      </c>
      <c r="AC674" s="39"/>
      <c r="AD674" s="39"/>
      <c r="AE674" s="42">
        <v>38600.004178537514</v>
      </c>
      <c r="AF674" s="35" t="s">
        <v>1733</v>
      </c>
      <c r="AG674" s="39" t="s">
        <v>1734</v>
      </c>
      <c r="AH674" s="39">
        <v>189951.06241732326</v>
      </c>
      <c r="AI674" s="39">
        <v>18995.106241732326</v>
      </c>
      <c r="AJ674" s="42">
        <v>29700</v>
      </c>
      <c r="AK674" s="39">
        <v>2970</v>
      </c>
      <c r="AL674" s="39">
        <v>241616.16865905561</v>
      </c>
      <c r="AM674" s="39" t="s">
        <v>943</v>
      </c>
      <c r="AN674" s="39" t="s">
        <v>943</v>
      </c>
      <c r="AO674" s="35">
        <v>90292</v>
      </c>
      <c r="AP674" s="35" t="s">
        <v>944</v>
      </c>
      <c r="AQ674" s="39" t="s">
        <v>901</v>
      </c>
      <c r="AR674" s="39">
        <v>1</v>
      </c>
      <c r="AS674" s="39"/>
      <c r="AT674" s="39"/>
      <c r="AU674" s="39"/>
      <c r="AV674" s="39"/>
      <c r="AW674" s="39" t="s">
        <v>1489</v>
      </c>
      <c r="AX674" s="39" t="s">
        <v>943</v>
      </c>
      <c r="AY674" s="39" t="s">
        <v>1053</v>
      </c>
      <c r="AZ674" s="35">
        <v>90292</v>
      </c>
      <c r="BA674" s="39"/>
      <c r="BC674" s="5" t="s">
        <v>905</v>
      </c>
      <c r="CB674" s="13" t="s">
        <v>947</v>
      </c>
      <c r="CC674" s="13" t="s">
        <v>10</v>
      </c>
      <c r="CD674" s="13">
        <v>60002</v>
      </c>
      <c r="CE674" s="13" t="s">
        <v>8</v>
      </c>
      <c r="CF674" s="13" t="str">
        <f t="shared" si="166"/>
        <v>W0004499</v>
      </c>
      <c r="CG674" s="13" t="s">
        <v>70</v>
      </c>
      <c r="CH674" s="18">
        <f t="shared" si="167"/>
        <v>139563.4727687003</v>
      </c>
      <c r="CI674" s="18">
        <f t="shared" si="179"/>
        <v>38600.004178537514</v>
      </c>
      <c r="CJ674" s="43">
        <f t="shared" si="169"/>
        <v>7046.666666666667</v>
      </c>
      <c r="CK674" s="44">
        <f t="shared" si="170"/>
        <v>29700</v>
      </c>
      <c r="CL674" s="18">
        <f t="shared" si="171"/>
        <v>4740.9188034188028</v>
      </c>
      <c r="CM674" s="18">
        <f t="shared" si="172"/>
        <v>21965.106241732326</v>
      </c>
      <c r="CN674" s="13"/>
      <c r="CO674" s="18">
        <f t="shared" si="173"/>
        <v>0</v>
      </c>
    </row>
    <row r="675" spans="1:93" ht="15.75" customHeight="1" x14ac:dyDescent="0.2">
      <c r="A675" s="35" t="s">
        <v>296</v>
      </c>
      <c r="B675" s="35" t="s">
        <v>2764</v>
      </c>
      <c r="C675" s="35" t="s">
        <v>2765</v>
      </c>
      <c r="D675" s="36">
        <v>45243</v>
      </c>
      <c r="E675" s="36"/>
      <c r="F675" s="35" t="s">
        <v>984</v>
      </c>
      <c r="G675" s="35" t="s">
        <v>1247</v>
      </c>
      <c r="H675" s="35" t="s">
        <v>1248</v>
      </c>
      <c r="I675" s="35" t="s">
        <v>897</v>
      </c>
      <c r="J675" s="35"/>
      <c r="K675" s="35" t="s">
        <v>898</v>
      </c>
      <c r="L675" s="37" t="s">
        <v>899</v>
      </c>
      <c r="M675" s="38">
        <v>0.1</v>
      </c>
      <c r="N675" s="35">
        <v>28</v>
      </c>
      <c r="O675" s="39">
        <v>42220.833333333336</v>
      </c>
      <c r="P675" s="40"/>
      <c r="Q675" s="39"/>
      <c r="R675" s="39">
        <v>1014.9238782051283</v>
      </c>
      <c r="S675" s="39">
        <v>586.40046296296305</v>
      </c>
      <c r="T675" s="39">
        <v>105.55208333333334</v>
      </c>
      <c r="U675" s="35">
        <v>75</v>
      </c>
      <c r="V675" s="39"/>
      <c r="W675" s="39">
        <v>0</v>
      </c>
      <c r="X675" s="39">
        <v>4460.3751415326506</v>
      </c>
      <c r="Y675" s="39">
        <v>48463.084899367408</v>
      </c>
      <c r="Z675" s="41">
        <v>7046.666666666667</v>
      </c>
      <c r="AA675" s="39"/>
      <c r="AB675" s="39">
        <v>55509.751566034072</v>
      </c>
      <c r="AC675" s="39"/>
      <c r="AD675" s="39"/>
      <c r="AE675" s="42">
        <v>7875.5933865769939</v>
      </c>
      <c r="AF675" s="35" t="s">
        <v>1249</v>
      </c>
      <c r="AG675" s="39" t="s">
        <v>1250</v>
      </c>
      <c r="AH675" s="39">
        <v>63385.344952611063</v>
      </c>
      <c r="AI675" s="39">
        <v>6338.5344952611067</v>
      </c>
      <c r="AJ675" s="42">
        <v>29700</v>
      </c>
      <c r="AK675" s="39">
        <v>2970</v>
      </c>
      <c r="AL675" s="39">
        <v>102393.87944787217</v>
      </c>
      <c r="AM675" s="39" t="s">
        <v>943</v>
      </c>
      <c r="AN675" s="39" t="s">
        <v>943</v>
      </c>
      <c r="AO675" s="35">
        <v>90324</v>
      </c>
      <c r="AP675" s="35" t="s">
        <v>944</v>
      </c>
      <c r="AQ675" s="39" t="s">
        <v>901</v>
      </c>
      <c r="AR675" s="39">
        <v>1</v>
      </c>
      <c r="AS675" s="39"/>
      <c r="AT675" s="39"/>
      <c r="AU675" s="39"/>
      <c r="AV675" s="39"/>
      <c r="AW675" s="39" t="s">
        <v>1251</v>
      </c>
      <c r="AX675" s="39" t="s">
        <v>943</v>
      </c>
      <c r="AY675" s="39" t="s">
        <v>1053</v>
      </c>
      <c r="AZ675" s="35">
        <v>90324</v>
      </c>
      <c r="BA675" s="39"/>
      <c r="BC675" s="5" t="s">
        <v>905</v>
      </c>
      <c r="CB675" s="13" t="s">
        <v>947</v>
      </c>
      <c r="CC675" s="13" t="s">
        <v>10</v>
      </c>
      <c r="CD675" s="13">
        <v>60002</v>
      </c>
      <c r="CE675" s="13" t="s">
        <v>8</v>
      </c>
      <c r="CF675" s="13" t="str">
        <f t="shared" si="166"/>
        <v>W0004500</v>
      </c>
      <c r="CG675" s="13" t="s">
        <v>70</v>
      </c>
      <c r="CH675" s="18">
        <f t="shared" si="167"/>
        <v>46861.760558199319</v>
      </c>
      <c r="CI675" s="18">
        <f t="shared" si="179"/>
        <v>7875.5933865769939</v>
      </c>
      <c r="CJ675" s="43">
        <f t="shared" si="169"/>
        <v>7046.666666666667</v>
      </c>
      <c r="CK675" s="44">
        <f t="shared" si="170"/>
        <v>29700</v>
      </c>
      <c r="CL675" s="18">
        <f t="shared" si="171"/>
        <v>1601.3243411680915</v>
      </c>
      <c r="CM675" s="18">
        <f t="shared" si="172"/>
        <v>9308.5344952611067</v>
      </c>
      <c r="CN675" s="13"/>
      <c r="CO675" s="18">
        <f t="shared" si="173"/>
        <v>0</v>
      </c>
    </row>
    <row r="676" spans="1:93" ht="15.75" customHeight="1" x14ac:dyDescent="0.2">
      <c r="A676" s="35" t="s">
        <v>297</v>
      </c>
      <c r="B676" s="35" t="s">
        <v>2766</v>
      </c>
      <c r="C676" s="35" t="s">
        <v>2767</v>
      </c>
      <c r="D676" s="36">
        <v>45243</v>
      </c>
      <c r="E676" s="36"/>
      <c r="F676" s="35" t="s">
        <v>984</v>
      </c>
      <c r="G676" s="35" t="s">
        <v>1247</v>
      </c>
      <c r="H676" s="35" t="s">
        <v>1248</v>
      </c>
      <c r="I676" s="35" t="s">
        <v>897</v>
      </c>
      <c r="J676" s="35"/>
      <c r="K676" s="35" t="s">
        <v>898</v>
      </c>
      <c r="L676" s="37" t="s">
        <v>899</v>
      </c>
      <c r="M676" s="38">
        <v>0.1</v>
      </c>
      <c r="N676" s="35">
        <v>28</v>
      </c>
      <c r="O676" s="39">
        <v>42220.833333333336</v>
      </c>
      <c r="P676" s="40"/>
      <c r="Q676" s="39"/>
      <c r="R676" s="39">
        <v>1014.9238782051283</v>
      </c>
      <c r="S676" s="39">
        <v>586.40046296296305</v>
      </c>
      <c r="T676" s="39">
        <v>105.55208333333334</v>
      </c>
      <c r="U676" s="35">
        <v>75</v>
      </c>
      <c r="V676" s="39"/>
      <c r="W676" s="39">
        <v>0</v>
      </c>
      <c r="X676" s="39">
        <v>4460.3751415326506</v>
      </c>
      <c r="Y676" s="39">
        <v>48463.084899367408</v>
      </c>
      <c r="Z676" s="41">
        <v>7046.666666666667</v>
      </c>
      <c r="AA676" s="39"/>
      <c r="AB676" s="39">
        <v>55509.751566034072</v>
      </c>
      <c r="AC676" s="39"/>
      <c r="AD676" s="39"/>
      <c r="AE676" s="42">
        <v>7875.5933865769939</v>
      </c>
      <c r="AF676" s="35" t="s">
        <v>1249</v>
      </c>
      <c r="AG676" s="39" t="s">
        <v>1250</v>
      </c>
      <c r="AH676" s="39">
        <v>63385.344952611063</v>
      </c>
      <c r="AI676" s="39">
        <v>6338.5344952611067</v>
      </c>
      <c r="AJ676" s="42">
        <v>29700</v>
      </c>
      <c r="AK676" s="39">
        <v>2970</v>
      </c>
      <c r="AL676" s="39">
        <v>102393.87944787217</v>
      </c>
      <c r="AM676" s="39" t="s">
        <v>943</v>
      </c>
      <c r="AN676" s="39" t="s">
        <v>943</v>
      </c>
      <c r="AO676" s="35">
        <v>90324</v>
      </c>
      <c r="AP676" s="35" t="s">
        <v>944</v>
      </c>
      <c r="AQ676" s="39" t="s">
        <v>901</v>
      </c>
      <c r="AR676" s="39">
        <v>1</v>
      </c>
      <c r="AS676" s="39"/>
      <c r="AT676" s="39"/>
      <c r="AU676" s="39"/>
      <c r="AV676" s="39"/>
      <c r="AW676" s="39" t="s">
        <v>1251</v>
      </c>
      <c r="AX676" s="39" t="s">
        <v>943</v>
      </c>
      <c r="AY676" s="39" t="s">
        <v>1053</v>
      </c>
      <c r="AZ676" s="35">
        <v>90324</v>
      </c>
      <c r="BA676" s="39"/>
      <c r="BC676" s="5" t="s">
        <v>905</v>
      </c>
      <c r="CB676" s="13" t="s">
        <v>947</v>
      </c>
      <c r="CC676" s="13" t="s">
        <v>10</v>
      </c>
      <c r="CD676" s="13">
        <v>60002</v>
      </c>
      <c r="CE676" s="13" t="s">
        <v>8</v>
      </c>
      <c r="CF676" s="13" t="str">
        <f t="shared" si="166"/>
        <v>W0004501</v>
      </c>
      <c r="CG676" s="13" t="s">
        <v>70</v>
      </c>
      <c r="CH676" s="18">
        <f t="shared" si="167"/>
        <v>46861.760558199319</v>
      </c>
      <c r="CI676" s="18">
        <f t="shared" si="179"/>
        <v>7875.5933865769939</v>
      </c>
      <c r="CJ676" s="43">
        <f t="shared" si="169"/>
        <v>7046.666666666667</v>
      </c>
      <c r="CK676" s="44">
        <f t="shared" si="170"/>
        <v>29700</v>
      </c>
      <c r="CL676" s="18">
        <f t="shared" si="171"/>
        <v>1601.3243411680915</v>
      </c>
      <c r="CM676" s="18">
        <f t="shared" si="172"/>
        <v>9308.5344952611067</v>
      </c>
      <c r="CN676" s="13"/>
      <c r="CO676" s="18">
        <f t="shared" si="173"/>
        <v>0</v>
      </c>
    </row>
    <row r="677" spans="1:93" ht="15.75" customHeight="1" x14ac:dyDescent="0.2">
      <c r="A677" s="35" t="s">
        <v>597</v>
      </c>
      <c r="B677" s="35" t="s">
        <v>2768</v>
      </c>
      <c r="C677" s="35" t="s">
        <v>2769</v>
      </c>
      <c r="D677" s="36">
        <v>45243</v>
      </c>
      <c r="E677" s="36"/>
      <c r="F677" s="35" t="s">
        <v>984</v>
      </c>
      <c r="G677" s="35" t="s">
        <v>1247</v>
      </c>
      <c r="H677" s="35" t="s">
        <v>1248</v>
      </c>
      <c r="I677" s="35" t="s">
        <v>897</v>
      </c>
      <c r="J677" s="35"/>
      <c r="K677" s="35" t="s">
        <v>898</v>
      </c>
      <c r="L677" s="37" t="s">
        <v>899</v>
      </c>
      <c r="M677" s="38">
        <v>0.1</v>
      </c>
      <c r="N677" s="35">
        <v>28</v>
      </c>
      <c r="O677" s="39">
        <v>42220.833333333336</v>
      </c>
      <c r="P677" s="40"/>
      <c r="Q677" s="39"/>
      <c r="R677" s="39">
        <v>1014.9238782051283</v>
      </c>
      <c r="S677" s="39">
        <v>586.40046296296305</v>
      </c>
      <c r="T677" s="39">
        <v>105.55208333333334</v>
      </c>
      <c r="U677" s="35">
        <v>75</v>
      </c>
      <c r="V677" s="39"/>
      <c r="W677" s="39">
        <v>4325.3043015235189</v>
      </c>
      <c r="X677" s="39">
        <v>4460.3751415326506</v>
      </c>
      <c r="Y677" s="39">
        <v>52788.389200890924</v>
      </c>
      <c r="Z677" s="41">
        <v>7046.666666666667</v>
      </c>
      <c r="AA677" s="39"/>
      <c r="AB677" s="39">
        <v>59835.055867557588</v>
      </c>
      <c r="AC677" s="39"/>
      <c r="AD677" s="39"/>
      <c r="AE677" s="42">
        <v>7875.5933865769939</v>
      </c>
      <c r="AF677" s="35" t="s">
        <v>1249</v>
      </c>
      <c r="AG677" s="39" t="s">
        <v>1250</v>
      </c>
      <c r="AH677" s="39">
        <v>67710.64925413458</v>
      </c>
      <c r="AI677" s="39">
        <v>6771.0649254134587</v>
      </c>
      <c r="AJ677" s="42">
        <v>29700</v>
      </c>
      <c r="AK677" s="39">
        <v>2970</v>
      </c>
      <c r="AL677" s="39">
        <v>107151.71417954804</v>
      </c>
      <c r="AM677" s="39" t="s">
        <v>943</v>
      </c>
      <c r="AN677" s="39" t="s">
        <v>943</v>
      </c>
      <c r="AO677" s="35">
        <v>90324</v>
      </c>
      <c r="AP677" s="35" t="s">
        <v>944</v>
      </c>
      <c r="AQ677" s="39" t="s">
        <v>901</v>
      </c>
      <c r="AR677" s="39">
        <v>1</v>
      </c>
      <c r="AS677" s="39"/>
      <c r="AT677" s="39"/>
      <c r="AU677" s="39"/>
      <c r="AV677" s="39"/>
      <c r="AW677" s="39" t="s">
        <v>1251</v>
      </c>
      <c r="AX677" s="39" t="s">
        <v>943</v>
      </c>
      <c r="AY677" s="39" t="s">
        <v>1053</v>
      </c>
      <c r="AZ677" s="35">
        <v>90324</v>
      </c>
      <c r="BA677" s="39"/>
      <c r="BC677" s="5" t="s">
        <v>905</v>
      </c>
      <c r="CB677" s="13" t="s">
        <v>947</v>
      </c>
      <c r="CC677" s="13" t="s">
        <v>10</v>
      </c>
      <c r="CD677" s="13">
        <v>60002</v>
      </c>
      <c r="CE677" s="13" t="s">
        <v>8</v>
      </c>
      <c r="CF677" s="13" t="str">
        <f t="shared" si="166"/>
        <v>W0005200</v>
      </c>
      <c r="CG677" s="13" t="s">
        <v>70</v>
      </c>
      <c r="CH677" s="18">
        <f t="shared" si="167"/>
        <v>51187.064859722836</v>
      </c>
      <c r="CI677" s="18">
        <f t="shared" si="179"/>
        <v>7875.5933865769939</v>
      </c>
      <c r="CJ677" s="43">
        <f t="shared" si="169"/>
        <v>7046.666666666667</v>
      </c>
      <c r="CK677" s="44">
        <f t="shared" si="170"/>
        <v>29700</v>
      </c>
      <c r="CL677" s="18">
        <f t="shared" si="171"/>
        <v>1601.3243411680915</v>
      </c>
      <c r="CM677" s="18">
        <f t="shared" si="172"/>
        <v>9741.0649254134587</v>
      </c>
      <c r="CN677" s="13"/>
      <c r="CO677" s="18">
        <f t="shared" si="173"/>
        <v>0</v>
      </c>
    </row>
    <row r="678" spans="1:93" ht="15.75" customHeight="1" x14ac:dyDescent="0.2">
      <c r="A678" s="35" t="s">
        <v>298</v>
      </c>
      <c r="B678" s="35" t="s">
        <v>2770</v>
      </c>
      <c r="C678" s="35" t="s">
        <v>2771</v>
      </c>
      <c r="D678" s="36">
        <v>45243</v>
      </c>
      <c r="E678" s="36"/>
      <c r="F678" s="35" t="s">
        <v>984</v>
      </c>
      <c r="G678" s="35" t="s">
        <v>1247</v>
      </c>
      <c r="H678" s="35" t="s">
        <v>1248</v>
      </c>
      <c r="I678" s="35" t="s">
        <v>897</v>
      </c>
      <c r="J678" s="35"/>
      <c r="K678" s="35" t="s">
        <v>898</v>
      </c>
      <c r="L678" s="37" t="s">
        <v>899</v>
      </c>
      <c r="M678" s="38">
        <v>0.1</v>
      </c>
      <c r="N678" s="35">
        <v>28</v>
      </c>
      <c r="O678" s="39">
        <v>42220.833333333336</v>
      </c>
      <c r="P678" s="40"/>
      <c r="Q678" s="39"/>
      <c r="R678" s="39">
        <v>1014.9238782051283</v>
      </c>
      <c r="S678" s="39">
        <v>586.40046296296305</v>
      </c>
      <c r="T678" s="39">
        <v>105.55208333333334</v>
      </c>
      <c r="U678" s="35">
        <v>75</v>
      </c>
      <c r="V678" s="39"/>
      <c r="W678" s="39">
        <v>4317.1085567551181</v>
      </c>
      <c r="X678" s="39">
        <v>4460.3751415326506</v>
      </c>
      <c r="Y678" s="39">
        <v>52780.193456122528</v>
      </c>
      <c r="Z678" s="41">
        <v>7046.666666666667</v>
      </c>
      <c r="AA678" s="39"/>
      <c r="AB678" s="39">
        <v>59826.860122789192</v>
      </c>
      <c r="AC678" s="39"/>
      <c r="AD678" s="39"/>
      <c r="AE678" s="42">
        <v>7875.5933865769939</v>
      </c>
      <c r="AF678" s="35" t="s">
        <v>1249</v>
      </c>
      <c r="AG678" s="39" t="s">
        <v>1250</v>
      </c>
      <c r="AH678" s="39">
        <v>67702.453509366183</v>
      </c>
      <c r="AI678" s="39">
        <v>6770.2453509366187</v>
      </c>
      <c r="AJ678" s="42">
        <v>29700</v>
      </c>
      <c r="AK678" s="39">
        <v>2970</v>
      </c>
      <c r="AL678" s="39">
        <v>107142.6988603028</v>
      </c>
      <c r="AM678" s="39" t="s">
        <v>943</v>
      </c>
      <c r="AN678" s="39" t="s">
        <v>943</v>
      </c>
      <c r="AO678" s="35">
        <v>90324</v>
      </c>
      <c r="AP678" s="35" t="s">
        <v>944</v>
      </c>
      <c r="AQ678" s="39" t="s">
        <v>901</v>
      </c>
      <c r="AR678" s="39">
        <v>1</v>
      </c>
      <c r="AS678" s="39"/>
      <c r="AT678" s="39"/>
      <c r="AU678" s="39"/>
      <c r="AV678" s="39"/>
      <c r="AW678" s="39" t="s">
        <v>1251</v>
      </c>
      <c r="AX678" s="39" t="s">
        <v>943</v>
      </c>
      <c r="AY678" s="39" t="s">
        <v>1053</v>
      </c>
      <c r="AZ678" s="35">
        <v>90324</v>
      </c>
      <c r="BA678" s="39"/>
      <c r="BC678" s="5" t="s">
        <v>905</v>
      </c>
      <c r="CB678" s="13" t="s">
        <v>947</v>
      </c>
      <c r="CC678" s="13" t="s">
        <v>10</v>
      </c>
      <c r="CD678" s="13">
        <v>60002</v>
      </c>
      <c r="CE678" s="13" t="s">
        <v>8</v>
      </c>
      <c r="CF678" s="13" t="str">
        <f t="shared" si="166"/>
        <v>W0004502</v>
      </c>
      <c r="CG678" s="13" t="s">
        <v>70</v>
      </c>
      <c r="CH678" s="18">
        <f t="shared" si="167"/>
        <v>51178.869114954439</v>
      </c>
      <c r="CI678" s="18">
        <f t="shared" si="179"/>
        <v>7875.5933865769939</v>
      </c>
      <c r="CJ678" s="43">
        <f t="shared" si="169"/>
        <v>7046.666666666667</v>
      </c>
      <c r="CK678" s="44">
        <f t="shared" si="170"/>
        <v>29700</v>
      </c>
      <c r="CL678" s="18">
        <f t="shared" si="171"/>
        <v>1601.3243411680915</v>
      </c>
      <c r="CM678" s="18">
        <f t="shared" si="172"/>
        <v>9740.2453509366187</v>
      </c>
      <c r="CN678" s="13"/>
      <c r="CO678" s="18">
        <f t="shared" si="173"/>
        <v>0</v>
      </c>
    </row>
    <row r="679" spans="1:93" ht="15.75" customHeight="1" x14ac:dyDescent="0.2">
      <c r="A679" s="35" t="s">
        <v>514</v>
      </c>
      <c r="B679" s="35" t="s">
        <v>2772</v>
      </c>
      <c r="C679" s="35" t="s">
        <v>2773</v>
      </c>
      <c r="D679" s="36">
        <v>45243</v>
      </c>
      <c r="E679" s="36"/>
      <c r="F679" s="35" t="s">
        <v>984</v>
      </c>
      <c r="G679" s="35" t="s">
        <v>1247</v>
      </c>
      <c r="H679" s="35" t="s">
        <v>1248</v>
      </c>
      <c r="I679" s="35" t="s">
        <v>897</v>
      </c>
      <c r="J679" s="35"/>
      <c r="K679" s="35" t="s">
        <v>898</v>
      </c>
      <c r="L679" s="37" t="s">
        <v>899</v>
      </c>
      <c r="M679" s="38">
        <v>0.1</v>
      </c>
      <c r="N679" s="35">
        <v>28</v>
      </c>
      <c r="O679" s="39">
        <v>42220.833333333336</v>
      </c>
      <c r="P679" s="40"/>
      <c r="Q679" s="39"/>
      <c r="R679" s="39">
        <v>1014.9238782051283</v>
      </c>
      <c r="S679" s="39">
        <v>586.40046296296305</v>
      </c>
      <c r="T679" s="39">
        <v>105.55208333333334</v>
      </c>
      <c r="U679" s="35">
        <v>75</v>
      </c>
      <c r="V679" s="39"/>
      <c r="W679" s="39">
        <v>3108.236203416001</v>
      </c>
      <c r="X679" s="39">
        <v>4460.3751415326506</v>
      </c>
      <c r="Y679" s="39">
        <v>51571.321102783411</v>
      </c>
      <c r="Z679" s="41">
        <v>7046.666666666667</v>
      </c>
      <c r="AA679" s="39"/>
      <c r="AB679" s="39">
        <v>58617.987769450076</v>
      </c>
      <c r="AC679" s="39"/>
      <c r="AD679" s="39"/>
      <c r="AE679" s="42">
        <v>7875.5933865769939</v>
      </c>
      <c r="AF679" s="35" t="s">
        <v>1249</v>
      </c>
      <c r="AG679" s="39" t="s">
        <v>1250</v>
      </c>
      <c r="AH679" s="39">
        <v>66493.581156027067</v>
      </c>
      <c r="AI679" s="39">
        <v>6649.3581156027067</v>
      </c>
      <c r="AJ679" s="42">
        <v>29700</v>
      </c>
      <c r="AK679" s="39">
        <v>2970</v>
      </c>
      <c r="AL679" s="39">
        <v>105812.93927162977</v>
      </c>
      <c r="AM679" s="39" t="s">
        <v>943</v>
      </c>
      <c r="AN679" s="39" t="s">
        <v>943</v>
      </c>
      <c r="AO679" s="35">
        <v>90324</v>
      </c>
      <c r="AP679" s="35" t="s">
        <v>944</v>
      </c>
      <c r="AQ679" s="39" t="s">
        <v>901</v>
      </c>
      <c r="AR679" s="39">
        <v>1</v>
      </c>
      <c r="AS679" s="39"/>
      <c r="AT679" s="39"/>
      <c r="AU679" s="39"/>
      <c r="AV679" s="39"/>
      <c r="AW679" s="39" t="s">
        <v>1251</v>
      </c>
      <c r="AX679" s="39" t="s">
        <v>943</v>
      </c>
      <c r="AY679" s="39" t="s">
        <v>1053</v>
      </c>
      <c r="AZ679" s="35">
        <v>90324</v>
      </c>
      <c r="BA679" s="39"/>
      <c r="BC679" s="5" t="s">
        <v>905</v>
      </c>
      <c r="CB679" s="13" t="s">
        <v>947</v>
      </c>
      <c r="CC679" s="13" t="s">
        <v>10</v>
      </c>
      <c r="CD679" s="13">
        <v>60002</v>
      </c>
      <c r="CE679" s="13" t="s">
        <v>8</v>
      </c>
      <c r="CF679" s="13" t="str">
        <f t="shared" si="166"/>
        <v>W0005029</v>
      </c>
      <c r="CG679" s="13" t="s">
        <v>70</v>
      </c>
      <c r="CH679" s="18">
        <f t="shared" si="167"/>
        <v>49969.996761615323</v>
      </c>
      <c r="CI679" s="18">
        <f t="shared" si="179"/>
        <v>7875.5933865769939</v>
      </c>
      <c r="CJ679" s="43">
        <f t="shared" si="169"/>
        <v>7046.666666666667</v>
      </c>
      <c r="CK679" s="44">
        <f t="shared" si="170"/>
        <v>29700</v>
      </c>
      <c r="CL679" s="18">
        <f t="shared" si="171"/>
        <v>1601.3243411680915</v>
      </c>
      <c r="CM679" s="18">
        <f t="shared" si="172"/>
        <v>9619.3581156027067</v>
      </c>
      <c r="CN679" s="13"/>
      <c r="CO679" s="18">
        <f t="shared" si="173"/>
        <v>0</v>
      </c>
    </row>
    <row r="680" spans="1:93" ht="15.75" customHeight="1" x14ac:dyDescent="0.2">
      <c r="A680" s="35" t="s">
        <v>598</v>
      </c>
      <c r="B680" s="35" t="s">
        <v>2774</v>
      </c>
      <c r="C680" s="35" t="s">
        <v>2775</v>
      </c>
      <c r="D680" s="36">
        <v>45243</v>
      </c>
      <c r="E680" s="36"/>
      <c r="F680" s="35" t="s">
        <v>984</v>
      </c>
      <c r="G680" s="35" t="s">
        <v>1247</v>
      </c>
      <c r="H680" s="35" t="s">
        <v>1248</v>
      </c>
      <c r="I680" s="35" t="s">
        <v>897</v>
      </c>
      <c r="J680" s="35"/>
      <c r="K680" s="35" t="s">
        <v>898</v>
      </c>
      <c r="L680" s="37" t="s">
        <v>899</v>
      </c>
      <c r="M680" s="38">
        <v>0.1</v>
      </c>
      <c r="N680" s="35">
        <v>28</v>
      </c>
      <c r="O680" s="39">
        <v>51487.5</v>
      </c>
      <c r="P680" s="40"/>
      <c r="Q680" s="39"/>
      <c r="R680" s="39">
        <v>1237.6802884615383</v>
      </c>
      <c r="S680" s="39">
        <v>715.10416666666663</v>
      </c>
      <c r="T680" s="39">
        <v>128.71875</v>
      </c>
      <c r="U680" s="35">
        <v>75</v>
      </c>
      <c r="V680" s="39"/>
      <c r="W680" s="39">
        <v>5273.96175846591</v>
      </c>
      <c r="X680" s="39">
        <v>4460.3751415326506</v>
      </c>
      <c r="Y680" s="39">
        <v>63378.340105126757</v>
      </c>
      <c r="Z680" s="41">
        <v>7046.666666666667</v>
      </c>
      <c r="AA680" s="39"/>
      <c r="AB680" s="39">
        <v>70425.006771793429</v>
      </c>
      <c r="AC680" s="39"/>
      <c r="AD680" s="39"/>
      <c r="AE680" s="42">
        <v>7875.5933865769939</v>
      </c>
      <c r="AF680" s="35" t="s">
        <v>1249</v>
      </c>
      <c r="AG680" s="39" t="s">
        <v>1250</v>
      </c>
      <c r="AH680" s="39">
        <v>78300.60015837042</v>
      </c>
      <c r="AI680" s="39">
        <v>7830.0600158370426</v>
      </c>
      <c r="AJ680" s="42">
        <v>29700</v>
      </c>
      <c r="AK680" s="39">
        <v>2970</v>
      </c>
      <c r="AL680" s="39">
        <v>118800.66017420746</v>
      </c>
      <c r="AM680" s="39" t="s">
        <v>943</v>
      </c>
      <c r="AN680" s="39" t="s">
        <v>943</v>
      </c>
      <c r="AO680" s="35">
        <v>90324</v>
      </c>
      <c r="AP680" s="35" t="s">
        <v>944</v>
      </c>
      <c r="AQ680" s="39" t="s">
        <v>901</v>
      </c>
      <c r="AR680" s="39">
        <v>1</v>
      </c>
      <c r="AS680" s="39"/>
      <c r="AT680" s="39"/>
      <c r="AU680" s="39"/>
      <c r="AV680" s="39"/>
      <c r="AW680" s="39" t="s">
        <v>1251</v>
      </c>
      <c r="AX680" s="39" t="s">
        <v>943</v>
      </c>
      <c r="AY680" s="39" t="s">
        <v>1053</v>
      </c>
      <c r="AZ680" s="35">
        <v>90324</v>
      </c>
      <c r="BA680" s="39"/>
      <c r="BC680" s="5" t="s">
        <v>905</v>
      </c>
      <c r="CB680" s="13" t="s">
        <v>947</v>
      </c>
      <c r="CC680" s="13" t="s">
        <v>10</v>
      </c>
      <c r="CD680" s="13">
        <v>60002</v>
      </c>
      <c r="CE680" s="13" t="s">
        <v>8</v>
      </c>
      <c r="CF680" s="13" t="str">
        <f t="shared" si="166"/>
        <v>W0005201</v>
      </c>
      <c r="CG680" s="13" t="s">
        <v>70</v>
      </c>
      <c r="CH680" s="18">
        <f t="shared" si="167"/>
        <v>61425.555649998561</v>
      </c>
      <c r="CI680" s="18">
        <f t="shared" si="179"/>
        <v>7875.5933865769939</v>
      </c>
      <c r="CJ680" s="43">
        <f t="shared" si="169"/>
        <v>7046.666666666667</v>
      </c>
      <c r="CK680" s="44">
        <f t="shared" si="170"/>
        <v>29700</v>
      </c>
      <c r="CL680" s="18">
        <f t="shared" si="171"/>
        <v>1952.7844551282051</v>
      </c>
      <c r="CM680" s="18">
        <f t="shared" si="172"/>
        <v>10800.060015837043</v>
      </c>
      <c r="CN680" s="13"/>
      <c r="CO680" s="18">
        <f t="shared" si="173"/>
        <v>0</v>
      </c>
    </row>
    <row r="681" spans="1:93" ht="15.75" customHeight="1" x14ac:dyDescent="0.2">
      <c r="A681" s="35" t="s">
        <v>2776</v>
      </c>
      <c r="B681" s="35" t="s">
        <v>2777</v>
      </c>
      <c r="C681" s="35" t="s">
        <v>2778</v>
      </c>
      <c r="D681" s="36">
        <v>45243</v>
      </c>
      <c r="E681" s="36"/>
      <c r="F681" s="35" t="s">
        <v>938</v>
      </c>
      <c r="G681" s="35" t="s">
        <v>1247</v>
      </c>
      <c r="H681" s="35" t="s">
        <v>1248</v>
      </c>
      <c r="I681" s="35" t="s">
        <v>897</v>
      </c>
      <c r="J681" s="35"/>
      <c r="K681" s="35" t="s">
        <v>898</v>
      </c>
      <c r="L681" s="37" t="s">
        <v>899</v>
      </c>
      <c r="M681" s="38">
        <v>0.1</v>
      </c>
      <c r="N681" s="35">
        <v>28</v>
      </c>
      <c r="O681" s="39">
        <v>156944.5</v>
      </c>
      <c r="P681" s="40"/>
      <c r="Q681" s="39"/>
      <c r="R681" s="39">
        <v>3772.7043269230776</v>
      </c>
      <c r="S681" s="39">
        <v>2179.7847222222222</v>
      </c>
      <c r="T681" s="39">
        <v>392.36124999999998</v>
      </c>
      <c r="U681" s="35">
        <v>75</v>
      </c>
      <c r="V681" s="39"/>
      <c r="W681" s="39">
        <v>0</v>
      </c>
      <c r="X681" s="39">
        <v>4460.3751415326506</v>
      </c>
      <c r="Y681" s="39">
        <v>167824.72544067792</v>
      </c>
      <c r="Z681" s="41">
        <v>7046.666666666667</v>
      </c>
      <c r="AA681" s="39"/>
      <c r="AB681" s="39">
        <v>174871.39210734458</v>
      </c>
      <c r="AC681" s="39"/>
      <c r="AD681" s="39"/>
      <c r="AE681" s="42"/>
      <c r="AF681" s="35"/>
      <c r="AG681" s="39"/>
      <c r="AH681" s="39">
        <v>174871.39210734458</v>
      </c>
      <c r="AI681" s="39">
        <v>17487.139210734458</v>
      </c>
      <c r="AJ681" s="42">
        <v>29700</v>
      </c>
      <c r="AK681" s="39">
        <v>2970</v>
      </c>
      <c r="AL681" s="39">
        <v>225028.53131807904</v>
      </c>
      <c r="AM681" s="39" t="s">
        <v>900</v>
      </c>
      <c r="AN681" s="39" t="s">
        <v>900</v>
      </c>
      <c r="AO681" s="35">
        <v>2051081</v>
      </c>
      <c r="AP681" s="39" t="s">
        <v>900</v>
      </c>
      <c r="AQ681" s="39" t="s">
        <v>901</v>
      </c>
      <c r="AR681" s="39">
        <v>1</v>
      </c>
      <c r="AS681" s="39"/>
      <c r="AT681" s="39"/>
      <c r="AU681" s="39"/>
      <c r="AV681" s="39"/>
      <c r="AW681" s="39" t="s">
        <v>1817</v>
      </c>
      <c r="AX681" s="39" t="s">
        <v>2543</v>
      </c>
      <c r="AY681" s="39" t="s">
        <v>2543</v>
      </c>
      <c r="AZ681" s="35">
        <v>2051081</v>
      </c>
      <c r="BA681" s="39"/>
      <c r="BC681" s="5" t="s">
        <v>905</v>
      </c>
      <c r="CB681" s="13" t="s">
        <v>906</v>
      </c>
      <c r="CC681" s="13" t="s">
        <v>907</v>
      </c>
      <c r="CD681" s="13">
        <v>60006</v>
      </c>
      <c r="CE681" s="13" t="e">
        <v>#N/A</v>
      </c>
      <c r="CF681" s="13" t="str">
        <f t="shared" si="166"/>
        <v>W0004503</v>
      </c>
      <c r="CG681" s="13" t="str">
        <f>G681</f>
        <v>IT Capability Center</v>
      </c>
      <c r="CH681" s="18">
        <f t="shared" si="167"/>
        <v>161872.23639153264</v>
      </c>
      <c r="CI681" s="18">
        <f>SUM(AA681,AE681)</f>
        <v>0</v>
      </c>
      <c r="CJ681" s="43">
        <f t="shared" si="169"/>
        <v>7046.666666666667</v>
      </c>
      <c r="CK681" s="44">
        <f t="shared" si="170"/>
        <v>29700</v>
      </c>
      <c r="CL681" s="18">
        <f t="shared" si="171"/>
        <v>5952.4890491452998</v>
      </c>
      <c r="CM681" s="18">
        <f t="shared" si="172"/>
        <v>20457.139210734458</v>
      </c>
      <c r="CN681" s="13"/>
      <c r="CO681" s="18">
        <f t="shared" si="173"/>
        <v>0</v>
      </c>
    </row>
    <row r="682" spans="1:93" ht="15.75" customHeight="1" x14ac:dyDescent="0.2">
      <c r="A682" s="35" t="s">
        <v>299</v>
      </c>
      <c r="B682" s="35" t="s">
        <v>2779</v>
      </c>
      <c r="C682" s="35" t="s">
        <v>2780</v>
      </c>
      <c r="D682" s="36">
        <v>45243</v>
      </c>
      <c r="E682" s="36"/>
      <c r="F682" s="35" t="s">
        <v>996</v>
      </c>
      <c r="G682" s="35" t="s">
        <v>1247</v>
      </c>
      <c r="H682" s="35" t="s">
        <v>1248</v>
      </c>
      <c r="I682" s="35" t="s">
        <v>897</v>
      </c>
      <c r="J682" s="35"/>
      <c r="K682" s="35" t="s">
        <v>898</v>
      </c>
      <c r="L682" s="37" t="s">
        <v>899</v>
      </c>
      <c r="M682" s="38">
        <v>0.1</v>
      </c>
      <c r="N682" s="35">
        <v>28</v>
      </c>
      <c r="O682" s="39">
        <v>62428.583333333336</v>
      </c>
      <c r="P682" s="40"/>
      <c r="Q682" s="39"/>
      <c r="R682" s="39">
        <v>1500.6891025641025</v>
      </c>
      <c r="S682" s="39">
        <v>867.06481481481489</v>
      </c>
      <c r="T682" s="39">
        <v>156.07166666666666</v>
      </c>
      <c r="U682" s="35">
        <v>75</v>
      </c>
      <c r="V682" s="39"/>
      <c r="W682" s="39">
        <v>0</v>
      </c>
      <c r="X682" s="39">
        <v>4460.3751415326506</v>
      </c>
      <c r="Y682" s="39">
        <v>69487.784058911566</v>
      </c>
      <c r="Z682" s="41">
        <v>7046.666666666667</v>
      </c>
      <c r="AA682" s="39"/>
      <c r="AB682" s="39">
        <v>76534.450725578237</v>
      </c>
      <c r="AC682" s="39"/>
      <c r="AD682" s="39"/>
      <c r="AE682" s="42"/>
      <c r="AF682" s="35"/>
      <c r="AG682" s="39"/>
      <c r="AH682" s="39">
        <v>76534.450725578237</v>
      </c>
      <c r="AI682" s="39">
        <v>7653.4450725578245</v>
      </c>
      <c r="AJ682" s="42">
        <v>29700</v>
      </c>
      <c r="AK682" s="39">
        <v>2970</v>
      </c>
      <c r="AL682" s="39">
        <v>116857.89579813606</v>
      </c>
      <c r="AM682" s="39" t="s">
        <v>943</v>
      </c>
      <c r="AN682" s="39" t="s">
        <v>943</v>
      </c>
      <c r="AO682" s="35">
        <v>37208</v>
      </c>
      <c r="AP682" s="35" t="s">
        <v>944</v>
      </c>
      <c r="AQ682" s="39" t="s">
        <v>901</v>
      </c>
      <c r="AR682" s="39">
        <v>1</v>
      </c>
      <c r="AS682" s="39"/>
      <c r="AT682" s="39"/>
      <c r="AU682" s="39"/>
      <c r="AV682" s="39"/>
      <c r="AW682" s="39" t="s">
        <v>2781</v>
      </c>
      <c r="AX682" s="39" t="s">
        <v>70</v>
      </c>
      <c r="AY682" s="39" t="s">
        <v>1053</v>
      </c>
      <c r="AZ682" s="35">
        <v>37208</v>
      </c>
      <c r="BA682" s="39"/>
      <c r="BC682" s="5" t="s">
        <v>905</v>
      </c>
      <c r="CB682" s="13" t="s">
        <v>947</v>
      </c>
      <c r="CC682" s="13" t="s">
        <v>10</v>
      </c>
      <c r="CD682" s="13">
        <v>60002</v>
      </c>
      <c r="CE682" s="13" t="s">
        <v>8</v>
      </c>
      <c r="CF682" s="13" t="str">
        <f t="shared" si="166"/>
        <v>W0004504</v>
      </c>
      <c r="CG682" s="13" t="s">
        <v>70</v>
      </c>
      <c r="CH682" s="18">
        <f t="shared" si="167"/>
        <v>67120.030141532654</v>
      </c>
      <c r="CI682" s="18">
        <f t="shared" ref="CI682:CI683" si="180">SUM(AA682,AC682:AE682)</f>
        <v>0</v>
      </c>
      <c r="CJ682" s="43">
        <f t="shared" si="169"/>
        <v>7046.666666666667</v>
      </c>
      <c r="CK682" s="44">
        <f t="shared" si="170"/>
        <v>29700</v>
      </c>
      <c r="CL682" s="18">
        <f t="shared" si="171"/>
        <v>2367.7539173789173</v>
      </c>
      <c r="CM682" s="18">
        <f t="shared" si="172"/>
        <v>10623.445072557824</v>
      </c>
      <c r="CN682" s="13"/>
      <c r="CO682" s="18">
        <f t="shared" si="173"/>
        <v>0</v>
      </c>
    </row>
    <row r="683" spans="1:93" ht="15.75" customHeight="1" x14ac:dyDescent="0.2">
      <c r="A683" s="35" t="s">
        <v>300</v>
      </c>
      <c r="B683" s="35" t="s">
        <v>2782</v>
      </c>
      <c r="C683" s="35" t="s">
        <v>2783</v>
      </c>
      <c r="D683" s="36">
        <v>45243</v>
      </c>
      <c r="E683" s="36"/>
      <c r="F683" s="35" t="s">
        <v>938</v>
      </c>
      <c r="G683" s="35" t="s">
        <v>1247</v>
      </c>
      <c r="H683" s="35" t="s">
        <v>1248</v>
      </c>
      <c r="I683" s="35" t="s">
        <v>897</v>
      </c>
      <c r="J683" s="35"/>
      <c r="K683" s="35" t="s">
        <v>898</v>
      </c>
      <c r="L683" s="37" t="s">
        <v>899</v>
      </c>
      <c r="M683" s="38">
        <v>0.1</v>
      </c>
      <c r="N683" s="35">
        <v>28</v>
      </c>
      <c r="O683" s="39">
        <v>143028.58333333334</v>
      </c>
      <c r="P683" s="40"/>
      <c r="Q683" s="39"/>
      <c r="R683" s="39">
        <v>3317.9967948717949</v>
      </c>
      <c r="S683" s="39">
        <v>1917.0648148148148</v>
      </c>
      <c r="T683" s="39">
        <v>345.07166666666666</v>
      </c>
      <c r="U683" s="35">
        <v>75</v>
      </c>
      <c r="V683" s="39"/>
      <c r="W683" s="39">
        <v>12785.361838705237</v>
      </c>
      <c r="X683" s="39">
        <v>4460.3751415326506</v>
      </c>
      <c r="Y683" s="39">
        <v>165929.45358992447</v>
      </c>
      <c r="Z683" s="41">
        <v>7046.666666666667</v>
      </c>
      <c r="AA683" s="39"/>
      <c r="AB683" s="39">
        <v>172976.12025659112</v>
      </c>
      <c r="AC683" s="39"/>
      <c r="AD683" s="39"/>
      <c r="AE683" s="42"/>
      <c r="AF683" s="35"/>
      <c r="AG683" s="39"/>
      <c r="AH683" s="39">
        <v>172976.12025659112</v>
      </c>
      <c r="AI683" s="39">
        <v>17297.612025659113</v>
      </c>
      <c r="AJ683" s="42">
        <v>29700</v>
      </c>
      <c r="AK683" s="39">
        <v>2970</v>
      </c>
      <c r="AL683" s="39">
        <v>222943.73228225025</v>
      </c>
      <c r="AM683" s="39" t="s">
        <v>943</v>
      </c>
      <c r="AN683" s="39" t="s">
        <v>943</v>
      </c>
      <c r="AO683" s="35">
        <v>90326</v>
      </c>
      <c r="AP683" s="35" t="s">
        <v>944</v>
      </c>
      <c r="AQ683" s="39" t="s">
        <v>901</v>
      </c>
      <c r="AR683" s="39">
        <v>1</v>
      </c>
      <c r="AS683" s="39"/>
      <c r="AT683" s="39"/>
      <c r="AU683" s="39"/>
      <c r="AV683" s="39"/>
      <c r="AW683" s="39" t="s">
        <v>1382</v>
      </c>
      <c r="AX683" s="39" t="s">
        <v>943</v>
      </c>
      <c r="AY683" s="39" t="s">
        <v>1053</v>
      </c>
      <c r="AZ683" s="35">
        <v>90326</v>
      </c>
      <c r="BA683" s="39"/>
      <c r="BC683" s="5" t="s">
        <v>905</v>
      </c>
      <c r="CB683" s="13" t="s">
        <v>947</v>
      </c>
      <c r="CC683" s="13" t="s">
        <v>10</v>
      </c>
      <c r="CD683" s="13">
        <v>60002</v>
      </c>
      <c r="CE683" s="13" t="s">
        <v>8</v>
      </c>
      <c r="CF683" s="13" t="str">
        <f t="shared" si="166"/>
        <v>W0004505</v>
      </c>
      <c r="CG683" s="13" t="s">
        <v>70</v>
      </c>
      <c r="CH683" s="18">
        <f t="shared" si="167"/>
        <v>160694.39198023788</v>
      </c>
      <c r="CI683" s="18">
        <f t="shared" si="180"/>
        <v>0</v>
      </c>
      <c r="CJ683" s="43">
        <f t="shared" si="169"/>
        <v>7046.666666666667</v>
      </c>
      <c r="CK683" s="44">
        <f t="shared" si="170"/>
        <v>29700</v>
      </c>
      <c r="CL683" s="18">
        <f t="shared" si="171"/>
        <v>5235.0616096866097</v>
      </c>
      <c r="CM683" s="18">
        <f t="shared" si="172"/>
        <v>20267.612025659113</v>
      </c>
      <c r="CN683" s="13"/>
      <c r="CO683" s="18">
        <f t="shared" si="173"/>
        <v>0</v>
      </c>
    </row>
    <row r="684" spans="1:93" ht="15.75" customHeight="1" x14ac:dyDescent="0.2">
      <c r="A684" s="35" t="s">
        <v>2784</v>
      </c>
      <c r="B684" s="35" t="s">
        <v>2785</v>
      </c>
      <c r="C684" s="35" t="s">
        <v>2786</v>
      </c>
      <c r="D684" s="36">
        <v>45246</v>
      </c>
      <c r="E684" s="36"/>
      <c r="F684" s="35" t="s">
        <v>925</v>
      </c>
      <c r="G684" s="35" t="s">
        <v>1247</v>
      </c>
      <c r="H684" s="35" t="s">
        <v>1248</v>
      </c>
      <c r="I684" s="35" t="s">
        <v>897</v>
      </c>
      <c r="J684" s="35"/>
      <c r="K684" s="35" t="s">
        <v>898</v>
      </c>
      <c r="L684" s="37" t="s">
        <v>899</v>
      </c>
      <c r="M684" s="38">
        <v>0.1</v>
      </c>
      <c r="N684" s="35">
        <v>28</v>
      </c>
      <c r="O684" s="39">
        <v>229044.08333333334</v>
      </c>
      <c r="P684" s="40"/>
      <c r="Q684" s="39"/>
      <c r="R684" s="39">
        <v>5505.8693910256407</v>
      </c>
      <c r="S684" s="39">
        <v>3181.1689814814813</v>
      </c>
      <c r="T684" s="39">
        <v>572.61041666666665</v>
      </c>
      <c r="U684" s="35">
        <v>75</v>
      </c>
      <c r="V684" s="39"/>
      <c r="W684" s="39">
        <v>0</v>
      </c>
      <c r="X684" s="39">
        <v>4460.3751415326506</v>
      </c>
      <c r="Y684" s="39">
        <v>242839.10726403981</v>
      </c>
      <c r="Z684" s="41">
        <v>7046.666666666667</v>
      </c>
      <c r="AA684" s="39"/>
      <c r="AB684" s="39">
        <v>249885.77393070646</v>
      </c>
      <c r="AC684" s="39"/>
      <c r="AD684" s="39"/>
      <c r="AE684" s="42">
        <v>18123.592035816033</v>
      </c>
      <c r="AF684" s="35" t="s">
        <v>1339</v>
      </c>
      <c r="AG684" s="39" t="s">
        <v>1340</v>
      </c>
      <c r="AH684" s="39">
        <v>268009.36596652248</v>
      </c>
      <c r="AI684" s="39">
        <v>26800.936596652249</v>
      </c>
      <c r="AJ684" s="42">
        <v>29700</v>
      </c>
      <c r="AK684" s="39">
        <v>2970</v>
      </c>
      <c r="AL684" s="39">
        <v>327480.30256317474</v>
      </c>
      <c r="AM684" s="39" t="s">
        <v>900</v>
      </c>
      <c r="AN684" s="39" t="s">
        <v>900</v>
      </c>
      <c r="AO684" s="35">
        <v>1007120</v>
      </c>
      <c r="AP684" s="39" t="s">
        <v>900</v>
      </c>
      <c r="AQ684" s="39" t="s">
        <v>901</v>
      </c>
      <c r="AR684" s="39">
        <v>1</v>
      </c>
      <c r="AS684" s="39"/>
      <c r="AT684" s="39"/>
      <c r="AU684" s="39"/>
      <c r="AV684" s="39"/>
      <c r="AW684" s="39" t="s">
        <v>1251</v>
      </c>
      <c r="AX684" s="39" t="s">
        <v>900</v>
      </c>
      <c r="AY684" s="39" t="s">
        <v>1053</v>
      </c>
      <c r="AZ684" s="35">
        <v>1007120</v>
      </c>
      <c r="BA684" s="39"/>
      <c r="BC684" s="5" t="s">
        <v>905</v>
      </c>
      <c r="CB684" s="13" t="s">
        <v>906</v>
      </c>
      <c r="CC684" s="13" t="s">
        <v>907</v>
      </c>
      <c r="CD684" s="13">
        <v>60006</v>
      </c>
      <c r="CE684" s="13" t="e">
        <v>#N/A</v>
      </c>
      <c r="CF684" s="13" t="str">
        <f t="shared" si="166"/>
        <v>W0005372</v>
      </c>
      <c r="CG684" s="13" t="str">
        <f>G684</f>
        <v>IT Capability Center</v>
      </c>
      <c r="CH684" s="18">
        <f t="shared" si="167"/>
        <v>234152.06889153266</v>
      </c>
      <c r="CI684" s="18">
        <f>SUM(AA684,AE684)</f>
        <v>18123.592035816033</v>
      </c>
      <c r="CJ684" s="43">
        <f t="shared" si="169"/>
        <v>7046.666666666667</v>
      </c>
      <c r="CK684" s="44">
        <f t="shared" si="170"/>
        <v>29700</v>
      </c>
      <c r="CL684" s="18">
        <f t="shared" si="171"/>
        <v>8687.0383725071224</v>
      </c>
      <c r="CM684" s="18">
        <f t="shared" si="172"/>
        <v>29770.936596652249</v>
      </c>
      <c r="CN684" s="13"/>
      <c r="CO684" s="18">
        <f t="shared" si="173"/>
        <v>0</v>
      </c>
    </row>
    <row r="685" spans="1:93" ht="15.75" customHeight="1" x14ac:dyDescent="0.2">
      <c r="A685" s="35" t="s">
        <v>515</v>
      </c>
      <c r="B685" s="35" t="s">
        <v>2787</v>
      </c>
      <c r="C685" s="35" t="s">
        <v>2788</v>
      </c>
      <c r="D685" s="36">
        <v>45245</v>
      </c>
      <c r="E685" s="36"/>
      <c r="F685" s="35" t="s">
        <v>938</v>
      </c>
      <c r="G685" s="35" t="s">
        <v>1247</v>
      </c>
      <c r="H685" s="35" t="s">
        <v>1248</v>
      </c>
      <c r="I685" s="35" t="s">
        <v>897</v>
      </c>
      <c r="J685" s="35"/>
      <c r="K685" s="35" t="s">
        <v>898</v>
      </c>
      <c r="L685" s="37" t="s">
        <v>899</v>
      </c>
      <c r="M685" s="38">
        <v>0.1</v>
      </c>
      <c r="N685" s="35">
        <v>28</v>
      </c>
      <c r="O685" s="39">
        <v>151017.25</v>
      </c>
      <c r="P685" s="40"/>
      <c r="Q685" s="39"/>
      <c r="R685" s="39">
        <v>3630.2243589743589</v>
      </c>
      <c r="S685" s="39">
        <v>2097.462962962963</v>
      </c>
      <c r="T685" s="39">
        <v>377.54333333333335</v>
      </c>
      <c r="U685" s="35">
        <v>75</v>
      </c>
      <c r="V685" s="39"/>
      <c r="W685" s="39">
        <v>0</v>
      </c>
      <c r="X685" s="39">
        <v>4460.3751415326506</v>
      </c>
      <c r="Y685" s="39">
        <v>161657.85579680328</v>
      </c>
      <c r="Z685" s="41">
        <v>7046.666666666667</v>
      </c>
      <c r="AA685" s="39"/>
      <c r="AB685" s="39">
        <v>168704.52246346994</v>
      </c>
      <c r="AC685" s="39"/>
      <c r="AD685" s="39"/>
      <c r="AE685" s="42"/>
      <c r="AF685" s="35"/>
      <c r="AG685" s="39"/>
      <c r="AH685" s="39">
        <v>168704.52246346994</v>
      </c>
      <c r="AI685" s="39">
        <v>16870.452246346995</v>
      </c>
      <c r="AJ685" s="42">
        <v>29700</v>
      </c>
      <c r="AK685" s="39">
        <v>2970</v>
      </c>
      <c r="AL685" s="39">
        <v>218244.97470981695</v>
      </c>
      <c r="AM685" s="39" t="s">
        <v>943</v>
      </c>
      <c r="AN685" s="39" t="s">
        <v>943</v>
      </c>
      <c r="AO685" s="35">
        <v>90324</v>
      </c>
      <c r="AP685" s="35" t="s">
        <v>944</v>
      </c>
      <c r="AQ685" s="39" t="s">
        <v>901</v>
      </c>
      <c r="AR685" s="39">
        <v>1</v>
      </c>
      <c r="AS685" s="39"/>
      <c r="AT685" s="39"/>
      <c r="AU685" s="39"/>
      <c r="AV685" s="39"/>
      <c r="AW685" s="39" t="s">
        <v>1817</v>
      </c>
      <c r="AX685" s="39" t="s">
        <v>943</v>
      </c>
      <c r="AY685" s="39" t="s">
        <v>1053</v>
      </c>
      <c r="AZ685" s="35">
        <v>90324</v>
      </c>
      <c r="BA685" s="39"/>
      <c r="BC685" s="5" t="s">
        <v>905</v>
      </c>
      <c r="CB685" s="13" t="s">
        <v>947</v>
      </c>
      <c r="CC685" s="13" t="s">
        <v>10</v>
      </c>
      <c r="CD685" s="13">
        <v>60002</v>
      </c>
      <c r="CE685" s="13" t="s">
        <v>8</v>
      </c>
      <c r="CF685" s="13" t="str">
        <f t="shared" si="166"/>
        <v>W0005030</v>
      </c>
      <c r="CG685" s="13" t="s">
        <v>70</v>
      </c>
      <c r="CH685" s="18">
        <f t="shared" si="167"/>
        <v>155930.16847486599</v>
      </c>
      <c r="CI685" s="18">
        <f t="shared" ref="CI685:CI688" si="181">SUM(AA685,AC685:AE685)</f>
        <v>0</v>
      </c>
      <c r="CJ685" s="43">
        <f t="shared" si="169"/>
        <v>7046.666666666667</v>
      </c>
      <c r="CK685" s="44">
        <f t="shared" si="170"/>
        <v>29700</v>
      </c>
      <c r="CL685" s="18">
        <f t="shared" si="171"/>
        <v>5727.6873219373219</v>
      </c>
      <c r="CM685" s="18">
        <f t="shared" si="172"/>
        <v>19840.452246346995</v>
      </c>
      <c r="CN685" s="13"/>
      <c r="CO685" s="18">
        <f t="shared" si="173"/>
        <v>0</v>
      </c>
    </row>
    <row r="686" spans="1:93" ht="15.75" customHeight="1" x14ac:dyDescent="0.2">
      <c r="A686" s="35" t="s">
        <v>301</v>
      </c>
      <c r="B686" s="35" t="s">
        <v>2789</v>
      </c>
      <c r="C686" s="35" t="s">
        <v>2790</v>
      </c>
      <c r="D686" s="36">
        <v>45247</v>
      </c>
      <c r="E686" s="36"/>
      <c r="F686" s="35" t="s">
        <v>984</v>
      </c>
      <c r="G686" s="35" t="s">
        <v>1247</v>
      </c>
      <c r="H686" s="35" t="s">
        <v>1248</v>
      </c>
      <c r="I686" s="35" t="s">
        <v>897</v>
      </c>
      <c r="J686" s="35"/>
      <c r="K686" s="35" t="s">
        <v>898</v>
      </c>
      <c r="L686" s="37" t="s">
        <v>899</v>
      </c>
      <c r="M686" s="38">
        <v>0.1</v>
      </c>
      <c r="N686" s="35">
        <v>28</v>
      </c>
      <c r="O686" s="39">
        <v>82460.083333333328</v>
      </c>
      <c r="P686" s="40"/>
      <c r="Q686" s="39"/>
      <c r="R686" s="39">
        <v>1862.0232371794871</v>
      </c>
      <c r="S686" s="39">
        <v>1075.8356481481483</v>
      </c>
      <c r="T686" s="39">
        <v>193.65041666666667</v>
      </c>
      <c r="U686" s="35">
        <v>75</v>
      </c>
      <c r="V686" s="39"/>
      <c r="W686" s="39">
        <v>6146.8085763005947</v>
      </c>
      <c r="X686" s="39">
        <v>4460.3751415326506</v>
      </c>
      <c r="Y686" s="39">
        <v>96273.77635316088</v>
      </c>
      <c r="Z686" s="41">
        <v>7046.666666666667</v>
      </c>
      <c r="AA686" s="39"/>
      <c r="AB686" s="39">
        <v>103320.44301982755</v>
      </c>
      <c r="AC686" s="39"/>
      <c r="AD686" s="39"/>
      <c r="AE686" s="42"/>
      <c r="AF686" s="35"/>
      <c r="AG686" s="39"/>
      <c r="AH686" s="39">
        <v>103320.44301982755</v>
      </c>
      <c r="AI686" s="39">
        <v>10332.044301982756</v>
      </c>
      <c r="AJ686" s="42">
        <v>29700</v>
      </c>
      <c r="AK686" s="39">
        <v>2970</v>
      </c>
      <c r="AL686" s="39">
        <v>146322.4873218103</v>
      </c>
      <c r="AM686" s="39" t="s">
        <v>943</v>
      </c>
      <c r="AN686" s="39" t="s">
        <v>943</v>
      </c>
      <c r="AO686" s="35">
        <v>90326</v>
      </c>
      <c r="AP686" s="35" t="s">
        <v>944</v>
      </c>
      <c r="AQ686" s="39" t="s">
        <v>901</v>
      </c>
      <c r="AR686" s="39">
        <v>1</v>
      </c>
      <c r="AS686" s="39"/>
      <c r="AT686" s="39"/>
      <c r="AU686" s="39"/>
      <c r="AV686" s="39"/>
      <c r="AW686" s="39" t="s">
        <v>1382</v>
      </c>
      <c r="AX686" s="39" t="s">
        <v>943</v>
      </c>
      <c r="AY686" s="39" t="s">
        <v>1053</v>
      </c>
      <c r="AZ686" s="35">
        <v>90326</v>
      </c>
      <c r="BA686" s="39"/>
      <c r="BC686" s="5" t="s">
        <v>905</v>
      </c>
      <c r="CB686" s="13" t="s">
        <v>947</v>
      </c>
      <c r="CC686" s="13" t="s">
        <v>10</v>
      </c>
      <c r="CD686" s="13">
        <v>60002</v>
      </c>
      <c r="CE686" s="13" t="s">
        <v>8</v>
      </c>
      <c r="CF686" s="13" t="str">
        <f t="shared" si="166"/>
        <v>W0004506</v>
      </c>
      <c r="CG686" s="13" t="s">
        <v>70</v>
      </c>
      <c r="CH686" s="18">
        <f t="shared" si="167"/>
        <v>93335.917467833249</v>
      </c>
      <c r="CI686" s="18">
        <f t="shared" si="181"/>
        <v>0</v>
      </c>
      <c r="CJ686" s="43">
        <f t="shared" si="169"/>
        <v>7046.666666666667</v>
      </c>
      <c r="CK686" s="44">
        <f t="shared" si="170"/>
        <v>29700</v>
      </c>
      <c r="CL686" s="18">
        <f t="shared" si="171"/>
        <v>2937.8588853276351</v>
      </c>
      <c r="CM686" s="18">
        <f t="shared" si="172"/>
        <v>13302.044301982756</v>
      </c>
      <c r="CN686" s="13"/>
      <c r="CO686" s="18">
        <f t="shared" si="173"/>
        <v>0</v>
      </c>
    </row>
    <row r="687" spans="1:93" ht="15.75" customHeight="1" x14ac:dyDescent="0.2">
      <c r="A687" s="35" t="s">
        <v>599</v>
      </c>
      <c r="B687" s="35" t="s">
        <v>2791</v>
      </c>
      <c r="C687" s="35" t="s">
        <v>2792</v>
      </c>
      <c r="D687" s="36">
        <v>45250</v>
      </c>
      <c r="E687" s="36"/>
      <c r="F687" s="35" t="s">
        <v>938</v>
      </c>
      <c r="G687" s="35" t="s">
        <v>1247</v>
      </c>
      <c r="H687" s="35" t="s">
        <v>1248</v>
      </c>
      <c r="I687" s="35" t="s">
        <v>897</v>
      </c>
      <c r="J687" s="35"/>
      <c r="K687" s="35" t="s">
        <v>898</v>
      </c>
      <c r="L687" s="37" t="s">
        <v>899</v>
      </c>
      <c r="M687" s="38">
        <v>0.1</v>
      </c>
      <c r="N687" s="35">
        <v>28</v>
      </c>
      <c r="O687" s="39">
        <v>145812</v>
      </c>
      <c r="P687" s="40"/>
      <c r="Q687" s="39"/>
      <c r="R687" s="39">
        <v>3505.0961538461538</v>
      </c>
      <c r="S687" s="39">
        <v>2025.1666666666667</v>
      </c>
      <c r="T687" s="39">
        <v>364.53000000000003</v>
      </c>
      <c r="U687" s="35">
        <v>75</v>
      </c>
      <c r="V687" s="39"/>
      <c r="W687" s="39">
        <v>0</v>
      </c>
      <c r="X687" s="39">
        <v>4460.3751415326506</v>
      </c>
      <c r="Y687" s="39">
        <v>156242.16796204547</v>
      </c>
      <c r="Z687" s="41">
        <v>7046.666666666667</v>
      </c>
      <c r="AA687" s="39"/>
      <c r="AB687" s="39">
        <v>163288.83462871212</v>
      </c>
      <c r="AC687" s="39"/>
      <c r="AD687" s="39"/>
      <c r="AE687" s="42">
        <v>38600.004178537514</v>
      </c>
      <c r="AF687" s="35" t="s">
        <v>1733</v>
      </c>
      <c r="AG687" s="39" t="s">
        <v>1734</v>
      </c>
      <c r="AH687" s="39">
        <v>201888.83880724965</v>
      </c>
      <c r="AI687" s="39">
        <v>20188.883880724967</v>
      </c>
      <c r="AJ687" s="42">
        <v>29700</v>
      </c>
      <c r="AK687" s="39">
        <v>2970</v>
      </c>
      <c r="AL687" s="39">
        <v>254747.7226879746</v>
      </c>
      <c r="AM687" s="39" t="s">
        <v>943</v>
      </c>
      <c r="AN687" s="39" t="s">
        <v>943</v>
      </c>
      <c r="AO687" s="35">
        <v>90292</v>
      </c>
      <c r="AP687" s="35" t="s">
        <v>944</v>
      </c>
      <c r="AQ687" s="39" t="s">
        <v>901</v>
      </c>
      <c r="AR687" s="39">
        <v>1</v>
      </c>
      <c r="AS687" s="39"/>
      <c r="AT687" s="39"/>
      <c r="AU687" s="39"/>
      <c r="AV687" s="39"/>
      <c r="AW687" s="39" t="s">
        <v>1489</v>
      </c>
      <c r="AX687" s="39" t="s">
        <v>943</v>
      </c>
      <c r="AY687" s="39" t="s">
        <v>1053</v>
      </c>
      <c r="AZ687" s="35">
        <v>90292</v>
      </c>
      <c r="BA687" s="39"/>
      <c r="BC687" s="5" t="s">
        <v>905</v>
      </c>
      <c r="CB687" s="13" t="s">
        <v>947</v>
      </c>
      <c r="CC687" s="13" t="s">
        <v>10</v>
      </c>
      <c r="CD687" s="13">
        <v>60002</v>
      </c>
      <c r="CE687" s="13" t="s">
        <v>8</v>
      </c>
      <c r="CF687" s="13" t="str">
        <f t="shared" si="166"/>
        <v>W0005202</v>
      </c>
      <c r="CG687" s="13" t="s">
        <v>70</v>
      </c>
      <c r="CH687" s="18">
        <f t="shared" si="167"/>
        <v>150711.90514153265</v>
      </c>
      <c r="CI687" s="18">
        <f t="shared" si="181"/>
        <v>38600.004178537514</v>
      </c>
      <c r="CJ687" s="43">
        <f t="shared" si="169"/>
        <v>7046.666666666667</v>
      </c>
      <c r="CK687" s="44">
        <f t="shared" si="170"/>
        <v>29700</v>
      </c>
      <c r="CL687" s="18">
        <f t="shared" si="171"/>
        <v>5530.2628205128203</v>
      </c>
      <c r="CM687" s="18">
        <f t="shared" si="172"/>
        <v>23158.883880724967</v>
      </c>
      <c r="CN687" s="13"/>
      <c r="CO687" s="18">
        <f t="shared" si="173"/>
        <v>0</v>
      </c>
    </row>
    <row r="688" spans="1:93" ht="15.75" customHeight="1" x14ac:dyDescent="0.2">
      <c r="A688" s="35" t="s">
        <v>302</v>
      </c>
      <c r="B688" s="35" t="s">
        <v>2793</v>
      </c>
      <c r="C688" s="35" t="s">
        <v>2794</v>
      </c>
      <c r="D688" s="36">
        <v>45251</v>
      </c>
      <c r="E688" s="36"/>
      <c r="F688" s="35" t="s">
        <v>984</v>
      </c>
      <c r="G688" s="35" t="s">
        <v>1247</v>
      </c>
      <c r="H688" s="35" t="s">
        <v>1248</v>
      </c>
      <c r="I688" s="35" t="s">
        <v>897</v>
      </c>
      <c r="J688" s="35"/>
      <c r="K688" s="35" t="s">
        <v>898</v>
      </c>
      <c r="L688" s="37" t="s">
        <v>899</v>
      </c>
      <c r="M688" s="38">
        <v>0.1</v>
      </c>
      <c r="N688" s="35">
        <v>28</v>
      </c>
      <c r="O688" s="39">
        <v>117570.66666666666</v>
      </c>
      <c r="P688" s="40"/>
      <c r="Q688" s="39"/>
      <c r="R688" s="39">
        <v>2706.0256410256411</v>
      </c>
      <c r="S688" s="39">
        <v>1563.4814814814815</v>
      </c>
      <c r="T688" s="39">
        <v>281.42666666666668</v>
      </c>
      <c r="U688" s="35">
        <v>75</v>
      </c>
      <c r="V688" s="39"/>
      <c r="W688" s="39">
        <v>9865.6277649624553</v>
      </c>
      <c r="X688" s="39">
        <v>4460.3751415326506</v>
      </c>
      <c r="Y688" s="39">
        <v>136522.60336233556</v>
      </c>
      <c r="Z688" s="41">
        <v>7046.666666666667</v>
      </c>
      <c r="AA688" s="39"/>
      <c r="AB688" s="39">
        <v>143569.27002900222</v>
      </c>
      <c r="AC688" s="39"/>
      <c r="AD688" s="39"/>
      <c r="AE688" s="42"/>
      <c r="AF688" s="35"/>
      <c r="AG688" s="39"/>
      <c r="AH688" s="39">
        <v>143569.27002900222</v>
      </c>
      <c r="AI688" s="39">
        <v>14356.927002900222</v>
      </c>
      <c r="AJ688" s="42">
        <v>29700</v>
      </c>
      <c r="AK688" s="39">
        <v>2970</v>
      </c>
      <c r="AL688" s="39">
        <v>190596.19703190244</v>
      </c>
      <c r="AM688" s="39" t="s">
        <v>943</v>
      </c>
      <c r="AN688" s="39" t="s">
        <v>943</v>
      </c>
      <c r="AO688" s="35">
        <v>90326</v>
      </c>
      <c r="AP688" s="35" t="s">
        <v>944</v>
      </c>
      <c r="AQ688" s="39" t="s">
        <v>901</v>
      </c>
      <c r="AR688" s="39">
        <v>1</v>
      </c>
      <c r="AS688" s="39"/>
      <c r="AT688" s="39"/>
      <c r="AU688" s="39"/>
      <c r="AV688" s="39"/>
      <c r="AW688" s="39" t="s">
        <v>1382</v>
      </c>
      <c r="AX688" s="39" t="s">
        <v>70</v>
      </c>
      <c r="AY688" s="39" t="s">
        <v>1053</v>
      </c>
      <c r="AZ688" s="35">
        <v>90326</v>
      </c>
      <c r="BA688" s="39"/>
      <c r="BC688" s="5" t="s">
        <v>905</v>
      </c>
      <c r="CB688" s="13" t="s">
        <v>947</v>
      </c>
      <c r="CC688" s="13" t="s">
        <v>10</v>
      </c>
      <c r="CD688" s="13">
        <v>60002</v>
      </c>
      <c r="CE688" s="13" t="s">
        <v>8</v>
      </c>
      <c r="CF688" s="13" t="str">
        <f t="shared" si="166"/>
        <v>W0004507</v>
      </c>
      <c r="CG688" s="13" t="s">
        <v>70</v>
      </c>
      <c r="CH688" s="18">
        <f t="shared" si="167"/>
        <v>132253.09623982842</v>
      </c>
      <c r="CI688" s="18">
        <f t="shared" si="181"/>
        <v>0</v>
      </c>
      <c r="CJ688" s="43">
        <f t="shared" si="169"/>
        <v>7046.666666666667</v>
      </c>
      <c r="CK688" s="44">
        <f t="shared" si="170"/>
        <v>29700</v>
      </c>
      <c r="CL688" s="18">
        <f t="shared" si="171"/>
        <v>4269.5071225071224</v>
      </c>
      <c r="CM688" s="18">
        <f t="shared" si="172"/>
        <v>17326.927002900222</v>
      </c>
      <c r="CN688" s="13"/>
      <c r="CO688" s="18">
        <f t="shared" si="173"/>
        <v>0</v>
      </c>
    </row>
    <row r="689" spans="1:93" ht="15.75" customHeight="1" x14ac:dyDescent="0.2">
      <c r="A689" s="35" t="s">
        <v>2795</v>
      </c>
      <c r="B689" s="35" t="s">
        <v>2796</v>
      </c>
      <c r="C689" s="35" t="s">
        <v>2797</v>
      </c>
      <c r="D689" s="36">
        <v>45251</v>
      </c>
      <c r="E689" s="36"/>
      <c r="F689" s="35" t="s">
        <v>894</v>
      </c>
      <c r="G689" s="35" t="s">
        <v>1247</v>
      </c>
      <c r="H689" s="35" t="s">
        <v>1248</v>
      </c>
      <c r="I689" s="35" t="s">
        <v>897</v>
      </c>
      <c r="J689" s="35"/>
      <c r="K689" s="35" t="s">
        <v>898</v>
      </c>
      <c r="L689" s="37" t="s">
        <v>899</v>
      </c>
      <c r="M689" s="38">
        <v>0.1</v>
      </c>
      <c r="N689" s="35">
        <v>28</v>
      </c>
      <c r="O689" s="39">
        <v>241137.58333333334</v>
      </c>
      <c r="P689" s="40"/>
      <c r="Q689" s="39"/>
      <c r="R689" s="39">
        <v>5809.3269230769229</v>
      </c>
      <c r="S689" s="39">
        <v>3356.5</v>
      </c>
      <c r="T689" s="39">
        <v>604.16999999999996</v>
      </c>
      <c r="U689" s="35">
        <v>75</v>
      </c>
      <c r="V689" s="39"/>
      <c r="W689" s="39">
        <v>0</v>
      </c>
      <c r="X689" s="39">
        <v>4460.3751415326506</v>
      </c>
      <c r="Y689" s="39">
        <v>255442.95539794295</v>
      </c>
      <c r="Z689" s="41">
        <v>7046.666666666667</v>
      </c>
      <c r="AA689" s="39"/>
      <c r="AB689" s="39">
        <v>262489.6220646096</v>
      </c>
      <c r="AC689" s="39"/>
      <c r="AD689" s="39"/>
      <c r="AE689" s="42">
        <v>18123.592035816033</v>
      </c>
      <c r="AF689" s="35" t="s">
        <v>1339</v>
      </c>
      <c r="AG689" s="39" t="s">
        <v>1340</v>
      </c>
      <c r="AH689" s="39">
        <v>280613.21410042566</v>
      </c>
      <c r="AI689" s="39">
        <v>28061.321410042568</v>
      </c>
      <c r="AJ689" s="42">
        <v>29700</v>
      </c>
      <c r="AK689" s="39">
        <v>2970</v>
      </c>
      <c r="AL689" s="39">
        <v>341344.53551046824</v>
      </c>
      <c r="AM689" s="39" t="s">
        <v>900</v>
      </c>
      <c r="AN689" s="39" t="s">
        <v>900</v>
      </c>
      <c r="AO689" s="35">
        <v>2051128</v>
      </c>
      <c r="AP689" s="39" t="s">
        <v>900</v>
      </c>
      <c r="AQ689" s="39" t="s">
        <v>901</v>
      </c>
      <c r="AR689" s="39">
        <v>1</v>
      </c>
      <c r="AS689" s="39"/>
      <c r="AT689" s="39"/>
      <c r="AU689" s="39"/>
      <c r="AV689" s="39"/>
      <c r="AW689" s="39" t="s">
        <v>1251</v>
      </c>
      <c r="AX689" s="39" t="s">
        <v>2543</v>
      </c>
      <c r="AY689" s="39" t="s">
        <v>1053</v>
      </c>
      <c r="AZ689" s="35">
        <v>2051128</v>
      </c>
      <c r="BA689" s="39"/>
      <c r="BC689" s="5" t="s">
        <v>905</v>
      </c>
      <c r="CB689" s="13" t="s">
        <v>906</v>
      </c>
      <c r="CC689" s="13" t="s">
        <v>907</v>
      </c>
      <c r="CD689" s="13">
        <v>60006</v>
      </c>
      <c r="CE689" s="13" t="e">
        <v>#N/A</v>
      </c>
      <c r="CF689" s="13" t="str">
        <f t="shared" si="166"/>
        <v>W0004508</v>
      </c>
      <c r="CG689" s="13" t="str">
        <f>G689</f>
        <v>IT Capability Center</v>
      </c>
      <c r="CH689" s="18">
        <f t="shared" si="167"/>
        <v>246277.12847486601</v>
      </c>
      <c r="CI689" s="18">
        <f>SUM(AA689,AE689)</f>
        <v>18123.592035816033</v>
      </c>
      <c r="CJ689" s="43">
        <f t="shared" si="169"/>
        <v>7046.666666666667</v>
      </c>
      <c r="CK689" s="44">
        <f t="shared" si="170"/>
        <v>29700</v>
      </c>
      <c r="CL689" s="18">
        <f t="shared" si="171"/>
        <v>9165.826923076922</v>
      </c>
      <c r="CM689" s="18">
        <f t="shared" si="172"/>
        <v>31031.321410042568</v>
      </c>
      <c r="CN689" s="13"/>
      <c r="CO689" s="18">
        <f t="shared" si="173"/>
        <v>0</v>
      </c>
    </row>
    <row r="690" spans="1:93" ht="15.75" customHeight="1" x14ac:dyDescent="0.2">
      <c r="A690" s="35" t="s">
        <v>303</v>
      </c>
      <c r="B690" s="35" t="s">
        <v>2798</v>
      </c>
      <c r="C690" s="35" t="s">
        <v>2799</v>
      </c>
      <c r="D690" s="36">
        <v>45275</v>
      </c>
      <c r="E690" s="36"/>
      <c r="F690" s="35" t="s">
        <v>894</v>
      </c>
      <c r="G690" s="35" t="s">
        <v>1247</v>
      </c>
      <c r="H690" s="35" t="s">
        <v>1248</v>
      </c>
      <c r="I690" s="35" t="s">
        <v>897</v>
      </c>
      <c r="J690" s="35"/>
      <c r="K690" s="35" t="s">
        <v>898</v>
      </c>
      <c r="L690" s="37" t="s">
        <v>899</v>
      </c>
      <c r="M690" s="38">
        <v>0.1</v>
      </c>
      <c r="N690" s="35">
        <v>28</v>
      </c>
      <c r="O690" s="39">
        <v>218133.33333333334</v>
      </c>
      <c r="P690" s="40"/>
      <c r="Q690" s="39"/>
      <c r="R690" s="39">
        <v>5243.5897435897441</v>
      </c>
      <c r="S690" s="39">
        <v>3029.6296296296296</v>
      </c>
      <c r="T690" s="39">
        <v>545.33333333333337</v>
      </c>
      <c r="U690" s="35">
        <v>75</v>
      </c>
      <c r="V690" s="39"/>
      <c r="W690" s="39">
        <v>0</v>
      </c>
      <c r="X690" s="39">
        <v>4460.3751415326506</v>
      </c>
      <c r="Y690" s="39">
        <v>231487.26118141873</v>
      </c>
      <c r="Z690" s="41">
        <v>7046.666666666667</v>
      </c>
      <c r="AA690" s="39"/>
      <c r="AB690" s="39">
        <v>238533.92784808538</v>
      </c>
      <c r="AC690" s="39"/>
      <c r="AD690" s="39"/>
      <c r="AE690" s="42">
        <v>7875.5933865769939</v>
      </c>
      <c r="AF690" s="35" t="s">
        <v>1249</v>
      </c>
      <c r="AG690" s="39" t="s">
        <v>1250</v>
      </c>
      <c r="AH690" s="39">
        <v>246409.52123466239</v>
      </c>
      <c r="AI690" s="39">
        <v>24640.952123466239</v>
      </c>
      <c r="AJ690" s="42">
        <v>29700</v>
      </c>
      <c r="AK690" s="39">
        <v>2970</v>
      </c>
      <c r="AL690" s="39">
        <v>303720.47335812863</v>
      </c>
      <c r="AM690" s="39" t="s">
        <v>943</v>
      </c>
      <c r="AN690" s="39" t="s">
        <v>943</v>
      </c>
      <c r="AO690" s="35">
        <v>90324</v>
      </c>
      <c r="AP690" s="35" t="s">
        <v>944</v>
      </c>
      <c r="AQ690" s="39" t="s">
        <v>901</v>
      </c>
      <c r="AR690" s="39">
        <v>1</v>
      </c>
      <c r="AS690" s="39"/>
      <c r="AT690" s="39"/>
      <c r="AU690" s="39"/>
      <c r="AV690" s="39"/>
      <c r="AW690" s="39" t="s">
        <v>1251</v>
      </c>
      <c r="AX690" s="39" t="s">
        <v>943</v>
      </c>
      <c r="AY690" s="39" t="s">
        <v>1053</v>
      </c>
      <c r="AZ690" s="35">
        <v>90324</v>
      </c>
      <c r="BA690" s="39"/>
      <c r="BC690" s="5" t="s">
        <v>905</v>
      </c>
      <c r="CB690" s="13" t="s">
        <v>947</v>
      </c>
      <c r="CC690" s="13" t="s">
        <v>10</v>
      </c>
      <c r="CD690" s="13">
        <v>60002</v>
      </c>
      <c r="CE690" s="13" t="s">
        <v>8</v>
      </c>
      <c r="CF690" s="13" t="str">
        <f t="shared" si="166"/>
        <v>W0004509</v>
      </c>
      <c r="CG690" s="13" t="s">
        <v>70</v>
      </c>
      <c r="CH690" s="18">
        <f t="shared" si="167"/>
        <v>223214.04180819934</v>
      </c>
      <c r="CI690" s="18">
        <f t="shared" ref="CI690:CI711" si="182">SUM(AA690,AC690:AE690)</f>
        <v>7875.5933865769939</v>
      </c>
      <c r="CJ690" s="43">
        <f t="shared" si="169"/>
        <v>7046.666666666667</v>
      </c>
      <c r="CK690" s="44">
        <f t="shared" si="170"/>
        <v>29700</v>
      </c>
      <c r="CL690" s="18">
        <f t="shared" si="171"/>
        <v>8273.2193732193737</v>
      </c>
      <c r="CM690" s="18">
        <f t="shared" si="172"/>
        <v>27610.952123466239</v>
      </c>
      <c r="CN690" s="13"/>
      <c r="CO690" s="18">
        <f t="shared" si="173"/>
        <v>0</v>
      </c>
    </row>
    <row r="691" spans="1:93" ht="15.75" customHeight="1" x14ac:dyDescent="0.2">
      <c r="A691" s="35" t="s">
        <v>2800</v>
      </c>
      <c r="B691" s="35" t="s">
        <v>2801</v>
      </c>
      <c r="C691" s="35" t="s">
        <v>2802</v>
      </c>
      <c r="D691" s="36">
        <v>45264</v>
      </c>
      <c r="E691" s="36"/>
      <c r="F691" s="35" t="s">
        <v>938</v>
      </c>
      <c r="G691" s="35" t="s">
        <v>895</v>
      </c>
      <c r="H691" s="35" t="s">
        <v>896</v>
      </c>
      <c r="I691" s="35" t="s">
        <v>897</v>
      </c>
      <c r="J691" s="35"/>
      <c r="K691" s="35" t="s">
        <v>898</v>
      </c>
      <c r="L691" s="37" t="s">
        <v>899</v>
      </c>
      <c r="M691" s="38">
        <v>8.5000000000000006E-2</v>
      </c>
      <c r="N691" s="35">
        <v>28</v>
      </c>
      <c r="O691" s="39">
        <v>86001.333333333328</v>
      </c>
      <c r="P691" s="40"/>
      <c r="Q691" s="39"/>
      <c r="R691" s="39">
        <v>1947.1474358974358</v>
      </c>
      <c r="S691" s="39">
        <v>1125.0185185185185</v>
      </c>
      <c r="T691" s="39">
        <v>202.50333333333333</v>
      </c>
      <c r="U691" s="35">
        <v>75</v>
      </c>
      <c r="V691" s="39"/>
      <c r="W691" s="39">
        <v>7056.5362455930826</v>
      </c>
      <c r="X691" s="39">
        <v>4460.3751415326506</v>
      </c>
      <c r="Y691" s="39">
        <v>100867.91400820836</v>
      </c>
      <c r="Z691" s="41">
        <v>5687.5</v>
      </c>
      <c r="AA691" s="39"/>
      <c r="AB691" s="39">
        <v>106555.41400820836</v>
      </c>
      <c r="AC691" s="39"/>
      <c r="AD691" s="39"/>
      <c r="AE691" s="42">
        <v>6107.1873780099913</v>
      </c>
      <c r="AF691" s="35" t="s">
        <v>1104</v>
      </c>
      <c r="AG691" s="39" t="s">
        <v>1105</v>
      </c>
      <c r="AH691" s="39">
        <v>112662.60138621835</v>
      </c>
      <c r="AI691" s="39">
        <v>9576.3211178285601</v>
      </c>
      <c r="AJ691" s="42">
        <v>29700</v>
      </c>
      <c r="AK691" s="39">
        <v>2524.5</v>
      </c>
      <c r="AL691" s="39">
        <v>154463.4225040469</v>
      </c>
      <c r="AM691" s="39" t="s">
        <v>953</v>
      </c>
      <c r="AN691" s="39" t="s">
        <v>953</v>
      </c>
      <c r="AO691" s="35">
        <v>5030</v>
      </c>
      <c r="AP691" s="35" t="s">
        <v>955</v>
      </c>
      <c r="AQ691" s="39" t="s">
        <v>901</v>
      </c>
      <c r="AR691" s="39">
        <v>1</v>
      </c>
      <c r="AS691" s="39"/>
      <c r="AT691" s="39"/>
      <c r="AU691" s="39"/>
      <c r="AV691" s="39"/>
      <c r="AW691" s="39" t="s">
        <v>2803</v>
      </c>
      <c r="AX691" s="39" t="s">
        <v>957</v>
      </c>
      <c r="AY691" s="39" t="s">
        <v>904</v>
      </c>
      <c r="AZ691" s="35">
        <v>5030</v>
      </c>
      <c r="BA691" s="39"/>
      <c r="BC691" s="5" t="s">
        <v>905</v>
      </c>
      <c r="CB691" s="13" t="s">
        <v>947</v>
      </c>
      <c r="CC691" s="13" t="s">
        <v>959</v>
      </c>
      <c r="CD691" s="13">
        <v>60005</v>
      </c>
      <c r="CE691" s="13" t="s">
        <v>960</v>
      </c>
      <c r="CF691" s="13" t="str">
        <f t="shared" si="166"/>
        <v>W0004510</v>
      </c>
      <c r="CG691" s="13" t="s">
        <v>29</v>
      </c>
      <c r="CH691" s="18">
        <f t="shared" si="167"/>
        <v>97795.748053792398</v>
      </c>
      <c r="CI691" s="18">
        <f t="shared" si="182"/>
        <v>6107.1873780099913</v>
      </c>
      <c r="CJ691" s="43">
        <f t="shared" si="169"/>
        <v>5687.5</v>
      </c>
      <c r="CK691" s="44">
        <f t="shared" si="170"/>
        <v>29700</v>
      </c>
      <c r="CL691" s="18">
        <f t="shared" si="171"/>
        <v>3072.1659544159543</v>
      </c>
      <c r="CM691" s="18">
        <f t="shared" si="172"/>
        <v>12100.82111782856</v>
      </c>
      <c r="CN691" s="13"/>
      <c r="CO691" s="18">
        <f t="shared" si="173"/>
        <v>0</v>
      </c>
    </row>
    <row r="692" spans="1:93" ht="15.75" customHeight="1" x14ac:dyDescent="0.2">
      <c r="A692" s="35" t="s">
        <v>304</v>
      </c>
      <c r="B692" s="35" t="s">
        <v>2804</v>
      </c>
      <c r="C692" s="35" t="s">
        <v>2805</v>
      </c>
      <c r="D692" s="36">
        <v>45257</v>
      </c>
      <c r="E692" s="36">
        <v>46059</v>
      </c>
      <c r="F692" s="35" t="s">
        <v>996</v>
      </c>
      <c r="G692" s="35" t="s">
        <v>895</v>
      </c>
      <c r="H692" s="35" t="s">
        <v>896</v>
      </c>
      <c r="I692" s="35" t="s">
        <v>897</v>
      </c>
      <c r="J692" s="35"/>
      <c r="K692" s="35" t="s">
        <v>898</v>
      </c>
      <c r="L692" s="37" t="s">
        <v>985</v>
      </c>
      <c r="M692" s="38">
        <v>8.5000000000000006E-2</v>
      </c>
      <c r="N692" s="35">
        <v>6</v>
      </c>
      <c r="O692" s="39">
        <v>13726.928571428571</v>
      </c>
      <c r="P692" s="40"/>
      <c r="Q692" s="39"/>
      <c r="R692" s="39">
        <v>1422.3076923076924</v>
      </c>
      <c r="S692" s="39">
        <v>821.77777777777783</v>
      </c>
      <c r="T692" s="39">
        <v>147.92000000000002</v>
      </c>
      <c r="U692" s="35">
        <v>75</v>
      </c>
      <c r="V692" s="39"/>
      <c r="W692" s="39">
        <v>6050.5085752718851</v>
      </c>
      <c r="X692" s="39">
        <v>4460.3751415326506</v>
      </c>
      <c r="Y692" s="39">
        <v>26704.817758318575</v>
      </c>
      <c r="Z692" s="41">
        <v>5687.5</v>
      </c>
      <c r="AA692" s="39"/>
      <c r="AB692" s="39">
        <v>32392.317758318575</v>
      </c>
      <c r="AC692" s="39"/>
      <c r="AD692" s="39"/>
      <c r="AE692" s="42">
        <v>7641.968773833004</v>
      </c>
      <c r="AF692" s="35" t="s">
        <v>1037</v>
      </c>
      <c r="AG692" s="39" t="s">
        <v>1038</v>
      </c>
      <c r="AH692" s="39">
        <v>40034.286532151578</v>
      </c>
      <c r="AI692" s="39">
        <v>3402.9143552328842</v>
      </c>
      <c r="AJ692" s="42">
        <v>29700</v>
      </c>
      <c r="AK692" s="39">
        <v>2524.5</v>
      </c>
      <c r="AL692" s="39">
        <v>75661.700887384461</v>
      </c>
      <c r="AM692" s="39" t="s">
        <v>943</v>
      </c>
      <c r="AN692" s="39" t="s">
        <v>943</v>
      </c>
      <c r="AO692" s="35">
        <v>35653</v>
      </c>
      <c r="AP692" s="35" t="s">
        <v>944</v>
      </c>
      <c r="AQ692" s="39" t="s">
        <v>901</v>
      </c>
      <c r="AR692" s="39">
        <v>1</v>
      </c>
      <c r="AS692" s="39"/>
      <c r="AT692" s="39"/>
      <c r="AU692" s="39"/>
      <c r="AV692" s="39"/>
      <c r="AW692" s="39" t="s">
        <v>1039</v>
      </c>
      <c r="AX692" s="39" t="s">
        <v>1005</v>
      </c>
      <c r="AY692" s="39" t="s">
        <v>2460</v>
      </c>
      <c r="AZ692" s="35">
        <v>35653</v>
      </c>
      <c r="BA692" s="39"/>
      <c r="BC692" s="5" t="s">
        <v>905</v>
      </c>
      <c r="CB692" s="13" t="s">
        <v>947</v>
      </c>
      <c r="CC692" s="13" t="s">
        <v>10</v>
      </c>
      <c r="CD692" s="13">
        <v>60002</v>
      </c>
      <c r="CE692" s="13" t="s">
        <v>8</v>
      </c>
      <c r="CF692" s="13" t="str">
        <f t="shared" si="166"/>
        <v>W0004511</v>
      </c>
      <c r="CG692" s="13" t="s">
        <v>29</v>
      </c>
      <c r="CH692" s="18">
        <f t="shared" si="167"/>
        <v>24460.732288233106</v>
      </c>
      <c r="CI692" s="18">
        <f t="shared" si="182"/>
        <v>7641.968773833004</v>
      </c>
      <c r="CJ692" s="43">
        <f t="shared" si="169"/>
        <v>5687.5</v>
      </c>
      <c r="CK692" s="44">
        <f t="shared" si="170"/>
        <v>29700</v>
      </c>
      <c r="CL692" s="18">
        <f t="shared" si="171"/>
        <v>2244.0854700854702</v>
      </c>
      <c r="CM692" s="18">
        <f t="shared" si="172"/>
        <v>5927.4143552328842</v>
      </c>
      <c r="CN692" s="13"/>
      <c r="CO692" s="18">
        <f t="shared" si="173"/>
        <v>0</v>
      </c>
    </row>
    <row r="693" spans="1:93" ht="15.75" customHeight="1" x14ac:dyDescent="0.2">
      <c r="A693" s="35" t="s">
        <v>516</v>
      </c>
      <c r="B693" s="35" t="s">
        <v>2806</v>
      </c>
      <c r="C693" s="35" t="s">
        <v>2807</v>
      </c>
      <c r="D693" s="36">
        <v>45257</v>
      </c>
      <c r="E693" s="36"/>
      <c r="F693" s="35" t="s">
        <v>984</v>
      </c>
      <c r="G693" s="35" t="s">
        <v>1247</v>
      </c>
      <c r="H693" s="35" t="s">
        <v>1248</v>
      </c>
      <c r="I693" s="35" t="s">
        <v>897</v>
      </c>
      <c r="J693" s="35"/>
      <c r="K693" s="35" t="s">
        <v>898</v>
      </c>
      <c r="L693" s="37" t="s">
        <v>899</v>
      </c>
      <c r="M693" s="38">
        <v>0.1</v>
      </c>
      <c r="N693" s="35">
        <v>28</v>
      </c>
      <c r="O693" s="39">
        <v>88946.833333333328</v>
      </c>
      <c r="P693" s="40"/>
      <c r="Q693" s="39"/>
      <c r="R693" s="39">
        <v>2017.9527243589744</v>
      </c>
      <c r="S693" s="39">
        <v>1165.9282407407406</v>
      </c>
      <c r="T693" s="39">
        <v>209.86708333333331</v>
      </c>
      <c r="U693" s="35">
        <v>75</v>
      </c>
      <c r="V693" s="39"/>
      <c r="W693" s="39">
        <v>5122.3404802504956</v>
      </c>
      <c r="X693" s="39">
        <v>4460.3751415326506</v>
      </c>
      <c r="Y693" s="39">
        <v>101998.29700354952</v>
      </c>
      <c r="Z693" s="41">
        <v>7046.666666666667</v>
      </c>
      <c r="AA693" s="39"/>
      <c r="AB693" s="39">
        <v>109044.9636702162</v>
      </c>
      <c r="AC693" s="39"/>
      <c r="AD693" s="39"/>
      <c r="AE693" s="42"/>
      <c r="AF693" s="35"/>
      <c r="AG693" s="39"/>
      <c r="AH693" s="39">
        <v>109044.9636702162</v>
      </c>
      <c r="AI693" s="39">
        <v>10904.49636702162</v>
      </c>
      <c r="AJ693" s="42">
        <v>29700</v>
      </c>
      <c r="AK693" s="39">
        <v>2970</v>
      </c>
      <c r="AL693" s="39">
        <v>152619.46003723782</v>
      </c>
      <c r="AM693" s="39" t="s">
        <v>943</v>
      </c>
      <c r="AN693" s="39" t="s">
        <v>943</v>
      </c>
      <c r="AO693" s="35">
        <v>90326</v>
      </c>
      <c r="AP693" s="35" t="s">
        <v>944</v>
      </c>
      <c r="AQ693" s="39" t="s">
        <v>901</v>
      </c>
      <c r="AR693" s="39">
        <v>1</v>
      </c>
      <c r="AS693" s="39"/>
      <c r="AT693" s="39"/>
      <c r="AU693" s="39"/>
      <c r="AV693" s="39"/>
      <c r="AW693" s="39" t="s">
        <v>1382</v>
      </c>
      <c r="AX693" s="39" t="s">
        <v>943</v>
      </c>
      <c r="AY693" s="39" t="s">
        <v>1053</v>
      </c>
      <c r="AZ693" s="35">
        <v>90326</v>
      </c>
      <c r="BA693" s="39"/>
      <c r="BC693" s="5" t="s">
        <v>905</v>
      </c>
      <c r="CB693" s="13" t="s">
        <v>947</v>
      </c>
      <c r="CC693" s="13" t="s">
        <v>10</v>
      </c>
      <c r="CD693" s="13">
        <v>60002</v>
      </c>
      <c r="CE693" s="13" t="s">
        <v>8</v>
      </c>
      <c r="CF693" s="13" t="str">
        <f t="shared" si="166"/>
        <v>W0005031</v>
      </c>
      <c r="CG693" s="13" t="s">
        <v>70</v>
      </c>
      <c r="CH693" s="18">
        <f t="shared" si="167"/>
        <v>98814.41603844981</v>
      </c>
      <c r="CI693" s="18">
        <f t="shared" si="182"/>
        <v>0</v>
      </c>
      <c r="CJ693" s="43">
        <f t="shared" si="169"/>
        <v>7046.666666666667</v>
      </c>
      <c r="CK693" s="44">
        <f t="shared" si="170"/>
        <v>29700</v>
      </c>
      <c r="CL693" s="18">
        <f t="shared" si="171"/>
        <v>3183.880965099715</v>
      </c>
      <c r="CM693" s="18">
        <f t="shared" si="172"/>
        <v>13874.49636702162</v>
      </c>
      <c r="CN693" s="13"/>
      <c r="CO693" s="18">
        <f t="shared" si="173"/>
        <v>0</v>
      </c>
    </row>
    <row r="694" spans="1:93" ht="15.75" customHeight="1" x14ac:dyDescent="0.2">
      <c r="A694" s="35" t="s">
        <v>305</v>
      </c>
      <c r="B694" s="35" t="s">
        <v>2808</v>
      </c>
      <c r="C694" s="35" t="s">
        <v>2809</v>
      </c>
      <c r="D694" s="36">
        <v>45288</v>
      </c>
      <c r="E694" s="36"/>
      <c r="F694" s="35" t="s">
        <v>938</v>
      </c>
      <c r="G694" s="35" t="s">
        <v>1247</v>
      </c>
      <c r="H694" s="35" t="s">
        <v>1248</v>
      </c>
      <c r="I694" s="35" t="s">
        <v>897</v>
      </c>
      <c r="J694" s="35"/>
      <c r="K694" s="35" t="s">
        <v>898</v>
      </c>
      <c r="L694" s="37" t="s">
        <v>899</v>
      </c>
      <c r="M694" s="38">
        <v>0.1</v>
      </c>
      <c r="N694" s="35">
        <v>28</v>
      </c>
      <c r="O694" s="39">
        <v>161970.91666666666</v>
      </c>
      <c r="P694" s="40"/>
      <c r="Q694" s="39"/>
      <c r="R694" s="39">
        <v>3906.25</v>
      </c>
      <c r="S694" s="39">
        <v>2256.9444444444448</v>
      </c>
      <c r="T694" s="39">
        <v>406.25</v>
      </c>
      <c r="U694" s="35">
        <v>75</v>
      </c>
      <c r="V694" s="39"/>
      <c r="W694" s="39">
        <v>0</v>
      </c>
      <c r="X694" s="39">
        <v>4460.3751415326506</v>
      </c>
      <c r="Y694" s="39">
        <v>173075.73625264375</v>
      </c>
      <c r="Z694" s="41">
        <v>7046.666666666667</v>
      </c>
      <c r="AA694" s="39"/>
      <c r="AB694" s="39">
        <v>180122.40291931041</v>
      </c>
      <c r="AC694" s="39"/>
      <c r="AD694" s="39"/>
      <c r="AE694" s="42">
        <v>18123.592035816033</v>
      </c>
      <c r="AF694" s="35" t="s">
        <v>1339</v>
      </c>
      <c r="AG694" s="39" t="s">
        <v>1340</v>
      </c>
      <c r="AH694" s="39">
        <v>198245.99495512643</v>
      </c>
      <c r="AI694" s="39">
        <v>19824.599495512644</v>
      </c>
      <c r="AJ694" s="42">
        <v>29700</v>
      </c>
      <c r="AK694" s="39">
        <v>2970</v>
      </c>
      <c r="AL694" s="39">
        <v>250740.59445063907</v>
      </c>
      <c r="AM694" s="39" t="s">
        <v>943</v>
      </c>
      <c r="AN694" s="39" t="s">
        <v>943</v>
      </c>
      <c r="AO694" s="35">
        <v>90292</v>
      </c>
      <c r="AP694" s="35" t="s">
        <v>944</v>
      </c>
      <c r="AQ694" s="39" t="s">
        <v>901</v>
      </c>
      <c r="AR694" s="39">
        <v>1</v>
      </c>
      <c r="AS694" s="39"/>
      <c r="AT694" s="39"/>
      <c r="AU694" s="39"/>
      <c r="AV694" s="39"/>
      <c r="AW694" s="39" t="s">
        <v>1251</v>
      </c>
      <c r="AX694" s="39" t="s">
        <v>943</v>
      </c>
      <c r="AY694" s="39" t="s">
        <v>1053</v>
      </c>
      <c r="AZ694" s="35">
        <v>90292</v>
      </c>
      <c r="BA694" s="39"/>
      <c r="BC694" s="5" t="s">
        <v>905</v>
      </c>
      <c r="CB694" s="13" t="s">
        <v>947</v>
      </c>
      <c r="CC694" s="13" t="s">
        <v>10</v>
      </c>
      <c r="CD694" s="13">
        <v>60002</v>
      </c>
      <c r="CE694" s="13" t="s">
        <v>8</v>
      </c>
      <c r="CF694" s="13" t="str">
        <f t="shared" si="166"/>
        <v>W0004512</v>
      </c>
      <c r="CG694" s="13" t="s">
        <v>70</v>
      </c>
      <c r="CH694" s="18">
        <f t="shared" si="167"/>
        <v>166912.54180819931</v>
      </c>
      <c r="CI694" s="18">
        <f t="shared" si="182"/>
        <v>18123.592035816033</v>
      </c>
      <c r="CJ694" s="43">
        <f t="shared" si="169"/>
        <v>7046.666666666667</v>
      </c>
      <c r="CK694" s="44">
        <f t="shared" si="170"/>
        <v>29700</v>
      </c>
      <c r="CL694" s="18">
        <f t="shared" si="171"/>
        <v>6163.1944444444453</v>
      </c>
      <c r="CM694" s="18">
        <f t="shared" si="172"/>
        <v>22794.599495512644</v>
      </c>
      <c r="CN694" s="13"/>
      <c r="CO694" s="18">
        <f t="shared" si="173"/>
        <v>0</v>
      </c>
    </row>
    <row r="695" spans="1:93" ht="15.75" customHeight="1" x14ac:dyDescent="0.2">
      <c r="A695" s="35" t="s">
        <v>306</v>
      </c>
      <c r="B695" s="35" t="s">
        <v>2810</v>
      </c>
      <c r="C695" s="35" t="s">
        <v>2811</v>
      </c>
      <c r="D695" s="36">
        <v>45313</v>
      </c>
      <c r="E695" s="36"/>
      <c r="F695" s="35" t="s">
        <v>996</v>
      </c>
      <c r="G695" s="35" t="s">
        <v>895</v>
      </c>
      <c r="H695" s="35" t="s">
        <v>896</v>
      </c>
      <c r="I695" s="35" t="s">
        <v>897</v>
      </c>
      <c r="J695" s="35"/>
      <c r="K695" s="35" t="s">
        <v>898</v>
      </c>
      <c r="L695" s="37" t="s">
        <v>899</v>
      </c>
      <c r="M695" s="38">
        <v>8.5000000000000006E-2</v>
      </c>
      <c r="N695" s="35">
        <v>28</v>
      </c>
      <c r="O695" s="39">
        <v>82802.333333333328</v>
      </c>
      <c r="P695" s="40"/>
      <c r="Q695" s="39"/>
      <c r="R695" s="39">
        <v>1903.0769230769231</v>
      </c>
      <c r="S695" s="39">
        <v>1099.5555555555557</v>
      </c>
      <c r="T695" s="39">
        <v>197.92000000000002</v>
      </c>
      <c r="U695" s="35">
        <v>75</v>
      </c>
      <c r="V695" s="39"/>
      <c r="W695" s="39">
        <v>0</v>
      </c>
      <c r="X695" s="39">
        <v>4460.3751415326506</v>
      </c>
      <c r="Y695" s="39">
        <v>90538.260953498466</v>
      </c>
      <c r="Z695" s="41">
        <v>5687.5</v>
      </c>
      <c r="AA695" s="39"/>
      <c r="AB695" s="39">
        <v>96225.760953498466</v>
      </c>
      <c r="AC695" s="39"/>
      <c r="AD695" s="39"/>
      <c r="AE695" s="42">
        <v>6107.1873780099913</v>
      </c>
      <c r="AF695" s="35" t="s">
        <v>1104</v>
      </c>
      <c r="AG695" s="39" t="s">
        <v>1105</v>
      </c>
      <c r="AH695" s="39">
        <v>102332.94833150845</v>
      </c>
      <c r="AI695" s="39">
        <v>8698.3006081782187</v>
      </c>
      <c r="AJ695" s="42">
        <v>29700</v>
      </c>
      <c r="AK695" s="39">
        <v>2524.5</v>
      </c>
      <c r="AL695" s="39">
        <v>143255.74893968669</v>
      </c>
      <c r="AM695" s="39" t="s">
        <v>943</v>
      </c>
      <c r="AN695" s="39" t="s">
        <v>943</v>
      </c>
      <c r="AO695" s="35">
        <v>90243</v>
      </c>
      <c r="AP695" s="35" t="s">
        <v>944</v>
      </c>
      <c r="AQ695" s="39" t="s">
        <v>901</v>
      </c>
      <c r="AR695" s="39">
        <v>1</v>
      </c>
      <c r="AS695" s="39"/>
      <c r="AT695" s="39"/>
      <c r="AU695" s="39"/>
      <c r="AV695" s="39"/>
      <c r="AW695" s="39" t="s">
        <v>1484</v>
      </c>
      <c r="AX695" s="39" t="s">
        <v>903</v>
      </c>
      <c r="AY695" s="39" t="s">
        <v>904</v>
      </c>
      <c r="AZ695" s="35">
        <v>90243</v>
      </c>
      <c r="BA695" s="39"/>
      <c r="BC695" s="5" t="s">
        <v>905</v>
      </c>
      <c r="CB695" s="13" t="s">
        <v>947</v>
      </c>
      <c r="CC695" s="13" t="s">
        <v>10</v>
      </c>
      <c r="CD695" s="13">
        <v>60002</v>
      </c>
      <c r="CE695" s="13" t="s">
        <v>8</v>
      </c>
      <c r="CF695" s="13" t="str">
        <f t="shared" si="166"/>
        <v>W0004513</v>
      </c>
      <c r="CG695" s="13" t="s">
        <v>29</v>
      </c>
      <c r="CH695" s="18">
        <f t="shared" si="167"/>
        <v>87535.628474865982</v>
      </c>
      <c r="CI695" s="18">
        <f t="shared" si="182"/>
        <v>6107.1873780099913</v>
      </c>
      <c r="CJ695" s="43">
        <f t="shared" si="169"/>
        <v>5687.5</v>
      </c>
      <c r="CK695" s="44">
        <f t="shared" si="170"/>
        <v>29700</v>
      </c>
      <c r="CL695" s="18">
        <f t="shared" si="171"/>
        <v>3002.6324786324785</v>
      </c>
      <c r="CM695" s="18">
        <f t="shared" si="172"/>
        <v>11222.800608178219</v>
      </c>
      <c r="CN695" s="13"/>
      <c r="CO695" s="18">
        <f t="shared" si="173"/>
        <v>0</v>
      </c>
    </row>
    <row r="696" spans="1:93" ht="15.75" customHeight="1" x14ac:dyDescent="0.2">
      <c r="A696" s="35" t="s">
        <v>517</v>
      </c>
      <c r="B696" s="35" t="s">
        <v>2812</v>
      </c>
      <c r="C696" s="35" t="s">
        <v>2813</v>
      </c>
      <c r="D696" s="36">
        <v>45327</v>
      </c>
      <c r="E696" s="36"/>
      <c r="F696" s="35" t="s">
        <v>894</v>
      </c>
      <c r="G696" s="35" t="s">
        <v>1247</v>
      </c>
      <c r="H696" s="35" t="s">
        <v>1248</v>
      </c>
      <c r="I696" s="35" t="s">
        <v>897</v>
      </c>
      <c r="J696" s="35"/>
      <c r="K696" s="35" t="s">
        <v>898</v>
      </c>
      <c r="L696" s="37" t="s">
        <v>899</v>
      </c>
      <c r="M696" s="38">
        <v>0.1</v>
      </c>
      <c r="N696" s="35">
        <v>28</v>
      </c>
      <c r="O696" s="39">
        <v>203970.83333333334</v>
      </c>
      <c r="P696" s="40"/>
      <c r="Q696" s="39"/>
      <c r="R696" s="39">
        <v>4903.1450320512822</v>
      </c>
      <c r="S696" s="39">
        <v>2832.9282407407413</v>
      </c>
      <c r="T696" s="39">
        <v>509.92708333333337</v>
      </c>
      <c r="U696" s="35">
        <v>75</v>
      </c>
      <c r="V696" s="39"/>
      <c r="W696" s="39">
        <v>0</v>
      </c>
      <c r="X696" s="39">
        <v>4460.3751415326506</v>
      </c>
      <c r="Y696" s="39">
        <v>216752.20883099135</v>
      </c>
      <c r="Z696" s="41">
        <v>7046.666666666667</v>
      </c>
      <c r="AA696" s="39"/>
      <c r="AB696" s="39">
        <v>223798.87549765801</v>
      </c>
      <c r="AC696" s="39"/>
      <c r="AD696" s="39"/>
      <c r="AE696" s="42"/>
      <c r="AF696" s="35"/>
      <c r="AG696" s="39"/>
      <c r="AH696" s="39">
        <v>223798.87549765801</v>
      </c>
      <c r="AI696" s="39">
        <v>22379.887549765801</v>
      </c>
      <c r="AJ696" s="42">
        <v>29700</v>
      </c>
      <c r="AK696" s="39">
        <v>2970</v>
      </c>
      <c r="AL696" s="39">
        <v>278848.7630474238</v>
      </c>
      <c r="AM696" s="39" t="s">
        <v>943</v>
      </c>
      <c r="AN696" s="39" t="s">
        <v>943</v>
      </c>
      <c r="AO696" s="35">
        <v>90375</v>
      </c>
      <c r="AP696" s="35" t="s">
        <v>944</v>
      </c>
      <c r="AQ696" s="39" t="s">
        <v>901</v>
      </c>
      <c r="AR696" s="39">
        <v>1</v>
      </c>
      <c r="AS696" s="39"/>
      <c r="AT696" s="39"/>
      <c r="AU696" s="39"/>
      <c r="AV696" s="39"/>
      <c r="AW696" s="39" t="s">
        <v>2814</v>
      </c>
      <c r="AX696" s="39" t="s">
        <v>943</v>
      </c>
      <c r="AY696" s="39" t="s">
        <v>1053</v>
      </c>
      <c r="AZ696" s="35">
        <v>90375</v>
      </c>
      <c r="BA696" s="39"/>
      <c r="BC696" s="5" t="s">
        <v>905</v>
      </c>
      <c r="CB696" s="13" t="s">
        <v>947</v>
      </c>
      <c r="CC696" s="13" t="s">
        <v>10</v>
      </c>
      <c r="CD696" s="13">
        <v>60002</v>
      </c>
      <c r="CE696" s="13" t="s">
        <v>8</v>
      </c>
      <c r="CF696" s="13" t="str">
        <f t="shared" si="166"/>
        <v>W0005032</v>
      </c>
      <c r="CG696" s="13" t="s">
        <v>70</v>
      </c>
      <c r="CH696" s="18">
        <f t="shared" si="167"/>
        <v>209016.13555819934</v>
      </c>
      <c r="CI696" s="18">
        <f t="shared" si="182"/>
        <v>0</v>
      </c>
      <c r="CJ696" s="43">
        <f t="shared" si="169"/>
        <v>7046.666666666667</v>
      </c>
      <c r="CK696" s="44">
        <f t="shared" si="170"/>
        <v>29700</v>
      </c>
      <c r="CL696" s="18">
        <f t="shared" si="171"/>
        <v>7736.073272792024</v>
      </c>
      <c r="CM696" s="18">
        <f t="shared" si="172"/>
        <v>25349.887549765801</v>
      </c>
      <c r="CN696" s="13"/>
      <c r="CO696" s="18">
        <f t="shared" si="173"/>
        <v>0</v>
      </c>
    </row>
    <row r="697" spans="1:93" ht="15.75" customHeight="1" x14ac:dyDescent="0.2">
      <c r="A697" s="35" t="s">
        <v>307</v>
      </c>
      <c r="B697" s="35" t="s">
        <v>2815</v>
      </c>
      <c r="C697" s="35" t="s">
        <v>2816</v>
      </c>
      <c r="D697" s="36">
        <v>45264</v>
      </c>
      <c r="E697" s="36"/>
      <c r="F697" s="35" t="s">
        <v>984</v>
      </c>
      <c r="G697" s="35" t="s">
        <v>1247</v>
      </c>
      <c r="H697" s="35" t="s">
        <v>1248</v>
      </c>
      <c r="I697" s="35" t="s">
        <v>897</v>
      </c>
      <c r="J697" s="35"/>
      <c r="K697" s="35" t="s">
        <v>898</v>
      </c>
      <c r="L697" s="37" t="s">
        <v>899</v>
      </c>
      <c r="M697" s="38">
        <v>0.1</v>
      </c>
      <c r="N697" s="35">
        <v>28</v>
      </c>
      <c r="O697" s="39">
        <v>136918</v>
      </c>
      <c r="P697" s="40"/>
      <c r="Q697" s="39"/>
      <c r="R697" s="39">
        <v>3291.2980769230767</v>
      </c>
      <c r="S697" s="39">
        <v>1901.6388888888891</v>
      </c>
      <c r="T697" s="39">
        <v>342.29500000000002</v>
      </c>
      <c r="U697" s="35">
        <v>75</v>
      </c>
      <c r="V697" s="39"/>
      <c r="W697" s="39">
        <v>4097.8723842003965</v>
      </c>
      <c r="X697" s="39">
        <v>4460.3751415326506</v>
      </c>
      <c r="Y697" s="39">
        <v>151086.479491545</v>
      </c>
      <c r="Z697" s="41">
        <v>7046.666666666667</v>
      </c>
      <c r="AA697" s="39"/>
      <c r="AB697" s="39">
        <v>158133.14615821166</v>
      </c>
      <c r="AC697" s="39"/>
      <c r="AD697" s="39"/>
      <c r="AE697" s="42">
        <v>18123.592035816033</v>
      </c>
      <c r="AF697" s="35" t="s">
        <v>1339</v>
      </c>
      <c r="AG697" s="39" t="s">
        <v>1340</v>
      </c>
      <c r="AH697" s="39">
        <v>176256.73819402768</v>
      </c>
      <c r="AI697" s="39">
        <v>17625.673819402768</v>
      </c>
      <c r="AJ697" s="42">
        <v>29700</v>
      </c>
      <c r="AK697" s="39">
        <v>2970</v>
      </c>
      <c r="AL697" s="39">
        <v>226552.41201343044</v>
      </c>
      <c r="AM697" s="39" t="s">
        <v>943</v>
      </c>
      <c r="AN697" s="39" t="s">
        <v>943</v>
      </c>
      <c r="AO697" s="35">
        <v>37208</v>
      </c>
      <c r="AP697" s="35" t="s">
        <v>944</v>
      </c>
      <c r="AQ697" s="39" t="s">
        <v>901</v>
      </c>
      <c r="AR697" s="39">
        <v>1</v>
      </c>
      <c r="AS697" s="39"/>
      <c r="AT697" s="39"/>
      <c r="AU697" s="39"/>
      <c r="AV697" s="39"/>
      <c r="AW697" s="39" t="s">
        <v>1251</v>
      </c>
      <c r="AX697" s="39" t="s">
        <v>2587</v>
      </c>
      <c r="AY697" s="39" t="s">
        <v>935</v>
      </c>
      <c r="AZ697" s="35">
        <v>37208</v>
      </c>
      <c r="BA697" s="39"/>
      <c r="BC697" s="5" t="s">
        <v>905</v>
      </c>
      <c r="CB697" s="13" t="s">
        <v>947</v>
      </c>
      <c r="CC697" s="13" t="s">
        <v>10</v>
      </c>
      <c r="CD697" s="13">
        <v>60002</v>
      </c>
      <c r="CE697" s="13" t="s">
        <v>8</v>
      </c>
      <c r="CF697" s="13" t="str">
        <f t="shared" si="166"/>
        <v>W0004514</v>
      </c>
      <c r="CG697" s="13" t="s">
        <v>70</v>
      </c>
      <c r="CH697" s="18">
        <f t="shared" si="167"/>
        <v>145893.54252573306</v>
      </c>
      <c r="CI697" s="18">
        <f t="shared" si="182"/>
        <v>18123.592035816033</v>
      </c>
      <c r="CJ697" s="43">
        <f t="shared" si="169"/>
        <v>7046.666666666667</v>
      </c>
      <c r="CK697" s="44">
        <f t="shared" si="170"/>
        <v>29700</v>
      </c>
      <c r="CL697" s="18">
        <f t="shared" si="171"/>
        <v>5192.9369658119658</v>
      </c>
      <c r="CM697" s="18">
        <f t="shared" si="172"/>
        <v>20595.673819402768</v>
      </c>
      <c r="CN697" s="13"/>
      <c r="CO697" s="18">
        <f t="shared" si="173"/>
        <v>0</v>
      </c>
    </row>
    <row r="698" spans="1:93" ht="15.75" customHeight="1" x14ac:dyDescent="0.2">
      <c r="A698" s="35" t="s">
        <v>308</v>
      </c>
      <c r="B698" s="35" t="s">
        <v>2817</v>
      </c>
      <c r="C698" s="35" t="s">
        <v>2818</v>
      </c>
      <c r="D698" s="36">
        <v>45257</v>
      </c>
      <c r="E698" s="36"/>
      <c r="F698" s="35" t="s">
        <v>984</v>
      </c>
      <c r="G698" s="35" t="s">
        <v>1247</v>
      </c>
      <c r="H698" s="35" t="s">
        <v>1248</v>
      </c>
      <c r="I698" s="35" t="s">
        <v>897</v>
      </c>
      <c r="J698" s="35"/>
      <c r="K698" s="35" t="s">
        <v>898</v>
      </c>
      <c r="L698" s="37" t="s">
        <v>899</v>
      </c>
      <c r="M698" s="38">
        <v>0.1</v>
      </c>
      <c r="N698" s="35">
        <v>28</v>
      </c>
      <c r="O698" s="39">
        <v>132746</v>
      </c>
      <c r="P698" s="40"/>
      <c r="Q698" s="39"/>
      <c r="R698" s="39">
        <v>3205.1442307692309</v>
      </c>
      <c r="S698" s="39">
        <v>1851.8611111111111</v>
      </c>
      <c r="T698" s="39">
        <v>333.33499999999998</v>
      </c>
      <c r="U698" s="35">
        <v>75</v>
      </c>
      <c r="V698" s="39"/>
      <c r="W698" s="39">
        <v>0</v>
      </c>
      <c r="X698" s="39">
        <v>4460.3751415326506</v>
      </c>
      <c r="Y698" s="39">
        <v>142671.71548341299</v>
      </c>
      <c r="Z698" s="41">
        <v>7046.666666666667</v>
      </c>
      <c r="AA698" s="39"/>
      <c r="AB698" s="39">
        <v>149718.38215007965</v>
      </c>
      <c r="AC698" s="39"/>
      <c r="AD698" s="39"/>
      <c r="AE698" s="42"/>
      <c r="AF698" s="35"/>
      <c r="AG698" s="39"/>
      <c r="AH698" s="39">
        <v>149718.38215007965</v>
      </c>
      <c r="AI698" s="39">
        <v>14971.838215007965</v>
      </c>
      <c r="AJ698" s="42">
        <v>29700</v>
      </c>
      <c r="AK698" s="39">
        <v>2970</v>
      </c>
      <c r="AL698" s="39">
        <v>197360.22036508762</v>
      </c>
      <c r="AM698" s="39" t="s">
        <v>943</v>
      </c>
      <c r="AN698" s="39" t="s">
        <v>943</v>
      </c>
      <c r="AO698" s="35">
        <v>90326</v>
      </c>
      <c r="AP698" s="35" t="s">
        <v>944</v>
      </c>
      <c r="AQ698" s="39" t="s">
        <v>901</v>
      </c>
      <c r="AR698" s="39">
        <v>1</v>
      </c>
      <c r="AS698" s="39"/>
      <c r="AT698" s="39"/>
      <c r="AU698" s="39"/>
      <c r="AV698" s="39"/>
      <c r="AW698" s="39" t="s">
        <v>1382</v>
      </c>
      <c r="AX698" s="39" t="s">
        <v>943</v>
      </c>
      <c r="AY698" s="39" t="s">
        <v>1053</v>
      </c>
      <c r="AZ698" s="35">
        <v>90326</v>
      </c>
      <c r="BA698" s="39"/>
      <c r="BC698" s="5" t="s">
        <v>905</v>
      </c>
      <c r="CB698" s="13" t="s">
        <v>947</v>
      </c>
      <c r="CC698" s="13" t="s">
        <v>10</v>
      </c>
      <c r="CD698" s="13">
        <v>60002</v>
      </c>
      <c r="CE698" s="13" t="s">
        <v>8</v>
      </c>
      <c r="CF698" s="13" t="str">
        <f t="shared" si="166"/>
        <v>W0004515</v>
      </c>
      <c r="CG698" s="13" t="s">
        <v>70</v>
      </c>
      <c r="CH698" s="18">
        <f t="shared" si="167"/>
        <v>137614.71014153265</v>
      </c>
      <c r="CI698" s="18">
        <f t="shared" si="182"/>
        <v>0</v>
      </c>
      <c r="CJ698" s="43">
        <f t="shared" si="169"/>
        <v>7046.666666666667</v>
      </c>
      <c r="CK698" s="44">
        <f t="shared" si="170"/>
        <v>29700</v>
      </c>
      <c r="CL698" s="18">
        <f t="shared" si="171"/>
        <v>5057.0053418803418</v>
      </c>
      <c r="CM698" s="18">
        <f t="shared" si="172"/>
        <v>17941.838215007963</v>
      </c>
      <c r="CN698" s="13"/>
      <c r="CO698" s="18">
        <f t="shared" si="173"/>
        <v>0</v>
      </c>
    </row>
    <row r="699" spans="1:93" ht="15.75" customHeight="1" x14ac:dyDescent="0.2">
      <c r="A699" s="35" t="s">
        <v>309</v>
      </c>
      <c r="B699" s="35" t="s">
        <v>2819</v>
      </c>
      <c r="C699" s="35" t="s">
        <v>2820</v>
      </c>
      <c r="D699" s="36">
        <v>45258</v>
      </c>
      <c r="E699" s="36"/>
      <c r="F699" s="35" t="s">
        <v>938</v>
      </c>
      <c r="G699" s="35" t="s">
        <v>1247</v>
      </c>
      <c r="H699" s="35" t="s">
        <v>1248</v>
      </c>
      <c r="I699" s="35" t="s">
        <v>897</v>
      </c>
      <c r="J699" s="35"/>
      <c r="K699" s="35" t="s">
        <v>898</v>
      </c>
      <c r="L699" s="37" t="s">
        <v>899</v>
      </c>
      <c r="M699" s="38">
        <v>0.1</v>
      </c>
      <c r="N699" s="35">
        <v>28</v>
      </c>
      <c r="O699" s="39">
        <v>199470.91666666666</v>
      </c>
      <c r="P699" s="40"/>
      <c r="Q699" s="39"/>
      <c r="R699" s="39">
        <v>4807.6923076923076</v>
      </c>
      <c r="S699" s="39">
        <v>2777.7777777777783</v>
      </c>
      <c r="T699" s="39">
        <v>500</v>
      </c>
      <c r="U699" s="35">
        <v>75</v>
      </c>
      <c r="V699" s="39"/>
      <c r="W699" s="39">
        <v>20436.089580007378</v>
      </c>
      <c r="X699" s="39">
        <v>4460.3751415326506</v>
      </c>
      <c r="Y699" s="39">
        <v>232527.8514736768</v>
      </c>
      <c r="Z699" s="41">
        <v>7046.666666666667</v>
      </c>
      <c r="AA699" s="39"/>
      <c r="AB699" s="39">
        <v>239574.51814034345</v>
      </c>
      <c r="AC699" s="39"/>
      <c r="AD699" s="39"/>
      <c r="AE699" s="42">
        <v>18123.592035816033</v>
      </c>
      <c r="AF699" s="35" t="s">
        <v>1339</v>
      </c>
      <c r="AG699" s="39" t="s">
        <v>1340</v>
      </c>
      <c r="AH699" s="39">
        <v>257698.11017615948</v>
      </c>
      <c r="AI699" s="39">
        <v>25769.81101761595</v>
      </c>
      <c r="AJ699" s="42">
        <v>29700</v>
      </c>
      <c r="AK699" s="39">
        <v>2970</v>
      </c>
      <c r="AL699" s="39">
        <v>316137.92119377543</v>
      </c>
      <c r="AM699" s="39" t="s">
        <v>943</v>
      </c>
      <c r="AN699" s="39" t="s">
        <v>943</v>
      </c>
      <c r="AO699" s="35">
        <v>90324</v>
      </c>
      <c r="AP699" s="35" t="s">
        <v>944</v>
      </c>
      <c r="AQ699" s="39" t="s">
        <v>901</v>
      </c>
      <c r="AR699" s="39">
        <v>1</v>
      </c>
      <c r="AS699" s="39"/>
      <c r="AT699" s="39"/>
      <c r="AU699" s="39"/>
      <c r="AV699" s="39"/>
      <c r="AW699" s="39" t="s">
        <v>1251</v>
      </c>
      <c r="AX699" s="39" t="s">
        <v>943</v>
      </c>
      <c r="AY699" s="39" t="s">
        <v>1053</v>
      </c>
      <c r="AZ699" s="35">
        <v>90324</v>
      </c>
      <c r="BA699" s="39"/>
      <c r="BC699" s="5" t="s">
        <v>905</v>
      </c>
      <c r="CB699" s="13" t="s">
        <v>947</v>
      </c>
      <c r="CC699" s="13" t="s">
        <v>10</v>
      </c>
      <c r="CD699" s="13">
        <v>60002</v>
      </c>
      <c r="CE699" s="13" t="s">
        <v>8</v>
      </c>
      <c r="CF699" s="13" t="str">
        <f t="shared" si="166"/>
        <v>W0004516</v>
      </c>
      <c r="CG699" s="13" t="s">
        <v>70</v>
      </c>
      <c r="CH699" s="18">
        <f t="shared" si="167"/>
        <v>224942.3813882067</v>
      </c>
      <c r="CI699" s="18">
        <f t="shared" si="182"/>
        <v>18123.592035816033</v>
      </c>
      <c r="CJ699" s="43">
        <f t="shared" si="169"/>
        <v>7046.666666666667</v>
      </c>
      <c r="CK699" s="44">
        <f t="shared" si="170"/>
        <v>29700</v>
      </c>
      <c r="CL699" s="18">
        <f t="shared" si="171"/>
        <v>7585.4700854700859</v>
      </c>
      <c r="CM699" s="18">
        <f t="shared" si="172"/>
        <v>28739.81101761595</v>
      </c>
      <c r="CN699" s="13"/>
      <c r="CO699" s="18">
        <f t="shared" si="173"/>
        <v>0</v>
      </c>
    </row>
    <row r="700" spans="1:93" ht="15.75" customHeight="1" x14ac:dyDescent="0.2">
      <c r="A700" s="35" t="s">
        <v>600</v>
      </c>
      <c r="B700" s="35" t="s">
        <v>2821</v>
      </c>
      <c r="C700" s="35" t="s">
        <v>2822</v>
      </c>
      <c r="D700" s="36">
        <v>45293</v>
      </c>
      <c r="E700" s="36"/>
      <c r="F700" s="35" t="s">
        <v>996</v>
      </c>
      <c r="G700" s="35" t="s">
        <v>895</v>
      </c>
      <c r="H700" s="35" t="s">
        <v>896</v>
      </c>
      <c r="I700" s="35" t="s">
        <v>897</v>
      </c>
      <c r="J700" s="35"/>
      <c r="K700" s="35" t="s">
        <v>898</v>
      </c>
      <c r="L700" s="37" t="s">
        <v>899</v>
      </c>
      <c r="M700" s="38">
        <v>8.5000000000000006E-2</v>
      </c>
      <c r="N700" s="35">
        <v>28</v>
      </c>
      <c r="O700" s="39">
        <v>64044.333333333343</v>
      </c>
      <c r="P700" s="40"/>
      <c r="Q700" s="39"/>
      <c r="R700" s="39">
        <v>1422.3076923076924</v>
      </c>
      <c r="S700" s="39">
        <v>821.77777777777783</v>
      </c>
      <c r="T700" s="39">
        <v>147.92000000000002</v>
      </c>
      <c r="U700" s="35">
        <v>75</v>
      </c>
      <c r="V700" s="39"/>
      <c r="W700" s="39">
        <v>0</v>
      </c>
      <c r="X700" s="39">
        <v>4460.3751415326506</v>
      </c>
      <c r="Y700" s="39">
        <v>70971.713944951465</v>
      </c>
      <c r="Z700" s="41">
        <v>5687.5</v>
      </c>
      <c r="AA700" s="39"/>
      <c r="AB700" s="39">
        <v>76659.213944951465</v>
      </c>
      <c r="AC700" s="39"/>
      <c r="AD700" s="39"/>
      <c r="AE700" s="42">
        <v>7641.968773833004</v>
      </c>
      <c r="AF700" s="35" t="s">
        <v>1037</v>
      </c>
      <c r="AG700" s="39" t="s">
        <v>1038</v>
      </c>
      <c r="AH700" s="39">
        <v>84301.182718784476</v>
      </c>
      <c r="AI700" s="39">
        <v>7165.6005310966812</v>
      </c>
      <c r="AJ700" s="42">
        <v>29700</v>
      </c>
      <c r="AK700" s="39">
        <v>2524.5</v>
      </c>
      <c r="AL700" s="39">
        <v>123691.28324988116</v>
      </c>
      <c r="AM700" s="39" t="s">
        <v>943</v>
      </c>
      <c r="AN700" s="39" t="s">
        <v>943</v>
      </c>
      <c r="AO700" s="35">
        <v>35803</v>
      </c>
      <c r="AP700" s="35" t="s">
        <v>944</v>
      </c>
      <c r="AQ700" s="39" t="s">
        <v>901</v>
      </c>
      <c r="AR700" s="39">
        <v>1</v>
      </c>
      <c r="AS700" s="39"/>
      <c r="AT700" s="39"/>
      <c r="AU700" s="39"/>
      <c r="AV700" s="39"/>
      <c r="AW700" s="39" t="s">
        <v>1039</v>
      </c>
      <c r="AX700" s="39" t="s">
        <v>1005</v>
      </c>
      <c r="AY700" s="39" t="s">
        <v>2823</v>
      </c>
      <c r="AZ700" s="35">
        <v>35803</v>
      </c>
      <c r="BA700" s="39"/>
      <c r="BC700" s="5" t="s">
        <v>905</v>
      </c>
      <c r="CB700" s="13" t="s">
        <v>947</v>
      </c>
      <c r="CC700" s="13" t="s">
        <v>10</v>
      </c>
      <c r="CD700" s="13">
        <v>60002</v>
      </c>
      <c r="CE700" s="13" t="s">
        <v>8</v>
      </c>
      <c r="CF700" s="13" t="str">
        <f t="shared" si="166"/>
        <v>W0005203</v>
      </c>
      <c r="CG700" s="13" t="s">
        <v>29</v>
      </c>
      <c r="CH700" s="18">
        <f t="shared" si="167"/>
        <v>68727.628474865996</v>
      </c>
      <c r="CI700" s="18">
        <f t="shared" si="182"/>
        <v>7641.968773833004</v>
      </c>
      <c r="CJ700" s="43">
        <f t="shared" si="169"/>
        <v>5687.5</v>
      </c>
      <c r="CK700" s="44">
        <f t="shared" si="170"/>
        <v>29700</v>
      </c>
      <c r="CL700" s="18">
        <f t="shared" si="171"/>
        <v>2244.0854700854702</v>
      </c>
      <c r="CM700" s="18">
        <f t="shared" si="172"/>
        <v>9690.1005310966812</v>
      </c>
      <c r="CN700" s="13"/>
      <c r="CO700" s="18">
        <f t="shared" si="173"/>
        <v>0</v>
      </c>
    </row>
    <row r="701" spans="1:93" ht="15.75" customHeight="1" x14ac:dyDescent="0.2">
      <c r="A701" s="35" t="s">
        <v>310</v>
      </c>
      <c r="B701" s="35" t="s">
        <v>2824</v>
      </c>
      <c r="C701" s="35" t="s">
        <v>2825</v>
      </c>
      <c r="D701" s="36">
        <v>45261</v>
      </c>
      <c r="E701" s="36"/>
      <c r="F701" s="35" t="s">
        <v>938</v>
      </c>
      <c r="G701" s="35" t="s">
        <v>1247</v>
      </c>
      <c r="H701" s="35" t="s">
        <v>1248</v>
      </c>
      <c r="I701" s="35" t="s">
        <v>897</v>
      </c>
      <c r="J701" s="35"/>
      <c r="K701" s="35" t="s">
        <v>898</v>
      </c>
      <c r="L701" s="37" t="s">
        <v>899</v>
      </c>
      <c r="M701" s="38">
        <v>0.1</v>
      </c>
      <c r="N701" s="35">
        <v>28</v>
      </c>
      <c r="O701" s="39">
        <v>129865.66666666667</v>
      </c>
      <c r="P701" s="40"/>
      <c r="Q701" s="39"/>
      <c r="R701" s="39">
        <v>3121.7708333333335</v>
      </c>
      <c r="S701" s="39">
        <v>1803.6898148148148</v>
      </c>
      <c r="T701" s="39">
        <v>324.66416666666669</v>
      </c>
      <c r="U701" s="35">
        <v>75</v>
      </c>
      <c r="V701" s="39"/>
      <c r="W701" s="39">
        <v>13303.742695306588</v>
      </c>
      <c r="X701" s="39">
        <v>4460.3751415326506</v>
      </c>
      <c r="Y701" s="39">
        <v>152954.90931832069</v>
      </c>
      <c r="Z701" s="41">
        <v>7046.666666666667</v>
      </c>
      <c r="AA701" s="39"/>
      <c r="AB701" s="39">
        <v>160001.57598498734</v>
      </c>
      <c r="AC701" s="39"/>
      <c r="AD701" s="39"/>
      <c r="AE701" s="42"/>
      <c r="AF701" s="35"/>
      <c r="AG701" s="39"/>
      <c r="AH701" s="39">
        <v>160001.57598498734</v>
      </c>
      <c r="AI701" s="39">
        <v>16000.157598498736</v>
      </c>
      <c r="AJ701" s="42">
        <v>29700</v>
      </c>
      <c r="AK701" s="39">
        <v>2970</v>
      </c>
      <c r="AL701" s="39">
        <v>208671.73358348609</v>
      </c>
      <c r="AM701" s="39" t="s">
        <v>943</v>
      </c>
      <c r="AN701" s="39" t="s">
        <v>943</v>
      </c>
      <c r="AO701" s="35">
        <v>90324</v>
      </c>
      <c r="AP701" s="35" t="s">
        <v>944</v>
      </c>
      <c r="AQ701" s="39" t="s">
        <v>901</v>
      </c>
      <c r="AR701" s="39">
        <v>1</v>
      </c>
      <c r="AS701" s="39"/>
      <c r="AT701" s="39"/>
      <c r="AU701" s="39"/>
      <c r="AV701" s="39"/>
      <c r="AW701" s="39" t="s">
        <v>1817</v>
      </c>
      <c r="AX701" s="39" t="s">
        <v>943</v>
      </c>
      <c r="AY701" s="39" t="s">
        <v>1053</v>
      </c>
      <c r="AZ701" s="35">
        <v>90324</v>
      </c>
      <c r="BA701" s="39"/>
      <c r="BC701" s="5" t="s">
        <v>905</v>
      </c>
      <c r="CB701" s="13" t="s">
        <v>947</v>
      </c>
      <c r="CC701" s="13" t="s">
        <v>10</v>
      </c>
      <c r="CD701" s="13">
        <v>60002</v>
      </c>
      <c r="CE701" s="13" t="s">
        <v>8</v>
      </c>
      <c r="CF701" s="13" t="str">
        <f t="shared" si="166"/>
        <v>W0004517</v>
      </c>
      <c r="CG701" s="13" t="s">
        <v>70</v>
      </c>
      <c r="CH701" s="18">
        <f t="shared" si="167"/>
        <v>148029.44867017257</v>
      </c>
      <c r="CI701" s="18">
        <f t="shared" si="182"/>
        <v>0</v>
      </c>
      <c r="CJ701" s="43">
        <f t="shared" si="169"/>
        <v>7046.666666666667</v>
      </c>
      <c r="CK701" s="44">
        <f t="shared" si="170"/>
        <v>29700</v>
      </c>
      <c r="CL701" s="18">
        <f t="shared" si="171"/>
        <v>4925.4606481481478</v>
      </c>
      <c r="CM701" s="18">
        <f t="shared" si="172"/>
        <v>18970.157598498736</v>
      </c>
      <c r="CN701" s="13"/>
      <c r="CO701" s="18">
        <f t="shared" si="173"/>
        <v>0</v>
      </c>
    </row>
    <row r="702" spans="1:93" ht="15.75" customHeight="1" x14ac:dyDescent="0.2">
      <c r="A702" s="35" t="s">
        <v>601</v>
      </c>
      <c r="B702" s="35" t="s">
        <v>2826</v>
      </c>
      <c r="C702" s="35" t="s">
        <v>2827</v>
      </c>
      <c r="D702" s="36">
        <v>45293</v>
      </c>
      <c r="E702" s="36"/>
      <c r="F702" s="35" t="s">
        <v>996</v>
      </c>
      <c r="G702" s="35" t="s">
        <v>895</v>
      </c>
      <c r="H702" s="35" t="s">
        <v>896</v>
      </c>
      <c r="I702" s="35" t="s">
        <v>897</v>
      </c>
      <c r="J702" s="35"/>
      <c r="K702" s="35" t="s">
        <v>898</v>
      </c>
      <c r="L702" s="37" t="s">
        <v>899</v>
      </c>
      <c r="M702" s="38">
        <v>8.5000000000000006E-2</v>
      </c>
      <c r="N702" s="35">
        <v>28</v>
      </c>
      <c r="O702" s="39">
        <v>63070.25</v>
      </c>
      <c r="P702" s="40"/>
      <c r="Q702" s="39"/>
      <c r="R702" s="39">
        <v>1402.2596153846155</v>
      </c>
      <c r="S702" s="39">
        <v>810.19444444444457</v>
      </c>
      <c r="T702" s="39">
        <v>145.83500000000001</v>
      </c>
      <c r="U702" s="35">
        <v>75</v>
      </c>
      <c r="V702" s="39"/>
      <c r="W702" s="39">
        <v>0</v>
      </c>
      <c r="X702" s="39">
        <v>4460.3751415326506</v>
      </c>
      <c r="Y702" s="39">
        <v>69963.914201361709</v>
      </c>
      <c r="Z702" s="41">
        <v>5687.5</v>
      </c>
      <c r="AA702" s="39"/>
      <c r="AB702" s="39">
        <v>75651.414201361709</v>
      </c>
      <c r="AC702" s="39"/>
      <c r="AD702" s="39"/>
      <c r="AE702" s="42">
        <v>7641.968773833004</v>
      </c>
      <c r="AF702" s="35" t="s">
        <v>1037</v>
      </c>
      <c r="AG702" s="39" t="s">
        <v>1038</v>
      </c>
      <c r="AH702" s="39">
        <v>83293.38297519472</v>
      </c>
      <c r="AI702" s="39">
        <v>7079.9375528915516</v>
      </c>
      <c r="AJ702" s="42">
        <v>29700</v>
      </c>
      <c r="AK702" s="39">
        <v>2524.5</v>
      </c>
      <c r="AL702" s="39">
        <v>122597.82052808627</v>
      </c>
      <c r="AM702" s="39" t="s">
        <v>943</v>
      </c>
      <c r="AN702" s="39" t="s">
        <v>943</v>
      </c>
      <c r="AO702" s="35">
        <v>35653</v>
      </c>
      <c r="AP702" s="35" t="s">
        <v>944</v>
      </c>
      <c r="AQ702" s="39" t="s">
        <v>901</v>
      </c>
      <c r="AR702" s="39">
        <v>1</v>
      </c>
      <c r="AS702" s="39"/>
      <c r="AT702" s="39"/>
      <c r="AU702" s="39"/>
      <c r="AV702" s="39"/>
      <c r="AW702" s="39" t="s">
        <v>1039</v>
      </c>
      <c r="AX702" s="39" t="s">
        <v>1005</v>
      </c>
      <c r="AY702" s="39" t="s">
        <v>2460</v>
      </c>
      <c r="AZ702" s="35">
        <v>35653</v>
      </c>
      <c r="BA702" s="39"/>
      <c r="BC702" s="5" t="s">
        <v>905</v>
      </c>
      <c r="CB702" s="13" t="s">
        <v>947</v>
      </c>
      <c r="CC702" s="13" t="s">
        <v>10</v>
      </c>
      <c r="CD702" s="13">
        <v>60002</v>
      </c>
      <c r="CE702" s="13" t="s">
        <v>8</v>
      </c>
      <c r="CF702" s="13" t="str">
        <f t="shared" si="166"/>
        <v>W0005204</v>
      </c>
      <c r="CG702" s="13" t="s">
        <v>29</v>
      </c>
      <c r="CH702" s="18">
        <f t="shared" si="167"/>
        <v>67751.460141532647</v>
      </c>
      <c r="CI702" s="18">
        <f t="shared" si="182"/>
        <v>7641.968773833004</v>
      </c>
      <c r="CJ702" s="43">
        <f t="shared" si="169"/>
        <v>5687.5</v>
      </c>
      <c r="CK702" s="44">
        <f t="shared" si="170"/>
        <v>29700</v>
      </c>
      <c r="CL702" s="18">
        <f t="shared" si="171"/>
        <v>2212.45405982906</v>
      </c>
      <c r="CM702" s="18">
        <f t="shared" si="172"/>
        <v>9604.4375528915516</v>
      </c>
      <c r="CN702" s="13"/>
      <c r="CO702" s="18">
        <f t="shared" si="173"/>
        <v>0</v>
      </c>
    </row>
    <row r="703" spans="1:93" ht="15.75" customHeight="1" x14ac:dyDescent="0.2">
      <c r="A703" s="35" t="s">
        <v>518</v>
      </c>
      <c r="B703" s="35" t="s">
        <v>2828</v>
      </c>
      <c r="C703" s="35" t="s">
        <v>2829</v>
      </c>
      <c r="D703" s="36">
        <v>45259</v>
      </c>
      <c r="E703" s="36"/>
      <c r="F703" s="35" t="s">
        <v>984</v>
      </c>
      <c r="G703" s="35" t="s">
        <v>1247</v>
      </c>
      <c r="H703" s="35" t="s">
        <v>1248</v>
      </c>
      <c r="I703" s="35" t="s">
        <v>897</v>
      </c>
      <c r="J703" s="35"/>
      <c r="K703" s="35" t="s">
        <v>898</v>
      </c>
      <c r="L703" s="37" t="s">
        <v>899</v>
      </c>
      <c r="M703" s="38">
        <v>0.1</v>
      </c>
      <c r="N703" s="35">
        <v>28</v>
      </c>
      <c r="O703" s="39">
        <v>90584.666666666672</v>
      </c>
      <c r="P703" s="40"/>
      <c r="Q703" s="39"/>
      <c r="R703" s="39">
        <v>2057.3237179487178</v>
      </c>
      <c r="S703" s="39">
        <v>1188.6759259259261</v>
      </c>
      <c r="T703" s="39">
        <v>213.96166666666667</v>
      </c>
      <c r="U703" s="35">
        <v>75</v>
      </c>
      <c r="V703" s="39"/>
      <c r="W703" s="39">
        <v>0</v>
      </c>
      <c r="X703" s="39">
        <v>4460.3751415326506</v>
      </c>
      <c r="Y703" s="39">
        <v>98580.003118740642</v>
      </c>
      <c r="Z703" s="41">
        <v>7046.666666666667</v>
      </c>
      <c r="AA703" s="39"/>
      <c r="AB703" s="39">
        <v>105626.66978540731</v>
      </c>
      <c r="AC703" s="39"/>
      <c r="AD703" s="39"/>
      <c r="AE703" s="42"/>
      <c r="AF703" s="35"/>
      <c r="AG703" s="39"/>
      <c r="AH703" s="39">
        <v>105626.66978540731</v>
      </c>
      <c r="AI703" s="39">
        <v>10562.666978540732</v>
      </c>
      <c r="AJ703" s="42">
        <v>29700</v>
      </c>
      <c r="AK703" s="39">
        <v>2970</v>
      </c>
      <c r="AL703" s="39">
        <v>148859.33676394803</v>
      </c>
      <c r="AM703" s="39" t="s">
        <v>943</v>
      </c>
      <c r="AN703" s="39" t="s">
        <v>943</v>
      </c>
      <c r="AO703" s="35">
        <v>90326</v>
      </c>
      <c r="AP703" s="35" t="s">
        <v>944</v>
      </c>
      <c r="AQ703" s="39" t="s">
        <v>901</v>
      </c>
      <c r="AR703" s="39">
        <v>1</v>
      </c>
      <c r="AS703" s="39"/>
      <c r="AT703" s="39"/>
      <c r="AU703" s="39"/>
      <c r="AV703" s="39"/>
      <c r="AW703" s="39" t="s">
        <v>1382</v>
      </c>
      <c r="AX703" s="39" t="s">
        <v>943</v>
      </c>
      <c r="AY703" s="39" t="s">
        <v>1053</v>
      </c>
      <c r="AZ703" s="35">
        <v>90326</v>
      </c>
      <c r="BA703" s="39"/>
      <c r="BC703" s="5" t="s">
        <v>905</v>
      </c>
      <c r="CB703" s="13" t="s">
        <v>947</v>
      </c>
      <c r="CC703" s="13" t="s">
        <v>10</v>
      </c>
      <c r="CD703" s="13">
        <v>60002</v>
      </c>
      <c r="CE703" s="13" t="s">
        <v>8</v>
      </c>
      <c r="CF703" s="13" t="str">
        <f t="shared" si="166"/>
        <v>W0005033</v>
      </c>
      <c r="CG703" s="13" t="s">
        <v>70</v>
      </c>
      <c r="CH703" s="18">
        <f t="shared" si="167"/>
        <v>95334.003474865996</v>
      </c>
      <c r="CI703" s="18">
        <f t="shared" si="182"/>
        <v>0</v>
      </c>
      <c r="CJ703" s="43">
        <f t="shared" si="169"/>
        <v>7046.666666666667</v>
      </c>
      <c r="CK703" s="44">
        <f t="shared" si="170"/>
        <v>29700</v>
      </c>
      <c r="CL703" s="18">
        <f t="shared" si="171"/>
        <v>3245.9996438746439</v>
      </c>
      <c r="CM703" s="18">
        <f t="shared" si="172"/>
        <v>13532.666978540732</v>
      </c>
      <c r="CN703" s="13"/>
      <c r="CO703" s="18">
        <f t="shared" si="173"/>
        <v>0</v>
      </c>
    </row>
    <row r="704" spans="1:93" ht="15.75" customHeight="1" x14ac:dyDescent="0.2">
      <c r="A704" s="35" t="s">
        <v>519</v>
      </c>
      <c r="B704" s="35" t="s">
        <v>2830</v>
      </c>
      <c r="C704" s="35" t="s">
        <v>2831</v>
      </c>
      <c r="D704" s="36">
        <v>45264</v>
      </c>
      <c r="E704" s="36"/>
      <c r="F704" s="35" t="s">
        <v>938</v>
      </c>
      <c r="G704" s="35" t="s">
        <v>1247</v>
      </c>
      <c r="H704" s="35" t="s">
        <v>1248</v>
      </c>
      <c r="I704" s="35" t="s">
        <v>897</v>
      </c>
      <c r="J704" s="35"/>
      <c r="K704" s="35" t="s">
        <v>898</v>
      </c>
      <c r="L704" s="37" t="s">
        <v>899</v>
      </c>
      <c r="M704" s="38">
        <v>0.1</v>
      </c>
      <c r="N704" s="35">
        <v>28</v>
      </c>
      <c r="O704" s="39">
        <v>170304.25</v>
      </c>
      <c r="P704" s="40"/>
      <c r="Q704" s="39"/>
      <c r="R704" s="39">
        <v>4106.5865384615381</v>
      </c>
      <c r="S704" s="39">
        <v>2372.6944444444448</v>
      </c>
      <c r="T704" s="39">
        <v>427.08500000000004</v>
      </c>
      <c r="U704" s="35">
        <v>75</v>
      </c>
      <c r="V704" s="39"/>
      <c r="W704" s="39">
        <v>0</v>
      </c>
      <c r="X704" s="39">
        <v>4460.3751415326506</v>
      </c>
      <c r="Y704" s="39">
        <v>181745.99112443862</v>
      </c>
      <c r="Z704" s="41">
        <v>7046.666666666667</v>
      </c>
      <c r="AA704" s="39"/>
      <c r="AB704" s="39">
        <v>188792.65779110527</v>
      </c>
      <c r="AC704" s="39"/>
      <c r="AD704" s="39"/>
      <c r="AE704" s="42">
        <v>38600.004178537514</v>
      </c>
      <c r="AF704" s="35" t="s">
        <v>1733</v>
      </c>
      <c r="AG704" s="39" t="s">
        <v>1734</v>
      </c>
      <c r="AH704" s="39">
        <v>227392.6619696428</v>
      </c>
      <c r="AI704" s="39">
        <v>22739.26619696428</v>
      </c>
      <c r="AJ704" s="42">
        <v>29700</v>
      </c>
      <c r="AK704" s="39">
        <v>2970</v>
      </c>
      <c r="AL704" s="39">
        <v>282801.92816660705</v>
      </c>
      <c r="AM704" s="39" t="s">
        <v>943</v>
      </c>
      <c r="AN704" s="39" t="s">
        <v>943</v>
      </c>
      <c r="AO704" s="35">
        <v>90292</v>
      </c>
      <c r="AP704" s="35" t="s">
        <v>944</v>
      </c>
      <c r="AQ704" s="39" t="s">
        <v>901</v>
      </c>
      <c r="AR704" s="39">
        <v>1</v>
      </c>
      <c r="AS704" s="39"/>
      <c r="AT704" s="39"/>
      <c r="AU704" s="39"/>
      <c r="AV704" s="39"/>
      <c r="AW704" s="39" t="s">
        <v>1489</v>
      </c>
      <c r="AX704" s="39" t="s">
        <v>943</v>
      </c>
      <c r="AY704" s="39" t="s">
        <v>1053</v>
      </c>
      <c r="AZ704" s="35">
        <v>90292</v>
      </c>
      <c r="BA704" s="39"/>
      <c r="BC704" s="5" t="s">
        <v>905</v>
      </c>
      <c r="CB704" s="13" t="s">
        <v>947</v>
      </c>
      <c r="CC704" s="13" t="s">
        <v>10</v>
      </c>
      <c r="CD704" s="13">
        <v>60002</v>
      </c>
      <c r="CE704" s="13" t="s">
        <v>8</v>
      </c>
      <c r="CF704" s="13" t="str">
        <f t="shared" si="166"/>
        <v>W0005034</v>
      </c>
      <c r="CG704" s="13" t="s">
        <v>70</v>
      </c>
      <c r="CH704" s="18">
        <f t="shared" si="167"/>
        <v>175266.71014153265</v>
      </c>
      <c r="CI704" s="18">
        <f t="shared" si="182"/>
        <v>38600.004178537514</v>
      </c>
      <c r="CJ704" s="43">
        <f t="shared" si="169"/>
        <v>7046.666666666667</v>
      </c>
      <c r="CK704" s="44">
        <f t="shared" si="170"/>
        <v>29700</v>
      </c>
      <c r="CL704" s="18">
        <f t="shared" si="171"/>
        <v>6479.2809829059825</v>
      </c>
      <c r="CM704" s="18">
        <f t="shared" si="172"/>
        <v>25709.26619696428</v>
      </c>
      <c r="CN704" s="13"/>
      <c r="CO704" s="18">
        <f t="shared" si="173"/>
        <v>0</v>
      </c>
    </row>
    <row r="705" spans="1:93" ht="15.75" customHeight="1" x14ac:dyDescent="0.2">
      <c r="A705" s="35" t="s">
        <v>311</v>
      </c>
      <c r="B705" s="35" t="s">
        <v>2832</v>
      </c>
      <c r="C705" s="35" t="s">
        <v>2833</v>
      </c>
      <c r="D705" s="36">
        <v>45271</v>
      </c>
      <c r="E705" s="36"/>
      <c r="F705" s="35" t="s">
        <v>984</v>
      </c>
      <c r="G705" s="35" t="s">
        <v>1247</v>
      </c>
      <c r="H705" s="35" t="s">
        <v>1248</v>
      </c>
      <c r="I705" s="35" t="s">
        <v>897</v>
      </c>
      <c r="J705" s="35"/>
      <c r="K705" s="35" t="s">
        <v>898</v>
      </c>
      <c r="L705" s="37" t="s">
        <v>899</v>
      </c>
      <c r="M705" s="38">
        <v>0.1</v>
      </c>
      <c r="N705" s="35">
        <v>28</v>
      </c>
      <c r="O705" s="39">
        <v>68807.416666666672</v>
      </c>
      <c r="P705" s="40"/>
      <c r="Q705" s="39"/>
      <c r="R705" s="39">
        <v>1533.8341346153845</v>
      </c>
      <c r="S705" s="39">
        <v>886.21527777777783</v>
      </c>
      <c r="T705" s="39">
        <v>159.51875000000001</v>
      </c>
      <c r="U705" s="35">
        <v>75</v>
      </c>
      <c r="V705" s="39"/>
      <c r="W705" s="39">
        <v>0</v>
      </c>
      <c r="X705" s="39">
        <v>4460.3751415326506</v>
      </c>
      <c r="Y705" s="39">
        <v>75922.359970592501</v>
      </c>
      <c r="Z705" s="41">
        <v>7046.666666666667</v>
      </c>
      <c r="AA705" s="39"/>
      <c r="AB705" s="39">
        <v>82969.026637259172</v>
      </c>
      <c r="AC705" s="39"/>
      <c r="AD705" s="39"/>
      <c r="AE705" s="42"/>
      <c r="AF705" s="35"/>
      <c r="AG705" s="39"/>
      <c r="AH705" s="39">
        <v>82969.026637259172</v>
      </c>
      <c r="AI705" s="39">
        <v>8296.9026637259176</v>
      </c>
      <c r="AJ705" s="42">
        <v>29700</v>
      </c>
      <c r="AK705" s="39">
        <v>2970</v>
      </c>
      <c r="AL705" s="39">
        <v>123935.9293009851</v>
      </c>
      <c r="AM705" s="39" t="s">
        <v>943</v>
      </c>
      <c r="AN705" s="39" t="s">
        <v>943</v>
      </c>
      <c r="AO705" s="35">
        <v>90326</v>
      </c>
      <c r="AP705" s="35" t="s">
        <v>944</v>
      </c>
      <c r="AQ705" s="39" t="s">
        <v>901</v>
      </c>
      <c r="AR705" s="39">
        <v>1</v>
      </c>
      <c r="AS705" s="39"/>
      <c r="AT705" s="39"/>
      <c r="AU705" s="39"/>
      <c r="AV705" s="39"/>
      <c r="AW705" s="39" t="s">
        <v>1382</v>
      </c>
      <c r="AX705" s="39" t="s">
        <v>70</v>
      </c>
      <c r="AY705" s="39" t="s">
        <v>1053</v>
      </c>
      <c r="AZ705" s="35">
        <v>90326</v>
      </c>
      <c r="BA705" s="39"/>
      <c r="BC705" s="5" t="s">
        <v>905</v>
      </c>
      <c r="CB705" s="13" t="s">
        <v>947</v>
      </c>
      <c r="CC705" s="13" t="s">
        <v>10</v>
      </c>
      <c r="CD705" s="13">
        <v>60002</v>
      </c>
      <c r="CE705" s="13" t="s">
        <v>8</v>
      </c>
      <c r="CF705" s="13" t="str">
        <f t="shared" si="166"/>
        <v>W0004518</v>
      </c>
      <c r="CG705" s="13" t="s">
        <v>70</v>
      </c>
      <c r="CH705" s="18">
        <f t="shared" si="167"/>
        <v>73502.31055819933</v>
      </c>
      <c r="CI705" s="18">
        <f t="shared" si="182"/>
        <v>0</v>
      </c>
      <c r="CJ705" s="43">
        <f t="shared" si="169"/>
        <v>7046.666666666667</v>
      </c>
      <c r="CK705" s="44">
        <f t="shared" si="170"/>
        <v>29700</v>
      </c>
      <c r="CL705" s="18">
        <f t="shared" si="171"/>
        <v>2420.0494123931621</v>
      </c>
      <c r="CM705" s="18">
        <f t="shared" si="172"/>
        <v>11266.902663725918</v>
      </c>
      <c r="CN705" s="13"/>
      <c r="CO705" s="18">
        <f t="shared" si="173"/>
        <v>0</v>
      </c>
    </row>
    <row r="706" spans="1:93" ht="15.75" customHeight="1" x14ac:dyDescent="0.2">
      <c r="A706" s="35" t="s">
        <v>2834</v>
      </c>
      <c r="B706" s="35" t="s">
        <v>2835</v>
      </c>
      <c r="C706" s="35" t="s">
        <v>2836</v>
      </c>
      <c r="D706" s="36">
        <v>45271</v>
      </c>
      <c r="E706" s="36"/>
      <c r="F706" s="35" t="s">
        <v>894</v>
      </c>
      <c r="G706" s="35" t="s">
        <v>1247</v>
      </c>
      <c r="H706" s="35" t="s">
        <v>1248</v>
      </c>
      <c r="I706" s="35" t="s">
        <v>897</v>
      </c>
      <c r="J706" s="35"/>
      <c r="K706" s="35" t="s">
        <v>898</v>
      </c>
      <c r="L706" s="37" t="s">
        <v>899</v>
      </c>
      <c r="M706" s="38">
        <v>0.1</v>
      </c>
      <c r="N706" s="35">
        <v>28</v>
      </c>
      <c r="O706" s="39">
        <v>232804.25</v>
      </c>
      <c r="P706" s="40"/>
      <c r="Q706" s="39"/>
      <c r="R706" s="39">
        <v>5608.9903846153838</v>
      </c>
      <c r="S706" s="39">
        <v>3240.75</v>
      </c>
      <c r="T706" s="39">
        <v>583.33500000000004</v>
      </c>
      <c r="U706" s="35">
        <v>75</v>
      </c>
      <c r="V706" s="39"/>
      <c r="W706" s="39">
        <v>23849.617276046309</v>
      </c>
      <c r="X706" s="39">
        <v>4460.3751415326506</v>
      </c>
      <c r="Y706" s="39">
        <v>270622.31780219433</v>
      </c>
      <c r="Z706" s="41">
        <v>7046.666666666667</v>
      </c>
      <c r="AA706" s="39"/>
      <c r="AB706" s="39">
        <v>277668.98446886102</v>
      </c>
      <c r="AC706" s="39"/>
      <c r="AD706" s="39"/>
      <c r="AE706" s="42">
        <v>7875.5933865769939</v>
      </c>
      <c r="AF706" s="35" t="s">
        <v>1249</v>
      </c>
      <c r="AG706" s="39" t="s">
        <v>1250</v>
      </c>
      <c r="AH706" s="39">
        <v>285544.57785543799</v>
      </c>
      <c r="AI706" s="39">
        <v>28554.4577855438</v>
      </c>
      <c r="AJ706" s="42">
        <v>29700</v>
      </c>
      <c r="AK706" s="39">
        <v>2970</v>
      </c>
      <c r="AL706" s="39">
        <v>346769.03564098181</v>
      </c>
      <c r="AM706" s="39" t="s">
        <v>953</v>
      </c>
      <c r="AN706" s="39" t="s">
        <v>953</v>
      </c>
      <c r="AO706" s="35">
        <v>1210</v>
      </c>
      <c r="AP706" s="35" t="s">
        <v>955</v>
      </c>
      <c r="AQ706" s="39" t="s">
        <v>901</v>
      </c>
      <c r="AR706" s="39">
        <v>1</v>
      </c>
      <c r="AS706" s="39"/>
      <c r="AT706" s="39"/>
      <c r="AU706" s="39"/>
      <c r="AV706" s="39"/>
      <c r="AW706" s="39" t="s">
        <v>1251</v>
      </c>
      <c r="AX706" s="39" t="s">
        <v>957</v>
      </c>
      <c r="AY706" s="39" t="s">
        <v>1040</v>
      </c>
      <c r="AZ706" s="35">
        <v>1210</v>
      </c>
      <c r="BA706" s="39"/>
      <c r="BC706" s="5" t="s">
        <v>905</v>
      </c>
      <c r="CB706" s="13" t="s">
        <v>947</v>
      </c>
      <c r="CC706" s="13" t="s">
        <v>959</v>
      </c>
      <c r="CD706" s="13">
        <v>60005</v>
      </c>
      <c r="CE706" s="13" t="s">
        <v>960</v>
      </c>
      <c r="CF706" s="13" t="str">
        <f t="shared" si="166"/>
        <v>W0004519</v>
      </c>
      <c r="CG706" s="13" t="s">
        <v>70</v>
      </c>
      <c r="CH706" s="18">
        <f t="shared" si="167"/>
        <v>261772.57741757896</v>
      </c>
      <c r="CI706" s="18">
        <f t="shared" si="182"/>
        <v>7875.5933865769939</v>
      </c>
      <c r="CJ706" s="43">
        <f t="shared" si="169"/>
        <v>7046.666666666667</v>
      </c>
      <c r="CK706" s="44">
        <f t="shared" si="170"/>
        <v>29700</v>
      </c>
      <c r="CL706" s="18">
        <f t="shared" si="171"/>
        <v>8849.7403846153829</v>
      </c>
      <c r="CM706" s="18">
        <f t="shared" si="172"/>
        <v>31524.4577855438</v>
      </c>
      <c r="CN706" s="13"/>
      <c r="CO706" s="18">
        <f t="shared" si="173"/>
        <v>0</v>
      </c>
    </row>
    <row r="707" spans="1:93" ht="15.75" customHeight="1" x14ac:dyDescent="0.2">
      <c r="A707" s="35" t="s">
        <v>2837</v>
      </c>
      <c r="B707" s="35" t="s">
        <v>2838</v>
      </c>
      <c r="C707" s="35" t="s">
        <v>2839</v>
      </c>
      <c r="D707" s="36">
        <v>45278</v>
      </c>
      <c r="E707" s="36"/>
      <c r="F707" s="35" t="s">
        <v>996</v>
      </c>
      <c r="G707" s="35" t="s">
        <v>951</v>
      </c>
      <c r="H707" s="35" t="s">
        <v>952</v>
      </c>
      <c r="I707" s="35" t="s">
        <v>897</v>
      </c>
      <c r="J707" s="35"/>
      <c r="K707" s="35" t="s">
        <v>898</v>
      </c>
      <c r="L707" s="37" t="s">
        <v>899</v>
      </c>
      <c r="M707" s="38">
        <v>0.05</v>
      </c>
      <c r="N707" s="35">
        <v>28</v>
      </c>
      <c r="O707" s="39">
        <v>59081.583333333336</v>
      </c>
      <c r="P707" s="40"/>
      <c r="Q707" s="39"/>
      <c r="R707" s="39">
        <v>1420.2323717948718</v>
      </c>
      <c r="S707" s="39">
        <v>820.5787037037037</v>
      </c>
      <c r="T707" s="39">
        <v>147.70416666666665</v>
      </c>
      <c r="U707" s="35">
        <v>75</v>
      </c>
      <c r="V707" s="39"/>
      <c r="W707" s="39">
        <v>0</v>
      </c>
      <c r="X707" s="39">
        <v>4460.3751415326506</v>
      </c>
      <c r="Y707" s="39">
        <v>66005.473717031229</v>
      </c>
      <c r="Z707" s="41">
        <v>4154.166666666667</v>
      </c>
      <c r="AA707" s="39"/>
      <c r="AB707" s="39">
        <v>70159.640383697901</v>
      </c>
      <c r="AC707" s="39"/>
      <c r="AD707" s="39"/>
      <c r="AE707" s="42">
        <v>4671.4236268028844</v>
      </c>
      <c r="AF707" s="35" t="s">
        <v>999</v>
      </c>
      <c r="AG707" s="39" t="s">
        <v>998</v>
      </c>
      <c r="AH707" s="39">
        <v>74831.064010500791</v>
      </c>
      <c r="AI707" s="39">
        <v>3741.5532005250398</v>
      </c>
      <c r="AJ707" s="42">
        <v>29700</v>
      </c>
      <c r="AK707" s="39">
        <v>1485</v>
      </c>
      <c r="AL707" s="39">
        <v>109757.61721102583</v>
      </c>
      <c r="AM707" s="39" t="s">
        <v>973</v>
      </c>
      <c r="AN707" s="39" t="s">
        <v>973</v>
      </c>
      <c r="AO707" s="35" t="s">
        <v>2840</v>
      </c>
      <c r="AP707" s="35" t="s">
        <v>976</v>
      </c>
      <c r="AQ707" s="39" t="s">
        <v>901</v>
      </c>
      <c r="AR707" s="39">
        <v>1</v>
      </c>
      <c r="AS707" s="39"/>
      <c r="AT707" s="39"/>
      <c r="AU707" s="39"/>
      <c r="AV707" s="39"/>
      <c r="AW707" s="39" t="s">
        <v>956</v>
      </c>
      <c r="AX707" s="39" t="s">
        <v>977</v>
      </c>
      <c r="AY707" s="39" t="s">
        <v>1264</v>
      </c>
      <c r="AZ707" s="35" t="s">
        <v>2840</v>
      </c>
      <c r="BA707" s="39"/>
      <c r="BC707" s="5" t="s">
        <v>905</v>
      </c>
      <c r="CB707" s="13" t="s">
        <v>947</v>
      </c>
      <c r="CC707" s="13" t="s">
        <v>979</v>
      </c>
      <c r="CD707" s="13">
        <v>60009</v>
      </c>
      <c r="CE707" s="13">
        <v>30001339</v>
      </c>
      <c r="CF707" s="13" t="str">
        <f t="shared" si="166"/>
        <v>W0004520</v>
      </c>
      <c r="CG707" s="13" t="s">
        <v>13</v>
      </c>
      <c r="CH707" s="18">
        <f t="shared" si="167"/>
        <v>63764.662641532654</v>
      </c>
      <c r="CI707" s="18">
        <f t="shared" si="182"/>
        <v>4671.4236268028844</v>
      </c>
      <c r="CJ707" s="43">
        <f t="shared" si="169"/>
        <v>4154.166666666667</v>
      </c>
      <c r="CK707" s="44">
        <f t="shared" si="170"/>
        <v>29700</v>
      </c>
      <c r="CL707" s="18">
        <f t="shared" si="171"/>
        <v>2240.8110754985755</v>
      </c>
      <c r="CM707" s="18">
        <f t="shared" si="172"/>
        <v>5226.5532005250398</v>
      </c>
      <c r="CN707" s="13"/>
      <c r="CO707" s="18">
        <f t="shared" si="173"/>
        <v>0</v>
      </c>
    </row>
    <row r="708" spans="1:93" ht="15.75" customHeight="1" x14ac:dyDescent="0.2">
      <c r="A708" s="35" t="s">
        <v>689</v>
      </c>
      <c r="B708" s="35" t="s">
        <v>2841</v>
      </c>
      <c r="C708" s="35" t="s">
        <v>2842</v>
      </c>
      <c r="D708" s="36">
        <v>45327</v>
      </c>
      <c r="E708" s="36"/>
      <c r="F708" s="35" t="s">
        <v>996</v>
      </c>
      <c r="G708" s="35" t="s">
        <v>895</v>
      </c>
      <c r="H708" s="35" t="s">
        <v>896</v>
      </c>
      <c r="I708" s="35" t="s">
        <v>897</v>
      </c>
      <c r="J708" s="35"/>
      <c r="K708" s="35" t="s">
        <v>898</v>
      </c>
      <c r="L708" s="37" t="s">
        <v>899</v>
      </c>
      <c r="M708" s="38">
        <v>8.5000000000000006E-2</v>
      </c>
      <c r="N708" s="35">
        <v>28</v>
      </c>
      <c r="O708" s="39">
        <v>84829.666666666672</v>
      </c>
      <c r="P708" s="40"/>
      <c r="Q708" s="39"/>
      <c r="R708" s="39">
        <v>1953.125</v>
      </c>
      <c r="S708" s="39">
        <v>1128.4722222222224</v>
      </c>
      <c r="T708" s="39">
        <v>203.125</v>
      </c>
      <c r="U708" s="35">
        <v>75</v>
      </c>
      <c r="V708" s="39"/>
      <c r="W708" s="39">
        <v>0</v>
      </c>
      <c r="X708" s="39">
        <v>4460.3751415326506</v>
      </c>
      <c r="Y708" s="39">
        <v>92649.764030421546</v>
      </c>
      <c r="Z708" s="41">
        <v>5687.5</v>
      </c>
      <c r="AA708" s="39"/>
      <c r="AB708" s="39">
        <v>98337.264030421546</v>
      </c>
      <c r="AC708" s="39"/>
      <c r="AD708" s="39"/>
      <c r="AE708" s="42">
        <v>4292.2455565959208</v>
      </c>
      <c r="AF708" s="35" t="s">
        <v>1124</v>
      </c>
      <c r="AG708" s="39" t="s">
        <v>1125</v>
      </c>
      <c r="AH708" s="39">
        <v>102629.50958701747</v>
      </c>
      <c r="AI708" s="39">
        <v>8723.5083148964859</v>
      </c>
      <c r="AJ708" s="42">
        <v>29700</v>
      </c>
      <c r="AK708" s="39">
        <v>2524.5</v>
      </c>
      <c r="AL708" s="39">
        <v>143577.51790191396</v>
      </c>
      <c r="AM708" s="39" t="s">
        <v>943</v>
      </c>
      <c r="AN708" s="39" t="s">
        <v>943</v>
      </c>
      <c r="AO708" s="35">
        <v>90220</v>
      </c>
      <c r="AP708" s="35" t="s">
        <v>944</v>
      </c>
      <c r="AQ708" s="39" t="s">
        <v>901</v>
      </c>
      <c r="AR708" s="39">
        <v>1</v>
      </c>
      <c r="AS708" s="39"/>
      <c r="AT708" s="39"/>
      <c r="AU708" s="39"/>
      <c r="AV708" s="39"/>
      <c r="AW708" s="39" t="s">
        <v>826</v>
      </c>
      <c r="AX708" s="39" t="s">
        <v>903</v>
      </c>
      <c r="AY708" s="39" t="s">
        <v>904</v>
      </c>
      <c r="AZ708" s="35">
        <v>90220</v>
      </c>
      <c r="BA708" s="39"/>
      <c r="BC708" s="5" t="s">
        <v>905</v>
      </c>
      <c r="CB708" s="13" t="s">
        <v>947</v>
      </c>
      <c r="CC708" s="13" t="s">
        <v>10</v>
      </c>
      <c r="CD708" s="13">
        <v>60002</v>
      </c>
      <c r="CE708" s="13" t="s">
        <v>8</v>
      </c>
      <c r="CF708" s="13" t="str">
        <f t="shared" si="166"/>
        <v>W0005373</v>
      </c>
      <c r="CG708" s="13" t="s">
        <v>29</v>
      </c>
      <c r="CH708" s="18">
        <f t="shared" si="167"/>
        <v>89568.166808199327</v>
      </c>
      <c r="CI708" s="18">
        <f t="shared" si="182"/>
        <v>4292.2455565959208</v>
      </c>
      <c r="CJ708" s="43">
        <f t="shared" si="169"/>
        <v>5687.5</v>
      </c>
      <c r="CK708" s="44">
        <f t="shared" si="170"/>
        <v>29700</v>
      </c>
      <c r="CL708" s="18">
        <f t="shared" si="171"/>
        <v>3081.5972222222226</v>
      </c>
      <c r="CM708" s="18">
        <f t="shared" si="172"/>
        <v>11248.008314896486</v>
      </c>
      <c r="CN708" s="13"/>
      <c r="CO708" s="18">
        <f t="shared" si="173"/>
        <v>0</v>
      </c>
    </row>
    <row r="709" spans="1:93" ht="15.75" customHeight="1" x14ac:dyDescent="0.2">
      <c r="A709" s="35" t="s">
        <v>2843</v>
      </c>
      <c r="B709" s="35" t="s">
        <v>2844</v>
      </c>
      <c r="C709" s="35" t="s">
        <v>2845</v>
      </c>
      <c r="D709" s="36">
        <v>45362</v>
      </c>
      <c r="E709" s="36"/>
      <c r="F709" s="35" t="s">
        <v>925</v>
      </c>
      <c r="G709" s="35" t="s">
        <v>895</v>
      </c>
      <c r="H709" s="35" t="s">
        <v>896</v>
      </c>
      <c r="I709" s="35" t="s">
        <v>897</v>
      </c>
      <c r="J709" s="35"/>
      <c r="K709" s="35" t="s">
        <v>898</v>
      </c>
      <c r="L709" s="37" t="s">
        <v>899</v>
      </c>
      <c r="M709" s="38">
        <v>8.5000000000000006E-2</v>
      </c>
      <c r="N709" s="35">
        <v>28</v>
      </c>
      <c r="O709" s="39">
        <v>194308.08333333334</v>
      </c>
      <c r="P709" s="40"/>
      <c r="Q709" s="39"/>
      <c r="R709" s="39">
        <v>4550.677083333333</v>
      </c>
      <c r="S709" s="39">
        <v>2629.2800925925926</v>
      </c>
      <c r="T709" s="39">
        <v>473.27041666666668</v>
      </c>
      <c r="U709" s="35">
        <v>75</v>
      </c>
      <c r="V709" s="39"/>
      <c r="W709" s="39">
        <v>19393.181058228376</v>
      </c>
      <c r="X709" s="39">
        <v>4460.3751415326506</v>
      </c>
      <c r="Y709" s="39">
        <v>225889.86712568696</v>
      </c>
      <c r="Z709" s="41">
        <v>5687.5</v>
      </c>
      <c r="AA709" s="39"/>
      <c r="AB709" s="39">
        <v>231577.36712568696</v>
      </c>
      <c r="AC709" s="39"/>
      <c r="AD709" s="39"/>
      <c r="AE709" s="42">
        <v>6107.1873780099913</v>
      </c>
      <c r="AF709" s="35" t="s">
        <v>1104</v>
      </c>
      <c r="AG709" s="39" t="s">
        <v>1105</v>
      </c>
      <c r="AH709" s="39">
        <v>237684.55450369694</v>
      </c>
      <c r="AI709" s="39">
        <v>20203.187132814241</v>
      </c>
      <c r="AJ709" s="42">
        <v>29700</v>
      </c>
      <c r="AK709" s="39">
        <v>2524.5</v>
      </c>
      <c r="AL709" s="39">
        <v>290112.24163651117</v>
      </c>
      <c r="AM709" s="39" t="s">
        <v>2846</v>
      </c>
      <c r="AN709" s="39" t="s">
        <v>2846</v>
      </c>
      <c r="AO709" s="35" t="s">
        <v>2847</v>
      </c>
      <c r="AP709" s="35" t="s">
        <v>2848</v>
      </c>
      <c r="AQ709" s="39" t="s">
        <v>901</v>
      </c>
      <c r="AR709" s="39">
        <v>1</v>
      </c>
      <c r="AS709" s="39"/>
      <c r="AT709" s="39"/>
      <c r="AU709" s="39"/>
      <c r="AV709" s="39"/>
      <c r="AW709" s="39" t="s">
        <v>1282</v>
      </c>
      <c r="AX709" s="39" t="s">
        <v>2846</v>
      </c>
      <c r="AY709" s="39" t="s">
        <v>904</v>
      </c>
      <c r="AZ709" s="35" t="s">
        <v>2847</v>
      </c>
      <c r="BA709" s="39"/>
      <c r="BC709" s="5" t="s">
        <v>905</v>
      </c>
      <c r="CB709" s="13" t="s">
        <v>947</v>
      </c>
      <c r="CC709" s="13" t="s">
        <v>2849</v>
      </c>
      <c r="CD709" s="13">
        <v>60018</v>
      </c>
      <c r="CE709" s="13" t="s">
        <v>2850</v>
      </c>
      <c r="CF709" s="13" t="str">
        <f t="shared" si="166"/>
        <v>W0004521</v>
      </c>
      <c r="CG709" s="13" t="s">
        <v>29</v>
      </c>
      <c r="CH709" s="18">
        <f t="shared" si="167"/>
        <v>218709.90994976103</v>
      </c>
      <c r="CI709" s="18">
        <f t="shared" si="182"/>
        <v>6107.1873780099913</v>
      </c>
      <c r="CJ709" s="43">
        <f t="shared" si="169"/>
        <v>5687.5</v>
      </c>
      <c r="CK709" s="44">
        <f t="shared" si="170"/>
        <v>29700</v>
      </c>
      <c r="CL709" s="18">
        <f t="shared" si="171"/>
        <v>7179.9571759259252</v>
      </c>
      <c r="CM709" s="18">
        <f t="shared" si="172"/>
        <v>22727.687132814241</v>
      </c>
      <c r="CN709" s="13"/>
      <c r="CO709" s="18">
        <f t="shared" si="173"/>
        <v>0</v>
      </c>
    </row>
    <row r="710" spans="1:93" ht="15.75" customHeight="1" x14ac:dyDescent="0.2">
      <c r="A710" s="35" t="s">
        <v>2851</v>
      </c>
      <c r="B710" s="35" t="s">
        <v>2852</v>
      </c>
      <c r="C710" s="35" t="s">
        <v>2853</v>
      </c>
      <c r="D710" s="36">
        <v>44105</v>
      </c>
      <c r="E710" s="36"/>
      <c r="F710" s="35" t="s">
        <v>925</v>
      </c>
      <c r="G710" s="35" t="s">
        <v>895</v>
      </c>
      <c r="H710" s="35" t="s">
        <v>896</v>
      </c>
      <c r="I710" s="35" t="s">
        <v>897</v>
      </c>
      <c r="J710" s="35"/>
      <c r="K710" s="35" t="s">
        <v>898</v>
      </c>
      <c r="L710" s="37" t="s">
        <v>899</v>
      </c>
      <c r="M710" s="38">
        <v>8.5000000000000006E-2</v>
      </c>
      <c r="N710" s="35">
        <v>28</v>
      </c>
      <c r="O710" s="39">
        <v>223939.91666666666</v>
      </c>
      <c r="P710" s="40"/>
      <c r="Q710" s="39"/>
      <c r="R710" s="39">
        <v>5262.9807692307686</v>
      </c>
      <c r="S710" s="39">
        <v>3040.8333333333335</v>
      </c>
      <c r="T710" s="39">
        <v>547.35</v>
      </c>
      <c r="U710" s="35">
        <v>75</v>
      </c>
      <c r="V710" s="39"/>
      <c r="W710" s="39">
        <v>22429.704494920872</v>
      </c>
      <c r="X710" s="39">
        <v>4460.3751415326506</v>
      </c>
      <c r="Y710" s="39">
        <v>259756.16040568432</v>
      </c>
      <c r="Z710" s="41">
        <v>5687.5</v>
      </c>
      <c r="AA710" s="39"/>
      <c r="AB710" s="39">
        <v>265443.66040568432</v>
      </c>
      <c r="AC710" s="39"/>
      <c r="AD710" s="39"/>
      <c r="AE710" s="42">
        <v>6107.1873780099913</v>
      </c>
      <c r="AF710" s="35" t="s">
        <v>1104</v>
      </c>
      <c r="AG710" s="39" t="s">
        <v>1105</v>
      </c>
      <c r="AH710" s="39">
        <v>271550.84778369433</v>
      </c>
      <c r="AI710" s="39">
        <v>23081.822061614021</v>
      </c>
      <c r="AJ710" s="42">
        <v>29700</v>
      </c>
      <c r="AK710" s="39">
        <v>2524.5</v>
      </c>
      <c r="AL710" s="39">
        <v>326857.16984530835</v>
      </c>
      <c r="AM710" s="39" t="s">
        <v>2854</v>
      </c>
      <c r="AN710" s="39" t="s">
        <v>2854</v>
      </c>
      <c r="AO710" s="35">
        <v>29100</v>
      </c>
      <c r="AP710" s="35" t="s">
        <v>2854</v>
      </c>
      <c r="AQ710" s="39" t="s">
        <v>901</v>
      </c>
      <c r="AR710" s="39">
        <v>1</v>
      </c>
      <c r="AS710" s="39"/>
      <c r="AT710" s="39"/>
      <c r="AU710" s="39"/>
      <c r="AV710" s="39"/>
      <c r="AW710" s="39" t="s">
        <v>1282</v>
      </c>
      <c r="AX710" s="39" t="s">
        <v>2846</v>
      </c>
      <c r="AY710" s="39" t="s">
        <v>904</v>
      </c>
      <c r="AZ710" s="35">
        <v>29100</v>
      </c>
      <c r="BA710" s="39"/>
      <c r="BC710" s="5" t="s">
        <v>905</v>
      </c>
      <c r="CB710" s="13" t="s">
        <v>947</v>
      </c>
      <c r="CC710" s="13" t="s">
        <v>802</v>
      </c>
      <c r="CD710" s="13">
        <v>60040</v>
      </c>
      <c r="CE710" s="13" t="s">
        <v>800</v>
      </c>
      <c r="CF710" s="13" t="str">
        <f t="shared" si="166"/>
        <v>W0005374</v>
      </c>
      <c r="CG710" s="13" t="s">
        <v>29</v>
      </c>
      <c r="CH710" s="18">
        <f t="shared" si="167"/>
        <v>251452.3463031202</v>
      </c>
      <c r="CI710" s="18">
        <f t="shared" si="182"/>
        <v>6107.1873780099913</v>
      </c>
      <c r="CJ710" s="43">
        <f t="shared" si="169"/>
        <v>5687.5</v>
      </c>
      <c r="CK710" s="44">
        <f t="shared" si="170"/>
        <v>29700</v>
      </c>
      <c r="CL710" s="18">
        <f t="shared" si="171"/>
        <v>8303.8141025641016</v>
      </c>
      <c r="CM710" s="18">
        <f t="shared" si="172"/>
        <v>25606.322061614021</v>
      </c>
      <c r="CN710" s="13"/>
      <c r="CO710" s="18">
        <f t="shared" si="173"/>
        <v>0</v>
      </c>
    </row>
    <row r="711" spans="1:93" ht="15.75" customHeight="1" x14ac:dyDescent="0.2">
      <c r="A711" s="35" t="s">
        <v>2855</v>
      </c>
      <c r="B711" s="35" t="s">
        <v>2856</v>
      </c>
      <c r="C711" s="35" t="s">
        <v>2857</v>
      </c>
      <c r="D711" s="36">
        <v>45309</v>
      </c>
      <c r="E711" s="36"/>
      <c r="F711" s="35" t="s">
        <v>984</v>
      </c>
      <c r="G711" s="35" t="s">
        <v>1247</v>
      </c>
      <c r="H711" s="35" t="s">
        <v>1248</v>
      </c>
      <c r="I711" s="35" t="s">
        <v>897</v>
      </c>
      <c r="J711" s="35"/>
      <c r="K711" s="35" t="s">
        <v>898</v>
      </c>
      <c r="L711" s="37" t="s">
        <v>899</v>
      </c>
      <c r="M711" s="38">
        <v>0.1</v>
      </c>
      <c r="N711" s="35">
        <v>28</v>
      </c>
      <c r="O711" s="39">
        <v>99828</v>
      </c>
      <c r="P711" s="40"/>
      <c r="Q711" s="39"/>
      <c r="R711" s="39">
        <v>2399.7115384615386</v>
      </c>
      <c r="S711" s="39">
        <v>1386.5</v>
      </c>
      <c r="T711" s="39">
        <v>249.57</v>
      </c>
      <c r="U711" s="35">
        <v>75</v>
      </c>
      <c r="V711" s="39"/>
      <c r="W711" s="39">
        <v>0</v>
      </c>
      <c r="X711" s="39">
        <v>4460.3751415326506</v>
      </c>
      <c r="Y711" s="39">
        <v>108399.15667999419</v>
      </c>
      <c r="Z711" s="41">
        <v>7046.666666666667</v>
      </c>
      <c r="AA711" s="39"/>
      <c r="AB711" s="39">
        <v>115445.82334666087</v>
      </c>
      <c r="AC711" s="39"/>
      <c r="AD711" s="39"/>
      <c r="AE711" s="42">
        <v>38600.004178537514</v>
      </c>
      <c r="AF711" s="35" t="s">
        <v>1733</v>
      </c>
      <c r="AG711" s="39" t="s">
        <v>1734</v>
      </c>
      <c r="AH711" s="39">
        <v>154045.82752519837</v>
      </c>
      <c r="AI711" s="39">
        <v>15404.582752519838</v>
      </c>
      <c r="AJ711" s="42">
        <v>29700</v>
      </c>
      <c r="AK711" s="39">
        <v>2970</v>
      </c>
      <c r="AL711" s="39">
        <v>202120.41027771821</v>
      </c>
      <c r="AM711" s="39" t="s">
        <v>1411</v>
      </c>
      <c r="AN711" s="39" t="s">
        <v>1411</v>
      </c>
      <c r="AO711" s="35" t="s">
        <v>1720</v>
      </c>
      <c r="AP711" s="35" t="s">
        <v>1413</v>
      </c>
      <c r="AQ711" s="39" t="s">
        <v>901</v>
      </c>
      <c r="AR711" s="39">
        <v>1</v>
      </c>
      <c r="AS711" s="39"/>
      <c r="AT711" s="39"/>
      <c r="AU711" s="39"/>
      <c r="AV711" s="39"/>
      <c r="AW711" s="39" t="s">
        <v>1489</v>
      </c>
      <c r="AX711" s="39" t="s">
        <v>2858</v>
      </c>
      <c r="AY711" s="39" t="s">
        <v>935</v>
      </c>
      <c r="AZ711" s="35" t="s">
        <v>1720</v>
      </c>
      <c r="BA711" s="39"/>
      <c r="BC711" s="5" t="s">
        <v>905</v>
      </c>
      <c r="CB711" s="13" t="s">
        <v>947</v>
      </c>
      <c r="CC711" s="13" t="s">
        <v>1415</v>
      </c>
      <c r="CD711" s="13">
        <v>60008</v>
      </c>
      <c r="CE711" s="13" t="s">
        <v>1416</v>
      </c>
      <c r="CF711" s="13" t="str">
        <f t="shared" si="166"/>
        <v>W0005035</v>
      </c>
      <c r="CG711" s="13" t="s">
        <v>70</v>
      </c>
      <c r="CH711" s="18">
        <f t="shared" si="167"/>
        <v>104612.94514153266</v>
      </c>
      <c r="CI711" s="18">
        <f t="shared" si="182"/>
        <v>38600.004178537514</v>
      </c>
      <c r="CJ711" s="43">
        <f t="shared" si="169"/>
        <v>7046.666666666667</v>
      </c>
      <c r="CK711" s="44">
        <f t="shared" si="170"/>
        <v>29700</v>
      </c>
      <c r="CL711" s="18">
        <f t="shared" si="171"/>
        <v>3786.2115384615386</v>
      </c>
      <c r="CM711" s="18">
        <f t="shared" si="172"/>
        <v>18374.58275251984</v>
      </c>
      <c r="CN711" s="13"/>
      <c r="CO711" s="18">
        <f t="shared" si="173"/>
        <v>0</v>
      </c>
    </row>
    <row r="712" spans="1:93" ht="15.75" customHeight="1" x14ac:dyDescent="0.2">
      <c r="A712" s="35" t="s">
        <v>2859</v>
      </c>
      <c r="B712" s="35" t="s">
        <v>2860</v>
      </c>
      <c r="C712" s="35" t="s">
        <v>2861</v>
      </c>
      <c r="D712" s="36">
        <v>45294</v>
      </c>
      <c r="E712" s="36"/>
      <c r="F712" s="35" t="s">
        <v>938</v>
      </c>
      <c r="G712" s="35" t="s">
        <v>1247</v>
      </c>
      <c r="H712" s="35" t="s">
        <v>1248</v>
      </c>
      <c r="I712" s="35" t="s">
        <v>897</v>
      </c>
      <c r="J712" s="35"/>
      <c r="K712" s="35" t="s">
        <v>898</v>
      </c>
      <c r="L712" s="37" t="s">
        <v>899</v>
      </c>
      <c r="M712" s="38">
        <v>0.1</v>
      </c>
      <c r="N712" s="35">
        <v>28</v>
      </c>
      <c r="O712" s="39">
        <v>155356.5</v>
      </c>
      <c r="P712" s="40"/>
      <c r="Q712" s="39"/>
      <c r="R712" s="39">
        <v>3734.53125</v>
      </c>
      <c r="S712" s="39">
        <v>2157.7291666666665</v>
      </c>
      <c r="T712" s="39">
        <v>388.39125000000001</v>
      </c>
      <c r="U712" s="35">
        <v>75</v>
      </c>
      <c r="V712" s="39"/>
      <c r="W712" s="39">
        <v>0</v>
      </c>
      <c r="X712" s="39">
        <v>4460.3751415326506</v>
      </c>
      <c r="Y712" s="39">
        <v>166172.5268081993</v>
      </c>
      <c r="Z712" s="41">
        <v>7046.666666666667</v>
      </c>
      <c r="AA712" s="39"/>
      <c r="AB712" s="39">
        <v>173219.19347486596</v>
      </c>
      <c r="AC712" s="39"/>
      <c r="AD712" s="39"/>
      <c r="AE712" s="42">
        <v>18123.592035816033</v>
      </c>
      <c r="AF712" s="35" t="s">
        <v>1339</v>
      </c>
      <c r="AG712" s="39" t="s">
        <v>1340</v>
      </c>
      <c r="AH712" s="39">
        <v>191342.78551068198</v>
      </c>
      <c r="AI712" s="39">
        <v>19134.278551068197</v>
      </c>
      <c r="AJ712" s="42">
        <v>29700</v>
      </c>
      <c r="AK712" s="39">
        <v>2970</v>
      </c>
      <c r="AL712" s="39">
        <v>243147.06406175016</v>
      </c>
      <c r="AM712" s="39" t="s">
        <v>1595</v>
      </c>
      <c r="AN712" s="39" t="s">
        <v>1595</v>
      </c>
      <c r="AO712" s="35">
        <v>1149999.3459999999</v>
      </c>
      <c r="AP712" s="35" t="s">
        <v>1597</v>
      </c>
      <c r="AQ712" s="39" t="s">
        <v>901</v>
      </c>
      <c r="AR712" s="39">
        <v>1</v>
      </c>
      <c r="AS712" s="39"/>
      <c r="AT712" s="39"/>
      <c r="AU712" s="39"/>
      <c r="AV712" s="39"/>
      <c r="AW712" s="39" t="s">
        <v>1251</v>
      </c>
      <c r="AX712" s="39" t="s">
        <v>2587</v>
      </c>
      <c r="AY712" s="39" t="s">
        <v>935</v>
      </c>
      <c r="AZ712" s="35">
        <v>1149999.3459999999</v>
      </c>
      <c r="BA712" s="39"/>
      <c r="BC712" s="5" t="s">
        <v>905</v>
      </c>
      <c r="CB712" s="13" t="s">
        <v>906</v>
      </c>
      <c r="CC712" s="13" t="s">
        <v>1598</v>
      </c>
      <c r="CD712" s="13">
        <v>60015</v>
      </c>
      <c r="CE712" s="13" t="e">
        <v>#N/A</v>
      </c>
      <c r="CF712" s="13" t="str">
        <f t="shared" si="166"/>
        <v>W0004522</v>
      </c>
      <c r="CG712" s="13" t="str">
        <f>G712</f>
        <v>IT Capability Center</v>
      </c>
      <c r="CH712" s="18">
        <f t="shared" si="167"/>
        <v>160280.26639153264</v>
      </c>
      <c r="CI712" s="18">
        <f>SUM(AA712,AE712)</f>
        <v>18123.592035816033</v>
      </c>
      <c r="CJ712" s="43">
        <f t="shared" si="169"/>
        <v>7046.666666666667</v>
      </c>
      <c r="CK712" s="44">
        <f t="shared" si="170"/>
        <v>29700</v>
      </c>
      <c r="CL712" s="18">
        <f t="shared" si="171"/>
        <v>5892.2604166666661</v>
      </c>
      <c r="CM712" s="18">
        <f t="shared" si="172"/>
        <v>22104.278551068197</v>
      </c>
      <c r="CN712" s="13"/>
      <c r="CO712" s="18">
        <f t="shared" si="173"/>
        <v>0</v>
      </c>
    </row>
    <row r="713" spans="1:93" ht="15.75" customHeight="1" x14ac:dyDescent="0.2">
      <c r="A713" s="35" t="s">
        <v>312</v>
      </c>
      <c r="B713" s="35" t="s">
        <v>2862</v>
      </c>
      <c r="C713" s="35" t="s">
        <v>2863</v>
      </c>
      <c r="D713" s="36">
        <v>45286</v>
      </c>
      <c r="E713" s="36"/>
      <c r="F713" s="35" t="s">
        <v>996</v>
      </c>
      <c r="G713" s="35" t="s">
        <v>895</v>
      </c>
      <c r="H713" s="35" t="s">
        <v>896</v>
      </c>
      <c r="I713" s="35" t="s">
        <v>897</v>
      </c>
      <c r="J713" s="35"/>
      <c r="K713" s="35" t="s">
        <v>898</v>
      </c>
      <c r="L713" s="37" t="s">
        <v>899</v>
      </c>
      <c r="M713" s="38">
        <v>8.5000000000000006E-2</v>
      </c>
      <c r="N713" s="35">
        <v>28</v>
      </c>
      <c r="O713" s="39">
        <v>85705.833333333328</v>
      </c>
      <c r="P713" s="40"/>
      <c r="Q713" s="39"/>
      <c r="R713" s="39">
        <v>1963.1730769230769</v>
      </c>
      <c r="S713" s="39">
        <v>1134.2777777777778</v>
      </c>
      <c r="T713" s="39">
        <v>204.17000000000002</v>
      </c>
      <c r="U713" s="35">
        <v>75</v>
      </c>
      <c r="V713" s="39"/>
      <c r="W713" s="39">
        <v>0</v>
      </c>
      <c r="X713" s="39">
        <v>4460.3751415326506</v>
      </c>
      <c r="Y713" s="39">
        <v>93542.829329566841</v>
      </c>
      <c r="Z713" s="41">
        <v>5687.5</v>
      </c>
      <c r="AA713" s="39"/>
      <c r="AB713" s="39">
        <v>99230.329329566841</v>
      </c>
      <c r="AC713" s="39"/>
      <c r="AD713" s="39"/>
      <c r="AE713" s="42">
        <v>6263.2559860715419</v>
      </c>
      <c r="AF713" s="35" t="s">
        <v>1071</v>
      </c>
      <c r="AG713" s="39" t="s">
        <v>1072</v>
      </c>
      <c r="AH713" s="39">
        <v>105493.58531563838</v>
      </c>
      <c r="AI713" s="39">
        <v>8966.9547518292638</v>
      </c>
      <c r="AJ713" s="42">
        <v>29700</v>
      </c>
      <c r="AK713" s="39">
        <v>2524.5</v>
      </c>
      <c r="AL713" s="39">
        <v>146685.04006746766</v>
      </c>
      <c r="AM713" s="39" t="s">
        <v>943</v>
      </c>
      <c r="AN713" s="39" t="s">
        <v>943</v>
      </c>
      <c r="AO713" s="35">
        <v>90264</v>
      </c>
      <c r="AP713" s="35" t="s">
        <v>944</v>
      </c>
      <c r="AQ713" s="39" t="s">
        <v>901</v>
      </c>
      <c r="AR713" s="39">
        <v>1</v>
      </c>
      <c r="AS713" s="39"/>
      <c r="AT713" s="39"/>
      <c r="AU713" s="39"/>
      <c r="AV713" s="39"/>
      <c r="AW713" s="39" t="s">
        <v>1156</v>
      </c>
      <c r="AX713" s="39" t="s">
        <v>903</v>
      </c>
      <c r="AY713" s="39" t="s">
        <v>904</v>
      </c>
      <c r="AZ713" s="35">
        <v>90264</v>
      </c>
      <c r="BA713" s="39"/>
      <c r="BC713" s="5" t="s">
        <v>905</v>
      </c>
      <c r="CB713" s="13" t="s">
        <v>947</v>
      </c>
      <c r="CC713" s="13" t="s">
        <v>10</v>
      </c>
      <c r="CD713" s="13">
        <v>60002</v>
      </c>
      <c r="CE713" s="13" t="s">
        <v>8</v>
      </c>
      <c r="CF713" s="13" t="str">
        <f t="shared" si="166"/>
        <v>W0004523</v>
      </c>
      <c r="CG713" s="13" t="s">
        <v>29</v>
      </c>
      <c r="CH713" s="18">
        <f t="shared" si="167"/>
        <v>90445.378474865982</v>
      </c>
      <c r="CI713" s="18">
        <f t="shared" ref="CI713:CI714" si="183">SUM(AA713,AC713:AE713)</f>
        <v>6263.2559860715419</v>
      </c>
      <c r="CJ713" s="43">
        <f t="shared" si="169"/>
        <v>5687.5</v>
      </c>
      <c r="CK713" s="44">
        <f t="shared" si="170"/>
        <v>29700</v>
      </c>
      <c r="CL713" s="18">
        <f t="shared" si="171"/>
        <v>3097.4508547008545</v>
      </c>
      <c r="CM713" s="18">
        <f t="shared" si="172"/>
        <v>11491.454751829264</v>
      </c>
      <c r="CN713" s="13"/>
      <c r="CO713" s="18">
        <f t="shared" si="173"/>
        <v>0</v>
      </c>
    </row>
    <row r="714" spans="1:93" ht="15.75" customHeight="1" x14ac:dyDescent="0.2">
      <c r="A714" s="35" t="s">
        <v>313</v>
      </c>
      <c r="B714" s="35" t="s">
        <v>2864</v>
      </c>
      <c r="C714" s="35" t="s">
        <v>2865</v>
      </c>
      <c r="D714" s="36">
        <v>45309</v>
      </c>
      <c r="E714" s="36"/>
      <c r="F714" s="35" t="s">
        <v>938</v>
      </c>
      <c r="G714" s="35" t="s">
        <v>1247</v>
      </c>
      <c r="H714" s="35" t="s">
        <v>1248</v>
      </c>
      <c r="I714" s="35" t="s">
        <v>897</v>
      </c>
      <c r="J714" s="35"/>
      <c r="K714" s="35" t="s">
        <v>898</v>
      </c>
      <c r="L714" s="37" t="s">
        <v>899</v>
      </c>
      <c r="M714" s="38">
        <v>0.1</v>
      </c>
      <c r="N714" s="35">
        <v>28</v>
      </c>
      <c r="O714" s="39">
        <v>174470.91666666666</v>
      </c>
      <c r="P714" s="40"/>
      <c r="Q714" s="39"/>
      <c r="R714" s="39">
        <v>4206.7307692307686</v>
      </c>
      <c r="S714" s="39">
        <v>2430.5555555555557</v>
      </c>
      <c r="T714" s="39">
        <v>437.5</v>
      </c>
      <c r="U714" s="35">
        <v>75</v>
      </c>
      <c r="V714" s="39"/>
      <c r="W714" s="39">
        <v>0</v>
      </c>
      <c r="X714" s="39">
        <v>4460.3751415326506</v>
      </c>
      <c r="Y714" s="39">
        <v>186081.07813298565</v>
      </c>
      <c r="Z714" s="41">
        <v>7046.666666666667</v>
      </c>
      <c r="AA714" s="39"/>
      <c r="AB714" s="39">
        <v>193127.74479965231</v>
      </c>
      <c r="AC714" s="39"/>
      <c r="AD714" s="39"/>
      <c r="AE714" s="42">
        <v>18123.592035816033</v>
      </c>
      <c r="AF714" s="35" t="s">
        <v>1339</v>
      </c>
      <c r="AG714" s="39" t="s">
        <v>1340</v>
      </c>
      <c r="AH714" s="39">
        <v>211251.33683546833</v>
      </c>
      <c r="AI714" s="39">
        <v>21125.133683546836</v>
      </c>
      <c r="AJ714" s="42">
        <v>29700</v>
      </c>
      <c r="AK714" s="39">
        <v>2970</v>
      </c>
      <c r="AL714" s="39">
        <v>265046.47051901516</v>
      </c>
      <c r="AM714" s="39" t="s">
        <v>943</v>
      </c>
      <c r="AN714" s="39" t="s">
        <v>943</v>
      </c>
      <c r="AO714" s="35">
        <v>90292</v>
      </c>
      <c r="AP714" s="35" t="s">
        <v>944</v>
      </c>
      <c r="AQ714" s="39" t="s">
        <v>901</v>
      </c>
      <c r="AR714" s="39">
        <v>1</v>
      </c>
      <c r="AS714" s="39"/>
      <c r="AT714" s="39"/>
      <c r="AU714" s="39"/>
      <c r="AV714" s="39"/>
      <c r="AW714" s="39" t="s">
        <v>1251</v>
      </c>
      <c r="AX714" s="39" t="s">
        <v>943</v>
      </c>
      <c r="AY714" s="39" t="s">
        <v>1053</v>
      </c>
      <c r="AZ714" s="35">
        <v>90292</v>
      </c>
      <c r="BA714" s="39"/>
      <c r="BC714" s="5" t="s">
        <v>905</v>
      </c>
      <c r="CB714" s="13" t="s">
        <v>947</v>
      </c>
      <c r="CC714" s="13" t="s">
        <v>10</v>
      </c>
      <c r="CD714" s="13">
        <v>60002</v>
      </c>
      <c r="CE714" s="13" t="s">
        <v>8</v>
      </c>
      <c r="CF714" s="13" t="str">
        <f t="shared" si="166"/>
        <v>W0004524</v>
      </c>
      <c r="CG714" s="13" t="s">
        <v>70</v>
      </c>
      <c r="CH714" s="18">
        <f t="shared" si="167"/>
        <v>179443.79180819931</v>
      </c>
      <c r="CI714" s="18">
        <f t="shared" si="183"/>
        <v>18123.592035816033</v>
      </c>
      <c r="CJ714" s="43">
        <f t="shared" si="169"/>
        <v>7046.666666666667</v>
      </c>
      <c r="CK714" s="44">
        <f t="shared" si="170"/>
        <v>29700</v>
      </c>
      <c r="CL714" s="18">
        <f t="shared" si="171"/>
        <v>6637.2863247863243</v>
      </c>
      <c r="CM714" s="18">
        <f t="shared" si="172"/>
        <v>24095.133683546836</v>
      </c>
      <c r="CN714" s="13"/>
      <c r="CO714" s="18">
        <f t="shared" si="173"/>
        <v>0</v>
      </c>
    </row>
    <row r="715" spans="1:93" ht="15.75" customHeight="1" x14ac:dyDescent="0.2">
      <c r="A715" s="35" t="s">
        <v>2866</v>
      </c>
      <c r="B715" s="35" t="s">
        <v>2867</v>
      </c>
      <c r="C715" s="35" t="s">
        <v>2868</v>
      </c>
      <c r="D715" s="36">
        <v>45307</v>
      </c>
      <c r="E715" s="36"/>
      <c r="F715" s="35" t="s">
        <v>925</v>
      </c>
      <c r="G715" s="35" t="s">
        <v>1247</v>
      </c>
      <c r="H715" s="35" t="s">
        <v>1248</v>
      </c>
      <c r="I715" s="35" t="s">
        <v>897</v>
      </c>
      <c r="J715" s="35"/>
      <c r="K715" s="35" t="s">
        <v>898</v>
      </c>
      <c r="L715" s="37" t="s">
        <v>899</v>
      </c>
      <c r="M715" s="38">
        <v>0.1</v>
      </c>
      <c r="N715" s="35">
        <v>28</v>
      </c>
      <c r="O715" s="39">
        <v>291137.58333333331</v>
      </c>
      <c r="P715" s="40"/>
      <c r="Q715" s="39"/>
      <c r="R715" s="39">
        <v>7011.25</v>
      </c>
      <c r="S715" s="39">
        <v>4050.9444444444448</v>
      </c>
      <c r="T715" s="39">
        <v>729.17</v>
      </c>
      <c r="U715" s="35">
        <v>75</v>
      </c>
      <c r="V715" s="39"/>
      <c r="W715" s="39">
        <v>0</v>
      </c>
      <c r="X715" s="39">
        <v>4460.3751415326506</v>
      </c>
      <c r="Y715" s="39">
        <v>307464.32291931036</v>
      </c>
      <c r="Z715" s="41">
        <v>7046.666666666667</v>
      </c>
      <c r="AA715" s="39"/>
      <c r="AB715" s="39">
        <v>314510.98958597705</v>
      </c>
      <c r="AC715" s="39"/>
      <c r="AD715" s="39"/>
      <c r="AE715" s="42"/>
      <c r="AF715" s="35"/>
      <c r="AG715" s="39"/>
      <c r="AH715" s="39">
        <v>314510.98958597705</v>
      </c>
      <c r="AI715" s="39">
        <v>31451.098958597708</v>
      </c>
      <c r="AJ715" s="42">
        <v>29700</v>
      </c>
      <c r="AK715" s="39">
        <v>2970</v>
      </c>
      <c r="AL715" s="39">
        <v>378632.08854457474</v>
      </c>
      <c r="AM715" s="39" t="s">
        <v>900</v>
      </c>
      <c r="AN715" s="39" t="s">
        <v>900</v>
      </c>
      <c r="AO715" s="35">
        <v>2051203</v>
      </c>
      <c r="AP715" s="39" t="s">
        <v>900</v>
      </c>
      <c r="AQ715" s="39" t="s">
        <v>901</v>
      </c>
      <c r="AR715" s="39">
        <v>1</v>
      </c>
      <c r="AS715" s="39"/>
      <c r="AT715" s="39"/>
      <c r="AU715" s="39"/>
      <c r="AV715" s="39"/>
      <c r="AW715" s="39" t="s">
        <v>1267</v>
      </c>
      <c r="AX715" s="39" t="s">
        <v>70</v>
      </c>
      <c r="AY715" s="39" t="s">
        <v>2543</v>
      </c>
      <c r="AZ715" s="35">
        <v>2051203</v>
      </c>
      <c r="BA715" s="39"/>
      <c r="BC715" s="5" t="s">
        <v>905</v>
      </c>
      <c r="CB715" s="13" t="s">
        <v>906</v>
      </c>
      <c r="CC715" s="13" t="s">
        <v>907</v>
      </c>
      <c r="CD715" s="13">
        <v>60006</v>
      </c>
      <c r="CE715" s="13" t="e">
        <v>#N/A</v>
      </c>
      <c r="CF715" s="13" t="str">
        <f t="shared" si="166"/>
        <v>W0004525</v>
      </c>
      <c r="CG715" s="13" t="str">
        <f t="shared" ref="CG715:CG716" si="184">G715</f>
        <v>IT Capability Center</v>
      </c>
      <c r="CH715" s="18">
        <f t="shared" si="167"/>
        <v>296402.12847486592</v>
      </c>
      <c r="CI715" s="18">
        <f t="shared" ref="CI715:CI716" si="185">SUM(AA715,AE715)</f>
        <v>0</v>
      </c>
      <c r="CJ715" s="43">
        <f t="shared" si="169"/>
        <v>7046.666666666667</v>
      </c>
      <c r="CK715" s="44">
        <f t="shared" si="170"/>
        <v>29700</v>
      </c>
      <c r="CL715" s="18">
        <f t="shared" si="171"/>
        <v>11062.194444444445</v>
      </c>
      <c r="CM715" s="18">
        <f t="shared" si="172"/>
        <v>34421.098958597708</v>
      </c>
      <c r="CN715" s="13"/>
      <c r="CO715" s="18">
        <f t="shared" si="173"/>
        <v>0</v>
      </c>
    </row>
    <row r="716" spans="1:93" ht="15.75" customHeight="1" x14ac:dyDescent="0.2">
      <c r="A716" s="35" t="s">
        <v>2869</v>
      </c>
      <c r="B716" s="35" t="s">
        <v>2870</v>
      </c>
      <c r="C716" s="35" t="s">
        <v>2871</v>
      </c>
      <c r="D716" s="36">
        <v>45286</v>
      </c>
      <c r="E716" s="36"/>
      <c r="F716" s="35" t="s">
        <v>938</v>
      </c>
      <c r="G716" s="35" t="s">
        <v>1247</v>
      </c>
      <c r="H716" s="35" t="s">
        <v>1248</v>
      </c>
      <c r="I716" s="35" t="s">
        <v>897</v>
      </c>
      <c r="J716" s="35"/>
      <c r="K716" s="35" t="s">
        <v>898</v>
      </c>
      <c r="L716" s="37" t="s">
        <v>899</v>
      </c>
      <c r="M716" s="38">
        <v>0.1</v>
      </c>
      <c r="N716" s="35">
        <v>28</v>
      </c>
      <c r="O716" s="39">
        <v>149605.83333333334</v>
      </c>
      <c r="P716" s="40"/>
      <c r="Q716" s="39"/>
      <c r="R716" s="39">
        <v>3596.2940705128203</v>
      </c>
      <c r="S716" s="39">
        <v>2077.8587962962965</v>
      </c>
      <c r="T716" s="39">
        <v>374.01458333333335</v>
      </c>
      <c r="U716" s="35">
        <v>75</v>
      </c>
      <c r="V716" s="39"/>
      <c r="W716" s="39">
        <v>0</v>
      </c>
      <c r="X716" s="39">
        <v>4460.3751415326506</v>
      </c>
      <c r="Y716" s="39">
        <v>160189.37592500844</v>
      </c>
      <c r="Z716" s="41">
        <v>7046.666666666667</v>
      </c>
      <c r="AA716" s="39"/>
      <c r="AB716" s="39">
        <v>167236.0425916751</v>
      </c>
      <c r="AC716" s="39"/>
      <c r="AD716" s="39"/>
      <c r="AE716" s="42">
        <v>18123.592035816033</v>
      </c>
      <c r="AF716" s="35" t="s">
        <v>1339</v>
      </c>
      <c r="AG716" s="39" t="s">
        <v>1340</v>
      </c>
      <c r="AH716" s="39">
        <v>185359.63462749112</v>
      </c>
      <c r="AI716" s="39">
        <v>18535.963462749114</v>
      </c>
      <c r="AJ716" s="42">
        <v>29700</v>
      </c>
      <c r="AK716" s="39">
        <v>2970</v>
      </c>
      <c r="AL716" s="39">
        <v>236565.59809024024</v>
      </c>
      <c r="AM716" s="39" t="s">
        <v>1595</v>
      </c>
      <c r="AN716" s="39" t="s">
        <v>1595</v>
      </c>
      <c r="AO716" s="35">
        <v>1149999.3459999999</v>
      </c>
      <c r="AP716" s="35" t="s">
        <v>1597</v>
      </c>
      <c r="AQ716" s="39" t="s">
        <v>901</v>
      </c>
      <c r="AR716" s="39">
        <v>1</v>
      </c>
      <c r="AS716" s="39"/>
      <c r="AT716" s="39"/>
      <c r="AU716" s="39"/>
      <c r="AV716" s="39"/>
      <c r="AW716" s="39" t="s">
        <v>1251</v>
      </c>
      <c r="AX716" s="39" t="s">
        <v>2587</v>
      </c>
      <c r="AY716" s="39" t="s">
        <v>935</v>
      </c>
      <c r="AZ716" s="35">
        <v>1149999.3459999999</v>
      </c>
      <c r="BA716" s="39"/>
      <c r="BC716" s="5" t="s">
        <v>905</v>
      </c>
      <c r="CB716" s="13" t="s">
        <v>906</v>
      </c>
      <c r="CC716" s="13" t="s">
        <v>1598</v>
      </c>
      <c r="CD716" s="13">
        <v>60015</v>
      </c>
      <c r="CE716" s="13" t="e">
        <v>#N/A</v>
      </c>
      <c r="CF716" s="13" t="str">
        <f t="shared" si="166"/>
        <v>W0004526</v>
      </c>
      <c r="CG716" s="13" t="str">
        <f t="shared" si="184"/>
        <v>IT Capability Center</v>
      </c>
      <c r="CH716" s="18">
        <f t="shared" si="167"/>
        <v>154515.22305819934</v>
      </c>
      <c r="CI716" s="18">
        <f t="shared" si="185"/>
        <v>18123.592035816033</v>
      </c>
      <c r="CJ716" s="43">
        <f t="shared" si="169"/>
        <v>7046.666666666667</v>
      </c>
      <c r="CK716" s="44">
        <f t="shared" si="170"/>
        <v>29700</v>
      </c>
      <c r="CL716" s="18">
        <f t="shared" si="171"/>
        <v>5674.1528668091169</v>
      </c>
      <c r="CM716" s="18">
        <f t="shared" si="172"/>
        <v>21505.963462749114</v>
      </c>
      <c r="CN716" s="13"/>
      <c r="CO716" s="18">
        <f t="shared" si="173"/>
        <v>0</v>
      </c>
    </row>
    <row r="717" spans="1:93" ht="15.75" customHeight="1" x14ac:dyDescent="0.2">
      <c r="A717" s="35" t="s">
        <v>314</v>
      </c>
      <c r="B717" s="35" t="s">
        <v>2872</v>
      </c>
      <c r="C717" s="35" t="s">
        <v>2873</v>
      </c>
      <c r="D717" s="36">
        <v>45287</v>
      </c>
      <c r="E717" s="36"/>
      <c r="F717" s="35" t="s">
        <v>996</v>
      </c>
      <c r="G717" s="35" t="s">
        <v>1247</v>
      </c>
      <c r="H717" s="35" t="s">
        <v>1248</v>
      </c>
      <c r="I717" s="35" t="s">
        <v>897</v>
      </c>
      <c r="J717" s="35"/>
      <c r="K717" s="35" t="s">
        <v>898</v>
      </c>
      <c r="L717" s="37" t="s">
        <v>899</v>
      </c>
      <c r="M717" s="38">
        <v>0.1</v>
      </c>
      <c r="N717" s="35">
        <v>28</v>
      </c>
      <c r="O717" s="39">
        <v>37023.333333333336</v>
      </c>
      <c r="P717" s="40"/>
      <c r="Q717" s="39"/>
      <c r="R717" s="39">
        <v>1010.5288461538462</v>
      </c>
      <c r="S717" s="39">
        <v>583.8611111111112</v>
      </c>
      <c r="T717" s="39">
        <v>105.095</v>
      </c>
      <c r="U717" s="35">
        <v>75</v>
      </c>
      <c r="V717" s="39"/>
      <c r="W717" s="39">
        <v>3380.7447169653274</v>
      </c>
      <c r="X717" s="39">
        <v>4460.3751415326506</v>
      </c>
      <c r="Y717" s="39">
        <v>46638.938149096262</v>
      </c>
      <c r="Z717" s="41">
        <v>7046.666666666667</v>
      </c>
      <c r="AA717" s="39"/>
      <c r="AB717" s="39">
        <v>53685.604815762927</v>
      </c>
      <c r="AC717" s="39"/>
      <c r="AD717" s="39"/>
      <c r="AE717" s="42">
        <v>18123.592035816033</v>
      </c>
      <c r="AF717" s="35" t="s">
        <v>1339</v>
      </c>
      <c r="AG717" s="39" t="s">
        <v>1340</v>
      </c>
      <c r="AH717" s="39">
        <v>71809.196851578963</v>
      </c>
      <c r="AI717" s="39">
        <v>7180.9196851578963</v>
      </c>
      <c r="AJ717" s="42">
        <v>29700</v>
      </c>
      <c r="AK717" s="39">
        <v>2970</v>
      </c>
      <c r="AL717" s="39">
        <v>111660.11653673687</v>
      </c>
      <c r="AM717" s="39" t="s">
        <v>943</v>
      </c>
      <c r="AN717" s="39" t="s">
        <v>943</v>
      </c>
      <c r="AO717" s="35">
        <v>37208</v>
      </c>
      <c r="AP717" s="35" t="s">
        <v>944</v>
      </c>
      <c r="AQ717" s="39" t="s">
        <v>901</v>
      </c>
      <c r="AR717" s="39">
        <v>1</v>
      </c>
      <c r="AS717" s="39"/>
      <c r="AT717" s="39"/>
      <c r="AU717" s="39"/>
      <c r="AV717" s="39"/>
      <c r="AW717" s="39" t="s">
        <v>1251</v>
      </c>
      <c r="AX717" s="39" t="s">
        <v>2587</v>
      </c>
      <c r="AY717" s="39" t="s">
        <v>935</v>
      </c>
      <c r="AZ717" s="35">
        <v>37208</v>
      </c>
      <c r="BA717" s="39"/>
      <c r="BC717" s="5" t="s">
        <v>905</v>
      </c>
      <c r="CB717" s="13" t="s">
        <v>947</v>
      </c>
      <c r="CC717" s="13" t="s">
        <v>10</v>
      </c>
      <c r="CD717" s="13">
        <v>60002</v>
      </c>
      <c r="CE717" s="13" t="s">
        <v>8</v>
      </c>
      <c r="CF717" s="13" t="str">
        <f t="shared" si="166"/>
        <v>W0004527</v>
      </c>
      <c r="CG717" s="13" t="s">
        <v>70</v>
      </c>
      <c r="CH717" s="18">
        <f t="shared" si="167"/>
        <v>45044.548191831309</v>
      </c>
      <c r="CI717" s="18">
        <f>SUM(AA717,AC717:AE717)</f>
        <v>18123.592035816033</v>
      </c>
      <c r="CJ717" s="43">
        <f t="shared" si="169"/>
        <v>7046.666666666667</v>
      </c>
      <c r="CK717" s="44">
        <f t="shared" si="170"/>
        <v>29700</v>
      </c>
      <c r="CL717" s="18">
        <f t="shared" si="171"/>
        <v>1594.3899572649575</v>
      </c>
      <c r="CM717" s="18">
        <f t="shared" si="172"/>
        <v>10150.919685157896</v>
      </c>
      <c r="CN717" s="13"/>
      <c r="CO717" s="18">
        <f t="shared" si="173"/>
        <v>0</v>
      </c>
    </row>
    <row r="718" spans="1:93" ht="15.75" customHeight="1" x14ac:dyDescent="0.2">
      <c r="A718" s="35" t="s">
        <v>2874</v>
      </c>
      <c r="B718" s="35" t="s">
        <v>2875</v>
      </c>
      <c r="C718" s="35" t="s">
        <v>2876</v>
      </c>
      <c r="D718" s="36">
        <v>45287</v>
      </c>
      <c r="E718" s="36"/>
      <c r="F718" s="35" t="s">
        <v>996</v>
      </c>
      <c r="G718" s="35" t="s">
        <v>1247</v>
      </c>
      <c r="H718" s="35" t="s">
        <v>1248</v>
      </c>
      <c r="I718" s="35" t="s">
        <v>897</v>
      </c>
      <c r="J718" s="35"/>
      <c r="K718" s="35" t="s">
        <v>898</v>
      </c>
      <c r="L718" s="37" t="s">
        <v>899</v>
      </c>
      <c r="M718" s="38">
        <v>0.1</v>
      </c>
      <c r="N718" s="35">
        <v>28</v>
      </c>
      <c r="O718" s="39">
        <v>41466.166666666664</v>
      </c>
      <c r="P718" s="40"/>
      <c r="Q718" s="39"/>
      <c r="R718" s="39">
        <v>1010.5288461538462</v>
      </c>
      <c r="S718" s="39">
        <v>583.8611111111112</v>
      </c>
      <c r="T718" s="39">
        <v>105.095</v>
      </c>
      <c r="U718" s="35">
        <v>75</v>
      </c>
      <c r="V718" s="39"/>
      <c r="W718" s="39">
        <v>3483.1915265703369</v>
      </c>
      <c r="X718" s="39">
        <v>4460.3751415326506</v>
      </c>
      <c r="Y718" s="39">
        <v>51184.218292034602</v>
      </c>
      <c r="Z718" s="41">
        <v>7046.666666666667</v>
      </c>
      <c r="AA718" s="39"/>
      <c r="AB718" s="39">
        <v>58230.884958701266</v>
      </c>
      <c r="AC718" s="39"/>
      <c r="AD718" s="39"/>
      <c r="AE718" s="42">
        <v>18123.592035816033</v>
      </c>
      <c r="AF718" s="35" t="s">
        <v>1339</v>
      </c>
      <c r="AG718" s="39" t="s">
        <v>1340</v>
      </c>
      <c r="AH718" s="39">
        <v>76354.476994517303</v>
      </c>
      <c r="AI718" s="39">
        <v>7635.4476994517308</v>
      </c>
      <c r="AJ718" s="42">
        <v>29700</v>
      </c>
      <c r="AK718" s="39">
        <v>2970</v>
      </c>
      <c r="AL718" s="39">
        <v>116659.92469396903</v>
      </c>
      <c r="AM718" s="39" t="s">
        <v>1595</v>
      </c>
      <c r="AN718" s="39" t="s">
        <v>1595</v>
      </c>
      <c r="AO718" s="35">
        <v>1149999.3459999999</v>
      </c>
      <c r="AP718" s="35" t="s">
        <v>1597</v>
      </c>
      <c r="AQ718" s="39" t="s">
        <v>901</v>
      </c>
      <c r="AR718" s="39">
        <v>1</v>
      </c>
      <c r="AS718" s="39"/>
      <c r="AT718" s="39"/>
      <c r="AU718" s="39"/>
      <c r="AV718" s="39"/>
      <c r="AW718" s="39" t="s">
        <v>1251</v>
      </c>
      <c r="AX718" s="39" t="s">
        <v>2587</v>
      </c>
      <c r="AY718" s="39" t="s">
        <v>935</v>
      </c>
      <c r="AZ718" s="35">
        <v>1149999.3459999999</v>
      </c>
      <c r="BA718" s="39"/>
      <c r="BC718" s="5" t="s">
        <v>905</v>
      </c>
      <c r="CB718" s="13" t="s">
        <v>906</v>
      </c>
      <c r="CC718" s="13" t="s">
        <v>1598</v>
      </c>
      <c r="CD718" s="13">
        <v>60015</v>
      </c>
      <c r="CE718" s="13" t="e">
        <v>#N/A</v>
      </c>
      <c r="CF718" s="13" t="str">
        <f t="shared" si="166"/>
        <v>W0004528</v>
      </c>
      <c r="CG718" s="13" t="str">
        <f>G718</f>
        <v>IT Capability Center</v>
      </c>
      <c r="CH718" s="18">
        <f t="shared" si="167"/>
        <v>49589.828334769649</v>
      </c>
      <c r="CI718" s="18">
        <f>SUM(AA718,AE718)</f>
        <v>18123.592035816033</v>
      </c>
      <c r="CJ718" s="43">
        <f t="shared" si="169"/>
        <v>7046.666666666667</v>
      </c>
      <c r="CK718" s="44">
        <f t="shared" si="170"/>
        <v>29700</v>
      </c>
      <c r="CL718" s="18">
        <f t="shared" si="171"/>
        <v>1594.3899572649575</v>
      </c>
      <c r="CM718" s="18">
        <f t="shared" si="172"/>
        <v>10605.447699451732</v>
      </c>
      <c r="CN718" s="13"/>
      <c r="CO718" s="18">
        <f t="shared" si="173"/>
        <v>0</v>
      </c>
    </row>
    <row r="719" spans="1:93" ht="15.75" customHeight="1" x14ac:dyDescent="0.2">
      <c r="A719" s="35" t="s">
        <v>602</v>
      </c>
      <c r="B719" s="35" t="s">
        <v>2877</v>
      </c>
      <c r="C719" s="35" t="s">
        <v>2878</v>
      </c>
      <c r="D719" s="36">
        <v>45293</v>
      </c>
      <c r="E719" s="36"/>
      <c r="F719" s="35" t="s">
        <v>972</v>
      </c>
      <c r="G719" s="35" t="s">
        <v>951</v>
      </c>
      <c r="H719" s="35" t="s">
        <v>952</v>
      </c>
      <c r="I719" s="35" t="s">
        <v>897</v>
      </c>
      <c r="J719" s="35"/>
      <c r="K719" s="35" t="s">
        <v>898</v>
      </c>
      <c r="L719" s="37" t="s">
        <v>899</v>
      </c>
      <c r="M719" s="38">
        <v>0.05</v>
      </c>
      <c r="N719" s="35">
        <v>28</v>
      </c>
      <c r="O719" s="39">
        <v>36125.5</v>
      </c>
      <c r="P719" s="40"/>
      <c r="Q719" s="39"/>
      <c r="R719" s="39">
        <v>1010.0961538461538</v>
      </c>
      <c r="S719" s="39">
        <v>583.6111111111112</v>
      </c>
      <c r="T719" s="39">
        <v>105.05</v>
      </c>
      <c r="U719" s="35">
        <v>75</v>
      </c>
      <c r="V719" s="39"/>
      <c r="W719" s="39">
        <v>0</v>
      </c>
      <c r="X719" s="39">
        <v>4460.3751415326506</v>
      </c>
      <c r="Y719" s="39">
        <v>42359.632406489916</v>
      </c>
      <c r="Z719" s="41">
        <v>4154.166666666667</v>
      </c>
      <c r="AA719" s="39"/>
      <c r="AB719" s="39">
        <v>46513.799073156581</v>
      </c>
      <c r="AC719" s="39"/>
      <c r="AD719" s="39"/>
      <c r="AE719" s="42"/>
      <c r="AF719" s="35"/>
      <c r="AG719" s="39"/>
      <c r="AH719" s="39">
        <v>46513.799073156581</v>
      </c>
      <c r="AI719" s="39">
        <v>2325.6899536578289</v>
      </c>
      <c r="AJ719" s="42">
        <v>29700</v>
      </c>
      <c r="AK719" s="39">
        <v>1485</v>
      </c>
      <c r="AL719" s="39">
        <v>80024.489026814408</v>
      </c>
      <c r="AM719" s="39" t="s">
        <v>943</v>
      </c>
      <c r="AN719" s="39" t="s">
        <v>943</v>
      </c>
      <c r="AO719" s="35">
        <v>34766</v>
      </c>
      <c r="AP719" s="35" t="s">
        <v>944</v>
      </c>
      <c r="AQ719" s="39" t="s">
        <v>901</v>
      </c>
      <c r="AR719" s="39">
        <v>1</v>
      </c>
      <c r="AS719" s="39"/>
      <c r="AT719" s="39"/>
      <c r="AU719" s="39"/>
      <c r="AV719" s="39"/>
      <c r="AW719" s="39" t="s">
        <v>956</v>
      </c>
      <c r="AX719" s="39" t="s">
        <v>1018</v>
      </c>
      <c r="AY719" s="39" t="s">
        <v>1019</v>
      </c>
      <c r="AZ719" s="35">
        <v>34766</v>
      </c>
      <c r="BA719" s="39"/>
      <c r="BC719" s="5" t="s">
        <v>905</v>
      </c>
      <c r="CB719" s="13" t="s">
        <v>947</v>
      </c>
      <c r="CC719" s="13" t="s">
        <v>10</v>
      </c>
      <c r="CD719" s="13">
        <v>60002</v>
      </c>
      <c r="CE719" s="13" t="s">
        <v>8</v>
      </c>
      <c r="CF719" s="13" t="str">
        <f t="shared" si="166"/>
        <v>W0005205</v>
      </c>
      <c r="CG719" s="13" t="s">
        <v>13</v>
      </c>
      <c r="CH719" s="18">
        <f t="shared" si="167"/>
        <v>40765.925141532651</v>
      </c>
      <c r="CI719" s="18">
        <f t="shared" ref="CI719:CI727" si="186">SUM(AA719,AC719:AE719)</f>
        <v>0</v>
      </c>
      <c r="CJ719" s="43">
        <f t="shared" si="169"/>
        <v>4154.166666666667</v>
      </c>
      <c r="CK719" s="44">
        <f t="shared" si="170"/>
        <v>29700</v>
      </c>
      <c r="CL719" s="18">
        <f t="shared" si="171"/>
        <v>1593.7072649572651</v>
      </c>
      <c r="CM719" s="18">
        <f t="shared" si="172"/>
        <v>3810.6899536578289</v>
      </c>
      <c r="CN719" s="13"/>
      <c r="CO719" s="18">
        <f t="shared" si="173"/>
        <v>0</v>
      </c>
    </row>
    <row r="720" spans="1:93" ht="15.75" customHeight="1" x14ac:dyDescent="0.2">
      <c r="A720" s="35" t="s">
        <v>315</v>
      </c>
      <c r="B720" s="35" t="s">
        <v>2879</v>
      </c>
      <c r="C720" s="35" t="s">
        <v>2880</v>
      </c>
      <c r="D720" s="36">
        <v>45299</v>
      </c>
      <c r="E720" s="36"/>
      <c r="F720" s="35" t="s">
        <v>972</v>
      </c>
      <c r="G720" s="35" t="s">
        <v>951</v>
      </c>
      <c r="H720" s="35" t="s">
        <v>952</v>
      </c>
      <c r="I720" s="35" t="s">
        <v>897</v>
      </c>
      <c r="J720" s="35"/>
      <c r="K720" s="35" t="s">
        <v>898</v>
      </c>
      <c r="L720" s="37" t="s">
        <v>899</v>
      </c>
      <c r="M720" s="38">
        <v>0.05</v>
      </c>
      <c r="N720" s="35">
        <v>28</v>
      </c>
      <c r="O720" s="39">
        <v>47700</v>
      </c>
      <c r="P720" s="40"/>
      <c r="Q720" s="39"/>
      <c r="R720" s="39">
        <v>1081.7307692307693</v>
      </c>
      <c r="S720" s="39">
        <v>625</v>
      </c>
      <c r="T720" s="39">
        <v>112.5</v>
      </c>
      <c r="U720" s="35">
        <v>75</v>
      </c>
      <c r="V720" s="39"/>
      <c r="W720" s="39">
        <v>4097.8723842003965</v>
      </c>
      <c r="X720" s="39">
        <v>4460.3751415326506</v>
      </c>
      <c r="Y720" s="39">
        <v>58152.47829496381</v>
      </c>
      <c r="Z720" s="41">
        <v>4154.166666666667</v>
      </c>
      <c r="AA720" s="39"/>
      <c r="AB720" s="39">
        <v>62306.644961630474</v>
      </c>
      <c r="AC720" s="39"/>
      <c r="AD720" s="39"/>
      <c r="AE720" s="42"/>
      <c r="AF720" s="35"/>
      <c r="AG720" s="39"/>
      <c r="AH720" s="39">
        <v>62306.644961630474</v>
      </c>
      <c r="AI720" s="39">
        <v>3115.3322480815241</v>
      </c>
      <c r="AJ720" s="42">
        <v>29700</v>
      </c>
      <c r="AK720" s="39">
        <v>1485</v>
      </c>
      <c r="AL720" s="39">
        <v>96606.977209712</v>
      </c>
      <c r="AM720" s="39" t="s">
        <v>943</v>
      </c>
      <c r="AN720" s="39" t="s">
        <v>943</v>
      </c>
      <c r="AO720" s="35">
        <v>38542</v>
      </c>
      <c r="AP720" s="35" t="s">
        <v>944</v>
      </c>
      <c r="AQ720" s="39" t="s">
        <v>901</v>
      </c>
      <c r="AR720" s="39">
        <v>1</v>
      </c>
      <c r="AS720" s="39"/>
      <c r="AT720" s="39"/>
      <c r="AU720" s="39"/>
      <c r="AV720" s="39"/>
      <c r="AW720" s="39" t="s">
        <v>956</v>
      </c>
      <c r="AX720" s="39" t="s">
        <v>1108</v>
      </c>
      <c r="AY720" s="39" t="s">
        <v>1109</v>
      </c>
      <c r="AZ720" s="35">
        <v>38542</v>
      </c>
      <c r="BA720" s="39"/>
      <c r="BC720" s="5" t="s">
        <v>905</v>
      </c>
      <c r="CB720" s="13" t="s">
        <v>947</v>
      </c>
      <c r="CC720" s="13" t="s">
        <v>10</v>
      </c>
      <c r="CD720" s="13">
        <v>60002</v>
      </c>
      <c r="CE720" s="13" t="s">
        <v>8</v>
      </c>
      <c r="CF720" s="13" t="str">
        <f t="shared" si="166"/>
        <v>W0004529</v>
      </c>
      <c r="CG720" s="13" t="s">
        <v>13</v>
      </c>
      <c r="CH720" s="18">
        <f t="shared" si="167"/>
        <v>56445.747525733044</v>
      </c>
      <c r="CI720" s="18">
        <f t="shared" si="186"/>
        <v>0</v>
      </c>
      <c r="CJ720" s="43">
        <f t="shared" si="169"/>
        <v>4154.166666666667</v>
      </c>
      <c r="CK720" s="44">
        <f t="shared" si="170"/>
        <v>29700</v>
      </c>
      <c r="CL720" s="18">
        <f t="shared" si="171"/>
        <v>1706.7307692307693</v>
      </c>
      <c r="CM720" s="18">
        <f t="shared" si="172"/>
        <v>4600.3322480815241</v>
      </c>
      <c r="CN720" s="13"/>
      <c r="CO720" s="18">
        <f t="shared" si="173"/>
        <v>0</v>
      </c>
    </row>
    <row r="721" spans="1:93" ht="15.75" customHeight="1" x14ac:dyDescent="0.2">
      <c r="A721" s="35" t="s">
        <v>690</v>
      </c>
      <c r="B721" s="35" t="s">
        <v>2881</v>
      </c>
      <c r="C721" s="35" t="s">
        <v>2882</v>
      </c>
      <c r="D721" s="36">
        <v>45299</v>
      </c>
      <c r="E721" s="36"/>
      <c r="F721" s="35" t="s">
        <v>972</v>
      </c>
      <c r="G721" s="35" t="s">
        <v>951</v>
      </c>
      <c r="H721" s="35" t="s">
        <v>952</v>
      </c>
      <c r="I721" s="35" t="s">
        <v>897</v>
      </c>
      <c r="J721" s="35"/>
      <c r="K721" s="35" t="s">
        <v>898</v>
      </c>
      <c r="L721" s="37" t="s">
        <v>899</v>
      </c>
      <c r="M721" s="38">
        <v>0.05</v>
      </c>
      <c r="N721" s="35">
        <v>28</v>
      </c>
      <c r="O721" s="39">
        <v>62012</v>
      </c>
      <c r="P721" s="40"/>
      <c r="Q721" s="39"/>
      <c r="R721" s="39">
        <v>1406.2980769230769</v>
      </c>
      <c r="S721" s="39">
        <v>812.52777777777783</v>
      </c>
      <c r="T721" s="39">
        <v>146.255</v>
      </c>
      <c r="U721" s="35">
        <v>75</v>
      </c>
      <c r="V721" s="39"/>
      <c r="W721" s="39">
        <v>5841.5170836776651</v>
      </c>
      <c r="X721" s="39">
        <v>4460.3751415326506</v>
      </c>
      <c r="Y721" s="39">
        <v>74753.973079911171</v>
      </c>
      <c r="Z721" s="41">
        <v>4154.166666666667</v>
      </c>
      <c r="AA721" s="39"/>
      <c r="AB721" s="39">
        <v>78908.139746577843</v>
      </c>
      <c r="AC721" s="39"/>
      <c r="AD721" s="39"/>
      <c r="AE721" s="42"/>
      <c r="AF721" s="35"/>
      <c r="AG721" s="39"/>
      <c r="AH721" s="39">
        <v>78908.139746577843</v>
      </c>
      <c r="AI721" s="39">
        <v>3945.4069873288922</v>
      </c>
      <c r="AJ721" s="42">
        <v>29700</v>
      </c>
      <c r="AK721" s="39">
        <v>1485</v>
      </c>
      <c r="AL721" s="39">
        <v>114038.54673390674</v>
      </c>
      <c r="AM721" s="39" t="s">
        <v>943</v>
      </c>
      <c r="AN721" s="39" t="s">
        <v>943</v>
      </c>
      <c r="AO721" s="35">
        <v>89079</v>
      </c>
      <c r="AP721" s="35" t="s">
        <v>944</v>
      </c>
      <c r="AQ721" s="39" t="s">
        <v>901</v>
      </c>
      <c r="AR721" s="39">
        <v>1</v>
      </c>
      <c r="AS721" s="39"/>
      <c r="AT721" s="39"/>
      <c r="AU721" s="39"/>
      <c r="AV721" s="39"/>
      <c r="AW721" s="39" t="s">
        <v>956</v>
      </c>
      <c r="AX721" s="39" t="s">
        <v>1046</v>
      </c>
      <c r="AY721" s="39" t="s">
        <v>1117</v>
      </c>
      <c r="AZ721" s="35">
        <v>89079</v>
      </c>
      <c r="BA721" s="39"/>
      <c r="BC721" s="5" t="s">
        <v>905</v>
      </c>
      <c r="CB721" s="13" t="s">
        <v>947</v>
      </c>
      <c r="CC721" s="13" t="s">
        <v>10</v>
      </c>
      <c r="CD721" s="13">
        <v>60002</v>
      </c>
      <c r="CE721" s="13" t="s">
        <v>8</v>
      </c>
      <c r="CF721" s="13" t="str">
        <f t="shared" si="166"/>
        <v>W0005375</v>
      </c>
      <c r="CG721" s="13" t="s">
        <v>13</v>
      </c>
      <c r="CH721" s="18">
        <f t="shared" si="167"/>
        <v>72535.147225210312</v>
      </c>
      <c r="CI721" s="18">
        <f t="shared" si="186"/>
        <v>0</v>
      </c>
      <c r="CJ721" s="43">
        <f t="shared" si="169"/>
        <v>4154.166666666667</v>
      </c>
      <c r="CK721" s="44">
        <f t="shared" si="170"/>
        <v>29700</v>
      </c>
      <c r="CL721" s="18">
        <f t="shared" si="171"/>
        <v>2218.8258547008545</v>
      </c>
      <c r="CM721" s="18">
        <f t="shared" si="172"/>
        <v>5430.4069873288918</v>
      </c>
      <c r="CN721" s="13"/>
      <c r="CO721" s="18">
        <f t="shared" si="173"/>
        <v>0</v>
      </c>
    </row>
    <row r="722" spans="1:93" ht="15.75" customHeight="1" x14ac:dyDescent="0.2">
      <c r="A722" s="35" t="s">
        <v>2883</v>
      </c>
      <c r="B722" s="35" t="s">
        <v>2884</v>
      </c>
      <c r="C722" s="35" t="s">
        <v>2885</v>
      </c>
      <c r="D722" s="36">
        <v>45293</v>
      </c>
      <c r="E722" s="36"/>
      <c r="F722" s="35" t="s">
        <v>972</v>
      </c>
      <c r="G722" s="35" t="s">
        <v>939</v>
      </c>
      <c r="H722" s="35" t="s">
        <v>940</v>
      </c>
      <c r="I722" s="35" t="s">
        <v>914</v>
      </c>
      <c r="J722" s="35"/>
      <c r="K722" s="35" t="s">
        <v>898</v>
      </c>
      <c r="L722" s="37" t="s">
        <v>899</v>
      </c>
      <c r="M722" s="38">
        <v>0.05</v>
      </c>
      <c r="N722" s="35">
        <v>28</v>
      </c>
      <c r="O722" s="39">
        <v>44394.083333333336</v>
      </c>
      <c r="P722" s="40">
        <v>0.08</v>
      </c>
      <c r="Q722" s="39">
        <v>3551.5266666666671</v>
      </c>
      <c r="R722" s="39">
        <v>1067.167467948718</v>
      </c>
      <c r="S722" s="39">
        <v>616.58564814814815</v>
      </c>
      <c r="T722" s="39">
        <v>110.98541666666667</v>
      </c>
      <c r="U722" s="35">
        <v>75</v>
      </c>
      <c r="V722" s="39"/>
      <c r="W722" s="39">
        <v>0</v>
      </c>
      <c r="X722" s="39">
        <v>4460.3751415326506</v>
      </c>
      <c r="Y722" s="39">
        <v>54275.723674296183</v>
      </c>
      <c r="Z722" s="41">
        <v>12402.5</v>
      </c>
      <c r="AA722" s="39"/>
      <c r="AB722" s="39">
        <v>66678.223674296183</v>
      </c>
      <c r="AC722" s="39"/>
      <c r="AD722" s="39"/>
      <c r="AE722" s="42"/>
      <c r="AF722" s="35"/>
      <c r="AG722" s="39"/>
      <c r="AH722" s="39">
        <v>66678.223674296183</v>
      </c>
      <c r="AI722" s="39">
        <v>3333.9111837148093</v>
      </c>
      <c r="AJ722" s="42">
        <v>29700</v>
      </c>
      <c r="AK722" s="39">
        <v>1485</v>
      </c>
      <c r="AL722" s="39">
        <v>101197.13485801099</v>
      </c>
      <c r="AM722" s="39" t="s">
        <v>2517</v>
      </c>
      <c r="AN722" s="39" t="s">
        <v>2517</v>
      </c>
      <c r="AO722" s="35">
        <v>7930000001</v>
      </c>
      <c r="AP722" s="35" t="s">
        <v>2518</v>
      </c>
      <c r="AQ722" s="39" t="s">
        <v>901</v>
      </c>
      <c r="AR722" s="39">
        <v>1</v>
      </c>
      <c r="AS722" s="39"/>
      <c r="AT722" s="39"/>
      <c r="AU722" s="39"/>
      <c r="AV722" s="39"/>
      <c r="AW722" s="39" t="s">
        <v>1014</v>
      </c>
      <c r="AX722" s="39" t="s">
        <v>11</v>
      </c>
      <c r="AY722" s="39" t="s">
        <v>935</v>
      </c>
      <c r="AZ722" s="35">
        <v>7930000001</v>
      </c>
      <c r="BA722" s="39"/>
      <c r="BC722" s="5" t="s">
        <v>905</v>
      </c>
      <c r="CB722" s="13" t="s">
        <v>947</v>
      </c>
      <c r="CC722" s="13" t="s">
        <v>797</v>
      </c>
      <c r="CD722" s="13">
        <v>60023</v>
      </c>
      <c r="CE722" s="13" t="s">
        <v>795</v>
      </c>
      <c r="CF722" s="13" t="str">
        <f t="shared" si="166"/>
        <v>W0004530</v>
      </c>
      <c r="CG722" s="13" t="s">
        <v>11</v>
      </c>
      <c r="CH722" s="18">
        <f t="shared" si="167"/>
        <v>52591.970558199318</v>
      </c>
      <c r="CI722" s="18">
        <f t="shared" si="186"/>
        <v>0</v>
      </c>
      <c r="CJ722" s="43">
        <f t="shared" si="169"/>
        <v>12402.5</v>
      </c>
      <c r="CK722" s="44">
        <f t="shared" si="170"/>
        <v>29700</v>
      </c>
      <c r="CL722" s="18">
        <f t="shared" si="171"/>
        <v>1683.7531160968661</v>
      </c>
      <c r="CM722" s="18">
        <f t="shared" si="172"/>
        <v>4818.9111837148093</v>
      </c>
      <c r="CN722" s="13"/>
      <c r="CO722" s="18">
        <f t="shared" si="173"/>
        <v>0</v>
      </c>
    </row>
    <row r="723" spans="1:93" ht="15.75" customHeight="1" x14ac:dyDescent="0.2">
      <c r="A723" s="35" t="s">
        <v>2886</v>
      </c>
      <c r="B723" s="35" t="s">
        <v>2887</v>
      </c>
      <c r="C723" s="35" t="s">
        <v>2888</v>
      </c>
      <c r="D723" s="36">
        <v>45293</v>
      </c>
      <c r="E723" s="36"/>
      <c r="F723" s="35" t="s">
        <v>972</v>
      </c>
      <c r="G723" s="35" t="s">
        <v>939</v>
      </c>
      <c r="H723" s="35" t="s">
        <v>940</v>
      </c>
      <c r="I723" s="35" t="s">
        <v>914</v>
      </c>
      <c r="J723" s="35"/>
      <c r="K723" s="35" t="s">
        <v>898</v>
      </c>
      <c r="L723" s="37" t="s">
        <v>899</v>
      </c>
      <c r="M723" s="38">
        <v>0.05</v>
      </c>
      <c r="N723" s="35">
        <v>28</v>
      </c>
      <c r="O723" s="39">
        <v>40352.416666666664</v>
      </c>
      <c r="P723" s="40">
        <v>0.08</v>
      </c>
      <c r="Q723" s="39">
        <v>3228.1933333333332</v>
      </c>
      <c r="R723" s="39">
        <v>1010.0961538461538</v>
      </c>
      <c r="S723" s="39">
        <v>583.6111111111112</v>
      </c>
      <c r="T723" s="39">
        <v>105.05</v>
      </c>
      <c r="U723" s="35">
        <v>75</v>
      </c>
      <c r="V723" s="39"/>
      <c r="W723" s="39">
        <v>0</v>
      </c>
      <c r="X723" s="39">
        <v>4460.3751415326506</v>
      </c>
      <c r="Y723" s="39">
        <v>49814.742406489917</v>
      </c>
      <c r="Z723" s="41">
        <v>12402.5</v>
      </c>
      <c r="AA723" s="39"/>
      <c r="AB723" s="39">
        <v>62217.242406489917</v>
      </c>
      <c r="AC723" s="39"/>
      <c r="AD723" s="39"/>
      <c r="AE723" s="42"/>
      <c r="AF723" s="35"/>
      <c r="AG723" s="39"/>
      <c r="AH723" s="39">
        <v>62217.242406489917</v>
      </c>
      <c r="AI723" s="39">
        <v>3110.8621203244961</v>
      </c>
      <c r="AJ723" s="42">
        <v>29700</v>
      </c>
      <c r="AK723" s="39">
        <v>1485</v>
      </c>
      <c r="AL723" s="39">
        <v>96513.104526814423</v>
      </c>
      <c r="AM723" s="39" t="s">
        <v>2517</v>
      </c>
      <c r="AN723" s="39" t="s">
        <v>2517</v>
      </c>
      <c r="AO723" s="35">
        <v>7930000001</v>
      </c>
      <c r="AP723" s="35" t="s">
        <v>2518</v>
      </c>
      <c r="AQ723" s="39" t="s">
        <v>901</v>
      </c>
      <c r="AR723" s="39">
        <v>1</v>
      </c>
      <c r="AS723" s="39"/>
      <c r="AT723" s="39"/>
      <c r="AU723" s="39"/>
      <c r="AV723" s="39"/>
      <c r="AW723" s="39" t="s">
        <v>1014</v>
      </c>
      <c r="AX723" s="39" t="s">
        <v>11</v>
      </c>
      <c r="AY723" s="39" t="s">
        <v>935</v>
      </c>
      <c r="AZ723" s="35">
        <v>7930000001</v>
      </c>
      <c r="BA723" s="39"/>
      <c r="BC723" s="5" t="s">
        <v>905</v>
      </c>
      <c r="CB723" s="13" t="s">
        <v>947</v>
      </c>
      <c r="CC723" s="13" t="s">
        <v>797</v>
      </c>
      <c r="CD723" s="13">
        <v>60023</v>
      </c>
      <c r="CE723" s="13" t="s">
        <v>795</v>
      </c>
      <c r="CF723" s="13" t="str">
        <f t="shared" si="166"/>
        <v>W0004531</v>
      </c>
      <c r="CG723" s="13" t="s">
        <v>11</v>
      </c>
      <c r="CH723" s="18">
        <f t="shared" si="167"/>
        <v>48221.035141532651</v>
      </c>
      <c r="CI723" s="18">
        <f t="shared" si="186"/>
        <v>0</v>
      </c>
      <c r="CJ723" s="43">
        <f t="shared" si="169"/>
        <v>12402.5</v>
      </c>
      <c r="CK723" s="44">
        <f t="shared" si="170"/>
        <v>29700</v>
      </c>
      <c r="CL723" s="18">
        <f t="shared" si="171"/>
        <v>1593.7072649572651</v>
      </c>
      <c r="CM723" s="18">
        <f t="shared" si="172"/>
        <v>4595.8621203244966</v>
      </c>
      <c r="CN723" s="13"/>
      <c r="CO723" s="18">
        <f t="shared" si="173"/>
        <v>0</v>
      </c>
    </row>
    <row r="724" spans="1:93" ht="15.75" customHeight="1" x14ac:dyDescent="0.2">
      <c r="A724" s="35" t="s">
        <v>316</v>
      </c>
      <c r="B724" s="35" t="s">
        <v>2889</v>
      </c>
      <c r="C724" s="35" t="s">
        <v>2890</v>
      </c>
      <c r="D724" s="36">
        <v>45293</v>
      </c>
      <c r="E724" s="36"/>
      <c r="F724" s="35" t="s">
        <v>984</v>
      </c>
      <c r="G724" s="35" t="s">
        <v>1247</v>
      </c>
      <c r="H724" s="35" t="s">
        <v>1248</v>
      </c>
      <c r="I724" s="35" t="s">
        <v>897</v>
      </c>
      <c r="J724" s="35"/>
      <c r="K724" s="35" t="s">
        <v>898</v>
      </c>
      <c r="L724" s="37" t="s">
        <v>899</v>
      </c>
      <c r="M724" s="38">
        <v>0.1</v>
      </c>
      <c r="N724" s="35">
        <v>28</v>
      </c>
      <c r="O724" s="39">
        <v>125403.16666666667</v>
      </c>
      <c r="P724" s="40"/>
      <c r="Q724" s="39"/>
      <c r="R724" s="39">
        <v>3014.4991987179487</v>
      </c>
      <c r="S724" s="39">
        <v>1741.7106481481483</v>
      </c>
      <c r="T724" s="39">
        <v>313.50791666666669</v>
      </c>
      <c r="U724" s="35">
        <v>75</v>
      </c>
      <c r="V724" s="39"/>
      <c r="W724" s="39">
        <v>11181.044800290781</v>
      </c>
      <c r="X724" s="39">
        <v>4460.3751415326506</v>
      </c>
      <c r="Y724" s="39">
        <v>146189.30437202286</v>
      </c>
      <c r="Z724" s="41">
        <v>7046.666666666667</v>
      </c>
      <c r="AA724" s="39"/>
      <c r="AB724" s="39">
        <v>153235.97103868952</v>
      </c>
      <c r="AC724" s="39"/>
      <c r="AD724" s="39"/>
      <c r="AE724" s="42">
        <v>38600.004178537514</v>
      </c>
      <c r="AF724" s="35" t="s">
        <v>1733</v>
      </c>
      <c r="AG724" s="39" t="s">
        <v>1734</v>
      </c>
      <c r="AH724" s="39">
        <v>191835.97521722704</v>
      </c>
      <c r="AI724" s="39">
        <v>19183.597521722706</v>
      </c>
      <c r="AJ724" s="42">
        <v>29700</v>
      </c>
      <c r="AK724" s="39">
        <v>2970</v>
      </c>
      <c r="AL724" s="39">
        <v>243689.57273894973</v>
      </c>
      <c r="AM724" s="39" t="s">
        <v>943</v>
      </c>
      <c r="AN724" s="39" t="s">
        <v>943</v>
      </c>
      <c r="AO724" s="35">
        <v>90324</v>
      </c>
      <c r="AP724" s="35" t="s">
        <v>944</v>
      </c>
      <c r="AQ724" s="39" t="s">
        <v>901</v>
      </c>
      <c r="AR724" s="39">
        <v>1</v>
      </c>
      <c r="AS724" s="39"/>
      <c r="AT724" s="39"/>
      <c r="AU724" s="39"/>
      <c r="AV724" s="39"/>
      <c r="AW724" s="39" t="s">
        <v>1251</v>
      </c>
      <c r="AX724" s="39" t="s">
        <v>943</v>
      </c>
      <c r="AY724" s="39" t="s">
        <v>1053</v>
      </c>
      <c r="AZ724" s="35">
        <v>90324</v>
      </c>
      <c r="BA724" s="39"/>
      <c r="BC724" s="5" t="s">
        <v>905</v>
      </c>
      <c r="CB724" s="13" t="s">
        <v>947</v>
      </c>
      <c r="CC724" s="13" t="s">
        <v>10</v>
      </c>
      <c r="CD724" s="13">
        <v>60002</v>
      </c>
      <c r="CE724" s="13" t="s">
        <v>8</v>
      </c>
      <c r="CF724" s="13" t="str">
        <f t="shared" si="166"/>
        <v>W0004532</v>
      </c>
      <c r="CG724" s="13" t="s">
        <v>70</v>
      </c>
      <c r="CH724" s="18">
        <f t="shared" si="167"/>
        <v>141433.09452515678</v>
      </c>
      <c r="CI724" s="18">
        <f t="shared" si="186"/>
        <v>38600.004178537514</v>
      </c>
      <c r="CJ724" s="43">
        <f t="shared" si="169"/>
        <v>7046.666666666667</v>
      </c>
      <c r="CK724" s="44">
        <f t="shared" si="170"/>
        <v>29700</v>
      </c>
      <c r="CL724" s="18">
        <f t="shared" si="171"/>
        <v>4756.209846866097</v>
      </c>
      <c r="CM724" s="18">
        <f t="shared" si="172"/>
        <v>22153.597521722706</v>
      </c>
      <c r="CN724" s="13"/>
      <c r="CO724" s="18">
        <f t="shared" si="173"/>
        <v>0</v>
      </c>
    </row>
    <row r="725" spans="1:93" ht="15.75" customHeight="1" x14ac:dyDescent="0.2">
      <c r="A725" s="35" t="s">
        <v>317</v>
      </c>
      <c r="B725" s="35" t="s">
        <v>2891</v>
      </c>
      <c r="C725" s="35" t="s">
        <v>2892</v>
      </c>
      <c r="D725" s="36">
        <v>45293</v>
      </c>
      <c r="E725" s="36"/>
      <c r="F725" s="35" t="s">
        <v>984</v>
      </c>
      <c r="G725" s="35" t="s">
        <v>1247</v>
      </c>
      <c r="H725" s="35" t="s">
        <v>1248</v>
      </c>
      <c r="I725" s="35" t="s">
        <v>914</v>
      </c>
      <c r="J725" s="35"/>
      <c r="K725" s="35" t="s">
        <v>898</v>
      </c>
      <c r="L725" s="37" t="s">
        <v>899</v>
      </c>
      <c r="M725" s="38">
        <v>0.1</v>
      </c>
      <c r="N725" s="35">
        <v>28</v>
      </c>
      <c r="O725" s="39">
        <v>46248.5</v>
      </c>
      <c r="P725" s="40"/>
      <c r="Q725" s="39"/>
      <c r="R725" s="39">
        <v>1111.7427884615383</v>
      </c>
      <c r="S725" s="39">
        <v>642.34027777777783</v>
      </c>
      <c r="T725" s="39">
        <v>115.62125</v>
      </c>
      <c r="U725" s="35">
        <v>75</v>
      </c>
      <c r="V725" s="39"/>
      <c r="W725" s="39">
        <v>0</v>
      </c>
      <c r="X725" s="39">
        <v>4460.3751415326506</v>
      </c>
      <c r="Y725" s="39">
        <v>52653.579457771964</v>
      </c>
      <c r="Z725" s="41">
        <v>7046.666666666667</v>
      </c>
      <c r="AA725" s="39"/>
      <c r="AB725" s="39">
        <v>59700.246124438629</v>
      </c>
      <c r="AC725" s="39"/>
      <c r="AD725" s="39"/>
      <c r="AE725" s="42"/>
      <c r="AF725" s="35"/>
      <c r="AG725" s="39"/>
      <c r="AH725" s="39">
        <v>59700.246124438629</v>
      </c>
      <c r="AI725" s="39">
        <v>5970.0246124438636</v>
      </c>
      <c r="AJ725" s="42">
        <v>29700</v>
      </c>
      <c r="AK725" s="39">
        <v>2970</v>
      </c>
      <c r="AL725" s="39">
        <v>98340.270736882492</v>
      </c>
      <c r="AM725" s="39" t="s">
        <v>943</v>
      </c>
      <c r="AN725" s="39" t="s">
        <v>943</v>
      </c>
      <c r="AO725" s="35">
        <v>37208</v>
      </c>
      <c r="AP725" s="35" t="s">
        <v>944</v>
      </c>
      <c r="AQ725" s="39" t="s">
        <v>901</v>
      </c>
      <c r="AR725" s="39">
        <v>1</v>
      </c>
      <c r="AS725" s="39"/>
      <c r="AT725" s="39"/>
      <c r="AU725" s="39"/>
      <c r="AV725" s="39"/>
      <c r="AW725" s="39" t="s">
        <v>1382</v>
      </c>
      <c r="AX725" s="39" t="s">
        <v>70</v>
      </c>
      <c r="AY725" s="39" t="s">
        <v>935</v>
      </c>
      <c r="AZ725" s="35">
        <v>37208</v>
      </c>
      <c r="BA725" s="39"/>
      <c r="BC725" s="5" t="s">
        <v>905</v>
      </c>
      <c r="CB725" s="13" t="s">
        <v>947</v>
      </c>
      <c r="CC725" s="13" t="s">
        <v>10</v>
      </c>
      <c r="CD725" s="13">
        <v>60002</v>
      </c>
      <c r="CE725" s="13" t="s">
        <v>8</v>
      </c>
      <c r="CF725" s="13" t="str">
        <f t="shared" si="166"/>
        <v>W0004533</v>
      </c>
      <c r="CG725" s="13" t="s">
        <v>70</v>
      </c>
      <c r="CH725" s="18">
        <f t="shared" si="167"/>
        <v>50899.496391532644</v>
      </c>
      <c r="CI725" s="18">
        <f t="shared" si="186"/>
        <v>0</v>
      </c>
      <c r="CJ725" s="43">
        <f t="shared" si="169"/>
        <v>7046.666666666667</v>
      </c>
      <c r="CK725" s="44">
        <f t="shared" si="170"/>
        <v>29700</v>
      </c>
      <c r="CL725" s="18">
        <f t="shared" si="171"/>
        <v>1754.0830662393162</v>
      </c>
      <c r="CM725" s="18">
        <f t="shared" si="172"/>
        <v>8940.0246124438636</v>
      </c>
      <c r="CN725" s="13"/>
      <c r="CO725" s="18">
        <f t="shared" si="173"/>
        <v>0</v>
      </c>
    </row>
    <row r="726" spans="1:93" ht="15.75" customHeight="1" x14ac:dyDescent="0.2">
      <c r="A726" s="35" t="s">
        <v>318</v>
      </c>
      <c r="B726" s="35" t="s">
        <v>2893</v>
      </c>
      <c r="C726" s="35" t="s">
        <v>2894</v>
      </c>
      <c r="D726" s="36">
        <v>45293</v>
      </c>
      <c r="E726" s="36"/>
      <c r="F726" s="35" t="s">
        <v>984</v>
      </c>
      <c r="G726" s="35" t="s">
        <v>1247</v>
      </c>
      <c r="H726" s="35" t="s">
        <v>1248</v>
      </c>
      <c r="I726" s="35" t="s">
        <v>914</v>
      </c>
      <c r="J726" s="35"/>
      <c r="K726" s="35" t="s">
        <v>898</v>
      </c>
      <c r="L726" s="37" t="s">
        <v>899</v>
      </c>
      <c r="M726" s="38">
        <v>0.1</v>
      </c>
      <c r="N726" s="35">
        <v>28</v>
      </c>
      <c r="O726" s="39">
        <v>55246.916666666664</v>
      </c>
      <c r="P726" s="40"/>
      <c r="Q726" s="39"/>
      <c r="R726" s="39">
        <v>1328.0528846153845</v>
      </c>
      <c r="S726" s="39">
        <v>767.31944444444457</v>
      </c>
      <c r="T726" s="39">
        <v>138.11750000000001</v>
      </c>
      <c r="U726" s="35">
        <v>75</v>
      </c>
      <c r="V726" s="39"/>
      <c r="W726" s="39">
        <v>0</v>
      </c>
      <c r="X726" s="39">
        <v>4460.3751415326506</v>
      </c>
      <c r="Y726" s="39">
        <v>62015.781637259141</v>
      </c>
      <c r="Z726" s="41">
        <v>7046.666666666667</v>
      </c>
      <c r="AA726" s="39"/>
      <c r="AB726" s="39">
        <v>69062.448303925805</v>
      </c>
      <c r="AC726" s="39"/>
      <c r="AD726" s="39"/>
      <c r="AE726" s="42"/>
      <c r="AF726" s="35"/>
      <c r="AG726" s="39"/>
      <c r="AH726" s="39">
        <v>69062.448303925805</v>
      </c>
      <c r="AI726" s="39">
        <v>6906.2448303925812</v>
      </c>
      <c r="AJ726" s="42">
        <v>29700</v>
      </c>
      <c r="AK726" s="39">
        <v>2970</v>
      </c>
      <c r="AL726" s="39">
        <v>108638.69313431838</v>
      </c>
      <c r="AM726" s="39" t="s">
        <v>943</v>
      </c>
      <c r="AN726" s="39" t="s">
        <v>943</v>
      </c>
      <c r="AO726" s="35">
        <v>37208</v>
      </c>
      <c r="AP726" s="35" t="s">
        <v>944</v>
      </c>
      <c r="AQ726" s="39" t="s">
        <v>901</v>
      </c>
      <c r="AR726" s="39">
        <v>1</v>
      </c>
      <c r="AS726" s="39"/>
      <c r="AT726" s="39"/>
      <c r="AU726" s="39"/>
      <c r="AV726" s="39"/>
      <c r="AW726" s="39" t="s">
        <v>1382</v>
      </c>
      <c r="AX726" s="39" t="s">
        <v>70</v>
      </c>
      <c r="AY726" s="39" t="s">
        <v>935</v>
      </c>
      <c r="AZ726" s="35">
        <v>37208</v>
      </c>
      <c r="BA726" s="39"/>
      <c r="BC726" s="5" t="s">
        <v>905</v>
      </c>
      <c r="CB726" s="13" t="s">
        <v>947</v>
      </c>
      <c r="CC726" s="13" t="s">
        <v>10</v>
      </c>
      <c r="CD726" s="13">
        <v>60002</v>
      </c>
      <c r="CE726" s="13" t="s">
        <v>8</v>
      </c>
      <c r="CF726" s="13" t="str">
        <f t="shared" si="166"/>
        <v>W0004534</v>
      </c>
      <c r="CG726" s="13" t="s">
        <v>70</v>
      </c>
      <c r="CH726" s="18">
        <f t="shared" si="167"/>
        <v>59920.409308199312</v>
      </c>
      <c r="CI726" s="18">
        <f t="shared" si="186"/>
        <v>0</v>
      </c>
      <c r="CJ726" s="43">
        <f t="shared" si="169"/>
        <v>7046.666666666667</v>
      </c>
      <c r="CK726" s="44">
        <f t="shared" si="170"/>
        <v>29700</v>
      </c>
      <c r="CL726" s="18">
        <f t="shared" si="171"/>
        <v>2095.3723290598291</v>
      </c>
      <c r="CM726" s="18">
        <f t="shared" si="172"/>
        <v>9876.2448303925812</v>
      </c>
      <c r="CN726" s="13"/>
      <c r="CO726" s="18">
        <f t="shared" si="173"/>
        <v>0</v>
      </c>
    </row>
    <row r="727" spans="1:93" ht="15.75" customHeight="1" x14ac:dyDescent="0.2">
      <c r="A727" s="35" t="s">
        <v>2895</v>
      </c>
      <c r="B727" s="35" t="s">
        <v>2896</v>
      </c>
      <c r="C727" s="35" t="s">
        <v>2897</v>
      </c>
      <c r="D727" s="36">
        <v>45296</v>
      </c>
      <c r="E727" s="36"/>
      <c r="F727" s="35" t="s">
        <v>972</v>
      </c>
      <c r="G727" s="35" t="s">
        <v>951</v>
      </c>
      <c r="H727" s="35" t="s">
        <v>952</v>
      </c>
      <c r="I727" s="35" t="s">
        <v>897</v>
      </c>
      <c r="J727" s="35"/>
      <c r="K727" s="35" t="s">
        <v>898</v>
      </c>
      <c r="L727" s="37" t="s">
        <v>899</v>
      </c>
      <c r="M727" s="38">
        <v>0.05</v>
      </c>
      <c r="N727" s="35">
        <v>28</v>
      </c>
      <c r="O727" s="39">
        <v>34013.416666666664</v>
      </c>
      <c r="P727" s="40"/>
      <c r="Q727" s="39"/>
      <c r="R727" s="39">
        <v>1010.1923076923077</v>
      </c>
      <c r="S727" s="39">
        <v>583.66666666666663</v>
      </c>
      <c r="T727" s="39">
        <v>105.06</v>
      </c>
      <c r="U727" s="35">
        <v>75</v>
      </c>
      <c r="V727" s="39"/>
      <c r="W727" s="39">
        <v>0</v>
      </c>
      <c r="X727" s="39">
        <v>4460.3751415326506</v>
      </c>
      <c r="Y727" s="39">
        <v>40247.710782558279</v>
      </c>
      <c r="Z727" s="41">
        <v>4154.166666666667</v>
      </c>
      <c r="AA727" s="39"/>
      <c r="AB727" s="39">
        <v>44401.877449224943</v>
      </c>
      <c r="AC727" s="39"/>
      <c r="AD727" s="39"/>
      <c r="AE727" s="42"/>
      <c r="AF727" s="35"/>
      <c r="AG727" s="39"/>
      <c r="AH727" s="39">
        <v>44401.877449224943</v>
      </c>
      <c r="AI727" s="39">
        <v>2220.0938724612474</v>
      </c>
      <c r="AJ727" s="42">
        <v>29700</v>
      </c>
      <c r="AK727" s="39">
        <v>1485</v>
      </c>
      <c r="AL727" s="39">
        <v>77806.9713216862</v>
      </c>
      <c r="AM727" s="39" t="s">
        <v>1026</v>
      </c>
      <c r="AN727" s="39" t="s">
        <v>1026</v>
      </c>
      <c r="AO727" s="35">
        <v>5027</v>
      </c>
      <c r="AP727" s="35" t="s">
        <v>1027</v>
      </c>
      <c r="AQ727" s="39" t="s">
        <v>901</v>
      </c>
      <c r="AR727" s="39">
        <v>1</v>
      </c>
      <c r="AS727" s="39"/>
      <c r="AT727" s="39"/>
      <c r="AU727" s="39"/>
      <c r="AV727" s="39"/>
      <c r="AW727" s="39" t="s">
        <v>956</v>
      </c>
      <c r="AX727" s="39" t="s">
        <v>1026</v>
      </c>
      <c r="AY727" s="39" t="s">
        <v>2898</v>
      </c>
      <c r="AZ727" s="35">
        <v>5027</v>
      </c>
      <c r="BA727" s="39"/>
      <c r="BC727" s="5" t="s">
        <v>905</v>
      </c>
      <c r="CB727" s="13" t="s">
        <v>947</v>
      </c>
      <c r="CC727" s="13" t="s">
        <v>1029</v>
      </c>
      <c r="CD727" s="13">
        <v>60014</v>
      </c>
      <c r="CE727" s="13" t="s">
        <v>1030</v>
      </c>
      <c r="CF727" s="13" t="str">
        <f t="shared" si="166"/>
        <v>W0004535</v>
      </c>
      <c r="CG727" s="13" t="s">
        <v>13</v>
      </c>
      <c r="CH727" s="18">
        <f t="shared" si="167"/>
        <v>38653.85180819931</v>
      </c>
      <c r="CI727" s="18">
        <f t="shared" si="186"/>
        <v>0</v>
      </c>
      <c r="CJ727" s="43">
        <f t="shared" si="169"/>
        <v>4154.166666666667</v>
      </c>
      <c r="CK727" s="44">
        <f t="shared" si="170"/>
        <v>29700</v>
      </c>
      <c r="CL727" s="18">
        <f t="shared" si="171"/>
        <v>1593.8589743589744</v>
      </c>
      <c r="CM727" s="18">
        <f t="shared" si="172"/>
        <v>3705.0938724612474</v>
      </c>
      <c r="CN727" s="13"/>
      <c r="CO727" s="18">
        <f t="shared" si="173"/>
        <v>0</v>
      </c>
    </row>
    <row r="728" spans="1:93" ht="15.75" customHeight="1" x14ac:dyDescent="0.2">
      <c r="A728" s="35" t="s">
        <v>2899</v>
      </c>
      <c r="B728" s="35" t="s">
        <v>2900</v>
      </c>
      <c r="C728" s="35" t="s">
        <v>2901</v>
      </c>
      <c r="D728" s="36">
        <v>45299</v>
      </c>
      <c r="E728" s="36"/>
      <c r="F728" s="35" t="s">
        <v>938</v>
      </c>
      <c r="G728" s="35" t="s">
        <v>2668</v>
      </c>
      <c r="H728" s="35" t="s">
        <v>2669</v>
      </c>
      <c r="I728" s="35" t="s">
        <v>897</v>
      </c>
      <c r="J728" s="35"/>
      <c r="K728" s="35" t="s">
        <v>898</v>
      </c>
      <c r="L728" s="37" t="s">
        <v>899</v>
      </c>
      <c r="M728" s="38">
        <v>8.5000000000000006E-2</v>
      </c>
      <c r="N728" s="35">
        <v>28</v>
      </c>
      <c r="O728" s="39">
        <v>120271.33333333331</v>
      </c>
      <c r="P728" s="40">
        <v>0.13</v>
      </c>
      <c r="Q728" s="39">
        <v>15635.273333333331</v>
      </c>
      <c r="R728" s="39">
        <v>2891.1378205128203</v>
      </c>
      <c r="S728" s="39">
        <v>1670.4351851851852</v>
      </c>
      <c r="T728" s="39">
        <v>300.67833333333334</v>
      </c>
      <c r="U728" s="35">
        <v>75</v>
      </c>
      <c r="V728" s="39"/>
      <c r="W728" s="39">
        <v>10537.678835971319</v>
      </c>
      <c r="X728" s="39">
        <v>4460.3751415326506</v>
      </c>
      <c r="Y728" s="39">
        <v>155841.91198320195</v>
      </c>
      <c r="Z728" s="41">
        <v>13617.5</v>
      </c>
      <c r="AA728" s="39"/>
      <c r="AB728" s="39">
        <v>169459.41198320195</v>
      </c>
      <c r="AC728" s="39"/>
      <c r="AD728" s="39"/>
      <c r="AE728" s="42"/>
      <c r="AF728" s="35"/>
      <c r="AG728" s="39"/>
      <c r="AH728" s="39">
        <v>169459.41198320195</v>
      </c>
      <c r="AI728" s="39">
        <v>14404.050018572167</v>
      </c>
      <c r="AJ728" s="42">
        <v>29700</v>
      </c>
      <c r="AK728" s="39">
        <v>2524.5</v>
      </c>
      <c r="AL728" s="39">
        <v>216087.96200177411</v>
      </c>
      <c r="AM728" s="39" t="s">
        <v>900</v>
      </c>
      <c r="AN728" s="39" t="s">
        <v>900</v>
      </c>
      <c r="AO728" s="35">
        <v>1006100</v>
      </c>
      <c r="AP728" s="39" t="s">
        <v>900</v>
      </c>
      <c r="AQ728" s="39" t="s">
        <v>901</v>
      </c>
      <c r="AR728" s="39">
        <v>1</v>
      </c>
      <c r="AS728" s="39"/>
      <c r="AT728" s="39"/>
      <c r="AU728" s="39"/>
      <c r="AV728" s="39"/>
      <c r="AW728" s="39" t="s">
        <v>2902</v>
      </c>
      <c r="AX728" s="39" t="s">
        <v>2902</v>
      </c>
      <c r="AY728" s="39" t="s">
        <v>2902</v>
      </c>
      <c r="AZ728" s="35">
        <v>1006100</v>
      </c>
      <c r="BA728" s="39"/>
      <c r="BC728" s="5" t="s">
        <v>905</v>
      </c>
      <c r="CB728" s="13" t="s">
        <v>906</v>
      </c>
      <c r="CC728" s="13" t="s">
        <v>907</v>
      </c>
      <c r="CD728" s="13">
        <v>60006</v>
      </c>
      <c r="CE728" s="13" t="e">
        <v>#N/A</v>
      </c>
      <c r="CF728" s="13" t="str">
        <f t="shared" si="166"/>
        <v>W0004536</v>
      </c>
      <c r="CG728" s="13" t="str">
        <f t="shared" ref="CG728:CG730" si="187">G728</f>
        <v>Marketing Capability Center</v>
      </c>
      <c r="CH728" s="18">
        <f t="shared" si="167"/>
        <v>151280.33897750394</v>
      </c>
      <c r="CI728" s="18">
        <f t="shared" ref="CI728:CI730" si="188">SUM(AA728,AE728)</f>
        <v>0</v>
      </c>
      <c r="CJ728" s="43">
        <f t="shared" si="169"/>
        <v>13617.5</v>
      </c>
      <c r="CK728" s="44">
        <f t="shared" si="170"/>
        <v>29700</v>
      </c>
      <c r="CL728" s="18">
        <f t="shared" si="171"/>
        <v>4561.5730056980055</v>
      </c>
      <c r="CM728" s="18">
        <f t="shared" si="172"/>
        <v>16928.550018572168</v>
      </c>
      <c r="CN728" s="13"/>
      <c r="CO728" s="18">
        <f t="shared" si="173"/>
        <v>0</v>
      </c>
    </row>
    <row r="729" spans="1:93" ht="15.75" customHeight="1" x14ac:dyDescent="0.2">
      <c r="A729" s="35" t="s">
        <v>2903</v>
      </c>
      <c r="B729" s="35" t="s">
        <v>2904</v>
      </c>
      <c r="C729" s="35" t="s">
        <v>2905</v>
      </c>
      <c r="D729" s="36">
        <v>45299</v>
      </c>
      <c r="E729" s="36"/>
      <c r="F729" s="35" t="s">
        <v>938</v>
      </c>
      <c r="G729" s="35" t="s">
        <v>2668</v>
      </c>
      <c r="H729" s="35" t="s">
        <v>2669</v>
      </c>
      <c r="I729" s="35" t="s">
        <v>897</v>
      </c>
      <c r="J729" s="35"/>
      <c r="K729" s="35" t="s">
        <v>898</v>
      </c>
      <c r="L729" s="37" t="s">
        <v>899</v>
      </c>
      <c r="M729" s="38">
        <v>8.5000000000000006E-2</v>
      </c>
      <c r="N729" s="35">
        <v>28</v>
      </c>
      <c r="O729" s="39">
        <v>147737.08333333334</v>
      </c>
      <c r="P729" s="40">
        <v>0.13</v>
      </c>
      <c r="Q729" s="39">
        <v>19205.820833333335</v>
      </c>
      <c r="R729" s="39">
        <v>3551.3741987179487</v>
      </c>
      <c r="S729" s="39">
        <v>2051.9050925925926</v>
      </c>
      <c r="T729" s="39">
        <v>369.34291666666667</v>
      </c>
      <c r="U729" s="35">
        <v>75</v>
      </c>
      <c r="V729" s="39"/>
      <c r="W729" s="39">
        <v>0</v>
      </c>
      <c r="X729" s="39">
        <v>4460.3751415326506</v>
      </c>
      <c r="Y729" s="39">
        <v>177450.90151617653</v>
      </c>
      <c r="Z729" s="41">
        <v>13617.5</v>
      </c>
      <c r="AA729" s="39"/>
      <c r="AB729" s="39">
        <v>191068.40151617653</v>
      </c>
      <c r="AC729" s="39"/>
      <c r="AD729" s="39"/>
      <c r="AE729" s="42"/>
      <c r="AF729" s="35"/>
      <c r="AG729" s="39"/>
      <c r="AH729" s="39">
        <v>191068.40151617653</v>
      </c>
      <c r="AI729" s="39">
        <v>16240.814128875007</v>
      </c>
      <c r="AJ729" s="42">
        <v>29700</v>
      </c>
      <c r="AK729" s="39">
        <v>2524.5</v>
      </c>
      <c r="AL729" s="39">
        <v>239533.71564505153</v>
      </c>
      <c r="AM729" s="39" t="s">
        <v>900</v>
      </c>
      <c r="AN729" s="39" t="s">
        <v>900</v>
      </c>
      <c r="AO729" s="35">
        <v>1006100</v>
      </c>
      <c r="AP729" s="39" t="s">
        <v>900</v>
      </c>
      <c r="AQ729" s="39" t="s">
        <v>901</v>
      </c>
      <c r="AR729" s="39">
        <v>1</v>
      </c>
      <c r="AS729" s="39"/>
      <c r="AT729" s="39"/>
      <c r="AU729" s="39"/>
      <c r="AV729" s="39"/>
      <c r="AW729" s="39" t="s">
        <v>2902</v>
      </c>
      <c r="AX729" s="39" t="s">
        <v>2902</v>
      </c>
      <c r="AY729" s="39" t="s">
        <v>2902</v>
      </c>
      <c r="AZ729" s="35">
        <v>1006100</v>
      </c>
      <c r="BA729" s="39"/>
      <c r="BC729" s="5" t="s">
        <v>905</v>
      </c>
      <c r="CB729" s="13" t="s">
        <v>906</v>
      </c>
      <c r="CC729" s="13" t="s">
        <v>907</v>
      </c>
      <c r="CD729" s="13">
        <v>60006</v>
      </c>
      <c r="CE729" s="13" t="e">
        <v>#N/A</v>
      </c>
      <c r="CF729" s="13" t="str">
        <f t="shared" si="166"/>
        <v>W0004537</v>
      </c>
      <c r="CG729" s="13" t="str">
        <f t="shared" si="187"/>
        <v>Marketing Capability Center</v>
      </c>
      <c r="CH729" s="18">
        <f t="shared" si="167"/>
        <v>171847.62222486601</v>
      </c>
      <c r="CI729" s="18">
        <f t="shared" si="188"/>
        <v>0</v>
      </c>
      <c r="CJ729" s="43">
        <f t="shared" si="169"/>
        <v>13617.5</v>
      </c>
      <c r="CK729" s="44">
        <f t="shared" si="170"/>
        <v>29700</v>
      </c>
      <c r="CL729" s="18">
        <f t="shared" si="171"/>
        <v>5603.2792913105413</v>
      </c>
      <c r="CM729" s="18">
        <f t="shared" si="172"/>
        <v>18765.314128875005</v>
      </c>
      <c r="CN729" s="13"/>
      <c r="CO729" s="18">
        <f t="shared" si="173"/>
        <v>0</v>
      </c>
    </row>
    <row r="730" spans="1:93" ht="15.75" customHeight="1" x14ac:dyDescent="0.2">
      <c r="A730" s="35" t="s">
        <v>2906</v>
      </c>
      <c r="B730" s="35" t="s">
        <v>2907</v>
      </c>
      <c r="C730" s="35" t="s">
        <v>2908</v>
      </c>
      <c r="D730" s="36">
        <v>45306</v>
      </c>
      <c r="E730" s="36"/>
      <c r="F730" s="35" t="s">
        <v>984</v>
      </c>
      <c r="G730" s="35" t="s">
        <v>2668</v>
      </c>
      <c r="H730" s="35" t="s">
        <v>2669</v>
      </c>
      <c r="I730" s="35" t="s">
        <v>897</v>
      </c>
      <c r="J730" s="35"/>
      <c r="K730" s="35" t="s">
        <v>898</v>
      </c>
      <c r="L730" s="37" t="s">
        <v>899</v>
      </c>
      <c r="M730" s="38">
        <v>8.5000000000000006E-2</v>
      </c>
      <c r="N730" s="35">
        <v>28</v>
      </c>
      <c r="O730" s="39">
        <v>116381.91666666667</v>
      </c>
      <c r="P730" s="40">
        <v>0.13</v>
      </c>
      <c r="Q730" s="39">
        <v>15129.649166666668</v>
      </c>
      <c r="R730" s="39">
        <v>2797.6442307692309</v>
      </c>
      <c r="S730" s="39">
        <v>1616.4166666666667</v>
      </c>
      <c r="T730" s="39">
        <v>290.95499999999998</v>
      </c>
      <c r="U730" s="35">
        <v>75</v>
      </c>
      <c r="V730" s="39"/>
      <c r="W730" s="39">
        <v>0</v>
      </c>
      <c r="X730" s="39">
        <v>4460.3751415326506</v>
      </c>
      <c r="Y730" s="39">
        <v>140751.95687230185</v>
      </c>
      <c r="Z730" s="41">
        <v>13617.5</v>
      </c>
      <c r="AA730" s="39"/>
      <c r="AB730" s="39">
        <v>154369.45687230185</v>
      </c>
      <c r="AC730" s="39"/>
      <c r="AD730" s="39"/>
      <c r="AE730" s="42"/>
      <c r="AF730" s="35"/>
      <c r="AG730" s="39"/>
      <c r="AH730" s="39">
        <v>154369.45687230185</v>
      </c>
      <c r="AI730" s="39">
        <v>13121.403834145658</v>
      </c>
      <c r="AJ730" s="42">
        <v>29700</v>
      </c>
      <c r="AK730" s="39">
        <v>2524.5</v>
      </c>
      <c r="AL730" s="39">
        <v>199715.36070644751</v>
      </c>
      <c r="AM730" s="39" t="s">
        <v>900</v>
      </c>
      <c r="AN730" s="39" t="s">
        <v>900</v>
      </c>
      <c r="AO730" s="35">
        <v>1006100</v>
      </c>
      <c r="AP730" s="39" t="s">
        <v>900</v>
      </c>
      <c r="AQ730" s="39" t="s">
        <v>901</v>
      </c>
      <c r="AR730" s="39">
        <v>1</v>
      </c>
      <c r="AS730" s="39"/>
      <c r="AT730" s="39"/>
      <c r="AU730" s="39"/>
      <c r="AV730" s="39"/>
      <c r="AW730" s="39" t="s">
        <v>2909</v>
      </c>
      <c r="AX730" s="39" t="s">
        <v>2902</v>
      </c>
      <c r="AY730" s="39" t="s">
        <v>2902</v>
      </c>
      <c r="AZ730" s="35">
        <v>1006100</v>
      </c>
      <c r="BA730" s="39"/>
      <c r="BC730" s="5" t="s">
        <v>905</v>
      </c>
      <c r="CB730" s="13" t="s">
        <v>906</v>
      </c>
      <c r="CC730" s="13" t="s">
        <v>907</v>
      </c>
      <c r="CD730" s="13">
        <v>60006</v>
      </c>
      <c r="CE730" s="13" t="e">
        <v>#N/A</v>
      </c>
      <c r="CF730" s="13" t="str">
        <f t="shared" si="166"/>
        <v>W0004538</v>
      </c>
      <c r="CG730" s="13" t="str">
        <f t="shared" si="187"/>
        <v>Marketing Capability Center</v>
      </c>
      <c r="CH730" s="18">
        <f t="shared" si="167"/>
        <v>136337.89597486597</v>
      </c>
      <c r="CI730" s="18">
        <f t="shared" si="188"/>
        <v>0</v>
      </c>
      <c r="CJ730" s="43">
        <f t="shared" si="169"/>
        <v>13617.5</v>
      </c>
      <c r="CK730" s="44">
        <f t="shared" si="170"/>
        <v>29700</v>
      </c>
      <c r="CL730" s="18">
        <f t="shared" si="171"/>
        <v>4414.0608974358975</v>
      </c>
      <c r="CM730" s="18">
        <f t="shared" si="172"/>
        <v>15645.903834145658</v>
      </c>
      <c r="CN730" s="13"/>
      <c r="CO730" s="18">
        <f t="shared" si="173"/>
        <v>0</v>
      </c>
    </row>
    <row r="731" spans="1:93" ht="15.75" customHeight="1" x14ac:dyDescent="0.2">
      <c r="A731" s="35" t="s">
        <v>603</v>
      </c>
      <c r="B731" s="35" t="s">
        <v>2910</v>
      </c>
      <c r="C731" s="35" t="s">
        <v>2911</v>
      </c>
      <c r="D731" s="36">
        <v>45324</v>
      </c>
      <c r="E731" s="36"/>
      <c r="F731" s="35" t="s">
        <v>925</v>
      </c>
      <c r="G731" s="35" t="s">
        <v>2668</v>
      </c>
      <c r="H731" s="35" t="s">
        <v>2669</v>
      </c>
      <c r="I731" s="35" t="s">
        <v>897</v>
      </c>
      <c r="J731" s="35"/>
      <c r="K731" s="35" t="s">
        <v>898</v>
      </c>
      <c r="L731" s="37" t="s">
        <v>899</v>
      </c>
      <c r="M731" s="38">
        <v>8.5000000000000006E-2</v>
      </c>
      <c r="N731" s="35">
        <v>28</v>
      </c>
      <c r="O731" s="39">
        <v>261977.00000000003</v>
      </c>
      <c r="P731" s="40">
        <v>0.13</v>
      </c>
      <c r="Q731" s="39">
        <v>34057.01</v>
      </c>
      <c r="R731" s="39">
        <v>6297.5240384615381</v>
      </c>
      <c r="S731" s="39">
        <v>3638.5694444444448</v>
      </c>
      <c r="T731" s="39">
        <v>654.9425</v>
      </c>
      <c r="U731" s="35">
        <v>75</v>
      </c>
      <c r="V731" s="39"/>
      <c r="W731" s="39">
        <v>0</v>
      </c>
      <c r="X731" s="39">
        <v>4460.3751415326506</v>
      </c>
      <c r="Y731" s="39">
        <v>311160.42112443864</v>
      </c>
      <c r="Z731" s="41">
        <v>13617.5</v>
      </c>
      <c r="AA731" s="39"/>
      <c r="AB731" s="39">
        <v>324777.92112443864</v>
      </c>
      <c r="AC731" s="39"/>
      <c r="AD731" s="39"/>
      <c r="AE731" s="42"/>
      <c r="AF731" s="35"/>
      <c r="AG731" s="39"/>
      <c r="AH731" s="39">
        <v>324777.92112443864</v>
      </c>
      <c r="AI731" s="39">
        <v>27606.123295577287</v>
      </c>
      <c r="AJ731" s="42">
        <v>29700</v>
      </c>
      <c r="AK731" s="39">
        <v>2524.5</v>
      </c>
      <c r="AL731" s="39">
        <v>384608.54442001594</v>
      </c>
      <c r="AM731" s="39" t="s">
        <v>943</v>
      </c>
      <c r="AN731" s="39" t="s">
        <v>943</v>
      </c>
      <c r="AO731" s="35">
        <v>37214</v>
      </c>
      <c r="AP731" s="35" t="s">
        <v>944</v>
      </c>
      <c r="AQ731" s="39" t="s">
        <v>901</v>
      </c>
      <c r="AR731" s="39">
        <v>1</v>
      </c>
      <c r="AS731" s="39"/>
      <c r="AT731" s="39"/>
      <c r="AU731" s="39"/>
      <c r="AV731" s="39"/>
      <c r="AW731" s="39" t="s">
        <v>2902</v>
      </c>
      <c r="AX731" s="39" t="s">
        <v>2902</v>
      </c>
      <c r="AY731" s="39" t="s">
        <v>2902</v>
      </c>
      <c r="AZ731" s="35">
        <v>37214</v>
      </c>
      <c r="BA731" s="39"/>
      <c r="BC731" s="5" t="s">
        <v>905</v>
      </c>
      <c r="CB731" s="13" t="s">
        <v>947</v>
      </c>
      <c r="CC731" s="13" t="s">
        <v>10</v>
      </c>
      <c r="CD731" s="13">
        <v>60002</v>
      </c>
      <c r="CE731" s="13" t="s">
        <v>8</v>
      </c>
      <c r="CF731" s="13" t="str">
        <f t="shared" si="166"/>
        <v>W0005206</v>
      </c>
      <c r="CG731" s="13" t="s">
        <v>323</v>
      </c>
      <c r="CH731" s="18">
        <f t="shared" si="167"/>
        <v>301224.32764153264</v>
      </c>
      <c r="CI731" s="18">
        <f t="shared" ref="CI731:CI752" si="189">SUM(AA731,AC731:AE731)</f>
        <v>0</v>
      </c>
      <c r="CJ731" s="43">
        <f t="shared" si="169"/>
        <v>13617.5</v>
      </c>
      <c r="CK731" s="44">
        <f t="shared" si="170"/>
        <v>29700</v>
      </c>
      <c r="CL731" s="18">
        <f t="shared" si="171"/>
        <v>9936.0934829059825</v>
      </c>
      <c r="CM731" s="18">
        <f t="shared" si="172"/>
        <v>30130.623295577287</v>
      </c>
      <c r="CN731" s="13"/>
      <c r="CO731" s="18">
        <f t="shared" si="173"/>
        <v>0</v>
      </c>
    </row>
    <row r="732" spans="1:93" ht="15.75" customHeight="1" x14ac:dyDescent="0.2">
      <c r="A732" s="35" t="s">
        <v>2912</v>
      </c>
      <c r="B732" s="35" t="s">
        <v>2913</v>
      </c>
      <c r="C732" s="35" t="s">
        <v>2914</v>
      </c>
      <c r="D732" s="36">
        <v>45293</v>
      </c>
      <c r="E732" s="36"/>
      <c r="F732" s="35" t="s">
        <v>894</v>
      </c>
      <c r="G732" s="35" t="s">
        <v>1247</v>
      </c>
      <c r="H732" s="35" t="s">
        <v>1248</v>
      </c>
      <c r="I732" s="35" t="s">
        <v>2483</v>
      </c>
      <c r="J732" s="35"/>
      <c r="K732" s="35" t="s">
        <v>898</v>
      </c>
      <c r="L732" s="37" t="s">
        <v>899</v>
      </c>
      <c r="M732" s="38">
        <v>0.1</v>
      </c>
      <c r="N732" s="35">
        <v>28</v>
      </c>
      <c r="O732" s="39">
        <v>51498.666666666664</v>
      </c>
      <c r="P732" s="40"/>
      <c r="Q732" s="39"/>
      <c r="R732" s="39">
        <v>1010.0961538461538</v>
      </c>
      <c r="S732" s="39">
        <v>583.6111111111112</v>
      </c>
      <c r="T732" s="39">
        <v>105.05</v>
      </c>
      <c r="U732" s="35">
        <v>75</v>
      </c>
      <c r="V732" s="39"/>
      <c r="W732" s="39">
        <v>0</v>
      </c>
      <c r="X732" s="39">
        <v>4460.3751415326506</v>
      </c>
      <c r="Y732" s="39">
        <v>57732.799073156581</v>
      </c>
      <c r="Z732" s="41">
        <v>7046.666666666667</v>
      </c>
      <c r="AA732" s="39"/>
      <c r="AB732" s="39">
        <v>64779.465739823245</v>
      </c>
      <c r="AC732" s="39"/>
      <c r="AD732" s="39"/>
      <c r="AE732" s="42">
        <v>7875.5933865769939</v>
      </c>
      <c r="AF732" s="35" t="s">
        <v>1249</v>
      </c>
      <c r="AG732" s="39" t="s">
        <v>1250</v>
      </c>
      <c r="AH732" s="39">
        <v>72655.059126400243</v>
      </c>
      <c r="AI732" s="39">
        <v>7265.5059126400247</v>
      </c>
      <c r="AJ732" s="42">
        <v>0</v>
      </c>
      <c r="AK732" s="39">
        <v>0</v>
      </c>
      <c r="AL732" s="39">
        <v>79920.565039040273</v>
      </c>
      <c r="AM732" s="39" t="s">
        <v>2484</v>
      </c>
      <c r="AN732" s="39" t="s">
        <v>2484</v>
      </c>
      <c r="AO732" s="35" t="s">
        <v>2484</v>
      </c>
      <c r="AP732" s="35" t="s">
        <v>2485</v>
      </c>
      <c r="AQ732" s="39" t="s">
        <v>901</v>
      </c>
      <c r="AR732" s="39">
        <v>1</v>
      </c>
      <c r="AS732" s="39"/>
      <c r="AT732" s="39"/>
      <c r="AU732" s="39"/>
      <c r="AV732" s="39"/>
      <c r="AW732" s="39" t="s">
        <v>1382</v>
      </c>
      <c r="AX732" s="39" t="s">
        <v>70</v>
      </c>
      <c r="AY732" s="39" t="s">
        <v>935</v>
      </c>
      <c r="AZ732" s="35" t="s">
        <v>2484</v>
      </c>
      <c r="BA732" s="39"/>
      <c r="BC732" s="5" t="s">
        <v>905</v>
      </c>
      <c r="CB732" s="13" t="s">
        <v>947</v>
      </c>
      <c r="CC732" s="13" t="s">
        <v>805</v>
      </c>
      <c r="CD732" s="13">
        <v>60001</v>
      </c>
      <c r="CE732" s="13" t="s">
        <v>803</v>
      </c>
      <c r="CF732" s="13" t="str">
        <f t="shared" si="166"/>
        <v>W0004539</v>
      </c>
      <c r="CG732" s="13" t="s">
        <v>70</v>
      </c>
      <c r="CH732" s="18">
        <f t="shared" si="167"/>
        <v>56139.091808199315</v>
      </c>
      <c r="CI732" s="18">
        <f t="shared" si="189"/>
        <v>7875.5933865769939</v>
      </c>
      <c r="CJ732" s="43">
        <f t="shared" si="169"/>
        <v>7046.666666666667</v>
      </c>
      <c r="CK732" s="44">
        <f t="shared" si="170"/>
        <v>0</v>
      </c>
      <c r="CL732" s="18">
        <f t="shared" si="171"/>
        <v>1593.7072649572651</v>
      </c>
      <c r="CM732" s="18">
        <f t="shared" si="172"/>
        <v>7265.5059126400247</v>
      </c>
      <c r="CN732" s="13"/>
      <c r="CO732" s="18">
        <f t="shared" si="173"/>
        <v>0</v>
      </c>
    </row>
    <row r="733" spans="1:93" ht="15.75" customHeight="1" x14ac:dyDescent="0.2">
      <c r="A733" s="35" t="s">
        <v>2915</v>
      </c>
      <c r="B733" s="35" t="s">
        <v>2916</v>
      </c>
      <c r="C733" s="35" t="s">
        <v>2917</v>
      </c>
      <c r="D733" s="36">
        <v>45293</v>
      </c>
      <c r="E733" s="36"/>
      <c r="F733" s="35" t="s">
        <v>984</v>
      </c>
      <c r="G733" s="35" t="s">
        <v>1247</v>
      </c>
      <c r="H733" s="35" t="s">
        <v>1248</v>
      </c>
      <c r="I733" s="35" t="s">
        <v>2483</v>
      </c>
      <c r="J733" s="35"/>
      <c r="K733" s="35" t="s">
        <v>898</v>
      </c>
      <c r="L733" s="37" t="s">
        <v>899</v>
      </c>
      <c r="M733" s="38">
        <v>0.1</v>
      </c>
      <c r="N733" s="35">
        <v>28</v>
      </c>
      <c r="O733" s="39">
        <v>71380</v>
      </c>
      <c r="P733" s="40"/>
      <c r="Q733" s="39"/>
      <c r="R733" s="39">
        <v>1715.8653846153845</v>
      </c>
      <c r="S733" s="39">
        <v>991.38888888888891</v>
      </c>
      <c r="T733" s="39">
        <v>178.45000000000002</v>
      </c>
      <c r="U733" s="35">
        <v>75</v>
      </c>
      <c r="V733" s="39"/>
      <c r="W733" s="39">
        <v>0</v>
      </c>
      <c r="X733" s="39">
        <v>4460.3751415326506</v>
      </c>
      <c r="Y733" s="39">
        <v>78801.079415036933</v>
      </c>
      <c r="Z733" s="41">
        <v>7046.666666666667</v>
      </c>
      <c r="AA733" s="39"/>
      <c r="AB733" s="39">
        <v>85847.746081703604</v>
      </c>
      <c r="AC733" s="39"/>
      <c r="AD733" s="39"/>
      <c r="AE733" s="42"/>
      <c r="AF733" s="35"/>
      <c r="AG733" s="39"/>
      <c r="AH733" s="39">
        <v>85847.746081703604</v>
      </c>
      <c r="AI733" s="39">
        <v>8584.7746081703608</v>
      </c>
      <c r="AJ733" s="42">
        <v>0</v>
      </c>
      <c r="AK733" s="39">
        <v>0</v>
      </c>
      <c r="AL733" s="39">
        <v>94432.520689873971</v>
      </c>
      <c r="AM733" s="39" t="s">
        <v>2484</v>
      </c>
      <c r="AN733" s="39" t="s">
        <v>2484</v>
      </c>
      <c r="AO733" s="35" t="s">
        <v>2484</v>
      </c>
      <c r="AP733" s="35" t="s">
        <v>2485</v>
      </c>
      <c r="AQ733" s="39" t="s">
        <v>901</v>
      </c>
      <c r="AR733" s="39">
        <v>1</v>
      </c>
      <c r="AS733" s="39"/>
      <c r="AT733" s="39"/>
      <c r="AU733" s="39"/>
      <c r="AV733" s="39"/>
      <c r="AW733" s="39" t="s">
        <v>1382</v>
      </c>
      <c r="AX733" s="39" t="s">
        <v>2484</v>
      </c>
      <c r="AY733" s="39" t="s">
        <v>2484</v>
      </c>
      <c r="AZ733" s="35" t="s">
        <v>2484</v>
      </c>
      <c r="BA733" s="39"/>
      <c r="BC733" s="5" t="s">
        <v>905</v>
      </c>
      <c r="CB733" s="13" t="s">
        <v>947</v>
      </c>
      <c r="CC733" s="13" t="s">
        <v>805</v>
      </c>
      <c r="CD733" s="13">
        <v>60001</v>
      </c>
      <c r="CE733" s="13" t="s">
        <v>803</v>
      </c>
      <c r="CF733" s="13" t="str">
        <f t="shared" si="166"/>
        <v>W0004540</v>
      </c>
      <c r="CG733" s="13" t="s">
        <v>70</v>
      </c>
      <c r="CH733" s="18">
        <f t="shared" si="167"/>
        <v>76093.825141532652</v>
      </c>
      <c r="CI733" s="18">
        <f t="shared" si="189"/>
        <v>0</v>
      </c>
      <c r="CJ733" s="43">
        <f t="shared" si="169"/>
        <v>7046.666666666667</v>
      </c>
      <c r="CK733" s="44">
        <f t="shared" si="170"/>
        <v>0</v>
      </c>
      <c r="CL733" s="18">
        <f t="shared" si="171"/>
        <v>2707.2542735042734</v>
      </c>
      <c r="CM733" s="18">
        <f t="shared" si="172"/>
        <v>8584.7746081703608</v>
      </c>
      <c r="CN733" s="13"/>
      <c r="CO733" s="18">
        <f t="shared" si="173"/>
        <v>0</v>
      </c>
    </row>
    <row r="734" spans="1:93" ht="15.75" customHeight="1" x14ac:dyDescent="0.2">
      <c r="A734" s="35" t="s">
        <v>2918</v>
      </c>
      <c r="B734" s="35" t="s">
        <v>2919</v>
      </c>
      <c r="C734" s="35" t="s">
        <v>2920</v>
      </c>
      <c r="D734" s="36">
        <v>45293</v>
      </c>
      <c r="E734" s="36"/>
      <c r="F734" s="35" t="s">
        <v>894</v>
      </c>
      <c r="G734" s="35" t="s">
        <v>1247</v>
      </c>
      <c r="H734" s="35" t="s">
        <v>1248</v>
      </c>
      <c r="I734" s="35" t="s">
        <v>2483</v>
      </c>
      <c r="J734" s="35"/>
      <c r="K734" s="35" t="s">
        <v>898</v>
      </c>
      <c r="L734" s="37" t="s">
        <v>899</v>
      </c>
      <c r="M734" s="38">
        <v>0.1</v>
      </c>
      <c r="N734" s="35">
        <v>28</v>
      </c>
      <c r="O734" s="39">
        <v>60188.583333333336</v>
      </c>
      <c r="P734" s="40"/>
      <c r="Q734" s="39"/>
      <c r="R734" s="39">
        <v>1010.0961538461538</v>
      </c>
      <c r="S734" s="39">
        <v>583.6111111111112</v>
      </c>
      <c r="T734" s="39">
        <v>105.05</v>
      </c>
      <c r="U734" s="35">
        <v>75</v>
      </c>
      <c r="V734" s="39"/>
      <c r="W734" s="39">
        <v>0</v>
      </c>
      <c r="X734" s="39">
        <v>4460.3751415326506</v>
      </c>
      <c r="Y734" s="39">
        <v>66422.715739823252</v>
      </c>
      <c r="Z734" s="41">
        <v>7046.666666666667</v>
      </c>
      <c r="AA734" s="39"/>
      <c r="AB734" s="39">
        <v>73469.382406489924</v>
      </c>
      <c r="AC734" s="39"/>
      <c r="AD734" s="39"/>
      <c r="AE734" s="42">
        <v>7875.5933865769939</v>
      </c>
      <c r="AF734" s="35" t="s">
        <v>1249</v>
      </c>
      <c r="AG734" s="39" t="s">
        <v>1250</v>
      </c>
      <c r="AH734" s="39">
        <v>81344.975793066915</v>
      </c>
      <c r="AI734" s="39">
        <v>8134.4975793066915</v>
      </c>
      <c r="AJ734" s="42">
        <v>0</v>
      </c>
      <c r="AK734" s="39">
        <v>0</v>
      </c>
      <c r="AL734" s="39">
        <v>89479.473372373614</v>
      </c>
      <c r="AM734" s="39" t="s">
        <v>2484</v>
      </c>
      <c r="AN734" s="39" t="s">
        <v>2484</v>
      </c>
      <c r="AO734" s="35" t="s">
        <v>2484</v>
      </c>
      <c r="AP734" s="35" t="s">
        <v>2485</v>
      </c>
      <c r="AQ734" s="39" t="s">
        <v>901</v>
      </c>
      <c r="AR734" s="39">
        <v>1</v>
      </c>
      <c r="AS734" s="39"/>
      <c r="AT734" s="39"/>
      <c r="AU734" s="39"/>
      <c r="AV734" s="39"/>
      <c r="AW734" s="39" t="s">
        <v>1382</v>
      </c>
      <c r="AX734" s="39" t="s">
        <v>70</v>
      </c>
      <c r="AY734" s="39" t="s">
        <v>935</v>
      </c>
      <c r="AZ734" s="35" t="s">
        <v>2484</v>
      </c>
      <c r="BA734" s="39"/>
      <c r="BC734" s="5" t="s">
        <v>905</v>
      </c>
      <c r="CB734" s="13" t="s">
        <v>947</v>
      </c>
      <c r="CC734" s="13" t="s">
        <v>805</v>
      </c>
      <c r="CD734" s="13">
        <v>60001</v>
      </c>
      <c r="CE734" s="13" t="s">
        <v>803</v>
      </c>
      <c r="CF734" s="13" t="str">
        <f t="shared" si="166"/>
        <v>W0004541</v>
      </c>
      <c r="CG734" s="13" t="s">
        <v>70</v>
      </c>
      <c r="CH734" s="18">
        <f t="shared" si="167"/>
        <v>64829.008474865986</v>
      </c>
      <c r="CI734" s="18">
        <f t="shared" si="189"/>
        <v>7875.5933865769939</v>
      </c>
      <c r="CJ734" s="43">
        <f t="shared" si="169"/>
        <v>7046.666666666667</v>
      </c>
      <c r="CK734" s="44">
        <f t="shared" si="170"/>
        <v>0</v>
      </c>
      <c r="CL734" s="18">
        <f t="shared" si="171"/>
        <v>1593.7072649572651</v>
      </c>
      <c r="CM734" s="18">
        <f t="shared" si="172"/>
        <v>8134.4975793066915</v>
      </c>
      <c r="CN734" s="13"/>
      <c r="CO734" s="18">
        <f t="shared" si="173"/>
        <v>0</v>
      </c>
    </row>
    <row r="735" spans="1:93" ht="15.75" customHeight="1" x14ac:dyDescent="0.2">
      <c r="A735" s="35" t="s">
        <v>2921</v>
      </c>
      <c r="B735" s="35" t="s">
        <v>2922</v>
      </c>
      <c r="C735" s="35" t="s">
        <v>2923</v>
      </c>
      <c r="D735" s="36">
        <v>45293</v>
      </c>
      <c r="E735" s="36"/>
      <c r="F735" s="35" t="s">
        <v>984</v>
      </c>
      <c r="G735" s="35" t="s">
        <v>1247</v>
      </c>
      <c r="H735" s="35" t="s">
        <v>1248</v>
      </c>
      <c r="I735" s="35" t="s">
        <v>897</v>
      </c>
      <c r="J735" s="35"/>
      <c r="K735" s="35" t="s">
        <v>898</v>
      </c>
      <c r="L735" s="37" t="s">
        <v>899</v>
      </c>
      <c r="M735" s="38">
        <v>0.1</v>
      </c>
      <c r="N735" s="35">
        <v>28</v>
      </c>
      <c r="O735" s="39">
        <v>53144.416666666664</v>
      </c>
      <c r="P735" s="40"/>
      <c r="Q735" s="39"/>
      <c r="R735" s="39">
        <v>1277.5120192307693</v>
      </c>
      <c r="S735" s="39">
        <v>738.11805555555554</v>
      </c>
      <c r="T735" s="39">
        <v>132.86125000000001</v>
      </c>
      <c r="U735" s="35">
        <v>75</v>
      </c>
      <c r="V735" s="39"/>
      <c r="W735" s="39">
        <v>0</v>
      </c>
      <c r="X735" s="39">
        <v>4460.3751415326506</v>
      </c>
      <c r="Y735" s="39">
        <v>59828.283132985634</v>
      </c>
      <c r="Z735" s="41">
        <v>7046.666666666667</v>
      </c>
      <c r="AA735" s="39"/>
      <c r="AB735" s="39">
        <v>66874.949799652299</v>
      </c>
      <c r="AC735" s="39"/>
      <c r="AD735" s="39"/>
      <c r="AE735" s="42"/>
      <c r="AF735" s="35"/>
      <c r="AG735" s="39"/>
      <c r="AH735" s="39">
        <v>66874.949799652299</v>
      </c>
      <c r="AI735" s="39">
        <v>6687.4949799652304</v>
      </c>
      <c r="AJ735" s="42">
        <v>29700</v>
      </c>
      <c r="AK735" s="39">
        <v>2970</v>
      </c>
      <c r="AL735" s="39">
        <v>106232.44477961752</v>
      </c>
      <c r="AM735" s="39" t="s">
        <v>2484</v>
      </c>
      <c r="AN735" s="39" t="s">
        <v>2484</v>
      </c>
      <c r="AO735" s="35" t="s">
        <v>2484</v>
      </c>
      <c r="AP735" s="35" t="s">
        <v>2485</v>
      </c>
      <c r="AQ735" s="39" t="s">
        <v>901</v>
      </c>
      <c r="AR735" s="39">
        <v>1</v>
      </c>
      <c r="AS735" s="39"/>
      <c r="AT735" s="39"/>
      <c r="AU735" s="39"/>
      <c r="AV735" s="39"/>
      <c r="AW735" s="39" t="s">
        <v>1382</v>
      </c>
      <c r="AX735" s="39" t="s">
        <v>2484</v>
      </c>
      <c r="AY735" s="39" t="s">
        <v>2484</v>
      </c>
      <c r="AZ735" s="35" t="s">
        <v>2484</v>
      </c>
      <c r="BA735" s="39"/>
      <c r="BC735" s="5" t="s">
        <v>905</v>
      </c>
      <c r="CB735" s="13" t="s">
        <v>947</v>
      </c>
      <c r="CC735" s="13" t="s">
        <v>805</v>
      </c>
      <c r="CD735" s="13">
        <v>60001</v>
      </c>
      <c r="CE735" s="13" t="s">
        <v>803</v>
      </c>
      <c r="CF735" s="13" t="str">
        <f t="shared" si="166"/>
        <v>W0004542</v>
      </c>
      <c r="CG735" s="13" t="s">
        <v>70</v>
      </c>
      <c r="CH735" s="18">
        <f t="shared" si="167"/>
        <v>57812.653058199314</v>
      </c>
      <c r="CI735" s="18">
        <f t="shared" si="189"/>
        <v>0</v>
      </c>
      <c r="CJ735" s="43">
        <f t="shared" si="169"/>
        <v>7046.666666666667</v>
      </c>
      <c r="CK735" s="44">
        <f t="shared" si="170"/>
        <v>29700</v>
      </c>
      <c r="CL735" s="18">
        <f t="shared" si="171"/>
        <v>2015.6300747863247</v>
      </c>
      <c r="CM735" s="18">
        <f t="shared" si="172"/>
        <v>9657.4949799652313</v>
      </c>
      <c r="CN735" s="13"/>
      <c r="CO735" s="18">
        <f t="shared" si="173"/>
        <v>0</v>
      </c>
    </row>
    <row r="736" spans="1:93" ht="15.75" customHeight="1" x14ac:dyDescent="0.2">
      <c r="A736" s="35" t="s">
        <v>2924</v>
      </c>
      <c r="B736" s="35" t="s">
        <v>2925</v>
      </c>
      <c r="C736" s="35" t="s">
        <v>2926</v>
      </c>
      <c r="D736" s="36">
        <v>45293</v>
      </c>
      <c r="E736" s="36"/>
      <c r="F736" s="35" t="s">
        <v>984</v>
      </c>
      <c r="G736" s="35" t="s">
        <v>1247</v>
      </c>
      <c r="H736" s="35" t="s">
        <v>1248</v>
      </c>
      <c r="I736" s="35" t="s">
        <v>2483</v>
      </c>
      <c r="J736" s="35"/>
      <c r="K736" s="35" t="s">
        <v>898</v>
      </c>
      <c r="L736" s="37" t="s">
        <v>899</v>
      </c>
      <c r="M736" s="38">
        <v>0.1</v>
      </c>
      <c r="N736" s="35">
        <v>28</v>
      </c>
      <c r="O736" s="39">
        <v>46320.75</v>
      </c>
      <c r="P736" s="40"/>
      <c r="Q736" s="39"/>
      <c r="R736" s="39">
        <v>1113.4815705128206</v>
      </c>
      <c r="S736" s="39">
        <v>643.34490740740739</v>
      </c>
      <c r="T736" s="39">
        <v>115.80208333333334</v>
      </c>
      <c r="U736" s="35">
        <v>75</v>
      </c>
      <c r="V736" s="39"/>
      <c r="W736" s="39">
        <v>0</v>
      </c>
      <c r="X736" s="39">
        <v>4460.3751415326506</v>
      </c>
      <c r="Y736" s="39">
        <v>52728.753702786213</v>
      </c>
      <c r="Z736" s="41">
        <v>7046.666666666667</v>
      </c>
      <c r="AA736" s="39"/>
      <c r="AB736" s="39">
        <v>59775.420369452877</v>
      </c>
      <c r="AC736" s="39"/>
      <c r="AD736" s="39"/>
      <c r="AE736" s="42">
        <v>7875.5933865769939</v>
      </c>
      <c r="AF736" s="35" t="s">
        <v>1249</v>
      </c>
      <c r="AG736" s="39" t="s">
        <v>1250</v>
      </c>
      <c r="AH736" s="39">
        <v>67651.013756029875</v>
      </c>
      <c r="AI736" s="39">
        <v>6765.1013756029879</v>
      </c>
      <c r="AJ736" s="42">
        <v>0</v>
      </c>
      <c r="AK736" s="39">
        <v>0</v>
      </c>
      <c r="AL736" s="39">
        <v>74416.115131632861</v>
      </c>
      <c r="AM736" s="39" t="s">
        <v>2484</v>
      </c>
      <c r="AN736" s="39" t="s">
        <v>2484</v>
      </c>
      <c r="AO736" s="35" t="s">
        <v>2484</v>
      </c>
      <c r="AP736" s="35" t="s">
        <v>2485</v>
      </c>
      <c r="AQ736" s="39" t="s">
        <v>901</v>
      </c>
      <c r="AR736" s="39">
        <v>1</v>
      </c>
      <c r="AS736" s="39"/>
      <c r="AT736" s="39"/>
      <c r="AU736" s="39"/>
      <c r="AV736" s="39"/>
      <c r="AW736" s="39" t="s">
        <v>1251</v>
      </c>
      <c r="AX736" s="39" t="s">
        <v>2484</v>
      </c>
      <c r="AY736" s="39" t="s">
        <v>2484</v>
      </c>
      <c r="AZ736" s="35" t="s">
        <v>2484</v>
      </c>
      <c r="BA736" s="39"/>
      <c r="BC736" s="5" t="s">
        <v>905</v>
      </c>
      <c r="CB736" s="13" t="s">
        <v>947</v>
      </c>
      <c r="CC736" s="13" t="s">
        <v>805</v>
      </c>
      <c r="CD736" s="13">
        <v>60001</v>
      </c>
      <c r="CE736" s="13" t="s">
        <v>803</v>
      </c>
      <c r="CF736" s="13" t="str">
        <f t="shared" si="166"/>
        <v>W0005207</v>
      </c>
      <c r="CG736" s="13" t="s">
        <v>70</v>
      </c>
      <c r="CH736" s="18">
        <f t="shared" si="167"/>
        <v>50971.927224865984</v>
      </c>
      <c r="CI736" s="18">
        <f t="shared" si="189"/>
        <v>7875.5933865769939</v>
      </c>
      <c r="CJ736" s="43">
        <f t="shared" si="169"/>
        <v>7046.666666666667</v>
      </c>
      <c r="CK736" s="44">
        <f t="shared" si="170"/>
        <v>0</v>
      </c>
      <c r="CL736" s="18">
        <f t="shared" si="171"/>
        <v>1756.8264779202279</v>
      </c>
      <c r="CM736" s="18">
        <f t="shared" si="172"/>
        <v>6765.1013756029879</v>
      </c>
      <c r="CN736" s="13"/>
      <c r="CO736" s="18">
        <f t="shared" si="173"/>
        <v>0</v>
      </c>
    </row>
    <row r="737" spans="1:93" ht="15.75" customHeight="1" x14ac:dyDescent="0.2">
      <c r="A737" s="35" t="s">
        <v>2927</v>
      </c>
      <c r="B737" s="35" t="s">
        <v>2928</v>
      </c>
      <c r="C737" s="35" t="s">
        <v>2929</v>
      </c>
      <c r="D737" s="36">
        <v>45293</v>
      </c>
      <c r="E737" s="36"/>
      <c r="F737" s="35" t="s">
        <v>984</v>
      </c>
      <c r="G737" s="35" t="s">
        <v>1247</v>
      </c>
      <c r="H737" s="35" t="s">
        <v>1248</v>
      </c>
      <c r="I737" s="35" t="s">
        <v>2483</v>
      </c>
      <c r="J737" s="35"/>
      <c r="K737" s="35" t="s">
        <v>898</v>
      </c>
      <c r="L737" s="37" t="s">
        <v>899</v>
      </c>
      <c r="M737" s="38">
        <v>0.1</v>
      </c>
      <c r="N737" s="35">
        <v>28</v>
      </c>
      <c r="O737" s="39">
        <v>76200.25</v>
      </c>
      <c r="P737" s="40"/>
      <c r="Q737" s="39"/>
      <c r="R737" s="39">
        <v>1831.7387820512822</v>
      </c>
      <c r="S737" s="39">
        <v>1058.3379629629628</v>
      </c>
      <c r="T737" s="39">
        <v>190.50083333333333</v>
      </c>
      <c r="U737" s="35">
        <v>75</v>
      </c>
      <c r="V737" s="39"/>
      <c r="W737" s="39">
        <v>0</v>
      </c>
      <c r="X737" s="39">
        <v>4460.3751415326506</v>
      </c>
      <c r="Y737" s="39">
        <v>83816.202719880239</v>
      </c>
      <c r="Z737" s="41">
        <v>7046.666666666667</v>
      </c>
      <c r="AA737" s="39"/>
      <c r="AB737" s="39">
        <v>90862.86938654691</v>
      </c>
      <c r="AC737" s="39"/>
      <c r="AD737" s="39"/>
      <c r="AE737" s="42">
        <v>7875.5933865769939</v>
      </c>
      <c r="AF737" s="35" t="s">
        <v>1249</v>
      </c>
      <c r="AG737" s="39" t="s">
        <v>1250</v>
      </c>
      <c r="AH737" s="39">
        <v>98738.462773123902</v>
      </c>
      <c r="AI737" s="39">
        <v>9873.8462773123902</v>
      </c>
      <c r="AJ737" s="42">
        <v>0</v>
      </c>
      <c r="AK737" s="39">
        <v>0</v>
      </c>
      <c r="AL737" s="39">
        <v>108612.30905043629</v>
      </c>
      <c r="AM737" s="39" t="s">
        <v>2484</v>
      </c>
      <c r="AN737" s="39" t="s">
        <v>2484</v>
      </c>
      <c r="AO737" s="35" t="s">
        <v>2484</v>
      </c>
      <c r="AP737" s="35" t="s">
        <v>2485</v>
      </c>
      <c r="AQ737" s="39" t="s">
        <v>901</v>
      </c>
      <c r="AR737" s="39">
        <v>1</v>
      </c>
      <c r="AS737" s="39"/>
      <c r="AT737" s="39"/>
      <c r="AU737" s="39"/>
      <c r="AV737" s="39"/>
      <c r="AW737" s="39" t="s">
        <v>1251</v>
      </c>
      <c r="AX737" s="39" t="s">
        <v>2484</v>
      </c>
      <c r="AY737" s="39" t="s">
        <v>2484</v>
      </c>
      <c r="AZ737" s="35" t="s">
        <v>2484</v>
      </c>
      <c r="BA737" s="39"/>
      <c r="BC737" s="5" t="s">
        <v>905</v>
      </c>
      <c r="CB737" s="13" t="s">
        <v>947</v>
      </c>
      <c r="CC737" s="13" t="s">
        <v>805</v>
      </c>
      <c r="CD737" s="13">
        <v>60001</v>
      </c>
      <c r="CE737" s="13" t="s">
        <v>803</v>
      </c>
      <c r="CF737" s="13" t="str">
        <f t="shared" si="166"/>
        <v>W0005036</v>
      </c>
      <c r="CG737" s="13" t="s">
        <v>70</v>
      </c>
      <c r="CH737" s="18">
        <f t="shared" si="167"/>
        <v>80926.125974865994</v>
      </c>
      <c r="CI737" s="18">
        <f t="shared" si="189"/>
        <v>7875.5933865769939</v>
      </c>
      <c r="CJ737" s="43">
        <f t="shared" si="169"/>
        <v>7046.666666666667</v>
      </c>
      <c r="CK737" s="44">
        <f t="shared" si="170"/>
        <v>0</v>
      </c>
      <c r="CL737" s="18">
        <f t="shared" si="171"/>
        <v>2890.0767450142448</v>
      </c>
      <c r="CM737" s="18">
        <f t="shared" si="172"/>
        <v>9873.8462773123902</v>
      </c>
      <c r="CN737" s="13"/>
      <c r="CO737" s="18">
        <f t="shared" si="173"/>
        <v>0</v>
      </c>
    </row>
    <row r="738" spans="1:93" ht="15.75" customHeight="1" x14ac:dyDescent="0.2">
      <c r="A738" s="35" t="s">
        <v>2930</v>
      </c>
      <c r="B738" s="35" t="s">
        <v>2931</v>
      </c>
      <c r="C738" s="35" t="s">
        <v>2932</v>
      </c>
      <c r="D738" s="36">
        <v>45293</v>
      </c>
      <c r="E738" s="36"/>
      <c r="F738" s="35" t="s">
        <v>984</v>
      </c>
      <c r="G738" s="35" t="s">
        <v>1247</v>
      </c>
      <c r="H738" s="35" t="s">
        <v>1248</v>
      </c>
      <c r="I738" s="35" t="s">
        <v>2483</v>
      </c>
      <c r="J738" s="35"/>
      <c r="K738" s="35" t="s">
        <v>898</v>
      </c>
      <c r="L738" s="37" t="s">
        <v>899</v>
      </c>
      <c r="M738" s="38">
        <v>0.1</v>
      </c>
      <c r="N738" s="35">
        <v>28</v>
      </c>
      <c r="O738" s="39">
        <v>47961.416666666664</v>
      </c>
      <c r="P738" s="40"/>
      <c r="Q738" s="39"/>
      <c r="R738" s="39">
        <v>1043.3653846153845</v>
      </c>
      <c r="S738" s="39">
        <v>602.83333333333337</v>
      </c>
      <c r="T738" s="39">
        <v>108.51</v>
      </c>
      <c r="U738" s="35">
        <v>75</v>
      </c>
      <c r="V738" s="39"/>
      <c r="W738" s="39">
        <v>0</v>
      </c>
      <c r="X738" s="39">
        <v>4460.3751415326506</v>
      </c>
      <c r="Y738" s="39">
        <v>54251.500526148033</v>
      </c>
      <c r="Z738" s="41">
        <v>7046.666666666667</v>
      </c>
      <c r="AA738" s="39"/>
      <c r="AB738" s="39">
        <v>61298.167192814697</v>
      </c>
      <c r="AC738" s="39"/>
      <c r="AD738" s="39"/>
      <c r="AE738" s="42">
        <v>7875.5933865769939</v>
      </c>
      <c r="AF738" s="35" t="s">
        <v>1249</v>
      </c>
      <c r="AG738" s="39" t="s">
        <v>1250</v>
      </c>
      <c r="AH738" s="39">
        <v>69173.760579391688</v>
      </c>
      <c r="AI738" s="39">
        <v>6917.3760579391692</v>
      </c>
      <c r="AJ738" s="42">
        <v>0</v>
      </c>
      <c r="AK738" s="39">
        <v>0</v>
      </c>
      <c r="AL738" s="39">
        <v>76091.136637330856</v>
      </c>
      <c r="AM738" s="39" t="s">
        <v>2484</v>
      </c>
      <c r="AN738" s="39" t="s">
        <v>2484</v>
      </c>
      <c r="AO738" s="35" t="s">
        <v>2484</v>
      </c>
      <c r="AP738" s="35" t="s">
        <v>2485</v>
      </c>
      <c r="AQ738" s="39" t="s">
        <v>901</v>
      </c>
      <c r="AR738" s="39">
        <v>1</v>
      </c>
      <c r="AS738" s="39"/>
      <c r="AT738" s="39"/>
      <c r="AU738" s="39"/>
      <c r="AV738" s="39"/>
      <c r="AW738" s="39" t="s">
        <v>1382</v>
      </c>
      <c r="AX738" s="39" t="s">
        <v>70</v>
      </c>
      <c r="AY738" s="39" t="s">
        <v>935</v>
      </c>
      <c r="AZ738" s="35" t="s">
        <v>2484</v>
      </c>
      <c r="BA738" s="39"/>
      <c r="BC738" s="5" t="s">
        <v>905</v>
      </c>
      <c r="CB738" s="13" t="s">
        <v>947</v>
      </c>
      <c r="CC738" s="13" t="s">
        <v>805</v>
      </c>
      <c r="CD738" s="13">
        <v>60001</v>
      </c>
      <c r="CE738" s="13" t="s">
        <v>803</v>
      </c>
      <c r="CF738" s="13" t="str">
        <f t="shared" si="166"/>
        <v>W0004543</v>
      </c>
      <c r="CG738" s="13" t="s">
        <v>70</v>
      </c>
      <c r="CH738" s="18">
        <f t="shared" si="167"/>
        <v>52605.301808199314</v>
      </c>
      <c r="CI738" s="18">
        <f t="shared" si="189"/>
        <v>7875.5933865769939</v>
      </c>
      <c r="CJ738" s="43">
        <f t="shared" si="169"/>
        <v>7046.666666666667</v>
      </c>
      <c r="CK738" s="44">
        <f t="shared" si="170"/>
        <v>0</v>
      </c>
      <c r="CL738" s="18">
        <f t="shared" si="171"/>
        <v>1646.1987179487178</v>
      </c>
      <c r="CM738" s="18">
        <f t="shared" si="172"/>
        <v>6917.3760579391692</v>
      </c>
      <c r="CN738" s="13"/>
      <c r="CO738" s="18">
        <f t="shared" si="173"/>
        <v>0</v>
      </c>
    </row>
    <row r="739" spans="1:93" ht="15.75" customHeight="1" x14ac:dyDescent="0.2">
      <c r="A739" s="35" t="s">
        <v>2933</v>
      </c>
      <c r="B739" s="35" t="s">
        <v>2934</v>
      </c>
      <c r="C739" s="35" t="s">
        <v>2935</v>
      </c>
      <c r="D739" s="36">
        <v>45293</v>
      </c>
      <c r="E739" s="36"/>
      <c r="F739" s="35" t="s">
        <v>894</v>
      </c>
      <c r="G739" s="35" t="s">
        <v>1247</v>
      </c>
      <c r="H739" s="35" t="s">
        <v>1248</v>
      </c>
      <c r="I739" s="35" t="s">
        <v>2483</v>
      </c>
      <c r="J739" s="35"/>
      <c r="K739" s="35" t="s">
        <v>898</v>
      </c>
      <c r="L739" s="37" t="s">
        <v>899</v>
      </c>
      <c r="M739" s="38">
        <v>0.1</v>
      </c>
      <c r="N739" s="35">
        <v>28</v>
      </c>
      <c r="O739" s="39">
        <v>120520.16666666667</v>
      </c>
      <c r="P739" s="40"/>
      <c r="Q739" s="39"/>
      <c r="R739" s="39">
        <v>2897.1193910256411</v>
      </c>
      <c r="S739" s="39">
        <v>1673.8912037037039</v>
      </c>
      <c r="T739" s="39">
        <v>301.30041666666671</v>
      </c>
      <c r="U739" s="35">
        <v>75</v>
      </c>
      <c r="V739" s="39"/>
      <c r="W739" s="39">
        <v>0</v>
      </c>
      <c r="X739" s="39">
        <v>4460.3751415326506</v>
      </c>
      <c r="Y739" s="39">
        <v>129927.85281959534</v>
      </c>
      <c r="Z739" s="41">
        <v>7046.666666666667</v>
      </c>
      <c r="AA739" s="39"/>
      <c r="AB739" s="39">
        <v>136974.519486262</v>
      </c>
      <c r="AC739" s="39"/>
      <c r="AD739" s="39"/>
      <c r="AE739" s="42">
        <v>7875.5933865769939</v>
      </c>
      <c r="AF739" s="35" t="s">
        <v>1249</v>
      </c>
      <c r="AG739" s="39" t="s">
        <v>1250</v>
      </c>
      <c r="AH739" s="39">
        <v>144850.112872839</v>
      </c>
      <c r="AI739" s="39">
        <v>14485.011287283902</v>
      </c>
      <c r="AJ739" s="42">
        <v>0</v>
      </c>
      <c r="AK739" s="39">
        <v>0</v>
      </c>
      <c r="AL739" s="39">
        <v>159335.12416012291</v>
      </c>
      <c r="AM739" s="39" t="s">
        <v>2484</v>
      </c>
      <c r="AN739" s="39" t="s">
        <v>2484</v>
      </c>
      <c r="AO739" s="35" t="s">
        <v>2484</v>
      </c>
      <c r="AP739" s="35" t="s">
        <v>2485</v>
      </c>
      <c r="AQ739" s="39" t="s">
        <v>901</v>
      </c>
      <c r="AR739" s="39">
        <v>1</v>
      </c>
      <c r="AS739" s="39"/>
      <c r="AT739" s="39"/>
      <c r="AU739" s="39"/>
      <c r="AV739" s="39"/>
      <c r="AW739" s="39" t="s">
        <v>1251</v>
      </c>
      <c r="AX739" s="39" t="s">
        <v>2484</v>
      </c>
      <c r="AY739" s="39" t="s">
        <v>2484</v>
      </c>
      <c r="AZ739" s="35" t="s">
        <v>2484</v>
      </c>
      <c r="BA739" s="39"/>
      <c r="BC739" s="5" t="s">
        <v>905</v>
      </c>
      <c r="CB739" s="13" t="s">
        <v>947</v>
      </c>
      <c r="CC739" s="13" t="s">
        <v>805</v>
      </c>
      <c r="CD739" s="13">
        <v>60001</v>
      </c>
      <c r="CE739" s="13" t="s">
        <v>803</v>
      </c>
      <c r="CF739" s="13" t="str">
        <f t="shared" si="166"/>
        <v>W0004544</v>
      </c>
      <c r="CG739" s="13" t="s">
        <v>70</v>
      </c>
      <c r="CH739" s="18">
        <f t="shared" si="167"/>
        <v>125356.84222486599</v>
      </c>
      <c r="CI739" s="18">
        <f t="shared" si="189"/>
        <v>7875.5933865769939</v>
      </c>
      <c r="CJ739" s="43">
        <f t="shared" si="169"/>
        <v>7046.666666666667</v>
      </c>
      <c r="CK739" s="44">
        <f t="shared" si="170"/>
        <v>0</v>
      </c>
      <c r="CL739" s="18">
        <f t="shared" si="171"/>
        <v>4571.010594729345</v>
      </c>
      <c r="CM739" s="18">
        <f t="shared" si="172"/>
        <v>14485.011287283902</v>
      </c>
      <c r="CN739" s="13"/>
      <c r="CO739" s="18">
        <f t="shared" si="173"/>
        <v>0</v>
      </c>
    </row>
    <row r="740" spans="1:93" ht="15.75" customHeight="1" x14ac:dyDescent="0.2">
      <c r="A740" s="35" t="s">
        <v>2936</v>
      </c>
      <c r="B740" s="35" t="s">
        <v>2937</v>
      </c>
      <c r="C740" s="35" t="s">
        <v>2938</v>
      </c>
      <c r="D740" s="36">
        <v>45293</v>
      </c>
      <c r="E740" s="36"/>
      <c r="F740" s="35" t="s">
        <v>984</v>
      </c>
      <c r="G740" s="35" t="s">
        <v>1247</v>
      </c>
      <c r="H740" s="35" t="s">
        <v>1248</v>
      </c>
      <c r="I740" s="35" t="s">
        <v>897</v>
      </c>
      <c r="J740" s="35"/>
      <c r="K740" s="35" t="s">
        <v>898</v>
      </c>
      <c r="L740" s="37" t="s">
        <v>899</v>
      </c>
      <c r="M740" s="38">
        <v>0.1</v>
      </c>
      <c r="N740" s="35">
        <v>28</v>
      </c>
      <c r="O740" s="39">
        <v>80670.083333333328</v>
      </c>
      <c r="P740" s="40"/>
      <c r="Q740" s="39"/>
      <c r="R740" s="39">
        <v>1939.186698717949</v>
      </c>
      <c r="S740" s="39">
        <v>1120.4189814814815</v>
      </c>
      <c r="T740" s="39">
        <v>201.67541666666668</v>
      </c>
      <c r="U740" s="35">
        <v>75</v>
      </c>
      <c r="V740" s="39"/>
      <c r="W740" s="39">
        <v>0</v>
      </c>
      <c r="X740" s="39">
        <v>4460.3751415326506</v>
      </c>
      <c r="Y740" s="39">
        <v>88466.739571732076</v>
      </c>
      <c r="Z740" s="41">
        <v>7046.666666666667</v>
      </c>
      <c r="AA740" s="39"/>
      <c r="AB740" s="39">
        <v>95513.406238398748</v>
      </c>
      <c r="AC740" s="39"/>
      <c r="AD740" s="39"/>
      <c r="AE740" s="42">
        <v>7875.5933865769939</v>
      </c>
      <c r="AF740" s="35" t="s">
        <v>1249</v>
      </c>
      <c r="AG740" s="39" t="s">
        <v>1250</v>
      </c>
      <c r="AH740" s="39">
        <v>103388.99962497574</v>
      </c>
      <c r="AI740" s="39">
        <v>10338.899962497575</v>
      </c>
      <c r="AJ740" s="42">
        <v>29700</v>
      </c>
      <c r="AK740" s="39">
        <v>2970</v>
      </c>
      <c r="AL740" s="39">
        <v>146397.89958747331</v>
      </c>
      <c r="AM740" s="39" t="s">
        <v>2484</v>
      </c>
      <c r="AN740" s="39" t="s">
        <v>2484</v>
      </c>
      <c r="AO740" s="35" t="s">
        <v>2484</v>
      </c>
      <c r="AP740" s="35" t="s">
        <v>2485</v>
      </c>
      <c r="AQ740" s="39" t="s">
        <v>901</v>
      </c>
      <c r="AR740" s="39">
        <v>1</v>
      </c>
      <c r="AS740" s="39"/>
      <c r="AT740" s="39"/>
      <c r="AU740" s="39"/>
      <c r="AV740" s="39"/>
      <c r="AW740" s="39" t="s">
        <v>1251</v>
      </c>
      <c r="AX740" s="39" t="s">
        <v>2484</v>
      </c>
      <c r="AY740" s="39" t="s">
        <v>2484</v>
      </c>
      <c r="AZ740" s="35" t="s">
        <v>2484</v>
      </c>
      <c r="BA740" s="39"/>
      <c r="BC740" s="5" t="s">
        <v>905</v>
      </c>
      <c r="CB740" s="13" t="s">
        <v>947</v>
      </c>
      <c r="CC740" s="13" t="s">
        <v>805</v>
      </c>
      <c r="CD740" s="13">
        <v>60001</v>
      </c>
      <c r="CE740" s="13" t="s">
        <v>803</v>
      </c>
      <c r="CF740" s="13" t="str">
        <f t="shared" si="166"/>
        <v>W0005376</v>
      </c>
      <c r="CG740" s="13" t="s">
        <v>70</v>
      </c>
      <c r="CH740" s="18">
        <f t="shared" si="167"/>
        <v>85407.133891532649</v>
      </c>
      <c r="CI740" s="18">
        <f t="shared" si="189"/>
        <v>7875.5933865769939</v>
      </c>
      <c r="CJ740" s="43">
        <f t="shared" si="169"/>
        <v>7046.666666666667</v>
      </c>
      <c r="CK740" s="44">
        <f t="shared" si="170"/>
        <v>29700</v>
      </c>
      <c r="CL740" s="18">
        <f t="shared" si="171"/>
        <v>3059.6056801994305</v>
      </c>
      <c r="CM740" s="18">
        <f t="shared" si="172"/>
        <v>13308.899962497575</v>
      </c>
      <c r="CN740" s="13"/>
      <c r="CO740" s="18">
        <f t="shared" si="173"/>
        <v>0</v>
      </c>
    </row>
    <row r="741" spans="1:93" ht="15.75" customHeight="1" x14ac:dyDescent="0.2">
      <c r="A741" s="35" t="s">
        <v>2939</v>
      </c>
      <c r="B741" s="35" t="s">
        <v>2940</v>
      </c>
      <c r="C741" s="35" t="s">
        <v>2941</v>
      </c>
      <c r="D741" s="36">
        <v>45293</v>
      </c>
      <c r="E741" s="36"/>
      <c r="F741" s="35" t="s">
        <v>984</v>
      </c>
      <c r="G741" s="35" t="s">
        <v>1247</v>
      </c>
      <c r="H741" s="35" t="s">
        <v>1248</v>
      </c>
      <c r="I741" s="35" t="s">
        <v>914</v>
      </c>
      <c r="J741" s="35"/>
      <c r="K741" s="35" t="s">
        <v>898</v>
      </c>
      <c r="L741" s="37" t="s">
        <v>899</v>
      </c>
      <c r="M741" s="38">
        <v>0.1</v>
      </c>
      <c r="N741" s="35">
        <v>28</v>
      </c>
      <c r="O741" s="39">
        <v>53158.833333333336</v>
      </c>
      <c r="P741" s="40"/>
      <c r="Q741" s="39"/>
      <c r="R741" s="39">
        <v>1277.8565705128206</v>
      </c>
      <c r="S741" s="39">
        <v>738.31712962962968</v>
      </c>
      <c r="T741" s="39">
        <v>132.89708333333334</v>
      </c>
      <c r="U741" s="35">
        <v>75</v>
      </c>
      <c r="V741" s="39"/>
      <c r="W741" s="39">
        <v>0</v>
      </c>
      <c r="X741" s="39">
        <v>4460.3751415326506</v>
      </c>
      <c r="Y741" s="39">
        <v>59843.279258341769</v>
      </c>
      <c r="Z741" s="41">
        <v>7046.666666666667</v>
      </c>
      <c r="AA741" s="39"/>
      <c r="AB741" s="39">
        <v>66889.945925008433</v>
      </c>
      <c r="AC741" s="39"/>
      <c r="AD741" s="39"/>
      <c r="AE741" s="42"/>
      <c r="AF741" s="35"/>
      <c r="AG741" s="39"/>
      <c r="AH741" s="39">
        <v>66889.945925008433</v>
      </c>
      <c r="AI741" s="39">
        <v>6688.9945925008433</v>
      </c>
      <c r="AJ741" s="42">
        <v>29700</v>
      </c>
      <c r="AK741" s="39">
        <v>2970</v>
      </c>
      <c r="AL741" s="39">
        <v>106248.94051750927</v>
      </c>
      <c r="AM741" s="39" t="s">
        <v>2484</v>
      </c>
      <c r="AN741" s="39" t="s">
        <v>2484</v>
      </c>
      <c r="AO741" s="35" t="s">
        <v>2484</v>
      </c>
      <c r="AP741" s="35" t="s">
        <v>2485</v>
      </c>
      <c r="AQ741" s="39" t="s">
        <v>901</v>
      </c>
      <c r="AR741" s="39">
        <v>1</v>
      </c>
      <c r="AS741" s="39"/>
      <c r="AT741" s="39"/>
      <c r="AU741" s="39"/>
      <c r="AV741" s="39"/>
      <c r="AW741" s="39" t="s">
        <v>1382</v>
      </c>
      <c r="AX741" s="39" t="s">
        <v>2484</v>
      </c>
      <c r="AY741" s="39" t="s">
        <v>2484</v>
      </c>
      <c r="AZ741" s="35" t="s">
        <v>2484</v>
      </c>
      <c r="BA741" s="39"/>
      <c r="BC741" s="5" t="s">
        <v>905</v>
      </c>
      <c r="CB741" s="13" t="s">
        <v>947</v>
      </c>
      <c r="CC741" s="13" t="s">
        <v>805</v>
      </c>
      <c r="CD741" s="13">
        <v>60001</v>
      </c>
      <c r="CE741" s="13" t="s">
        <v>803</v>
      </c>
      <c r="CF741" s="13" t="str">
        <f t="shared" si="166"/>
        <v>W0004545</v>
      </c>
      <c r="CG741" s="13" t="s">
        <v>70</v>
      </c>
      <c r="CH741" s="18">
        <f t="shared" si="167"/>
        <v>57827.105558199321</v>
      </c>
      <c r="CI741" s="18">
        <f t="shared" si="189"/>
        <v>0</v>
      </c>
      <c r="CJ741" s="43">
        <f t="shared" si="169"/>
        <v>7046.666666666667</v>
      </c>
      <c r="CK741" s="44">
        <f t="shared" si="170"/>
        <v>29700</v>
      </c>
      <c r="CL741" s="18">
        <f t="shared" si="171"/>
        <v>2016.1737001424503</v>
      </c>
      <c r="CM741" s="18">
        <f t="shared" si="172"/>
        <v>9658.9945925008433</v>
      </c>
      <c r="CN741" s="13"/>
      <c r="CO741" s="18">
        <f t="shared" si="173"/>
        <v>0</v>
      </c>
    </row>
    <row r="742" spans="1:93" ht="15.75" customHeight="1" x14ac:dyDescent="0.2">
      <c r="A742" s="35" t="s">
        <v>2942</v>
      </c>
      <c r="B742" s="35" t="s">
        <v>2943</v>
      </c>
      <c r="C742" s="35" t="s">
        <v>2944</v>
      </c>
      <c r="D742" s="36">
        <v>45293</v>
      </c>
      <c r="E742" s="36"/>
      <c r="F742" s="35" t="s">
        <v>984</v>
      </c>
      <c r="G742" s="35" t="s">
        <v>1247</v>
      </c>
      <c r="H742" s="35" t="s">
        <v>1248</v>
      </c>
      <c r="I742" s="35" t="s">
        <v>2483</v>
      </c>
      <c r="J742" s="35"/>
      <c r="K742" s="35" t="s">
        <v>898</v>
      </c>
      <c r="L742" s="37" t="s">
        <v>899</v>
      </c>
      <c r="M742" s="38">
        <v>0.1</v>
      </c>
      <c r="N742" s="35">
        <v>28</v>
      </c>
      <c r="O742" s="39">
        <v>43557.25</v>
      </c>
      <c r="P742" s="40"/>
      <c r="Q742" s="39"/>
      <c r="R742" s="39">
        <v>1010.0961538461538</v>
      </c>
      <c r="S742" s="39">
        <v>583.6111111111112</v>
      </c>
      <c r="T742" s="39">
        <v>105.05</v>
      </c>
      <c r="U742" s="35">
        <v>75</v>
      </c>
      <c r="V742" s="39"/>
      <c r="W742" s="39">
        <v>0</v>
      </c>
      <c r="X742" s="39">
        <v>4460.3751415326506</v>
      </c>
      <c r="Y742" s="39">
        <v>49791.382406489916</v>
      </c>
      <c r="Z742" s="41">
        <v>7046.666666666667</v>
      </c>
      <c r="AA742" s="39"/>
      <c r="AB742" s="39">
        <v>56838.049073156581</v>
      </c>
      <c r="AC742" s="39"/>
      <c r="AD742" s="39"/>
      <c r="AE742" s="42"/>
      <c r="AF742" s="35"/>
      <c r="AG742" s="39"/>
      <c r="AH742" s="39">
        <v>56838.049073156581</v>
      </c>
      <c r="AI742" s="39">
        <v>5683.8049073156581</v>
      </c>
      <c r="AJ742" s="42">
        <v>0</v>
      </c>
      <c r="AK742" s="39">
        <v>0</v>
      </c>
      <c r="AL742" s="39">
        <v>62521.853980472239</v>
      </c>
      <c r="AM742" s="39" t="s">
        <v>2484</v>
      </c>
      <c r="AN742" s="39" t="s">
        <v>2484</v>
      </c>
      <c r="AO742" s="35" t="s">
        <v>2484</v>
      </c>
      <c r="AP742" s="35" t="s">
        <v>2485</v>
      </c>
      <c r="AQ742" s="39" t="s">
        <v>901</v>
      </c>
      <c r="AR742" s="39">
        <v>1</v>
      </c>
      <c r="AS742" s="39"/>
      <c r="AT742" s="39"/>
      <c r="AU742" s="39"/>
      <c r="AV742" s="39"/>
      <c r="AW742" s="39" t="s">
        <v>1382</v>
      </c>
      <c r="AX742" s="39" t="s">
        <v>70</v>
      </c>
      <c r="AY742" s="39" t="s">
        <v>935</v>
      </c>
      <c r="AZ742" s="35" t="s">
        <v>2484</v>
      </c>
      <c r="BA742" s="39"/>
      <c r="BC742" s="5" t="s">
        <v>905</v>
      </c>
      <c r="CB742" s="13" t="s">
        <v>947</v>
      </c>
      <c r="CC742" s="13" t="s">
        <v>805</v>
      </c>
      <c r="CD742" s="13">
        <v>60001</v>
      </c>
      <c r="CE742" s="13" t="s">
        <v>803</v>
      </c>
      <c r="CF742" s="13" t="str">
        <f t="shared" si="166"/>
        <v>W0005208</v>
      </c>
      <c r="CG742" s="13" t="s">
        <v>70</v>
      </c>
      <c r="CH742" s="18">
        <f t="shared" si="167"/>
        <v>48197.675141532651</v>
      </c>
      <c r="CI742" s="18">
        <f t="shared" si="189"/>
        <v>0</v>
      </c>
      <c r="CJ742" s="43">
        <f t="shared" si="169"/>
        <v>7046.666666666667</v>
      </c>
      <c r="CK742" s="44">
        <f t="shared" si="170"/>
        <v>0</v>
      </c>
      <c r="CL742" s="18">
        <f t="shared" si="171"/>
        <v>1593.7072649572651</v>
      </c>
      <c r="CM742" s="18">
        <f t="shared" si="172"/>
        <v>5683.8049073156581</v>
      </c>
      <c r="CN742" s="13"/>
      <c r="CO742" s="18">
        <f t="shared" si="173"/>
        <v>0</v>
      </c>
    </row>
    <row r="743" spans="1:93" ht="15.75" customHeight="1" x14ac:dyDescent="0.2">
      <c r="A743" s="35" t="s">
        <v>2945</v>
      </c>
      <c r="B743" s="35" t="s">
        <v>2946</v>
      </c>
      <c r="C743" s="35" t="s">
        <v>2947</v>
      </c>
      <c r="D743" s="36">
        <v>45293</v>
      </c>
      <c r="E743" s="36"/>
      <c r="F743" s="35" t="s">
        <v>984</v>
      </c>
      <c r="G743" s="35" t="s">
        <v>1247</v>
      </c>
      <c r="H743" s="35" t="s">
        <v>1248</v>
      </c>
      <c r="I743" s="35" t="s">
        <v>2483</v>
      </c>
      <c r="J743" s="35"/>
      <c r="K743" s="35" t="s">
        <v>898</v>
      </c>
      <c r="L743" s="37" t="s">
        <v>899</v>
      </c>
      <c r="M743" s="38">
        <v>0.1</v>
      </c>
      <c r="N743" s="35">
        <v>28</v>
      </c>
      <c r="O743" s="39">
        <v>65874.25</v>
      </c>
      <c r="P743" s="40"/>
      <c r="Q743" s="39"/>
      <c r="R743" s="39">
        <v>1583.5176282051282</v>
      </c>
      <c r="S743" s="39">
        <v>914.92129629629619</v>
      </c>
      <c r="T743" s="39">
        <v>164.68583333333333</v>
      </c>
      <c r="U743" s="35">
        <v>75</v>
      </c>
      <c r="V743" s="39"/>
      <c r="W743" s="39">
        <v>0</v>
      </c>
      <c r="X743" s="39">
        <v>4460.3751415326506</v>
      </c>
      <c r="Y743" s="39">
        <v>73072.749899367409</v>
      </c>
      <c r="Z743" s="41">
        <v>7046.666666666667</v>
      </c>
      <c r="AA743" s="39"/>
      <c r="AB743" s="39">
        <v>80119.41656603408</v>
      </c>
      <c r="AC743" s="39"/>
      <c r="AD743" s="39"/>
      <c r="AE743" s="42"/>
      <c r="AF743" s="35"/>
      <c r="AG743" s="39"/>
      <c r="AH743" s="39">
        <v>80119.41656603408</v>
      </c>
      <c r="AI743" s="39">
        <v>8011.9416566034088</v>
      </c>
      <c r="AJ743" s="42">
        <v>0</v>
      </c>
      <c r="AK743" s="39">
        <v>0</v>
      </c>
      <c r="AL743" s="39">
        <v>88131.358222637486</v>
      </c>
      <c r="AM743" s="39" t="s">
        <v>2484</v>
      </c>
      <c r="AN743" s="39" t="s">
        <v>2484</v>
      </c>
      <c r="AO743" s="35" t="s">
        <v>2484</v>
      </c>
      <c r="AP743" s="35" t="s">
        <v>2485</v>
      </c>
      <c r="AQ743" s="39" t="s">
        <v>901</v>
      </c>
      <c r="AR743" s="39">
        <v>1</v>
      </c>
      <c r="AS743" s="39"/>
      <c r="AT743" s="39"/>
      <c r="AU743" s="39"/>
      <c r="AV743" s="39"/>
      <c r="AW743" s="39" t="s">
        <v>1251</v>
      </c>
      <c r="AX743" s="39" t="s">
        <v>2484</v>
      </c>
      <c r="AY743" s="39" t="s">
        <v>2484</v>
      </c>
      <c r="AZ743" s="35" t="s">
        <v>2484</v>
      </c>
      <c r="BA743" s="39"/>
      <c r="BC743" s="5" t="s">
        <v>905</v>
      </c>
      <c r="CB743" s="13" t="s">
        <v>947</v>
      </c>
      <c r="CC743" s="13" t="s">
        <v>805</v>
      </c>
      <c r="CD743" s="13">
        <v>60001</v>
      </c>
      <c r="CE743" s="13" t="s">
        <v>803</v>
      </c>
      <c r="CF743" s="13" t="str">
        <f t="shared" si="166"/>
        <v>W0004546</v>
      </c>
      <c r="CG743" s="13" t="s">
        <v>70</v>
      </c>
      <c r="CH743" s="18">
        <f t="shared" si="167"/>
        <v>70574.310974865992</v>
      </c>
      <c r="CI743" s="18">
        <f t="shared" si="189"/>
        <v>0</v>
      </c>
      <c r="CJ743" s="43">
        <f t="shared" si="169"/>
        <v>7046.666666666667</v>
      </c>
      <c r="CK743" s="44">
        <f t="shared" si="170"/>
        <v>0</v>
      </c>
      <c r="CL743" s="18">
        <f t="shared" si="171"/>
        <v>2498.4389245014245</v>
      </c>
      <c r="CM743" s="18">
        <f t="shared" si="172"/>
        <v>8011.9416566034088</v>
      </c>
      <c r="CN743" s="13"/>
      <c r="CO743" s="18">
        <f t="shared" si="173"/>
        <v>0</v>
      </c>
    </row>
    <row r="744" spans="1:93" ht="15.75" customHeight="1" x14ac:dyDescent="0.2">
      <c r="A744" s="35" t="s">
        <v>2948</v>
      </c>
      <c r="B744" s="35" t="s">
        <v>2949</v>
      </c>
      <c r="C744" s="35" t="s">
        <v>2950</v>
      </c>
      <c r="D744" s="36">
        <v>45293</v>
      </c>
      <c r="E744" s="36"/>
      <c r="F744" s="35" t="s">
        <v>984</v>
      </c>
      <c r="G744" s="35" t="s">
        <v>1247</v>
      </c>
      <c r="H744" s="35" t="s">
        <v>1248</v>
      </c>
      <c r="I744" s="35" t="s">
        <v>897</v>
      </c>
      <c r="J744" s="35"/>
      <c r="K744" s="35" t="s">
        <v>898</v>
      </c>
      <c r="L744" s="37" t="s">
        <v>899</v>
      </c>
      <c r="M744" s="38">
        <v>0.1</v>
      </c>
      <c r="N744" s="35">
        <v>28</v>
      </c>
      <c r="O744" s="39">
        <v>50151.166666666664</v>
      </c>
      <c r="P744" s="40"/>
      <c r="Q744" s="39"/>
      <c r="R744" s="39">
        <v>1205.5568910256411</v>
      </c>
      <c r="S744" s="39">
        <v>696.54398148148152</v>
      </c>
      <c r="T744" s="39">
        <v>125.37791666666666</v>
      </c>
      <c r="U744" s="35">
        <v>75</v>
      </c>
      <c r="V744" s="39"/>
      <c r="W744" s="39">
        <v>4815.000051435466</v>
      </c>
      <c r="X744" s="39">
        <v>4460.3751415326506</v>
      </c>
      <c r="Y744" s="39">
        <v>61529.020648808568</v>
      </c>
      <c r="Z744" s="41">
        <v>7046.666666666667</v>
      </c>
      <c r="AA744" s="39"/>
      <c r="AB744" s="39">
        <v>68575.687315475239</v>
      </c>
      <c r="AC744" s="39"/>
      <c r="AD744" s="39"/>
      <c r="AE744" s="42"/>
      <c r="AF744" s="35"/>
      <c r="AG744" s="39"/>
      <c r="AH744" s="39">
        <v>68575.687315475239</v>
      </c>
      <c r="AI744" s="39">
        <v>6857.5687315475243</v>
      </c>
      <c r="AJ744" s="42">
        <v>29700</v>
      </c>
      <c r="AK744" s="39">
        <v>2970</v>
      </c>
      <c r="AL744" s="39">
        <v>108103.25604702276</v>
      </c>
      <c r="AM744" s="39" t="s">
        <v>2484</v>
      </c>
      <c r="AN744" s="39" t="s">
        <v>2484</v>
      </c>
      <c r="AO744" s="35" t="s">
        <v>2484</v>
      </c>
      <c r="AP744" s="35" t="s">
        <v>2485</v>
      </c>
      <c r="AQ744" s="39" t="s">
        <v>901</v>
      </c>
      <c r="AR744" s="39">
        <v>1</v>
      </c>
      <c r="AS744" s="39"/>
      <c r="AT744" s="39"/>
      <c r="AU744" s="39"/>
      <c r="AV744" s="39"/>
      <c r="AW744" s="39" t="s">
        <v>1382</v>
      </c>
      <c r="AX744" s="39" t="s">
        <v>2484</v>
      </c>
      <c r="AY744" s="39" t="s">
        <v>2484</v>
      </c>
      <c r="AZ744" s="35" t="s">
        <v>2484</v>
      </c>
      <c r="BA744" s="39"/>
      <c r="BC744" s="5" t="s">
        <v>905</v>
      </c>
      <c r="CB744" s="13" t="s">
        <v>947</v>
      </c>
      <c r="CC744" s="13" t="s">
        <v>805</v>
      </c>
      <c r="CD744" s="13">
        <v>60001</v>
      </c>
      <c r="CE744" s="13" t="s">
        <v>803</v>
      </c>
      <c r="CF744" s="13" t="str">
        <f t="shared" si="166"/>
        <v>W0004547</v>
      </c>
      <c r="CG744" s="13" t="s">
        <v>70</v>
      </c>
      <c r="CH744" s="18">
        <f t="shared" si="167"/>
        <v>59626.919776301445</v>
      </c>
      <c r="CI744" s="18">
        <f t="shared" si="189"/>
        <v>0</v>
      </c>
      <c r="CJ744" s="43">
        <f t="shared" si="169"/>
        <v>7046.666666666667</v>
      </c>
      <c r="CK744" s="44">
        <f t="shared" si="170"/>
        <v>29700</v>
      </c>
      <c r="CL744" s="18">
        <f t="shared" si="171"/>
        <v>1902.1008725071226</v>
      </c>
      <c r="CM744" s="18">
        <f t="shared" si="172"/>
        <v>9827.5687315475243</v>
      </c>
      <c r="CN744" s="13"/>
      <c r="CO744" s="18">
        <f t="shared" si="173"/>
        <v>0</v>
      </c>
    </row>
    <row r="745" spans="1:93" ht="15.75" customHeight="1" x14ac:dyDescent="0.2">
      <c r="A745" s="35" t="s">
        <v>2951</v>
      </c>
      <c r="B745" s="35" t="s">
        <v>2952</v>
      </c>
      <c r="C745" s="35" t="s">
        <v>2953</v>
      </c>
      <c r="D745" s="36">
        <v>45293</v>
      </c>
      <c r="E745" s="36"/>
      <c r="F745" s="35" t="s">
        <v>984</v>
      </c>
      <c r="G745" s="35" t="s">
        <v>1247</v>
      </c>
      <c r="H745" s="35" t="s">
        <v>1248</v>
      </c>
      <c r="I745" s="35" t="s">
        <v>2483</v>
      </c>
      <c r="J745" s="35"/>
      <c r="K745" s="35" t="s">
        <v>898</v>
      </c>
      <c r="L745" s="37" t="s">
        <v>899</v>
      </c>
      <c r="M745" s="38">
        <v>0.1</v>
      </c>
      <c r="N745" s="35">
        <v>28</v>
      </c>
      <c r="O745" s="39">
        <v>37195.416666666664</v>
      </c>
      <c r="P745" s="40"/>
      <c r="Q745" s="39"/>
      <c r="R745" s="39">
        <v>1010.0961538461538</v>
      </c>
      <c r="S745" s="39">
        <v>583.6111111111112</v>
      </c>
      <c r="T745" s="39">
        <v>105.05</v>
      </c>
      <c r="U745" s="35">
        <v>75</v>
      </c>
      <c r="V745" s="39"/>
      <c r="W745" s="39">
        <v>0</v>
      </c>
      <c r="X745" s="39">
        <v>4460.3751415326506</v>
      </c>
      <c r="Y745" s="39">
        <v>43429.549073156581</v>
      </c>
      <c r="Z745" s="41">
        <v>7046.666666666667</v>
      </c>
      <c r="AA745" s="39"/>
      <c r="AB745" s="39">
        <v>50476.215739823245</v>
      </c>
      <c r="AC745" s="39"/>
      <c r="AD745" s="39"/>
      <c r="AE745" s="42"/>
      <c r="AF745" s="35"/>
      <c r="AG745" s="39"/>
      <c r="AH745" s="39">
        <v>50476.215739823245</v>
      </c>
      <c r="AI745" s="39">
        <v>5047.6215739823247</v>
      </c>
      <c r="AJ745" s="42">
        <v>0</v>
      </c>
      <c r="AK745" s="39">
        <v>0</v>
      </c>
      <c r="AL745" s="39">
        <v>55523.837313805569</v>
      </c>
      <c r="AM745" s="39" t="s">
        <v>2484</v>
      </c>
      <c r="AN745" s="39" t="s">
        <v>2484</v>
      </c>
      <c r="AO745" s="35" t="s">
        <v>2484</v>
      </c>
      <c r="AP745" s="35" t="s">
        <v>2485</v>
      </c>
      <c r="AQ745" s="39" t="s">
        <v>901</v>
      </c>
      <c r="AR745" s="39">
        <v>1</v>
      </c>
      <c r="AS745" s="39"/>
      <c r="AT745" s="39"/>
      <c r="AU745" s="39"/>
      <c r="AV745" s="39"/>
      <c r="AW745" s="39" t="s">
        <v>1489</v>
      </c>
      <c r="AX745" s="39" t="s">
        <v>2484</v>
      </c>
      <c r="AY745" s="39" t="s">
        <v>2484</v>
      </c>
      <c r="AZ745" s="35" t="s">
        <v>2484</v>
      </c>
      <c r="BA745" s="39"/>
      <c r="BC745" s="5" t="s">
        <v>905</v>
      </c>
      <c r="CB745" s="13" t="s">
        <v>947</v>
      </c>
      <c r="CC745" s="13" t="s">
        <v>805</v>
      </c>
      <c r="CD745" s="13">
        <v>60001</v>
      </c>
      <c r="CE745" s="13" t="s">
        <v>803</v>
      </c>
      <c r="CF745" s="13" t="str">
        <f t="shared" si="166"/>
        <v>W0004548</v>
      </c>
      <c r="CG745" s="13" t="s">
        <v>70</v>
      </c>
      <c r="CH745" s="18">
        <f t="shared" si="167"/>
        <v>41835.841808199315</v>
      </c>
      <c r="CI745" s="18">
        <f t="shared" si="189"/>
        <v>0</v>
      </c>
      <c r="CJ745" s="43">
        <f t="shared" si="169"/>
        <v>7046.666666666667</v>
      </c>
      <c r="CK745" s="44">
        <f t="shared" si="170"/>
        <v>0</v>
      </c>
      <c r="CL745" s="18">
        <f t="shared" si="171"/>
        <v>1593.7072649572651</v>
      </c>
      <c r="CM745" s="18">
        <f t="shared" si="172"/>
        <v>5047.6215739823247</v>
      </c>
      <c r="CN745" s="13"/>
      <c r="CO745" s="18">
        <f t="shared" si="173"/>
        <v>0</v>
      </c>
    </row>
    <row r="746" spans="1:93" ht="15.75" customHeight="1" x14ac:dyDescent="0.2">
      <c r="A746" s="35" t="s">
        <v>2954</v>
      </c>
      <c r="B746" s="35" t="s">
        <v>2955</v>
      </c>
      <c r="C746" s="35" t="s">
        <v>2956</v>
      </c>
      <c r="D746" s="36">
        <v>45293</v>
      </c>
      <c r="E746" s="36"/>
      <c r="F746" s="35" t="s">
        <v>996</v>
      </c>
      <c r="G746" s="35" t="s">
        <v>1247</v>
      </c>
      <c r="H746" s="35" t="s">
        <v>1248</v>
      </c>
      <c r="I746" s="35" t="s">
        <v>897</v>
      </c>
      <c r="J746" s="35"/>
      <c r="K746" s="35" t="s">
        <v>898</v>
      </c>
      <c r="L746" s="37" t="s">
        <v>899</v>
      </c>
      <c r="M746" s="38">
        <v>0.1</v>
      </c>
      <c r="N746" s="35">
        <v>28</v>
      </c>
      <c r="O746" s="39">
        <v>46752.25</v>
      </c>
      <c r="P746" s="40"/>
      <c r="Q746" s="39"/>
      <c r="R746" s="39">
        <v>1031.0576923076922</v>
      </c>
      <c r="S746" s="39">
        <v>595.72222222222229</v>
      </c>
      <c r="T746" s="39">
        <v>107.23</v>
      </c>
      <c r="U746" s="35">
        <v>75</v>
      </c>
      <c r="V746" s="39"/>
      <c r="W746" s="39">
        <v>0</v>
      </c>
      <c r="X746" s="39">
        <v>4460.3751415326506</v>
      </c>
      <c r="Y746" s="39">
        <v>53021.635056062565</v>
      </c>
      <c r="Z746" s="41">
        <v>7046.666666666667</v>
      </c>
      <c r="AA746" s="39"/>
      <c r="AB746" s="39">
        <v>60068.301722729229</v>
      </c>
      <c r="AC746" s="39"/>
      <c r="AD746" s="39"/>
      <c r="AE746" s="42"/>
      <c r="AF746" s="35"/>
      <c r="AG746" s="39"/>
      <c r="AH746" s="39">
        <v>60068.301722729229</v>
      </c>
      <c r="AI746" s="39">
        <v>6006.8301722729229</v>
      </c>
      <c r="AJ746" s="42">
        <v>29700</v>
      </c>
      <c r="AK746" s="39">
        <v>2970</v>
      </c>
      <c r="AL746" s="39">
        <v>98745.131895002152</v>
      </c>
      <c r="AM746" s="39" t="s">
        <v>2484</v>
      </c>
      <c r="AN746" s="39" t="s">
        <v>2484</v>
      </c>
      <c r="AO746" s="35" t="s">
        <v>2484</v>
      </c>
      <c r="AP746" s="35" t="s">
        <v>2485</v>
      </c>
      <c r="AQ746" s="39" t="s">
        <v>901</v>
      </c>
      <c r="AR746" s="39">
        <v>1</v>
      </c>
      <c r="AS746" s="39"/>
      <c r="AT746" s="39"/>
      <c r="AU746" s="39"/>
      <c r="AV746" s="39"/>
      <c r="AW746" s="39" t="s">
        <v>1382</v>
      </c>
      <c r="AX746" s="39" t="s">
        <v>70</v>
      </c>
      <c r="AY746" s="39" t="s">
        <v>935</v>
      </c>
      <c r="AZ746" s="35" t="s">
        <v>2484</v>
      </c>
      <c r="BA746" s="39"/>
      <c r="BC746" s="5" t="s">
        <v>905</v>
      </c>
      <c r="CB746" s="13" t="s">
        <v>947</v>
      </c>
      <c r="CC746" s="13" t="s">
        <v>805</v>
      </c>
      <c r="CD746" s="13">
        <v>60001</v>
      </c>
      <c r="CE746" s="13" t="s">
        <v>803</v>
      </c>
      <c r="CF746" s="13" t="str">
        <f t="shared" si="166"/>
        <v>W0005037</v>
      </c>
      <c r="CG746" s="13" t="s">
        <v>70</v>
      </c>
      <c r="CH746" s="18">
        <f t="shared" si="167"/>
        <v>51394.855141532651</v>
      </c>
      <c r="CI746" s="18">
        <f t="shared" si="189"/>
        <v>0</v>
      </c>
      <c r="CJ746" s="43">
        <f t="shared" si="169"/>
        <v>7046.666666666667</v>
      </c>
      <c r="CK746" s="44">
        <f t="shared" si="170"/>
        <v>29700</v>
      </c>
      <c r="CL746" s="18">
        <f t="shared" si="171"/>
        <v>1626.7799145299145</v>
      </c>
      <c r="CM746" s="18">
        <f t="shared" si="172"/>
        <v>8976.8301722729229</v>
      </c>
      <c r="CN746" s="13"/>
      <c r="CO746" s="18">
        <f t="shared" si="173"/>
        <v>0</v>
      </c>
    </row>
    <row r="747" spans="1:93" ht="15.75" customHeight="1" x14ac:dyDescent="0.2">
      <c r="A747" s="35" t="s">
        <v>2957</v>
      </c>
      <c r="B747" s="35" t="s">
        <v>2958</v>
      </c>
      <c r="C747" s="35" t="s">
        <v>2959</v>
      </c>
      <c r="D747" s="36">
        <v>45293</v>
      </c>
      <c r="E747" s="36"/>
      <c r="F747" s="35" t="s">
        <v>984</v>
      </c>
      <c r="G747" s="35" t="s">
        <v>1247</v>
      </c>
      <c r="H747" s="35" t="s">
        <v>1248</v>
      </c>
      <c r="I747" s="35" t="s">
        <v>914</v>
      </c>
      <c r="J747" s="35"/>
      <c r="K747" s="35" t="s">
        <v>898</v>
      </c>
      <c r="L747" s="37" t="s">
        <v>899</v>
      </c>
      <c r="M747" s="38">
        <v>0.1</v>
      </c>
      <c r="N747" s="35">
        <v>28</v>
      </c>
      <c r="O747" s="39">
        <v>71806.083333333328</v>
      </c>
      <c r="P747" s="40"/>
      <c r="Q747" s="39"/>
      <c r="R747" s="39">
        <v>1555.0480769230769</v>
      </c>
      <c r="S747" s="39">
        <v>898.47222222222229</v>
      </c>
      <c r="T747" s="39">
        <v>161.72499999999999</v>
      </c>
      <c r="U747" s="35">
        <v>75</v>
      </c>
      <c r="V747" s="39"/>
      <c r="W747" s="39">
        <v>0</v>
      </c>
      <c r="X747" s="39">
        <v>4460.3751415326506</v>
      </c>
      <c r="Y747" s="39">
        <v>78956.703774011286</v>
      </c>
      <c r="Z747" s="41">
        <v>7046.666666666667</v>
      </c>
      <c r="AA747" s="39"/>
      <c r="AB747" s="39">
        <v>86003.370440677958</v>
      </c>
      <c r="AC747" s="39"/>
      <c r="AD747" s="39"/>
      <c r="AE747" s="42"/>
      <c r="AF747" s="35"/>
      <c r="AG747" s="39"/>
      <c r="AH747" s="39">
        <v>86003.370440677958</v>
      </c>
      <c r="AI747" s="39">
        <v>8600.3370440677954</v>
      </c>
      <c r="AJ747" s="42">
        <v>29700</v>
      </c>
      <c r="AK747" s="39">
        <v>2970</v>
      </c>
      <c r="AL747" s="39">
        <v>127273.70748474576</v>
      </c>
      <c r="AM747" s="39" t="s">
        <v>2484</v>
      </c>
      <c r="AN747" s="39" t="s">
        <v>2484</v>
      </c>
      <c r="AO747" s="35" t="s">
        <v>2484</v>
      </c>
      <c r="AP747" s="35" t="s">
        <v>2485</v>
      </c>
      <c r="AQ747" s="39" t="s">
        <v>901</v>
      </c>
      <c r="AR747" s="39">
        <v>1</v>
      </c>
      <c r="AS747" s="39"/>
      <c r="AT747" s="39"/>
      <c r="AU747" s="39"/>
      <c r="AV747" s="39"/>
      <c r="AW747" s="39" t="s">
        <v>1382</v>
      </c>
      <c r="AX747" s="39" t="s">
        <v>70</v>
      </c>
      <c r="AY747" s="39" t="s">
        <v>935</v>
      </c>
      <c r="AZ747" s="35" t="s">
        <v>2484</v>
      </c>
      <c r="BA747" s="39"/>
      <c r="BC747" s="5" t="s">
        <v>905</v>
      </c>
      <c r="CB747" s="13" t="s">
        <v>947</v>
      </c>
      <c r="CC747" s="13" t="s">
        <v>805</v>
      </c>
      <c r="CD747" s="13">
        <v>60001</v>
      </c>
      <c r="CE747" s="13" t="s">
        <v>803</v>
      </c>
      <c r="CF747" s="13" t="str">
        <f t="shared" si="166"/>
        <v>W0005377</v>
      </c>
      <c r="CG747" s="13" t="s">
        <v>70</v>
      </c>
      <c r="CH747" s="18">
        <f t="shared" si="167"/>
        <v>76503.183474865989</v>
      </c>
      <c r="CI747" s="18">
        <f t="shared" si="189"/>
        <v>0</v>
      </c>
      <c r="CJ747" s="43">
        <f t="shared" si="169"/>
        <v>7046.666666666667</v>
      </c>
      <c r="CK747" s="44">
        <f t="shared" si="170"/>
        <v>29700</v>
      </c>
      <c r="CL747" s="18">
        <f t="shared" si="171"/>
        <v>2453.5202991452993</v>
      </c>
      <c r="CM747" s="18">
        <f t="shared" si="172"/>
        <v>11570.337044067795</v>
      </c>
      <c r="CN747" s="13"/>
      <c r="CO747" s="18">
        <f t="shared" si="173"/>
        <v>0</v>
      </c>
    </row>
    <row r="748" spans="1:93" ht="15.75" customHeight="1" x14ac:dyDescent="0.2">
      <c r="A748" s="35" t="s">
        <v>2960</v>
      </c>
      <c r="B748" s="35" t="s">
        <v>2961</v>
      </c>
      <c r="C748" s="35" t="s">
        <v>2962</v>
      </c>
      <c r="D748" s="36">
        <v>45293</v>
      </c>
      <c r="E748" s="36"/>
      <c r="F748" s="35" t="s">
        <v>894</v>
      </c>
      <c r="G748" s="35" t="s">
        <v>1247</v>
      </c>
      <c r="H748" s="35" t="s">
        <v>1248</v>
      </c>
      <c r="I748" s="35" t="s">
        <v>2483</v>
      </c>
      <c r="J748" s="35"/>
      <c r="K748" s="35" t="s">
        <v>898</v>
      </c>
      <c r="L748" s="37" t="s">
        <v>899</v>
      </c>
      <c r="M748" s="38">
        <v>0.1</v>
      </c>
      <c r="N748" s="35">
        <v>28</v>
      </c>
      <c r="O748" s="39">
        <v>81653</v>
      </c>
      <c r="P748" s="40"/>
      <c r="Q748" s="39"/>
      <c r="R748" s="39">
        <v>1962.8125</v>
      </c>
      <c r="S748" s="39">
        <v>1134.0694444444446</v>
      </c>
      <c r="T748" s="39">
        <v>204.13249999999999</v>
      </c>
      <c r="U748" s="35">
        <v>75</v>
      </c>
      <c r="V748" s="39"/>
      <c r="W748" s="39">
        <v>0</v>
      </c>
      <c r="X748" s="39">
        <v>4460.3751415326506</v>
      </c>
      <c r="Y748" s="39">
        <v>89489.3895859771</v>
      </c>
      <c r="Z748" s="41">
        <v>7046.666666666667</v>
      </c>
      <c r="AA748" s="39"/>
      <c r="AB748" s="39">
        <v>96536.056252643772</v>
      </c>
      <c r="AC748" s="39"/>
      <c r="AD748" s="39"/>
      <c r="AE748" s="42"/>
      <c r="AF748" s="35"/>
      <c r="AG748" s="39"/>
      <c r="AH748" s="39">
        <v>96536.056252643772</v>
      </c>
      <c r="AI748" s="39">
        <v>9653.6056252643775</v>
      </c>
      <c r="AJ748" s="42">
        <v>0</v>
      </c>
      <c r="AK748" s="39">
        <v>0</v>
      </c>
      <c r="AL748" s="39">
        <v>106189.66187790815</v>
      </c>
      <c r="AM748" s="39" t="s">
        <v>2484</v>
      </c>
      <c r="AN748" s="39" t="s">
        <v>2484</v>
      </c>
      <c r="AO748" s="35" t="s">
        <v>2484</v>
      </c>
      <c r="AP748" s="35" t="s">
        <v>2485</v>
      </c>
      <c r="AQ748" s="39" t="s">
        <v>901</v>
      </c>
      <c r="AR748" s="39">
        <v>1</v>
      </c>
      <c r="AS748" s="39"/>
      <c r="AT748" s="39"/>
      <c r="AU748" s="39"/>
      <c r="AV748" s="39"/>
      <c r="AW748" s="39" t="s">
        <v>1382</v>
      </c>
      <c r="AX748" s="39" t="s">
        <v>2484</v>
      </c>
      <c r="AY748" s="39" t="s">
        <v>2484</v>
      </c>
      <c r="AZ748" s="35" t="s">
        <v>2484</v>
      </c>
      <c r="BA748" s="39"/>
      <c r="BC748" s="5" t="s">
        <v>905</v>
      </c>
      <c r="CB748" s="13" t="s">
        <v>947</v>
      </c>
      <c r="CC748" s="13" t="s">
        <v>805</v>
      </c>
      <c r="CD748" s="13">
        <v>60001</v>
      </c>
      <c r="CE748" s="13" t="s">
        <v>803</v>
      </c>
      <c r="CF748" s="13" t="str">
        <f t="shared" si="166"/>
        <v>W0005378</v>
      </c>
      <c r="CG748" s="13" t="s">
        <v>70</v>
      </c>
      <c r="CH748" s="18">
        <f t="shared" si="167"/>
        <v>86392.507641532662</v>
      </c>
      <c r="CI748" s="18">
        <f t="shared" si="189"/>
        <v>0</v>
      </c>
      <c r="CJ748" s="43">
        <f t="shared" si="169"/>
        <v>7046.666666666667</v>
      </c>
      <c r="CK748" s="44">
        <f t="shared" si="170"/>
        <v>0</v>
      </c>
      <c r="CL748" s="18">
        <f t="shared" si="171"/>
        <v>3096.8819444444443</v>
      </c>
      <c r="CM748" s="18">
        <f t="shared" si="172"/>
        <v>9653.6056252643775</v>
      </c>
      <c r="CN748" s="13"/>
      <c r="CO748" s="18">
        <f t="shared" si="173"/>
        <v>0</v>
      </c>
    </row>
    <row r="749" spans="1:93" ht="15.75" customHeight="1" x14ac:dyDescent="0.2">
      <c r="A749" s="35" t="s">
        <v>2963</v>
      </c>
      <c r="B749" s="35" t="s">
        <v>2964</v>
      </c>
      <c r="C749" s="35" t="s">
        <v>2965</v>
      </c>
      <c r="D749" s="36">
        <v>45293</v>
      </c>
      <c r="E749" s="36"/>
      <c r="F749" s="35" t="s">
        <v>984</v>
      </c>
      <c r="G749" s="35" t="s">
        <v>1247</v>
      </c>
      <c r="H749" s="35" t="s">
        <v>1248</v>
      </c>
      <c r="I749" s="35" t="s">
        <v>897</v>
      </c>
      <c r="J749" s="35"/>
      <c r="K749" s="35" t="s">
        <v>898</v>
      </c>
      <c r="L749" s="37" t="s">
        <v>899</v>
      </c>
      <c r="M749" s="38">
        <v>0.1</v>
      </c>
      <c r="N749" s="35">
        <v>28</v>
      </c>
      <c r="O749" s="39">
        <v>55036.25</v>
      </c>
      <c r="P749" s="40"/>
      <c r="Q749" s="39"/>
      <c r="R749" s="39">
        <v>1213.75</v>
      </c>
      <c r="S749" s="39">
        <v>701.27777777777783</v>
      </c>
      <c r="T749" s="39">
        <v>126.23</v>
      </c>
      <c r="U749" s="35">
        <v>75</v>
      </c>
      <c r="V749" s="39"/>
      <c r="W749" s="39">
        <v>0</v>
      </c>
      <c r="X749" s="39">
        <v>4460.3751415326506</v>
      </c>
      <c r="Y749" s="39">
        <v>61612.882919310432</v>
      </c>
      <c r="Z749" s="41">
        <v>7046.666666666667</v>
      </c>
      <c r="AA749" s="39"/>
      <c r="AB749" s="39">
        <v>68659.549585977104</v>
      </c>
      <c r="AC749" s="39"/>
      <c r="AD749" s="39"/>
      <c r="AE749" s="42"/>
      <c r="AF749" s="35"/>
      <c r="AG749" s="39"/>
      <c r="AH749" s="39">
        <v>68659.549585977104</v>
      </c>
      <c r="AI749" s="39">
        <v>6865.9549585977111</v>
      </c>
      <c r="AJ749" s="42">
        <v>29700</v>
      </c>
      <c r="AK749" s="39">
        <v>2970</v>
      </c>
      <c r="AL749" s="39">
        <v>108195.50454457481</v>
      </c>
      <c r="AM749" s="39" t="s">
        <v>2484</v>
      </c>
      <c r="AN749" s="39" t="s">
        <v>2484</v>
      </c>
      <c r="AO749" s="35" t="s">
        <v>2484</v>
      </c>
      <c r="AP749" s="35" t="s">
        <v>2485</v>
      </c>
      <c r="AQ749" s="39" t="s">
        <v>901</v>
      </c>
      <c r="AR749" s="39">
        <v>1</v>
      </c>
      <c r="AS749" s="39"/>
      <c r="AT749" s="39"/>
      <c r="AU749" s="39"/>
      <c r="AV749" s="39"/>
      <c r="AW749" s="39" t="s">
        <v>1382</v>
      </c>
      <c r="AX749" s="39" t="s">
        <v>70</v>
      </c>
      <c r="AY749" s="39" t="s">
        <v>935</v>
      </c>
      <c r="AZ749" s="35" t="s">
        <v>2484</v>
      </c>
      <c r="BA749" s="39"/>
      <c r="BC749" s="5" t="s">
        <v>905</v>
      </c>
      <c r="CB749" s="13" t="s">
        <v>947</v>
      </c>
      <c r="CC749" s="13" t="s">
        <v>805</v>
      </c>
      <c r="CD749" s="13">
        <v>60001</v>
      </c>
      <c r="CE749" s="13" t="s">
        <v>803</v>
      </c>
      <c r="CF749" s="13" t="str">
        <f t="shared" si="166"/>
        <v>W0005209</v>
      </c>
      <c r="CG749" s="13" t="s">
        <v>70</v>
      </c>
      <c r="CH749" s="18">
        <f t="shared" si="167"/>
        <v>59697.855141532651</v>
      </c>
      <c r="CI749" s="18">
        <f t="shared" si="189"/>
        <v>0</v>
      </c>
      <c r="CJ749" s="43">
        <f t="shared" si="169"/>
        <v>7046.666666666667</v>
      </c>
      <c r="CK749" s="44">
        <f t="shared" si="170"/>
        <v>29700</v>
      </c>
      <c r="CL749" s="18">
        <f t="shared" si="171"/>
        <v>1915.0277777777778</v>
      </c>
      <c r="CM749" s="18">
        <f t="shared" si="172"/>
        <v>9835.9549585977111</v>
      </c>
      <c r="CN749" s="13"/>
      <c r="CO749" s="18">
        <f t="shared" si="173"/>
        <v>0</v>
      </c>
    </row>
    <row r="750" spans="1:93" ht="15.75" customHeight="1" x14ac:dyDescent="0.2">
      <c r="A750" s="35" t="s">
        <v>2966</v>
      </c>
      <c r="B750" s="35" t="s">
        <v>2967</v>
      </c>
      <c r="C750" s="35" t="s">
        <v>2968</v>
      </c>
      <c r="D750" s="36">
        <v>45293</v>
      </c>
      <c r="E750" s="36"/>
      <c r="F750" s="35" t="s">
        <v>996</v>
      </c>
      <c r="G750" s="35" t="s">
        <v>1247</v>
      </c>
      <c r="H750" s="35" t="s">
        <v>1248</v>
      </c>
      <c r="I750" s="35" t="s">
        <v>897</v>
      </c>
      <c r="J750" s="35"/>
      <c r="K750" s="35" t="s">
        <v>898</v>
      </c>
      <c r="L750" s="37" t="s">
        <v>899</v>
      </c>
      <c r="M750" s="38">
        <v>0.1</v>
      </c>
      <c r="N750" s="35">
        <v>28</v>
      </c>
      <c r="O750" s="39">
        <v>43617.416666666664</v>
      </c>
      <c r="P750" s="40"/>
      <c r="Q750" s="39"/>
      <c r="R750" s="39">
        <v>1010.0961538461538</v>
      </c>
      <c r="S750" s="39">
        <v>583.6111111111112</v>
      </c>
      <c r="T750" s="39">
        <v>105.05</v>
      </c>
      <c r="U750" s="35">
        <v>75</v>
      </c>
      <c r="V750" s="39"/>
      <c r="W750" s="39">
        <v>0</v>
      </c>
      <c r="X750" s="39">
        <v>4460.3751415326506</v>
      </c>
      <c r="Y750" s="39">
        <v>49851.549073156581</v>
      </c>
      <c r="Z750" s="41">
        <v>7046.666666666667</v>
      </c>
      <c r="AA750" s="39"/>
      <c r="AB750" s="39">
        <v>56898.215739823245</v>
      </c>
      <c r="AC750" s="39"/>
      <c r="AD750" s="39"/>
      <c r="AE750" s="42"/>
      <c r="AF750" s="35"/>
      <c r="AG750" s="39"/>
      <c r="AH750" s="39">
        <v>56898.215739823245</v>
      </c>
      <c r="AI750" s="39">
        <v>5689.8215739823245</v>
      </c>
      <c r="AJ750" s="42">
        <v>29700</v>
      </c>
      <c r="AK750" s="39">
        <v>2970</v>
      </c>
      <c r="AL750" s="39">
        <v>95258.037313805573</v>
      </c>
      <c r="AM750" s="39" t="s">
        <v>2484</v>
      </c>
      <c r="AN750" s="39" t="s">
        <v>2484</v>
      </c>
      <c r="AO750" s="35" t="s">
        <v>2484</v>
      </c>
      <c r="AP750" s="35" t="s">
        <v>2485</v>
      </c>
      <c r="AQ750" s="39" t="s">
        <v>901</v>
      </c>
      <c r="AR750" s="39">
        <v>1</v>
      </c>
      <c r="AS750" s="39"/>
      <c r="AT750" s="39"/>
      <c r="AU750" s="39"/>
      <c r="AV750" s="39"/>
      <c r="AW750" s="39" t="s">
        <v>1382</v>
      </c>
      <c r="AX750" s="39" t="s">
        <v>70</v>
      </c>
      <c r="AY750" s="39" t="s">
        <v>935</v>
      </c>
      <c r="AZ750" s="35" t="s">
        <v>2484</v>
      </c>
      <c r="BA750" s="39"/>
      <c r="BC750" s="5" t="s">
        <v>905</v>
      </c>
      <c r="CB750" s="13" t="s">
        <v>947</v>
      </c>
      <c r="CC750" s="13" t="s">
        <v>805</v>
      </c>
      <c r="CD750" s="13">
        <v>60001</v>
      </c>
      <c r="CE750" s="13" t="s">
        <v>803</v>
      </c>
      <c r="CF750" s="13" t="str">
        <f t="shared" si="166"/>
        <v>W0004549</v>
      </c>
      <c r="CG750" s="13" t="s">
        <v>70</v>
      </c>
      <c r="CH750" s="18">
        <f t="shared" si="167"/>
        <v>48257.841808199315</v>
      </c>
      <c r="CI750" s="18">
        <f t="shared" si="189"/>
        <v>0</v>
      </c>
      <c r="CJ750" s="43">
        <f t="shared" si="169"/>
        <v>7046.666666666667</v>
      </c>
      <c r="CK750" s="44">
        <f t="shared" si="170"/>
        <v>29700</v>
      </c>
      <c r="CL750" s="18">
        <f t="shared" si="171"/>
        <v>1593.7072649572651</v>
      </c>
      <c r="CM750" s="18">
        <f t="shared" si="172"/>
        <v>8659.8215739823245</v>
      </c>
      <c r="CN750" s="13"/>
      <c r="CO750" s="18">
        <f t="shared" si="173"/>
        <v>0</v>
      </c>
    </row>
    <row r="751" spans="1:93" ht="15.75" customHeight="1" x14ac:dyDescent="0.2">
      <c r="A751" s="35" t="s">
        <v>2969</v>
      </c>
      <c r="B751" s="35" t="s">
        <v>2970</v>
      </c>
      <c r="C751" s="35" t="s">
        <v>2971</v>
      </c>
      <c r="D751" s="36">
        <v>45293</v>
      </c>
      <c r="E751" s="36"/>
      <c r="F751" s="35" t="s">
        <v>984</v>
      </c>
      <c r="G751" s="35" t="s">
        <v>1247</v>
      </c>
      <c r="H751" s="35" t="s">
        <v>1248</v>
      </c>
      <c r="I751" s="35" t="s">
        <v>914</v>
      </c>
      <c r="J751" s="35"/>
      <c r="K751" s="35" t="s">
        <v>898</v>
      </c>
      <c r="L751" s="37" t="s">
        <v>899</v>
      </c>
      <c r="M751" s="38">
        <v>0.1</v>
      </c>
      <c r="N751" s="35">
        <v>28</v>
      </c>
      <c r="O751" s="39">
        <v>60643.75</v>
      </c>
      <c r="P751" s="40"/>
      <c r="Q751" s="39"/>
      <c r="R751" s="39">
        <v>1313.3173076923078</v>
      </c>
      <c r="S751" s="39">
        <v>758.80555555555554</v>
      </c>
      <c r="T751" s="39">
        <v>136.58500000000001</v>
      </c>
      <c r="U751" s="35">
        <v>75</v>
      </c>
      <c r="V751" s="39"/>
      <c r="W751" s="39">
        <v>0</v>
      </c>
      <c r="X751" s="39">
        <v>4460.3751415326506</v>
      </c>
      <c r="Y751" s="39">
        <v>67387.833004780507</v>
      </c>
      <c r="Z751" s="41">
        <v>7046.666666666667</v>
      </c>
      <c r="AA751" s="39"/>
      <c r="AB751" s="39">
        <v>74434.499671447178</v>
      </c>
      <c r="AC751" s="39"/>
      <c r="AD751" s="39"/>
      <c r="AE751" s="42"/>
      <c r="AF751" s="35"/>
      <c r="AG751" s="39"/>
      <c r="AH751" s="39">
        <v>74434.499671447178</v>
      </c>
      <c r="AI751" s="39">
        <v>7443.4499671447184</v>
      </c>
      <c r="AJ751" s="42">
        <v>29700</v>
      </c>
      <c r="AK751" s="39">
        <v>2970</v>
      </c>
      <c r="AL751" s="39">
        <v>114547.94963859189</v>
      </c>
      <c r="AM751" s="39" t="s">
        <v>2484</v>
      </c>
      <c r="AN751" s="39" t="s">
        <v>2484</v>
      </c>
      <c r="AO751" s="35" t="s">
        <v>2484</v>
      </c>
      <c r="AP751" s="35" t="s">
        <v>2485</v>
      </c>
      <c r="AQ751" s="39" t="s">
        <v>901</v>
      </c>
      <c r="AR751" s="39">
        <v>1</v>
      </c>
      <c r="AS751" s="39"/>
      <c r="AT751" s="39"/>
      <c r="AU751" s="39"/>
      <c r="AV751" s="39"/>
      <c r="AW751" s="39" t="s">
        <v>1382</v>
      </c>
      <c r="AX751" s="39" t="s">
        <v>70</v>
      </c>
      <c r="AY751" s="39" t="s">
        <v>935</v>
      </c>
      <c r="AZ751" s="35" t="s">
        <v>2484</v>
      </c>
      <c r="BA751" s="39"/>
      <c r="BC751" s="5" t="s">
        <v>905</v>
      </c>
      <c r="CB751" s="13" t="s">
        <v>947</v>
      </c>
      <c r="CC751" s="13" t="s">
        <v>805</v>
      </c>
      <c r="CD751" s="13">
        <v>60001</v>
      </c>
      <c r="CE751" s="13" t="s">
        <v>803</v>
      </c>
      <c r="CF751" s="13" t="str">
        <f t="shared" si="166"/>
        <v>W0005038</v>
      </c>
      <c r="CG751" s="13" t="s">
        <v>70</v>
      </c>
      <c r="CH751" s="18">
        <f t="shared" si="167"/>
        <v>65315.710141532647</v>
      </c>
      <c r="CI751" s="18">
        <f t="shared" si="189"/>
        <v>0</v>
      </c>
      <c r="CJ751" s="43">
        <f t="shared" si="169"/>
        <v>7046.666666666667</v>
      </c>
      <c r="CK751" s="44">
        <f t="shared" si="170"/>
        <v>29700</v>
      </c>
      <c r="CL751" s="18">
        <f t="shared" si="171"/>
        <v>2072.1228632478633</v>
      </c>
      <c r="CM751" s="18">
        <f t="shared" si="172"/>
        <v>10413.449967144719</v>
      </c>
      <c r="CN751" s="13"/>
      <c r="CO751" s="18">
        <f t="shared" si="173"/>
        <v>0</v>
      </c>
    </row>
    <row r="752" spans="1:93" ht="15.75" customHeight="1" x14ac:dyDescent="0.2">
      <c r="A752" s="35" t="s">
        <v>2972</v>
      </c>
      <c r="B752" s="35" t="s">
        <v>2973</v>
      </c>
      <c r="C752" s="35" t="s">
        <v>2974</v>
      </c>
      <c r="D752" s="36">
        <v>45293</v>
      </c>
      <c r="E752" s="36"/>
      <c r="F752" s="35" t="s">
        <v>996</v>
      </c>
      <c r="G752" s="35" t="s">
        <v>1247</v>
      </c>
      <c r="H752" s="35" t="s">
        <v>1248</v>
      </c>
      <c r="I752" s="35" t="s">
        <v>897</v>
      </c>
      <c r="J752" s="35"/>
      <c r="K752" s="35" t="s">
        <v>898</v>
      </c>
      <c r="L752" s="37" t="s">
        <v>899</v>
      </c>
      <c r="M752" s="38">
        <v>0.1</v>
      </c>
      <c r="N752" s="35">
        <v>28</v>
      </c>
      <c r="O752" s="39">
        <v>48999.833333333336</v>
      </c>
      <c r="P752" s="40"/>
      <c r="Q752" s="39"/>
      <c r="R752" s="39">
        <v>1080.625</v>
      </c>
      <c r="S752" s="39">
        <v>624.3611111111112</v>
      </c>
      <c r="T752" s="39">
        <v>112.38500000000001</v>
      </c>
      <c r="U752" s="35">
        <v>75</v>
      </c>
      <c r="V752" s="39"/>
      <c r="W752" s="39">
        <v>0</v>
      </c>
      <c r="X752" s="39">
        <v>4460.3751415326506</v>
      </c>
      <c r="Y752" s="39">
        <v>55352.579585977095</v>
      </c>
      <c r="Z752" s="41">
        <v>7046.666666666667</v>
      </c>
      <c r="AA752" s="39"/>
      <c r="AB752" s="39">
        <v>62399.246252643759</v>
      </c>
      <c r="AC752" s="39"/>
      <c r="AD752" s="39"/>
      <c r="AE752" s="42"/>
      <c r="AF752" s="35"/>
      <c r="AG752" s="39"/>
      <c r="AH752" s="39">
        <v>62399.246252643759</v>
      </c>
      <c r="AI752" s="39">
        <v>6239.9246252643761</v>
      </c>
      <c r="AJ752" s="42">
        <v>29700</v>
      </c>
      <c r="AK752" s="39">
        <v>2970</v>
      </c>
      <c r="AL752" s="39">
        <v>101309.17087790814</v>
      </c>
      <c r="AM752" s="39" t="s">
        <v>2484</v>
      </c>
      <c r="AN752" s="39" t="s">
        <v>2484</v>
      </c>
      <c r="AO752" s="35" t="s">
        <v>2484</v>
      </c>
      <c r="AP752" s="35" t="s">
        <v>2485</v>
      </c>
      <c r="AQ752" s="39" t="s">
        <v>901</v>
      </c>
      <c r="AR752" s="39">
        <v>1</v>
      </c>
      <c r="AS752" s="39"/>
      <c r="AT752" s="39"/>
      <c r="AU752" s="39"/>
      <c r="AV752" s="39"/>
      <c r="AW752" s="39" t="s">
        <v>1382</v>
      </c>
      <c r="AX752" s="39" t="s">
        <v>70</v>
      </c>
      <c r="AY752" s="39" t="s">
        <v>935</v>
      </c>
      <c r="AZ752" s="35" t="s">
        <v>2484</v>
      </c>
      <c r="BA752" s="39"/>
      <c r="BC752" s="5" t="s">
        <v>905</v>
      </c>
      <c r="CB752" s="13" t="s">
        <v>947</v>
      </c>
      <c r="CC752" s="13" t="s">
        <v>805</v>
      </c>
      <c r="CD752" s="13">
        <v>60001</v>
      </c>
      <c r="CE752" s="13" t="s">
        <v>803</v>
      </c>
      <c r="CF752" s="13" t="str">
        <f t="shared" si="166"/>
        <v>W0004550</v>
      </c>
      <c r="CG752" s="13" t="s">
        <v>70</v>
      </c>
      <c r="CH752" s="18">
        <f t="shared" si="167"/>
        <v>53647.593474865986</v>
      </c>
      <c r="CI752" s="18">
        <f t="shared" si="189"/>
        <v>0</v>
      </c>
      <c r="CJ752" s="43">
        <f t="shared" si="169"/>
        <v>7046.666666666667</v>
      </c>
      <c r="CK752" s="44">
        <f t="shared" si="170"/>
        <v>29700</v>
      </c>
      <c r="CL752" s="18">
        <f t="shared" si="171"/>
        <v>1704.9861111111113</v>
      </c>
      <c r="CM752" s="18">
        <f t="shared" si="172"/>
        <v>9209.9246252643752</v>
      </c>
      <c r="CN752" s="13"/>
      <c r="CO752" s="18">
        <f t="shared" si="173"/>
        <v>0</v>
      </c>
    </row>
    <row r="753" spans="1:93" ht="15.75" customHeight="1" x14ac:dyDescent="0.2">
      <c r="A753" s="35" t="s">
        <v>2975</v>
      </c>
      <c r="B753" s="35" t="s">
        <v>2976</v>
      </c>
      <c r="C753" s="35" t="s">
        <v>2977</v>
      </c>
      <c r="D753" s="36">
        <v>45336</v>
      </c>
      <c r="E753" s="36"/>
      <c r="F753" s="35" t="s">
        <v>894</v>
      </c>
      <c r="G753" s="35" t="s">
        <v>1247</v>
      </c>
      <c r="H753" s="35" t="s">
        <v>1248</v>
      </c>
      <c r="I753" s="35" t="s">
        <v>897</v>
      </c>
      <c r="J753" s="35"/>
      <c r="K753" s="35" t="s">
        <v>898</v>
      </c>
      <c r="L753" s="37" t="s">
        <v>899</v>
      </c>
      <c r="M753" s="38">
        <v>0.1</v>
      </c>
      <c r="N753" s="35">
        <v>28</v>
      </c>
      <c r="O753" s="39">
        <v>108613.41666666667</v>
      </c>
      <c r="P753" s="40"/>
      <c r="Q753" s="39"/>
      <c r="R753" s="39">
        <v>2490.7091346153843</v>
      </c>
      <c r="S753" s="39">
        <v>1439.0763888888891</v>
      </c>
      <c r="T753" s="39">
        <v>259.03375</v>
      </c>
      <c r="U753" s="35">
        <v>75</v>
      </c>
      <c r="V753" s="39"/>
      <c r="W753" s="39">
        <v>0</v>
      </c>
      <c r="X753" s="39">
        <v>4460.3751415326506</v>
      </c>
      <c r="Y753" s="39">
        <v>117337.61108170361</v>
      </c>
      <c r="Z753" s="41">
        <v>7046.666666666667</v>
      </c>
      <c r="AA753" s="39"/>
      <c r="AB753" s="39">
        <v>124384.27774837028</v>
      </c>
      <c r="AC753" s="39"/>
      <c r="AD753" s="39"/>
      <c r="AE753" s="42"/>
      <c r="AF753" s="35"/>
      <c r="AG753" s="39"/>
      <c r="AH753" s="39">
        <v>124384.27774837028</v>
      </c>
      <c r="AI753" s="39">
        <v>12438.42777483703</v>
      </c>
      <c r="AJ753" s="42">
        <v>29700</v>
      </c>
      <c r="AK753" s="39">
        <v>2970</v>
      </c>
      <c r="AL753" s="39">
        <v>169492.70552320732</v>
      </c>
      <c r="AM753" s="39" t="s">
        <v>900</v>
      </c>
      <c r="AN753" s="39" t="s">
        <v>900</v>
      </c>
      <c r="AO753" s="35">
        <v>2063120</v>
      </c>
      <c r="AP753" s="39" t="s">
        <v>900</v>
      </c>
      <c r="AQ753" s="39" t="s">
        <v>901</v>
      </c>
      <c r="AR753" s="39">
        <v>1</v>
      </c>
      <c r="AS753" s="39"/>
      <c r="AT753" s="39"/>
      <c r="AU753" s="39"/>
      <c r="AV753" s="39"/>
      <c r="AW753" s="39" t="s">
        <v>1382</v>
      </c>
      <c r="AX753" s="39" t="s">
        <v>2543</v>
      </c>
      <c r="AY753" s="39" t="s">
        <v>1053</v>
      </c>
      <c r="AZ753" s="35">
        <v>2063120</v>
      </c>
      <c r="BA753" s="39"/>
      <c r="BC753" s="5" t="s">
        <v>905</v>
      </c>
      <c r="CB753" s="13" t="s">
        <v>906</v>
      </c>
      <c r="CC753" s="13" t="s">
        <v>907</v>
      </c>
      <c r="CD753" s="13">
        <v>60006</v>
      </c>
      <c r="CE753" s="13" t="e">
        <v>#N/A</v>
      </c>
      <c r="CF753" s="13" t="str">
        <f t="shared" si="166"/>
        <v>W0005039</v>
      </c>
      <c r="CG753" s="13" t="str">
        <f>G753</f>
        <v>IT Capability Center</v>
      </c>
      <c r="CH753" s="18">
        <f t="shared" si="167"/>
        <v>113407.82555819933</v>
      </c>
      <c r="CI753" s="18">
        <f>SUM(AA753,AE753)</f>
        <v>0</v>
      </c>
      <c r="CJ753" s="43">
        <f t="shared" si="169"/>
        <v>7046.666666666667</v>
      </c>
      <c r="CK753" s="44">
        <f t="shared" si="170"/>
        <v>29700</v>
      </c>
      <c r="CL753" s="18">
        <f t="shared" si="171"/>
        <v>3929.7855235042734</v>
      </c>
      <c r="CM753" s="18">
        <f t="shared" si="172"/>
        <v>15408.42777483703</v>
      </c>
      <c r="CN753" s="13"/>
      <c r="CO753" s="18">
        <f t="shared" si="173"/>
        <v>0</v>
      </c>
    </row>
    <row r="754" spans="1:93" ht="15.75" customHeight="1" x14ac:dyDescent="0.2">
      <c r="A754" s="35" t="s">
        <v>604</v>
      </c>
      <c r="B754" s="35" t="s">
        <v>2978</v>
      </c>
      <c r="C754" s="35" t="s">
        <v>2979</v>
      </c>
      <c r="D754" s="36">
        <v>45301</v>
      </c>
      <c r="E754" s="36"/>
      <c r="F754" s="35" t="s">
        <v>938</v>
      </c>
      <c r="G754" s="35" t="s">
        <v>1247</v>
      </c>
      <c r="H754" s="35" t="s">
        <v>1248</v>
      </c>
      <c r="I754" s="35" t="s">
        <v>897</v>
      </c>
      <c r="J754" s="35"/>
      <c r="K754" s="35" t="s">
        <v>898</v>
      </c>
      <c r="L754" s="37" t="s">
        <v>899</v>
      </c>
      <c r="M754" s="38">
        <v>0.1</v>
      </c>
      <c r="N754" s="35">
        <v>28</v>
      </c>
      <c r="O754" s="39">
        <v>148020.91666666666</v>
      </c>
      <c r="P754" s="40"/>
      <c r="Q754" s="39"/>
      <c r="R754" s="39">
        <v>3558.1971153846152</v>
      </c>
      <c r="S754" s="39">
        <v>2055.8472222222222</v>
      </c>
      <c r="T754" s="39">
        <v>370.05250000000001</v>
      </c>
      <c r="U754" s="35">
        <v>75</v>
      </c>
      <c r="V754" s="39"/>
      <c r="W754" s="39">
        <v>12293.617152601189</v>
      </c>
      <c r="X754" s="39">
        <v>4460.3751415326506</v>
      </c>
      <c r="Y754" s="39">
        <v>170834.00579840734</v>
      </c>
      <c r="Z754" s="41">
        <v>7046.666666666667</v>
      </c>
      <c r="AA754" s="39"/>
      <c r="AB754" s="39">
        <v>177880.67246507399</v>
      </c>
      <c r="AC754" s="39"/>
      <c r="AD754" s="39"/>
      <c r="AE754" s="42"/>
      <c r="AF754" s="35"/>
      <c r="AG754" s="39"/>
      <c r="AH754" s="39">
        <v>177880.67246507399</v>
      </c>
      <c r="AI754" s="39">
        <v>17788.067246507399</v>
      </c>
      <c r="AJ754" s="42">
        <v>29700</v>
      </c>
      <c r="AK754" s="39">
        <v>2970</v>
      </c>
      <c r="AL754" s="39">
        <v>228338.73971158138</v>
      </c>
      <c r="AM754" s="39" t="s">
        <v>943</v>
      </c>
      <c r="AN754" s="39" t="s">
        <v>943</v>
      </c>
      <c r="AO754" s="35">
        <v>90324</v>
      </c>
      <c r="AP754" s="35" t="s">
        <v>944</v>
      </c>
      <c r="AQ754" s="39" t="s">
        <v>901</v>
      </c>
      <c r="AR754" s="39">
        <v>1</v>
      </c>
      <c r="AS754" s="39"/>
      <c r="AT754" s="39"/>
      <c r="AU754" s="39"/>
      <c r="AV754" s="39"/>
      <c r="AW754" s="39" t="s">
        <v>1817</v>
      </c>
      <c r="AX754" s="39" t="s">
        <v>943</v>
      </c>
      <c r="AY754" s="39" t="s">
        <v>1053</v>
      </c>
      <c r="AZ754" s="35">
        <v>90324</v>
      </c>
      <c r="BA754" s="39"/>
      <c r="BC754" s="5" t="s">
        <v>905</v>
      </c>
      <c r="CB754" s="13" t="s">
        <v>947</v>
      </c>
      <c r="CC754" s="13" t="s">
        <v>10</v>
      </c>
      <c r="CD754" s="13">
        <v>60002</v>
      </c>
      <c r="CE754" s="13" t="s">
        <v>8</v>
      </c>
      <c r="CF754" s="13" t="str">
        <f t="shared" si="166"/>
        <v>W0005210</v>
      </c>
      <c r="CG754" s="13" t="s">
        <v>70</v>
      </c>
      <c r="CH754" s="18">
        <f t="shared" si="167"/>
        <v>165219.96146080049</v>
      </c>
      <c r="CI754" s="18">
        <f t="shared" ref="CI754:CI760" si="190">SUM(AA754,AC754:AE754)</f>
        <v>0</v>
      </c>
      <c r="CJ754" s="43">
        <f t="shared" si="169"/>
        <v>7046.666666666667</v>
      </c>
      <c r="CK754" s="44">
        <f t="shared" si="170"/>
        <v>29700</v>
      </c>
      <c r="CL754" s="18">
        <f t="shared" si="171"/>
        <v>5614.0443376068379</v>
      </c>
      <c r="CM754" s="18">
        <f t="shared" si="172"/>
        <v>20758.067246507399</v>
      </c>
      <c r="CN754" s="13"/>
      <c r="CO754" s="18">
        <f t="shared" si="173"/>
        <v>0</v>
      </c>
    </row>
    <row r="755" spans="1:93" ht="15.75" customHeight="1" x14ac:dyDescent="0.2">
      <c r="A755" s="35" t="s">
        <v>319</v>
      </c>
      <c r="B755" s="35" t="s">
        <v>2980</v>
      </c>
      <c r="C755" s="35" t="s">
        <v>2981</v>
      </c>
      <c r="D755" s="36">
        <v>45299</v>
      </c>
      <c r="E755" s="36"/>
      <c r="F755" s="35" t="s">
        <v>996</v>
      </c>
      <c r="G755" s="35" t="s">
        <v>895</v>
      </c>
      <c r="H755" s="35" t="s">
        <v>896</v>
      </c>
      <c r="I755" s="35" t="s">
        <v>897</v>
      </c>
      <c r="J755" s="35"/>
      <c r="K755" s="35" t="s">
        <v>898</v>
      </c>
      <c r="L755" s="37" t="s">
        <v>899</v>
      </c>
      <c r="M755" s="38">
        <v>8.5000000000000006E-2</v>
      </c>
      <c r="N755" s="35">
        <v>28</v>
      </c>
      <c r="O755" s="39">
        <v>68554.25</v>
      </c>
      <c r="P755" s="40"/>
      <c r="Q755" s="39"/>
      <c r="R755" s="39">
        <v>1562.5</v>
      </c>
      <c r="S755" s="39">
        <v>902.77777777777783</v>
      </c>
      <c r="T755" s="39">
        <v>162.5</v>
      </c>
      <c r="U755" s="35">
        <v>75</v>
      </c>
      <c r="V755" s="39"/>
      <c r="W755" s="39">
        <v>0</v>
      </c>
      <c r="X755" s="39">
        <v>4460.3751415326506</v>
      </c>
      <c r="Y755" s="39">
        <v>75717.402919310436</v>
      </c>
      <c r="Z755" s="41">
        <v>5687.5</v>
      </c>
      <c r="AA755" s="39"/>
      <c r="AB755" s="39">
        <v>81404.902919310436</v>
      </c>
      <c r="AC755" s="39"/>
      <c r="AD755" s="39"/>
      <c r="AE755" s="42">
        <v>6107.1873780099913</v>
      </c>
      <c r="AF755" s="35" t="s">
        <v>1104</v>
      </c>
      <c r="AG755" s="39" t="s">
        <v>1105</v>
      </c>
      <c r="AH755" s="39">
        <v>87512.090297320421</v>
      </c>
      <c r="AI755" s="39">
        <v>7438.5276752722366</v>
      </c>
      <c r="AJ755" s="42">
        <v>29700</v>
      </c>
      <c r="AK755" s="39">
        <v>2524.5</v>
      </c>
      <c r="AL755" s="39">
        <v>127175.11797259266</v>
      </c>
      <c r="AM755" s="39" t="s">
        <v>943</v>
      </c>
      <c r="AN755" s="39" t="s">
        <v>943</v>
      </c>
      <c r="AO755" s="35">
        <v>90366</v>
      </c>
      <c r="AP755" s="35" t="s">
        <v>944</v>
      </c>
      <c r="AQ755" s="39" t="s">
        <v>901</v>
      </c>
      <c r="AR755" s="39">
        <v>1</v>
      </c>
      <c r="AS755" s="39"/>
      <c r="AT755" s="39"/>
      <c r="AU755" s="39"/>
      <c r="AV755" s="39"/>
      <c r="AW755" s="39" t="s">
        <v>1317</v>
      </c>
      <c r="AX755" s="39" t="s">
        <v>903</v>
      </c>
      <c r="AY755" s="39" t="s">
        <v>904</v>
      </c>
      <c r="AZ755" s="35">
        <v>90366</v>
      </c>
      <c r="BA755" s="39"/>
      <c r="BC755" s="5" t="s">
        <v>905</v>
      </c>
      <c r="CB755" s="13" t="s">
        <v>947</v>
      </c>
      <c r="CC755" s="13" t="s">
        <v>10</v>
      </c>
      <c r="CD755" s="13">
        <v>60002</v>
      </c>
      <c r="CE755" s="13" t="s">
        <v>8</v>
      </c>
      <c r="CF755" s="13" t="str">
        <f t="shared" si="166"/>
        <v>W0004551</v>
      </c>
      <c r="CG755" s="13" t="s">
        <v>29</v>
      </c>
      <c r="CH755" s="18">
        <f t="shared" si="167"/>
        <v>73252.125141532655</v>
      </c>
      <c r="CI755" s="18">
        <f t="shared" si="190"/>
        <v>6107.1873780099913</v>
      </c>
      <c r="CJ755" s="43">
        <f t="shared" si="169"/>
        <v>5687.5</v>
      </c>
      <c r="CK755" s="44">
        <f t="shared" si="170"/>
        <v>29700</v>
      </c>
      <c r="CL755" s="18">
        <f t="shared" si="171"/>
        <v>2465.2777777777778</v>
      </c>
      <c r="CM755" s="18">
        <f t="shared" si="172"/>
        <v>9963.0276752722366</v>
      </c>
      <c r="CN755" s="13"/>
      <c r="CO755" s="18">
        <f t="shared" si="173"/>
        <v>0</v>
      </c>
    </row>
    <row r="756" spans="1:93" ht="15.75" customHeight="1" x14ac:dyDescent="0.2">
      <c r="A756" s="35" t="s">
        <v>520</v>
      </c>
      <c r="B756" s="35" t="s">
        <v>2982</v>
      </c>
      <c r="C756" s="35" t="s">
        <v>2983</v>
      </c>
      <c r="D756" s="36">
        <v>45306</v>
      </c>
      <c r="E756" s="36"/>
      <c r="F756" s="35" t="s">
        <v>996</v>
      </c>
      <c r="G756" s="35" t="s">
        <v>939</v>
      </c>
      <c r="H756" s="35" t="s">
        <v>940</v>
      </c>
      <c r="I756" s="35" t="s">
        <v>897</v>
      </c>
      <c r="J756" s="35"/>
      <c r="K756" s="35" t="s">
        <v>898</v>
      </c>
      <c r="L756" s="37" t="s">
        <v>899</v>
      </c>
      <c r="M756" s="38">
        <v>0.05</v>
      </c>
      <c r="N756" s="35">
        <v>28</v>
      </c>
      <c r="O756" s="39">
        <v>69641.75</v>
      </c>
      <c r="P756" s="40"/>
      <c r="Q756" s="39"/>
      <c r="R756" s="39">
        <v>1553.8902243589744</v>
      </c>
      <c r="S756" s="39">
        <v>897.80324074074076</v>
      </c>
      <c r="T756" s="39">
        <v>161.60458333333335</v>
      </c>
      <c r="U756" s="35">
        <v>75</v>
      </c>
      <c r="V756" s="39"/>
      <c r="W756" s="39">
        <v>0</v>
      </c>
      <c r="X756" s="39">
        <v>4460.3751415326506</v>
      </c>
      <c r="Y756" s="39">
        <v>76790.423189965702</v>
      </c>
      <c r="Z756" s="41">
        <v>12402.5</v>
      </c>
      <c r="AA756" s="39"/>
      <c r="AB756" s="39">
        <v>89192.923189965702</v>
      </c>
      <c r="AC756" s="39"/>
      <c r="AD756" s="39"/>
      <c r="AE756" s="42"/>
      <c r="AF756" s="35"/>
      <c r="AG756" s="39"/>
      <c r="AH756" s="39">
        <v>89192.923189965702</v>
      </c>
      <c r="AI756" s="39">
        <v>4459.6461594982857</v>
      </c>
      <c r="AJ756" s="42">
        <v>29700</v>
      </c>
      <c r="AK756" s="39">
        <v>1485</v>
      </c>
      <c r="AL756" s="39">
        <v>124837.56934946399</v>
      </c>
      <c r="AM756" s="39" t="s">
        <v>943</v>
      </c>
      <c r="AN756" s="39" t="s">
        <v>943</v>
      </c>
      <c r="AO756" s="35">
        <v>90342</v>
      </c>
      <c r="AP756" s="35" t="s">
        <v>944</v>
      </c>
      <c r="AQ756" s="39" t="s">
        <v>901</v>
      </c>
      <c r="AR756" s="39">
        <v>1</v>
      </c>
      <c r="AS756" s="39"/>
      <c r="AT756" s="39"/>
      <c r="AU756" s="39"/>
      <c r="AV756" s="39"/>
      <c r="AW756" s="39" t="s">
        <v>1207</v>
      </c>
      <c r="AX756" s="39" t="s">
        <v>946</v>
      </c>
      <c r="AY756" s="39" t="s">
        <v>946</v>
      </c>
      <c r="AZ756" s="35">
        <v>90342</v>
      </c>
      <c r="BA756" s="39"/>
      <c r="BC756" s="5" t="s">
        <v>905</v>
      </c>
      <c r="CB756" s="13" t="s">
        <v>947</v>
      </c>
      <c r="CC756" s="13" t="s">
        <v>10</v>
      </c>
      <c r="CD756" s="13">
        <v>60002</v>
      </c>
      <c r="CE756" s="13" t="s">
        <v>8</v>
      </c>
      <c r="CF756" s="13" t="str">
        <f t="shared" si="166"/>
        <v>W0005040</v>
      </c>
      <c r="CG756" s="13" t="s">
        <v>11</v>
      </c>
      <c r="CH756" s="18">
        <f t="shared" si="167"/>
        <v>74338.729724865989</v>
      </c>
      <c r="CI756" s="18">
        <f t="shared" si="190"/>
        <v>0</v>
      </c>
      <c r="CJ756" s="43">
        <f t="shared" si="169"/>
        <v>12402.5</v>
      </c>
      <c r="CK756" s="44">
        <f t="shared" si="170"/>
        <v>29700</v>
      </c>
      <c r="CL756" s="18">
        <f t="shared" si="171"/>
        <v>2451.693465099715</v>
      </c>
      <c r="CM756" s="18">
        <f t="shared" si="172"/>
        <v>5944.6461594982857</v>
      </c>
      <c r="CN756" s="13"/>
      <c r="CO756" s="18">
        <f t="shared" si="173"/>
        <v>0</v>
      </c>
    </row>
    <row r="757" spans="1:93" ht="15.75" customHeight="1" x14ac:dyDescent="0.2">
      <c r="A757" s="35" t="s">
        <v>320</v>
      </c>
      <c r="B757" s="35" t="s">
        <v>2984</v>
      </c>
      <c r="C757" s="35" t="s">
        <v>2985</v>
      </c>
      <c r="D757" s="36">
        <v>45306</v>
      </c>
      <c r="E757" s="36"/>
      <c r="F757" s="35" t="s">
        <v>925</v>
      </c>
      <c r="G757" s="35" t="s">
        <v>1247</v>
      </c>
      <c r="H757" s="35" t="s">
        <v>1248</v>
      </c>
      <c r="I757" s="35" t="s">
        <v>897</v>
      </c>
      <c r="J757" s="35"/>
      <c r="K757" s="35" t="s">
        <v>898</v>
      </c>
      <c r="L757" s="37" t="s">
        <v>899</v>
      </c>
      <c r="M757" s="38">
        <v>0.1</v>
      </c>
      <c r="N757" s="35">
        <v>28</v>
      </c>
      <c r="O757" s="39">
        <v>254702.25000000003</v>
      </c>
      <c r="P757" s="40"/>
      <c r="Q757" s="39"/>
      <c r="R757" s="39">
        <v>6002.4599358974365</v>
      </c>
      <c r="S757" s="39">
        <v>3468.087962962963</v>
      </c>
      <c r="T757" s="39">
        <v>624.25583333333338</v>
      </c>
      <c r="U757" s="35">
        <v>75</v>
      </c>
      <c r="V757" s="39"/>
      <c r="W757" s="39">
        <v>23562.76620915228</v>
      </c>
      <c r="X757" s="39">
        <v>4460.3751415326506</v>
      </c>
      <c r="Y757" s="39">
        <v>292895.19508287869</v>
      </c>
      <c r="Z757" s="41">
        <v>7046.666666666667</v>
      </c>
      <c r="AA757" s="39"/>
      <c r="AB757" s="39">
        <v>299941.86174954538</v>
      </c>
      <c r="AC757" s="39"/>
      <c r="AD757" s="39"/>
      <c r="AE757" s="42"/>
      <c r="AF757" s="35"/>
      <c r="AG757" s="39"/>
      <c r="AH757" s="39">
        <v>299941.86174954538</v>
      </c>
      <c r="AI757" s="39">
        <v>29994.186174954539</v>
      </c>
      <c r="AJ757" s="42">
        <v>29700</v>
      </c>
      <c r="AK757" s="39">
        <v>2970</v>
      </c>
      <c r="AL757" s="39">
        <v>362606.0479244999</v>
      </c>
      <c r="AM757" s="39" t="s">
        <v>943</v>
      </c>
      <c r="AN757" s="39" t="s">
        <v>943</v>
      </c>
      <c r="AO757" s="35">
        <v>90326</v>
      </c>
      <c r="AP757" s="35" t="s">
        <v>944</v>
      </c>
      <c r="AQ757" s="39" t="s">
        <v>901</v>
      </c>
      <c r="AR757" s="39">
        <v>1</v>
      </c>
      <c r="AS757" s="39"/>
      <c r="AT757" s="39"/>
      <c r="AU757" s="39"/>
      <c r="AV757" s="39"/>
      <c r="AW757" s="39" t="s">
        <v>1382</v>
      </c>
      <c r="AX757" s="39" t="s">
        <v>943</v>
      </c>
      <c r="AY757" s="39" t="s">
        <v>1053</v>
      </c>
      <c r="AZ757" s="35">
        <v>90326</v>
      </c>
      <c r="BA757" s="39"/>
      <c r="BC757" s="5" t="s">
        <v>905</v>
      </c>
      <c r="CB757" s="13" t="s">
        <v>947</v>
      </c>
      <c r="CC757" s="13" t="s">
        <v>10</v>
      </c>
      <c r="CD757" s="13">
        <v>60002</v>
      </c>
      <c r="CE757" s="13" t="s">
        <v>8</v>
      </c>
      <c r="CF757" s="13" t="str">
        <f t="shared" si="166"/>
        <v>W0004552</v>
      </c>
      <c r="CG757" s="13" t="s">
        <v>70</v>
      </c>
      <c r="CH757" s="18">
        <f t="shared" si="167"/>
        <v>283424.64718401828</v>
      </c>
      <c r="CI757" s="18">
        <f t="shared" si="190"/>
        <v>0</v>
      </c>
      <c r="CJ757" s="43">
        <f t="shared" si="169"/>
        <v>7046.666666666667</v>
      </c>
      <c r="CK757" s="44">
        <f t="shared" si="170"/>
        <v>29700</v>
      </c>
      <c r="CL757" s="18">
        <f t="shared" si="171"/>
        <v>9470.5478988603991</v>
      </c>
      <c r="CM757" s="18">
        <f t="shared" si="172"/>
        <v>32964.186174954535</v>
      </c>
      <c r="CN757" s="13"/>
      <c r="CO757" s="18">
        <f t="shared" si="173"/>
        <v>0</v>
      </c>
    </row>
    <row r="758" spans="1:93" ht="15.75" customHeight="1" x14ac:dyDescent="0.2">
      <c r="A758" s="35" t="s">
        <v>2986</v>
      </c>
      <c r="B758" s="35" t="s">
        <v>2987</v>
      </c>
      <c r="C758" s="35" t="s">
        <v>2988</v>
      </c>
      <c r="D758" s="36">
        <v>45306</v>
      </c>
      <c r="E758" s="36"/>
      <c r="F758" s="35" t="s">
        <v>996</v>
      </c>
      <c r="G758" s="35" t="s">
        <v>951</v>
      </c>
      <c r="H758" s="35" t="s">
        <v>952</v>
      </c>
      <c r="I758" s="35" t="s">
        <v>897</v>
      </c>
      <c r="J758" s="35"/>
      <c r="K758" s="35" t="s">
        <v>898</v>
      </c>
      <c r="L758" s="37" t="s">
        <v>899</v>
      </c>
      <c r="M758" s="38">
        <v>0.05</v>
      </c>
      <c r="N758" s="35">
        <v>28</v>
      </c>
      <c r="O758" s="39">
        <v>62804.25</v>
      </c>
      <c r="P758" s="40"/>
      <c r="Q758" s="39"/>
      <c r="R758" s="39">
        <v>1522.4519230769231</v>
      </c>
      <c r="S758" s="39">
        <v>879.63888888888891</v>
      </c>
      <c r="T758" s="39">
        <v>158.33500000000001</v>
      </c>
      <c r="U758" s="35">
        <v>75</v>
      </c>
      <c r="V758" s="39"/>
      <c r="W758" s="39">
        <v>0</v>
      </c>
      <c r="X758" s="39">
        <v>4460.3751415326506</v>
      </c>
      <c r="Y758" s="39">
        <v>69900.050953498459</v>
      </c>
      <c r="Z758" s="41">
        <v>4154.166666666667</v>
      </c>
      <c r="AA758" s="39"/>
      <c r="AB758" s="39">
        <v>74054.217620165131</v>
      </c>
      <c r="AC758" s="39"/>
      <c r="AD758" s="39"/>
      <c r="AE758" s="42">
        <v>4671.4236268028844</v>
      </c>
      <c r="AF758" s="35" t="s">
        <v>999</v>
      </c>
      <c r="AG758" s="39" t="s">
        <v>998</v>
      </c>
      <c r="AH758" s="39">
        <v>78725.641246968022</v>
      </c>
      <c r="AI758" s="39">
        <v>3936.2820623484013</v>
      </c>
      <c r="AJ758" s="42">
        <v>29700</v>
      </c>
      <c r="AK758" s="39">
        <v>1485</v>
      </c>
      <c r="AL758" s="39">
        <v>113846.92330931642</v>
      </c>
      <c r="AM758" s="39" t="s">
        <v>973</v>
      </c>
      <c r="AN758" s="39" t="s">
        <v>973</v>
      </c>
      <c r="AO758" s="35" t="s">
        <v>2989</v>
      </c>
      <c r="AP758" s="35" t="s">
        <v>976</v>
      </c>
      <c r="AQ758" s="39" t="s">
        <v>901</v>
      </c>
      <c r="AR758" s="39">
        <v>1</v>
      </c>
      <c r="AS758" s="39"/>
      <c r="AT758" s="39"/>
      <c r="AU758" s="39"/>
      <c r="AV758" s="39"/>
      <c r="AW758" s="39" t="s">
        <v>956</v>
      </c>
      <c r="AX758" s="39" t="s">
        <v>977</v>
      </c>
      <c r="AY758" s="39" t="s">
        <v>1264</v>
      </c>
      <c r="AZ758" s="35" t="s">
        <v>2989</v>
      </c>
      <c r="BA758" s="39"/>
      <c r="BC758" s="5" t="s">
        <v>905</v>
      </c>
      <c r="CB758" s="13" t="s">
        <v>947</v>
      </c>
      <c r="CC758" s="13" t="s">
        <v>979</v>
      </c>
      <c r="CD758" s="13">
        <v>60009</v>
      </c>
      <c r="CE758" s="13">
        <v>30001339</v>
      </c>
      <c r="CF758" s="13" t="str">
        <f t="shared" si="166"/>
        <v>W0005211</v>
      </c>
      <c r="CG758" s="13" t="s">
        <v>13</v>
      </c>
      <c r="CH758" s="18">
        <f t="shared" si="167"/>
        <v>67497.960141532647</v>
      </c>
      <c r="CI758" s="18">
        <f t="shared" si="190"/>
        <v>4671.4236268028844</v>
      </c>
      <c r="CJ758" s="43">
        <f t="shared" si="169"/>
        <v>4154.166666666667</v>
      </c>
      <c r="CK758" s="44">
        <f t="shared" si="170"/>
        <v>29700</v>
      </c>
      <c r="CL758" s="18">
        <f t="shared" si="171"/>
        <v>2402.090811965812</v>
      </c>
      <c r="CM758" s="18">
        <f t="shared" si="172"/>
        <v>5421.2820623484013</v>
      </c>
      <c r="CN758" s="13"/>
      <c r="CO758" s="18">
        <f t="shared" si="173"/>
        <v>0</v>
      </c>
    </row>
    <row r="759" spans="1:93" ht="15.75" customHeight="1" x14ac:dyDescent="0.2">
      <c r="A759" s="35" t="s">
        <v>321</v>
      </c>
      <c r="B759" s="35" t="s">
        <v>2990</v>
      </c>
      <c r="C759" s="35" t="s">
        <v>2991</v>
      </c>
      <c r="D759" s="36">
        <v>45327</v>
      </c>
      <c r="E759" s="36"/>
      <c r="F759" s="35" t="s">
        <v>996</v>
      </c>
      <c r="G759" s="35" t="s">
        <v>895</v>
      </c>
      <c r="H759" s="35" t="s">
        <v>896</v>
      </c>
      <c r="I759" s="35" t="s">
        <v>897</v>
      </c>
      <c r="J759" s="35"/>
      <c r="K759" s="35" t="s">
        <v>898</v>
      </c>
      <c r="L759" s="37" t="s">
        <v>899</v>
      </c>
      <c r="M759" s="38">
        <v>8.5000000000000006E-2</v>
      </c>
      <c r="N759" s="35">
        <v>28</v>
      </c>
      <c r="O759" s="39">
        <v>59414.416666666664</v>
      </c>
      <c r="P759" s="40"/>
      <c r="Q759" s="39"/>
      <c r="R759" s="39">
        <v>1308.0408653846155</v>
      </c>
      <c r="S759" s="39">
        <v>755.75694444444457</v>
      </c>
      <c r="T759" s="39">
        <v>136.03625</v>
      </c>
      <c r="U759" s="35">
        <v>75</v>
      </c>
      <c r="V759" s="39"/>
      <c r="W759" s="39">
        <v>0</v>
      </c>
      <c r="X759" s="39">
        <v>4460.3751415326506</v>
      </c>
      <c r="Y759" s="39">
        <v>66149.625868028379</v>
      </c>
      <c r="Z759" s="41">
        <v>5687.5</v>
      </c>
      <c r="AA759" s="39"/>
      <c r="AB759" s="39">
        <v>71837.125868028379</v>
      </c>
      <c r="AC759" s="39"/>
      <c r="AD759" s="39"/>
      <c r="AE759" s="42">
        <v>7641.968773833004</v>
      </c>
      <c r="AF759" s="35" t="s">
        <v>1037</v>
      </c>
      <c r="AG759" s="39" t="s">
        <v>1038</v>
      </c>
      <c r="AH759" s="39">
        <v>79479.094641861389</v>
      </c>
      <c r="AI759" s="39">
        <v>6755.7230445582181</v>
      </c>
      <c r="AJ759" s="42">
        <v>29700</v>
      </c>
      <c r="AK759" s="39">
        <v>2524.5</v>
      </c>
      <c r="AL759" s="39">
        <v>118459.31768641961</v>
      </c>
      <c r="AM759" s="39" t="s">
        <v>943</v>
      </c>
      <c r="AN759" s="39" t="s">
        <v>943</v>
      </c>
      <c r="AO759" s="35">
        <v>35072</v>
      </c>
      <c r="AP759" s="35" t="s">
        <v>944</v>
      </c>
      <c r="AQ759" s="39" t="s">
        <v>901</v>
      </c>
      <c r="AR759" s="39">
        <v>1</v>
      </c>
      <c r="AS759" s="39"/>
      <c r="AT759" s="39"/>
      <c r="AU759" s="39"/>
      <c r="AV759" s="39"/>
      <c r="AW759" s="39" t="s">
        <v>1039</v>
      </c>
      <c r="AX759" s="39" t="s">
        <v>1005</v>
      </c>
      <c r="AY759" s="39" t="s">
        <v>904</v>
      </c>
      <c r="AZ759" s="35">
        <v>35072</v>
      </c>
      <c r="BA759" s="39"/>
      <c r="BC759" s="5" t="s">
        <v>905</v>
      </c>
      <c r="CB759" s="13" t="s">
        <v>947</v>
      </c>
      <c r="CC759" s="13" t="s">
        <v>10</v>
      </c>
      <c r="CD759" s="13">
        <v>60002</v>
      </c>
      <c r="CE759" s="13" t="s">
        <v>8</v>
      </c>
      <c r="CF759" s="13" t="str">
        <f t="shared" si="166"/>
        <v>W0004553</v>
      </c>
      <c r="CG759" s="13" t="s">
        <v>29</v>
      </c>
      <c r="CH759" s="18">
        <f t="shared" si="167"/>
        <v>64085.828058199309</v>
      </c>
      <c r="CI759" s="18">
        <f t="shared" si="190"/>
        <v>7641.968773833004</v>
      </c>
      <c r="CJ759" s="43">
        <f t="shared" si="169"/>
        <v>5687.5</v>
      </c>
      <c r="CK759" s="44">
        <f t="shared" si="170"/>
        <v>29700</v>
      </c>
      <c r="CL759" s="18">
        <f t="shared" si="171"/>
        <v>2063.79780982906</v>
      </c>
      <c r="CM759" s="18">
        <f t="shared" si="172"/>
        <v>9280.2230445582172</v>
      </c>
      <c r="CN759" s="13"/>
      <c r="CO759" s="18">
        <f t="shared" si="173"/>
        <v>0</v>
      </c>
    </row>
    <row r="760" spans="1:93" ht="15.75" customHeight="1" x14ac:dyDescent="0.2">
      <c r="A760" s="35" t="s">
        <v>691</v>
      </c>
      <c r="B760" s="35" t="s">
        <v>2992</v>
      </c>
      <c r="C760" s="35" t="s">
        <v>2993</v>
      </c>
      <c r="D760" s="36">
        <v>45362</v>
      </c>
      <c r="E760" s="36"/>
      <c r="F760" s="35" t="s">
        <v>996</v>
      </c>
      <c r="G760" s="35" t="s">
        <v>895</v>
      </c>
      <c r="H760" s="35" t="s">
        <v>896</v>
      </c>
      <c r="I760" s="35" t="s">
        <v>897</v>
      </c>
      <c r="J760" s="35"/>
      <c r="K760" s="35" t="s">
        <v>898</v>
      </c>
      <c r="L760" s="37" t="s">
        <v>899</v>
      </c>
      <c r="M760" s="38">
        <v>8.5000000000000006E-2</v>
      </c>
      <c r="N760" s="35">
        <v>28</v>
      </c>
      <c r="O760" s="39">
        <v>81317.5</v>
      </c>
      <c r="P760" s="40"/>
      <c r="Q760" s="39"/>
      <c r="R760" s="39">
        <v>1903.0769230769231</v>
      </c>
      <c r="S760" s="39">
        <v>1099.5555555555557</v>
      </c>
      <c r="T760" s="39">
        <v>197.92000000000002</v>
      </c>
      <c r="U760" s="35">
        <v>75</v>
      </c>
      <c r="V760" s="39"/>
      <c r="W760" s="39">
        <v>0</v>
      </c>
      <c r="X760" s="39">
        <v>4460.3751415326506</v>
      </c>
      <c r="Y760" s="39">
        <v>89053.427620165137</v>
      </c>
      <c r="Z760" s="41">
        <v>5687.5</v>
      </c>
      <c r="AA760" s="39"/>
      <c r="AB760" s="39">
        <v>94740.927620165137</v>
      </c>
      <c r="AC760" s="39"/>
      <c r="AD760" s="39"/>
      <c r="AE760" s="42">
        <v>18525.414448346986</v>
      </c>
      <c r="AF760" s="35" t="s">
        <v>1188</v>
      </c>
      <c r="AG760" s="39" t="s">
        <v>1189</v>
      </c>
      <c r="AH760" s="39">
        <v>113266.34206851212</v>
      </c>
      <c r="AI760" s="39">
        <v>9627.639075823532</v>
      </c>
      <c r="AJ760" s="42">
        <v>29700</v>
      </c>
      <c r="AK760" s="39">
        <v>2524.5</v>
      </c>
      <c r="AL760" s="39">
        <v>155118.48114433564</v>
      </c>
      <c r="AM760" s="39" t="s">
        <v>943</v>
      </c>
      <c r="AN760" s="39" t="s">
        <v>943</v>
      </c>
      <c r="AO760" s="35">
        <v>90135</v>
      </c>
      <c r="AP760" s="35" t="s">
        <v>944</v>
      </c>
      <c r="AQ760" s="39" t="s">
        <v>901</v>
      </c>
      <c r="AR760" s="39">
        <v>1</v>
      </c>
      <c r="AS760" s="39"/>
      <c r="AT760" s="39"/>
      <c r="AU760" s="39"/>
      <c r="AV760" s="39"/>
      <c r="AW760" s="39" t="s">
        <v>1271</v>
      </c>
      <c r="AX760" s="39" t="s">
        <v>903</v>
      </c>
      <c r="AY760" s="39" t="s">
        <v>904</v>
      </c>
      <c r="AZ760" s="35">
        <v>90135</v>
      </c>
      <c r="BA760" s="39"/>
      <c r="BC760" s="5" t="s">
        <v>905</v>
      </c>
      <c r="CB760" s="13" t="s">
        <v>947</v>
      </c>
      <c r="CC760" s="13" t="s">
        <v>10</v>
      </c>
      <c r="CD760" s="13">
        <v>60002</v>
      </c>
      <c r="CE760" s="13" t="s">
        <v>8</v>
      </c>
      <c r="CF760" s="13" t="str">
        <f t="shared" si="166"/>
        <v>W0005379</v>
      </c>
      <c r="CG760" s="13" t="s">
        <v>29</v>
      </c>
      <c r="CH760" s="18">
        <f t="shared" si="167"/>
        <v>86050.795141532653</v>
      </c>
      <c r="CI760" s="18">
        <f t="shared" si="190"/>
        <v>18525.414448346986</v>
      </c>
      <c r="CJ760" s="43">
        <f t="shared" si="169"/>
        <v>5687.5</v>
      </c>
      <c r="CK760" s="44">
        <f t="shared" si="170"/>
        <v>29700</v>
      </c>
      <c r="CL760" s="18">
        <f t="shared" si="171"/>
        <v>3002.6324786324785</v>
      </c>
      <c r="CM760" s="18">
        <f t="shared" si="172"/>
        <v>12152.139075823532</v>
      </c>
      <c r="CN760" s="13"/>
      <c r="CO760" s="18">
        <f t="shared" si="173"/>
        <v>0</v>
      </c>
    </row>
    <row r="761" spans="1:93" ht="15.75" customHeight="1" x14ac:dyDescent="0.2">
      <c r="A761" s="35" t="s">
        <v>2994</v>
      </c>
      <c r="B761" s="35" t="s">
        <v>2995</v>
      </c>
      <c r="C761" s="35" t="s">
        <v>2996</v>
      </c>
      <c r="D761" s="36">
        <v>45299</v>
      </c>
      <c r="E761" s="36"/>
      <c r="F761" s="35" t="s">
        <v>938</v>
      </c>
      <c r="G761" s="35" t="s">
        <v>2668</v>
      </c>
      <c r="H761" s="35" t="s">
        <v>2669</v>
      </c>
      <c r="I761" s="35" t="s">
        <v>897</v>
      </c>
      <c r="J761" s="35"/>
      <c r="K761" s="35" t="s">
        <v>898</v>
      </c>
      <c r="L761" s="37" t="s">
        <v>899</v>
      </c>
      <c r="M761" s="38">
        <v>8.5000000000000006E-2</v>
      </c>
      <c r="N761" s="35">
        <v>28</v>
      </c>
      <c r="O761" s="39">
        <v>120271.33333333331</v>
      </c>
      <c r="P761" s="40">
        <v>0.13</v>
      </c>
      <c r="Q761" s="39">
        <v>15635.273333333331</v>
      </c>
      <c r="R761" s="39">
        <v>2891.1378205128203</v>
      </c>
      <c r="S761" s="39">
        <v>1670.4351851851852</v>
      </c>
      <c r="T761" s="39">
        <v>300.67833333333334</v>
      </c>
      <c r="U761" s="35">
        <v>75</v>
      </c>
      <c r="V761" s="39"/>
      <c r="W761" s="39">
        <v>6146.8085763005947</v>
      </c>
      <c r="X761" s="39">
        <v>4460.3751415326506</v>
      </c>
      <c r="Y761" s="39">
        <v>151451.04172353123</v>
      </c>
      <c r="Z761" s="41">
        <v>13617.5</v>
      </c>
      <c r="AA761" s="39"/>
      <c r="AB761" s="39">
        <v>165068.54172353123</v>
      </c>
      <c r="AC761" s="39"/>
      <c r="AD761" s="39"/>
      <c r="AE761" s="42"/>
      <c r="AF761" s="35"/>
      <c r="AG761" s="39"/>
      <c r="AH761" s="39">
        <v>165068.54172353123</v>
      </c>
      <c r="AI761" s="39">
        <v>14030.826046500157</v>
      </c>
      <c r="AJ761" s="42">
        <v>29700</v>
      </c>
      <c r="AK761" s="39">
        <v>2524.5</v>
      </c>
      <c r="AL761" s="39">
        <v>211323.86777003139</v>
      </c>
      <c r="AM761" s="39" t="s">
        <v>900</v>
      </c>
      <c r="AN761" s="39" t="s">
        <v>900</v>
      </c>
      <c r="AO761" s="35">
        <v>1006100</v>
      </c>
      <c r="AP761" s="39" t="s">
        <v>900</v>
      </c>
      <c r="AQ761" s="39" t="s">
        <v>901</v>
      </c>
      <c r="AR761" s="39">
        <v>1</v>
      </c>
      <c r="AS761" s="39"/>
      <c r="AT761" s="39"/>
      <c r="AU761" s="39"/>
      <c r="AV761" s="39"/>
      <c r="AW761" s="39" t="s">
        <v>2902</v>
      </c>
      <c r="AX761" s="39" t="s">
        <v>2902</v>
      </c>
      <c r="AY761" s="39" t="s">
        <v>2902</v>
      </c>
      <c r="AZ761" s="35">
        <v>1006100</v>
      </c>
      <c r="BA761" s="39"/>
      <c r="BC761" s="5" t="s">
        <v>905</v>
      </c>
      <c r="CB761" s="13" t="s">
        <v>906</v>
      </c>
      <c r="CC761" s="13" t="s">
        <v>907</v>
      </c>
      <c r="CD761" s="13">
        <v>60006</v>
      </c>
      <c r="CE761" s="13" t="e">
        <v>#N/A</v>
      </c>
      <c r="CF761" s="13" t="str">
        <f t="shared" si="166"/>
        <v>W0004554</v>
      </c>
      <c r="CG761" s="13" t="str">
        <f>G761</f>
        <v>Marketing Capability Center</v>
      </c>
      <c r="CH761" s="18">
        <f t="shared" si="167"/>
        <v>146889.46871783322</v>
      </c>
      <c r="CI761" s="18">
        <f>SUM(AA761,AE761)</f>
        <v>0</v>
      </c>
      <c r="CJ761" s="43">
        <f t="shared" si="169"/>
        <v>13617.5</v>
      </c>
      <c r="CK761" s="44">
        <f t="shared" si="170"/>
        <v>29700</v>
      </c>
      <c r="CL761" s="18">
        <f t="shared" si="171"/>
        <v>4561.5730056980055</v>
      </c>
      <c r="CM761" s="18">
        <f t="shared" si="172"/>
        <v>16555.326046500159</v>
      </c>
      <c r="CN761" s="13"/>
      <c r="CO761" s="18">
        <f t="shared" si="173"/>
        <v>0</v>
      </c>
    </row>
    <row r="762" spans="1:93" ht="15.75" customHeight="1" x14ac:dyDescent="0.2">
      <c r="A762" s="35" t="s">
        <v>322</v>
      </c>
      <c r="B762" s="35" t="s">
        <v>2997</v>
      </c>
      <c r="C762" s="35" t="s">
        <v>2998</v>
      </c>
      <c r="D762" s="36">
        <v>45299</v>
      </c>
      <c r="E762" s="36"/>
      <c r="F762" s="35" t="s">
        <v>925</v>
      </c>
      <c r="G762" s="35" t="s">
        <v>2668</v>
      </c>
      <c r="H762" s="35" t="s">
        <v>2669</v>
      </c>
      <c r="I762" s="35" t="s">
        <v>897</v>
      </c>
      <c r="J762" s="35"/>
      <c r="K762" s="35" t="s">
        <v>898</v>
      </c>
      <c r="L762" s="37" t="s">
        <v>899</v>
      </c>
      <c r="M762" s="38">
        <v>8.5000000000000006E-2</v>
      </c>
      <c r="N762" s="35">
        <v>28</v>
      </c>
      <c r="O762" s="39">
        <v>166956.91666666666</v>
      </c>
      <c r="P762" s="40">
        <v>0.13</v>
      </c>
      <c r="Q762" s="39">
        <v>21704.399166666666</v>
      </c>
      <c r="R762" s="39">
        <v>4013.3894230769224</v>
      </c>
      <c r="S762" s="39">
        <v>2318.8472222222222</v>
      </c>
      <c r="T762" s="39">
        <v>417.39249999999998</v>
      </c>
      <c r="U762" s="35">
        <v>75</v>
      </c>
      <c r="V762" s="39"/>
      <c r="W762" s="39">
        <v>17104.519331652456</v>
      </c>
      <c r="X762" s="39">
        <v>4460.3751415326506</v>
      </c>
      <c r="Y762" s="39">
        <v>217050.83945181759</v>
      </c>
      <c r="Z762" s="41">
        <v>13617.5</v>
      </c>
      <c r="AA762" s="39"/>
      <c r="AB762" s="39">
        <v>230668.33945181759</v>
      </c>
      <c r="AC762" s="39"/>
      <c r="AD762" s="39"/>
      <c r="AE762" s="42"/>
      <c r="AF762" s="35"/>
      <c r="AG762" s="39"/>
      <c r="AH762" s="39">
        <v>230668.33945181759</v>
      </c>
      <c r="AI762" s="39">
        <v>19606.808853404498</v>
      </c>
      <c r="AJ762" s="42">
        <v>29700</v>
      </c>
      <c r="AK762" s="39">
        <v>2524.5</v>
      </c>
      <c r="AL762" s="39">
        <v>282499.6483052221</v>
      </c>
      <c r="AM762" s="39" t="s">
        <v>943</v>
      </c>
      <c r="AN762" s="39" t="s">
        <v>943</v>
      </c>
      <c r="AO762" s="35">
        <v>37214</v>
      </c>
      <c r="AP762" s="35" t="s">
        <v>944</v>
      </c>
      <c r="AQ762" s="39" t="s">
        <v>901</v>
      </c>
      <c r="AR762" s="39">
        <v>1</v>
      </c>
      <c r="AS762" s="39"/>
      <c r="AT762" s="39"/>
      <c r="AU762" s="39"/>
      <c r="AV762" s="39"/>
      <c r="AW762" s="39" t="s">
        <v>2902</v>
      </c>
      <c r="AX762" s="39" t="s">
        <v>2902</v>
      </c>
      <c r="AY762" s="39" t="s">
        <v>2902</v>
      </c>
      <c r="AZ762" s="35">
        <v>37214</v>
      </c>
      <c r="BA762" s="39"/>
      <c r="BC762" s="5" t="s">
        <v>905</v>
      </c>
      <c r="CB762" s="13" t="s">
        <v>947</v>
      </c>
      <c r="CC762" s="13" t="s">
        <v>10</v>
      </c>
      <c r="CD762" s="13">
        <v>60002</v>
      </c>
      <c r="CE762" s="13" t="s">
        <v>8</v>
      </c>
      <c r="CF762" s="13" t="str">
        <f t="shared" si="166"/>
        <v>W0004555</v>
      </c>
      <c r="CG762" s="13" t="s">
        <v>323</v>
      </c>
      <c r="CH762" s="18">
        <f t="shared" si="167"/>
        <v>210718.60280651844</v>
      </c>
      <c r="CI762" s="18">
        <f t="shared" ref="CI762:CI763" si="191">SUM(AA762,AC762:AE762)</f>
        <v>0</v>
      </c>
      <c r="CJ762" s="43">
        <f t="shared" si="169"/>
        <v>13617.5</v>
      </c>
      <c r="CK762" s="44">
        <f t="shared" si="170"/>
        <v>29700</v>
      </c>
      <c r="CL762" s="18">
        <f t="shared" si="171"/>
        <v>6332.2366452991446</v>
      </c>
      <c r="CM762" s="18">
        <f t="shared" si="172"/>
        <v>22131.308853404498</v>
      </c>
      <c r="CN762" s="13"/>
      <c r="CO762" s="18">
        <f t="shared" si="173"/>
        <v>0</v>
      </c>
    </row>
    <row r="763" spans="1:93" ht="15.75" customHeight="1" x14ac:dyDescent="0.2">
      <c r="A763" s="35" t="s">
        <v>692</v>
      </c>
      <c r="B763" s="35" t="s">
        <v>2999</v>
      </c>
      <c r="C763" s="35" t="s">
        <v>3000</v>
      </c>
      <c r="D763" s="36">
        <v>45299</v>
      </c>
      <c r="E763" s="36"/>
      <c r="F763" s="35" t="s">
        <v>925</v>
      </c>
      <c r="G763" s="35" t="s">
        <v>2668</v>
      </c>
      <c r="H763" s="35" t="s">
        <v>2669</v>
      </c>
      <c r="I763" s="35" t="s">
        <v>897</v>
      </c>
      <c r="J763" s="35"/>
      <c r="K763" s="35" t="s">
        <v>898</v>
      </c>
      <c r="L763" s="37" t="s">
        <v>899</v>
      </c>
      <c r="M763" s="38">
        <v>8.5000000000000006E-2</v>
      </c>
      <c r="N763" s="35">
        <v>28</v>
      </c>
      <c r="O763" s="39">
        <v>230336.16666666666</v>
      </c>
      <c r="P763" s="40">
        <v>0.13</v>
      </c>
      <c r="Q763" s="39">
        <v>29943.701666666668</v>
      </c>
      <c r="R763" s="39">
        <v>5536.927083333333</v>
      </c>
      <c r="S763" s="39">
        <v>3199.1134259259261</v>
      </c>
      <c r="T763" s="39">
        <v>575.84041666666667</v>
      </c>
      <c r="U763" s="35">
        <v>75</v>
      </c>
      <c r="V763" s="39"/>
      <c r="W763" s="39">
        <v>21513.830017052082</v>
      </c>
      <c r="X763" s="39">
        <v>4460.3751415326506</v>
      </c>
      <c r="Y763" s="39">
        <v>295640.9544178439</v>
      </c>
      <c r="Z763" s="41">
        <v>13617.5</v>
      </c>
      <c r="AA763" s="39"/>
      <c r="AB763" s="39">
        <v>309258.4544178439</v>
      </c>
      <c r="AC763" s="39"/>
      <c r="AD763" s="39"/>
      <c r="AE763" s="42"/>
      <c r="AF763" s="35"/>
      <c r="AG763" s="39"/>
      <c r="AH763" s="39">
        <v>309258.4544178439</v>
      </c>
      <c r="AI763" s="39">
        <v>26286.968625516733</v>
      </c>
      <c r="AJ763" s="42">
        <v>29700</v>
      </c>
      <c r="AK763" s="39">
        <v>2524.5</v>
      </c>
      <c r="AL763" s="39">
        <v>367769.92304336064</v>
      </c>
      <c r="AM763" s="39" t="s">
        <v>943</v>
      </c>
      <c r="AN763" s="39" t="s">
        <v>943</v>
      </c>
      <c r="AO763" s="35">
        <v>37214</v>
      </c>
      <c r="AP763" s="35" t="s">
        <v>944</v>
      </c>
      <c r="AQ763" s="39" t="s">
        <v>901</v>
      </c>
      <c r="AR763" s="39">
        <v>1</v>
      </c>
      <c r="AS763" s="39"/>
      <c r="AT763" s="39"/>
      <c r="AU763" s="39"/>
      <c r="AV763" s="39"/>
      <c r="AW763" s="39" t="s">
        <v>2909</v>
      </c>
      <c r="AX763" s="39" t="s">
        <v>2902</v>
      </c>
      <c r="AY763" s="39" t="s">
        <v>2902</v>
      </c>
      <c r="AZ763" s="35">
        <v>37214</v>
      </c>
      <c r="BA763" s="39"/>
      <c r="BC763" s="5" t="s">
        <v>905</v>
      </c>
      <c r="CB763" s="13" t="s">
        <v>947</v>
      </c>
      <c r="CC763" s="13" t="s">
        <v>10</v>
      </c>
      <c r="CD763" s="13">
        <v>60002</v>
      </c>
      <c r="CE763" s="13" t="s">
        <v>8</v>
      </c>
      <c r="CF763" s="13" t="str">
        <f t="shared" si="166"/>
        <v>W0005380</v>
      </c>
      <c r="CG763" s="13" t="s">
        <v>323</v>
      </c>
      <c r="CH763" s="18">
        <f t="shared" si="167"/>
        <v>286904.91390858468</v>
      </c>
      <c r="CI763" s="18">
        <f t="shared" si="191"/>
        <v>0</v>
      </c>
      <c r="CJ763" s="43">
        <f t="shared" si="169"/>
        <v>13617.5</v>
      </c>
      <c r="CK763" s="44">
        <f t="shared" si="170"/>
        <v>29700</v>
      </c>
      <c r="CL763" s="18">
        <f t="shared" si="171"/>
        <v>8736.0405092592591</v>
      </c>
      <c r="CM763" s="18">
        <f t="shared" si="172"/>
        <v>28811.468625516733</v>
      </c>
      <c r="CN763" s="13"/>
      <c r="CO763" s="18">
        <f t="shared" si="173"/>
        <v>0</v>
      </c>
    </row>
    <row r="764" spans="1:93" ht="15.75" customHeight="1" x14ac:dyDescent="0.2">
      <c r="A764" s="35" t="s">
        <v>3001</v>
      </c>
      <c r="B764" s="35" t="s">
        <v>3002</v>
      </c>
      <c r="C764" s="35" t="s">
        <v>3003</v>
      </c>
      <c r="D764" s="36">
        <v>45306</v>
      </c>
      <c r="E764" s="36"/>
      <c r="F764" s="35" t="s">
        <v>894</v>
      </c>
      <c r="G764" s="35" t="s">
        <v>2668</v>
      </c>
      <c r="H764" s="35" t="s">
        <v>2669</v>
      </c>
      <c r="I764" s="35" t="s">
        <v>897</v>
      </c>
      <c r="J764" s="35"/>
      <c r="K764" s="35" t="s">
        <v>898</v>
      </c>
      <c r="L764" s="37" t="s">
        <v>899</v>
      </c>
      <c r="M764" s="38">
        <v>8.5000000000000006E-2</v>
      </c>
      <c r="N764" s="35">
        <v>28</v>
      </c>
      <c r="O764" s="39">
        <v>116341.00000000001</v>
      </c>
      <c r="P764" s="40">
        <v>0.13</v>
      </c>
      <c r="Q764" s="39">
        <v>15124.330000000002</v>
      </c>
      <c r="R764" s="39">
        <v>2638.3653846153843</v>
      </c>
      <c r="S764" s="39">
        <v>1524.3888888888891</v>
      </c>
      <c r="T764" s="39">
        <v>274.39</v>
      </c>
      <c r="U764" s="35">
        <v>75</v>
      </c>
      <c r="V764" s="39"/>
      <c r="W764" s="39">
        <v>0</v>
      </c>
      <c r="X764" s="39">
        <v>4460.3751415326506</v>
      </c>
      <c r="Y764" s="39">
        <v>140437.84941503694</v>
      </c>
      <c r="Z764" s="41">
        <v>13617.5</v>
      </c>
      <c r="AA764" s="39"/>
      <c r="AB764" s="39">
        <v>154055.34941503694</v>
      </c>
      <c r="AC764" s="39"/>
      <c r="AD764" s="39"/>
      <c r="AE764" s="42"/>
      <c r="AF764" s="35"/>
      <c r="AG764" s="39"/>
      <c r="AH764" s="39">
        <v>154055.34941503694</v>
      </c>
      <c r="AI764" s="39">
        <v>13094.70470027814</v>
      </c>
      <c r="AJ764" s="42">
        <v>29700</v>
      </c>
      <c r="AK764" s="39">
        <v>2524.5</v>
      </c>
      <c r="AL764" s="39">
        <v>199374.55411531508</v>
      </c>
      <c r="AM764" s="39" t="s">
        <v>900</v>
      </c>
      <c r="AN764" s="39" t="s">
        <v>900</v>
      </c>
      <c r="AO764" s="35">
        <v>1006100</v>
      </c>
      <c r="AP764" s="39" t="s">
        <v>900</v>
      </c>
      <c r="AQ764" s="39" t="s">
        <v>901</v>
      </c>
      <c r="AR764" s="39">
        <v>1</v>
      </c>
      <c r="AS764" s="39"/>
      <c r="AT764" s="39"/>
      <c r="AU764" s="39"/>
      <c r="AV764" s="39"/>
      <c r="AW764" s="39" t="s">
        <v>2909</v>
      </c>
      <c r="AX764" s="39" t="s">
        <v>2902</v>
      </c>
      <c r="AY764" s="39" t="s">
        <v>2902</v>
      </c>
      <c r="AZ764" s="35">
        <v>1006100</v>
      </c>
      <c r="BA764" s="39"/>
      <c r="BC764" s="5" t="s">
        <v>905</v>
      </c>
      <c r="CB764" s="13" t="s">
        <v>906</v>
      </c>
      <c r="CC764" s="13" t="s">
        <v>907</v>
      </c>
      <c r="CD764" s="13">
        <v>60006</v>
      </c>
      <c r="CE764" s="13" t="e">
        <v>#N/A</v>
      </c>
      <c r="CF764" s="13" t="str">
        <f t="shared" si="166"/>
        <v>W0004556</v>
      </c>
      <c r="CG764" s="13" t="str">
        <f>G764</f>
        <v>Marketing Capability Center</v>
      </c>
      <c r="CH764" s="18">
        <f t="shared" si="167"/>
        <v>136275.09514153269</v>
      </c>
      <c r="CI764" s="18">
        <f>SUM(AA764,AE764)</f>
        <v>0</v>
      </c>
      <c r="CJ764" s="43">
        <f t="shared" si="169"/>
        <v>13617.5</v>
      </c>
      <c r="CK764" s="44">
        <f t="shared" si="170"/>
        <v>29700</v>
      </c>
      <c r="CL764" s="18">
        <f t="shared" si="171"/>
        <v>4162.7542735042734</v>
      </c>
      <c r="CM764" s="18">
        <f t="shared" si="172"/>
        <v>15619.20470027814</v>
      </c>
      <c r="CN764" s="13"/>
      <c r="CO764" s="18">
        <f t="shared" si="173"/>
        <v>0</v>
      </c>
    </row>
    <row r="765" spans="1:93" ht="15.75" customHeight="1" x14ac:dyDescent="0.2">
      <c r="A765" s="35" t="s">
        <v>3004</v>
      </c>
      <c r="B765" s="35" t="s">
        <v>3005</v>
      </c>
      <c r="C765" s="35" t="s">
        <v>3006</v>
      </c>
      <c r="D765" s="36">
        <v>45301</v>
      </c>
      <c r="E765" s="36"/>
      <c r="F765" s="35" t="s">
        <v>996</v>
      </c>
      <c r="G765" s="35" t="s">
        <v>939</v>
      </c>
      <c r="H765" s="35" t="s">
        <v>940</v>
      </c>
      <c r="I765" s="35" t="s">
        <v>897</v>
      </c>
      <c r="J765" s="35"/>
      <c r="K765" s="35" t="s">
        <v>898</v>
      </c>
      <c r="L765" s="37" t="s">
        <v>899</v>
      </c>
      <c r="M765" s="38">
        <v>0.05</v>
      </c>
      <c r="N765" s="35">
        <v>28</v>
      </c>
      <c r="O765" s="39">
        <v>63501.916666666657</v>
      </c>
      <c r="P765" s="40">
        <v>0.08</v>
      </c>
      <c r="Q765" s="39">
        <v>5080.1533333333327</v>
      </c>
      <c r="R765" s="39">
        <v>1526.4903846153845</v>
      </c>
      <c r="S765" s="39">
        <v>881.97222222222229</v>
      </c>
      <c r="T765" s="39">
        <v>158.755</v>
      </c>
      <c r="U765" s="35">
        <v>75</v>
      </c>
      <c r="V765" s="39"/>
      <c r="W765" s="39">
        <v>4097.8723842003965</v>
      </c>
      <c r="X765" s="39">
        <v>4460.3751415326506</v>
      </c>
      <c r="Y765" s="39">
        <v>79782.535132570658</v>
      </c>
      <c r="Z765" s="41">
        <v>12402.5</v>
      </c>
      <c r="AA765" s="39"/>
      <c r="AB765" s="39">
        <v>92185.035132570658</v>
      </c>
      <c r="AC765" s="39"/>
      <c r="AD765" s="39"/>
      <c r="AE765" s="42">
        <v>33281</v>
      </c>
      <c r="AF765" s="35" t="s">
        <v>941</v>
      </c>
      <c r="AG765" s="35" t="s">
        <v>942</v>
      </c>
      <c r="AH765" s="39">
        <v>125466.03513257066</v>
      </c>
      <c r="AI765" s="39">
        <v>6273.3017566285334</v>
      </c>
      <c r="AJ765" s="42">
        <v>29700</v>
      </c>
      <c r="AK765" s="39">
        <v>1485</v>
      </c>
      <c r="AL765" s="39">
        <v>162924.33688919918</v>
      </c>
      <c r="AM765" s="39" t="s">
        <v>935</v>
      </c>
      <c r="AN765" s="39" t="s">
        <v>986</v>
      </c>
      <c r="AO765" s="35" t="s">
        <v>987</v>
      </c>
      <c r="AP765" s="35" t="s">
        <v>986</v>
      </c>
      <c r="AQ765" s="39" t="s">
        <v>901</v>
      </c>
      <c r="AR765" s="39">
        <v>1</v>
      </c>
      <c r="AS765" s="39"/>
      <c r="AT765" s="39"/>
      <c r="AU765" s="39"/>
      <c r="AV765" s="39"/>
      <c r="AW765" s="39" t="s">
        <v>1684</v>
      </c>
      <c r="AX765" s="39" t="s">
        <v>935</v>
      </c>
      <c r="AY765" s="39" t="s">
        <v>935</v>
      </c>
      <c r="AZ765" s="35" t="s">
        <v>987</v>
      </c>
      <c r="BA765" s="39"/>
      <c r="BC765" s="5" t="s">
        <v>905</v>
      </c>
      <c r="CB765" s="13" t="s">
        <v>990</v>
      </c>
      <c r="CC765" s="13"/>
      <c r="CD765" s="13"/>
      <c r="CE765" s="13"/>
      <c r="CF765" s="13"/>
      <c r="CG765" s="13"/>
      <c r="CH765" s="13"/>
      <c r="CI765" s="13"/>
      <c r="CJ765" s="13"/>
      <c r="CK765" s="13"/>
      <c r="CL765" s="13"/>
      <c r="CM765" s="13"/>
      <c r="CN765" s="13"/>
      <c r="CO765" s="13"/>
    </row>
    <row r="766" spans="1:93" ht="15.75" customHeight="1" x14ac:dyDescent="0.2">
      <c r="A766" s="35" t="s">
        <v>3007</v>
      </c>
      <c r="B766" s="35" t="s">
        <v>3008</v>
      </c>
      <c r="C766" s="35" t="s">
        <v>3009</v>
      </c>
      <c r="D766" s="36">
        <v>45327</v>
      </c>
      <c r="E766" s="36"/>
      <c r="F766" s="35" t="s">
        <v>925</v>
      </c>
      <c r="G766" s="35" t="s">
        <v>2668</v>
      </c>
      <c r="H766" s="35" t="s">
        <v>2669</v>
      </c>
      <c r="I766" s="35" t="s">
        <v>897</v>
      </c>
      <c r="J766" s="35"/>
      <c r="K766" s="35" t="s">
        <v>898</v>
      </c>
      <c r="L766" s="37" t="s">
        <v>899</v>
      </c>
      <c r="M766" s="38">
        <v>8.5000000000000006E-2</v>
      </c>
      <c r="N766" s="35">
        <v>28</v>
      </c>
      <c r="O766" s="39">
        <v>188643.33333333334</v>
      </c>
      <c r="P766" s="40">
        <v>0.13</v>
      </c>
      <c r="Q766" s="39">
        <v>24523.633333333335</v>
      </c>
      <c r="R766" s="39">
        <v>4534.6955128205127</v>
      </c>
      <c r="S766" s="39">
        <v>2620.0462962962965</v>
      </c>
      <c r="T766" s="39">
        <v>471.60833333333335</v>
      </c>
      <c r="U766" s="35">
        <v>75</v>
      </c>
      <c r="V766" s="39"/>
      <c r="W766" s="39">
        <v>0</v>
      </c>
      <c r="X766" s="39">
        <v>4460.3751415326506</v>
      </c>
      <c r="Y766" s="39">
        <v>225328.69195064946</v>
      </c>
      <c r="Z766" s="41">
        <v>13617.5</v>
      </c>
      <c r="AA766" s="39"/>
      <c r="AB766" s="39">
        <v>238946.19195064946</v>
      </c>
      <c r="AC766" s="39"/>
      <c r="AD766" s="39"/>
      <c r="AE766" s="42"/>
      <c r="AF766" s="35"/>
      <c r="AG766" s="39"/>
      <c r="AH766" s="39">
        <v>238946.19195064946</v>
      </c>
      <c r="AI766" s="39">
        <v>20310.426315805205</v>
      </c>
      <c r="AJ766" s="42">
        <v>29700</v>
      </c>
      <c r="AK766" s="39">
        <v>2524.5</v>
      </c>
      <c r="AL766" s="39">
        <v>291481.11826645466</v>
      </c>
      <c r="AM766" s="39" t="s">
        <v>1026</v>
      </c>
      <c r="AN766" s="39" t="s">
        <v>1026</v>
      </c>
      <c r="AO766" s="35">
        <v>6105</v>
      </c>
      <c r="AP766" s="35" t="s">
        <v>1027</v>
      </c>
      <c r="AQ766" s="39" t="s">
        <v>901</v>
      </c>
      <c r="AR766" s="39">
        <v>1</v>
      </c>
      <c r="AS766" s="39"/>
      <c r="AT766" s="39"/>
      <c r="AU766" s="39"/>
      <c r="AV766" s="39"/>
      <c r="AW766" s="39" t="s">
        <v>2902</v>
      </c>
      <c r="AX766" s="39" t="s">
        <v>1026</v>
      </c>
      <c r="AY766" s="39" t="s">
        <v>2902</v>
      </c>
      <c r="AZ766" s="35">
        <v>6105</v>
      </c>
      <c r="BA766" s="39"/>
      <c r="BC766" s="5" t="s">
        <v>905</v>
      </c>
      <c r="CB766" s="13" t="s">
        <v>947</v>
      </c>
      <c r="CC766" s="13" t="s">
        <v>1029</v>
      </c>
      <c r="CD766" s="13">
        <v>60014</v>
      </c>
      <c r="CE766" s="13" t="s">
        <v>1030</v>
      </c>
      <c r="CF766" s="13" t="str">
        <f t="shared" ref="CF766:CF785" si="192">A766</f>
        <v>W0004558</v>
      </c>
      <c r="CG766" s="13" t="s">
        <v>323</v>
      </c>
      <c r="CH766" s="18">
        <f t="shared" ref="CH766:CH785" si="193">SUM(O766,Q766,T766:X766,)</f>
        <v>218173.95014153267</v>
      </c>
      <c r="CI766" s="18">
        <f t="shared" ref="CI766:CI776" si="194">SUM(AA766,AC766:AE766)</f>
        <v>0</v>
      </c>
      <c r="CJ766" s="43">
        <f t="shared" ref="CJ766:CJ785" si="195">SUM(Z766)</f>
        <v>13617.5</v>
      </c>
      <c r="CK766" s="44">
        <f t="shared" ref="CK766:CK785" si="196">AJ766</f>
        <v>29700</v>
      </c>
      <c r="CL766" s="18">
        <f t="shared" ref="CL766:CL785" si="197">SUM(R766:S766)</f>
        <v>7154.7418091168092</v>
      </c>
      <c r="CM766" s="18">
        <f t="shared" ref="CM766:CM785" si="198">SUM(AI766,AK766)</f>
        <v>22834.926315805205</v>
      </c>
      <c r="CN766" s="13"/>
      <c r="CO766" s="18">
        <f t="shared" ref="CO766:CO785" si="199">SUM(CH766:CM766,-AL766)</f>
        <v>0</v>
      </c>
    </row>
    <row r="767" spans="1:93" ht="15.75" customHeight="1" x14ac:dyDescent="0.2">
      <c r="A767" s="35" t="s">
        <v>3010</v>
      </c>
      <c r="B767" s="35" t="s">
        <v>3011</v>
      </c>
      <c r="C767" s="35" t="s">
        <v>3012</v>
      </c>
      <c r="D767" s="36">
        <v>45327</v>
      </c>
      <c r="E767" s="36"/>
      <c r="F767" s="35" t="s">
        <v>984</v>
      </c>
      <c r="G767" s="35" t="s">
        <v>2668</v>
      </c>
      <c r="H767" s="35" t="s">
        <v>2669</v>
      </c>
      <c r="I767" s="35" t="s">
        <v>897</v>
      </c>
      <c r="J767" s="35"/>
      <c r="K767" s="35" t="s">
        <v>898</v>
      </c>
      <c r="L767" s="37" t="s">
        <v>899</v>
      </c>
      <c r="M767" s="38">
        <v>8.5000000000000006E-2</v>
      </c>
      <c r="N767" s="35">
        <v>28</v>
      </c>
      <c r="O767" s="39">
        <v>105515.16666666667</v>
      </c>
      <c r="P767" s="40">
        <v>0.13</v>
      </c>
      <c r="Q767" s="39">
        <v>13716.971666666668</v>
      </c>
      <c r="R767" s="39">
        <v>2536.4222756410259</v>
      </c>
      <c r="S767" s="39">
        <v>1465.4884259259261</v>
      </c>
      <c r="T767" s="39">
        <v>263.78791666666666</v>
      </c>
      <c r="U767" s="35">
        <v>75</v>
      </c>
      <c r="V767" s="39"/>
      <c r="W767" s="39">
        <v>6146.8085763005947</v>
      </c>
      <c r="X767" s="39">
        <v>4460.3751415326506</v>
      </c>
      <c r="Y767" s="39">
        <v>134180.02066940023</v>
      </c>
      <c r="Z767" s="41">
        <v>13617.5</v>
      </c>
      <c r="AA767" s="39"/>
      <c r="AB767" s="39">
        <v>147797.52066940023</v>
      </c>
      <c r="AC767" s="39"/>
      <c r="AD767" s="39"/>
      <c r="AE767" s="42"/>
      <c r="AF767" s="35"/>
      <c r="AG767" s="39"/>
      <c r="AH767" s="39">
        <v>147797.52066940023</v>
      </c>
      <c r="AI767" s="39">
        <v>12562.789256899021</v>
      </c>
      <c r="AJ767" s="42">
        <v>29700</v>
      </c>
      <c r="AK767" s="39">
        <v>2524.5</v>
      </c>
      <c r="AL767" s="39">
        <v>192584.80992629926</v>
      </c>
      <c r="AM767" s="39" t="s">
        <v>3013</v>
      </c>
      <c r="AN767" s="39" t="s">
        <v>3014</v>
      </c>
      <c r="AO767" s="35" t="s">
        <v>3015</v>
      </c>
      <c r="AP767" s="35" t="s">
        <v>3016</v>
      </c>
      <c r="AQ767" s="39" t="s">
        <v>901</v>
      </c>
      <c r="AR767" s="39">
        <v>1</v>
      </c>
      <c r="AS767" s="39"/>
      <c r="AT767" s="39"/>
      <c r="AU767" s="39"/>
      <c r="AV767" s="39"/>
      <c r="AW767" s="45">
        <v>0</v>
      </c>
      <c r="AX767" s="39" t="s">
        <v>2902</v>
      </c>
      <c r="AY767" s="39" t="s">
        <v>2902</v>
      </c>
      <c r="AZ767" s="35" t="s">
        <v>3015</v>
      </c>
      <c r="BA767" s="39"/>
      <c r="BC767" s="5" t="s">
        <v>905</v>
      </c>
      <c r="CB767" s="13" t="s">
        <v>947</v>
      </c>
      <c r="CC767" s="13" t="s">
        <v>3017</v>
      </c>
      <c r="CD767" s="13">
        <v>60003</v>
      </c>
      <c r="CE767" s="13" t="s">
        <v>3018</v>
      </c>
      <c r="CF767" s="13" t="str">
        <f t="shared" si="192"/>
        <v>W0005041</v>
      </c>
      <c r="CG767" s="13" t="s">
        <v>323</v>
      </c>
      <c r="CH767" s="18">
        <f t="shared" si="193"/>
        <v>130178.10996783325</v>
      </c>
      <c r="CI767" s="18">
        <f t="shared" si="194"/>
        <v>0</v>
      </c>
      <c r="CJ767" s="43">
        <f t="shared" si="195"/>
        <v>13617.5</v>
      </c>
      <c r="CK767" s="44">
        <f t="shared" si="196"/>
        <v>29700</v>
      </c>
      <c r="CL767" s="18">
        <f t="shared" si="197"/>
        <v>4001.910701566952</v>
      </c>
      <c r="CM767" s="18">
        <f t="shared" si="198"/>
        <v>15087.289256899021</v>
      </c>
      <c r="CN767" s="13"/>
      <c r="CO767" s="18">
        <f t="shared" si="199"/>
        <v>0</v>
      </c>
    </row>
    <row r="768" spans="1:93" ht="15.75" customHeight="1" x14ac:dyDescent="0.2">
      <c r="A768" s="35" t="s">
        <v>324</v>
      </c>
      <c r="B768" s="35" t="s">
        <v>3019</v>
      </c>
      <c r="C768" s="35" t="s">
        <v>3020</v>
      </c>
      <c r="D768" s="36">
        <v>45327</v>
      </c>
      <c r="E768" s="36"/>
      <c r="F768" s="35" t="s">
        <v>984</v>
      </c>
      <c r="G768" s="35" t="s">
        <v>1247</v>
      </c>
      <c r="H768" s="35" t="s">
        <v>1248</v>
      </c>
      <c r="I768" s="35" t="s">
        <v>897</v>
      </c>
      <c r="J768" s="35"/>
      <c r="K768" s="35" t="s">
        <v>898</v>
      </c>
      <c r="L768" s="37" t="s">
        <v>899</v>
      </c>
      <c r="M768" s="38">
        <v>0.1</v>
      </c>
      <c r="N768" s="35">
        <v>28</v>
      </c>
      <c r="O768" s="39">
        <v>87940.833333333328</v>
      </c>
      <c r="P768" s="40"/>
      <c r="Q768" s="39"/>
      <c r="R768" s="39">
        <v>2113.9623397435898</v>
      </c>
      <c r="S768" s="39">
        <v>1221.400462962963</v>
      </c>
      <c r="T768" s="39">
        <v>219.85208333333333</v>
      </c>
      <c r="U768" s="35">
        <v>75</v>
      </c>
      <c r="V768" s="39"/>
      <c r="W768" s="39">
        <v>0</v>
      </c>
      <c r="X768" s="39">
        <v>4460.3751415326506</v>
      </c>
      <c r="Y768" s="39">
        <v>96031.423360905872</v>
      </c>
      <c r="Z768" s="41">
        <v>7046.666666666667</v>
      </c>
      <c r="AA768" s="39"/>
      <c r="AB768" s="39">
        <v>103078.09002757254</v>
      </c>
      <c r="AC768" s="39"/>
      <c r="AD768" s="39"/>
      <c r="AE768" s="42">
        <v>18123.592035816033</v>
      </c>
      <c r="AF768" s="35" t="s">
        <v>1339</v>
      </c>
      <c r="AG768" s="39" t="s">
        <v>1340</v>
      </c>
      <c r="AH768" s="39">
        <v>121201.68206338858</v>
      </c>
      <c r="AI768" s="39">
        <v>12120.168206338858</v>
      </c>
      <c r="AJ768" s="42">
        <v>29700</v>
      </c>
      <c r="AK768" s="39">
        <v>2970</v>
      </c>
      <c r="AL768" s="39">
        <v>165991.85026972744</v>
      </c>
      <c r="AM768" s="39" t="s">
        <v>943</v>
      </c>
      <c r="AN768" s="39" t="s">
        <v>943</v>
      </c>
      <c r="AO768" s="35">
        <v>90292</v>
      </c>
      <c r="AP768" s="35" t="s">
        <v>944</v>
      </c>
      <c r="AQ768" s="39" t="s">
        <v>901</v>
      </c>
      <c r="AR768" s="39">
        <v>1</v>
      </c>
      <c r="AS768" s="39"/>
      <c r="AT768" s="39"/>
      <c r="AU768" s="39"/>
      <c r="AV768" s="39"/>
      <c r="AW768" s="39" t="s">
        <v>1251</v>
      </c>
      <c r="AX768" s="39" t="s">
        <v>943</v>
      </c>
      <c r="AY768" s="39" t="s">
        <v>1053</v>
      </c>
      <c r="AZ768" s="35">
        <v>90292</v>
      </c>
      <c r="BA768" s="39"/>
      <c r="BC768" s="5" t="s">
        <v>905</v>
      </c>
      <c r="CB768" s="13" t="s">
        <v>947</v>
      </c>
      <c r="CC768" s="13" t="s">
        <v>10</v>
      </c>
      <c r="CD768" s="13">
        <v>60002</v>
      </c>
      <c r="CE768" s="13" t="s">
        <v>8</v>
      </c>
      <c r="CF768" s="13" t="str">
        <f t="shared" si="192"/>
        <v>W0004559</v>
      </c>
      <c r="CG768" s="13" t="s">
        <v>70</v>
      </c>
      <c r="CH768" s="18">
        <f t="shared" si="193"/>
        <v>92696.060558199315</v>
      </c>
      <c r="CI768" s="18">
        <f t="shared" si="194"/>
        <v>18123.592035816033</v>
      </c>
      <c r="CJ768" s="43">
        <f t="shared" si="195"/>
        <v>7046.666666666667</v>
      </c>
      <c r="CK768" s="44">
        <f t="shared" si="196"/>
        <v>29700</v>
      </c>
      <c r="CL768" s="18">
        <f t="shared" si="197"/>
        <v>3335.3628027065529</v>
      </c>
      <c r="CM768" s="18">
        <f t="shared" si="198"/>
        <v>15090.168206338858</v>
      </c>
      <c r="CN768" s="13"/>
      <c r="CO768" s="18">
        <f t="shared" si="199"/>
        <v>0</v>
      </c>
    </row>
    <row r="769" spans="1:93" ht="15.75" customHeight="1" x14ac:dyDescent="0.2">
      <c r="A769" s="35" t="s">
        <v>605</v>
      </c>
      <c r="B769" s="35" t="s">
        <v>3021</v>
      </c>
      <c r="C769" s="35" t="s">
        <v>3022</v>
      </c>
      <c r="D769" s="36">
        <v>45341</v>
      </c>
      <c r="E769" s="36"/>
      <c r="F769" s="35" t="s">
        <v>894</v>
      </c>
      <c r="G769" s="35" t="s">
        <v>1247</v>
      </c>
      <c r="H769" s="35" t="s">
        <v>1248</v>
      </c>
      <c r="I769" s="35" t="s">
        <v>897</v>
      </c>
      <c r="J769" s="35"/>
      <c r="K769" s="35" t="s">
        <v>898</v>
      </c>
      <c r="L769" s="37" t="s">
        <v>899</v>
      </c>
      <c r="M769" s="38">
        <v>0.1</v>
      </c>
      <c r="N769" s="35">
        <v>28</v>
      </c>
      <c r="O769" s="39">
        <v>184991.33333333334</v>
      </c>
      <c r="P769" s="40"/>
      <c r="Q769" s="39"/>
      <c r="R769" s="39">
        <v>4446.9070512820517</v>
      </c>
      <c r="S769" s="39">
        <v>2569.3240740740744</v>
      </c>
      <c r="T769" s="39">
        <v>462.47833333333335</v>
      </c>
      <c r="U769" s="35">
        <v>75</v>
      </c>
      <c r="V769" s="39"/>
      <c r="W769" s="39">
        <v>17815.500190311224</v>
      </c>
      <c r="X769" s="39">
        <v>4460.3751415326506</v>
      </c>
      <c r="Y769" s="39">
        <v>214820.91812386669</v>
      </c>
      <c r="Z769" s="41">
        <v>7046.666666666667</v>
      </c>
      <c r="AA769" s="39"/>
      <c r="AB769" s="39">
        <v>221867.58479053335</v>
      </c>
      <c r="AC769" s="39"/>
      <c r="AD769" s="39"/>
      <c r="AE769" s="42">
        <v>7875.5933865769939</v>
      </c>
      <c r="AF769" s="35" t="s">
        <v>1249</v>
      </c>
      <c r="AG769" s="39" t="s">
        <v>1250</v>
      </c>
      <c r="AH769" s="39">
        <v>229743.17817711036</v>
      </c>
      <c r="AI769" s="39">
        <v>22974.317817711039</v>
      </c>
      <c r="AJ769" s="42">
        <v>29700</v>
      </c>
      <c r="AK769" s="39">
        <v>2970</v>
      </c>
      <c r="AL769" s="39">
        <v>285387.49599482142</v>
      </c>
      <c r="AM769" s="39" t="s">
        <v>943</v>
      </c>
      <c r="AN769" s="39" t="s">
        <v>943</v>
      </c>
      <c r="AO769" s="35">
        <v>90324</v>
      </c>
      <c r="AP769" s="35" t="s">
        <v>944</v>
      </c>
      <c r="AQ769" s="39" t="s">
        <v>901</v>
      </c>
      <c r="AR769" s="39">
        <v>1</v>
      </c>
      <c r="AS769" s="39"/>
      <c r="AT769" s="39"/>
      <c r="AU769" s="39"/>
      <c r="AV769" s="39"/>
      <c r="AW769" s="39" t="s">
        <v>1251</v>
      </c>
      <c r="AX769" s="39" t="s">
        <v>943</v>
      </c>
      <c r="AY769" s="39" t="s">
        <v>1053</v>
      </c>
      <c r="AZ769" s="35">
        <v>90324</v>
      </c>
      <c r="BA769" s="39"/>
      <c r="BC769" s="5" t="s">
        <v>905</v>
      </c>
      <c r="CB769" s="13" t="s">
        <v>947</v>
      </c>
      <c r="CC769" s="13" t="s">
        <v>10</v>
      </c>
      <c r="CD769" s="13">
        <v>60002</v>
      </c>
      <c r="CE769" s="13" t="s">
        <v>8</v>
      </c>
      <c r="CF769" s="13" t="str">
        <f t="shared" si="192"/>
        <v>W0005212</v>
      </c>
      <c r="CG769" s="13" t="s">
        <v>70</v>
      </c>
      <c r="CH769" s="18">
        <f t="shared" si="193"/>
        <v>207804.68699851056</v>
      </c>
      <c r="CI769" s="18">
        <f t="shared" si="194"/>
        <v>7875.5933865769939</v>
      </c>
      <c r="CJ769" s="43">
        <f t="shared" si="195"/>
        <v>7046.666666666667</v>
      </c>
      <c r="CK769" s="44">
        <f t="shared" si="196"/>
        <v>29700</v>
      </c>
      <c r="CL769" s="18">
        <f t="shared" si="197"/>
        <v>7016.2311253561256</v>
      </c>
      <c r="CM769" s="18">
        <f t="shared" si="198"/>
        <v>25944.317817711039</v>
      </c>
      <c r="CN769" s="13"/>
      <c r="CO769" s="18">
        <f t="shared" si="199"/>
        <v>0</v>
      </c>
    </row>
    <row r="770" spans="1:93" ht="15.75" customHeight="1" x14ac:dyDescent="0.2">
      <c r="A770" s="35" t="s">
        <v>3023</v>
      </c>
      <c r="B770" s="35" t="s">
        <v>3024</v>
      </c>
      <c r="C770" s="35" t="s">
        <v>3025</v>
      </c>
      <c r="D770" s="36">
        <v>45320</v>
      </c>
      <c r="E770" s="36"/>
      <c r="F770" s="35" t="s">
        <v>996</v>
      </c>
      <c r="G770" s="35" t="s">
        <v>895</v>
      </c>
      <c r="H770" s="35" t="s">
        <v>896</v>
      </c>
      <c r="I770" s="35" t="s">
        <v>897</v>
      </c>
      <c r="J770" s="35"/>
      <c r="K770" s="35" t="s">
        <v>898</v>
      </c>
      <c r="L770" s="37" t="s">
        <v>899</v>
      </c>
      <c r="M770" s="38">
        <v>8.5000000000000006E-2</v>
      </c>
      <c r="N770" s="35">
        <v>28</v>
      </c>
      <c r="O770" s="39">
        <v>53637.583333333336</v>
      </c>
      <c r="P770" s="40"/>
      <c r="Q770" s="39"/>
      <c r="R770" s="39">
        <v>1302.1153846153845</v>
      </c>
      <c r="S770" s="39">
        <v>752.33333333333337</v>
      </c>
      <c r="T770" s="39">
        <v>135.42000000000002</v>
      </c>
      <c r="U770" s="35">
        <v>75</v>
      </c>
      <c r="V770" s="39"/>
      <c r="W770" s="39">
        <v>0</v>
      </c>
      <c r="X770" s="39">
        <v>4460.3751415326506</v>
      </c>
      <c r="Y770" s="39">
        <v>60362.827192814701</v>
      </c>
      <c r="Z770" s="41">
        <v>5687.5</v>
      </c>
      <c r="AA770" s="39"/>
      <c r="AB770" s="39">
        <v>66050.327192814701</v>
      </c>
      <c r="AC770" s="39"/>
      <c r="AD770" s="39">
        <v>5310.8</v>
      </c>
      <c r="AE770" s="42">
        <v>6263.2559860715419</v>
      </c>
      <c r="AF770" s="35" t="s">
        <v>1071</v>
      </c>
      <c r="AG770" s="39" t="s">
        <v>1072</v>
      </c>
      <c r="AH770" s="39">
        <v>77624.383178886244</v>
      </c>
      <c r="AI770" s="39">
        <v>6598.0725702053314</v>
      </c>
      <c r="AJ770" s="42">
        <v>29700</v>
      </c>
      <c r="AK770" s="39">
        <v>2524.5</v>
      </c>
      <c r="AL770" s="39">
        <v>116446.95574909158</v>
      </c>
      <c r="AM770" s="39" t="s">
        <v>1411</v>
      </c>
      <c r="AN770" s="39" t="s">
        <v>1411</v>
      </c>
      <c r="AO770" s="35" t="s">
        <v>1573</v>
      </c>
      <c r="AP770" s="35" t="s">
        <v>1413</v>
      </c>
      <c r="AQ770" s="39" t="s">
        <v>901</v>
      </c>
      <c r="AR770" s="39">
        <v>1</v>
      </c>
      <c r="AS770" s="39"/>
      <c r="AT770" s="39"/>
      <c r="AU770" s="39"/>
      <c r="AV770" s="39"/>
      <c r="AW770" s="39" t="s">
        <v>902</v>
      </c>
      <c r="AX770" s="39" t="s">
        <v>977</v>
      </c>
      <c r="AY770" s="39" t="s">
        <v>1472</v>
      </c>
      <c r="AZ770" s="35" t="s">
        <v>1573</v>
      </c>
      <c r="BA770" s="39"/>
      <c r="BC770" s="5" t="s">
        <v>905</v>
      </c>
      <c r="CB770" s="13" t="s">
        <v>947</v>
      </c>
      <c r="CC770" s="13" t="s">
        <v>1415</v>
      </c>
      <c r="CD770" s="13">
        <v>60008</v>
      </c>
      <c r="CE770" s="13" t="s">
        <v>1416</v>
      </c>
      <c r="CF770" s="13" t="str">
        <f t="shared" si="192"/>
        <v>W0005213</v>
      </c>
      <c r="CG770" s="13" t="s">
        <v>29</v>
      </c>
      <c r="CH770" s="18">
        <f t="shared" si="193"/>
        <v>58308.378474865982</v>
      </c>
      <c r="CI770" s="18">
        <f t="shared" si="194"/>
        <v>11574.055986071542</v>
      </c>
      <c r="CJ770" s="43">
        <f t="shared" si="195"/>
        <v>5687.5</v>
      </c>
      <c r="CK770" s="44">
        <f t="shared" si="196"/>
        <v>29700</v>
      </c>
      <c r="CL770" s="18">
        <f t="shared" si="197"/>
        <v>2054.4487179487178</v>
      </c>
      <c r="CM770" s="18">
        <f t="shared" si="198"/>
        <v>9122.5725702053314</v>
      </c>
      <c r="CN770" s="13"/>
      <c r="CO770" s="18">
        <f t="shared" si="199"/>
        <v>0</v>
      </c>
    </row>
    <row r="771" spans="1:93" ht="15.75" customHeight="1" x14ac:dyDescent="0.2">
      <c r="A771" s="35" t="s">
        <v>606</v>
      </c>
      <c r="B771" s="35" t="s">
        <v>3026</v>
      </c>
      <c r="C771" s="35" t="s">
        <v>3027</v>
      </c>
      <c r="D771" s="36">
        <v>45327</v>
      </c>
      <c r="E771" s="36"/>
      <c r="F771" s="35" t="s">
        <v>894</v>
      </c>
      <c r="G771" s="35" t="s">
        <v>1247</v>
      </c>
      <c r="H771" s="35" t="s">
        <v>1248</v>
      </c>
      <c r="I771" s="35" t="s">
        <v>897</v>
      </c>
      <c r="J771" s="35"/>
      <c r="K771" s="35" t="s">
        <v>898</v>
      </c>
      <c r="L771" s="37" t="s">
        <v>899</v>
      </c>
      <c r="M771" s="38">
        <v>0.1</v>
      </c>
      <c r="N771" s="35">
        <v>28</v>
      </c>
      <c r="O771" s="39">
        <v>112964.75</v>
      </c>
      <c r="P771" s="40"/>
      <c r="Q771" s="39"/>
      <c r="R771" s="39">
        <v>2715.5008012820513</v>
      </c>
      <c r="S771" s="39">
        <v>1568.9560185185185</v>
      </c>
      <c r="T771" s="39">
        <v>282.41208333333333</v>
      </c>
      <c r="U771" s="35">
        <v>75</v>
      </c>
      <c r="V771" s="39"/>
      <c r="W771" s="39">
        <v>0</v>
      </c>
      <c r="X771" s="39">
        <v>4460.3751415326506</v>
      </c>
      <c r="Y771" s="39">
        <v>122066.99404466656</v>
      </c>
      <c r="Z771" s="41">
        <v>7046.666666666667</v>
      </c>
      <c r="AA771" s="39"/>
      <c r="AB771" s="39">
        <v>129113.66071133323</v>
      </c>
      <c r="AC771" s="39"/>
      <c r="AD771" s="39"/>
      <c r="AE771" s="42"/>
      <c r="AF771" s="35"/>
      <c r="AG771" s="39"/>
      <c r="AH771" s="39">
        <v>129113.66071133323</v>
      </c>
      <c r="AI771" s="39">
        <v>12911.366071133323</v>
      </c>
      <c r="AJ771" s="42">
        <v>29700</v>
      </c>
      <c r="AK771" s="39">
        <v>2970</v>
      </c>
      <c r="AL771" s="39">
        <v>174695.02678246656</v>
      </c>
      <c r="AM771" s="39" t="s">
        <v>943</v>
      </c>
      <c r="AN771" s="39" t="s">
        <v>943</v>
      </c>
      <c r="AO771" s="35">
        <v>90326</v>
      </c>
      <c r="AP771" s="35" t="s">
        <v>944</v>
      </c>
      <c r="AQ771" s="39" t="s">
        <v>901</v>
      </c>
      <c r="AR771" s="39">
        <v>1</v>
      </c>
      <c r="AS771" s="39"/>
      <c r="AT771" s="39"/>
      <c r="AU771" s="39"/>
      <c r="AV771" s="39"/>
      <c r="AW771" s="39" t="s">
        <v>1382</v>
      </c>
      <c r="AX771" s="39" t="s">
        <v>943</v>
      </c>
      <c r="AY771" s="39" t="s">
        <v>1053</v>
      </c>
      <c r="AZ771" s="35">
        <v>90326</v>
      </c>
      <c r="BA771" s="39"/>
      <c r="BC771" s="5" t="s">
        <v>905</v>
      </c>
      <c r="CB771" s="13" t="s">
        <v>947</v>
      </c>
      <c r="CC771" s="13" t="s">
        <v>10</v>
      </c>
      <c r="CD771" s="13">
        <v>60002</v>
      </c>
      <c r="CE771" s="13" t="s">
        <v>8</v>
      </c>
      <c r="CF771" s="13" t="str">
        <f t="shared" si="192"/>
        <v>W0005214</v>
      </c>
      <c r="CG771" s="13" t="s">
        <v>70</v>
      </c>
      <c r="CH771" s="18">
        <f t="shared" si="193"/>
        <v>117782.53722486598</v>
      </c>
      <c r="CI771" s="18">
        <f t="shared" si="194"/>
        <v>0</v>
      </c>
      <c r="CJ771" s="43">
        <f t="shared" si="195"/>
        <v>7046.666666666667</v>
      </c>
      <c r="CK771" s="44">
        <f t="shared" si="196"/>
        <v>29700</v>
      </c>
      <c r="CL771" s="18">
        <f t="shared" si="197"/>
        <v>4284.45681980057</v>
      </c>
      <c r="CM771" s="18">
        <f t="shared" si="198"/>
        <v>15881.366071133323</v>
      </c>
      <c r="CN771" s="13"/>
      <c r="CO771" s="18">
        <f t="shared" si="199"/>
        <v>0</v>
      </c>
    </row>
    <row r="772" spans="1:93" ht="15.75" customHeight="1" x14ac:dyDescent="0.2">
      <c r="A772" s="35" t="s">
        <v>325</v>
      </c>
      <c r="B772" s="35" t="s">
        <v>3028</v>
      </c>
      <c r="C772" s="35" t="s">
        <v>3029</v>
      </c>
      <c r="D772" s="36">
        <v>45320</v>
      </c>
      <c r="E772" s="36"/>
      <c r="F772" s="35" t="s">
        <v>984</v>
      </c>
      <c r="G772" s="35" t="s">
        <v>1247</v>
      </c>
      <c r="H772" s="35" t="s">
        <v>1248</v>
      </c>
      <c r="I772" s="35" t="s">
        <v>897</v>
      </c>
      <c r="J772" s="35"/>
      <c r="K772" s="35" t="s">
        <v>898</v>
      </c>
      <c r="L772" s="37" t="s">
        <v>899</v>
      </c>
      <c r="M772" s="38">
        <v>0.1</v>
      </c>
      <c r="N772" s="35">
        <v>28</v>
      </c>
      <c r="O772" s="39">
        <v>106757.25</v>
      </c>
      <c r="P772" s="40"/>
      <c r="Q772" s="39"/>
      <c r="R772" s="39">
        <v>2566.2820512820513</v>
      </c>
      <c r="S772" s="39">
        <v>1482.7407407407406</v>
      </c>
      <c r="T772" s="39">
        <v>266.89333333333332</v>
      </c>
      <c r="U772" s="35">
        <v>75</v>
      </c>
      <c r="V772" s="39"/>
      <c r="W772" s="39">
        <v>6146.8085763005947</v>
      </c>
      <c r="X772" s="39">
        <v>4460.3751415326506</v>
      </c>
      <c r="Y772" s="39">
        <v>121755.34984318937</v>
      </c>
      <c r="Z772" s="41">
        <v>7046.666666666667</v>
      </c>
      <c r="AA772" s="39"/>
      <c r="AB772" s="39">
        <v>128802.01650985604</v>
      </c>
      <c r="AC772" s="39"/>
      <c r="AD772" s="39"/>
      <c r="AE772" s="42"/>
      <c r="AF772" s="35"/>
      <c r="AG772" s="39"/>
      <c r="AH772" s="39">
        <v>128802.01650985604</v>
      </c>
      <c r="AI772" s="39">
        <v>12880.201650985604</v>
      </c>
      <c r="AJ772" s="42">
        <v>29700</v>
      </c>
      <c r="AK772" s="39">
        <v>2970</v>
      </c>
      <c r="AL772" s="39">
        <v>174352.21816084164</v>
      </c>
      <c r="AM772" s="39" t="s">
        <v>943</v>
      </c>
      <c r="AN772" s="39" t="s">
        <v>943</v>
      </c>
      <c r="AO772" s="35">
        <v>90292</v>
      </c>
      <c r="AP772" s="35" t="s">
        <v>944</v>
      </c>
      <c r="AQ772" s="39" t="s">
        <v>901</v>
      </c>
      <c r="AR772" s="39">
        <v>1</v>
      </c>
      <c r="AS772" s="39"/>
      <c r="AT772" s="39"/>
      <c r="AU772" s="39"/>
      <c r="AV772" s="39"/>
      <c r="AW772" s="39" t="s">
        <v>1267</v>
      </c>
      <c r="AX772" s="39" t="s">
        <v>943</v>
      </c>
      <c r="AY772" s="39" t="s">
        <v>1053</v>
      </c>
      <c r="AZ772" s="35">
        <v>90292</v>
      </c>
      <c r="BA772" s="39"/>
      <c r="BC772" s="5" t="s">
        <v>905</v>
      </c>
      <c r="CB772" s="13" t="s">
        <v>947</v>
      </c>
      <c r="CC772" s="13" t="s">
        <v>10</v>
      </c>
      <c r="CD772" s="13">
        <v>60002</v>
      </c>
      <c r="CE772" s="13" t="s">
        <v>8</v>
      </c>
      <c r="CF772" s="13" t="str">
        <f t="shared" si="192"/>
        <v>W0004560</v>
      </c>
      <c r="CG772" s="13" t="s">
        <v>70</v>
      </c>
      <c r="CH772" s="18">
        <f t="shared" si="193"/>
        <v>117706.32705116658</v>
      </c>
      <c r="CI772" s="18">
        <f t="shared" si="194"/>
        <v>0</v>
      </c>
      <c r="CJ772" s="43">
        <f t="shared" si="195"/>
        <v>7046.666666666667</v>
      </c>
      <c r="CK772" s="44">
        <f t="shared" si="196"/>
        <v>29700</v>
      </c>
      <c r="CL772" s="18">
        <f t="shared" si="197"/>
        <v>4049.0227920227917</v>
      </c>
      <c r="CM772" s="18">
        <f t="shared" si="198"/>
        <v>15850.201650985604</v>
      </c>
      <c r="CN772" s="13"/>
      <c r="CO772" s="18">
        <f t="shared" si="199"/>
        <v>0</v>
      </c>
    </row>
    <row r="773" spans="1:93" ht="15.75" customHeight="1" x14ac:dyDescent="0.2">
      <c r="A773" s="35" t="s">
        <v>3030</v>
      </c>
      <c r="B773" s="35" t="s">
        <v>3031</v>
      </c>
      <c r="C773" s="35" t="s">
        <v>3032</v>
      </c>
      <c r="D773" s="36">
        <v>45376</v>
      </c>
      <c r="E773" s="36"/>
      <c r="F773" s="35" t="s">
        <v>938</v>
      </c>
      <c r="G773" s="35" t="s">
        <v>895</v>
      </c>
      <c r="H773" s="35" t="s">
        <v>896</v>
      </c>
      <c r="I773" s="35" t="s">
        <v>897</v>
      </c>
      <c r="J773" s="35"/>
      <c r="K773" s="35" t="s">
        <v>898</v>
      </c>
      <c r="L773" s="37" t="s">
        <v>899</v>
      </c>
      <c r="M773" s="38">
        <v>8.5000000000000006E-2</v>
      </c>
      <c r="N773" s="35">
        <v>28</v>
      </c>
      <c r="O773" s="39">
        <v>97774.416666666672</v>
      </c>
      <c r="P773" s="40"/>
      <c r="Q773" s="39"/>
      <c r="R773" s="39">
        <v>2230.15625</v>
      </c>
      <c r="S773" s="39">
        <v>1288.5347222222224</v>
      </c>
      <c r="T773" s="39">
        <v>231.93625</v>
      </c>
      <c r="U773" s="35">
        <v>75</v>
      </c>
      <c r="V773" s="39"/>
      <c r="W773" s="39">
        <v>8933.361797556865</v>
      </c>
      <c r="X773" s="39">
        <v>4460.3751415326506</v>
      </c>
      <c r="Y773" s="39">
        <v>114993.78082797841</v>
      </c>
      <c r="Z773" s="41">
        <v>5687.5</v>
      </c>
      <c r="AA773" s="39"/>
      <c r="AB773" s="39">
        <v>120681.28082797841</v>
      </c>
      <c r="AC773" s="39"/>
      <c r="AD773" s="39"/>
      <c r="AE773" s="42">
        <v>6107.1873780099913</v>
      </c>
      <c r="AF773" s="35" t="s">
        <v>1104</v>
      </c>
      <c r="AG773" s="39" t="s">
        <v>1105</v>
      </c>
      <c r="AH773" s="39">
        <v>126788.46820598839</v>
      </c>
      <c r="AI773" s="39">
        <v>10777.019797509014</v>
      </c>
      <c r="AJ773" s="42">
        <v>29700</v>
      </c>
      <c r="AK773" s="39">
        <v>2524.5</v>
      </c>
      <c r="AL773" s="39">
        <v>169789.98800349742</v>
      </c>
      <c r="AM773" s="39" t="s">
        <v>953</v>
      </c>
      <c r="AN773" s="39" t="s">
        <v>953</v>
      </c>
      <c r="AO773" s="35">
        <v>5030</v>
      </c>
      <c r="AP773" s="35" t="s">
        <v>955</v>
      </c>
      <c r="AQ773" s="39" t="s">
        <v>901</v>
      </c>
      <c r="AR773" s="39">
        <v>1</v>
      </c>
      <c r="AS773" s="39"/>
      <c r="AT773" s="39"/>
      <c r="AU773" s="39"/>
      <c r="AV773" s="39"/>
      <c r="AW773" s="39" t="s">
        <v>1764</v>
      </c>
      <c r="AX773" s="39" t="s">
        <v>957</v>
      </c>
      <c r="AY773" s="39" t="s">
        <v>904</v>
      </c>
      <c r="AZ773" s="35">
        <v>5030</v>
      </c>
      <c r="BA773" s="39"/>
      <c r="BC773" s="5" t="s">
        <v>905</v>
      </c>
      <c r="CB773" s="13" t="s">
        <v>947</v>
      </c>
      <c r="CC773" s="13" t="s">
        <v>959</v>
      </c>
      <c r="CD773" s="13">
        <v>60005</v>
      </c>
      <c r="CE773" s="13" t="s">
        <v>960</v>
      </c>
      <c r="CF773" s="13" t="str">
        <f t="shared" si="192"/>
        <v>W0004561</v>
      </c>
      <c r="CG773" s="13" t="s">
        <v>29</v>
      </c>
      <c r="CH773" s="18">
        <f t="shared" si="193"/>
        <v>111475.08985575619</v>
      </c>
      <c r="CI773" s="18">
        <f t="shared" si="194"/>
        <v>6107.1873780099913</v>
      </c>
      <c r="CJ773" s="43">
        <f t="shared" si="195"/>
        <v>5687.5</v>
      </c>
      <c r="CK773" s="44">
        <f t="shared" si="196"/>
        <v>29700</v>
      </c>
      <c r="CL773" s="18">
        <f t="shared" si="197"/>
        <v>3518.6909722222226</v>
      </c>
      <c r="CM773" s="18">
        <f t="shared" si="198"/>
        <v>13301.519797509014</v>
      </c>
      <c r="CN773" s="13"/>
      <c r="CO773" s="18">
        <f t="shared" si="199"/>
        <v>0</v>
      </c>
    </row>
    <row r="774" spans="1:93" ht="15.75" customHeight="1" x14ac:dyDescent="0.2">
      <c r="A774" s="35" t="s">
        <v>326</v>
      </c>
      <c r="B774" s="35" t="s">
        <v>3033</v>
      </c>
      <c r="C774" s="35" t="s">
        <v>3034</v>
      </c>
      <c r="D774" s="36">
        <v>45320</v>
      </c>
      <c r="E774" s="36"/>
      <c r="F774" s="35" t="s">
        <v>996</v>
      </c>
      <c r="G774" s="35" t="s">
        <v>1247</v>
      </c>
      <c r="H774" s="35" t="s">
        <v>1248</v>
      </c>
      <c r="I774" s="35" t="s">
        <v>897</v>
      </c>
      <c r="J774" s="35"/>
      <c r="K774" s="35" t="s">
        <v>898</v>
      </c>
      <c r="L774" s="37" t="s">
        <v>899</v>
      </c>
      <c r="M774" s="38">
        <v>0.1</v>
      </c>
      <c r="N774" s="35">
        <v>28</v>
      </c>
      <c r="O774" s="39">
        <v>42092.333333333336</v>
      </c>
      <c r="P774" s="40"/>
      <c r="Q774" s="39"/>
      <c r="R774" s="39">
        <v>1011.834935897436</v>
      </c>
      <c r="S774" s="39">
        <v>584.61574074074076</v>
      </c>
      <c r="T774" s="39">
        <v>105.23083333333334</v>
      </c>
      <c r="U774" s="35">
        <v>75</v>
      </c>
      <c r="V774" s="39"/>
      <c r="W774" s="39">
        <v>0</v>
      </c>
      <c r="X774" s="39">
        <v>4460.3751415326506</v>
      </c>
      <c r="Y774" s="39">
        <v>48329.389984837493</v>
      </c>
      <c r="Z774" s="41">
        <v>7046.666666666667</v>
      </c>
      <c r="AA774" s="39"/>
      <c r="AB774" s="39">
        <v>55376.056651504157</v>
      </c>
      <c r="AC774" s="39"/>
      <c r="AD774" s="39"/>
      <c r="AE774" s="42">
        <v>18123.592035816033</v>
      </c>
      <c r="AF774" s="35" t="s">
        <v>1339</v>
      </c>
      <c r="AG774" s="39" t="s">
        <v>1340</v>
      </c>
      <c r="AH774" s="39">
        <v>73499.648687320194</v>
      </c>
      <c r="AI774" s="39">
        <v>7349.9648687320196</v>
      </c>
      <c r="AJ774" s="42">
        <v>29700</v>
      </c>
      <c r="AK774" s="39">
        <v>2970</v>
      </c>
      <c r="AL774" s="39">
        <v>113519.61355605221</v>
      </c>
      <c r="AM774" s="39" t="s">
        <v>943</v>
      </c>
      <c r="AN774" s="39" t="s">
        <v>943</v>
      </c>
      <c r="AO774" s="35">
        <v>90292</v>
      </c>
      <c r="AP774" s="35" t="s">
        <v>944</v>
      </c>
      <c r="AQ774" s="39" t="s">
        <v>901</v>
      </c>
      <c r="AR774" s="39">
        <v>1</v>
      </c>
      <c r="AS774" s="39"/>
      <c r="AT774" s="39"/>
      <c r="AU774" s="39"/>
      <c r="AV774" s="39"/>
      <c r="AW774" s="39" t="s">
        <v>1251</v>
      </c>
      <c r="AX774" s="39" t="s">
        <v>70</v>
      </c>
      <c r="AY774" s="39" t="s">
        <v>1053</v>
      </c>
      <c r="AZ774" s="35">
        <v>90292</v>
      </c>
      <c r="BA774" s="39"/>
      <c r="BC774" s="5" t="s">
        <v>905</v>
      </c>
      <c r="CB774" s="13" t="s">
        <v>947</v>
      </c>
      <c r="CC774" s="13" t="s">
        <v>10</v>
      </c>
      <c r="CD774" s="13">
        <v>60002</v>
      </c>
      <c r="CE774" s="13" t="s">
        <v>8</v>
      </c>
      <c r="CF774" s="13" t="str">
        <f t="shared" si="192"/>
        <v>W0004562</v>
      </c>
      <c r="CG774" s="13" t="s">
        <v>70</v>
      </c>
      <c r="CH774" s="18">
        <f t="shared" si="193"/>
        <v>46732.939308199318</v>
      </c>
      <c r="CI774" s="18">
        <f t="shared" si="194"/>
        <v>18123.592035816033</v>
      </c>
      <c r="CJ774" s="43">
        <f t="shared" si="195"/>
        <v>7046.666666666667</v>
      </c>
      <c r="CK774" s="44">
        <f t="shared" si="196"/>
        <v>29700</v>
      </c>
      <c r="CL774" s="18">
        <f t="shared" si="197"/>
        <v>1596.4506766381769</v>
      </c>
      <c r="CM774" s="18">
        <f t="shared" si="198"/>
        <v>10319.964868732019</v>
      </c>
      <c r="CN774" s="13"/>
      <c r="CO774" s="18">
        <f t="shared" si="199"/>
        <v>0</v>
      </c>
    </row>
    <row r="775" spans="1:93" ht="15.75" customHeight="1" x14ac:dyDescent="0.2">
      <c r="A775" s="35" t="s">
        <v>3035</v>
      </c>
      <c r="B775" s="35" t="s">
        <v>3036</v>
      </c>
      <c r="C775" s="35" t="s">
        <v>3037</v>
      </c>
      <c r="D775" s="36">
        <v>45376</v>
      </c>
      <c r="E775" s="36"/>
      <c r="F775" s="35" t="s">
        <v>996</v>
      </c>
      <c r="G775" s="35" t="s">
        <v>895</v>
      </c>
      <c r="H775" s="35" t="s">
        <v>896</v>
      </c>
      <c r="I775" s="35" t="s">
        <v>897</v>
      </c>
      <c r="J775" s="35"/>
      <c r="K775" s="35" t="s">
        <v>898</v>
      </c>
      <c r="L775" s="37" t="s">
        <v>899</v>
      </c>
      <c r="M775" s="38">
        <v>8.5000000000000006E-2</v>
      </c>
      <c r="N775" s="35">
        <v>28</v>
      </c>
      <c r="O775" s="39">
        <v>86710.583333333328</v>
      </c>
      <c r="P775" s="40"/>
      <c r="Q775" s="39"/>
      <c r="R775" s="39">
        <v>1964.1987179487178</v>
      </c>
      <c r="S775" s="39">
        <v>1134.8703703703707</v>
      </c>
      <c r="T775" s="39">
        <v>204.27666666666667</v>
      </c>
      <c r="U775" s="35">
        <v>75</v>
      </c>
      <c r="V775" s="39"/>
      <c r="W775" s="39">
        <v>0</v>
      </c>
      <c r="X775" s="39">
        <v>4460.3751415326506</v>
      </c>
      <c r="Y775" s="39">
        <v>94549.304229851739</v>
      </c>
      <c r="Z775" s="41">
        <v>5687.5</v>
      </c>
      <c r="AA775" s="39"/>
      <c r="AB775" s="39">
        <v>100236.80422985174</v>
      </c>
      <c r="AC775" s="39"/>
      <c r="AD775" s="39"/>
      <c r="AE775" s="42">
        <v>4292.2455565959208</v>
      </c>
      <c r="AF775" s="35" t="s">
        <v>1124</v>
      </c>
      <c r="AG775" s="39" t="s">
        <v>1125</v>
      </c>
      <c r="AH775" s="39">
        <v>104529.04978644766</v>
      </c>
      <c r="AI775" s="39">
        <v>8884.969231848052</v>
      </c>
      <c r="AJ775" s="42">
        <v>29700</v>
      </c>
      <c r="AK775" s="39">
        <v>2524.5</v>
      </c>
      <c r="AL775" s="39">
        <v>145638.51901829572</v>
      </c>
      <c r="AM775" s="39" t="s">
        <v>2846</v>
      </c>
      <c r="AN775" s="39" t="s">
        <v>2846</v>
      </c>
      <c r="AO775" s="35" t="s">
        <v>3038</v>
      </c>
      <c r="AP775" s="35" t="s">
        <v>2848</v>
      </c>
      <c r="AQ775" s="39" t="s">
        <v>901</v>
      </c>
      <c r="AR775" s="39">
        <v>1</v>
      </c>
      <c r="AS775" s="39"/>
      <c r="AT775" s="39"/>
      <c r="AU775" s="39"/>
      <c r="AV775" s="39"/>
      <c r="AW775" s="39" t="s">
        <v>1195</v>
      </c>
      <c r="AX775" s="39" t="s">
        <v>2846</v>
      </c>
      <c r="AY775" s="39" t="s">
        <v>904</v>
      </c>
      <c r="AZ775" s="35" t="s">
        <v>3038</v>
      </c>
      <c r="BA775" s="39"/>
      <c r="BC775" s="5" t="s">
        <v>905</v>
      </c>
      <c r="CB775" s="13" t="s">
        <v>947</v>
      </c>
      <c r="CC775" s="13" t="s">
        <v>2849</v>
      </c>
      <c r="CD775" s="13">
        <v>60018</v>
      </c>
      <c r="CE775" s="13" t="s">
        <v>2850</v>
      </c>
      <c r="CF775" s="13" t="str">
        <f t="shared" si="192"/>
        <v>W0004563</v>
      </c>
      <c r="CG775" s="13" t="s">
        <v>29</v>
      </c>
      <c r="CH775" s="18">
        <f t="shared" si="193"/>
        <v>91450.235141532656</v>
      </c>
      <c r="CI775" s="18">
        <f t="shared" si="194"/>
        <v>4292.2455565959208</v>
      </c>
      <c r="CJ775" s="43">
        <f t="shared" si="195"/>
        <v>5687.5</v>
      </c>
      <c r="CK775" s="44">
        <f t="shared" si="196"/>
        <v>29700</v>
      </c>
      <c r="CL775" s="18">
        <f t="shared" si="197"/>
        <v>3099.0690883190882</v>
      </c>
      <c r="CM775" s="18">
        <f t="shared" si="198"/>
        <v>11409.469231848052</v>
      </c>
      <c r="CN775" s="13"/>
      <c r="CO775" s="18">
        <f t="shared" si="199"/>
        <v>0</v>
      </c>
    </row>
    <row r="776" spans="1:93" ht="15.75" customHeight="1" x14ac:dyDescent="0.2">
      <c r="A776" s="35" t="s">
        <v>327</v>
      </c>
      <c r="B776" s="35" t="s">
        <v>3039</v>
      </c>
      <c r="C776" s="35" t="s">
        <v>3040</v>
      </c>
      <c r="D776" s="36">
        <v>45320</v>
      </c>
      <c r="E776" s="36"/>
      <c r="F776" s="35" t="s">
        <v>972</v>
      </c>
      <c r="G776" s="35" t="s">
        <v>951</v>
      </c>
      <c r="H776" s="35" t="s">
        <v>952</v>
      </c>
      <c r="I776" s="35" t="s">
        <v>897</v>
      </c>
      <c r="J776" s="35"/>
      <c r="K776" s="35" t="s">
        <v>898</v>
      </c>
      <c r="L776" s="37" t="s">
        <v>899</v>
      </c>
      <c r="M776" s="38">
        <v>0.05</v>
      </c>
      <c r="N776" s="35">
        <v>28</v>
      </c>
      <c r="O776" s="39">
        <v>46357.75</v>
      </c>
      <c r="P776" s="40"/>
      <c r="Q776" s="39"/>
      <c r="R776" s="39">
        <v>1010.5769230769232</v>
      </c>
      <c r="S776" s="39">
        <v>583.88888888888891</v>
      </c>
      <c r="T776" s="39">
        <v>105.10000000000001</v>
      </c>
      <c r="U776" s="35">
        <v>75</v>
      </c>
      <c r="V776" s="39"/>
      <c r="W776" s="39">
        <v>0</v>
      </c>
      <c r="X776" s="39">
        <v>4460.3751415326506</v>
      </c>
      <c r="Y776" s="39">
        <v>52592.690953498459</v>
      </c>
      <c r="Z776" s="41">
        <v>4154.166666666667</v>
      </c>
      <c r="AA776" s="39"/>
      <c r="AB776" s="39">
        <v>56746.857620165123</v>
      </c>
      <c r="AC776" s="39"/>
      <c r="AD776" s="39"/>
      <c r="AE776" s="42"/>
      <c r="AF776" s="35"/>
      <c r="AG776" s="39"/>
      <c r="AH776" s="39">
        <v>56746.857620165123</v>
      </c>
      <c r="AI776" s="39">
        <v>2837.3428810082564</v>
      </c>
      <c r="AJ776" s="42">
        <v>29700</v>
      </c>
      <c r="AK776" s="39">
        <v>1485</v>
      </c>
      <c r="AL776" s="39">
        <v>90769.200501173385</v>
      </c>
      <c r="AM776" s="39" t="s">
        <v>943</v>
      </c>
      <c r="AN776" s="39" t="s">
        <v>943</v>
      </c>
      <c r="AO776" s="35">
        <v>19883</v>
      </c>
      <c r="AP776" s="35" t="s">
        <v>944</v>
      </c>
      <c r="AQ776" s="39" t="s">
        <v>901</v>
      </c>
      <c r="AR776" s="39">
        <v>1</v>
      </c>
      <c r="AS776" s="39"/>
      <c r="AT776" s="39"/>
      <c r="AU776" s="39"/>
      <c r="AV776" s="39"/>
      <c r="AW776" s="39" t="s">
        <v>956</v>
      </c>
      <c r="AX776" s="39" t="s">
        <v>1046</v>
      </c>
      <c r="AY776" s="39" t="s">
        <v>1047</v>
      </c>
      <c r="AZ776" s="35">
        <v>19883</v>
      </c>
      <c r="BA776" s="39"/>
      <c r="BC776" s="5" t="s">
        <v>905</v>
      </c>
      <c r="CB776" s="13" t="s">
        <v>947</v>
      </c>
      <c r="CC776" s="13" t="s">
        <v>10</v>
      </c>
      <c r="CD776" s="13">
        <v>60002</v>
      </c>
      <c r="CE776" s="13" t="s">
        <v>8</v>
      </c>
      <c r="CF776" s="13" t="str">
        <f t="shared" si="192"/>
        <v>W0004564</v>
      </c>
      <c r="CG776" s="13" t="s">
        <v>13</v>
      </c>
      <c r="CH776" s="18">
        <f t="shared" si="193"/>
        <v>50998.225141532646</v>
      </c>
      <c r="CI776" s="18">
        <f t="shared" si="194"/>
        <v>0</v>
      </c>
      <c r="CJ776" s="43">
        <f t="shared" si="195"/>
        <v>4154.166666666667</v>
      </c>
      <c r="CK776" s="44">
        <f t="shared" si="196"/>
        <v>29700</v>
      </c>
      <c r="CL776" s="18">
        <f t="shared" si="197"/>
        <v>1594.465811965812</v>
      </c>
      <c r="CM776" s="18">
        <f t="shared" si="198"/>
        <v>4322.3428810082569</v>
      </c>
      <c r="CN776" s="13"/>
      <c r="CO776" s="18">
        <f t="shared" si="199"/>
        <v>0</v>
      </c>
    </row>
    <row r="777" spans="1:93" ht="15.75" customHeight="1" x14ac:dyDescent="0.2">
      <c r="A777" s="35" t="s">
        <v>3041</v>
      </c>
      <c r="B777" s="35" t="s">
        <v>3042</v>
      </c>
      <c r="C777" s="35" t="s">
        <v>3043</v>
      </c>
      <c r="D777" s="36">
        <v>45323</v>
      </c>
      <c r="E777" s="36"/>
      <c r="F777" s="35" t="s">
        <v>894</v>
      </c>
      <c r="G777" s="35" t="s">
        <v>1247</v>
      </c>
      <c r="H777" s="35" t="s">
        <v>1248</v>
      </c>
      <c r="I777" s="35" t="s">
        <v>897</v>
      </c>
      <c r="J777" s="35"/>
      <c r="K777" s="35" t="s">
        <v>898</v>
      </c>
      <c r="L777" s="37" t="s">
        <v>899</v>
      </c>
      <c r="M777" s="38">
        <v>0.1</v>
      </c>
      <c r="N777" s="35">
        <v>28</v>
      </c>
      <c r="O777" s="39">
        <v>182746</v>
      </c>
      <c r="P777" s="40"/>
      <c r="Q777" s="39"/>
      <c r="R777" s="39">
        <v>4407.0673076923076</v>
      </c>
      <c r="S777" s="39">
        <v>2546.3055555555557</v>
      </c>
      <c r="T777" s="39">
        <v>458.33500000000004</v>
      </c>
      <c r="U777" s="35">
        <v>75</v>
      </c>
      <c r="V777" s="39"/>
      <c r="W777" s="39">
        <v>0</v>
      </c>
      <c r="X777" s="39">
        <v>4460.3751415326506</v>
      </c>
      <c r="Y777" s="39">
        <v>194693.08300478052</v>
      </c>
      <c r="Z777" s="41">
        <v>7046.666666666667</v>
      </c>
      <c r="AA777" s="39"/>
      <c r="AB777" s="39">
        <v>201739.74967144718</v>
      </c>
      <c r="AC777" s="39"/>
      <c r="AD777" s="39"/>
      <c r="AE777" s="42"/>
      <c r="AF777" s="35"/>
      <c r="AG777" s="39"/>
      <c r="AH777" s="39">
        <v>201739.74967144718</v>
      </c>
      <c r="AI777" s="39">
        <v>20173.974967144721</v>
      </c>
      <c r="AJ777" s="42">
        <v>29700</v>
      </c>
      <c r="AK777" s="39">
        <v>2970</v>
      </c>
      <c r="AL777" s="39">
        <v>254583.7246385919</v>
      </c>
      <c r="AM777" s="39" t="s">
        <v>900</v>
      </c>
      <c r="AN777" s="39" t="s">
        <v>900</v>
      </c>
      <c r="AO777" s="35">
        <v>2063120</v>
      </c>
      <c r="AP777" s="39" t="s">
        <v>900</v>
      </c>
      <c r="AQ777" s="39" t="s">
        <v>901</v>
      </c>
      <c r="AR777" s="39">
        <v>1</v>
      </c>
      <c r="AS777" s="39"/>
      <c r="AT777" s="39"/>
      <c r="AU777" s="39"/>
      <c r="AV777" s="39"/>
      <c r="AW777" s="39" t="s">
        <v>1382</v>
      </c>
      <c r="AX777" s="39" t="s">
        <v>70</v>
      </c>
      <c r="AY777" s="39" t="s">
        <v>2543</v>
      </c>
      <c r="AZ777" s="35">
        <v>2063120</v>
      </c>
      <c r="BA777" s="39"/>
      <c r="BC777" s="5" t="s">
        <v>905</v>
      </c>
      <c r="CB777" s="13" t="s">
        <v>906</v>
      </c>
      <c r="CC777" s="13" t="s">
        <v>907</v>
      </c>
      <c r="CD777" s="13">
        <v>60006</v>
      </c>
      <c r="CE777" s="13" t="e">
        <v>#N/A</v>
      </c>
      <c r="CF777" s="13" t="str">
        <f t="shared" si="192"/>
        <v>W0004565</v>
      </c>
      <c r="CG777" s="13" t="str">
        <f>G777</f>
        <v>IT Capability Center</v>
      </c>
      <c r="CH777" s="18">
        <f t="shared" si="193"/>
        <v>187739.71014153265</v>
      </c>
      <c r="CI777" s="18">
        <f>SUM(AA777,AE777)</f>
        <v>0</v>
      </c>
      <c r="CJ777" s="43">
        <f t="shared" si="195"/>
        <v>7046.666666666667</v>
      </c>
      <c r="CK777" s="44">
        <f t="shared" si="196"/>
        <v>29700</v>
      </c>
      <c r="CL777" s="18">
        <f t="shared" si="197"/>
        <v>6953.3728632478633</v>
      </c>
      <c r="CM777" s="18">
        <f t="shared" si="198"/>
        <v>23143.974967144721</v>
      </c>
      <c r="CN777" s="13"/>
      <c r="CO777" s="18">
        <f t="shared" si="199"/>
        <v>0</v>
      </c>
    </row>
    <row r="778" spans="1:93" ht="15.75" customHeight="1" x14ac:dyDescent="0.2">
      <c r="A778" s="35" t="s">
        <v>3044</v>
      </c>
      <c r="B778" s="35" t="s">
        <v>3045</v>
      </c>
      <c r="C778" s="35" t="s">
        <v>3046</v>
      </c>
      <c r="D778" s="36">
        <v>45327</v>
      </c>
      <c r="E778" s="36"/>
      <c r="F778" s="35" t="s">
        <v>972</v>
      </c>
      <c r="G778" s="35" t="s">
        <v>951</v>
      </c>
      <c r="H778" s="35" t="s">
        <v>952</v>
      </c>
      <c r="I778" s="35" t="s">
        <v>897</v>
      </c>
      <c r="J778" s="35"/>
      <c r="K778" s="35" t="s">
        <v>898</v>
      </c>
      <c r="L778" s="37" t="s">
        <v>899</v>
      </c>
      <c r="M778" s="38">
        <v>0.05</v>
      </c>
      <c r="N778" s="35">
        <v>28</v>
      </c>
      <c r="O778" s="39">
        <v>57518.25</v>
      </c>
      <c r="P778" s="40"/>
      <c r="Q778" s="39"/>
      <c r="R778" s="39">
        <v>1382.6522435897434</v>
      </c>
      <c r="S778" s="39">
        <v>798.86574074074076</v>
      </c>
      <c r="T778" s="39">
        <v>143.79583333333335</v>
      </c>
      <c r="U778" s="35">
        <v>75</v>
      </c>
      <c r="V778" s="39"/>
      <c r="W778" s="39">
        <v>0</v>
      </c>
      <c r="X778" s="39">
        <v>4460.3751415326506</v>
      </c>
      <c r="Y778" s="39">
        <v>64378.938959196457</v>
      </c>
      <c r="Z778" s="41">
        <v>4154.166666666667</v>
      </c>
      <c r="AA778" s="39"/>
      <c r="AB778" s="39">
        <v>68533.105625863129</v>
      </c>
      <c r="AC778" s="39"/>
      <c r="AD778" s="39"/>
      <c r="AE778" s="42">
        <v>4671.4236268028844</v>
      </c>
      <c r="AF778" s="35" t="s">
        <v>999</v>
      </c>
      <c r="AG778" s="39" t="s">
        <v>998</v>
      </c>
      <c r="AH778" s="39">
        <v>73204.52925266602</v>
      </c>
      <c r="AI778" s="39">
        <v>3660.2264626333013</v>
      </c>
      <c r="AJ778" s="42">
        <v>29700</v>
      </c>
      <c r="AK778" s="39">
        <v>1485</v>
      </c>
      <c r="AL778" s="39">
        <v>108049.75571529932</v>
      </c>
      <c r="AM778" s="39" t="s">
        <v>973</v>
      </c>
      <c r="AN778" s="39" t="s">
        <v>973</v>
      </c>
      <c r="AO778" s="35" t="s">
        <v>1713</v>
      </c>
      <c r="AP778" s="35" t="s">
        <v>976</v>
      </c>
      <c r="AQ778" s="39" t="s">
        <v>901</v>
      </c>
      <c r="AR778" s="39">
        <v>1</v>
      </c>
      <c r="AS778" s="39"/>
      <c r="AT778" s="39"/>
      <c r="AU778" s="39"/>
      <c r="AV778" s="39"/>
      <c r="AW778" s="39" t="s">
        <v>956</v>
      </c>
      <c r="AX778" s="39" t="s">
        <v>977</v>
      </c>
      <c r="AY778" s="39" t="s">
        <v>1177</v>
      </c>
      <c r="AZ778" s="35" t="s">
        <v>1713</v>
      </c>
      <c r="BA778" s="39"/>
      <c r="BC778" s="5" t="s">
        <v>905</v>
      </c>
      <c r="CB778" s="13" t="s">
        <v>947</v>
      </c>
      <c r="CC778" s="13" t="s">
        <v>979</v>
      </c>
      <c r="CD778" s="13">
        <v>60009</v>
      </c>
      <c r="CE778" s="13">
        <v>30001339</v>
      </c>
      <c r="CF778" s="13" t="str">
        <f t="shared" si="192"/>
        <v>W0005381</v>
      </c>
      <c r="CG778" s="13" t="s">
        <v>13</v>
      </c>
      <c r="CH778" s="18">
        <f t="shared" si="193"/>
        <v>62197.420974865978</v>
      </c>
      <c r="CI778" s="18">
        <f t="shared" ref="CI778:CI785" si="200">SUM(AA778,AC778:AE778)</f>
        <v>4671.4236268028844</v>
      </c>
      <c r="CJ778" s="43">
        <f t="shared" si="195"/>
        <v>4154.166666666667</v>
      </c>
      <c r="CK778" s="44">
        <f t="shared" si="196"/>
        <v>29700</v>
      </c>
      <c r="CL778" s="18">
        <f t="shared" si="197"/>
        <v>2181.5179843304841</v>
      </c>
      <c r="CM778" s="18">
        <f t="shared" si="198"/>
        <v>5145.2264626333017</v>
      </c>
      <c r="CN778" s="13"/>
      <c r="CO778" s="18">
        <f t="shared" si="199"/>
        <v>0</v>
      </c>
    </row>
    <row r="779" spans="1:93" ht="15.75" customHeight="1" x14ac:dyDescent="0.2">
      <c r="A779" s="35" t="s">
        <v>3047</v>
      </c>
      <c r="B779" s="35" t="s">
        <v>3048</v>
      </c>
      <c r="C779" s="35" t="s">
        <v>3049</v>
      </c>
      <c r="D779" s="36">
        <v>45327</v>
      </c>
      <c r="E779" s="36"/>
      <c r="F779" s="35" t="s">
        <v>972</v>
      </c>
      <c r="G779" s="35" t="s">
        <v>951</v>
      </c>
      <c r="H779" s="35" t="s">
        <v>952</v>
      </c>
      <c r="I779" s="35" t="s">
        <v>897</v>
      </c>
      <c r="J779" s="35"/>
      <c r="K779" s="35" t="s">
        <v>898</v>
      </c>
      <c r="L779" s="37" t="s">
        <v>899</v>
      </c>
      <c r="M779" s="38">
        <v>0.05</v>
      </c>
      <c r="N779" s="35">
        <v>28</v>
      </c>
      <c r="O779" s="39">
        <v>57518.25</v>
      </c>
      <c r="P779" s="40"/>
      <c r="Q779" s="39"/>
      <c r="R779" s="39">
        <v>1382.6522435897434</v>
      </c>
      <c r="S779" s="39">
        <v>798.86574074074076</v>
      </c>
      <c r="T779" s="39">
        <v>143.79583333333335</v>
      </c>
      <c r="U779" s="35">
        <v>75</v>
      </c>
      <c r="V779" s="39"/>
      <c r="W779" s="39">
        <v>0</v>
      </c>
      <c r="X779" s="39">
        <v>4460.3751415326506</v>
      </c>
      <c r="Y779" s="39">
        <v>64378.938959196457</v>
      </c>
      <c r="Z779" s="41">
        <v>4154.166666666667</v>
      </c>
      <c r="AA779" s="39"/>
      <c r="AB779" s="39">
        <v>68533.105625863129</v>
      </c>
      <c r="AC779" s="39"/>
      <c r="AD779" s="39"/>
      <c r="AE779" s="42">
        <v>4671.4236268028844</v>
      </c>
      <c r="AF779" s="35" t="s">
        <v>999</v>
      </c>
      <c r="AG779" s="39" t="s">
        <v>998</v>
      </c>
      <c r="AH779" s="39">
        <v>73204.52925266602</v>
      </c>
      <c r="AI779" s="39">
        <v>3660.2264626333013</v>
      </c>
      <c r="AJ779" s="42">
        <v>29700</v>
      </c>
      <c r="AK779" s="39">
        <v>1485</v>
      </c>
      <c r="AL779" s="39">
        <v>108049.75571529932</v>
      </c>
      <c r="AM779" s="39" t="s">
        <v>973</v>
      </c>
      <c r="AN779" s="39" t="s">
        <v>973</v>
      </c>
      <c r="AO779" s="35" t="s">
        <v>2387</v>
      </c>
      <c r="AP779" s="35" t="s">
        <v>976</v>
      </c>
      <c r="AQ779" s="39" t="s">
        <v>901</v>
      </c>
      <c r="AR779" s="39">
        <v>1</v>
      </c>
      <c r="AS779" s="39"/>
      <c r="AT779" s="39"/>
      <c r="AU779" s="39"/>
      <c r="AV779" s="39"/>
      <c r="AW779" s="39" t="s">
        <v>956</v>
      </c>
      <c r="AX779" s="39" t="s">
        <v>977</v>
      </c>
      <c r="AY779" s="39" t="s">
        <v>1264</v>
      </c>
      <c r="AZ779" s="35" t="s">
        <v>2387</v>
      </c>
      <c r="BA779" s="39"/>
      <c r="BC779" s="5" t="s">
        <v>905</v>
      </c>
      <c r="CB779" s="13" t="s">
        <v>947</v>
      </c>
      <c r="CC779" s="13" t="s">
        <v>979</v>
      </c>
      <c r="CD779" s="13">
        <v>60009</v>
      </c>
      <c r="CE779" s="13">
        <v>30001339</v>
      </c>
      <c r="CF779" s="13" t="str">
        <f t="shared" si="192"/>
        <v>W0005042</v>
      </c>
      <c r="CG779" s="13" t="s">
        <v>13</v>
      </c>
      <c r="CH779" s="18">
        <f t="shared" si="193"/>
        <v>62197.420974865978</v>
      </c>
      <c r="CI779" s="18">
        <f t="shared" si="200"/>
        <v>4671.4236268028844</v>
      </c>
      <c r="CJ779" s="43">
        <f t="shared" si="195"/>
        <v>4154.166666666667</v>
      </c>
      <c r="CK779" s="44">
        <f t="shared" si="196"/>
        <v>29700</v>
      </c>
      <c r="CL779" s="18">
        <f t="shared" si="197"/>
        <v>2181.5179843304841</v>
      </c>
      <c r="CM779" s="18">
        <f t="shared" si="198"/>
        <v>5145.2264626333017</v>
      </c>
      <c r="CN779" s="13"/>
      <c r="CO779" s="18">
        <f t="shared" si="199"/>
        <v>0</v>
      </c>
    </row>
    <row r="780" spans="1:93" ht="15.75" customHeight="1" x14ac:dyDescent="0.2">
      <c r="A780" s="35" t="s">
        <v>328</v>
      </c>
      <c r="B780" s="35" t="s">
        <v>3050</v>
      </c>
      <c r="C780" s="35" t="s">
        <v>3051</v>
      </c>
      <c r="D780" s="36">
        <v>45327</v>
      </c>
      <c r="E780" s="36"/>
      <c r="F780" s="35" t="s">
        <v>996</v>
      </c>
      <c r="G780" s="35" t="s">
        <v>1247</v>
      </c>
      <c r="H780" s="35" t="s">
        <v>1248</v>
      </c>
      <c r="I780" s="35" t="s">
        <v>897</v>
      </c>
      <c r="J780" s="35"/>
      <c r="K780" s="35" t="s">
        <v>898</v>
      </c>
      <c r="L780" s="37" t="s">
        <v>899</v>
      </c>
      <c r="M780" s="38">
        <v>0.1</v>
      </c>
      <c r="N780" s="35">
        <v>28</v>
      </c>
      <c r="O780" s="39">
        <v>83902.75</v>
      </c>
      <c r="P780" s="40"/>
      <c r="Q780" s="39"/>
      <c r="R780" s="39">
        <v>1903.0769230769231</v>
      </c>
      <c r="S780" s="39">
        <v>1099.5555555555557</v>
      </c>
      <c r="T780" s="39">
        <v>197.92000000000002</v>
      </c>
      <c r="U780" s="35">
        <v>75</v>
      </c>
      <c r="V780" s="39"/>
      <c r="W780" s="39">
        <v>0</v>
      </c>
      <c r="X780" s="39">
        <v>4460.3751415326506</v>
      </c>
      <c r="Y780" s="39">
        <v>91638.677620165137</v>
      </c>
      <c r="Z780" s="41">
        <v>7046.666666666667</v>
      </c>
      <c r="AA780" s="39"/>
      <c r="AB780" s="39">
        <v>98685.344286831809</v>
      </c>
      <c r="AC780" s="39"/>
      <c r="AD780" s="39"/>
      <c r="AE780" s="42"/>
      <c r="AF780" s="35"/>
      <c r="AG780" s="39"/>
      <c r="AH780" s="39">
        <v>98685.344286831809</v>
      </c>
      <c r="AI780" s="39">
        <v>9868.5344286831823</v>
      </c>
      <c r="AJ780" s="42">
        <v>29700</v>
      </c>
      <c r="AK780" s="39">
        <v>2970</v>
      </c>
      <c r="AL780" s="39">
        <v>141223.87871551499</v>
      </c>
      <c r="AM780" s="39" t="s">
        <v>943</v>
      </c>
      <c r="AN780" s="39" t="s">
        <v>943</v>
      </c>
      <c r="AO780" s="35">
        <v>90326</v>
      </c>
      <c r="AP780" s="35" t="s">
        <v>944</v>
      </c>
      <c r="AQ780" s="39" t="s">
        <v>901</v>
      </c>
      <c r="AR780" s="39">
        <v>1</v>
      </c>
      <c r="AS780" s="39"/>
      <c r="AT780" s="39"/>
      <c r="AU780" s="39"/>
      <c r="AV780" s="39"/>
      <c r="AW780" s="39" t="s">
        <v>1382</v>
      </c>
      <c r="AX780" s="39" t="s">
        <v>943</v>
      </c>
      <c r="AY780" s="39" t="s">
        <v>1053</v>
      </c>
      <c r="AZ780" s="35">
        <v>90326</v>
      </c>
      <c r="BA780" s="39"/>
      <c r="BC780" s="5" t="s">
        <v>905</v>
      </c>
      <c r="CB780" s="13" t="s">
        <v>947</v>
      </c>
      <c r="CC780" s="13" t="s">
        <v>10</v>
      </c>
      <c r="CD780" s="13">
        <v>60002</v>
      </c>
      <c r="CE780" s="13" t="s">
        <v>8</v>
      </c>
      <c r="CF780" s="13" t="str">
        <f t="shared" si="192"/>
        <v>W0004566</v>
      </c>
      <c r="CG780" s="13" t="s">
        <v>70</v>
      </c>
      <c r="CH780" s="18">
        <f t="shared" si="193"/>
        <v>88636.045141532653</v>
      </c>
      <c r="CI780" s="18">
        <f t="shared" si="200"/>
        <v>0</v>
      </c>
      <c r="CJ780" s="43">
        <f t="shared" si="195"/>
        <v>7046.666666666667</v>
      </c>
      <c r="CK780" s="44">
        <f t="shared" si="196"/>
        <v>29700</v>
      </c>
      <c r="CL780" s="18">
        <f t="shared" si="197"/>
        <v>3002.6324786324785</v>
      </c>
      <c r="CM780" s="18">
        <f t="shared" si="198"/>
        <v>12838.534428683182</v>
      </c>
      <c r="CN780" s="13"/>
      <c r="CO780" s="18">
        <f t="shared" si="199"/>
        <v>0</v>
      </c>
    </row>
    <row r="781" spans="1:93" ht="15.75" customHeight="1" x14ac:dyDescent="0.2">
      <c r="A781" s="35" t="s">
        <v>3052</v>
      </c>
      <c r="B781" s="35" t="s">
        <v>3053</v>
      </c>
      <c r="C781" s="35" t="s">
        <v>3054</v>
      </c>
      <c r="D781" s="36">
        <v>45327</v>
      </c>
      <c r="E781" s="36"/>
      <c r="F781" s="35" t="s">
        <v>972</v>
      </c>
      <c r="G781" s="35" t="s">
        <v>951</v>
      </c>
      <c r="H781" s="35" t="s">
        <v>952</v>
      </c>
      <c r="I781" s="35" t="s">
        <v>897</v>
      </c>
      <c r="J781" s="35"/>
      <c r="K781" s="35" t="s">
        <v>898</v>
      </c>
      <c r="L781" s="37" t="s">
        <v>899</v>
      </c>
      <c r="M781" s="38">
        <v>0.05</v>
      </c>
      <c r="N781" s="35">
        <v>28</v>
      </c>
      <c r="O781" s="39">
        <v>37432.5</v>
      </c>
      <c r="P781" s="40"/>
      <c r="Q781" s="39"/>
      <c r="R781" s="39">
        <v>1010.1442307692306</v>
      </c>
      <c r="S781" s="39">
        <v>583.63888888888891</v>
      </c>
      <c r="T781" s="39">
        <v>105.05500000000001</v>
      </c>
      <c r="U781" s="35">
        <v>75</v>
      </c>
      <c r="V781" s="39"/>
      <c r="W781" s="39">
        <v>0</v>
      </c>
      <c r="X781" s="39">
        <v>4460.3751415326506</v>
      </c>
      <c r="Y781" s="39">
        <v>43666.713261190773</v>
      </c>
      <c r="Z781" s="41">
        <v>4154.166666666667</v>
      </c>
      <c r="AA781" s="39"/>
      <c r="AB781" s="39">
        <v>47820.879927857437</v>
      </c>
      <c r="AC781" s="39"/>
      <c r="AD781" s="39"/>
      <c r="AE781" s="42"/>
      <c r="AF781" s="35"/>
      <c r="AG781" s="39"/>
      <c r="AH781" s="39">
        <v>47820.879927857437</v>
      </c>
      <c r="AI781" s="39">
        <v>2391.043996392872</v>
      </c>
      <c r="AJ781" s="42">
        <v>29700</v>
      </c>
      <c r="AK781" s="39">
        <v>1485</v>
      </c>
      <c r="AL781" s="39">
        <v>81396.92392425031</v>
      </c>
      <c r="AM781" s="39" t="s">
        <v>1026</v>
      </c>
      <c r="AN781" s="39" t="s">
        <v>1026</v>
      </c>
      <c r="AO781" s="35">
        <v>7826</v>
      </c>
      <c r="AP781" s="35" t="s">
        <v>1027</v>
      </c>
      <c r="AQ781" s="39" t="s">
        <v>901</v>
      </c>
      <c r="AR781" s="39">
        <v>1</v>
      </c>
      <c r="AS781" s="39"/>
      <c r="AT781" s="39"/>
      <c r="AU781" s="39"/>
      <c r="AV781" s="39"/>
      <c r="AW781" s="39" t="s">
        <v>956</v>
      </c>
      <c r="AX781" s="39" t="s">
        <v>1026</v>
      </c>
      <c r="AY781" s="39" t="s">
        <v>2898</v>
      </c>
      <c r="AZ781" s="35">
        <v>7826</v>
      </c>
      <c r="BA781" s="39"/>
      <c r="BC781" s="5" t="s">
        <v>905</v>
      </c>
      <c r="CB781" s="13" t="s">
        <v>947</v>
      </c>
      <c r="CC781" s="13" t="s">
        <v>1029</v>
      </c>
      <c r="CD781" s="13">
        <v>60014</v>
      </c>
      <c r="CE781" s="13" t="s">
        <v>1030</v>
      </c>
      <c r="CF781" s="13" t="str">
        <f t="shared" si="192"/>
        <v>W0004567</v>
      </c>
      <c r="CG781" s="13" t="s">
        <v>13</v>
      </c>
      <c r="CH781" s="18">
        <f t="shared" si="193"/>
        <v>42072.930141532648</v>
      </c>
      <c r="CI781" s="18">
        <f t="shared" si="200"/>
        <v>0</v>
      </c>
      <c r="CJ781" s="43">
        <f t="shared" si="195"/>
        <v>4154.166666666667</v>
      </c>
      <c r="CK781" s="44">
        <f t="shared" si="196"/>
        <v>29700</v>
      </c>
      <c r="CL781" s="18">
        <f t="shared" si="197"/>
        <v>1593.7831196581196</v>
      </c>
      <c r="CM781" s="18">
        <f t="shared" si="198"/>
        <v>3876.043996392872</v>
      </c>
      <c r="CN781" s="13"/>
      <c r="CO781" s="18">
        <f t="shared" si="199"/>
        <v>0</v>
      </c>
    </row>
    <row r="782" spans="1:93" ht="15.75" customHeight="1" x14ac:dyDescent="0.2">
      <c r="A782" s="35" t="s">
        <v>3055</v>
      </c>
      <c r="B782" s="35" t="s">
        <v>3056</v>
      </c>
      <c r="C782" s="35" t="s">
        <v>3057</v>
      </c>
      <c r="D782" s="36">
        <v>45327</v>
      </c>
      <c r="E782" s="36"/>
      <c r="F782" s="35" t="s">
        <v>972</v>
      </c>
      <c r="G782" s="35" t="s">
        <v>951</v>
      </c>
      <c r="H782" s="35" t="s">
        <v>952</v>
      </c>
      <c r="I782" s="35" t="s">
        <v>897</v>
      </c>
      <c r="J782" s="35"/>
      <c r="K782" s="35" t="s">
        <v>898</v>
      </c>
      <c r="L782" s="37" t="s">
        <v>899</v>
      </c>
      <c r="M782" s="38">
        <v>0.05</v>
      </c>
      <c r="N782" s="35">
        <v>28</v>
      </c>
      <c r="O782" s="39">
        <v>53778.166666666664</v>
      </c>
      <c r="P782" s="40"/>
      <c r="Q782" s="39"/>
      <c r="R782" s="39">
        <v>1292.7443910256411</v>
      </c>
      <c r="S782" s="39">
        <v>746.91898148148152</v>
      </c>
      <c r="T782" s="39">
        <v>134.44541666666666</v>
      </c>
      <c r="U782" s="35">
        <v>75</v>
      </c>
      <c r="V782" s="39"/>
      <c r="W782" s="39">
        <v>0</v>
      </c>
      <c r="X782" s="39">
        <v>4460.3751415326506</v>
      </c>
      <c r="Y782" s="39">
        <v>60487.650597373104</v>
      </c>
      <c r="Z782" s="41">
        <v>4154.166666666667</v>
      </c>
      <c r="AA782" s="39"/>
      <c r="AB782" s="39">
        <v>64641.817264039768</v>
      </c>
      <c r="AC782" s="39"/>
      <c r="AD782" s="39"/>
      <c r="AE782" s="42"/>
      <c r="AF782" s="35"/>
      <c r="AG782" s="39"/>
      <c r="AH782" s="39">
        <v>64641.817264039768</v>
      </c>
      <c r="AI782" s="39">
        <v>3232.0908632019887</v>
      </c>
      <c r="AJ782" s="42">
        <v>29700</v>
      </c>
      <c r="AK782" s="39">
        <v>1485</v>
      </c>
      <c r="AL782" s="39">
        <v>99058.908127241753</v>
      </c>
      <c r="AM782" s="39" t="s">
        <v>1026</v>
      </c>
      <c r="AN782" s="39" t="s">
        <v>1026</v>
      </c>
      <c r="AO782" s="35">
        <v>7071</v>
      </c>
      <c r="AP782" s="35" t="s">
        <v>1027</v>
      </c>
      <c r="AQ782" s="39" t="s">
        <v>901</v>
      </c>
      <c r="AR782" s="39">
        <v>1</v>
      </c>
      <c r="AS782" s="39"/>
      <c r="AT782" s="39"/>
      <c r="AU782" s="39"/>
      <c r="AV782" s="39"/>
      <c r="AW782" s="39" t="s">
        <v>956</v>
      </c>
      <c r="AX782" s="39" t="s">
        <v>1026</v>
      </c>
      <c r="AY782" s="39" t="s">
        <v>3058</v>
      </c>
      <c r="AZ782" s="35">
        <v>7071</v>
      </c>
      <c r="BA782" s="39"/>
      <c r="BC782" s="5" t="s">
        <v>905</v>
      </c>
      <c r="CB782" s="13" t="s">
        <v>947</v>
      </c>
      <c r="CC782" s="13" t="s">
        <v>1029</v>
      </c>
      <c r="CD782" s="13">
        <v>60014</v>
      </c>
      <c r="CE782" s="13" t="s">
        <v>1030</v>
      </c>
      <c r="CF782" s="13" t="str">
        <f t="shared" si="192"/>
        <v>W0004568</v>
      </c>
      <c r="CG782" s="13" t="s">
        <v>13</v>
      </c>
      <c r="CH782" s="18">
        <f t="shared" si="193"/>
        <v>58447.987224865981</v>
      </c>
      <c r="CI782" s="18">
        <f t="shared" si="200"/>
        <v>0</v>
      </c>
      <c r="CJ782" s="43">
        <f t="shared" si="195"/>
        <v>4154.166666666667</v>
      </c>
      <c r="CK782" s="44">
        <f t="shared" si="196"/>
        <v>29700</v>
      </c>
      <c r="CL782" s="18">
        <f t="shared" si="197"/>
        <v>2039.6633725071226</v>
      </c>
      <c r="CM782" s="18">
        <f t="shared" si="198"/>
        <v>4717.0908632019891</v>
      </c>
      <c r="CN782" s="13"/>
      <c r="CO782" s="18">
        <f t="shared" si="199"/>
        <v>0</v>
      </c>
    </row>
    <row r="783" spans="1:93" ht="15.75" customHeight="1" x14ac:dyDescent="0.2">
      <c r="A783" s="35" t="s">
        <v>3059</v>
      </c>
      <c r="B783" s="35" t="s">
        <v>3060</v>
      </c>
      <c r="C783" s="35" t="s">
        <v>3061</v>
      </c>
      <c r="D783" s="36">
        <v>45327</v>
      </c>
      <c r="E783" s="36"/>
      <c r="F783" s="35" t="s">
        <v>972</v>
      </c>
      <c r="G783" s="35" t="s">
        <v>951</v>
      </c>
      <c r="H783" s="35" t="s">
        <v>952</v>
      </c>
      <c r="I783" s="35" t="s">
        <v>897</v>
      </c>
      <c r="J783" s="35"/>
      <c r="K783" s="35" t="s">
        <v>898</v>
      </c>
      <c r="L783" s="37" t="s">
        <v>899</v>
      </c>
      <c r="M783" s="38">
        <v>0.05</v>
      </c>
      <c r="N783" s="35">
        <v>28</v>
      </c>
      <c r="O783" s="39">
        <v>57609.416666666664</v>
      </c>
      <c r="P783" s="40"/>
      <c r="Q783" s="39"/>
      <c r="R783" s="39">
        <v>1384.84375</v>
      </c>
      <c r="S783" s="39">
        <v>800.13194444444457</v>
      </c>
      <c r="T783" s="39">
        <v>144.02375000000001</v>
      </c>
      <c r="U783" s="35">
        <v>75</v>
      </c>
      <c r="V783" s="39"/>
      <c r="W783" s="39">
        <v>0</v>
      </c>
      <c r="X783" s="39">
        <v>4460.3751415326506</v>
      </c>
      <c r="Y783" s="39">
        <v>64473.791252643758</v>
      </c>
      <c r="Z783" s="41">
        <v>4154.166666666667</v>
      </c>
      <c r="AA783" s="39"/>
      <c r="AB783" s="39">
        <v>68627.957919310429</v>
      </c>
      <c r="AC783" s="39"/>
      <c r="AD783" s="39"/>
      <c r="AE783" s="42">
        <v>4671.4236268028844</v>
      </c>
      <c r="AF783" s="35" t="s">
        <v>999</v>
      </c>
      <c r="AG783" s="39" t="s">
        <v>998</v>
      </c>
      <c r="AH783" s="39">
        <v>73299.38154611332</v>
      </c>
      <c r="AI783" s="39">
        <v>3664.9690773056664</v>
      </c>
      <c r="AJ783" s="42">
        <v>29700</v>
      </c>
      <c r="AK783" s="39">
        <v>1485</v>
      </c>
      <c r="AL783" s="39">
        <v>108149.35062341898</v>
      </c>
      <c r="AM783" s="39" t="s">
        <v>973</v>
      </c>
      <c r="AN783" s="39" t="s">
        <v>973</v>
      </c>
      <c r="AO783" s="35" t="s">
        <v>2095</v>
      </c>
      <c r="AP783" s="35" t="s">
        <v>976</v>
      </c>
      <c r="AQ783" s="39" t="s">
        <v>901</v>
      </c>
      <c r="AR783" s="39">
        <v>1</v>
      </c>
      <c r="AS783" s="39"/>
      <c r="AT783" s="39"/>
      <c r="AU783" s="39"/>
      <c r="AV783" s="39"/>
      <c r="AW783" s="39" t="s">
        <v>956</v>
      </c>
      <c r="AX783" s="39" t="s">
        <v>977</v>
      </c>
      <c r="AY783" s="39" t="s">
        <v>3062</v>
      </c>
      <c r="AZ783" s="35" t="s">
        <v>2095</v>
      </c>
      <c r="BA783" s="39"/>
      <c r="BC783" s="5" t="s">
        <v>905</v>
      </c>
      <c r="CB783" s="13" t="s">
        <v>947</v>
      </c>
      <c r="CC783" s="13" t="s">
        <v>979</v>
      </c>
      <c r="CD783" s="13">
        <v>60009</v>
      </c>
      <c r="CE783" s="13">
        <v>30001339</v>
      </c>
      <c r="CF783" s="13" t="str">
        <f t="shared" si="192"/>
        <v>W0004569</v>
      </c>
      <c r="CG783" s="13" t="s">
        <v>13</v>
      </c>
      <c r="CH783" s="18">
        <f t="shared" si="193"/>
        <v>62288.815558199312</v>
      </c>
      <c r="CI783" s="18">
        <f t="shared" si="200"/>
        <v>4671.4236268028844</v>
      </c>
      <c r="CJ783" s="43">
        <f t="shared" si="195"/>
        <v>4154.166666666667</v>
      </c>
      <c r="CK783" s="44">
        <f t="shared" si="196"/>
        <v>29700</v>
      </c>
      <c r="CL783" s="18">
        <f t="shared" si="197"/>
        <v>2184.9756944444443</v>
      </c>
      <c r="CM783" s="18">
        <f t="shared" si="198"/>
        <v>5149.9690773056664</v>
      </c>
      <c r="CN783" s="13"/>
      <c r="CO783" s="18">
        <f t="shared" si="199"/>
        <v>0</v>
      </c>
    </row>
    <row r="784" spans="1:93" ht="15.75" customHeight="1" x14ac:dyDescent="0.2">
      <c r="A784" s="35" t="s">
        <v>3063</v>
      </c>
      <c r="B784" s="35" t="s">
        <v>3064</v>
      </c>
      <c r="C784" s="35" t="s">
        <v>3065</v>
      </c>
      <c r="D784" s="36">
        <v>45327</v>
      </c>
      <c r="E784" s="36"/>
      <c r="F784" s="35" t="s">
        <v>972</v>
      </c>
      <c r="G784" s="35" t="s">
        <v>951</v>
      </c>
      <c r="H784" s="35" t="s">
        <v>952</v>
      </c>
      <c r="I784" s="35" t="s">
        <v>897</v>
      </c>
      <c r="J784" s="35"/>
      <c r="K784" s="35" t="s">
        <v>898</v>
      </c>
      <c r="L784" s="37" t="s">
        <v>899</v>
      </c>
      <c r="M784" s="38">
        <v>0.05</v>
      </c>
      <c r="N784" s="35">
        <v>28</v>
      </c>
      <c r="O784" s="39">
        <v>40092.583333333336</v>
      </c>
      <c r="P784" s="40"/>
      <c r="Q784" s="39"/>
      <c r="R784" s="39">
        <v>1010.0961538461538</v>
      </c>
      <c r="S784" s="39">
        <v>583.6111111111112</v>
      </c>
      <c r="T784" s="39">
        <v>105.05</v>
      </c>
      <c r="U784" s="35">
        <v>75</v>
      </c>
      <c r="V784" s="39"/>
      <c r="W784" s="39">
        <v>0</v>
      </c>
      <c r="X784" s="39">
        <v>4460.3751415326506</v>
      </c>
      <c r="Y784" s="39">
        <v>46326.715739823252</v>
      </c>
      <c r="Z784" s="41">
        <v>4154.166666666667</v>
      </c>
      <c r="AA784" s="39"/>
      <c r="AB784" s="39">
        <v>50480.882406489916</v>
      </c>
      <c r="AC784" s="39"/>
      <c r="AD784" s="39"/>
      <c r="AE784" s="42">
        <v>4671.4236268028844</v>
      </c>
      <c r="AF784" s="35" t="s">
        <v>999</v>
      </c>
      <c r="AG784" s="39" t="s">
        <v>998</v>
      </c>
      <c r="AH784" s="39">
        <v>55152.3060332928</v>
      </c>
      <c r="AI784" s="39">
        <v>2757.6153016646404</v>
      </c>
      <c r="AJ784" s="42">
        <v>29700</v>
      </c>
      <c r="AK784" s="39">
        <v>1485</v>
      </c>
      <c r="AL784" s="39">
        <v>89094.921334957442</v>
      </c>
      <c r="AM784" s="39" t="s">
        <v>973</v>
      </c>
      <c r="AN784" s="39" t="s">
        <v>973</v>
      </c>
      <c r="AO784" s="35" t="s">
        <v>1263</v>
      </c>
      <c r="AP784" s="35" t="s">
        <v>976</v>
      </c>
      <c r="AQ784" s="39" t="s">
        <v>901</v>
      </c>
      <c r="AR784" s="39">
        <v>1</v>
      </c>
      <c r="AS784" s="39"/>
      <c r="AT784" s="39"/>
      <c r="AU784" s="39"/>
      <c r="AV784" s="39"/>
      <c r="AW784" s="39" t="s">
        <v>956</v>
      </c>
      <c r="AX784" s="39" t="s">
        <v>977</v>
      </c>
      <c r="AY784" s="39" t="s">
        <v>3062</v>
      </c>
      <c r="AZ784" s="35" t="s">
        <v>1263</v>
      </c>
      <c r="BA784" s="39"/>
      <c r="BC784" s="5" t="s">
        <v>905</v>
      </c>
      <c r="CB784" s="13" t="s">
        <v>947</v>
      </c>
      <c r="CC784" s="13" t="s">
        <v>979</v>
      </c>
      <c r="CD784" s="13">
        <v>60009</v>
      </c>
      <c r="CE784" s="13">
        <v>30001339</v>
      </c>
      <c r="CF784" s="13" t="str">
        <f t="shared" si="192"/>
        <v>W0005215</v>
      </c>
      <c r="CG784" s="13" t="s">
        <v>13</v>
      </c>
      <c r="CH784" s="18">
        <f t="shared" si="193"/>
        <v>44733.008474865986</v>
      </c>
      <c r="CI784" s="18">
        <f t="shared" si="200"/>
        <v>4671.4236268028844</v>
      </c>
      <c r="CJ784" s="43">
        <f t="shared" si="195"/>
        <v>4154.166666666667</v>
      </c>
      <c r="CK784" s="44">
        <f t="shared" si="196"/>
        <v>29700</v>
      </c>
      <c r="CL784" s="18">
        <f t="shared" si="197"/>
        <v>1593.7072649572651</v>
      </c>
      <c r="CM784" s="18">
        <f t="shared" si="198"/>
        <v>4242.6153016646404</v>
      </c>
      <c r="CN784" s="13"/>
      <c r="CO784" s="18">
        <f t="shared" si="199"/>
        <v>0</v>
      </c>
    </row>
    <row r="785" spans="1:93" ht="15.75" customHeight="1" x14ac:dyDescent="0.2">
      <c r="A785" s="35" t="s">
        <v>3066</v>
      </c>
      <c r="B785" s="35" t="s">
        <v>3067</v>
      </c>
      <c r="C785" s="35" t="s">
        <v>3068</v>
      </c>
      <c r="D785" s="36">
        <v>45327</v>
      </c>
      <c r="E785" s="36"/>
      <c r="F785" s="35" t="s">
        <v>972</v>
      </c>
      <c r="G785" s="35" t="s">
        <v>951</v>
      </c>
      <c r="H785" s="35" t="s">
        <v>952</v>
      </c>
      <c r="I785" s="35" t="s">
        <v>897</v>
      </c>
      <c r="J785" s="35"/>
      <c r="K785" s="35" t="s">
        <v>898</v>
      </c>
      <c r="L785" s="37" t="s">
        <v>899</v>
      </c>
      <c r="M785" s="38">
        <v>0.05</v>
      </c>
      <c r="N785" s="35">
        <v>28</v>
      </c>
      <c r="O785" s="39">
        <v>40148.75</v>
      </c>
      <c r="P785" s="40"/>
      <c r="Q785" s="39"/>
      <c r="R785" s="39">
        <v>1010.0961538461538</v>
      </c>
      <c r="S785" s="39">
        <v>583.6111111111112</v>
      </c>
      <c r="T785" s="39">
        <v>105.05</v>
      </c>
      <c r="U785" s="35">
        <v>75</v>
      </c>
      <c r="V785" s="39"/>
      <c r="W785" s="39">
        <v>0</v>
      </c>
      <c r="X785" s="39">
        <v>4460.3751415326506</v>
      </c>
      <c r="Y785" s="39">
        <v>46382.882406489916</v>
      </c>
      <c r="Z785" s="41">
        <v>4154.166666666667</v>
      </c>
      <c r="AA785" s="39"/>
      <c r="AB785" s="39">
        <v>50537.049073156581</v>
      </c>
      <c r="AC785" s="39"/>
      <c r="AD785" s="39"/>
      <c r="AE785" s="42">
        <v>4671.4236268028844</v>
      </c>
      <c r="AF785" s="35" t="s">
        <v>999</v>
      </c>
      <c r="AG785" s="39" t="s">
        <v>998</v>
      </c>
      <c r="AH785" s="39">
        <v>55208.472699959464</v>
      </c>
      <c r="AI785" s="39">
        <v>2760.4236349979733</v>
      </c>
      <c r="AJ785" s="42">
        <v>29700</v>
      </c>
      <c r="AK785" s="39">
        <v>1485</v>
      </c>
      <c r="AL785" s="39">
        <v>89153.896334957448</v>
      </c>
      <c r="AM785" s="39" t="s">
        <v>973</v>
      </c>
      <c r="AN785" s="39" t="s">
        <v>973</v>
      </c>
      <c r="AO785" s="35" t="s">
        <v>1520</v>
      </c>
      <c r="AP785" s="35" t="s">
        <v>976</v>
      </c>
      <c r="AQ785" s="39" t="s">
        <v>901</v>
      </c>
      <c r="AR785" s="39">
        <v>1</v>
      </c>
      <c r="AS785" s="39"/>
      <c r="AT785" s="39"/>
      <c r="AU785" s="39"/>
      <c r="AV785" s="39"/>
      <c r="AW785" s="39" t="s">
        <v>956</v>
      </c>
      <c r="AX785" s="39" t="s">
        <v>977</v>
      </c>
      <c r="AY785" s="39" t="s">
        <v>1521</v>
      </c>
      <c r="AZ785" s="35" t="s">
        <v>1520</v>
      </c>
      <c r="BA785" s="39"/>
      <c r="BC785" s="5" t="s">
        <v>905</v>
      </c>
      <c r="CB785" s="13" t="s">
        <v>947</v>
      </c>
      <c r="CC785" s="13" t="s">
        <v>979</v>
      </c>
      <c r="CD785" s="13">
        <v>60009</v>
      </c>
      <c r="CE785" s="13">
        <v>30001339</v>
      </c>
      <c r="CF785" s="13" t="str">
        <f t="shared" si="192"/>
        <v>W0004570</v>
      </c>
      <c r="CG785" s="13" t="s">
        <v>13</v>
      </c>
      <c r="CH785" s="18">
        <f t="shared" si="193"/>
        <v>44789.175141532651</v>
      </c>
      <c r="CI785" s="18">
        <f t="shared" si="200"/>
        <v>4671.4236268028844</v>
      </c>
      <c r="CJ785" s="43">
        <f t="shared" si="195"/>
        <v>4154.166666666667</v>
      </c>
      <c r="CK785" s="44">
        <f t="shared" si="196"/>
        <v>29700</v>
      </c>
      <c r="CL785" s="18">
        <f t="shared" si="197"/>
        <v>1593.7072649572651</v>
      </c>
      <c r="CM785" s="18">
        <f t="shared" si="198"/>
        <v>4245.4236349979728</v>
      </c>
      <c r="CN785" s="13"/>
      <c r="CO785" s="18">
        <f t="shared" si="199"/>
        <v>0</v>
      </c>
    </row>
    <row r="786" spans="1:93" ht="15.75" customHeight="1" x14ac:dyDescent="0.2">
      <c r="A786" s="35" t="s">
        <v>3069</v>
      </c>
      <c r="B786" s="35" t="s">
        <v>1250</v>
      </c>
      <c r="C786" s="35" t="s">
        <v>1249</v>
      </c>
      <c r="D786" s="36">
        <v>45355</v>
      </c>
      <c r="E786" s="36"/>
      <c r="F786" s="35" t="s">
        <v>918</v>
      </c>
      <c r="G786" s="35" t="s">
        <v>1247</v>
      </c>
      <c r="H786" s="35" t="s">
        <v>1248</v>
      </c>
      <c r="I786" s="35" t="s">
        <v>897</v>
      </c>
      <c r="J786" s="35"/>
      <c r="K786" s="35" t="s">
        <v>861</v>
      </c>
      <c r="L786" s="37" t="s">
        <v>899</v>
      </c>
      <c r="M786" s="38">
        <v>0.1</v>
      </c>
      <c r="N786" s="35">
        <v>28</v>
      </c>
      <c r="O786" s="39">
        <v>367450</v>
      </c>
      <c r="P786" s="40">
        <v>0.15</v>
      </c>
      <c r="Q786" s="39">
        <v>55117.5</v>
      </c>
      <c r="R786" s="39">
        <v>8832.9326923076933</v>
      </c>
      <c r="S786" s="39">
        <v>5103.4722222222226</v>
      </c>
      <c r="T786" s="39">
        <v>918.625</v>
      </c>
      <c r="U786" s="35">
        <v>75</v>
      </c>
      <c r="V786" s="39"/>
      <c r="W786" s="39">
        <v>0</v>
      </c>
      <c r="X786" s="39">
        <v>5460.3751415326506</v>
      </c>
      <c r="Y786" s="39">
        <v>442957.90505606256</v>
      </c>
      <c r="Z786" s="41">
        <v>7046.666666666667</v>
      </c>
      <c r="AA786" s="39">
        <v>29700</v>
      </c>
      <c r="AB786" s="39">
        <v>479704.57172272925</v>
      </c>
      <c r="AC786" s="39"/>
      <c r="AD786" s="39"/>
      <c r="AE786" s="42">
        <v>-479704.57172272925</v>
      </c>
      <c r="AF786" s="35"/>
      <c r="AG786" s="39"/>
      <c r="AH786" s="39">
        <v>0</v>
      </c>
      <c r="AI786" s="39">
        <v>0</v>
      </c>
      <c r="AJ786" s="42"/>
      <c r="AK786" s="39">
        <v>0</v>
      </c>
      <c r="AL786" s="39">
        <v>0</v>
      </c>
      <c r="AM786" s="39" t="s">
        <v>943</v>
      </c>
      <c r="AN786" s="39" t="s">
        <v>1002</v>
      </c>
      <c r="AO786" s="35">
        <v>90324</v>
      </c>
      <c r="AP786" s="35" t="s">
        <v>986</v>
      </c>
      <c r="AQ786" s="39" t="s">
        <v>1004</v>
      </c>
      <c r="AR786" s="39">
        <v>1</v>
      </c>
      <c r="AS786" s="39"/>
      <c r="AT786" s="39"/>
      <c r="AU786" s="39"/>
      <c r="AV786" s="39"/>
      <c r="AW786" s="39" t="s">
        <v>963</v>
      </c>
      <c r="AX786" s="39" t="s">
        <v>943</v>
      </c>
      <c r="AY786" s="39" t="s">
        <v>1053</v>
      </c>
      <c r="AZ786" s="35">
        <v>90324</v>
      </c>
      <c r="BA786" s="39"/>
      <c r="BC786" s="5" t="s">
        <v>905</v>
      </c>
      <c r="CB786" s="13" t="s">
        <v>990</v>
      </c>
      <c r="CC786" s="13"/>
      <c r="CD786" s="13"/>
      <c r="CE786" s="13"/>
      <c r="CF786" s="13"/>
      <c r="CG786" s="13"/>
      <c r="CH786" s="13"/>
      <c r="CI786" s="13"/>
      <c r="CJ786" s="13"/>
      <c r="CK786" s="13"/>
      <c r="CL786" s="13"/>
      <c r="CM786" s="13"/>
      <c r="CN786" s="13"/>
      <c r="CO786" s="13"/>
    </row>
    <row r="787" spans="1:93" ht="15.75" customHeight="1" x14ac:dyDescent="0.2">
      <c r="A787" s="35" t="s">
        <v>3070</v>
      </c>
      <c r="B787" s="35" t="s">
        <v>3071</v>
      </c>
      <c r="C787" s="35" t="s">
        <v>3072</v>
      </c>
      <c r="D787" s="36">
        <v>45387</v>
      </c>
      <c r="E787" s="36"/>
      <c r="F787" s="35" t="s">
        <v>911</v>
      </c>
      <c r="G787" s="35" t="s">
        <v>1247</v>
      </c>
      <c r="H787" s="35" t="s">
        <v>1248</v>
      </c>
      <c r="I787" s="35" t="s">
        <v>897</v>
      </c>
      <c r="J787" s="35"/>
      <c r="K787" s="35" t="s">
        <v>898</v>
      </c>
      <c r="L787" s="37" t="s">
        <v>899</v>
      </c>
      <c r="M787" s="38">
        <v>0.1</v>
      </c>
      <c r="N787" s="35">
        <v>28</v>
      </c>
      <c r="O787" s="39">
        <v>264248.33333333331</v>
      </c>
      <c r="P787" s="40">
        <v>0.15</v>
      </c>
      <c r="Q787" s="39">
        <v>39637.249999999993</v>
      </c>
      <c r="R787" s="39">
        <v>6352.1233974358975</v>
      </c>
      <c r="S787" s="39">
        <v>3670.1157407407404</v>
      </c>
      <c r="T787" s="39">
        <v>660.62083333333328</v>
      </c>
      <c r="U787" s="35">
        <v>75</v>
      </c>
      <c r="V787" s="39"/>
      <c r="W787" s="39">
        <v>10244.680960500991</v>
      </c>
      <c r="X787" s="39">
        <v>5460.3751415326506</v>
      </c>
      <c r="Y787" s="39">
        <v>330348.49940687686</v>
      </c>
      <c r="Z787" s="41">
        <v>7046.666666666667</v>
      </c>
      <c r="AA787" s="39"/>
      <c r="AB787" s="39">
        <v>337395.16607354354</v>
      </c>
      <c r="AC787" s="39"/>
      <c r="AD787" s="39"/>
      <c r="AE787" s="42"/>
      <c r="AF787" s="35"/>
      <c r="AG787" s="39"/>
      <c r="AH787" s="39">
        <v>337395.16607354354</v>
      </c>
      <c r="AI787" s="39">
        <v>33739.516607354359</v>
      </c>
      <c r="AJ787" s="42">
        <v>29700</v>
      </c>
      <c r="AK787" s="39">
        <v>2970</v>
      </c>
      <c r="AL787" s="39">
        <v>403804.68268089788</v>
      </c>
      <c r="AM787" s="39" t="s">
        <v>900</v>
      </c>
      <c r="AN787" s="39" t="s">
        <v>900</v>
      </c>
      <c r="AO787" s="35">
        <v>2061149</v>
      </c>
      <c r="AP787" s="39" t="s">
        <v>900</v>
      </c>
      <c r="AQ787" s="39" t="s">
        <v>901</v>
      </c>
      <c r="AR787" s="39">
        <v>1</v>
      </c>
      <c r="AS787" s="39"/>
      <c r="AT787" s="39"/>
      <c r="AU787" s="39"/>
      <c r="AV787" s="39"/>
      <c r="AW787" s="39" t="s">
        <v>1382</v>
      </c>
      <c r="AX787" s="39" t="s">
        <v>2543</v>
      </c>
      <c r="AY787" s="39" t="s">
        <v>2543</v>
      </c>
      <c r="AZ787" s="35">
        <v>2061149</v>
      </c>
      <c r="BA787" s="39"/>
      <c r="BC787" s="5" t="s">
        <v>905</v>
      </c>
      <c r="CB787" s="13" t="s">
        <v>906</v>
      </c>
      <c r="CC787" s="13" t="s">
        <v>907</v>
      </c>
      <c r="CD787" s="13">
        <v>60006</v>
      </c>
      <c r="CE787" s="13" t="e">
        <v>#N/A</v>
      </c>
      <c r="CF787" s="13" t="str">
        <f t="shared" ref="CF787:CF797" si="201">A787</f>
        <v>W0005383</v>
      </c>
      <c r="CG787" s="13" t="str">
        <f>G787</f>
        <v>IT Capability Center</v>
      </c>
      <c r="CH787" s="18">
        <f t="shared" ref="CH787:CH797" si="202">SUM(O787,Q787,T787:X787,)</f>
        <v>320326.26026870031</v>
      </c>
      <c r="CI787" s="18">
        <f>SUM(AA787,AE787)</f>
        <v>0</v>
      </c>
      <c r="CJ787" s="43">
        <f t="shared" ref="CJ787:CJ797" si="203">SUM(Z787)</f>
        <v>7046.666666666667</v>
      </c>
      <c r="CK787" s="44">
        <f t="shared" ref="CK787:CK797" si="204">AJ787</f>
        <v>29700</v>
      </c>
      <c r="CL787" s="18">
        <f t="shared" ref="CL787:CL797" si="205">SUM(R787:S787)</f>
        <v>10022.239138176637</v>
      </c>
      <c r="CM787" s="18">
        <f t="shared" ref="CM787:CM797" si="206">SUM(AI787,AK787)</f>
        <v>36709.516607354359</v>
      </c>
      <c r="CN787" s="13"/>
      <c r="CO787" s="18">
        <f t="shared" ref="CO787:CO797" si="207">SUM(CH787:CM787,-AL787)</f>
        <v>0</v>
      </c>
    </row>
    <row r="788" spans="1:93" ht="15.75" customHeight="1" x14ac:dyDescent="0.2">
      <c r="A788" s="35" t="s">
        <v>693</v>
      </c>
      <c r="B788" s="35" t="s">
        <v>3073</v>
      </c>
      <c r="C788" s="35" t="s">
        <v>3074</v>
      </c>
      <c r="D788" s="36">
        <v>45390</v>
      </c>
      <c r="E788" s="36"/>
      <c r="F788" s="35" t="s">
        <v>996</v>
      </c>
      <c r="G788" s="35" t="s">
        <v>895</v>
      </c>
      <c r="H788" s="35" t="s">
        <v>896</v>
      </c>
      <c r="I788" s="35" t="s">
        <v>897</v>
      </c>
      <c r="J788" s="35"/>
      <c r="K788" s="35" t="s">
        <v>898</v>
      </c>
      <c r="L788" s="37" t="s">
        <v>899</v>
      </c>
      <c r="M788" s="38">
        <v>8.5000000000000006E-2</v>
      </c>
      <c r="N788" s="35">
        <v>28</v>
      </c>
      <c r="O788" s="39">
        <v>86350</v>
      </c>
      <c r="P788" s="40"/>
      <c r="Q788" s="39"/>
      <c r="R788" s="39">
        <v>2053.3173076923076</v>
      </c>
      <c r="S788" s="39">
        <v>1186.3611111111111</v>
      </c>
      <c r="T788" s="39">
        <v>213.54500000000002</v>
      </c>
      <c r="U788" s="35">
        <v>75</v>
      </c>
      <c r="V788" s="39"/>
      <c r="W788" s="39">
        <v>0</v>
      </c>
      <c r="X788" s="39">
        <v>4460.3751415326506</v>
      </c>
      <c r="Y788" s="39">
        <v>94338.598560336075</v>
      </c>
      <c r="Z788" s="41">
        <v>5687.5</v>
      </c>
      <c r="AA788" s="39"/>
      <c r="AB788" s="39">
        <v>100026.09856033608</v>
      </c>
      <c r="AC788" s="39"/>
      <c r="AD788" s="39"/>
      <c r="AE788" s="42">
        <v>8123.3279313761932</v>
      </c>
      <c r="AF788" s="35" t="s">
        <v>1325</v>
      </c>
      <c r="AG788" s="39" t="s">
        <v>1326</v>
      </c>
      <c r="AH788" s="39">
        <v>108149.42649171226</v>
      </c>
      <c r="AI788" s="39">
        <v>9192.7012517955427</v>
      </c>
      <c r="AJ788" s="42">
        <v>29700</v>
      </c>
      <c r="AK788" s="39">
        <v>2524.5</v>
      </c>
      <c r="AL788" s="39">
        <v>149566.62774350779</v>
      </c>
      <c r="AM788" s="39" t="s">
        <v>943</v>
      </c>
      <c r="AN788" s="39" t="s">
        <v>943</v>
      </c>
      <c r="AO788" s="35">
        <v>35802</v>
      </c>
      <c r="AP788" s="35" t="s">
        <v>944</v>
      </c>
      <c r="AQ788" s="39" t="s">
        <v>901</v>
      </c>
      <c r="AR788" s="39">
        <v>1</v>
      </c>
      <c r="AS788" s="39"/>
      <c r="AT788" s="39"/>
      <c r="AU788" s="39"/>
      <c r="AV788" s="39"/>
      <c r="AW788" s="39" t="s">
        <v>1147</v>
      </c>
      <c r="AX788" s="39" t="s">
        <v>943</v>
      </c>
      <c r="AY788" s="39" t="s">
        <v>1148</v>
      </c>
      <c r="AZ788" s="35">
        <v>35802</v>
      </c>
      <c r="BA788" s="39"/>
      <c r="BC788" s="5" t="s">
        <v>905</v>
      </c>
      <c r="CB788" s="13" t="s">
        <v>947</v>
      </c>
      <c r="CC788" s="13" t="s">
        <v>10</v>
      </c>
      <c r="CD788" s="13">
        <v>60002</v>
      </c>
      <c r="CE788" s="13" t="s">
        <v>8</v>
      </c>
      <c r="CF788" s="13" t="str">
        <f t="shared" si="201"/>
        <v>W0005384</v>
      </c>
      <c r="CG788" s="13" t="s">
        <v>29</v>
      </c>
      <c r="CH788" s="18">
        <f t="shared" si="202"/>
        <v>91098.920141532653</v>
      </c>
      <c r="CI788" s="18">
        <f>SUM(AA788,AC788:AE788)</f>
        <v>8123.3279313761932</v>
      </c>
      <c r="CJ788" s="43">
        <f t="shared" si="203"/>
        <v>5687.5</v>
      </c>
      <c r="CK788" s="44">
        <f t="shared" si="204"/>
        <v>29700</v>
      </c>
      <c r="CL788" s="18">
        <f t="shared" si="205"/>
        <v>3239.6784188034189</v>
      </c>
      <c r="CM788" s="18">
        <f t="shared" si="206"/>
        <v>11717.201251795543</v>
      </c>
      <c r="CN788" s="13"/>
      <c r="CO788" s="18">
        <f t="shared" si="207"/>
        <v>0</v>
      </c>
    </row>
    <row r="789" spans="1:93" ht="15.75" customHeight="1" x14ac:dyDescent="0.2">
      <c r="A789" s="35" t="s">
        <v>3075</v>
      </c>
      <c r="B789" s="35" t="s">
        <v>3076</v>
      </c>
      <c r="C789" s="35" t="s">
        <v>3077</v>
      </c>
      <c r="D789" s="36">
        <v>45390</v>
      </c>
      <c r="E789" s="36"/>
      <c r="F789" s="35" t="s">
        <v>925</v>
      </c>
      <c r="G789" s="35" t="s">
        <v>895</v>
      </c>
      <c r="H789" s="35" t="s">
        <v>896</v>
      </c>
      <c r="I789" s="35" t="s">
        <v>897</v>
      </c>
      <c r="J789" s="35"/>
      <c r="K789" s="35" t="s">
        <v>898</v>
      </c>
      <c r="L789" s="37" t="s">
        <v>899</v>
      </c>
      <c r="M789" s="38">
        <v>8.5000000000000006E-2</v>
      </c>
      <c r="N789" s="35">
        <v>28</v>
      </c>
      <c r="O789" s="39">
        <v>232445.83333333331</v>
      </c>
      <c r="P789" s="40"/>
      <c r="Q789" s="39"/>
      <c r="R789" s="39">
        <v>5467.447916666667</v>
      </c>
      <c r="S789" s="39">
        <v>3158.9699074074078</v>
      </c>
      <c r="T789" s="39">
        <v>568.61458333333337</v>
      </c>
      <c r="U789" s="35">
        <v>75</v>
      </c>
      <c r="V789" s="39"/>
      <c r="W789" s="39">
        <v>0</v>
      </c>
      <c r="X789" s="39">
        <v>4460.3751415326506</v>
      </c>
      <c r="Y789" s="39">
        <v>246176.24088227339</v>
      </c>
      <c r="Z789" s="41">
        <v>5687.5</v>
      </c>
      <c r="AA789" s="39"/>
      <c r="AB789" s="39">
        <v>251863.74088227339</v>
      </c>
      <c r="AC789" s="39"/>
      <c r="AD789" s="39"/>
      <c r="AE789" s="42">
        <v>6107.1873780099913</v>
      </c>
      <c r="AF789" s="35" t="s">
        <v>1104</v>
      </c>
      <c r="AG789" s="39" t="s">
        <v>1105</v>
      </c>
      <c r="AH789" s="39">
        <v>257970.92826028337</v>
      </c>
      <c r="AI789" s="39">
        <v>21927.52890212409</v>
      </c>
      <c r="AJ789" s="42">
        <v>29700</v>
      </c>
      <c r="AK789" s="39">
        <v>2524.5</v>
      </c>
      <c r="AL789" s="39">
        <v>312122.95716240746</v>
      </c>
      <c r="AM789" s="39" t="s">
        <v>900</v>
      </c>
      <c r="AN789" s="39" t="s">
        <v>900</v>
      </c>
      <c r="AO789" s="35">
        <v>1005200</v>
      </c>
      <c r="AP789" s="39" t="s">
        <v>900</v>
      </c>
      <c r="AQ789" s="39" t="s">
        <v>901</v>
      </c>
      <c r="AR789" s="39">
        <v>1</v>
      </c>
      <c r="AS789" s="39"/>
      <c r="AT789" s="39"/>
      <c r="AU789" s="39"/>
      <c r="AV789" s="39"/>
      <c r="AW789" s="39" t="s">
        <v>1282</v>
      </c>
      <c r="AX789" s="39" t="s">
        <v>903</v>
      </c>
      <c r="AY789" s="39" t="s">
        <v>904</v>
      </c>
      <c r="AZ789" s="35">
        <v>1005200</v>
      </c>
      <c r="BA789" s="39"/>
      <c r="BC789" s="5" t="s">
        <v>905</v>
      </c>
      <c r="CB789" s="13" t="s">
        <v>906</v>
      </c>
      <c r="CC789" s="13" t="s">
        <v>907</v>
      </c>
      <c r="CD789" s="13">
        <v>60006</v>
      </c>
      <c r="CE789" s="13" t="e">
        <v>#N/A</v>
      </c>
      <c r="CF789" s="13" t="str">
        <f t="shared" si="201"/>
        <v>W0004571</v>
      </c>
      <c r="CG789" s="13" t="str">
        <f>G789</f>
        <v>Finance Capability Center</v>
      </c>
      <c r="CH789" s="18">
        <f t="shared" si="202"/>
        <v>237549.82305819931</v>
      </c>
      <c r="CI789" s="18">
        <f>SUM(AA789,AE789)</f>
        <v>6107.1873780099913</v>
      </c>
      <c r="CJ789" s="43">
        <f t="shared" si="203"/>
        <v>5687.5</v>
      </c>
      <c r="CK789" s="44">
        <f t="shared" si="204"/>
        <v>29700</v>
      </c>
      <c r="CL789" s="18">
        <f t="shared" si="205"/>
        <v>8626.4178240740748</v>
      </c>
      <c r="CM789" s="18">
        <f t="shared" si="206"/>
        <v>24452.02890212409</v>
      </c>
      <c r="CN789" s="13"/>
      <c r="CO789" s="18">
        <f t="shared" si="207"/>
        <v>0</v>
      </c>
    </row>
    <row r="790" spans="1:93" ht="15.75" customHeight="1" x14ac:dyDescent="0.2">
      <c r="A790" s="35" t="s">
        <v>694</v>
      </c>
      <c r="B790" s="35" t="s">
        <v>3078</v>
      </c>
      <c r="C790" s="35" t="s">
        <v>3079</v>
      </c>
      <c r="D790" s="36">
        <v>45334</v>
      </c>
      <c r="E790" s="36"/>
      <c r="F790" s="35" t="s">
        <v>911</v>
      </c>
      <c r="G790" s="35" t="s">
        <v>1247</v>
      </c>
      <c r="H790" s="35" t="s">
        <v>1248</v>
      </c>
      <c r="I790" s="35" t="s">
        <v>897</v>
      </c>
      <c r="J790" s="35"/>
      <c r="K790" s="35" t="s">
        <v>898</v>
      </c>
      <c r="L790" s="37" t="s">
        <v>899</v>
      </c>
      <c r="M790" s="38">
        <v>0.1</v>
      </c>
      <c r="N790" s="35">
        <v>28</v>
      </c>
      <c r="O790" s="39">
        <v>316776.75</v>
      </c>
      <c r="P790" s="40">
        <v>0.15</v>
      </c>
      <c r="Q790" s="39">
        <v>47516.512499999997</v>
      </c>
      <c r="R790" s="39">
        <v>7614.8277243589737</v>
      </c>
      <c r="S790" s="39">
        <v>4399.6782407407409</v>
      </c>
      <c r="T790" s="39">
        <v>791.94208333333336</v>
      </c>
      <c r="U790" s="35">
        <v>75</v>
      </c>
      <c r="V790" s="39"/>
      <c r="W790" s="39">
        <v>28019.202426970212</v>
      </c>
      <c r="X790" s="39">
        <v>5460.3751415326506</v>
      </c>
      <c r="Y790" s="39">
        <v>410654.28811693593</v>
      </c>
      <c r="Z790" s="41">
        <v>7046.666666666667</v>
      </c>
      <c r="AA790" s="39"/>
      <c r="AB790" s="39">
        <v>417700.95478360262</v>
      </c>
      <c r="AC790" s="39"/>
      <c r="AD790" s="39"/>
      <c r="AE790" s="42">
        <v>7875.5933865769939</v>
      </c>
      <c r="AF790" s="35" t="s">
        <v>1249</v>
      </c>
      <c r="AG790" s="39" t="s">
        <v>1250</v>
      </c>
      <c r="AH790" s="39">
        <v>425576.54817017959</v>
      </c>
      <c r="AI790" s="39">
        <v>42557.654817017959</v>
      </c>
      <c r="AJ790" s="42">
        <v>29700</v>
      </c>
      <c r="AK790" s="39">
        <v>2970</v>
      </c>
      <c r="AL790" s="39">
        <v>500804.20298719755</v>
      </c>
      <c r="AM790" s="39" t="s">
        <v>943</v>
      </c>
      <c r="AN790" s="39" t="s">
        <v>943</v>
      </c>
      <c r="AO790" s="35">
        <v>90324</v>
      </c>
      <c r="AP790" s="35" t="s">
        <v>944</v>
      </c>
      <c r="AQ790" s="39" t="s">
        <v>901</v>
      </c>
      <c r="AR790" s="39">
        <v>1</v>
      </c>
      <c r="AS790" s="39"/>
      <c r="AT790" s="39"/>
      <c r="AU790" s="39"/>
      <c r="AV790" s="39"/>
      <c r="AW790" s="39" t="s">
        <v>1251</v>
      </c>
      <c r="AX790" s="39" t="s">
        <v>943</v>
      </c>
      <c r="AY790" s="39" t="s">
        <v>1053</v>
      </c>
      <c r="AZ790" s="35">
        <v>90324</v>
      </c>
      <c r="BA790" s="39"/>
      <c r="BC790" s="5" t="s">
        <v>905</v>
      </c>
      <c r="CB790" s="13" t="s">
        <v>947</v>
      </c>
      <c r="CC790" s="13" t="s">
        <v>10</v>
      </c>
      <c r="CD790" s="13">
        <v>60002</v>
      </c>
      <c r="CE790" s="13" t="s">
        <v>8</v>
      </c>
      <c r="CF790" s="13" t="str">
        <f t="shared" si="201"/>
        <v>W0005385</v>
      </c>
      <c r="CG790" s="13" t="s">
        <v>70</v>
      </c>
      <c r="CH790" s="18">
        <f t="shared" si="202"/>
        <v>398639.7821518362</v>
      </c>
      <c r="CI790" s="18">
        <f t="shared" ref="CI790:CI797" si="208">SUM(AA790,AC790:AE790)</f>
        <v>7875.5933865769939</v>
      </c>
      <c r="CJ790" s="43">
        <f t="shared" si="203"/>
        <v>7046.666666666667</v>
      </c>
      <c r="CK790" s="44">
        <f t="shared" si="204"/>
        <v>29700</v>
      </c>
      <c r="CL790" s="18">
        <f t="shared" si="205"/>
        <v>12014.505965099714</v>
      </c>
      <c r="CM790" s="18">
        <f t="shared" si="206"/>
        <v>45527.654817017959</v>
      </c>
      <c r="CN790" s="13"/>
      <c r="CO790" s="18">
        <f t="shared" si="207"/>
        <v>0</v>
      </c>
    </row>
    <row r="791" spans="1:93" ht="15.75" customHeight="1" x14ac:dyDescent="0.2">
      <c r="A791" s="35" t="s">
        <v>607</v>
      </c>
      <c r="B791" s="35" t="s">
        <v>3080</v>
      </c>
      <c r="C791" s="35" t="s">
        <v>3081</v>
      </c>
      <c r="D791" s="36">
        <v>45390</v>
      </c>
      <c r="E791" s="36"/>
      <c r="F791" s="35" t="s">
        <v>938</v>
      </c>
      <c r="G791" s="35" t="s">
        <v>895</v>
      </c>
      <c r="H791" s="35" t="s">
        <v>896</v>
      </c>
      <c r="I791" s="35" t="s">
        <v>897</v>
      </c>
      <c r="J791" s="35"/>
      <c r="K791" s="35" t="s">
        <v>898</v>
      </c>
      <c r="L791" s="37" t="s">
        <v>899</v>
      </c>
      <c r="M791" s="38">
        <v>8.5000000000000006E-2</v>
      </c>
      <c r="N791" s="35">
        <v>28</v>
      </c>
      <c r="O791" s="39">
        <v>105980.25</v>
      </c>
      <c r="P791" s="40"/>
      <c r="Q791" s="39"/>
      <c r="R791" s="39">
        <v>2427.4118589743589</v>
      </c>
      <c r="S791" s="39">
        <v>1402.5046296296298</v>
      </c>
      <c r="T791" s="39">
        <v>252.45083333333332</v>
      </c>
      <c r="U791" s="35">
        <v>75</v>
      </c>
      <c r="V791" s="39"/>
      <c r="W791" s="39">
        <v>0</v>
      </c>
      <c r="X791" s="39">
        <v>4460.3751415326506</v>
      </c>
      <c r="Y791" s="39">
        <v>114597.99246346999</v>
      </c>
      <c r="Z791" s="41">
        <v>5687.5</v>
      </c>
      <c r="AA791" s="39"/>
      <c r="AB791" s="39">
        <v>120285.49246346999</v>
      </c>
      <c r="AC791" s="39"/>
      <c r="AD791" s="39"/>
      <c r="AE791" s="42">
        <v>8123.3279313761932</v>
      </c>
      <c r="AF791" s="35" t="s">
        <v>1325</v>
      </c>
      <c r="AG791" s="39" t="s">
        <v>1326</v>
      </c>
      <c r="AH791" s="39">
        <v>128408.82039484617</v>
      </c>
      <c r="AI791" s="39">
        <v>10914.749733561926</v>
      </c>
      <c r="AJ791" s="42">
        <v>29700</v>
      </c>
      <c r="AK791" s="39">
        <v>2524.5</v>
      </c>
      <c r="AL791" s="39">
        <v>171548.07012840809</v>
      </c>
      <c r="AM791" s="39" t="s">
        <v>943</v>
      </c>
      <c r="AN791" s="39" t="s">
        <v>943</v>
      </c>
      <c r="AO791" s="35">
        <v>35802</v>
      </c>
      <c r="AP791" s="35" t="s">
        <v>944</v>
      </c>
      <c r="AQ791" s="39" t="s">
        <v>901</v>
      </c>
      <c r="AR791" s="39">
        <v>1</v>
      </c>
      <c r="AS791" s="39"/>
      <c r="AT791" s="39"/>
      <c r="AU791" s="39"/>
      <c r="AV791" s="39"/>
      <c r="AW791" s="39" t="s">
        <v>902</v>
      </c>
      <c r="AX791" s="39" t="s">
        <v>943</v>
      </c>
      <c r="AY791" s="39" t="s">
        <v>1148</v>
      </c>
      <c r="AZ791" s="35">
        <v>35802</v>
      </c>
      <c r="BA791" s="39"/>
      <c r="BC791" s="5" t="s">
        <v>905</v>
      </c>
      <c r="CB791" s="13" t="s">
        <v>947</v>
      </c>
      <c r="CC791" s="13" t="s">
        <v>10</v>
      </c>
      <c r="CD791" s="13">
        <v>60002</v>
      </c>
      <c r="CE791" s="13" t="s">
        <v>8</v>
      </c>
      <c r="CF791" s="13" t="str">
        <f t="shared" si="201"/>
        <v>W0005216</v>
      </c>
      <c r="CG791" s="13" t="s">
        <v>29</v>
      </c>
      <c r="CH791" s="18">
        <f t="shared" si="202"/>
        <v>110768.07597486599</v>
      </c>
      <c r="CI791" s="18">
        <f t="shared" si="208"/>
        <v>8123.3279313761932</v>
      </c>
      <c r="CJ791" s="43">
        <f t="shared" si="203"/>
        <v>5687.5</v>
      </c>
      <c r="CK791" s="44">
        <f t="shared" si="204"/>
        <v>29700</v>
      </c>
      <c r="CL791" s="18">
        <f t="shared" si="205"/>
        <v>3829.9164886039889</v>
      </c>
      <c r="CM791" s="18">
        <f t="shared" si="206"/>
        <v>13439.249733561926</v>
      </c>
      <c r="CN791" s="13"/>
      <c r="CO791" s="18">
        <f t="shared" si="207"/>
        <v>0</v>
      </c>
    </row>
    <row r="792" spans="1:93" ht="15.75" customHeight="1" x14ac:dyDescent="0.2">
      <c r="A792" s="35" t="s">
        <v>329</v>
      </c>
      <c r="B792" s="35" t="s">
        <v>3082</v>
      </c>
      <c r="C792" s="35" t="s">
        <v>3083</v>
      </c>
      <c r="D792" s="36">
        <v>45334</v>
      </c>
      <c r="E792" s="36"/>
      <c r="F792" s="35" t="s">
        <v>984</v>
      </c>
      <c r="G792" s="35" t="s">
        <v>1247</v>
      </c>
      <c r="H792" s="35" t="s">
        <v>1248</v>
      </c>
      <c r="I792" s="35" t="s">
        <v>897</v>
      </c>
      <c r="J792" s="35"/>
      <c r="K792" s="35" t="s">
        <v>898</v>
      </c>
      <c r="L792" s="37" t="s">
        <v>899</v>
      </c>
      <c r="M792" s="38">
        <v>0.1</v>
      </c>
      <c r="N792" s="35">
        <v>28</v>
      </c>
      <c r="O792" s="39">
        <v>116393.24999999999</v>
      </c>
      <c r="P792" s="40"/>
      <c r="Q792" s="39"/>
      <c r="R792" s="39">
        <v>2797.9166666666665</v>
      </c>
      <c r="S792" s="39">
        <v>1616.5740740740739</v>
      </c>
      <c r="T792" s="39">
        <v>290.98333333333335</v>
      </c>
      <c r="U792" s="35">
        <v>75</v>
      </c>
      <c r="V792" s="39"/>
      <c r="W792" s="39">
        <v>0</v>
      </c>
      <c r="X792" s="39">
        <v>4460.3751415326506</v>
      </c>
      <c r="Y792" s="39">
        <v>125634.09921560672</v>
      </c>
      <c r="Z792" s="41">
        <v>7046.666666666667</v>
      </c>
      <c r="AA792" s="39"/>
      <c r="AB792" s="39">
        <v>132680.76588227338</v>
      </c>
      <c r="AC792" s="39"/>
      <c r="AD792" s="39"/>
      <c r="AE792" s="42">
        <v>38600.004178537514</v>
      </c>
      <c r="AF792" s="35" t="s">
        <v>1733</v>
      </c>
      <c r="AG792" s="39" t="s">
        <v>1734</v>
      </c>
      <c r="AH792" s="39">
        <v>171280.7700608109</v>
      </c>
      <c r="AI792" s="39">
        <v>17128.07700608109</v>
      </c>
      <c r="AJ792" s="42">
        <v>29700</v>
      </c>
      <c r="AK792" s="39">
        <v>2970</v>
      </c>
      <c r="AL792" s="39">
        <v>221078.84706689199</v>
      </c>
      <c r="AM792" s="39" t="s">
        <v>943</v>
      </c>
      <c r="AN792" s="39" t="s">
        <v>943</v>
      </c>
      <c r="AO792" s="35">
        <v>90380</v>
      </c>
      <c r="AP792" s="35" t="s">
        <v>944</v>
      </c>
      <c r="AQ792" s="39" t="s">
        <v>901</v>
      </c>
      <c r="AR792" s="39">
        <v>1</v>
      </c>
      <c r="AS792" s="39"/>
      <c r="AT792" s="39"/>
      <c r="AU792" s="39"/>
      <c r="AV792" s="39"/>
      <c r="AW792" s="39" t="s">
        <v>1489</v>
      </c>
      <c r="AX792" s="39" t="s">
        <v>943</v>
      </c>
      <c r="AY792" s="39" t="s">
        <v>1053</v>
      </c>
      <c r="AZ792" s="35">
        <v>90380</v>
      </c>
      <c r="BA792" s="39"/>
      <c r="BC792" s="5" t="s">
        <v>905</v>
      </c>
      <c r="CB792" s="13" t="s">
        <v>947</v>
      </c>
      <c r="CC792" s="13" t="s">
        <v>10</v>
      </c>
      <c r="CD792" s="13">
        <v>60002</v>
      </c>
      <c r="CE792" s="13" t="s">
        <v>8</v>
      </c>
      <c r="CF792" s="13" t="str">
        <f t="shared" si="201"/>
        <v>W0004572</v>
      </c>
      <c r="CG792" s="13" t="s">
        <v>70</v>
      </c>
      <c r="CH792" s="18">
        <f t="shared" si="202"/>
        <v>121219.60847486598</v>
      </c>
      <c r="CI792" s="18">
        <f t="shared" si="208"/>
        <v>38600.004178537514</v>
      </c>
      <c r="CJ792" s="43">
        <f t="shared" si="203"/>
        <v>7046.666666666667</v>
      </c>
      <c r="CK792" s="44">
        <f t="shared" si="204"/>
        <v>29700</v>
      </c>
      <c r="CL792" s="18">
        <f t="shared" si="205"/>
        <v>4414.4907407407409</v>
      </c>
      <c r="CM792" s="18">
        <f t="shared" si="206"/>
        <v>20098.07700608109</v>
      </c>
      <c r="CN792" s="13"/>
      <c r="CO792" s="18">
        <f t="shared" si="207"/>
        <v>0</v>
      </c>
    </row>
    <row r="793" spans="1:93" ht="15.75" customHeight="1" x14ac:dyDescent="0.2">
      <c r="A793" s="35" t="s">
        <v>331</v>
      </c>
      <c r="B793" s="35" t="s">
        <v>3084</v>
      </c>
      <c r="C793" s="35" t="s">
        <v>3085</v>
      </c>
      <c r="D793" s="36">
        <v>45341</v>
      </c>
      <c r="E793" s="36"/>
      <c r="F793" s="35" t="s">
        <v>894</v>
      </c>
      <c r="G793" s="35" t="s">
        <v>1247</v>
      </c>
      <c r="H793" s="35" t="s">
        <v>1248</v>
      </c>
      <c r="I793" s="35" t="s">
        <v>897</v>
      </c>
      <c r="J793" s="35"/>
      <c r="K793" s="35" t="s">
        <v>898</v>
      </c>
      <c r="L793" s="37" t="s">
        <v>899</v>
      </c>
      <c r="M793" s="38">
        <v>0.1</v>
      </c>
      <c r="N793" s="35">
        <v>28</v>
      </c>
      <c r="O793" s="39">
        <v>216137.58333333334</v>
      </c>
      <c r="P793" s="40"/>
      <c r="Q793" s="39"/>
      <c r="R793" s="39">
        <v>5208.3653846153848</v>
      </c>
      <c r="S793" s="39">
        <v>3009.2777777777783</v>
      </c>
      <c r="T793" s="39">
        <v>541.66999999999996</v>
      </c>
      <c r="U793" s="35">
        <v>75</v>
      </c>
      <c r="V793" s="39"/>
      <c r="W793" s="39">
        <v>22142.853428026843</v>
      </c>
      <c r="X793" s="39">
        <v>4460.3751415326506</v>
      </c>
      <c r="Y793" s="39">
        <v>251575.125065286</v>
      </c>
      <c r="Z793" s="41">
        <v>7046.666666666667</v>
      </c>
      <c r="AA793" s="39"/>
      <c r="AB793" s="39">
        <v>258621.79173195266</v>
      </c>
      <c r="AC793" s="39"/>
      <c r="AD793" s="39"/>
      <c r="AE793" s="42">
        <v>7875.5933865769939</v>
      </c>
      <c r="AF793" s="35" t="s">
        <v>1249</v>
      </c>
      <c r="AG793" s="39" t="s">
        <v>1250</v>
      </c>
      <c r="AH793" s="39">
        <v>266497.38511852967</v>
      </c>
      <c r="AI793" s="39">
        <v>26649.738511852967</v>
      </c>
      <c r="AJ793" s="42">
        <v>29700</v>
      </c>
      <c r="AK793" s="39">
        <v>2970</v>
      </c>
      <c r="AL793" s="39">
        <v>325817.12363038264</v>
      </c>
      <c r="AM793" s="39" t="s">
        <v>943</v>
      </c>
      <c r="AN793" s="39" t="s">
        <v>943</v>
      </c>
      <c r="AO793" s="35">
        <v>90324</v>
      </c>
      <c r="AP793" s="35" t="s">
        <v>944</v>
      </c>
      <c r="AQ793" s="39" t="s">
        <v>901</v>
      </c>
      <c r="AR793" s="39">
        <v>1</v>
      </c>
      <c r="AS793" s="39"/>
      <c r="AT793" s="39"/>
      <c r="AU793" s="39"/>
      <c r="AV793" s="39"/>
      <c r="AW793" s="39" t="s">
        <v>1251</v>
      </c>
      <c r="AX793" s="39" t="s">
        <v>943</v>
      </c>
      <c r="AY793" s="39" t="s">
        <v>1053</v>
      </c>
      <c r="AZ793" s="35">
        <v>90324</v>
      </c>
      <c r="BA793" s="39"/>
      <c r="BC793" s="5" t="s">
        <v>905</v>
      </c>
      <c r="CB793" s="13" t="s">
        <v>947</v>
      </c>
      <c r="CC793" s="13" t="s">
        <v>10</v>
      </c>
      <c r="CD793" s="13">
        <v>60002</v>
      </c>
      <c r="CE793" s="13" t="s">
        <v>8</v>
      </c>
      <c r="CF793" s="13" t="str">
        <f t="shared" si="201"/>
        <v>W0004574</v>
      </c>
      <c r="CG793" s="13" t="s">
        <v>70</v>
      </c>
      <c r="CH793" s="18">
        <f t="shared" si="202"/>
        <v>243357.48190289285</v>
      </c>
      <c r="CI793" s="18">
        <f t="shared" si="208"/>
        <v>7875.5933865769939</v>
      </c>
      <c r="CJ793" s="43">
        <f t="shared" si="203"/>
        <v>7046.666666666667</v>
      </c>
      <c r="CK793" s="44">
        <f t="shared" si="204"/>
        <v>29700</v>
      </c>
      <c r="CL793" s="18">
        <f t="shared" si="205"/>
        <v>8217.6431623931639</v>
      </c>
      <c r="CM793" s="18">
        <f t="shared" si="206"/>
        <v>29619.738511852967</v>
      </c>
      <c r="CN793" s="13"/>
      <c r="CO793" s="18">
        <f t="shared" si="207"/>
        <v>0</v>
      </c>
    </row>
    <row r="794" spans="1:93" ht="15.75" customHeight="1" x14ac:dyDescent="0.2">
      <c r="A794" s="35" t="s">
        <v>3086</v>
      </c>
      <c r="B794" s="35" t="s">
        <v>3087</v>
      </c>
      <c r="C794" s="35" t="s">
        <v>3088</v>
      </c>
      <c r="D794" s="36">
        <v>45348</v>
      </c>
      <c r="E794" s="36"/>
      <c r="F794" s="35" t="s">
        <v>972</v>
      </c>
      <c r="G794" s="35" t="s">
        <v>951</v>
      </c>
      <c r="H794" s="35" t="s">
        <v>952</v>
      </c>
      <c r="I794" s="35" t="s">
        <v>897</v>
      </c>
      <c r="J794" s="35"/>
      <c r="K794" s="35" t="s">
        <v>898</v>
      </c>
      <c r="L794" s="37" t="s">
        <v>899</v>
      </c>
      <c r="M794" s="38">
        <v>0.05</v>
      </c>
      <c r="N794" s="35">
        <v>28</v>
      </c>
      <c r="O794" s="39">
        <v>34168.25</v>
      </c>
      <c r="P794" s="40"/>
      <c r="Q794" s="39"/>
      <c r="R794" s="39">
        <v>1010.0961538461538</v>
      </c>
      <c r="S794" s="39">
        <v>583.6111111111112</v>
      </c>
      <c r="T794" s="39">
        <v>105.05</v>
      </c>
      <c r="U794" s="35">
        <v>75</v>
      </c>
      <c r="V794" s="39"/>
      <c r="W794" s="39">
        <v>3499.5830161071385</v>
      </c>
      <c r="X794" s="39">
        <v>4460.3751415326506</v>
      </c>
      <c r="Y794" s="39">
        <v>43901.965422597052</v>
      </c>
      <c r="Z794" s="41">
        <v>4154.166666666667</v>
      </c>
      <c r="AA794" s="39"/>
      <c r="AB794" s="39">
        <v>48056.132089263716</v>
      </c>
      <c r="AC794" s="39"/>
      <c r="AD794" s="39"/>
      <c r="AE794" s="42">
        <v>4671.4236268028844</v>
      </c>
      <c r="AF794" s="35" t="s">
        <v>999</v>
      </c>
      <c r="AG794" s="39" t="s">
        <v>998</v>
      </c>
      <c r="AH794" s="39">
        <v>52727.555716066599</v>
      </c>
      <c r="AI794" s="39">
        <v>2636.37778580333</v>
      </c>
      <c r="AJ794" s="42">
        <v>29700</v>
      </c>
      <c r="AK794" s="39">
        <v>1485</v>
      </c>
      <c r="AL794" s="39">
        <v>86548.933501869935</v>
      </c>
      <c r="AM794" s="39" t="s">
        <v>973</v>
      </c>
      <c r="AN794" s="39" t="s">
        <v>973</v>
      </c>
      <c r="AO794" s="35" t="s">
        <v>2050</v>
      </c>
      <c r="AP794" s="35" t="s">
        <v>976</v>
      </c>
      <c r="AQ794" s="39" t="s">
        <v>901</v>
      </c>
      <c r="AR794" s="39">
        <v>1</v>
      </c>
      <c r="AS794" s="39"/>
      <c r="AT794" s="39"/>
      <c r="AU794" s="39"/>
      <c r="AV794" s="39"/>
      <c r="AW794" s="39" t="s">
        <v>956</v>
      </c>
      <c r="AX794" s="39" t="s">
        <v>977</v>
      </c>
      <c r="AY794" s="39" t="s">
        <v>2051</v>
      </c>
      <c r="AZ794" s="35" t="s">
        <v>2050</v>
      </c>
      <c r="BA794" s="39"/>
      <c r="BC794" s="5" t="s">
        <v>905</v>
      </c>
      <c r="CB794" s="13" t="s">
        <v>947</v>
      </c>
      <c r="CC794" s="13" t="s">
        <v>979</v>
      </c>
      <c r="CD794" s="13">
        <v>60009</v>
      </c>
      <c r="CE794" s="13">
        <v>30001339</v>
      </c>
      <c r="CF794" s="13" t="str">
        <f t="shared" si="201"/>
        <v>W0004575</v>
      </c>
      <c r="CG794" s="13" t="s">
        <v>13</v>
      </c>
      <c r="CH794" s="18">
        <f t="shared" si="202"/>
        <v>42308.258157639786</v>
      </c>
      <c r="CI794" s="18">
        <f t="shared" si="208"/>
        <v>4671.4236268028844</v>
      </c>
      <c r="CJ794" s="43">
        <f t="shared" si="203"/>
        <v>4154.166666666667</v>
      </c>
      <c r="CK794" s="44">
        <f t="shared" si="204"/>
        <v>29700</v>
      </c>
      <c r="CL794" s="18">
        <f t="shared" si="205"/>
        <v>1593.7072649572651</v>
      </c>
      <c r="CM794" s="18">
        <f t="shared" si="206"/>
        <v>4121.37778580333</v>
      </c>
      <c r="CN794" s="13"/>
      <c r="CO794" s="18">
        <f t="shared" si="207"/>
        <v>0</v>
      </c>
    </row>
    <row r="795" spans="1:93" ht="15.75" customHeight="1" x14ac:dyDescent="0.2">
      <c r="A795" s="35" t="s">
        <v>3089</v>
      </c>
      <c r="B795" s="35" t="s">
        <v>3090</v>
      </c>
      <c r="C795" s="35" t="s">
        <v>3091</v>
      </c>
      <c r="D795" s="36">
        <v>45348</v>
      </c>
      <c r="E795" s="36"/>
      <c r="F795" s="35" t="s">
        <v>972</v>
      </c>
      <c r="G795" s="35" t="s">
        <v>951</v>
      </c>
      <c r="H795" s="35" t="s">
        <v>952</v>
      </c>
      <c r="I795" s="35" t="s">
        <v>897</v>
      </c>
      <c r="J795" s="35"/>
      <c r="K795" s="35" t="s">
        <v>898</v>
      </c>
      <c r="L795" s="37" t="s">
        <v>899</v>
      </c>
      <c r="M795" s="38">
        <v>0.05</v>
      </c>
      <c r="N795" s="35">
        <v>28</v>
      </c>
      <c r="O795" s="39">
        <v>62055.333333333343</v>
      </c>
      <c r="P795" s="40"/>
      <c r="Q795" s="39"/>
      <c r="R795" s="39">
        <v>1491.7147435897434</v>
      </c>
      <c r="S795" s="39">
        <v>861.87962962962968</v>
      </c>
      <c r="T795" s="39">
        <v>155.13833333333335</v>
      </c>
      <c r="U795" s="35">
        <v>75</v>
      </c>
      <c r="V795" s="39"/>
      <c r="W795" s="39">
        <v>5122.3404802504956</v>
      </c>
      <c r="X795" s="39">
        <v>4460.3751415326506</v>
      </c>
      <c r="Y795" s="39">
        <v>74221.7816616692</v>
      </c>
      <c r="Z795" s="41">
        <v>4154.166666666667</v>
      </c>
      <c r="AA795" s="39"/>
      <c r="AB795" s="39">
        <v>78375.948328335871</v>
      </c>
      <c r="AC795" s="39"/>
      <c r="AD795" s="39"/>
      <c r="AE795" s="42">
        <v>4671.4236268028844</v>
      </c>
      <c r="AF795" s="35" t="s">
        <v>999</v>
      </c>
      <c r="AG795" s="39" t="s">
        <v>998</v>
      </c>
      <c r="AH795" s="39">
        <v>83047.371955138762</v>
      </c>
      <c r="AI795" s="39">
        <v>4152.3685977569385</v>
      </c>
      <c r="AJ795" s="42">
        <v>29700</v>
      </c>
      <c r="AK795" s="39">
        <v>1485</v>
      </c>
      <c r="AL795" s="39">
        <v>118384.7405528957</v>
      </c>
      <c r="AM795" s="39" t="s">
        <v>973</v>
      </c>
      <c r="AN795" s="39" t="s">
        <v>973</v>
      </c>
      <c r="AO795" s="35" t="s">
        <v>2616</v>
      </c>
      <c r="AP795" s="35" t="s">
        <v>976</v>
      </c>
      <c r="AQ795" s="39" t="s">
        <v>901</v>
      </c>
      <c r="AR795" s="39">
        <v>1</v>
      </c>
      <c r="AS795" s="39"/>
      <c r="AT795" s="39"/>
      <c r="AU795" s="39"/>
      <c r="AV795" s="39"/>
      <c r="AW795" s="39" t="s">
        <v>956</v>
      </c>
      <c r="AX795" s="39" t="s">
        <v>977</v>
      </c>
      <c r="AY795" s="39" t="s">
        <v>2051</v>
      </c>
      <c r="AZ795" s="35" t="s">
        <v>2616</v>
      </c>
      <c r="BA795" s="39"/>
      <c r="BC795" s="5" t="s">
        <v>905</v>
      </c>
      <c r="CB795" s="13" t="s">
        <v>947</v>
      </c>
      <c r="CC795" s="13" t="s">
        <v>979</v>
      </c>
      <c r="CD795" s="13">
        <v>60009</v>
      </c>
      <c r="CE795" s="13">
        <v>30001339</v>
      </c>
      <c r="CF795" s="13" t="str">
        <f t="shared" si="201"/>
        <v>W0005217</v>
      </c>
      <c r="CG795" s="13" t="s">
        <v>13</v>
      </c>
      <c r="CH795" s="18">
        <f t="shared" si="202"/>
        <v>71868.18728844983</v>
      </c>
      <c r="CI795" s="18">
        <f t="shared" si="208"/>
        <v>4671.4236268028844</v>
      </c>
      <c r="CJ795" s="43">
        <f t="shared" si="203"/>
        <v>4154.166666666667</v>
      </c>
      <c r="CK795" s="44">
        <f t="shared" si="204"/>
        <v>29700</v>
      </c>
      <c r="CL795" s="18">
        <f t="shared" si="205"/>
        <v>2353.5943732193732</v>
      </c>
      <c r="CM795" s="18">
        <f t="shared" si="206"/>
        <v>5637.3685977569385</v>
      </c>
      <c r="CN795" s="13"/>
      <c r="CO795" s="18">
        <f t="shared" si="207"/>
        <v>0</v>
      </c>
    </row>
    <row r="796" spans="1:93" ht="15.75" customHeight="1" x14ac:dyDescent="0.2">
      <c r="A796" s="35" t="s">
        <v>608</v>
      </c>
      <c r="B796" s="35" t="s">
        <v>3092</v>
      </c>
      <c r="C796" s="35" t="s">
        <v>3093</v>
      </c>
      <c r="D796" s="36">
        <v>45348</v>
      </c>
      <c r="E796" s="36"/>
      <c r="F796" s="35" t="s">
        <v>972</v>
      </c>
      <c r="G796" s="35" t="s">
        <v>951</v>
      </c>
      <c r="H796" s="35" t="s">
        <v>952</v>
      </c>
      <c r="I796" s="35" t="s">
        <v>897</v>
      </c>
      <c r="J796" s="35"/>
      <c r="K796" s="35" t="s">
        <v>898</v>
      </c>
      <c r="L796" s="37" t="s">
        <v>899</v>
      </c>
      <c r="M796" s="38">
        <v>0.05</v>
      </c>
      <c r="N796" s="35">
        <v>28</v>
      </c>
      <c r="O796" s="39">
        <v>37733.75</v>
      </c>
      <c r="P796" s="40"/>
      <c r="Q796" s="39"/>
      <c r="R796" s="39">
        <v>1010.0961538461538</v>
      </c>
      <c r="S796" s="39">
        <v>583.6111111111112</v>
      </c>
      <c r="T796" s="39">
        <v>105.05</v>
      </c>
      <c r="U796" s="35">
        <v>75</v>
      </c>
      <c r="V796" s="39"/>
      <c r="W796" s="39">
        <v>0</v>
      </c>
      <c r="X796" s="39">
        <v>4460.3751415326506</v>
      </c>
      <c r="Y796" s="39">
        <v>43967.882406489916</v>
      </c>
      <c r="Z796" s="41">
        <v>4154.166666666667</v>
      </c>
      <c r="AA796" s="39"/>
      <c r="AB796" s="39">
        <v>48122.049073156581</v>
      </c>
      <c r="AC796" s="39"/>
      <c r="AD796" s="39"/>
      <c r="AE796" s="42"/>
      <c r="AF796" s="35"/>
      <c r="AG796" s="39"/>
      <c r="AH796" s="39">
        <v>48122.049073156581</v>
      </c>
      <c r="AI796" s="39">
        <v>2406.1024536578293</v>
      </c>
      <c r="AJ796" s="42">
        <v>29700</v>
      </c>
      <c r="AK796" s="39">
        <v>1485</v>
      </c>
      <c r="AL796" s="39">
        <v>81713.151526814414</v>
      </c>
      <c r="AM796" s="39" t="s">
        <v>943</v>
      </c>
      <c r="AN796" s="39" t="s">
        <v>943</v>
      </c>
      <c r="AO796" s="35">
        <v>19883</v>
      </c>
      <c r="AP796" s="35" t="s">
        <v>944</v>
      </c>
      <c r="AQ796" s="39" t="s">
        <v>901</v>
      </c>
      <c r="AR796" s="39">
        <v>1</v>
      </c>
      <c r="AS796" s="39"/>
      <c r="AT796" s="39"/>
      <c r="AU796" s="39"/>
      <c r="AV796" s="39"/>
      <c r="AW796" s="39" t="s">
        <v>956</v>
      </c>
      <c r="AX796" s="39" t="s">
        <v>1046</v>
      </c>
      <c r="AY796" s="39" t="s">
        <v>1117</v>
      </c>
      <c r="AZ796" s="35">
        <v>19883</v>
      </c>
      <c r="BA796" s="39"/>
      <c r="BC796" s="5" t="s">
        <v>905</v>
      </c>
      <c r="CB796" s="13" t="s">
        <v>947</v>
      </c>
      <c r="CC796" s="13" t="s">
        <v>10</v>
      </c>
      <c r="CD796" s="13">
        <v>60002</v>
      </c>
      <c r="CE796" s="13" t="s">
        <v>8</v>
      </c>
      <c r="CF796" s="13" t="str">
        <f t="shared" si="201"/>
        <v>W0005218</v>
      </c>
      <c r="CG796" s="13" t="s">
        <v>13</v>
      </c>
      <c r="CH796" s="18">
        <f t="shared" si="202"/>
        <v>42374.175141532651</v>
      </c>
      <c r="CI796" s="18">
        <f t="shared" si="208"/>
        <v>0</v>
      </c>
      <c r="CJ796" s="43">
        <f t="shared" si="203"/>
        <v>4154.166666666667</v>
      </c>
      <c r="CK796" s="44">
        <f t="shared" si="204"/>
        <v>29700</v>
      </c>
      <c r="CL796" s="18">
        <f t="shared" si="205"/>
        <v>1593.7072649572651</v>
      </c>
      <c r="CM796" s="18">
        <f t="shared" si="206"/>
        <v>3891.1024536578293</v>
      </c>
      <c r="CN796" s="13"/>
      <c r="CO796" s="18">
        <f t="shared" si="207"/>
        <v>0</v>
      </c>
    </row>
    <row r="797" spans="1:93" ht="15.75" customHeight="1" x14ac:dyDescent="0.2">
      <c r="A797" s="35" t="s">
        <v>332</v>
      </c>
      <c r="B797" s="35" t="s">
        <v>3094</v>
      </c>
      <c r="C797" s="35" t="s">
        <v>3095</v>
      </c>
      <c r="D797" s="36">
        <v>45362</v>
      </c>
      <c r="E797" s="36"/>
      <c r="F797" s="35" t="s">
        <v>972</v>
      </c>
      <c r="G797" s="35" t="s">
        <v>951</v>
      </c>
      <c r="H797" s="35" t="s">
        <v>952</v>
      </c>
      <c r="I797" s="35" t="s">
        <v>897</v>
      </c>
      <c r="J797" s="35"/>
      <c r="K797" s="35" t="s">
        <v>898</v>
      </c>
      <c r="L797" s="37" t="s">
        <v>899</v>
      </c>
      <c r="M797" s="38">
        <v>0.05</v>
      </c>
      <c r="N797" s="35">
        <v>28</v>
      </c>
      <c r="O797" s="39">
        <v>40298.083333333336</v>
      </c>
      <c r="P797" s="40"/>
      <c r="Q797" s="39"/>
      <c r="R797" s="39">
        <v>1010.2403846153846</v>
      </c>
      <c r="S797" s="39">
        <v>583.69444444444457</v>
      </c>
      <c r="T797" s="39">
        <v>105.065</v>
      </c>
      <c r="U797" s="35">
        <v>75</v>
      </c>
      <c r="V797" s="39"/>
      <c r="W797" s="39">
        <v>0</v>
      </c>
      <c r="X797" s="39">
        <v>4460.3751415326506</v>
      </c>
      <c r="Y797" s="39">
        <v>46532.458303925814</v>
      </c>
      <c r="Z797" s="41">
        <v>4154.166666666667</v>
      </c>
      <c r="AA797" s="39"/>
      <c r="AB797" s="39">
        <v>50686.624970592478</v>
      </c>
      <c r="AC797" s="39"/>
      <c r="AD797" s="39"/>
      <c r="AE797" s="42"/>
      <c r="AF797" s="35"/>
      <c r="AG797" s="39"/>
      <c r="AH797" s="39">
        <v>50686.624970592478</v>
      </c>
      <c r="AI797" s="39">
        <v>2534.3312485296242</v>
      </c>
      <c r="AJ797" s="42">
        <v>29700</v>
      </c>
      <c r="AK797" s="39">
        <v>1485</v>
      </c>
      <c r="AL797" s="39">
        <v>84405.956219122105</v>
      </c>
      <c r="AM797" s="39" t="s">
        <v>943</v>
      </c>
      <c r="AN797" s="39" t="s">
        <v>943</v>
      </c>
      <c r="AO797" s="35">
        <v>12021</v>
      </c>
      <c r="AP797" s="35" t="s">
        <v>944</v>
      </c>
      <c r="AQ797" s="39" t="s">
        <v>901</v>
      </c>
      <c r="AR797" s="39">
        <v>1</v>
      </c>
      <c r="AS797" s="39"/>
      <c r="AT797" s="39"/>
      <c r="AU797" s="39"/>
      <c r="AV797" s="39"/>
      <c r="AW797" s="39" t="s">
        <v>956</v>
      </c>
      <c r="AX797" s="39" t="s">
        <v>1046</v>
      </c>
      <c r="AY797" s="39" t="s">
        <v>1047</v>
      </c>
      <c r="AZ797" s="35">
        <v>12021</v>
      </c>
      <c r="BA797" s="39"/>
      <c r="BC797" s="5" t="s">
        <v>905</v>
      </c>
      <c r="CB797" s="13" t="s">
        <v>947</v>
      </c>
      <c r="CC797" s="13" t="s">
        <v>10</v>
      </c>
      <c r="CD797" s="13">
        <v>60002</v>
      </c>
      <c r="CE797" s="13" t="s">
        <v>8</v>
      </c>
      <c r="CF797" s="13" t="str">
        <f t="shared" si="201"/>
        <v>W0004576</v>
      </c>
      <c r="CG797" s="13" t="s">
        <v>13</v>
      </c>
      <c r="CH797" s="18">
        <f t="shared" si="202"/>
        <v>44938.523474865986</v>
      </c>
      <c r="CI797" s="18">
        <f t="shared" si="208"/>
        <v>0</v>
      </c>
      <c r="CJ797" s="43">
        <f t="shared" si="203"/>
        <v>4154.166666666667</v>
      </c>
      <c r="CK797" s="44">
        <f t="shared" si="204"/>
        <v>29700</v>
      </c>
      <c r="CL797" s="18">
        <f t="shared" si="205"/>
        <v>1593.9348290598291</v>
      </c>
      <c r="CM797" s="18">
        <f t="shared" si="206"/>
        <v>4019.3312485296242</v>
      </c>
      <c r="CN797" s="13"/>
      <c r="CO797" s="18">
        <f t="shared" si="207"/>
        <v>0</v>
      </c>
    </row>
    <row r="798" spans="1:93" ht="15.75" customHeight="1" x14ac:dyDescent="0.2">
      <c r="A798" s="35" t="s">
        <v>3096</v>
      </c>
      <c r="B798" s="35" t="s">
        <v>3097</v>
      </c>
      <c r="C798" s="35" t="s">
        <v>3098</v>
      </c>
      <c r="D798" s="36">
        <v>45348</v>
      </c>
      <c r="E798" s="36"/>
      <c r="F798" s="35" t="s">
        <v>1129</v>
      </c>
      <c r="G798" s="35" t="s">
        <v>939</v>
      </c>
      <c r="H798" s="35" t="s">
        <v>1000</v>
      </c>
      <c r="I798" s="35" t="s">
        <v>897</v>
      </c>
      <c r="J798" s="35"/>
      <c r="K798" s="35" t="s">
        <v>1130</v>
      </c>
      <c r="L798" s="37" t="s">
        <v>899</v>
      </c>
      <c r="M798" s="38">
        <v>0.05</v>
      </c>
      <c r="N798" s="35">
        <v>28</v>
      </c>
      <c r="O798" s="39">
        <v>1049375</v>
      </c>
      <c r="P798" s="40">
        <v>0.22</v>
      </c>
      <c r="Q798" s="39">
        <v>230862.5</v>
      </c>
      <c r="R798" s="39">
        <v>25225.360576923078</v>
      </c>
      <c r="S798" s="39">
        <v>14574.652777777779</v>
      </c>
      <c r="T798" s="39">
        <v>2623.4375</v>
      </c>
      <c r="U798" s="35">
        <v>75</v>
      </c>
      <c r="V798" s="39"/>
      <c r="W798" s="39">
        <v>101055.58193057388</v>
      </c>
      <c r="X798" s="39">
        <v>5460.3751415326506</v>
      </c>
      <c r="Y798" s="39">
        <v>1429251.9079268072</v>
      </c>
      <c r="Z798" s="41">
        <v>12402.5</v>
      </c>
      <c r="AA798" s="39"/>
      <c r="AB798" s="39">
        <v>1441654.4079268072</v>
      </c>
      <c r="AC798" s="39"/>
      <c r="AD798" s="39"/>
      <c r="AE798" s="42"/>
      <c r="AF798" s="35"/>
      <c r="AG798" s="39"/>
      <c r="AH798" s="39">
        <v>1441654.4079268072</v>
      </c>
      <c r="AI798" s="39">
        <v>72082.720396340359</v>
      </c>
      <c r="AJ798" s="42">
        <v>29700</v>
      </c>
      <c r="AK798" s="39">
        <v>1485</v>
      </c>
      <c r="AL798" s="39">
        <v>1544922.1283231475</v>
      </c>
      <c r="AM798" s="39" t="s">
        <v>935</v>
      </c>
      <c r="AN798" s="39" t="s">
        <v>1132</v>
      </c>
      <c r="AO798" s="35" t="s">
        <v>3099</v>
      </c>
      <c r="AP798" s="35" t="s">
        <v>986</v>
      </c>
      <c r="AQ798" s="39" t="s">
        <v>1133</v>
      </c>
      <c r="AR798" s="39">
        <v>1</v>
      </c>
      <c r="AS798" s="39"/>
      <c r="AT798" s="39"/>
      <c r="AU798" s="39"/>
      <c r="AV798" s="39"/>
      <c r="AW798" s="39" t="s">
        <v>963</v>
      </c>
      <c r="AX798" s="39" t="s">
        <v>946</v>
      </c>
      <c r="AY798" s="39" t="s">
        <v>935</v>
      </c>
      <c r="AZ798" s="35" t="s">
        <v>3099</v>
      </c>
      <c r="BA798" s="39"/>
      <c r="BC798" s="5" t="s">
        <v>905</v>
      </c>
      <c r="CB798" s="13" t="s">
        <v>990</v>
      </c>
      <c r="CC798" s="13"/>
      <c r="CD798" s="13"/>
      <c r="CE798" s="13"/>
      <c r="CF798" s="13"/>
      <c r="CG798" s="13"/>
      <c r="CH798" s="13"/>
      <c r="CI798" s="13"/>
      <c r="CJ798" s="13"/>
      <c r="CK798" s="13"/>
      <c r="CL798" s="13"/>
      <c r="CM798" s="13"/>
      <c r="CN798" s="13"/>
      <c r="CO798" s="13"/>
    </row>
    <row r="799" spans="1:93" ht="15.75" customHeight="1" x14ac:dyDescent="0.2">
      <c r="A799" s="35" t="s">
        <v>3100</v>
      </c>
      <c r="B799" s="35" t="s">
        <v>3101</v>
      </c>
      <c r="C799" s="35" t="s">
        <v>3102</v>
      </c>
      <c r="D799" s="36">
        <v>45397</v>
      </c>
      <c r="E799" s="36"/>
      <c r="F799" s="35" t="s">
        <v>996</v>
      </c>
      <c r="G799" s="35" t="s">
        <v>895</v>
      </c>
      <c r="H799" s="35" t="s">
        <v>896</v>
      </c>
      <c r="I799" s="35" t="s">
        <v>897</v>
      </c>
      <c r="J799" s="35"/>
      <c r="K799" s="35" t="s">
        <v>898</v>
      </c>
      <c r="L799" s="37" t="s">
        <v>899</v>
      </c>
      <c r="M799" s="38">
        <v>8.5000000000000006E-2</v>
      </c>
      <c r="N799" s="35">
        <v>28</v>
      </c>
      <c r="O799" s="39">
        <v>81788.333333333328</v>
      </c>
      <c r="P799" s="40"/>
      <c r="Q799" s="39"/>
      <c r="R799" s="39">
        <v>1903.0769230769231</v>
      </c>
      <c r="S799" s="39">
        <v>1099.5555555555557</v>
      </c>
      <c r="T799" s="39">
        <v>197.92000000000002</v>
      </c>
      <c r="U799" s="35">
        <v>75</v>
      </c>
      <c r="V799" s="39"/>
      <c r="W799" s="39">
        <v>0</v>
      </c>
      <c r="X799" s="39">
        <v>4460.3751415326506</v>
      </c>
      <c r="Y799" s="39">
        <v>89524.260953498466</v>
      </c>
      <c r="Z799" s="41">
        <v>5687.5</v>
      </c>
      <c r="AA799" s="39"/>
      <c r="AB799" s="39">
        <v>95211.760953498466</v>
      </c>
      <c r="AC799" s="39"/>
      <c r="AD799" s="39"/>
      <c r="AE799" s="42">
        <v>4292.2455565959208</v>
      </c>
      <c r="AF799" s="35" t="s">
        <v>1124</v>
      </c>
      <c r="AG799" s="39" t="s">
        <v>1125</v>
      </c>
      <c r="AH799" s="39">
        <v>99504.00651009439</v>
      </c>
      <c r="AI799" s="39">
        <v>8457.8405533580244</v>
      </c>
      <c r="AJ799" s="42">
        <v>29700</v>
      </c>
      <c r="AK799" s="39">
        <v>2524.5</v>
      </c>
      <c r="AL799" s="39">
        <v>140186.34706345241</v>
      </c>
      <c r="AM799" s="39" t="s">
        <v>1538</v>
      </c>
      <c r="AN799" s="39" t="s">
        <v>1538</v>
      </c>
      <c r="AO799" s="35">
        <v>1116</v>
      </c>
      <c r="AP799" s="35" t="s">
        <v>1539</v>
      </c>
      <c r="AQ799" s="39" t="s">
        <v>901</v>
      </c>
      <c r="AR799" s="39">
        <v>1</v>
      </c>
      <c r="AS799" s="39"/>
      <c r="AT799" s="39"/>
      <c r="AU799" s="39"/>
      <c r="AV799" s="39"/>
      <c r="AW799" s="39" t="s">
        <v>826</v>
      </c>
      <c r="AX799" s="39" t="s">
        <v>1538</v>
      </c>
      <c r="AY799" s="39" t="s">
        <v>904</v>
      </c>
      <c r="AZ799" s="35">
        <v>1116</v>
      </c>
      <c r="BA799" s="39"/>
      <c r="BC799" s="5" t="s">
        <v>905</v>
      </c>
      <c r="CB799" s="13" t="s">
        <v>947</v>
      </c>
      <c r="CC799" s="13" t="s">
        <v>1540</v>
      </c>
      <c r="CD799" s="13">
        <v>60013</v>
      </c>
      <c r="CE799" s="13" t="s">
        <v>1541</v>
      </c>
      <c r="CF799" s="13" t="str">
        <f t="shared" ref="CF799:CF840" si="209">A799</f>
        <v>W0004577</v>
      </c>
      <c r="CG799" s="13" t="s">
        <v>29</v>
      </c>
      <c r="CH799" s="18">
        <f t="shared" ref="CH799:CH840" si="210">SUM(O799,Q799,T799:X799,)</f>
        <v>86521.628474865982</v>
      </c>
      <c r="CI799" s="18">
        <f t="shared" ref="CI799:CI825" si="211">SUM(AA799,AC799:AE799)</f>
        <v>4292.2455565959208</v>
      </c>
      <c r="CJ799" s="43">
        <f t="shared" ref="CJ799:CJ840" si="212">SUM(Z799)</f>
        <v>5687.5</v>
      </c>
      <c r="CK799" s="44">
        <f t="shared" ref="CK799:CK840" si="213">AJ799</f>
        <v>29700</v>
      </c>
      <c r="CL799" s="18">
        <f t="shared" ref="CL799:CL840" si="214">SUM(R799:S799)</f>
        <v>3002.6324786324785</v>
      </c>
      <c r="CM799" s="18">
        <f t="shared" ref="CM799:CM840" si="215">SUM(AI799,AK799)</f>
        <v>10982.340553358024</v>
      </c>
      <c r="CN799" s="13"/>
      <c r="CO799" s="18">
        <f t="shared" ref="CO799:CO840" si="216">SUM(CH799:CM799,-AL799)</f>
        <v>0</v>
      </c>
    </row>
    <row r="800" spans="1:93" ht="15.75" customHeight="1" x14ac:dyDescent="0.2">
      <c r="A800" s="35" t="s">
        <v>695</v>
      </c>
      <c r="B800" s="35" t="s">
        <v>3103</v>
      </c>
      <c r="C800" s="35" t="s">
        <v>3104</v>
      </c>
      <c r="D800" s="36">
        <v>45398</v>
      </c>
      <c r="E800" s="36"/>
      <c r="F800" s="35" t="s">
        <v>996</v>
      </c>
      <c r="G800" s="35" t="s">
        <v>895</v>
      </c>
      <c r="H800" s="35" t="s">
        <v>896</v>
      </c>
      <c r="I800" s="35" t="s">
        <v>897</v>
      </c>
      <c r="J800" s="35"/>
      <c r="K800" s="35" t="s">
        <v>898</v>
      </c>
      <c r="L800" s="37" t="s">
        <v>899</v>
      </c>
      <c r="M800" s="38">
        <v>8.5000000000000006E-2</v>
      </c>
      <c r="N800" s="35">
        <v>28</v>
      </c>
      <c r="O800" s="39">
        <v>86120.5</v>
      </c>
      <c r="P800" s="40"/>
      <c r="Q800" s="39"/>
      <c r="R800" s="39">
        <v>2003.2211538461536</v>
      </c>
      <c r="S800" s="39">
        <v>1157.4166666666667</v>
      </c>
      <c r="T800" s="39">
        <v>208.33500000000001</v>
      </c>
      <c r="U800" s="35">
        <v>75</v>
      </c>
      <c r="V800" s="39"/>
      <c r="W800" s="39">
        <v>0</v>
      </c>
      <c r="X800" s="39">
        <v>4460.3751415326506</v>
      </c>
      <c r="Y800" s="39">
        <v>94024.847962045489</v>
      </c>
      <c r="Z800" s="41">
        <v>5687.5</v>
      </c>
      <c r="AA800" s="39"/>
      <c r="AB800" s="39">
        <v>99712.347962045489</v>
      </c>
      <c r="AC800" s="39"/>
      <c r="AD800" s="39"/>
      <c r="AE800" s="42">
        <v>6107.1873780099913</v>
      </c>
      <c r="AF800" s="35" t="s">
        <v>1104</v>
      </c>
      <c r="AG800" s="39" t="s">
        <v>1105</v>
      </c>
      <c r="AH800" s="39">
        <v>105819.53534005547</v>
      </c>
      <c r="AI800" s="39">
        <v>8994.6605039047154</v>
      </c>
      <c r="AJ800" s="42">
        <v>29700</v>
      </c>
      <c r="AK800" s="39">
        <v>2524.5</v>
      </c>
      <c r="AL800" s="39">
        <v>147038.69584396019</v>
      </c>
      <c r="AM800" s="39" t="s">
        <v>943</v>
      </c>
      <c r="AN800" s="39" t="s">
        <v>943</v>
      </c>
      <c r="AO800" s="35">
        <v>90243</v>
      </c>
      <c r="AP800" s="35" t="s">
        <v>944</v>
      </c>
      <c r="AQ800" s="39" t="s">
        <v>901</v>
      </c>
      <c r="AR800" s="39">
        <v>1</v>
      </c>
      <c r="AS800" s="39"/>
      <c r="AT800" s="39"/>
      <c r="AU800" s="39"/>
      <c r="AV800" s="39"/>
      <c r="AW800" s="39" t="s">
        <v>1484</v>
      </c>
      <c r="AX800" s="39" t="s">
        <v>903</v>
      </c>
      <c r="AY800" s="39" t="s">
        <v>904</v>
      </c>
      <c r="AZ800" s="35">
        <v>90243</v>
      </c>
      <c r="BA800" s="39"/>
      <c r="BC800" s="5" t="s">
        <v>905</v>
      </c>
      <c r="CB800" s="13" t="s">
        <v>947</v>
      </c>
      <c r="CC800" s="13" t="s">
        <v>10</v>
      </c>
      <c r="CD800" s="13">
        <v>60002</v>
      </c>
      <c r="CE800" s="13" t="s">
        <v>8</v>
      </c>
      <c r="CF800" s="13" t="str">
        <f t="shared" si="209"/>
        <v>W0005386</v>
      </c>
      <c r="CG800" s="13" t="s">
        <v>29</v>
      </c>
      <c r="CH800" s="18">
        <f t="shared" si="210"/>
        <v>90864.210141532662</v>
      </c>
      <c r="CI800" s="18">
        <f t="shared" si="211"/>
        <v>6107.1873780099913</v>
      </c>
      <c r="CJ800" s="43">
        <f t="shared" si="212"/>
        <v>5687.5</v>
      </c>
      <c r="CK800" s="44">
        <f t="shared" si="213"/>
        <v>29700</v>
      </c>
      <c r="CL800" s="18">
        <f t="shared" si="214"/>
        <v>3160.6378205128203</v>
      </c>
      <c r="CM800" s="18">
        <f t="shared" si="215"/>
        <v>11519.160503904715</v>
      </c>
      <c r="CN800" s="13"/>
      <c r="CO800" s="18">
        <f t="shared" si="216"/>
        <v>0</v>
      </c>
    </row>
    <row r="801" spans="1:93" ht="15.75" customHeight="1" x14ac:dyDescent="0.2">
      <c r="A801" s="35" t="s">
        <v>333</v>
      </c>
      <c r="B801" s="35" t="s">
        <v>3105</v>
      </c>
      <c r="C801" s="35" t="s">
        <v>3106</v>
      </c>
      <c r="D801" s="36">
        <v>45369</v>
      </c>
      <c r="E801" s="36"/>
      <c r="F801" s="35" t="s">
        <v>984</v>
      </c>
      <c r="G801" s="35" t="s">
        <v>1247</v>
      </c>
      <c r="H801" s="35" t="s">
        <v>1248</v>
      </c>
      <c r="I801" s="35" t="s">
        <v>897</v>
      </c>
      <c r="J801" s="35"/>
      <c r="K801" s="35" t="s">
        <v>898</v>
      </c>
      <c r="L801" s="37" t="s">
        <v>899</v>
      </c>
      <c r="M801" s="38">
        <v>0.1</v>
      </c>
      <c r="N801" s="35">
        <v>28</v>
      </c>
      <c r="O801" s="39">
        <v>58064.833333333336</v>
      </c>
      <c r="P801" s="40"/>
      <c r="Q801" s="39"/>
      <c r="R801" s="39">
        <v>1395.7892628205127</v>
      </c>
      <c r="S801" s="39">
        <v>806.45601851851859</v>
      </c>
      <c r="T801" s="39">
        <v>145.16208333333336</v>
      </c>
      <c r="U801" s="35">
        <v>75</v>
      </c>
      <c r="V801" s="39"/>
      <c r="W801" s="39">
        <v>4097.8723842003965</v>
      </c>
      <c r="X801" s="39">
        <v>4460.3751415326506</v>
      </c>
      <c r="Y801" s="39">
        <v>69045.48822373875</v>
      </c>
      <c r="Z801" s="41">
        <v>7046.666666666667</v>
      </c>
      <c r="AA801" s="39"/>
      <c r="AB801" s="39">
        <v>76092.154890405422</v>
      </c>
      <c r="AC801" s="39"/>
      <c r="AD801" s="39"/>
      <c r="AE801" s="42">
        <v>7875.5933865769939</v>
      </c>
      <c r="AF801" s="35" t="s">
        <v>1249</v>
      </c>
      <c r="AG801" s="39" t="s">
        <v>1250</v>
      </c>
      <c r="AH801" s="39">
        <v>83967.748276982413</v>
      </c>
      <c r="AI801" s="39">
        <v>8396.774827698242</v>
      </c>
      <c r="AJ801" s="42">
        <v>29700</v>
      </c>
      <c r="AK801" s="39">
        <v>2970</v>
      </c>
      <c r="AL801" s="39">
        <v>125034.52310468066</v>
      </c>
      <c r="AM801" s="39" t="s">
        <v>943</v>
      </c>
      <c r="AN801" s="39" t="s">
        <v>943</v>
      </c>
      <c r="AO801" s="35">
        <v>37208</v>
      </c>
      <c r="AP801" s="35" t="s">
        <v>944</v>
      </c>
      <c r="AQ801" s="39" t="s">
        <v>901</v>
      </c>
      <c r="AR801" s="39">
        <v>1</v>
      </c>
      <c r="AS801" s="39"/>
      <c r="AT801" s="39"/>
      <c r="AU801" s="39"/>
      <c r="AV801" s="39"/>
      <c r="AW801" s="39" t="s">
        <v>1251</v>
      </c>
      <c r="AX801" s="39" t="s">
        <v>2640</v>
      </c>
      <c r="AY801" s="39" t="s">
        <v>2640</v>
      </c>
      <c r="AZ801" s="35">
        <v>37208</v>
      </c>
      <c r="BA801" s="39"/>
      <c r="BC801" s="5" t="s">
        <v>905</v>
      </c>
      <c r="CB801" s="13" t="s">
        <v>947</v>
      </c>
      <c r="CC801" s="13" t="s">
        <v>10</v>
      </c>
      <c r="CD801" s="13">
        <v>60002</v>
      </c>
      <c r="CE801" s="13" t="s">
        <v>8</v>
      </c>
      <c r="CF801" s="13" t="str">
        <f t="shared" si="209"/>
        <v>W0004578</v>
      </c>
      <c r="CG801" s="13" t="s">
        <v>70</v>
      </c>
      <c r="CH801" s="18">
        <f t="shared" si="210"/>
        <v>66843.242942399724</v>
      </c>
      <c r="CI801" s="18">
        <f t="shared" si="211"/>
        <v>7875.5933865769939</v>
      </c>
      <c r="CJ801" s="43">
        <f t="shared" si="212"/>
        <v>7046.666666666667</v>
      </c>
      <c r="CK801" s="44">
        <f t="shared" si="213"/>
        <v>29700</v>
      </c>
      <c r="CL801" s="18">
        <f t="shared" si="214"/>
        <v>2202.2452813390314</v>
      </c>
      <c r="CM801" s="18">
        <f t="shared" si="215"/>
        <v>11366.774827698242</v>
      </c>
      <c r="CN801" s="13"/>
      <c r="CO801" s="18">
        <f t="shared" si="216"/>
        <v>0</v>
      </c>
    </row>
    <row r="802" spans="1:93" ht="15.75" customHeight="1" x14ac:dyDescent="0.2">
      <c r="A802" s="35" t="s">
        <v>334</v>
      </c>
      <c r="B802" s="35" t="s">
        <v>3107</v>
      </c>
      <c r="C802" s="35" t="s">
        <v>3108</v>
      </c>
      <c r="D802" s="36">
        <v>45376</v>
      </c>
      <c r="E802" s="36"/>
      <c r="F802" s="35" t="s">
        <v>996</v>
      </c>
      <c r="G802" s="35" t="s">
        <v>895</v>
      </c>
      <c r="H802" s="35" t="s">
        <v>896</v>
      </c>
      <c r="I802" s="35" t="s">
        <v>897</v>
      </c>
      <c r="J802" s="35"/>
      <c r="K802" s="35" t="s">
        <v>898</v>
      </c>
      <c r="L802" s="37" t="s">
        <v>899</v>
      </c>
      <c r="M802" s="38">
        <v>8.5000000000000006E-2</v>
      </c>
      <c r="N802" s="35">
        <v>28</v>
      </c>
      <c r="O802" s="39">
        <v>77682.5</v>
      </c>
      <c r="P802" s="40"/>
      <c r="Q802" s="39"/>
      <c r="R802" s="39">
        <v>1802.8846153846155</v>
      </c>
      <c r="S802" s="39">
        <v>1041.6666666666667</v>
      </c>
      <c r="T802" s="39">
        <v>187.5</v>
      </c>
      <c r="U802" s="35">
        <v>75</v>
      </c>
      <c r="V802" s="39"/>
      <c r="W802" s="39">
        <v>0</v>
      </c>
      <c r="X802" s="39">
        <v>4460.3751415326506</v>
      </c>
      <c r="Y802" s="39">
        <v>85249.926423583936</v>
      </c>
      <c r="Z802" s="41">
        <v>5687.5</v>
      </c>
      <c r="AA802" s="39"/>
      <c r="AB802" s="39">
        <v>90937.426423583936</v>
      </c>
      <c r="AC802" s="39"/>
      <c r="AD802" s="39"/>
      <c r="AE802" s="42">
        <v>6263.2559860715419</v>
      </c>
      <c r="AF802" s="35" t="s">
        <v>1071</v>
      </c>
      <c r="AG802" s="39" t="s">
        <v>1072</v>
      </c>
      <c r="AH802" s="39">
        <v>97200.682409655477</v>
      </c>
      <c r="AI802" s="39">
        <v>8262.0580048207157</v>
      </c>
      <c r="AJ802" s="42">
        <v>29700</v>
      </c>
      <c r="AK802" s="39">
        <v>2524.5</v>
      </c>
      <c r="AL802" s="39">
        <v>137687.2404144762</v>
      </c>
      <c r="AM802" s="39" t="s">
        <v>943</v>
      </c>
      <c r="AN802" s="39" t="s">
        <v>943</v>
      </c>
      <c r="AO802" s="35">
        <v>90264</v>
      </c>
      <c r="AP802" s="35" t="s">
        <v>944</v>
      </c>
      <c r="AQ802" s="39" t="s">
        <v>901</v>
      </c>
      <c r="AR802" s="39">
        <v>1</v>
      </c>
      <c r="AS802" s="39"/>
      <c r="AT802" s="39"/>
      <c r="AU802" s="39"/>
      <c r="AV802" s="39"/>
      <c r="AW802" s="39" t="s">
        <v>1156</v>
      </c>
      <c r="AX802" s="39" t="s">
        <v>903</v>
      </c>
      <c r="AY802" s="39" t="s">
        <v>904</v>
      </c>
      <c r="AZ802" s="35">
        <v>90264</v>
      </c>
      <c r="BA802" s="39"/>
      <c r="BC802" s="5" t="s">
        <v>905</v>
      </c>
      <c r="CB802" s="13" t="s">
        <v>947</v>
      </c>
      <c r="CC802" s="13" t="s">
        <v>10</v>
      </c>
      <c r="CD802" s="13">
        <v>60002</v>
      </c>
      <c r="CE802" s="13" t="s">
        <v>8</v>
      </c>
      <c r="CF802" s="13" t="str">
        <f t="shared" si="209"/>
        <v>W0004579</v>
      </c>
      <c r="CG802" s="13" t="s">
        <v>29</v>
      </c>
      <c r="CH802" s="18">
        <f t="shared" si="210"/>
        <v>82405.375141532655</v>
      </c>
      <c r="CI802" s="18">
        <f t="shared" si="211"/>
        <v>6263.2559860715419</v>
      </c>
      <c r="CJ802" s="43">
        <f t="shared" si="212"/>
        <v>5687.5</v>
      </c>
      <c r="CK802" s="44">
        <f t="shared" si="213"/>
        <v>29700</v>
      </c>
      <c r="CL802" s="18">
        <f t="shared" si="214"/>
        <v>2844.5512820512822</v>
      </c>
      <c r="CM802" s="18">
        <f t="shared" si="215"/>
        <v>10786.558004820716</v>
      </c>
      <c r="CN802" s="13"/>
      <c r="CO802" s="18">
        <f t="shared" si="216"/>
        <v>0</v>
      </c>
    </row>
    <row r="803" spans="1:93" ht="15.75" customHeight="1" x14ac:dyDescent="0.2">
      <c r="A803" s="35" t="s">
        <v>335</v>
      </c>
      <c r="B803" s="35" t="s">
        <v>3109</v>
      </c>
      <c r="C803" s="35" t="s">
        <v>3110</v>
      </c>
      <c r="D803" s="36">
        <v>45348</v>
      </c>
      <c r="E803" s="36"/>
      <c r="F803" s="35" t="s">
        <v>996</v>
      </c>
      <c r="G803" s="35" t="s">
        <v>895</v>
      </c>
      <c r="H803" s="35" t="s">
        <v>896</v>
      </c>
      <c r="I803" s="35" t="s">
        <v>897</v>
      </c>
      <c r="J803" s="35"/>
      <c r="K803" s="35" t="s">
        <v>898</v>
      </c>
      <c r="L803" s="37" t="s">
        <v>899</v>
      </c>
      <c r="M803" s="38">
        <v>8.5000000000000006E-2</v>
      </c>
      <c r="N803" s="35">
        <v>28</v>
      </c>
      <c r="O803" s="39">
        <v>79752.75</v>
      </c>
      <c r="P803" s="40"/>
      <c r="Q803" s="39"/>
      <c r="R803" s="39">
        <v>1842.9807692307693</v>
      </c>
      <c r="S803" s="39">
        <v>1064.8333333333333</v>
      </c>
      <c r="T803" s="39">
        <v>191.67000000000002</v>
      </c>
      <c r="U803" s="35">
        <v>75</v>
      </c>
      <c r="V803" s="39"/>
      <c r="W803" s="39">
        <v>5122.3404802504956</v>
      </c>
      <c r="X803" s="39">
        <v>4460.3751415326506</v>
      </c>
      <c r="Y803" s="39">
        <v>92509.949724347243</v>
      </c>
      <c r="Z803" s="41">
        <v>5687.5</v>
      </c>
      <c r="AA803" s="39"/>
      <c r="AB803" s="39">
        <v>98197.449724347243</v>
      </c>
      <c r="AC803" s="39"/>
      <c r="AD803" s="39"/>
      <c r="AE803" s="42">
        <v>6107.1873780099913</v>
      </c>
      <c r="AF803" s="35" t="s">
        <v>1104</v>
      </c>
      <c r="AG803" s="39" t="s">
        <v>1105</v>
      </c>
      <c r="AH803" s="39">
        <v>104304.63710235723</v>
      </c>
      <c r="AI803" s="39">
        <v>8865.8941537003648</v>
      </c>
      <c r="AJ803" s="42">
        <v>29700</v>
      </c>
      <c r="AK803" s="39">
        <v>2524.5</v>
      </c>
      <c r="AL803" s="39">
        <v>145395.03125605761</v>
      </c>
      <c r="AM803" s="39" t="s">
        <v>943</v>
      </c>
      <c r="AN803" s="39" t="s">
        <v>943</v>
      </c>
      <c r="AO803" s="35">
        <v>90373</v>
      </c>
      <c r="AP803" s="35" t="s">
        <v>944</v>
      </c>
      <c r="AQ803" s="39" t="s">
        <v>901</v>
      </c>
      <c r="AR803" s="39">
        <v>1</v>
      </c>
      <c r="AS803" s="39"/>
      <c r="AT803" s="39"/>
      <c r="AU803" s="39"/>
      <c r="AV803" s="39"/>
      <c r="AW803" s="39" t="s">
        <v>1195</v>
      </c>
      <c r="AX803" s="39" t="s">
        <v>903</v>
      </c>
      <c r="AY803" s="39" t="s">
        <v>904</v>
      </c>
      <c r="AZ803" s="35">
        <v>90373</v>
      </c>
      <c r="BA803" s="39"/>
      <c r="BC803" s="5" t="s">
        <v>905</v>
      </c>
      <c r="CB803" s="13" t="s">
        <v>947</v>
      </c>
      <c r="CC803" s="13" t="s">
        <v>10</v>
      </c>
      <c r="CD803" s="13">
        <v>60002</v>
      </c>
      <c r="CE803" s="13" t="s">
        <v>8</v>
      </c>
      <c r="CF803" s="13" t="str">
        <f t="shared" si="209"/>
        <v>W0004580</v>
      </c>
      <c r="CG803" s="13" t="s">
        <v>29</v>
      </c>
      <c r="CH803" s="18">
        <f t="shared" si="210"/>
        <v>89602.135621783149</v>
      </c>
      <c r="CI803" s="18">
        <f t="shared" si="211"/>
        <v>6107.1873780099913</v>
      </c>
      <c r="CJ803" s="43">
        <f t="shared" si="212"/>
        <v>5687.5</v>
      </c>
      <c r="CK803" s="44">
        <f t="shared" si="213"/>
        <v>29700</v>
      </c>
      <c r="CL803" s="18">
        <f t="shared" si="214"/>
        <v>2907.8141025641025</v>
      </c>
      <c r="CM803" s="18">
        <f t="shared" si="215"/>
        <v>11390.394153700365</v>
      </c>
      <c r="CN803" s="13"/>
      <c r="CO803" s="18">
        <f t="shared" si="216"/>
        <v>0</v>
      </c>
    </row>
    <row r="804" spans="1:93" ht="15.75" customHeight="1" x14ac:dyDescent="0.2">
      <c r="A804" s="35" t="s">
        <v>696</v>
      </c>
      <c r="B804" s="35" t="s">
        <v>3111</v>
      </c>
      <c r="C804" s="35" t="s">
        <v>3112</v>
      </c>
      <c r="D804" s="36">
        <v>45433</v>
      </c>
      <c r="E804" s="36"/>
      <c r="F804" s="35" t="s">
        <v>925</v>
      </c>
      <c r="G804" s="35" t="s">
        <v>895</v>
      </c>
      <c r="H804" s="35" t="s">
        <v>896</v>
      </c>
      <c r="I804" s="35" t="s">
        <v>897</v>
      </c>
      <c r="J804" s="35"/>
      <c r="K804" s="35" t="s">
        <v>898</v>
      </c>
      <c r="L804" s="37" t="s">
        <v>899</v>
      </c>
      <c r="M804" s="38">
        <v>8.5000000000000006E-2</v>
      </c>
      <c r="N804" s="35">
        <v>28</v>
      </c>
      <c r="O804" s="39">
        <v>175548.25</v>
      </c>
      <c r="P804" s="40"/>
      <c r="Q804" s="39"/>
      <c r="R804" s="39">
        <v>4099.7195512820517</v>
      </c>
      <c r="S804" s="39">
        <v>2368.7268518518522</v>
      </c>
      <c r="T804" s="39">
        <v>426.37083333333339</v>
      </c>
      <c r="U804" s="35">
        <v>75</v>
      </c>
      <c r="V804" s="39"/>
      <c r="W804" s="39">
        <v>0</v>
      </c>
      <c r="X804" s="39">
        <v>4460.3751415326506</v>
      </c>
      <c r="Y804" s="39">
        <v>186978.44237799989</v>
      </c>
      <c r="Z804" s="41">
        <v>5687.5</v>
      </c>
      <c r="AA804" s="39"/>
      <c r="AB804" s="39">
        <v>192665.94237799989</v>
      </c>
      <c r="AC804" s="39"/>
      <c r="AD804" s="39"/>
      <c r="AE804" s="42">
        <v>18525.414448346986</v>
      </c>
      <c r="AF804" s="35" t="s">
        <v>1188</v>
      </c>
      <c r="AG804" s="39" t="s">
        <v>1189</v>
      </c>
      <c r="AH804" s="39">
        <v>211191.35682634689</v>
      </c>
      <c r="AI804" s="39">
        <v>17951.265330239487</v>
      </c>
      <c r="AJ804" s="42">
        <v>29700</v>
      </c>
      <c r="AK804" s="39">
        <v>2524.5</v>
      </c>
      <c r="AL804" s="39">
        <v>261367.12215658638</v>
      </c>
      <c r="AM804" s="39" t="s">
        <v>943</v>
      </c>
      <c r="AN804" s="39" t="s">
        <v>943</v>
      </c>
      <c r="AO804" s="35">
        <v>90024</v>
      </c>
      <c r="AP804" s="35" t="s">
        <v>944</v>
      </c>
      <c r="AQ804" s="39" t="s">
        <v>901</v>
      </c>
      <c r="AR804" s="39">
        <v>1</v>
      </c>
      <c r="AS804" s="39"/>
      <c r="AT804" s="39"/>
      <c r="AU804" s="39"/>
      <c r="AV804" s="39"/>
      <c r="AW804" s="39" t="s">
        <v>1190</v>
      </c>
      <c r="AX804" s="39" t="s">
        <v>903</v>
      </c>
      <c r="AY804" s="39" t="s">
        <v>904</v>
      </c>
      <c r="AZ804" s="35">
        <v>90024</v>
      </c>
      <c r="BA804" s="39"/>
      <c r="BC804" s="5" t="s">
        <v>905</v>
      </c>
      <c r="CB804" s="13" t="s">
        <v>947</v>
      </c>
      <c r="CC804" s="13" t="s">
        <v>10</v>
      </c>
      <c r="CD804" s="13">
        <v>60002</v>
      </c>
      <c r="CE804" s="13" t="s">
        <v>8</v>
      </c>
      <c r="CF804" s="13" t="str">
        <f t="shared" si="209"/>
        <v>W0005387</v>
      </c>
      <c r="CG804" s="13" t="s">
        <v>29</v>
      </c>
      <c r="CH804" s="18">
        <f t="shared" si="210"/>
        <v>180509.99597486597</v>
      </c>
      <c r="CI804" s="18">
        <f t="shared" si="211"/>
        <v>18525.414448346986</v>
      </c>
      <c r="CJ804" s="43">
        <f t="shared" si="212"/>
        <v>5687.5</v>
      </c>
      <c r="CK804" s="44">
        <f t="shared" si="213"/>
        <v>29700</v>
      </c>
      <c r="CL804" s="18">
        <f t="shared" si="214"/>
        <v>6468.4464031339039</v>
      </c>
      <c r="CM804" s="18">
        <f t="shared" si="215"/>
        <v>20475.765330239487</v>
      </c>
      <c r="CN804" s="13"/>
      <c r="CO804" s="18">
        <f t="shared" si="216"/>
        <v>0</v>
      </c>
    </row>
    <row r="805" spans="1:93" ht="15.75" customHeight="1" x14ac:dyDescent="0.2">
      <c r="A805" s="35" t="s">
        <v>336</v>
      </c>
      <c r="B805" s="35" t="s">
        <v>3113</v>
      </c>
      <c r="C805" s="35" t="s">
        <v>3114</v>
      </c>
      <c r="D805" s="36">
        <v>45348</v>
      </c>
      <c r="E805" s="36"/>
      <c r="F805" s="35" t="s">
        <v>984</v>
      </c>
      <c r="G805" s="35" t="s">
        <v>1247</v>
      </c>
      <c r="H805" s="35" t="s">
        <v>1248</v>
      </c>
      <c r="I805" s="35" t="s">
        <v>897</v>
      </c>
      <c r="J805" s="35"/>
      <c r="K805" s="35" t="s">
        <v>898</v>
      </c>
      <c r="L805" s="37" t="s">
        <v>899</v>
      </c>
      <c r="M805" s="38">
        <v>0.1</v>
      </c>
      <c r="N805" s="35">
        <v>28</v>
      </c>
      <c r="O805" s="39">
        <v>96479.416666666672</v>
      </c>
      <c r="P805" s="40"/>
      <c r="Q805" s="39"/>
      <c r="R805" s="39">
        <v>2319.21875</v>
      </c>
      <c r="S805" s="39">
        <v>1339.9930555555557</v>
      </c>
      <c r="T805" s="39">
        <v>241.19875000000002</v>
      </c>
      <c r="U805" s="35">
        <v>75</v>
      </c>
      <c r="V805" s="39"/>
      <c r="W805" s="39">
        <v>0</v>
      </c>
      <c r="X805" s="39">
        <v>4460.3751415326506</v>
      </c>
      <c r="Y805" s="39">
        <v>104915.20236375488</v>
      </c>
      <c r="Z805" s="41">
        <v>7046.666666666667</v>
      </c>
      <c r="AA805" s="39"/>
      <c r="AB805" s="39">
        <v>111961.86903042156</v>
      </c>
      <c r="AC805" s="39"/>
      <c r="AD805" s="39"/>
      <c r="AE805" s="42"/>
      <c r="AF805" s="35"/>
      <c r="AG805" s="39"/>
      <c r="AH805" s="39">
        <v>111961.86903042156</v>
      </c>
      <c r="AI805" s="39">
        <v>11196.186903042157</v>
      </c>
      <c r="AJ805" s="42">
        <v>29700</v>
      </c>
      <c r="AK805" s="39">
        <v>2970</v>
      </c>
      <c r="AL805" s="39">
        <v>155828.05593346371</v>
      </c>
      <c r="AM805" s="39" t="s">
        <v>943</v>
      </c>
      <c r="AN805" s="39" t="s">
        <v>943</v>
      </c>
      <c r="AO805" s="35">
        <v>37208</v>
      </c>
      <c r="AP805" s="35" t="s">
        <v>944</v>
      </c>
      <c r="AQ805" s="39" t="s">
        <v>901</v>
      </c>
      <c r="AR805" s="39">
        <v>1</v>
      </c>
      <c r="AS805" s="39"/>
      <c r="AT805" s="39"/>
      <c r="AU805" s="39"/>
      <c r="AV805" s="39"/>
      <c r="AW805" s="39" t="s">
        <v>1817</v>
      </c>
      <c r="AX805" s="39" t="s">
        <v>2640</v>
      </c>
      <c r="AY805" s="39" t="s">
        <v>1183</v>
      </c>
      <c r="AZ805" s="35">
        <v>37208</v>
      </c>
      <c r="BA805" s="39"/>
      <c r="BC805" s="5" t="s">
        <v>905</v>
      </c>
      <c r="CB805" s="13" t="s">
        <v>947</v>
      </c>
      <c r="CC805" s="13" t="s">
        <v>10</v>
      </c>
      <c r="CD805" s="13">
        <v>60002</v>
      </c>
      <c r="CE805" s="13" t="s">
        <v>8</v>
      </c>
      <c r="CF805" s="13" t="str">
        <f t="shared" si="209"/>
        <v>W0004581</v>
      </c>
      <c r="CG805" s="13" t="s">
        <v>70</v>
      </c>
      <c r="CH805" s="18">
        <f t="shared" si="210"/>
        <v>101255.99055819932</v>
      </c>
      <c r="CI805" s="18">
        <f t="shared" si="211"/>
        <v>0</v>
      </c>
      <c r="CJ805" s="43">
        <f t="shared" si="212"/>
        <v>7046.666666666667</v>
      </c>
      <c r="CK805" s="44">
        <f t="shared" si="213"/>
        <v>29700</v>
      </c>
      <c r="CL805" s="18">
        <f t="shared" si="214"/>
        <v>3659.2118055555557</v>
      </c>
      <c r="CM805" s="18">
        <f t="shared" si="215"/>
        <v>14166.186903042157</v>
      </c>
      <c r="CN805" s="13"/>
      <c r="CO805" s="18">
        <f t="shared" si="216"/>
        <v>0</v>
      </c>
    </row>
    <row r="806" spans="1:93" ht="15.75" customHeight="1" x14ac:dyDescent="0.2">
      <c r="A806" s="35" t="s">
        <v>609</v>
      </c>
      <c r="B806" s="35" t="s">
        <v>3115</v>
      </c>
      <c r="C806" s="35" t="s">
        <v>3116</v>
      </c>
      <c r="D806" s="36">
        <v>45376</v>
      </c>
      <c r="E806" s="36"/>
      <c r="F806" s="35" t="s">
        <v>938</v>
      </c>
      <c r="G806" s="35" t="s">
        <v>1247</v>
      </c>
      <c r="H806" s="35" t="s">
        <v>1248</v>
      </c>
      <c r="I806" s="35" t="s">
        <v>897</v>
      </c>
      <c r="J806" s="35"/>
      <c r="K806" s="35" t="s">
        <v>898</v>
      </c>
      <c r="L806" s="37" t="s">
        <v>899</v>
      </c>
      <c r="M806" s="38">
        <v>0.1</v>
      </c>
      <c r="N806" s="35">
        <v>28</v>
      </c>
      <c r="O806" s="39">
        <v>104069.41666666667</v>
      </c>
      <c r="P806" s="40"/>
      <c r="Q806" s="39"/>
      <c r="R806" s="39">
        <v>2501.6706730769233</v>
      </c>
      <c r="S806" s="39">
        <v>1445.4097222222224</v>
      </c>
      <c r="T806" s="39">
        <v>260.17374999999998</v>
      </c>
      <c r="U806" s="35">
        <v>75</v>
      </c>
      <c r="V806" s="39"/>
      <c r="W806" s="39">
        <v>10662.663943689431</v>
      </c>
      <c r="X806" s="39">
        <v>4460.3751415326506</v>
      </c>
      <c r="Y806" s="39">
        <v>123474.7098971879</v>
      </c>
      <c r="Z806" s="41">
        <v>7046.666666666667</v>
      </c>
      <c r="AA806" s="39"/>
      <c r="AB806" s="39">
        <v>130521.37656385457</v>
      </c>
      <c r="AC806" s="39"/>
      <c r="AD806" s="39"/>
      <c r="AE806" s="42">
        <v>7875.5933865769939</v>
      </c>
      <c r="AF806" s="35" t="s">
        <v>1249</v>
      </c>
      <c r="AG806" s="39" t="s">
        <v>1250</v>
      </c>
      <c r="AH806" s="39">
        <v>138396.96995043158</v>
      </c>
      <c r="AI806" s="39">
        <v>13839.696995043159</v>
      </c>
      <c r="AJ806" s="42">
        <v>29700</v>
      </c>
      <c r="AK806" s="39">
        <v>2970</v>
      </c>
      <c r="AL806" s="39">
        <v>184906.66694547475</v>
      </c>
      <c r="AM806" s="39" t="s">
        <v>943</v>
      </c>
      <c r="AN806" s="39" t="s">
        <v>943</v>
      </c>
      <c r="AO806" s="35">
        <v>37208</v>
      </c>
      <c r="AP806" s="35" t="s">
        <v>944</v>
      </c>
      <c r="AQ806" s="39" t="s">
        <v>901</v>
      </c>
      <c r="AR806" s="39">
        <v>1</v>
      </c>
      <c r="AS806" s="39"/>
      <c r="AT806" s="39"/>
      <c r="AU806" s="39"/>
      <c r="AV806" s="39"/>
      <c r="AW806" s="39" t="s">
        <v>1251</v>
      </c>
      <c r="AX806" s="39" t="s">
        <v>2640</v>
      </c>
      <c r="AY806" s="39" t="s">
        <v>2640</v>
      </c>
      <c r="AZ806" s="35">
        <v>37208</v>
      </c>
      <c r="BA806" s="39"/>
      <c r="BC806" s="5" t="s">
        <v>905</v>
      </c>
      <c r="CB806" s="13" t="s">
        <v>947</v>
      </c>
      <c r="CC806" s="13" t="s">
        <v>10</v>
      </c>
      <c r="CD806" s="13">
        <v>60002</v>
      </c>
      <c r="CE806" s="13" t="s">
        <v>8</v>
      </c>
      <c r="CF806" s="13" t="str">
        <f t="shared" si="209"/>
        <v>W0005221</v>
      </c>
      <c r="CG806" s="13" t="s">
        <v>70</v>
      </c>
      <c r="CH806" s="18">
        <f t="shared" si="210"/>
        <v>119527.62950188876</v>
      </c>
      <c r="CI806" s="18">
        <f t="shared" si="211"/>
        <v>7875.5933865769939</v>
      </c>
      <c r="CJ806" s="43">
        <f t="shared" si="212"/>
        <v>7046.666666666667</v>
      </c>
      <c r="CK806" s="44">
        <f t="shared" si="213"/>
        <v>29700</v>
      </c>
      <c r="CL806" s="18">
        <f t="shared" si="214"/>
        <v>3947.0803952991455</v>
      </c>
      <c r="CM806" s="18">
        <f t="shared" si="215"/>
        <v>16809.696995043159</v>
      </c>
      <c r="CN806" s="13"/>
      <c r="CO806" s="18">
        <f t="shared" si="216"/>
        <v>0</v>
      </c>
    </row>
    <row r="807" spans="1:93" ht="15.75" customHeight="1" x14ac:dyDescent="0.2">
      <c r="A807" s="35" t="s">
        <v>337</v>
      </c>
      <c r="B807" s="35" t="s">
        <v>3117</v>
      </c>
      <c r="C807" s="35" t="s">
        <v>3118</v>
      </c>
      <c r="D807" s="36">
        <v>45404</v>
      </c>
      <c r="E807" s="36"/>
      <c r="F807" s="35" t="s">
        <v>984</v>
      </c>
      <c r="G807" s="35" t="s">
        <v>1247</v>
      </c>
      <c r="H807" s="35" t="s">
        <v>1248</v>
      </c>
      <c r="I807" s="35" t="s">
        <v>914</v>
      </c>
      <c r="J807" s="35"/>
      <c r="K807" s="35" t="s">
        <v>898</v>
      </c>
      <c r="L807" s="37" t="s">
        <v>899</v>
      </c>
      <c r="M807" s="38">
        <v>0.1</v>
      </c>
      <c r="N807" s="35">
        <v>28</v>
      </c>
      <c r="O807" s="39">
        <v>104993.41666666667</v>
      </c>
      <c r="P807" s="40"/>
      <c r="Q807" s="39"/>
      <c r="R807" s="39">
        <v>2523.8822115384614</v>
      </c>
      <c r="S807" s="39">
        <v>1458.2430555555557</v>
      </c>
      <c r="T807" s="39">
        <v>262.48374999999999</v>
      </c>
      <c r="U807" s="35">
        <v>75</v>
      </c>
      <c r="V807" s="39"/>
      <c r="W807" s="39">
        <v>0</v>
      </c>
      <c r="X807" s="39">
        <v>4460.3751415326506</v>
      </c>
      <c r="Y807" s="39">
        <v>113773.40082529336</v>
      </c>
      <c r="Z807" s="41">
        <v>7046.666666666667</v>
      </c>
      <c r="AA807" s="39"/>
      <c r="AB807" s="39">
        <v>120820.06749196003</v>
      </c>
      <c r="AC807" s="39"/>
      <c r="AD807" s="39"/>
      <c r="AE807" s="42"/>
      <c r="AF807" s="35"/>
      <c r="AG807" s="39"/>
      <c r="AH807" s="39">
        <v>120820.06749196003</v>
      </c>
      <c r="AI807" s="39">
        <v>12082.006749196004</v>
      </c>
      <c r="AJ807" s="42">
        <v>29700</v>
      </c>
      <c r="AK807" s="39">
        <v>2970</v>
      </c>
      <c r="AL807" s="39">
        <v>165572.07424115602</v>
      </c>
      <c r="AM807" s="39" t="s">
        <v>943</v>
      </c>
      <c r="AN807" s="39" t="s">
        <v>943</v>
      </c>
      <c r="AO807" s="35">
        <v>37208</v>
      </c>
      <c r="AP807" s="35" t="s">
        <v>944</v>
      </c>
      <c r="AQ807" s="39" t="s">
        <v>901</v>
      </c>
      <c r="AR807" s="39">
        <v>1</v>
      </c>
      <c r="AS807" s="39"/>
      <c r="AT807" s="39"/>
      <c r="AU807" s="39"/>
      <c r="AV807" s="39"/>
      <c r="AW807" s="39" t="s">
        <v>1382</v>
      </c>
      <c r="AX807" s="39" t="s">
        <v>2640</v>
      </c>
      <c r="AY807" s="39" t="s">
        <v>2640</v>
      </c>
      <c r="AZ807" s="35">
        <v>37208</v>
      </c>
      <c r="BA807" s="39"/>
      <c r="BC807" s="5" t="s">
        <v>905</v>
      </c>
      <c r="CB807" s="13" t="s">
        <v>947</v>
      </c>
      <c r="CC807" s="13" t="s">
        <v>10</v>
      </c>
      <c r="CD807" s="13">
        <v>60002</v>
      </c>
      <c r="CE807" s="13" t="s">
        <v>8</v>
      </c>
      <c r="CF807" s="13" t="str">
        <f t="shared" si="209"/>
        <v>W0004582</v>
      </c>
      <c r="CG807" s="13" t="s">
        <v>70</v>
      </c>
      <c r="CH807" s="18">
        <f t="shared" si="210"/>
        <v>109791.27555819933</v>
      </c>
      <c r="CI807" s="18">
        <f t="shared" si="211"/>
        <v>0</v>
      </c>
      <c r="CJ807" s="43">
        <f t="shared" si="212"/>
        <v>7046.666666666667</v>
      </c>
      <c r="CK807" s="44">
        <f t="shared" si="213"/>
        <v>29700</v>
      </c>
      <c r="CL807" s="18">
        <f t="shared" si="214"/>
        <v>3982.1252670940171</v>
      </c>
      <c r="CM807" s="18">
        <f t="shared" si="215"/>
        <v>15052.006749196004</v>
      </c>
      <c r="CN807" s="13"/>
      <c r="CO807" s="18">
        <f t="shared" si="216"/>
        <v>0</v>
      </c>
    </row>
    <row r="808" spans="1:93" ht="15.75" customHeight="1" x14ac:dyDescent="0.2">
      <c r="A808" s="35" t="s">
        <v>697</v>
      </c>
      <c r="B808" s="35" t="s">
        <v>3119</v>
      </c>
      <c r="C808" s="35" t="s">
        <v>3120</v>
      </c>
      <c r="D808" s="36">
        <v>45351</v>
      </c>
      <c r="E808" s="36"/>
      <c r="F808" s="35" t="s">
        <v>996</v>
      </c>
      <c r="G808" s="35" t="s">
        <v>1247</v>
      </c>
      <c r="H808" s="35" t="s">
        <v>1248</v>
      </c>
      <c r="I808" s="35" t="s">
        <v>897</v>
      </c>
      <c r="J808" s="35"/>
      <c r="K808" s="35" t="s">
        <v>898</v>
      </c>
      <c r="L808" s="37" t="s">
        <v>899</v>
      </c>
      <c r="M808" s="38">
        <v>0.1</v>
      </c>
      <c r="N808" s="35">
        <v>28</v>
      </c>
      <c r="O808" s="39">
        <v>38368.666666666664</v>
      </c>
      <c r="P808" s="40"/>
      <c r="Q808" s="39"/>
      <c r="R808" s="39">
        <v>1011.2019230769232</v>
      </c>
      <c r="S808" s="39">
        <v>584.25</v>
      </c>
      <c r="T808" s="39">
        <v>105.16500000000001</v>
      </c>
      <c r="U808" s="35">
        <v>75</v>
      </c>
      <c r="V808" s="39"/>
      <c r="W808" s="39">
        <v>0</v>
      </c>
      <c r="X808" s="39">
        <v>4460.3751415326506</v>
      </c>
      <c r="Y808" s="39">
        <v>44604.658731276235</v>
      </c>
      <c r="Z808" s="41">
        <v>7046.666666666667</v>
      </c>
      <c r="AA808" s="39"/>
      <c r="AB808" s="39">
        <v>51651.325397942899</v>
      </c>
      <c r="AC808" s="39"/>
      <c r="AD808" s="39"/>
      <c r="AE808" s="42">
        <v>38600.004178537514</v>
      </c>
      <c r="AF808" s="35" t="s">
        <v>1733</v>
      </c>
      <c r="AG808" s="39" t="s">
        <v>1734</v>
      </c>
      <c r="AH808" s="39">
        <v>90251.329576480406</v>
      </c>
      <c r="AI808" s="39">
        <v>9025.1329576480402</v>
      </c>
      <c r="AJ808" s="42">
        <v>29700</v>
      </c>
      <c r="AK808" s="39">
        <v>2970</v>
      </c>
      <c r="AL808" s="39">
        <v>131946.46253412846</v>
      </c>
      <c r="AM808" s="39" t="s">
        <v>943</v>
      </c>
      <c r="AN808" s="39" t="s">
        <v>943</v>
      </c>
      <c r="AO808" s="35">
        <v>90292</v>
      </c>
      <c r="AP808" s="35" t="s">
        <v>944</v>
      </c>
      <c r="AQ808" s="39" t="s">
        <v>901</v>
      </c>
      <c r="AR808" s="39">
        <v>1</v>
      </c>
      <c r="AS808" s="39"/>
      <c r="AT808" s="39"/>
      <c r="AU808" s="39"/>
      <c r="AV808" s="39"/>
      <c r="AW808" s="39" t="s">
        <v>1489</v>
      </c>
      <c r="AX808" s="39" t="s">
        <v>2587</v>
      </c>
      <c r="AY808" s="39" t="s">
        <v>2640</v>
      </c>
      <c r="AZ808" s="35">
        <v>90292</v>
      </c>
      <c r="BA808" s="39"/>
      <c r="BC808" s="5" t="s">
        <v>905</v>
      </c>
      <c r="CB808" s="13" t="s">
        <v>947</v>
      </c>
      <c r="CC808" s="13" t="s">
        <v>10</v>
      </c>
      <c r="CD808" s="13">
        <v>60002</v>
      </c>
      <c r="CE808" s="13" t="s">
        <v>8</v>
      </c>
      <c r="CF808" s="13" t="str">
        <f t="shared" si="209"/>
        <v>W0005388</v>
      </c>
      <c r="CG808" s="13" t="s">
        <v>70</v>
      </c>
      <c r="CH808" s="18">
        <f t="shared" si="210"/>
        <v>43009.206808199313</v>
      </c>
      <c r="CI808" s="18">
        <f t="shared" si="211"/>
        <v>38600.004178537514</v>
      </c>
      <c r="CJ808" s="43">
        <f t="shared" si="212"/>
        <v>7046.666666666667</v>
      </c>
      <c r="CK808" s="44">
        <f t="shared" si="213"/>
        <v>29700</v>
      </c>
      <c r="CL808" s="18">
        <f t="shared" si="214"/>
        <v>1595.4519230769233</v>
      </c>
      <c r="CM808" s="18">
        <f t="shared" si="215"/>
        <v>11995.13295764804</v>
      </c>
      <c r="CN808" s="13"/>
      <c r="CO808" s="18">
        <f t="shared" si="216"/>
        <v>0</v>
      </c>
    </row>
    <row r="809" spans="1:93" ht="15.75" customHeight="1" x14ac:dyDescent="0.2">
      <c r="A809" s="35" t="s">
        <v>610</v>
      </c>
      <c r="B809" s="35" t="s">
        <v>3121</v>
      </c>
      <c r="C809" s="35" t="s">
        <v>3122</v>
      </c>
      <c r="D809" s="36">
        <v>45355</v>
      </c>
      <c r="E809" s="36"/>
      <c r="F809" s="35" t="s">
        <v>996</v>
      </c>
      <c r="G809" s="35" t="s">
        <v>939</v>
      </c>
      <c r="H809" s="35" t="s">
        <v>940</v>
      </c>
      <c r="I809" s="35" t="s">
        <v>897</v>
      </c>
      <c r="J809" s="35"/>
      <c r="K809" s="35" t="s">
        <v>898</v>
      </c>
      <c r="L809" s="37" t="s">
        <v>899</v>
      </c>
      <c r="M809" s="38">
        <v>0.05</v>
      </c>
      <c r="N809" s="35">
        <v>28</v>
      </c>
      <c r="O809" s="39">
        <v>72101.333333333328</v>
      </c>
      <c r="P809" s="40"/>
      <c r="Q809" s="39"/>
      <c r="R809" s="39">
        <v>1622.596153846154</v>
      </c>
      <c r="S809" s="39">
        <v>937.5</v>
      </c>
      <c r="T809" s="39">
        <v>168.75</v>
      </c>
      <c r="U809" s="35">
        <v>75</v>
      </c>
      <c r="V809" s="39"/>
      <c r="W809" s="39">
        <v>0</v>
      </c>
      <c r="X809" s="39">
        <v>4460.3751415326506</v>
      </c>
      <c r="Y809" s="39">
        <v>79365.55462871214</v>
      </c>
      <c r="Z809" s="41">
        <v>12402.5</v>
      </c>
      <c r="AA809" s="39"/>
      <c r="AB809" s="39">
        <v>91768.05462871214</v>
      </c>
      <c r="AC809" s="39"/>
      <c r="AD809" s="39"/>
      <c r="AE809" s="42"/>
      <c r="AF809" s="35"/>
      <c r="AG809" s="39"/>
      <c r="AH809" s="39">
        <v>91768.05462871214</v>
      </c>
      <c r="AI809" s="39">
        <v>4588.4027314356072</v>
      </c>
      <c r="AJ809" s="42">
        <v>29700</v>
      </c>
      <c r="AK809" s="39">
        <v>1485</v>
      </c>
      <c r="AL809" s="39">
        <v>127541.45736014775</v>
      </c>
      <c r="AM809" s="39" t="s">
        <v>943</v>
      </c>
      <c r="AN809" s="39" t="s">
        <v>943</v>
      </c>
      <c r="AO809" s="35">
        <v>90342</v>
      </c>
      <c r="AP809" s="35" t="s">
        <v>944</v>
      </c>
      <c r="AQ809" s="39" t="s">
        <v>901</v>
      </c>
      <c r="AR809" s="39">
        <v>1</v>
      </c>
      <c r="AS809" s="39"/>
      <c r="AT809" s="39"/>
      <c r="AU809" s="39"/>
      <c r="AV809" s="39"/>
      <c r="AW809" s="39" t="s">
        <v>1207</v>
      </c>
      <c r="AX809" s="39" t="s">
        <v>946</v>
      </c>
      <c r="AY809" s="39" t="s">
        <v>946</v>
      </c>
      <c r="AZ809" s="35">
        <v>90342</v>
      </c>
      <c r="BA809" s="39"/>
      <c r="BC809" s="5" t="s">
        <v>905</v>
      </c>
      <c r="CB809" s="13" t="s">
        <v>947</v>
      </c>
      <c r="CC809" s="13" t="s">
        <v>10</v>
      </c>
      <c r="CD809" s="13">
        <v>60002</v>
      </c>
      <c r="CE809" s="13" t="s">
        <v>8</v>
      </c>
      <c r="CF809" s="13" t="str">
        <f t="shared" si="209"/>
        <v>W0005222</v>
      </c>
      <c r="CG809" s="13" t="s">
        <v>11</v>
      </c>
      <c r="CH809" s="18">
        <f t="shared" si="210"/>
        <v>76805.458474865984</v>
      </c>
      <c r="CI809" s="18">
        <f t="shared" si="211"/>
        <v>0</v>
      </c>
      <c r="CJ809" s="43">
        <f t="shared" si="212"/>
        <v>12402.5</v>
      </c>
      <c r="CK809" s="44">
        <f t="shared" si="213"/>
        <v>29700</v>
      </c>
      <c r="CL809" s="18">
        <f t="shared" si="214"/>
        <v>2560.0961538461543</v>
      </c>
      <c r="CM809" s="18">
        <f t="shared" si="215"/>
        <v>6073.4027314356072</v>
      </c>
      <c r="CN809" s="13"/>
      <c r="CO809" s="18">
        <f t="shared" si="216"/>
        <v>0</v>
      </c>
    </row>
    <row r="810" spans="1:93" ht="15.75" customHeight="1" x14ac:dyDescent="0.2">
      <c r="A810" s="35" t="s">
        <v>3123</v>
      </c>
      <c r="B810" s="35" t="s">
        <v>3124</v>
      </c>
      <c r="C810" s="35" t="s">
        <v>3125</v>
      </c>
      <c r="D810" s="36">
        <v>45362</v>
      </c>
      <c r="E810" s="36"/>
      <c r="F810" s="35" t="s">
        <v>972</v>
      </c>
      <c r="G810" s="35" t="s">
        <v>951</v>
      </c>
      <c r="H810" s="35" t="s">
        <v>952</v>
      </c>
      <c r="I810" s="35" t="s">
        <v>897</v>
      </c>
      <c r="J810" s="35"/>
      <c r="K810" s="35" t="s">
        <v>898</v>
      </c>
      <c r="L810" s="37" t="s">
        <v>899</v>
      </c>
      <c r="M810" s="38">
        <v>0.05</v>
      </c>
      <c r="N810" s="35">
        <v>28</v>
      </c>
      <c r="O810" s="39">
        <v>42482.5</v>
      </c>
      <c r="P810" s="40"/>
      <c r="Q810" s="39"/>
      <c r="R810" s="39">
        <v>1021.2139423076923</v>
      </c>
      <c r="S810" s="39">
        <v>590.03472222222229</v>
      </c>
      <c r="T810" s="39">
        <v>106.20625</v>
      </c>
      <c r="U810" s="35">
        <v>75</v>
      </c>
      <c r="V810" s="39"/>
      <c r="W810" s="39">
        <v>0</v>
      </c>
      <c r="X810" s="39">
        <v>4460.3751415326506</v>
      </c>
      <c r="Y810" s="39">
        <v>48735.330056062565</v>
      </c>
      <c r="Z810" s="41">
        <v>4154.166666666667</v>
      </c>
      <c r="AA810" s="39"/>
      <c r="AB810" s="39">
        <v>52889.496722729229</v>
      </c>
      <c r="AC810" s="39"/>
      <c r="AD810" s="39"/>
      <c r="AE810" s="42">
        <v>4671.4236268028844</v>
      </c>
      <c r="AF810" s="35" t="s">
        <v>999</v>
      </c>
      <c r="AG810" s="39" t="s">
        <v>998</v>
      </c>
      <c r="AH810" s="39">
        <v>57560.920349532113</v>
      </c>
      <c r="AI810" s="39">
        <v>2878.0460174766058</v>
      </c>
      <c r="AJ810" s="42">
        <v>29700</v>
      </c>
      <c r="AK810" s="39">
        <v>1485</v>
      </c>
      <c r="AL810" s="39">
        <v>91623.966367008717</v>
      </c>
      <c r="AM810" s="39" t="s">
        <v>973</v>
      </c>
      <c r="AN810" s="39" t="s">
        <v>973</v>
      </c>
      <c r="AO810" s="35" t="s">
        <v>1837</v>
      </c>
      <c r="AP810" s="35" t="s">
        <v>976</v>
      </c>
      <c r="AQ810" s="39" t="s">
        <v>901</v>
      </c>
      <c r="AR810" s="39">
        <v>1</v>
      </c>
      <c r="AS810" s="39"/>
      <c r="AT810" s="39"/>
      <c r="AU810" s="39"/>
      <c r="AV810" s="39"/>
      <c r="AW810" s="39" t="s">
        <v>956</v>
      </c>
      <c r="AX810" s="39" t="s">
        <v>977</v>
      </c>
      <c r="AY810" s="39" t="s">
        <v>2051</v>
      </c>
      <c r="AZ810" s="35" t="s">
        <v>1837</v>
      </c>
      <c r="BA810" s="39"/>
      <c r="BC810" s="5" t="s">
        <v>905</v>
      </c>
      <c r="CB810" s="13" t="s">
        <v>947</v>
      </c>
      <c r="CC810" s="13" t="s">
        <v>979</v>
      </c>
      <c r="CD810" s="13">
        <v>60009</v>
      </c>
      <c r="CE810" s="13">
        <v>30001339</v>
      </c>
      <c r="CF810" s="13" t="str">
        <f t="shared" si="209"/>
        <v>W0004583</v>
      </c>
      <c r="CG810" s="13" t="s">
        <v>13</v>
      </c>
      <c r="CH810" s="18">
        <f t="shared" si="210"/>
        <v>47124.081391532651</v>
      </c>
      <c r="CI810" s="18">
        <f t="shared" si="211"/>
        <v>4671.4236268028844</v>
      </c>
      <c r="CJ810" s="43">
        <f t="shared" si="212"/>
        <v>4154.166666666667</v>
      </c>
      <c r="CK810" s="44">
        <f t="shared" si="213"/>
        <v>29700</v>
      </c>
      <c r="CL810" s="18">
        <f t="shared" si="214"/>
        <v>1611.2486645299145</v>
      </c>
      <c r="CM810" s="18">
        <f t="shared" si="215"/>
        <v>4363.0460174766058</v>
      </c>
      <c r="CN810" s="13"/>
      <c r="CO810" s="18">
        <f t="shared" si="216"/>
        <v>0</v>
      </c>
    </row>
    <row r="811" spans="1:93" ht="15.75" customHeight="1" x14ac:dyDescent="0.2">
      <c r="A811" s="35" t="s">
        <v>3126</v>
      </c>
      <c r="B811" s="35" t="s">
        <v>3127</v>
      </c>
      <c r="C811" s="35" t="s">
        <v>3128</v>
      </c>
      <c r="D811" s="36">
        <v>45362</v>
      </c>
      <c r="E811" s="36"/>
      <c r="F811" s="35" t="s">
        <v>972</v>
      </c>
      <c r="G811" s="35" t="s">
        <v>951</v>
      </c>
      <c r="H811" s="35" t="s">
        <v>952</v>
      </c>
      <c r="I811" s="35" t="s">
        <v>897</v>
      </c>
      <c r="J811" s="35"/>
      <c r="K811" s="35" t="s">
        <v>898</v>
      </c>
      <c r="L811" s="37" t="s">
        <v>899</v>
      </c>
      <c r="M811" s="38">
        <v>0.05</v>
      </c>
      <c r="N811" s="35">
        <v>28</v>
      </c>
      <c r="O811" s="39">
        <v>51957.083333333336</v>
      </c>
      <c r="P811" s="40"/>
      <c r="Q811" s="39"/>
      <c r="R811" s="39">
        <v>1248.9703525641028</v>
      </c>
      <c r="S811" s="39">
        <v>721.62731481481489</v>
      </c>
      <c r="T811" s="39">
        <v>129.89291666666665</v>
      </c>
      <c r="U811" s="35">
        <v>75</v>
      </c>
      <c r="V811" s="39"/>
      <c r="W811" s="39">
        <v>4302.7660034104165</v>
      </c>
      <c r="X811" s="39">
        <v>4460.3751415326506</v>
      </c>
      <c r="Y811" s="39">
        <v>62895.715062321986</v>
      </c>
      <c r="Z811" s="41">
        <v>4154.166666666667</v>
      </c>
      <c r="AA811" s="39"/>
      <c r="AB811" s="39">
        <v>67049.88172898865</v>
      </c>
      <c r="AC811" s="39"/>
      <c r="AD811" s="39"/>
      <c r="AE811" s="42">
        <v>4671.4236268028844</v>
      </c>
      <c r="AF811" s="35" t="s">
        <v>999</v>
      </c>
      <c r="AG811" s="39" t="s">
        <v>998</v>
      </c>
      <c r="AH811" s="39">
        <v>71721.305355791541</v>
      </c>
      <c r="AI811" s="39">
        <v>3586.0652677895773</v>
      </c>
      <c r="AJ811" s="42">
        <v>29700</v>
      </c>
      <c r="AK811" s="39">
        <v>1485</v>
      </c>
      <c r="AL811" s="39">
        <v>106492.37062358111</v>
      </c>
      <c r="AM811" s="39" t="s">
        <v>973</v>
      </c>
      <c r="AN811" s="39" t="s">
        <v>973</v>
      </c>
      <c r="AO811" s="35" t="s">
        <v>2248</v>
      </c>
      <c r="AP811" s="35" t="s">
        <v>976</v>
      </c>
      <c r="AQ811" s="39" t="s">
        <v>901</v>
      </c>
      <c r="AR811" s="39">
        <v>1</v>
      </c>
      <c r="AS811" s="39"/>
      <c r="AT811" s="39"/>
      <c r="AU811" s="39"/>
      <c r="AV811" s="39"/>
      <c r="AW811" s="39" t="s">
        <v>956</v>
      </c>
      <c r="AX811" s="39" t="s">
        <v>977</v>
      </c>
      <c r="AY811" s="39" t="s">
        <v>2051</v>
      </c>
      <c r="AZ811" s="35" t="s">
        <v>2248</v>
      </c>
      <c r="BA811" s="39"/>
      <c r="BC811" s="5" t="s">
        <v>905</v>
      </c>
      <c r="CB811" s="13" t="s">
        <v>947</v>
      </c>
      <c r="CC811" s="13" t="s">
        <v>979</v>
      </c>
      <c r="CD811" s="13">
        <v>60009</v>
      </c>
      <c r="CE811" s="13">
        <v>30001339</v>
      </c>
      <c r="CF811" s="13" t="str">
        <f t="shared" si="209"/>
        <v>W0005389</v>
      </c>
      <c r="CG811" s="13" t="s">
        <v>13</v>
      </c>
      <c r="CH811" s="18">
        <f t="shared" si="210"/>
        <v>60925.117394943067</v>
      </c>
      <c r="CI811" s="18">
        <f t="shared" si="211"/>
        <v>4671.4236268028844</v>
      </c>
      <c r="CJ811" s="43">
        <f t="shared" si="212"/>
        <v>4154.166666666667</v>
      </c>
      <c r="CK811" s="44">
        <f t="shared" si="213"/>
        <v>29700</v>
      </c>
      <c r="CL811" s="18">
        <f t="shared" si="214"/>
        <v>1970.5976673789178</v>
      </c>
      <c r="CM811" s="18">
        <f t="shared" si="215"/>
        <v>5071.0652677895778</v>
      </c>
      <c r="CN811" s="13"/>
      <c r="CO811" s="18">
        <f t="shared" si="216"/>
        <v>0</v>
      </c>
    </row>
    <row r="812" spans="1:93" ht="15.75" customHeight="1" x14ac:dyDescent="0.2">
      <c r="A812" s="35" t="s">
        <v>3129</v>
      </c>
      <c r="B812" s="35" t="s">
        <v>3130</v>
      </c>
      <c r="C812" s="35" t="s">
        <v>3131</v>
      </c>
      <c r="D812" s="36">
        <v>45362</v>
      </c>
      <c r="E812" s="36"/>
      <c r="F812" s="35" t="s">
        <v>972</v>
      </c>
      <c r="G812" s="35" t="s">
        <v>951</v>
      </c>
      <c r="H812" s="35" t="s">
        <v>952</v>
      </c>
      <c r="I812" s="35" t="s">
        <v>897</v>
      </c>
      <c r="J812" s="35"/>
      <c r="K812" s="35" t="s">
        <v>898</v>
      </c>
      <c r="L812" s="37" t="s">
        <v>899</v>
      </c>
      <c r="M812" s="38">
        <v>0.05</v>
      </c>
      <c r="N812" s="35">
        <v>28</v>
      </c>
      <c r="O812" s="39">
        <v>37265.166666666664</v>
      </c>
      <c r="P812" s="40"/>
      <c r="Q812" s="39"/>
      <c r="R812" s="39">
        <v>1011.1057692307694</v>
      </c>
      <c r="S812" s="39">
        <v>584.19444444444457</v>
      </c>
      <c r="T812" s="39">
        <v>105.155</v>
      </c>
      <c r="U812" s="35">
        <v>75</v>
      </c>
      <c r="V812" s="39"/>
      <c r="W812" s="39">
        <v>0</v>
      </c>
      <c r="X812" s="39">
        <v>4460.3751415326506</v>
      </c>
      <c r="Y812" s="39">
        <v>43500.997021874522</v>
      </c>
      <c r="Z812" s="41">
        <v>4154.166666666667</v>
      </c>
      <c r="AA812" s="39"/>
      <c r="AB812" s="39">
        <v>47655.163688541186</v>
      </c>
      <c r="AC812" s="39"/>
      <c r="AD812" s="39"/>
      <c r="AE812" s="42">
        <v>4671.4236268028844</v>
      </c>
      <c r="AF812" s="35" t="s">
        <v>999</v>
      </c>
      <c r="AG812" s="39" t="s">
        <v>998</v>
      </c>
      <c r="AH812" s="39">
        <v>52326.58731534407</v>
      </c>
      <c r="AI812" s="39">
        <v>2616.3293657672039</v>
      </c>
      <c r="AJ812" s="42">
        <v>29700</v>
      </c>
      <c r="AK812" s="39">
        <v>1485</v>
      </c>
      <c r="AL812" s="39">
        <v>86127.916681111266</v>
      </c>
      <c r="AM812" s="39" t="s">
        <v>973</v>
      </c>
      <c r="AN812" s="39" t="s">
        <v>973</v>
      </c>
      <c r="AO812" s="35" t="s">
        <v>2387</v>
      </c>
      <c r="AP812" s="35" t="s">
        <v>976</v>
      </c>
      <c r="AQ812" s="39" t="s">
        <v>901</v>
      </c>
      <c r="AR812" s="39">
        <v>1</v>
      </c>
      <c r="AS812" s="39"/>
      <c r="AT812" s="39"/>
      <c r="AU812" s="39"/>
      <c r="AV812" s="39"/>
      <c r="AW812" s="39" t="s">
        <v>956</v>
      </c>
      <c r="AX812" s="39" t="s">
        <v>977</v>
      </c>
      <c r="AY812" s="39" t="s">
        <v>1264</v>
      </c>
      <c r="AZ812" s="35" t="s">
        <v>2387</v>
      </c>
      <c r="BA812" s="39"/>
      <c r="BC812" s="5" t="s">
        <v>905</v>
      </c>
      <c r="CB812" s="13" t="s">
        <v>947</v>
      </c>
      <c r="CC812" s="13" t="s">
        <v>979</v>
      </c>
      <c r="CD812" s="13">
        <v>60009</v>
      </c>
      <c r="CE812" s="13">
        <v>30001339</v>
      </c>
      <c r="CF812" s="13" t="str">
        <f t="shared" si="209"/>
        <v>W0004584</v>
      </c>
      <c r="CG812" s="13" t="s">
        <v>13</v>
      </c>
      <c r="CH812" s="18">
        <f t="shared" si="210"/>
        <v>41905.696808199311</v>
      </c>
      <c r="CI812" s="18">
        <f t="shared" si="211"/>
        <v>4671.4236268028844</v>
      </c>
      <c r="CJ812" s="43">
        <f t="shared" si="212"/>
        <v>4154.166666666667</v>
      </c>
      <c r="CK812" s="44">
        <f t="shared" si="213"/>
        <v>29700</v>
      </c>
      <c r="CL812" s="18">
        <f t="shared" si="214"/>
        <v>1595.3002136752139</v>
      </c>
      <c r="CM812" s="18">
        <f t="shared" si="215"/>
        <v>4101.3293657672039</v>
      </c>
      <c r="CN812" s="13"/>
      <c r="CO812" s="18">
        <f t="shared" si="216"/>
        <v>0</v>
      </c>
    </row>
    <row r="813" spans="1:93" ht="15.75" customHeight="1" x14ac:dyDescent="0.2">
      <c r="A813" s="35" t="s">
        <v>338</v>
      </c>
      <c r="B813" s="35" t="s">
        <v>3132</v>
      </c>
      <c r="C813" s="35" t="s">
        <v>3133</v>
      </c>
      <c r="D813" s="36">
        <v>45362</v>
      </c>
      <c r="E813" s="36"/>
      <c r="F813" s="35" t="s">
        <v>972</v>
      </c>
      <c r="G813" s="35" t="s">
        <v>951</v>
      </c>
      <c r="H813" s="35" t="s">
        <v>952</v>
      </c>
      <c r="I813" s="35" t="s">
        <v>897</v>
      </c>
      <c r="J813" s="35"/>
      <c r="K813" s="35" t="s">
        <v>898</v>
      </c>
      <c r="L813" s="37" t="s">
        <v>899</v>
      </c>
      <c r="M813" s="38">
        <v>0.05</v>
      </c>
      <c r="N813" s="35">
        <v>28</v>
      </c>
      <c r="O813" s="39">
        <v>48289</v>
      </c>
      <c r="P813" s="40"/>
      <c r="Q813" s="39"/>
      <c r="R813" s="39">
        <v>1040.6009615384617</v>
      </c>
      <c r="S813" s="39">
        <v>601.2361111111112</v>
      </c>
      <c r="T813" s="39">
        <v>108.2225</v>
      </c>
      <c r="U813" s="35">
        <v>75</v>
      </c>
      <c r="V813" s="39"/>
      <c r="W813" s="39">
        <v>3841.7553601878717</v>
      </c>
      <c r="X813" s="39">
        <v>4460.3751415326506</v>
      </c>
      <c r="Y813" s="39">
        <v>58416.190074370097</v>
      </c>
      <c r="Z813" s="41">
        <v>4154.166666666667</v>
      </c>
      <c r="AA813" s="39"/>
      <c r="AB813" s="39">
        <v>62570.356741036761</v>
      </c>
      <c r="AC813" s="39"/>
      <c r="AD813" s="39"/>
      <c r="AE813" s="42"/>
      <c r="AF813" s="35"/>
      <c r="AG813" s="39"/>
      <c r="AH813" s="39">
        <v>62570.356741036761</v>
      </c>
      <c r="AI813" s="39">
        <v>3128.5178370518383</v>
      </c>
      <c r="AJ813" s="42">
        <v>29700</v>
      </c>
      <c r="AK813" s="39">
        <v>1485</v>
      </c>
      <c r="AL813" s="39">
        <v>96883.874578088595</v>
      </c>
      <c r="AM813" s="39" t="s">
        <v>943</v>
      </c>
      <c r="AN813" s="39" t="s">
        <v>943</v>
      </c>
      <c r="AO813" s="35">
        <v>34732</v>
      </c>
      <c r="AP813" s="35" t="s">
        <v>944</v>
      </c>
      <c r="AQ813" s="39" t="s">
        <v>901</v>
      </c>
      <c r="AR813" s="39">
        <v>1</v>
      </c>
      <c r="AS813" s="39"/>
      <c r="AT813" s="39"/>
      <c r="AU813" s="39"/>
      <c r="AV813" s="39"/>
      <c r="AW813" s="39" t="s">
        <v>956</v>
      </c>
      <c r="AX813" s="39" t="s">
        <v>1018</v>
      </c>
      <c r="AY813" s="39" t="s">
        <v>1019</v>
      </c>
      <c r="AZ813" s="35">
        <v>34732</v>
      </c>
      <c r="BA813" s="39"/>
      <c r="BC813" s="5" t="s">
        <v>905</v>
      </c>
      <c r="CB813" s="13" t="s">
        <v>947</v>
      </c>
      <c r="CC813" s="13" t="s">
        <v>10</v>
      </c>
      <c r="CD813" s="13">
        <v>60002</v>
      </c>
      <c r="CE813" s="13" t="s">
        <v>8</v>
      </c>
      <c r="CF813" s="13" t="str">
        <f t="shared" si="209"/>
        <v>W0004585</v>
      </c>
      <c r="CG813" s="13" t="s">
        <v>13</v>
      </c>
      <c r="CH813" s="18">
        <f t="shared" si="210"/>
        <v>56774.353001720527</v>
      </c>
      <c r="CI813" s="18">
        <f t="shared" si="211"/>
        <v>0</v>
      </c>
      <c r="CJ813" s="43">
        <f t="shared" si="212"/>
        <v>4154.166666666667</v>
      </c>
      <c r="CK813" s="44">
        <f t="shared" si="213"/>
        <v>29700</v>
      </c>
      <c r="CL813" s="18">
        <f t="shared" si="214"/>
        <v>1641.8370726495727</v>
      </c>
      <c r="CM813" s="18">
        <f t="shared" si="215"/>
        <v>4613.5178370518388</v>
      </c>
      <c r="CN813" s="13"/>
      <c r="CO813" s="18">
        <f t="shared" si="216"/>
        <v>0</v>
      </c>
    </row>
    <row r="814" spans="1:93" ht="15.75" customHeight="1" x14ac:dyDescent="0.2">
      <c r="A814" s="35" t="s">
        <v>698</v>
      </c>
      <c r="B814" s="35" t="s">
        <v>3134</v>
      </c>
      <c r="C814" s="35" t="s">
        <v>3135</v>
      </c>
      <c r="D814" s="36">
        <v>45362</v>
      </c>
      <c r="E814" s="36"/>
      <c r="F814" s="35" t="s">
        <v>972</v>
      </c>
      <c r="G814" s="35" t="s">
        <v>951</v>
      </c>
      <c r="H814" s="35" t="s">
        <v>952</v>
      </c>
      <c r="I814" s="35" t="s">
        <v>897</v>
      </c>
      <c r="J814" s="35"/>
      <c r="K814" s="35" t="s">
        <v>898</v>
      </c>
      <c r="L814" s="37" t="s">
        <v>899</v>
      </c>
      <c r="M814" s="38">
        <v>0.05</v>
      </c>
      <c r="N814" s="35">
        <v>28</v>
      </c>
      <c r="O814" s="39">
        <v>47474.833333333336</v>
      </c>
      <c r="P814" s="40"/>
      <c r="Q814" s="39"/>
      <c r="R814" s="39">
        <v>1021.0296474358973</v>
      </c>
      <c r="S814" s="39">
        <v>589.92824074074076</v>
      </c>
      <c r="T814" s="39">
        <v>106.18708333333335</v>
      </c>
      <c r="U814" s="35">
        <v>75</v>
      </c>
      <c r="V814" s="39"/>
      <c r="W814" s="39">
        <v>0</v>
      </c>
      <c r="X814" s="39">
        <v>4460.3751415326506</v>
      </c>
      <c r="Y814" s="39">
        <v>53727.35344637595</v>
      </c>
      <c r="Z814" s="41">
        <v>4154.166666666667</v>
      </c>
      <c r="AA814" s="39"/>
      <c r="AB814" s="39">
        <v>57881.520113042614</v>
      </c>
      <c r="AC814" s="39"/>
      <c r="AD814" s="39"/>
      <c r="AE814" s="42"/>
      <c r="AF814" s="35"/>
      <c r="AG814" s="39"/>
      <c r="AH814" s="39">
        <v>57881.520113042614</v>
      </c>
      <c r="AI814" s="39">
        <v>2894.0760056521308</v>
      </c>
      <c r="AJ814" s="42">
        <v>29700</v>
      </c>
      <c r="AK814" s="39">
        <v>1485</v>
      </c>
      <c r="AL814" s="39">
        <v>91960.596118694753</v>
      </c>
      <c r="AM814" s="39" t="s">
        <v>943</v>
      </c>
      <c r="AN814" s="39" t="s">
        <v>943</v>
      </c>
      <c r="AO814" s="35">
        <v>19883</v>
      </c>
      <c r="AP814" s="35" t="s">
        <v>944</v>
      </c>
      <c r="AQ814" s="39" t="s">
        <v>901</v>
      </c>
      <c r="AR814" s="39">
        <v>1</v>
      </c>
      <c r="AS814" s="39"/>
      <c r="AT814" s="39"/>
      <c r="AU814" s="39"/>
      <c r="AV814" s="39"/>
      <c r="AW814" s="39" t="s">
        <v>956</v>
      </c>
      <c r="AX814" s="39" t="s">
        <v>1046</v>
      </c>
      <c r="AY814" s="39" t="s">
        <v>1047</v>
      </c>
      <c r="AZ814" s="35">
        <v>19883</v>
      </c>
      <c r="BA814" s="39"/>
      <c r="BC814" s="5" t="s">
        <v>905</v>
      </c>
      <c r="CB814" s="13" t="s">
        <v>947</v>
      </c>
      <c r="CC814" s="13" t="s">
        <v>10</v>
      </c>
      <c r="CD814" s="13">
        <v>60002</v>
      </c>
      <c r="CE814" s="13" t="s">
        <v>8</v>
      </c>
      <c r="CF814" s="13" t="str">
        <f t="shared" si="209"/>
        <v>W0005390</v>
      </c>
      <c r="CG814" s="13" t="s">
        <v>13</v>
      </c>
      <c r="CH814" s="18">
        <f t="shared" si="210"/>
        <v>52116.395558199314</v>
      </c>
      <c r="CI814" s="18">
        <f t="shared" si="211"/>
        <v>0</v>
      </c>
      <c r="CJ814" s="43">
        <f t="shared" si="212"/>
        <v>4154.166666666667</v>
      </c>
      <c r="CK814" s="44">
        <f t="shared" si="213"/>
        <v>29700</v>
      </c>
      <c r="CL814" s="18">
        <f t="shared" si="214"/>
        <v>1610.9578881766381</v>
      </c>
      <c r="CM814" s="18">
        <f t="shared" si="215"/>
        <v>4379.0760056521303</v>
      </c>
      <c r="CN814" s="13"/>
      <c r="CO814" s="18">
        <f t="shared" si="216"/>
        <v>0</v>
      </c>
    </row>
    <row r="815" spans="1:93" ht="15.75" customHeight="1" x14ac:dyDescent="0.2">
      <c r="A815" s="35" t="s">
        <v>699</v>
      </c>
      <c r="B815" s="35" t="s">
        <v>3136</v>
      </c>
      <c r="C815" s="35" t="s">
        <v>3137</v>
      </c>
      <c r="D815" s="36">
        <v>45384</v>
      </c>
      <c r="E815" s="36"/>
      <c r="F815" s="35" t="s">
        <v>911</v>
      </c>
      <c r="G815" s="35" t="s">
        <v>2668</v>
      </c>
      <c r="H815" s="35" t="s">
        <v>2669</v>
      </c>
      <c r="I815" s="35" t="s">
        <v>897</v>
      </c>
      <c r="J815" s="35"/>
      <c r="K815" s="35" t="s">
        <v>898</v>
      </c>
      <c r="L815" s="37" t="s">
        <v>899</v>
      </c>
      <c r="M815" s="38">
        <v>8.5000000000000006E-2</v>
      </c>
      <c r="N815" s="35">
        <v>28</v>
      </c>
      <c r="O815" s="39">
        <v>285292</v>
      </c>
      <c r="P815" s="40">
        <v>0.15</v>
      </c>
      <c r="Q815" s="39">
        <v>42793.799999999996</v>
      </c>
      <c r="R815" s="39">
        <v>6857.9807692307695</v>
      </c>
      <c r="S815" s="39">
        <v>3962.3888888888891</v>
      </c>
      <c r="T815" s="39">
        <v>713.23</v>
      </c>
      <c r="U815" s="35">
        <v>75</v>
      </c>
      <c r="V815" s="39"/>
      <c r="W815" s="39">
        <v>27474.18539987156</v>
      </c>
      <c r="X815" s="39">
        <v>5460.3751415326506</v>
      </c>
      <c r="Y815" s="39">
        <v>372628.96019952378</v>
      </c>
      <c r="Z815" s="41">
        <v>13617.5</v>
      </c>
      <c r="AA815" s="39"/>
      <c r="AB815" s="39">
        <v>386246.46019952378</v>
      </c>
      <c r="AC815" s="39"/>
      <c r="AD815" s="39"/>
      <c r="AE815" s="42"/>
      <c r="AF815" s="35"/>
      <c r="AG815" s="39"/>
      <c r="AH815" s="39">
        <v>386246.46019952378</v>
      </c>
      <c r="AI815" s="39">
        <v>32830.94911695952</v>
      </c>
      <c r="AJ815" s="42">
        <v>29700</v>
      </c>
      <c r="AK815" s="39">
        <v>2524.5</v>
      </c>
      <c r="AL815" s="39">
        <v>451301.9093164833</v>
      </c>
      <c r="AM815" s="39" t="s">
        <v>943</v>
      </c>
      <c r="AN815" s="39" t="s">
        <v>943</v>
      </c>
      <c r="AO815" s="35">
        <v>94627</v>
      </c>
      <c r="AP815" s="35" t="s">
        <v>944</v>
      </c>
      <c r="AQ815" s="39" t="s">
        <v>901</v>
      </c>
      <c r="AR815" s="39">
        <v>1</v>
      </c>
      <c r="AS815" s="39"/>
      <c r="AT815" s="39"/>
      <c r="AU815" s="39"/>
      <c r="AV815" s="39"/>
      <c r="AW815" s="39" t="s">
        <v>2909</v>
      </c>
      <c r="AX815" s="39" t="s">
        <v>2902</v>
      </c>
      <c r="AY815" s="39" t="s">
        <v>2902</v>
      </c>
      <c r="AZ815" s="35">
        <v>94627</v>
      </c>
      <c r="BA815" s="39"/>
      <c r="BC815" s="5" t="s">
        <v>905</v>
      </c>
      <c r="CB815" s="13" t="s">
        <v>947</v>
      </c>
      <c r="CC815" s="13" t="s">
        <v>10</v>
      </c>
      <c r="CD815" s="13">
        <v>60002</v>
      </c>
      <c r="CE815" s="13" t="s">
        <v>8</v>
      </c>
      <c r="CF815" s="13" t="str">
        <f t="shared" si="209"/>
        <v>W0005391</v>
      </c>
      <c r="CG815" s="13" t="s">
        <v>323</v>
      </c>
      <c r="CH815" s="18">
        <f t="shared" si="210"/>
        <v>361808.59054140415</v>
      </c>
      <c r="CI815" s="18">
        <f t="shared" si="211"/>
        <v>0</v>
      </c>
      <c r="CJ815" s="43">
        <f t="shared" si="212"/>
        <v>13617.5</v>
      </c>
      <c r="CK815" s="44">
        <f t="shared" si="213"/>
        <v>29700</v>
      </c>
      <c r="CL815" s="18">
        <f t="shared" si="214"/>
        <v>10820.369658119658</v>
      </c>
      <c r="CM815" s="18">
        <f t="shared" si="215"/>
        <v>35355.44911695952</v>
      </c>
      <c r="CN815" s="13"/>
      <c r="CO815" s="18">
        <f t="shared" si="216"/>
        <v>0</v>
      </c>
    </row>
    <row r="816" spans="1:93" ht="15.75" customHeight="1" x14ac:dyDescent="0.2">
      <c r="A816" s="35" t="s">
        <v>339</v>
      </c>
      <c r="B816" s="35" t="s">
        <v>3138</v>
      </c>
      <c r="C816" s="35" t="s">
        <v>3139</v>
      </c>
      <c r="D816" s="36">
        <v>45369</v>
      </c>
      <c r="E816" s="36"/>
      <c r="F816" s="35" t="s">
        <v>894</v>
      </c>
      <c r="G816" s="35" t="s">
        <v>1247</v>
      </c>
      <c r="H816" s="35" t="s">
        <v>1248</v>
      </c>
      <c r="I816" s="35" t="s">
        <v>897</v>
      </c>
      <c r="J816" s="35"/>
      <c r="K816" s="35" t="s">
        <v>898</v>
      </c>
      <c r="L816" s="37" t="s">
        <v>899</v>
      </c>
      <c r="M816" s="38">
        <v>0.1</v>
      </c>
      <c r="N816" s="35">
        <v>28</v>
      </c>
      <c r="O816" s="39">
        <v>181879.83333333334</v>
      </c>
      <c r="P816" s="40"/>
      <c r="Q816" s="39"/>
      <c r="R816" s="39">
        <v>4372.1113782051279</v>
      </c>
      <c r="S816" s="39">
        <v>2526.1087962962965</v>
      </c>
      <c r="T816" s="39">
        <v>454.69958333333335</v>
      </c>
      <c r="U816" s="35">
        <v>75</v>
      </c>
      <c r="V816" s="39"/>
      <c r="W816" s="39">
        <v>0</v>
      </c>
      <c r="X816" s="39">
        <v>4460.3751415326506</v>
      </c>
      <c r="Y816" s="39">
        <v>193768.12823270075</v>
      </c>
      <c r="Z816" s="41">
        <v>7046.666666666667</v>
      </c>
      <c r="AA816" s="39"/>
      <c r="AB816" s="39">
        <v>200814.79489936741</v>
      </c>
      <c r="AC816" s="39"/>
      <c r="AD816" s="39"/>
      <c r="AE816" s="42"/>
      <c r="AF816" s="35"/>
      <c r="AG816" s="39"/>
      <c r="AH816" s="39">
        <v>200814.79489936741</v>
      </c>
      <c r="AI816" s="39">
        <v>20081.479489936741</v>
      </c>
      <c r="AJ816" s="42">
        <v>29700</v>
      </c>
      <c r="AK816" s="39">
        <v>2970</v>
      </c>
      <c r="AL816" s="39">
        <v>253566.27438930416</v>
      </c>
      <c r="AM816" s="39" t="s">
        <v>943</v>
      </c>
      <c r="AN816" s="39" t="s">
        <v>943</v>
      </c>
      <c r="AO816" s="35">
        <v>37208</v>
      </c>
      <c r="AP816" s="35" t="s">
        <v>944</v>
      </c>
      <c r="AQ816" s="39" t="s">
        <v>901</v>
      </c>
      <c r="AR816" s="39">
        <v>1</v>
      </c>
      <c r="AS816" s="39"/>
      <c r="AT816" s="39"/>
      <c r="AU816" s="39"/>
      <c r="AV816" s="39"/>
      <c r="AW816" s="39" t="s">
        <v>1267</v>
      </c>
      <c r="AX816" s="39" t="s">
        <v>2543</v>
      </c>
      <c r="AY816" s="39" t="s">
        <v>2748</v>
      </c>
      <c r="AZ816" s="35">
        <v>37208</v>
      </c>
      <c r="BA816" s="39"/>
      <c r="BC816" s="5" t="s">
        <v>905</v>
      </c>
      <c r="CB816" s="13" t="s">
        <v>947</v>
      </c>
      <c r="CC816" s="13" t="s">
        <v>10</v>
      </c>
      <c r="CD816" s="13">
        <v>60002</v>
      </c>
      <c r="CE816" s="13" t="s">
        <v>8</v>
      </c>
      <c r="CF816" s="13" t="str">
        <f t="shared" si="209"/>
        <v>W0004586</v>
      </c>
      <c r="CG816" s="13" t="s">
        <v>70</v>
      </c>
      <c r="CH816" s="18">
        <f t="shared" si="210"/>
        <v>186869.90805819933</v>
      </c>
      <c r="CI816" s="18">
        <f t="shared" si="211"/>
        <v>0</v>
      </c>
      <c r="CJ816" s="43">
        <f t="shared" si="212"/>
        <v>7046.666666666667</v>
      </c>
      <c r="CK816" s="44">
        <f t="shared" si="213"/>
        <v>29700</v>
      </c>
      <c r="CL816" s="18">
        <f t="shared" si="214"/>
        <v>6898.2201745014245</v>
      </c>
      <c r="CM816" s="18">
        <f t="shared" si="215"/>
        <v>23051.479489936741</v>
      </c>
      <c r="CN816" s="13"/>
      <c r="CO816" s="18">
        <f t="shared" si="216"/>
        <v>0</v>
      </c>
    </row>
    <row r="817" spans="1:93" ht="15.75" customHeight="1" x14ac:dyDescent="0.2">
      <c r="A817" s="35" t="s">
        <v>340</v>
      </c>
      <c r="B817" s="35" t="s">
        <v>3140</v>
      </c>
      <c r="C817" s="35" t="s">
        <v>3141</v>
      </c>
      <c r="D817" s="36">
        <v>45362</v>
      </c>
      <c r="E817" s="36"/>
      <c r="F817" s="35" t="s">
        <v>984</v>
      </c>
      <c r="G817" s="35" t="s">
        <v>1247</v>
      </c>
      <c r="H817" s="35" t="s">
        <v>1248</v>
      </c>
      <c r="I817" s="35" t="s">
        <v>897</v>
      </c>
      <c r="J817" s="35"/>
      <c r="K817" s="35" t="s">
        <v>898</v>
      </c>
      <c r="L817" s="37" t="s">
        <v>899</v>
      </c>
      <c r="M817" s="38">
        <v>0.1</v>
      </c>
      <c r="N817" s="35">
        <v>28</v>
      </c>
      <c r="O817" s="39">
        <v>99550.25</v>
      </c>
      <c r="P817" s="40"/>
      <c r="Q817" s="39"/>
      <c r="R817" s="39">
        <v>2393.0368589743589</v>
      </c>
      <c r="S817" s="39">
        <v>1382.6435185185185</v>
      </c>
      <c r="T817" s="39">
        <v>248.87583333333333</v>
      </c>
      <c r="U817" s="35">
        <v>75</v>
      </c>
      <c r="V817" s="39"/>
      <c r="W817" s="39">
        <v>0</v>
      </c>
      <c r="X817" s="39">
        <v>4460.3751415326506</v>
      </c>
      <c r="Y817" s="39">
        <v>108110.18135235888</v>
      </c>
      <c r="Z817" s="41">
        <v>7046.666666666667</v>
      </c>
      <c r="AA817" s="39"/>
      <c r="AB817" s="39">
        <v>115156.84801902555</v>
      </c>
      <c r="AC817" s="39"/>
      <c r="AD817" s="39"/>
      <c r="AE817" s="42"/>
      <c r="AF817" s="35"/>
      <c r="AG817" s="39"/>
      <c r="AH817" s="39">
        <v>115156.84801902555</v>
      </c>
      <c r="AI817" s="39">
        <v>11515.684801902557</v>
      </c>
      <c r="AJ817" s="42">
        <v>29700</v>
      </c>
      <c r="AK817" s="39">
        <v>2970</v>
      </c>
      <c r="AL817" s="39">
        <v>159342.53282092811</v>
      </c>
      <c r="AM817" s="39" t="s">
        <v>943</v>
      </c>
      <c r="AN817" s="39" t="s">
        <v>943</v>
      </c>
      <c r="AO817" s="35">
        <v>37208</v>
      </c>
      <c r="AP817" s="35" t="s">
        <v>944</v>
      </c>
      <c r="AQ817" s="39" t="s">
        <v>901</v>
      </c>
      <c r="AR817" s="39">
        <v>1</v>
      </c>
      <c r="AS817" s="39"/>
      <c r="AT817" s="39"/>
      <c r="AU817" s="39"/>
      <c r="AV817" s="39"/>
      <c r="AW817" s="39" t="s">
        <v>1382</v>
      </c>
      <c r="AX817" s="39" t="s">
        <v>2640</v>
      </c>
      <c r="AY817" s="39" t="s">
        <v>2640</v>
      </c>
      <c r="AZ817" s="35">
        <v>37208</v>
      </c>
      <c r="BA817" s="39"/>
      <c r="BC817" s="5" t="s">
        <v>905</v>
      </c>
      <c r="CB817" s="13" t="s">
        <v>947</v>
      </c>
      <c r="CC817" s="13" t="s">
        <v>10</v>
      </c>
      <c r="CD817" s="13">
        <v>60002</v>
      </c>
      <c r="CE817" s="13" t="s">
        <v>8</v>
      </c>
      <c r="CF817" s="13" t="str">
        <f t="shared" si="209"/>
        <v>W0004587</v>
      </c>
      <c r="CG817" s="13" t="s">
        <v>70</v>
      </c>
      <c r="CH817" s="18">
        <f t="shared" si="210"/>
        <v>104334.50097486599</v>
      </c>
      <c r="CI817" s="18">
        <f t="shared" si="211"/>
        <v>0</v>
      </c>
      <c r="CJ817" s="43">
        <f t="shared" si="212"/>
        <v>7046.666666666667</v>
      </c>
      <c r="CK817" s="44">
        <f t="shared" si="213"/>
        <v>29700</v>
      </c>
      <c r="CL817" s="18">
        <f t="shared" si="214"/>
        <v>3775.6803774928776</v>
      </c>
      <c r="CM817" s="18">
        <f t="shared" si="215"/>
        <v>14485.684801902557</v>
      </c>
      <c r="CN817" s="13"/>
      <c r="CO817" s="18">
        <f t="shared" si="216"/>
        <v>0</v>
      </c>
    </row>
    <row r="818" spans="1:93" ht="15.75" customHeight="1" x14ac:dyDescent="0.2">
      <c r="A818" s="35" t="s">
        <v>700</v>
      </c>
      <c r="B818" s="35" t="s">
        <v>3142</v>
      </c>
      <c r="C818" s="35" t="s">
        <v>3143</v>
      </c>
      <c r="D818" s="36">
        <v>45362</v>
      </c>
      <c r="E818" s="36"/>
      <c r="F818" s="35" t="s">
        <v>984</v>
      </c>
      <c r="G818" s="35" t="s">
        <v>1247</v>
      </c>
      <c r="H818" s="35" t="s">
        <v>1248</v>
      </c>
      <c r="I818" s="35" t="s">
        <v>897</v>
      </c>
      <c r="J818" s="35"/>
      <c r="K818" s="35" t="s">
        <v>898</v>
      </c>
      <c r="L818" s="37" t="s">
        <v>899</v>
      </c>
      <c r="M818" s="38">
        <v>0.1</v>
      </c>
      <c r="N818" s="35">
        <v>28</v>
      </c>
      <c r="O818" s="39">
        <v>87492</v>
      </c>
      <c r="P818" s="40"/>
      <c r="Q818" s="39"/>
      <c r="R818" s="39">
        <v>2103.1730769230767</v>
      </c>
      <c r="S818" s="39">
        <v>1215.1666666666667</v>
      </c>
      <c r="T818" s="39">
        <v>218.73000000000002</v>
      </c>
      <c r="U818" s="35">
        <v>75</v>
      </c>
      <c r="V818" s="39"/>
      <c r="W818" s="39">
        <v>0</v>
      </c>
      <c r="X818" s="39">
        <v>4460.3751415326506</v>
      </c>
      <c r="Y818" s="39">
        <v>95564.444885122401</v>
      </c>
      <c r="Z818" s="41">
        <v>7046.666666666667</v>
      </c>
      <c r="AA818" s="39"/>
      <c r="AB818" s="39">
        <v>102611.11155178907</v>
      </c>
      <c r="AC818" s="39"/>
      <c r="AD818" s="39"/>
      <c r="AE818" s="42"/>
      <c r="AF818" s="35"/>
      <c r="AG818" s="39"/>
      <c r="AH818" s="39">
        <v>102611.11155178907</v>
      </c>
      <c r="AI818" s="39">
        <v>10261.111155178907</v>
      </c>
      <c r="AJ818" s="42">
        <v>29700</v>
      </c>
      <c r="AK818" s="39">
        <v>2970</v>
      </c>
      <c r="AL818" s="39">
        <v>145542.22270696796</v>
      </c>
      <c r="AM818" s="39" t="s">
        <v>943</v>
      </c>
      <c r="AN818" s="39" t="s">
        <v>943</v>
      </c>
      <c r="AO818" s="35">
        <v>37208</v>
      </c>
      <c r="AP818" s="35" t="s">
        <v>944</v>
      </c>
      <c r="AQ818" s="39" t="s">
        <v>901</v>
      </c>
      <c r="AR818" s="39">
        <v>1</v>
      </c>
      <c r="AS818" s="39"/>
      <c r="AT818" s="39"/>
      <c r="AU818" s="39"/>
      <c r="AV818" s="39"/>
      <c r="AW818" s="39" t="s">
        <v>1489</v>
      </c>
      <c r="AX818" s="39" t="s">
        <v>2640</v>
      </c>
      <c r="AY818" s="39" t="s">
        <v>2640</v>
      </c>
      <c r="AZ818" s="35">
        <v>37208</v>
      </c>
      <c r="BA818" s="39"/>
      <c r="BC818" s="5" t="s">
        <v>905</v>
      </c>
      <c r="CB818" s="13" t="s">
        <v>947</v>
      </c>
      <c r="CC818" s="13" t="s">
        <v>10</v>
      </c>
      <c r="CD818" s="13">
        <v>60002</v>
      </c>
      <c r="CE818" s="13" t="s">
        <v>8</v>
      </c>
      <c r="CF818" s="13" t="str">
        <f t="shared" si="209"/>
        <v>W0005392</v>
      </c>
      <c r="CG818" s="13" t="s">
        <v>70</v>
      </c>
      <c r="CH818" s="18">
        <f t="shared" si="210"/>
        <v>92246.105141532651</v>
      </c>
      <c r="CI818" s="18">
        <f t="shared" si="211"/>
        <v>0</v>
      </c>
      <c r="CJ818" s="43">
        <f t="shared" si="212"/>
        <v>7046.666666666667</v>
      </c>
      <c r="CK818" s="44">
        <f t="shared" si="213"/>
        <v>29700</v>
      </c>
      <c r="CL818" s="18">
        <f t="shared" si="214"/>
        <v>3318.3397435897432</v>
      </c>
      <c r="CM818" s="18">
        <f t="shared" si="215"/>
        <v>13231.111155178907</v>
      </c>
      <c r="CN818" s="13"/>
      <c r="CO818" s="18">
        <f t="shared" si="216"/>
        <v>0</v>
      </c>
    </row>
    <row r="819" spans="1:93" ht="15.75" customHeight="1" x14ac:dyDescent="0.2">
      <c r="A819" s="35" t="s">
        <v>3144</v>
      </c>
      <c r="B819" s="35" t="s">
        <v>3145</v>
      </c>
      <c r="C819" s="35" t="s">
        <v>3146</v>
      </c>
      <c r="D819" s="36">
        <v>45362</v>
      </c>
      <c r="E819" s="36"/>
      <c r="F819" s="35" t="s">
        <v>894</v>
      </c>
      <c r="G819" s="35" t="s">
        <v>1247</v>
      </c>
      <c r="H819" s="35" t="s">
        <v>1248</v>
      </c>
      <c r="I819" s="35" t="s">
        <v>897</v>
      </c>
      <c r="J819" s="35"/>
      <c r="K819" s="35" t="s">
        <v>898</v>
      </c>
      <c r="L819" s="37" t="s">
        <v>899</v>
      </c>
      <c r="M819" s="38">
        <v>0.1</v>
      </c>
      <c r="N819" s="35">
        <v>28</v>
      </c>
      <c r="O819" s="39">
        <v>90721.166666666672</v>
      </c>
      <c r="P819" s="40"/>
      <c r="Q819" s="39"/>
      <c r="R819" s="39">
        <v>2180.7972756410259</v>
      </c>
      <c r="S819" s="39">
        <v>1260.0162037037039</v>
      </c>
      <c r="T819" s="39">
        <v>226.80291666666668</v>
      </c>
      <c r="U819" s="35">
        <v>75</v>
      </c>
      <c r="V819" s="39"/>
      <c r="W819" s="39">
        <v>0</v>
      </c>
      <c r="X819" s="39">
        <v>4460.3751415326506</v>
      </c>
      <c r="Y819" s="39">
        <v>98924.158204210733</v>
      </c>
      <c r="Z819" s="41">
        <v>7046.666666666667</v>
      </c>
      <c r="AA819" s="39"/>
      <c r="AB819" s="39">
        <v>105970.8248708774</v>
      </c>
      <c r="AC819" s="39"/>
      <c r="AD819" s="39"/>
      <c r="AE819" s="42"/>
      <c r="AF819" s="35"/>
      <c r="AG819" s="39"/>
      <c r="AH819" s="39">
        <v>105970.8248708774</v>
      </c>
      <c r="AI819" s="39">
        <v>10597.08248708774</v>
      </c>
      <c r="AJ819" s="42">
        <v>29700</v>
      </c>
      <c r="AK819" s="39">
        <v>2970</v>
      </c>
      <c r="AL819" s="39">
        <v>149237.90735796513</v>
      </c>
      <c r="AM819" s="39" t="s">
        <v>953</v>
      </c>
      <c r="AN819" s="39" t="s">
        <v>953</v>
      </c>
      <c r="AO819" s="35">
        <v>1210</v>
      </c>
      <c r="AP819" s="35" t="s">
        <v>955</v>
      </c>
      <c r="AQ819" s="39" t="s">
        <v>901</v>
      </c>
      <c r="AR819" s="39">
        <v>1</v>
      </c>
      <c r="AS819" s="39"/>
      <c r="AT819" s="39"/>
      <c r="AU819" s="39"/>
      <c r="AV819" s="39"/>
      <c r="AW819" s="39" t="s">
        <v>1382</v>
      </c>
      <c r="AX819" s="39" t="s">
        <v>957</v>
      </c>
      <c r="AY819" s="39" t="s">
        <v>2640</v>
      </c>
      <c r="AZ819" s="35">
        <v>1210</v>
      </c>
      <c r="BA819" s="39"/>
      <c r="BC819" s="5" t="s">
        <v>905</v>
      </c>
      <c r="CB819" s="13" t="s">
        <v>947</v>
      </c>
      <c r="CC819" s="13" t="s">
        <v>959</v>
      </c>
      <c r="CD819" s="13">
        <v>60005</v>
      </c>
      <c r="CE819" s="13" t="s">
        <v>960</v>
      </c>
      <c r="CF819" s="13" t="str">
        <f t="shared" si="209"/>
        <v>W0004588</v>
      </c>
      <c r="CG819" s="13" t="s">
        <v>70</v>
      </c>
      <c r="CH819" s="18">
        <f t="shared" si="210"/>
        <v>95483.344724865994</v>
      </c>
      <c r="CI819" s="18">
        <f t="shared" si="211"/>
        <v>0</v>
      </c>
      <c r="CJ819" s="43">
        <f t="shared" si="212"/>
        <v>7046.666666666667</v>
      </c>
      <c r="CK819" s="44">
        <f t="shared" si="213"/>
        <v>29700</v>
      </c>
      <c r="CL819" s="18">
        <f t="shared" si="214"/>
        <v>3440.8134793447298</v>
      </c>
      <c r="CM819" s="18">
        <f t="shared" si="215"/>
        <v>13567.08248708774</v>
      </c>
      <c r="CN819" s="13"/>
      <c r="CO819" s="18">
        <f t="shared" si="216"/>
        <v>0</v>
      </c>
    </row>
    <row r="820" spans="1:93" ht="15.75" customHeight="1" x14ac:dyDescent="0.2">
      <c r="A820" s="35" t="s">
        <v>341</v>
      </c>
      <c r="B820" s="35" t="s">
        <v>3147</v>
      </c>
      <c r="C820" s="35" t="s">
        <v>3148</v>
      </c>
      <c r="D820" s="36">
        <v>45418</v>
      </c>
      <c r="E820" s="36"/>
      <c r="F820" s="35" t="s">
        <v>894</v>
      </c>
      <c r="G820" s="35" t="s">
        <v>2668</v>
      </c>
      <c r="H820" s="35" t="s">
        <v>2669</v>
      </c>
      <c r="I820" s="35" t="s">
        <v>897</v>
      </c>
      <c r="J820" s="35"/>
      <c r="K820" s="35" t="s">
        <v>898</v>
      </c>
      <c r="L820" s="37" t="s">
        <v>899</v>
      </c>
      <c r="M820" s="38">
        <v>8.5000000000000006E-2</v>
      </c>
      <c r="N820" s="35">
        <v>28</v>
      </c>
      <c r="O820" s="39">
        <v>193689.58333333334</v>
      </c>
      <c r="P820" s="40">
        <v>0.13</v>
      </c>
      <c r="Q820" s="39">
        <v>25179.645833333336</v>
      </c>
      <c r="R820" s="39">
        <v>4656.0016025641025</v>
      </c>
      <c r="S820" s="39">
        <v>2690.1342592592596</v>
      </c>
      <c r="T820" s="39">
        <v>484.22416666666663</v>
      </c>
      <c r="U820" s="35">
        <v>75</v>
      </c>
      <c r="V820" s="39"/>
      <c r="W820" s="39">
        <v>0</v>
      </c>
      <c r="X820" s="39">
        <v>4460.3751415326506</v>
      </c>
      <c r="Y820" s="39">
        <v>231234.96433668936</v>
      </c>
      <c r="Z820" s="41">
        <v>13617.5</v>
      </c>
      <c r="AA820" s="39"/>
      <c r="AB820" s="39">
        <v>244852.46433668936</v>
      </c>
      <c r="AC820" s="39"/>
      <c r="AD820" s="39"/>
      <c r="AE820" s="42"/>
      <c r="AF820" s="35"/>
      <c r="AG820" s="39"/>
      <c r="AH820" s="39">
        <v>244852.46433668936</v>
      </c>
      <c r="AI820" s="39">
        <v>20812.459468618596</v>
      </c>
      <c r="AJ820" s="42">
        <v>29700</v>
      </c>
      <c r="AK820" s="39">
        <v>2524.5</v>
      </c>
      <c r="AL820" s="39">
        <v>297889.42380530795</v>
      </c>
      <c r="AM820" s="39" t="s">
        <v>943</v>
      </c>
      <c r="AN820" s="39" t="s">
        <v>943</v>
      </c>
      <c r="AO820" s="35">
        <v>94627</v>
      </c>
      <c r="AP820" s="35" t="s">
        <v>944</v>
      </c>
      <c r="AQ820" s="39" t="s">
        <v>901</v>
      </c>
      <c r="AR820" s="39">
        <v>1</v>
      </c>
      <c r="AS820" s="39"/>
      <c r="AT820" s="39"/>
      <c r="AU820" s="39"/>
      <c r="AV820" s="39"/>
      <c r="AW820" s="39" t="s">
        <v>2909</v>
      </c>
      <c r="AX820" s="39" t="s">
        <v>2902</v>
      </c>
      <c r="AY820" s="39" t="s">
        <v>2902</v>
      </c>
      <c r="AZ820" s="35">
        <v>94627</v>
      </c>
      <c r="BA820" s="39"/>
      <c r="BC820" s="5" t="s">
        <v>905</v>
      </c>
      <c r="CB820" s="13" t="s">
        <v>947</v>
      </c>
      <c r="CC820" s="13" t="s">
        <v>10</v>
      </c>
      <c r="CD820" s="13">
        <v>60002</v>
      </c>
      <c r="CE820" s="13" t="s">
        <v>8</v>
      </c>
      <c r="CF820" s="13" t="str">
        <f t="shared" si="209"/>
        <v>W0004589</v>
      </c>
      <c r="CG820" s="13" t="s">
        <v>323</v>
      </c>
      <c r="CH820" s="18">
        <f t="shared" si="210"/>
        <v>223888.82847486599</v>
      </c>
      <c r="CI820" s="18">
        <f t="shared" si="211"/>
        <v>0</v>
      </c>
      <c r="CJ820" s="43">
        <f t="shared" si="212"/>
        <v>13617.5</v>
      </c>
      <c r="CK820" s="44">
        <f t="shared" si="213"/>
        <v>29700</v>
      </c>
      <c r="CL820" s="18">
        <f t="shared" si="214"/>
        <v>7346.1358618233626</v>
      </c>
      <c r="CM820" s="18">
        <f t="shared" si="215"/>
        <v>23336.959468618596</v>
      </c>
      <c r="CN820" s="13"/>
      <c r="CO820" s="18">
        <f t="shared" si="216"/>
        <v>0</v>
      </c>
    </row>
    <row r="821" spans="1:93" ht="15.75" customHeight="1" x14ac:dyDescent="0.2">
      <c r="A821" s="35" t="s">
        <v>342</v>
      </c>
      <c r="B821" s="35" t="s">
        <v>3149</v>
      </c>
      <c r="C821" s="35" t="s">
        <v>3150</v>
      </c>
      <c r="D821" s="36">
        <v>45362</v>
      </c>
      <c r="E821" s="36"/>
      <c r="F821" s="35" t="s">
        <v>984</v>
      </c>
      <c r="G821" s="35" t="s">
        <v>1247</v>
      </c>
      <c r="H821" s="35" t="s">
        <v>1248</v>
      </c>
      <c r="I821" s="35" t="s">
        <v>897</v>
      </c>
      <c r="J821" s="35"/>
      <c r="K821" s="35" t="s">
        <v>898</v>
      </c>
      <c r="L821" s="37" t="s">
        <v>899</v>
      </c>
      <c r="M821" s="38">
        <v>0.1</v>
      </c>
      <c r="N821" s="35">
        <v>28</v>
      </c>
      <c r="O821" s="39">
        <v>106308.83333333333</v>
      </c>
      <c r="P821" s="40"/>
      <c r="Q821" s="39"/>
      <c r="R821" s="39">
        <v>2555.5008012820513</v>
      </c>
      <c r="S821" s="39">
        <v>1476.5115740740739</v>
      </c>
      <c r="T821" s="39">
        <v>265.77208333333334</v>
      </c>
      <c r="U821" s="35">
        <v>75</v>
      </c>
      <c r="V821" s="39"/>
      <c r="W821" s="39">
        <v>2048.9361921001982</v>
      </c>
      <c r="X821" s="39">
        <v>4460.3751415326506</v>
      </c>
      <c r="Y821" s="39">
        <v>117190.92912565563</v>
      </c>
      <c r="Z821" s="41">
        <v>7046.666666666667</v>
      </c>
      <c r="AA821" s="39"/>
      <c r="AB821" s="39">
        <v>124237.5957923223</v>
      </c>
      <c r="AC821" s="39"/>
      <c r="AD821" s="39"/>
      <c r="AE821" s="42">
        <v>38600.004178537514</v>
      </c>
      <c r="AF821" s="35" t="s">
        <v>1733</v>
      </c>
      <c r="AG821" s="39" t="s">
        <v>1734</v>
      </c>
      <c r="AH821" s="39">
        <v>162837.59997085982</v>
      </c>
      <c r="AI821" s="39">
        <v>16283.759997085983</v>
      </c>
      <c r="AJ821" s="42">
        <v>29700</v>
      </c>
      <c r="AK821" s="39">
        <v>2970</v>
      </c>
      <c r="AL821" s="39">
        <v>211791.35996794581</v>
      </c>
      <c r="AM821" s="39" t="s">
        <v>943</v>
      </c>
      <c r="AN821" s="39" t="s">
        <v>943</v>
      </c>
      <c r="AO821" s="35">
        <v>90292</v>
      </c>
      <c r="AP821" s="35" t="s">
        <v>944</v>
      </c>
      <c r="AQ821" s="39" t="s">
        <v>901</v>
      </c>
      <c r="AR821" s="39">
        <v>1</v>
      </c>
      <c r="AS821" s="39"/>
      <c r="AT821" s="39"/>
      <c r="AU821" s="39"/>
      <c r="AV821" s="39"/>
      <c r="AW821" s="39" t="s">
        <v>1489</v>
      </c>
      <c r="AX821" s="39" t="s">
        <v>943</v>
      </c>
      <c r="AY821" s="39" t="s">
        <v>1053</v>
      </c>
      <c r="AZ821" s="35">
        <v>90292</v>
      </c>
      <c r="BA821" s="39"/>
      <c r="BC821" s="5" t="s">
        <v>905</v>
      </c>
      <c r="CB821" s="13" t="s">
        <v>947</v>
      </c>
      <c r="CC821" s="13" t="s">
        <v>10</v>
      </c>
      <c r="CD821" s="13">
        <v>60002</v>
      </c>
      <c r="CE821" s="13" t="s">
        <v>8</v>
      </c>
      <c r="CF821" s="13" t="str">
        <f t="shared" si="209"/>
        <v>W0004590</v>
      </c>
      <c r="CG821" s="13" t="s">
        <v>70</v>
      </c>
      <c r="CH821" s="18">
        <f t="shared" si="210"/>
        <v>113158.91675029951</v>
      </c>
      <c r="CI821" s="18">
        <f t="shared" si="211"/>
        <v>38600.004178537514</v>
      </c>
      <c r="CJ821" s="43">
        <f t="shared" si="212"/>
        <v>7046.666666666667</v>
      </c>
      <c r="CK821" s="44">
        <f t="shared" si="213"/>
        <v>29700</v>
      </c>
      <c r="CL821" s="18">
        <f t="shared" si="214"/>
        <v>4032.0123753561252</v>
      </c>
      <c r="CM821" s="18">
        <f t="shared" si="215"/>
        <v>19253.759997085981</v>
      </c>
      <c r="CN821" s="13"/>
      <c r="CO821" s="18">
        <f t="shared" si="216"/>
        <v>0</v>
      </c>
    </row>
    <row r="822" spans="1:93" ht="15.75" customHeight="1" x14ac:dyDescent="0.2">
      <c r="A822" s="35" t="s">
        <v>521</v>
      </c>
      <c r="B822" s="35" t="s">
        <v>3151</v>
      </c>
      <c r="C822" s="35" t="s">
        <v>3152</v>
      </c>
      <c r="D822" s="36">
        <v>45362</v>
      </c>
      <c r="E822" s="36"/>
      <c r="F822" s="35" t="s">
        <v>925</v>
      </c>
      <c r="G822" s="35" t="s">
        <v>1247</v>
      </c>
      <c r="H822" s="35" t="s">
        <v>1248</v>
      </c>
      <c r="I822" s="35" t="s">
        <v>897</v>
      </c>
      <c r="J822" s="35"/>
      <c r="K822" s="35" t="s">
        <v>898</v>
      </c>
      <c r="L822" s="37" t="s">
        <v>899</v>
      </c>
      <c r="M822" s="38">
        <v>0.1</v>
      </c>
      <c r="N822" s="35">
        <v>28</v>
      </c>
      <c r="O822" s="39">
        <v>276899.41666666669</v>
      </c>
      <c r="P822" s="40"/>
      <c r="Q822" s="39"/>
      <c r="R822" s="39">
        <v>6656.2379807692305</v>
      </c>
      <c r="S822" s="39">
        <v>3845.8263888888891</v>
      </c>
      <c r="T822" s="39">
        <v>692.24874999999997</v>
      </c>
      <c r="U822" s="35">
        <v>75</v>
      </c>
      <c r="V822" s="39"/>
      <c r="W822" s="39">
        <v>28367.521579627246</v>
      </c>
      <c r="X822" s="39">
        <v>5460.3751415326506</v>
      </c>
      <c r="Y822" s="39">
        <v>321996.6265074847</v>
      </c>
      <c r="Z822" s="41">
        <v>7046.666666666667</v>
      </c>
      <c r="AA822" s="39"/>
      <c r="AB822" s="39">
        <v>329043.29317415139</v>
      </c>
      <c r="AC822" s="39"/>
      <c r="AD822" s="39"/>
      <c r="AE822" s="42">
        <v>7875.5933865769939</v>
      </c>
      <c r="AF822" s="35" t="s">
        <v>1249</v>
      </c>
      <c r="AG822" s="39" t="s">
        <v>1250</v>
      </c>
      <c r="AH822" s="39">
        <v>336918.88656072837</v>
      </c>
      <c r="AI822" s="39">
        <v>33691.888656072835</v>
      </c>
      <c r="AJ822" s="42">
        <v>29700</v>
      </c>
      <c r="AK822" s="39">
        <v>2970</v>
      </c>
      <c r="AL822" s="39">
        <v>403280.77521680121</v>
      </c>
      <c r="AM822" s="39" t="s">
        <v>943</v>
      </c>
      <c r="AN822" s="39" t="s">
        <v>943</v>
      </c>
      <c r="AO822" s="35">
        <v>90324</v>
      </c>
      <c r="AP822" s="35" t="s">
        <v>944</v>
      </c>
      <c r="AQ822" s="39" t="s">
        <v>901</v>
      </c>
      <c r="AR822" s="39">
        <v>1</v>
      </c>
      <c r="AS822" s="39"/>
      <c r="AT822" s="39"/>
      <c r="AU822" s="39"/>
      <c r="AV822" s="39"/>
      <c r="AW822" s="39" t="s">
        <v>1251</v>
      </c>
      <c r="AX822" s="39" t="s">
        <v>2543</v>
      </c>
      <c r="AY822" s="39" t="s">
        <v>2543</v>
      </c>
      <c r="AZ822" s="35">
        <v>90324</v>
      </c>
      <c r="BA822" s="39"/>
      <c r="BC822" s="5" t="s">
        <v>905</v>
      </c>
      <c r="CB822" s="13" t="s">
        <v>947</v>
      </c>
      <c r="CC822" s="13" t="s">
        <v>10</v>
      </c>
      <c r="CD822" s="13">
        <v>60002</v>
      </c>
      <c r="CE822" s="13" t="s">
        <v>8</v>
      </c>
      <c r="CF822" s="13" t="str">
        <f t="shared" si="209"/>
        <v>W0005043</v>
      </c>
      <c r="CG822" s="13" t="s">
        <v>70</v>
      </c>
      <c r="CH822" s="18">
        <f t="shared" si="210"/>
        <v>311494.56213782658</v>
      </c>
      <c r="CI822" s="18">
        <f t="shared" si="211"/>
        <v>7875.5933865769939</v>
      </c>
      <c r="CJ822" s="43">
        <f t="shared" si="212"/>
        <v>7046.666666666667</v>
      </c>
      <c r="CK822" s="44">
        <f t="shared" si="213"/>
        <v>29700</v>
      </c>
      <c r="CL822" s="18">
        <f t="shared" si="214"/>
        <v>10502.064369658119</v>
      </c>
      <c r="CM822" s="18">
        <f t="shared" si="215"/>
        <v>36661.888656072835</v>
      </c>
      <c r="CN822" s="13"/>
      <c r="CO822" s="18">
        <f t="shared" si="216"/>
        <v>0</v>
      </c>
    </row>
    <row r="823" spans="1:93" ht="15.75" customHeight="1" x14ac:dyDescent="0.2">
      <c r="A823" s="35" t="s">
        <v>343</v>
      </c>
      <c r="B823" s="35" t="s">
        <v>3153</v>
      </c>
      <c r="C823" s="35" t="s">
        <v>3154</v>
      </c>
      <c r="D823" s="36">
        <v>45362</v>
      </c>
      <c r="E823" s="36"/>
      <c r="F823" s="35" t="s">
        <v>996</v>
      </c>
      <c r="G823" s="35" t="s">
        <v>951</v>
      </c>
      <c r="H823" s="35" t="s">
        <v>952</v>
      </c>
      <c r="I823" s="35" t="s">
        <v>897</v>
      </c>
      <c r="J823" s="35"/>
      <c r="K823" s="35" t="s">
        <v>898</v>
      </c>
      <c r="L823" s="37" t="s">
        <v>899</v>
      </c>
      <c r="M823" s="38">
        <v>0.05</v>
      </c>
      <c r="N823" s="35">
        <v>28</v>
      </c>
      <c r="O823" s="39">
        <v>59541.499999999993</v>
      </c>
      <c r="P823" s="40"/>
      <c r="Q823" s="39"/>
      <c r="R823" s="39">
        <v>1311.09375</v>
      </c>
      <c r="S823" s="39">
        <v>757.52083333333337</v>
      </c>
      <c r="T823" s="39">
        <v>136.35374999999999</v>
      </c>
      <c r="U823" s="35">
        <v>75</v>
      </c>
      <c r="V823" s="39"/>
      <c r="W823" s="39">
        <v>0</v>
      </c>
      <c r="X823" s="39">
        <v>4460.3751415326506</v>
      </c>
      <c r="Y823" s="39">
        <v>66281.843474865978</v>
      </c>
      <c r="Z823" s="41">
        <v>4154.166666666667</v>
      </c>
      <c r="AA823" s="39"/>
      <c r="AB823" s="39">
        <v>70436.01014153265</v>
      </c>
      <c r="AC823" s="39"/>
      <c r="AD823" s="39"/>
      <c r="AE823" s="42"/>
      <c r="AF823" s="35"/>
      <c r="AG823" s="39"/>
      <c r="AH823" s="39">
        <v>70436.01014153265</v>
      </c>
      <c r="AI823" s="39">
        <v>3521.8005070766326</v>
      </c>
      <c r="AJ823" s="42">
        <v>29700</v>
      </c>
      <c r="AK823" s="39">
        <v>1485</v>
      </c>
      <c r="AL823" s="39">
        <v>105142.81064860929</v>
      </c>
      <c r="AM823" s="39" t="s">
        <v>943</v>
      </c>
      <c r="AN823" s="39" t="s">
        <v>943</v>
      </c>
      <c r="AO823" s="35">
        <v>19449</v>
      </c>
      <c r="AP823" s="35" t="s">
        <v>944</v>
      </c>
      <c r="AQ823" s="39" t="s">
        <v>901</v>
      </c>
      <c r="AR823" s="39">
        <v>1</v>
      </c>
      <c r="AS823" s="39"/>
      <c r="AT823" s="39"/>
      <c r="AU823" s="39"/>
      <c r="AV823" s="39"/>
      <c r="AW823" s="39" t="s">
        <v>956</v>
      </c>
      <c r="AX823" s="39" t="s">
        <v>1046</v>
      </c>
      <c r="AY823" s="39" t="s">
        <v>1047</v>
      </c>
      <c r="AZ823" s="35">
        <v>19449</v>
      </c>
      <c r="BA823" s="39"/>
      <c r="BC823" s="5" t="s">
        <v>905</v>
      </c>
      <c r="CB823" s="13" t="s">
        <v>947</v>
      </c>
      <c r="CC823" s="13" t="s">
        <v>10</v>
      </c>
      <c r="CD823" s="13">
        <v>60002</v>
      </c>
      <c r="CE823" s="13" t="s">
        <v>8</v>
      </c>
      <c r="CF823" s="13" t="str">
        <f t="shared" si="209"/>
        <v>W0004591</v>
      </c>
      <c r="CG823" s="13" t="s">
        <v>13</v>
      </c>
      <c r="CH823" s="18">
        <f t="shared" si="210"/>
        <v>64213.228891532643</v>
      </c>
      <c r="CI823" s="18">
        <f t="shared" si="211"/>
        <v>0</v>
      </c>
      <c r="CJ823" s="43">
        <f t="shared" si="212"/>
        <v>4154.166666666667</v>
      </c>
      <c r="CK823" s="44">
        <f t="shared" si="213"/>
        <v>29700</v>
      </c>
      <c r="CL823" s="18">
        <f t="shared" si="214"/>
        <v>2068.6145833333335</v>
      </c>
      <c r="CM823" s="18">
        <f t="shared" si="215"/>
        <v>5006.8005070766321</v>
      </c>
      <c r="CN823" s="13"/>
      <c r="CO823" s="18">
        <f t="shared" si="216"/>
        <v>0</v>
      </c>
    </row>
    <row r="824" spans="1:93" ht="15.75" customHeight="1" x14ac:dyDescent="0.2">
      <c r="A824" s="35" t="s">
        <v>611</v>
      </c>
      <c r="B824" s="35" t="s">
        <v>3155</v>
      </c>
      <c r="C824" s="35" t="s">
        <v>3156</v>
      </c>
      <c r="D824" s="36">
        <v>45362</v>
      </c>
      <c r="E824" s="36"/>
      <c r="F824" s="35" t="s">
        <v>938</v>
      </c>
      <c r="G824" s="35" t="s">
        <v>1247</v>
      </c>
      <c r="H824" s="35" t="s">
        <v>1248</v>
      </c>
      <c r="I824" s="35" t="s">
        <v>897</v>
      </c>
      <c r="J824" s="35"/>
      <c r="K824" s="35" t="s">
        <v>898</v>
      </c>
      <c r="L824" s="37" t="s">
        <v>899</v>
      </c>
      <c r="M824" s="38">
        <v>0.1</v>
      </c>
      <c r="N824" s="35">
        <v>28</v>
      </c>
      <c r="O824" s="39">
        <v>131493.16666666666</v>
      </c>
      <c r="P824" s="40"/>
      <c r="Q824" s="39"/>
      <c r="R824" s="39">
        <v>3160.8934294871797</v>
      </c>
      <c r="S824" s="39">
        <v>1826.2939814814815</v>
      </c>
      <c r="T824" s="39">
        <v>328.73291666666665</v>
      </c>
      <c r="U824" s="35">
        <v>75</v>
      </c>
      <c r="V824" s="39"/>
      <c r="W824" s="39">
        <v>0</v>
      </c>
      <c r="X824" s="39">
        <v>4460.3751415326506</v>
      </c>
      <c r="Y824" s="39">
        <v>141344.46213583465</v>
      </c>
      <c r="Z824" s="41">
        <v>7046.666666666667</v>
      </c>
      <c r="AA824" s="39"/>
      <c r="AB824" s="39">
        <v>148391.12880250131</v>
      </c>
      <c r="AC824" s="39"/>
      <c r="AD824" s="39"/>
      <c r="AE824" s="42"/>
      <c r="AF824" s="35"/>
      <c r="AG824" s="39"/>
      <c r="AH824" s="39">
        <v>148391.12880250131</v>
      </c>
      <c r="AI824" s="39">
        <v>14839.112880250132</v>
      </c>
      <c r="AJ824" s="42">
        <v>29700</v>
      </c>
      <c r="AK824" s="39">
        <v>2970</v>
      </c>
      <c r="AL824" s="39">
        <v>195900.24168275142</v>
      </c>
      <c r="AM824" s="39" t="s">
        <v>943</v>
      </c>
      <c r="AN824" s="39" t="s">
        <v>943</v>
      </c>
      <c r="AO824" s="35">
        <v>37208</v>
      </c>
      <c r="AP824" s="35" t="s">
        <v>944</v>
      </c>
      <c r="AQ824" s="39" t="s">
        <v>901</v>
      </c>
      <c r="AR824" s="39">
        <v>1</v>
      </c>
      <c r="AS824" s="39"/>
      <c r="AT824" s="39"/>
      <c r="AU824" s="39"/>
      <c r="AV824" s="39"/>
      <c r="AW824" s="39" t="s">
        <v>1817</v>
      </c>
      <c r="AX824" s="39" t="s">
        <v>2640</v>
      </c>
      <c r="AY824" s="39" t="s">
        <v>2640</v>
      </c>
      <c r="AZ824" s="35">
        <v>37208</v>
      </c>
      <c r="BA824" s="39"/>
      <c r="BC824" s="5" t="s">
        <v>905</v>
      </c>
      <c r="CB824" s="13" t="s">
        <v>947</v>
      </c>
      <c r="CC824" s="13" t="s">
        <v>10</v>
      </c>
      <c r="CD824" s="13">
        <v>60002</v>
      </c>
      <c r="CE824" s="13" t="s">
        <v>8</v>
      </c>
      <c r="CF824" s="13" t="str">
        <f t="shared" si="209"/>
        <v>W0005223</v>
      </c>
      <c r="CG824" s="13" t="s">
        <v>70</v>
      </c>
      <c r="CH824" s="18">
        <f t="shared" si="210"/>
        <v>136357.27472486597</v>
      </c>
      <c r="CI824" s="18">
        <f t="shared" si="211"/>
        <v>0</v>
      </c>
      <c r="CJ824" s="43">
        <f t="shared" si="212"/>
        <v>7046.666666666667</v>
      </c>
      <c r="CK824" s="44">
        <f t="shared" si="213"/>
        <v>29700</v>
      </c>
      <c r="CL824" s="18">
        <f t="shared" si="214"/>
        <v>4987.1874109686614</v>
      </c>
      <c r="CM824" s="18">
        <f t="shared" si="215"/>
        <v>17809.112880250133</v>
      </c>
      <c r="CN824" s="13"/>
      <c r="CO824" s="18">
        <f t="shared" si="216"/>
        <v>0</v>
      </c>
    </row>
    <row r="825" spans="1:93" ht="15.75" customHeight="1" x14ac:dyDescent="0.2">
      <c r="A825" s="35" t="s">
        <v>344</v>
      </c>
      <c r="B825" s="35" t="s">
        <v>3157</v>
      </c>
      <c r="C825" s="35" t="s">
        <v>3158</v>
      </c>
      <c r="D825" s="36">
        <v>45362</v>
      </c>
      <c r="E825" s="36"/>
      <c r="F825" s="35" t="s">
        <v>984</v>
      </c>
      <c r="G825" s="35" t="s">
        <v>1247</v>
      </c>
      <c r="H825" s="35" t="s">
        <v>1248</v>
      </c>
      <c r="I825" s="35" t="s">
        <v>897</v>
      </c>
      <c r="J825" s="35"/>
      <c r="K825" s="35" t="s">
        <v>898</v>
      </c>
      <c r="L825" s="37" t="s">
        <v>899</v>
      </c>
      <c r="M825" s="38">
        <v>0.1</v>
      </c>
      <c r="N825" s="35">
        <v>28</v>
      </c>
      <c r="O825" s="39">
        <v>84679.333333333328</v>
      </c>
      <c r="P825" s="40"/>
      <c r="Q825" s="39"/>
      <c r="R825" s="39">
        <v>2035.5608974358975</v>
      </c>
      <c r="S825" s="39">
        <v>1176.1018518518517</v>
      </c>
      <c r="T825" s="39">
        <v>211.69833333333332</v>
      </c>
      <c r="U825" s="35">
        <v>75</v>
      </c>
      <c r="V825" s="39"/>
      <c r="W825" s="39">
        <v>8675.1958373522393</v>
      </c>
      <c r="X825" s="39">
        <v>4460.3751415326506</v>
      </c>
      <c r="Y825" s="39">
        <v>101313.2653948393</v>
      </c>
      <c r="Z825" s="41">
        <v>7046.666666666667</v>
      </c>
      <c r="AA825" s="39"/>
      <c r="AB825" s="39">
        <v>108359.93206150597</v>
      </c>
      <c r="AC825" s="39"/>
      <c r="AD825" s="39"/>
      <c r="AE825" s="42"/>
      <c r="AF825" s="35"/>
      <c r="AG825" s="39"/>
      <c r="AH825" s="39">
        <v>108359.93206150597</v>
      </c>
      <c r="AI825" s="39">
        <v>10835.993206150597</v>
      </c>
      <c r="AJ825" s="42">
        <v>29700</v>
      </c>
      <c r="AK825" s="39">
        <v>2970</v>
      </c>
      <c r="AL825" s="39">
        <v>151865.92526765657</v>
      </c>
      <c r="AM825" s="39" t="s">
        <v>943</v>
      </c>
      <c r="AN825" s="39" t="s">
        <v>943</v>
      </c>
      <c r="AO825" s="35">
        <v>37208</v>
      </c>
      <c r="AP825" s="35" t="s">
        <v>944</v>
      </c>
      <c r="AQ825" s="39" t="s">
        <v>901</v>
      </c>
      <c r="AR825" s="39">
        <v>1</v>
      </c>
      <c r="AS825" s="39"/>
      <c r="AT825" s="39"/>
      <c r="AU825" s="39"/>
      <c r="AV825" s="39"/>
      <c r="AW825" s="39" t="s">
        <v>1382</v>
      </c>
      <c r="AX825" s="39" t="s">
        <v>2640</v>
      </c>
      <c r="AY825" s="39" t="s">
        <v>2640</v>
      </c>
      <c r="AZ825" s="35">
        <v>37208</v>
      </c>
      <c r="BA825" s="39"/>
      <c r="BC825" s="5" t="s">
        <v>905</v>
      </c>
      <c r="CB825" s="13" t="s">
        <v>947</v>
      </c>
      <c r="CC825" s="13" t="s">
        <v>10</v>
      </c>
      <c r="CD825" s="13">
        <v>60002</v>
      </c>
      <c r="CE825" s="13" t="s">
        <v>8</v>
      </c>
      <c r="CF825" s="13" t="str">
        <f t="shared" si="209"/>
        <v>W0004593</v>
      </c>
      <c r="CG825" s="13" t="s">
        <v>70</v>
      </c>
      <c r="CH825" s="18">
        <f t="shared" si="210"/>
        <v>98101.602645551553</v>
      </c>
      <c r="CI825" s="18">
        <f t="shared" si="211"/>
        <v>0</v>
      </c>
      <c r="CJ825" s="43">
        <f t="shared" si="212"/>
        <v>7046.666666666667</v>
      </c>
      <c r="CK825" s="44">
        <f t="shared" si="213"/>
        <v>29700</v>
      </c>
      <c r="CL825" s="18">
        <f t="shared" si="214"/>
        <v>3211.6627492877492</v>
      </c>
      <c r="CM825" s="18">
        <f t="shared" si="215"/>
        <v>13805.993206150597</v>
      </c>
      <c r="CN825" s="13"/>
      <c r="CO825" s="18">
        <f t="shared" si="216"/>
        <v>0</v>
      </c>
    </row>
    <row r="826" spans="1:93" ht="15.75" customHeight="1" x14ac:dyDescent="0.2">
      <c r="A826" s="35" t="s">
        <v>3159</v>
      </c>
      <c r="B826" s="35" t="s">
        <v>3160</v>
      </c>
      <c r="C826" s="35" t="s">
        <v>3161</v>
      </c>
      <c r="D826" s="36">
        <v>45390</v>
      </c>
      <c r="E826" s="36"/>
      <c r="F826" s="35" t="s">
        <v>894</v>
      </c>
      <c r="G826" s="35" t="s">
        <v>1247</v>
      </c>
      <c r="H826" s="35" t="s">
        <v>1248</v>
      </c>
      <c r="I826" s="35" t="s">
        <v>897</v>
      </c>
      <c r="J826" s="35"/>
      <c r="K826" s="35" t="s">
        <v>898</v>
      </c>
      <c r="L826" s="37" t="s">
        <v>899</v>
      </c>
      <c r="M826" s="38">
        <v>0.1</v>
      </c>
      <c r="N826" s="35">
        <v>28</v>
      </c>
      <c r="O826" s="39">
        <v>167074.16666666666</v>
      </c>
      <c r="P826" s="40"/>
      <c r="Q826" s="39"/>
      <c r="R826" s="39">
        <v>4016.2059294871797</v>
      </c>
      <c r="S826" s="39">
        <v>2320.474537037037</v>
      </c>
      <c r="T826" s="39">
        <v>417.68541666666664</v>
      </c>
      <c r="U826" s="35">
        <v>75</v>
      </c>
      <c r="V826" s="39"/>
      <c r="W826" s="39">
        <v>0</v>
      </c>
      <c r="X826" s="39">
        <v>4460.3751415326506</v>
      </c>
      <c r="Y826" s="39">
        <v>178363.90769139022</v>
      </c>
      <c r="Z826" s="41">
        <v>7046.666666666667</v>
      </c>
      <c r="AA826" s="39"/>
      <c r="AB826" s="39">
        <v>185410.57435805688</v>
      </c>
      <c r="AC826" s="39"/>
      <c r="AD826" s="39"/>
      <c r="AE826" s="42"/>
      <c r="AF826" s="35"/>
      <c r="AG826" s="39"/>
      <c r="AH826" s="39">
        <v>185410.57435805688</v>
      </c>
      <c r="AI826" s="39">
        <v>18541.057435805687</v>
      </c>
      <c r="AJ826" s="42">
        <v>29700</v>
      </c>
      <c r="AK826" s="39">
        <v>2970</v>
      </c>
      <c r="AL826" s="39">
        <v>236621.63179386256</v>
      </c>
      <c r="AM826" s="39" t="s">
        <v>900</v>
      </c>
      <c r="AN826" s="39" t="s">
        <v>900</v>
      </c>
      <c r="AO826" s="35">
        <v>2063120</v>
      </c>
      <c r="AP826" s="39" t="s">
        <v>900</v>
      </c>
      <c r="AQ826" s="39" t="s">
        <v>901</v>
      </c>
      <c r="AR826" s="39">
        <v>1</v>
      </c>
      <c r="AS826" s="39"/>
      <c r="AT826" s="39"/>
      <c r="AU826" s="39"/>
      <c r="AV826" s="39"/>
      <c r="AW826" s="39" t="s">
        <v>1382</v>
      </c>
      <c r="AX826" s="39" t="s">
        <v>2543</v>
      </c>
      <c r="AY826" s="39" t="s">
        <v>2543</v>
      </c>
      <c r="AZ826" s="35">
        <v>2063120</v>
      </c>
      <c r="BA826" s="39"/>
      <c r="BC826" s="5" t="s">
        <v>905</v>
      </c>
      <c r="CB826" s="13" t="s">
        <v>906</v>
      </c>
      <c r="CC826" s="13" t="s">
        <v>907</v>
      </c>
      <c r="CD826" s="13">
        <v>60006</v>
      </c>
      <c r="CE826" s="13" t="e">
        <v>#N/A</v>
      </c>
      <c r="CF826" s="13" t="str">
        <f t="shared" si="209"/>
        <v>W0004594</v>
      </c>
      <c r="CG826" s="13" t="str">
        <f>G826</f>
        <v>IT Capability Center</v>
      </c>
      <c r="CH826" s="18">
        <f t="shared" si="210"/>
        <v>172027.22722486599</v>
      </c>
      <c r="CI826" s="18">
        <f>SUM(AA826,AE826)</f>
        <v>0</v>
      </c>
      <c r="CJ826" s="43">
        <f t="shared" si="212"/>
        <v>7046.666666666667</v>
      </c>
      <c r="CK826" s="44">
        <f t="shared" si="213"/>
        <v>29700</v>
      </c>
      <c r="CL826" s="18">
        <f t="shared" si="214"/>
        <v>6336.6804665242162</v>
      </c>
      <c r="CM826" s="18">
        <f t="shared" si="215"/>
        <v>21511.057435805687</v>
      </c>
      <c r="CN826" s="13"/>
      <c r="CO826" s="18">
        <f t="shared" si="216"/>
        <v>0</v>
      </c>
    </row>
    <row r="827" spans="1:93" ht="15.75" customHeight="1" x14ac:dyDescent="0.2">
      <c r="A827" s="35" t="s">
        <v>3162</v>
      </c>
      <c r="B827" s="35" t="s">
        <v>3163</v>
      </c>
      <c r="C827" s="35" t="s">
        <v>3164</v>
      </c>
      <c r="D827" s="36">
        <v>45426</v>
      </c>
      <c r="E827" s="36"/>
      <c r="F827" s="35" t="s">
        <v>996</v>
      </c>
      <c r="G827" s="35" t="s">
        <v>895</v>
      </c>
      <c r="H827" s="35" t="s">
        <v>896</v>
      </c>
      <c r="I827" s="35" t="s">
        <v>897</v>
      </c>
      <c r="J827" s="35"/>
      <c r="K827" s="35" t="s">
        <v>898</v>
      </c>
      <c r="L827" s="37" t="s">
        <v>899</v>
      </c>
      <c r="M827" s="38">
        <v>8.5000000000000006E-2</v>
      </c>
      <c r="N827" s="35">
        <v>28</v>
      </c>
      <c r="O827" s="39">
        <v>70591</v>
      </c>
      <c r="P827" s="40"/>
      <c r="Q827" s="39"/>
      <c r="R827" s="39">
        <v>1642.6442307692307</v>
      </c>
      <c r="S827" s="39">
        <v>949.08333333333337</v>
      </c>
      <c r="T827" s="39">
        <v>170.83500000000001</v>
      </c>
      <c r="U827" s="35">
        <v>75</v>
      </c>
      <c r="V827" s="39"/>
      <c r="W827" s="39">
        <v>0</v>
      </c>
      <c r="X827" s="39">
        <v>4460.3751415326506</v>
      </c>
      <c r="Y827" s="39">
        <v>77888.937705635224</v>
      </c>
      <c r="Z827" s="41">
        <v>5687.5</v>
      </c>
      <c r="AA827" s="39"/>
      <c r="AB827" s="39">
        <v>83576.437705635224</v>
      </c>
      <c r="AC827" s="39"/>
      <c r="AD827" s="39"/>
      <c r="AE827" s="42">
        <v>4292.2455565959208</v>
      </c>
      <c r="AF827" s="35" t="s">
        <v>1124</v>
      </c>
      <c r="AG827" s="39" t="s">
        <v>1125</v>
      </c>
      <c r="AH827" s="39">
        <v>87868.683262231149</v>
      </c>
      <c r="AI827" s="39">
        <v>7468.838077289648</v>
      </c>
      <c r="AJ827" s="42">
        <v>29700</v>
      </c>
      <c r="AK827" s="39">
        <v>2524.5</v>
      </c>
      <c r="AL827" s="39">
        <v>127562.0213395208</v>
      </c>
      <c r="AM827" s="39" t="s">
        <v>2846</v>
      </c>
      <c r="AN827" s="39" t="s">
        <v>2846</v>
      </c>
      <c r="AO827" s="35" t="s">
        <v>3038</v>
      </c>
      <c r="AP827" s="35" t="s">
        <v>2848</v>
      </c>
      <c r="AQ827" s="39" t="s">
        <v>901</v>
      </c>
      <c r="AR827" s="39">
        <v>1</v>
      </c>
      <c r="AS827" s="39"/>
      <c r="AT827" s="39"/>
      <c r="AU827" s="39"/>
      <c r="AV827" s="39"/>
      <c r="AW827" s="39" t="s">
        <v>826</v>
      </c>
      <c r="AX827" s="39" t="s">
        <v>2846</v>
      </c>
      <c r="AY827" s="39" t="s">
        <v>904</v>
      </c>
      <c r="AZ827" s="35" t="s">
        <v>3038</v>
      </c>
      <c r="BA827" s="39"/>
      <c r="BC827" s="5" t="s">
        <v>905</v>
      </c>
      <c r="CB827" s="13" t="s">
        <v>947</v>
      </c>
      <c r="CC827" s="13" t="s">
        <v>2849</v>
      </c>
      <c r="CD827" s="13">
        <v>60018</v>
      </c>
      <c r="CE827" s="13" t="s">
        <v>2850</v>
      </c>
      <c r="CF827" s="13" t="str">
        <f t="shared" si="209"/>
        <v>W0005044</v>
      </c>
      <c r="CG827" s="13" t="s">
        <v>29</v>
      </c>
      <c r="CH827" s="18">
        <f t="shared" si="210"/>
        <v>75297.210141532662</v>
      </c>
      <c r="CI827" s="18">
        <f t="shared" ref="CI827:CI828" si="217">SUM(AA827,AC827:AE827)</f>
        <v>4292.2455565959208</v>
      </c>
      <c r="CJ827" s="43">
        <f t="shared" si="212"/>
        <v>5687.5</v>
      </c>
      <c r="CK827" s="44">
        <f t="shared" si="213"/>
        <v>29700</v>
      </c>
      <c r="CL827" s="18">
        <f t="shared" si="214"/>
        <v>2591.727564102564</v>
      </c>
      <c r="CM827" s="18">
        <f t="shared" si="215"/>
        <v>9993.3380772896489</v>
      </c>
      <c r="CN827" s="13"/>
      <c r="CO827" s="18">
        <f t="shared" si="216"/>
        <v>0</v>
      </c>
    </row>
    <row r="828" spans="1:93" ht="15.75" customHeight="1" x14ac:dyDescent="0.2">
      <c r="A828" s="35" t="s">
        <v>612</v>
      </c>
      <c r="B828" s="35" t="s">
        <v>3165</v>
      </c>
      <c r="C828" s="35" t="s">
        <v>3166</v>
      </c>
      <c r="D828" s="36">
        <v>45369</v>
      </c>
      <c r="E828" s="36"/>
      <c r="F828" s="35" t="s">
        <v>894</v>
      </c>
      <c r="G828" s="35" t="s">
        <v>1247</v>
      </c>
      <c r="H828" s="35" t="s">
        <v>1248</v>
      </c>
      <c r="I828" s="35" t="s">
        <v>897</v>
      </c>
      <c r="J828" s="35"/>
      <c r="K828" s="35" t="s">
        <v>898</v>
      </c>
      <c r="L828" s="37" t="s">
        <v>899</v>
      </c>
      <c r="M828" s="38">
        <v>0.1</v>
      </c>
      <c r="N828" s="35">
        <v>28</v>
      </c>
      <c r="O828" s="39">
        <v>190313.91666666666</v>
      </c>
      <c r="P828" s="40"/>
      <c r="Q828" s="39"/>
      <c r="R828" s="39">
        <v>4574.8557692307686</v>
      </c>
      <c r="S828" s="39">
        <v>2643.25</v>
      </c>
      <c r="T828" s="39">
        <v>475.78500000000003</v>
      </c>
      <c r="U828" s="35">
        <v>75</v>
      </c>
      <c r="V828" s="39"/>
      <c r="W828" s="39">
        <v>19497.676804025486</v>
      </c>
      <c r="X828" s="39">
        <v>4460.3751415326506</v>
      </c>
      <c r="Y828" s="39">
        <v>222040.85938145558</v>
      </c>
      <c r="Z828" s="41">
        <v>7046.666666666667</v>
      </c>
      <c r="AA828" s="39"/>
      <c r="AB828" s="39">
        <v>229087.52604812224</v>
      </c>
      <c r="AC828" s="39"/>
      <c r="AD828" s="39"/>
      <c r="AE828" s="42">
        <v>7875.5933865769939</v>
      </c>
      <c r="AF828" s="35" t="s">
        <v>1249</v>
      </c>
      <c r="AG828" s="39" t="s">
        <v>1250</v>
      </c>
      <c r="AH828" s="39">
        <v>236963.11943469924</v>
      </c>
      <c r="AI828" s="39">
        <v>23696.311943469926</v>
      </c>
      <c r="AJ828" s="42">
        <v>29700</v>
      </c>
      <c r="AK828" s="39">
        <v>2970</v>
      </c>
      <c r="AL828" s="39">
        <v>293329.43137816916</v>
      </c>
      <c r="AM828" s="39" t="s">
        <v>943</v>
      </c>
      <c r="AN828" s="39" t="s">
        <v>943</v>
      </c>
      <c r="AO828" s="35">
        <v>37208</v>
      </c>
      <c r="AP828" s="35" t="s">
        <v>944</v>
      </c>
      <c r="AQ828" s="39" t="s">
        <v>901</v>
      </c>
      <c r="AR828" s="39">
        <v>1</v>
      </c>
      <c r="AS828" s="39"/>
      <c r="AT828" s="39"/>
      <c r="AU828" s="39"/>
      <c r="AV828" s="39"/>
      <c r="AW828" s="39" t="s">
        <v>1251</v>
      </c>
      <c r="AX828" s="39" t="s">
        <v>2640</v>
      </c>
      <c r="AY828" s="39" t="s">
        <v>2640</v>
      </c>
      <c r="AZ828" s="35">
        <v>37208</v>
      </c>
      <c r="BA828" s="39"/>
      <c r="BC828" s="5" t="s">
        <v>905</v>
      </c>
      <c r="CB828" s="13" t="s">
        <v>947</v>
      </c>
      <c r="CC828" s="13" t="s">
        <v>10</v>
      </c>
      <c r="CD828" s="13">
        <v>60002</v>
      </c>
      <c r="CE828" s="13" t="s">
        <v>8</v>
      </c>
      <c r="CF828" s="13" t="str">
        <f t="shared" si="209"/>
        <v>W0005224</v>
      </c>
      <c r="CG828" s="13" t="s">
        <v>70</v>
      </c>
      <c r="CH828" s="18">
        <f t="shared" si="210"/>
        <v>214822.7536122248</v>
      </c>
      <c r="CI828" s="18">
        <f t="shared" si="217"/>
        <v>7875.5933865769939</v>
      </c>
      <c r="CJ828" s="43">
        <f t="shared" si="212"/>
        <v>7046.666666666667</v>
      </c>
      <c r="CK828" s="44">
        <f t="shared" si="213"/>
        <v>29700</v>
      </c>
      <c r="CL828" s="18">
        <f t="shared" si="214"/>
        <v>7218.1057692307686</v>
      </c>
      <c r="CM828" s="18">
        <f t="shared" si="215"/>
        <v>26666.311943469926</v>
      </c>
      <c r="CN828" s="13"/>
      <c r="CO828" s="18">
        <f t="shared" si="216"/>
        <v>0</v>
      </c>
    </row>
    <row r="829" spans="1:93" ht="15.75" customHeight="1" x14ac:dyDescent="0.2">
      <c r="A829" s="35" t="s">
        <v>3167</v>
      </c>
      <c r="B829" s="35" t="s">
        <v>3168</v>
      </c>
      <c r="C829" s="35" t="s">
        <v>3169</v>
      </c>
      <c r="D829" s="36">
        <v>45376</v>
      </c>
      <c r="E829" s="36"/>
      <c r="F829" s="35" t="s">
        <v>984</v>
      </c>
      <c r="G829" s="35" t="s">
        <v>2668</v>
      </c>
      <c r="H829" s="35" t="s">
        <v>2669</v>
      </c>
      <c r="I829" s="35" t="s">
        <v>897</v>
      </c>
      <c r="J829" s="35"/>
      <c r="K829" s="35" t="s">
        <v>898</v>
      </c>
      <c r="L829" s="37" t="s">
        <v>899</v>
      </c>
      <c r="M829" s="38">
        <v>8.5000000000000006E-2</v>
      </c>
      <c r="N829" s="35">
        <v>28</v>
      </c>
      <c r="O829" s="39">
        <v>87140</v>
      </c>
      <c r="P829" s="40">
        <v>0.13</v>
      </c>
      <c r="Q829" s="39">
        <v>11328.2</v>
      </c>
      <c r="R829" s="39">
        <v>1976.1538461538464</v>
      </c>
      <c r="S829" s="39">
        <v>1141.7777777777778</v>
      </c>
      <c r="T829" s="39">
        <v>205.52</v>
      </c>
      <c r="U829" s="35">
        <v>75</v>
      </c>
      <c r="V829" s="39"/>
      <c r="W829" s="39">
        <v>8927.2149889805642</v>
      </c>
      <c r="X829" s="39">
        <v>4460.3751415326506</v>
      </c>
      <c r="Y829" s="39">
        <v>115254.24175444484</v>
      </c>
      <c r="Z829" s="41">
        <v>13617.5</v>
      </c>
      <c r="AA829" s="39"/>
      <c r="AB829" s="39">
        <v>128871.74175444484</v>
      </c>
      <c r="AC829" s="39"/>
      <c r="AD829" s="39"/>
      <c r="AE829" s="42"/>
      <c r="AF829" s="35"/>
      <c r="AG829" s="39"/>
      <c r="AH829" s="39">
        <v>128871.74175444484</v>
      </c>
      <c r="AI829" s="39">
        <v>10954.098049127811</v>
      </c>
      <c r="AJ829" s="42">
        <v>29700</v>
      </c>
      <c r="AK829" s="39">
        <v>2524.5</v>
      </c>
      <c r="AL829" s="39">
        <v>172050.33980357266</v>
      </c>
      <c r="AM829" s="39" t="s">
        <v>900</v>
      </c>
      <c r="AN829" s="39" t="s">
        <v>900</v>
      </c>
      <c r="AO829" s="35">
        <v>1006100</v>
      </c>
      <c r="AP829" s="39" t="s">
        <v>900</v>
      </c>
      <c r="AQ829" s="39" t="s">
        <v>901</v>
      </c>
      <c r="AR829" s="39">
        <v>1</v>
      </c>
      <c r="AS829" s="39"/>
      <c r="AT829" s="39"/>
      <c r="AU829" s="39"/>
      <c r="AV829" s="39"/>
      <c r="AW829" s="39" t="s">
        <v>2909</v>
      </c>
      <c r="AX829" s="39" t="s">
        <v>2902</v>
      </c>
      <c r="AY829" s="39" t="s">
        <v>2902</v>
      </c>
      <c r="AZ829" s="35">
        <v>1006100</v>
      </c>
      <c r="BA829" s="39"/>
      <c r="BC829" s="5" t="s">
        <v>905</v>
      </c>
      <c r="CB829" s="13" t="s">
        <v>906</v>
      </c>
      <c r="CC829" s="13" t="s">
        <v>907</v>
      </c>
      <c r="CD829" s="13">
        <v>60006</v>
      </c>
      <c r="CE829" s="13" t="e">
        <v>#N/A</v>
      </c>
      <c r="CF829" s="13" t="str">
        <f t="shared" si="209"/>
        <v>W0004595</v>
      </c>
      <c r="CG829" s="13" t="str">
        <f t="shared" ref="CG829:CG830" si="218">G829</f>
        <v>Marketing Capability Center</v>
      </c>
      <c r="CH829" s="18">
        <f t="shared" si="210"/>
        <v>112136.31013051321</v>
      </c>
      <c r="CI829" s="18">
        <f t="shared" ref="CI829:CI830" si="219">SUM(AA829,AE829)</f>
        <v>0</v>
      </c>
      <c r="CJ829" s="43">
        <f t="shared" si="212"/>
        <v>13617.5</v>
      </c>
      <c r="CK829" s="44">
        <f t="shared" si="213"/>
        <v>29700</v>
      </c>
      <c r="CL829" s="18">
        <f t="shared" si="214"/>
        <v>3117.931623931624</v>
      </c>
      <c r="CM829" s="18">
        <f t="shared" si="215"/>
        <v>13478.598049127811</v>
      </c>
      <c r="CN829" s="13"/>
      <c r="CO829" s="18">
        <f t="shared" si="216"/>
        <v>0</v>
      </c>
    </row>
    <row r="830" spans="1:93" ht="15.75" customHeight="1" x14ac:dyDescent="0.2">
      <c r="A830" s="35" t="s">
        <v>3170</v>
      </c>
      <c r="B830" s="35" t="s">
        <v>3171</v>
      </c>
      <c r="C830" s="35" t="s">
        <v>3172</v>
      </c>
      <c r="D830" s="36">
        <v>45390</v>
      </c>
      <c r="E830" s="36"/>
      <c r="F830" s="35" t="s">
        <v>938</v>
      </c>
      <c r="G830" s="35" t="s">
        <v>2668</v>
      </c>
      <c r="H830" s="35" t="s">
        <v>2669</v>
      </c>
      <c r="I830" s="35" t="s">
        <v>897</v>
      </c>
      <c r="J830" s="35"/>
      <c r="K830" s="35" t="s">
        <v>898</v>
      </c>
      <c r="L830" s="37" t="s">
        <v>899</v>
      </c>
      <c r="M830" s="38">
        <v>8.5000000000000006E-2</v>
      </c>
      <c r="N830" s="35">
        <v>28</v>
      </c>
      <c r="O830" s="39">
        <v>132695</v>
      </c>
      <c r="P830" s="40">
        <v>0.13</v>
      </c>
      <c r="Q830" s="39">
        <v>17250.350000000002</v>
      </c>
      <c r="R830" s="39">
        <v>3189.7836538461538</v>
      </c>
      <c r="S830" s="39">
        <v>1842.9861111111111</v>
      </c>
      <c r="T830" s="39">
        <v>331.73750000000001</v>
      </c>
      <c r="U830" s="35">
        <v>75</v>
      </c>
      <c r="V830" s="39"/>
      <c r="W830" s="39">
        <v>0</v>
      </c>
      <c r="X830" s="39">
        <v>4460.3751415326506</v>
      </c>
      <c r="Y830" s="39">
        <v>159845.23240648993</v>
      </c>
      <c r="Z830" s="41">
        <v>13617.5</v>
      </c>
      <c r="AA830" s="39"/>
      <c r="AB830" s="39">
        <v>173462.73240648993</v>
      </c>
      <c r="AC830" s="39"/>
      <c r="AD830" s="39"/>
      <c r="AE830" s="42"/>
      <c r="AF830" s="35"/>
      <c r="AG830" s="39"/>
      <c r="AH830" s="39">
        <v>173462.73240648993</v>
      </c>
      <c r="AI830" s="39">
        <v>14744.332254551646</v>
      </c>
      <c r="AJ830" s="42">
        <v>29700</v>
      </c>
      <c r="AK830" s="39">
        <v>2524.5</v>
      </c>
      <c r="AL830" s="39">
        <v>220431.56466104157</v>
      </c>
      <c r="AM830" s="39" t="s">
        <v>900</v>
      </c>
      <c r="AN830" s="39" t="s">
        <v>900</v>
      </c>
      <c r="AO830" s="35">
        <v>1006100</v>
      </c>
      <c r="AP830" s="39" t="s">
        <v>900</v>
      </c>
      <c r="AQ830" s="39" t="s">
        <v>901</v>
      </c>
      <c r="AR830" s="39">
        <v>1</v>
      </c>
      <c r="AS830" s="39"/>
      <c r="AT830" s="39"/>
      <c r="AU830" s="39"/>
      <c r="AV830" s="39"/>
      <c r="AW830" s="39" t="s">
        <v>2909</v>
      </c>
      <c r="AX830" s="39" t="s">
        <v>2902</v>
      </c>
      <c r="AY830" s="39" t="s">
        <v>2902</v>
      </c>
      <c r="AZ830" s="35">
        <v>1006100</v>
      </c>
      <c r="BA830" s="39"/>
      <c r="BC830" s="5" t="s">
        <v>905</v>
      </c>
      <c r="CB830" s="13" t="s">
        <v>906</v>
      </c>
      <c r="CC830" s="13" t="s">
        <v>907</v>
      </c>
      <c r="CD830" s="13">
        <v>60006</v>
      </c>
      <c r="CE830" s="13" t="e">
        <v>#N/A</v>
      </c>
      <c r="CF830" s="13" t="str">
        <f t="shared" si="209"/>
        <v>W0005225</v>
      </c>
      <c r="CG830" s="13" t="str">
        <f t="shared" si="218"/>
        <v>Marketing Capability Center</v>
      </c>
      <c r="CH830" s="18">
        <f t="shared" si="210"/>
        <v>154812.46264153265</v>
      </c>
      <c r="CI830" s="18">
        <f t="shared" si="219"/>
        <v>0</v>
      </c>
      <c r="CJ830" s="43">
        <f t="shared" si="212"/>
        <v>13617.5</v>
      </c>
      <c r="CK830" s="44">
        <f t="shared" si="213"/>
        <v>29700</v>
      </c>
      <c r="CL830" s="18">
        <f t="shared" si="214"/>
        <v>5032.7697649572647</v>
      </c>
      <c r="CM830" s="18">
        <f t="shared" si="215"/>
        <v>17268.832254551646</v>
      </c>
      <c r="CN830" s="13"/>
      <c r="CO830" s="18">
        <f t="shared" si="216"/>
        <v>0</v>
      </c>
    </row>
    <row r="831" spans="1:93" ht="15.75" customHeight="1" x14ac:dyDescent="0.2">
      <c r="A831" s="35" t="s">
        <v>3173</v>
      </c>
      <c r="B831" s="35" t="s">
        <v>3174</v>
      </c>
      <c r="C831" s="35" t="s">
        <v>3175</v>
      </c>
      <c r="D831" s="36">
        <v>45418</v>
      </c>
      <c r="E831" s="36"/>
      <c r="F831" s="35" t="s">
        <v>996</v>
      </c>
      <c r="G831" s="35" t="s">
        <v>895</v>
      </c>
      <c r="H831" s="35" t="s">
        <v>896</v>
      </c>
      <c r="I831" s="35" t="s">
        <v>897</v>
      </c>
      <c r="J831" s="35"/>
      <c r="K831" s="35" t="s">
        <v>898</v>
      </c>
      <c r="L831" s="37" t="s">
        <v>899</v>
      </c>
      <c r="M831" s="38">
        <v>8.5000000000000006E-2</v>
      </c>
      <c r="N831" s="35">
        <v>28</v>
      </c>
      <c r="O831" s="39">
        <v>89329.916666666672</v>
      </c>
      <c r="P831" s="40"/>
      <c r="Q831" s="39"/>
      <c r="R831" s="39">
        <v>2083.3653846153843</v>
      </c>
      <c r="S831" s="39">
        <v>1203.7222222222224</v>
      </c>
      <c r="T831" s="39">
        <v>216.67000000000002</v>
      </c>
      <c r="U831" s="35">
        <v>75</v>
      </c>
      <c r="V831" s="39"/>
      <c r="W831" s="39">
        <v>0</v>
      </c>
      <c r="X831" s="39">
        <v>4460.3751415326506</v>
      </c>
      <c r="Y831" s="39">
        <v>97369.049415036934</v>
      </c>
      <c r="Z831" s="41">
        <v>5687.5</v>
      </c>
      <c r="AA831" s="39"/>
      <c r="AB831" s="39">
        <v>103056.54941503693</v>
      </c>
      <c r="AC831" s="39"/>
      <c r="AD831" s="39"/>
      <c r="AE831" s="42">
        <v>4292.2455565959208</v>
      </c>
      <c r="AF831" s="35" t="s">
        <v>1124</v>
      </c>
      <c r="AG831" s="39" t="s">
        <v>1125</v>
      </c>
      <c r="AH831" s="39">
        <v>107348.79497163286</v>
      </c>
      <c r="AI831" s="39">
        <v>9124.647572588794</v>
      </c>
      <c r="AJ831" s="42">
        <v>29700</v>
      </c>
      <c r="AK831" s="39">
        <v>2524.5</v>
      </c>
      <c r="AL831" s="39">
        <v>148697.94254422165</v>
      </c>
      <c r="AM831" s="39" t="s">
        <v>2846</v>
      </c>
      <c r="AN831" s="39" t="s">
        <v>2846</v>
      </c>
      <c r="AO831" s="35" t="s">
        <v>3038</v>
      </c>
      <c r="AP831" s="35" t="s">
        <v>2848</v>
      </c>
      <c r="AQ831" s="39" t="s">
        <v>901</v>
      </c>
      <c r="AR831" s="39">
        <v>1</v>
      </c>
      <c r="AS831" s="39"/>
      <c r="AT831" s="39"/>
      <c r="AU831" s="39"/>
      <c r="AV831" s="39"/>
      <c r="AW831" s="39" t="s">
        <v>826</v>
      </c>
      <c r="AX831" s="39" t="s">
        <v>2846</v>
      </c>
      <c r="AY831" s="39" t="s">
        <v>904</v>
      </c>
      <c r="AZ831" s="35" t="s">
        <v>3038</v>
      </c>
      <c r="BA831" s="39"/>
      <c r="BC831" s="5" t="s">
        <v>905</v>
      </c>
      <c r="CB831" s="13" t="s">
        <v>947</v>
      </c>
      <c r="CC831" s="13" t="s">
        <v>2849</v>
      </c>
      <c r="CD831" s="13">
        <v>60018</v>
      </c>
      <c r="CE831" s="13" t="s">
        <v>2850</v>
      </c>
      <c r="CF831" s="13" t="str">
        <f t="shared" si="209"/>
        <v>W0005393</v>
      </c>
      <c r="CG831" s="13" t="s">
        <v>29</v>
      </c>
      <c r="CH831" s="18">
        <f t="shared" si="210"/>
        <v>94081.961808199325</v>
      </c>
      <c r="CI831" s="18">
        <f t="shared" ref="CI831:CI834" si="220">SUM(AA831,AC831:AE831)</f>
        <v>4292.2455565959208</v>
      </c>
      <c r="CJ831" s="43">
        <f t="shared" si="212"/>
        <v>5687.5</v>
      </c>
      <c r="CK831" s="44">
        <f t="shared" si="213"/>
        <v>29700</v>
      </c>
      <c r="CL831" s="18">
        <f t="shared" si="214"/>
        <v>3287.0876068376065</v>
      </c>
      <c r="CM831" s="18">
        <f t="shared" si="215"/>
        <v>11649.147572588794</v>
      </c>
      <c r="CN831" s="13"/>
      <c r="CO831" s="18">
        <f t="shared" si="216"/>
        <v>0</v>
      </c>
    </row>
    <row r="832" spans="1:93" ht="15.75" customHeight="1" x14ac:dyDescent="0.2">
      <c r="A832" s="35" t="s">
        <v>345</v>
      </c>
      <c r="B832" s="35" t="s">
        <v>3176</v>
      </c>
      <c r="C832" s="35" t="s">
        <v>3177</v>
      </c>
      <c r="D832" s="36">
        <v>45383</v>
      </c>
      <c r="E832" s="36"/>
      <c r="F832" s="35" t="s">
        <v>984</v>
      </c>
      <c r="G832" s="35" t="s">
        <v>895</v>
      </c>
      <c r="H832" s="35" t="s">
        <v>896</v>
      </c>
      <c r="I832" s="35" t="s">
        <v>897</v>
      </c>
      <c r="J832" s="35"/>
      <c r="K832" s="35" t="s">
        <v>898</v>
      </c>
      <c r="L832" s="37" t="s">
        <v>899</v>
      </c>
      <c r="M832" s="38">
        <v>8.5000000000000006E-2</v>
      </c>
      <c r="N832" s="35">
        <v>28</v>
      </c>
      <c r="O832" s="39">
        <v>109887.58333333333</v>
      </c>
      <c r="P832" s="40"/>
      <c r="Q832" s="39"/>
      <c r="R832" s="39">
        <v>2654.2788461538462</v>
      </c>
      <c r="S832" s="39">
        <v>1533.5833333333333</v>
      </c>
      <c r="T832" s="39">
        <v>276.04500000000002</v>
      </c>
      <c r="U832" s="35">
        <v>75</v>
      </c>
      <c r="V832" s="39"/>
      <c r="W832" s="39">
        <v>0</v>
      </c>
      <c r="X832" s="39">
        <v>4460.3751415326506</v>
      </c>
      <c r="Y832" s="39">
        <v>118886.86565435315</v>
      </c>
      <c r="Z832" s="41">
        <v>5687.5</v>
      </c>
      <c r="AA832" s="39"/>
      <c r="AB832" s="39">
        <v>124574.36565435315</v>
      </c>
      <c r="AC832" s="39"/>
      <c r="AD832" s="39"/>
      <c r="AE832" s="42">
        <v>6107.1873780099913</v>
      </c>
      <c r="AF832" s="35" t="s">
        <v>1104</v>
      </c>
      <c r="AG832" s="39" t="s">
        <v>1105</v>
      </c>
      <c r="AH832" s="39">
        <v>130681.55303236314</v>
      </c>
      <c r="AI832" s="39">
        <v>11107.932007750867</v>
      </c>
      <c r="AJ832" s="42">
        <v>29700</v>
      </c>
      <c r="AK832" s="39">
        <v>2524.5</v>
      </c>
      <c r="AL832" s="39">
        <v>174013.985040114</v>
      </c>
      <c r="AM832" s="39" t="s">
        <v>943</v>
      </c>
      <c r="AN832" s="39" t="s">
        <v>943</v>
      </c>
      <c r="AO832" s="35">
        <v>90389</v>
      </c>
      <c r="AP832" s="35" t="s">
        <v>944</v>
      </c>
      <c r="AQ832" s="39" t="s">
        <v>901</v>
      </c>
      <c r="AR832" s="39">
        <v>1</v>
      </c>
      <c r="AS832" s="39"/>
      <c r="AT832" s="39"/>
      <c r="AU832" s="39"/>
      <c r="AV832" s="39"/>
      <c r="AW832" s="39" t="s">
        <v>1484</v>
      </c>
      <c r="AX832" s="39" t="s">
        <v>903</v>
      </c>
      <c r="AY832" s="39" t="s">
        <v>904</v>
      </c>
      <c r="AZ832" s="35">
        <v>90389</v>
      </c>
      <c r="BA832" s="39"/>
      <c r="BC832" s="5" t="s">
        <v>905</v>
      </c>
      <c r="CB832" s="13" t="s">
        <v>947</v>
      </c>
      <c r="CC832" s="13" t="s">
        <v>10</v>
      </c>
      <c r="CD832" s="13">
        <v>60002</v>
      </c>
      <c r="CE832" s="13" t="s">
        <v>8</v>
      </c>
      <c r="CF832" s="13" t="str">
        <f t="shared" si="209"/>
        <v>W0004596</v>
      </c>
      <c r="CG832" s="13" t="s">
        <v>29</v>
      </c>
      <c r="CH832" s="18">
        <f t="shared" si="210"/>
        <v>114699.00347486598</v>
      </c>
      <c r="CI832" s="18">
        <f t="shared" si="220"/>
        <v>6107.1873780099913</v>
      </c>
      <c r="CJ832" s="43">
        <f t="shared" si="212"/>
        <v>5687.5</v>
      </c>
      <c r="CK832" s="44">
        <f t="shared" si="213"/>
        <v>29700</v>
      </c>
      <c r="CL832" s="18">
        <f t="shared" si="214"/>
        <v>4187.8621794871797</v>
      </c>
      <c r="CM832" s="18">
        <f t="shared" si="215"/>
        <v>13632.432007750867</v>
      </c>
      <c r="CN832" s="13"/>
      <c r="CO832" s="18">
        <f t="shared" si="216"/>
        <v>0</v>
      </c>
    </row>
    <row r="833" spans="1:93" ht="15.75" customHeight="1" x14ac:dyDescent="0.2">
      <c r="A833" s="35" t="s">
        <v>613</v>
      </c>
      <c r="B833" s="35" t="s">
        <v>3178</v>
      </c>
      <c r="C833" s="35" t="s">
        <v>3179</v>
      </c>
      <c r="D833" s="36">
        <v>45369</v>
      </c>
      <c r="E833" s="36"/>
      <c r="F833" s="35" t="s">
        <v>996</v>
      </c>
      <c r="G833" s="35" t="s">
        <v>895</v>
      </c>
      <c r="H833" s="35" t="s">
        <v>896</v>
      </c>
      <c r="I833" s="35" t="s">
        <v>897</v>
      </c>
      <c r="J833" s="35"/>
      <c r="K833" s="35" t="s">
        <v>898</v>
      </c>
      <c r="L833" s="37" t="s">
        <v>899</v>
      </c>
      <c r="M833" s="38">
        <v>8.5000000000000006E-2</v>
      </c>
      <c r="N833" s="35">
        <v>28</v>
      </c>
      <c r="O833" s="39">
        <v>70304.25</v>
      </c>
      <c r="P833" s="40"/>
      <c r="Q833" s="39"/>
      <c r="R833" s="39">
        <v>1702.7403846153845</v>
      </c>
      <c r="S833" s="39">
        <v>983.80555555555554</v>
      </c>
      <c r="T833" s="39">
        <v>177.08500000000001</v>
      </c>
      <c r="U833" s="35">
        <v>75</v>
      </c>
      <c r="V833" s="39"/>
      <c r="W833" s="39">
        <v>0</v>
      </c>
      <c r="X833" s="39">
        <v>4460.3751415326506</v>
      </c>
      <c r="Y833" s="39">
        <v>77703.256081703614</v>
      </c>
      <c r="Z833" s="41">
        <v>5687.5</v>
      </c>
      <c r="AA833" s="39"/>
      <c r="AB833" s="39">
        <v>83390.756081703614</v>
      </c>
      <c r="AC833" s="39"/>
      <c r="AD833" s="39"/>
      <c r="AE833" s="42">
        <v>18525.414448346986</v>
      </c>
      <c r="AF833" s="35" t="s">
        <v>1188</v>
      </c>
      <c r="AG833" s="39" t="s">
        <v>1189</v>
      </c>
      <c r="AH833" s="39">
        <v>101916.1705300506</v>
      </c>
      <c r="AI833" s="39">
        <v>8662.8744950543023</v>
      </c>
      <c r="AJ833" s="42">
        <v>29700</v>
      </c>
      <c r="AK833" s="39">
        <v>2524.5</v>
      </c>
      <c r="AL833" s="39">
        <v>142803.54502510489</v>
      </c>
      <c r="AM833" s="39" t="s">
        <v>943</v>
      </c>
      <c r="AN833" s="39" t="s">
        <v>943</v>
      </c>
      <c r="AO833" s="35">
        <v>90135</v>
      </c>
      <c r="AP833" s="35" t="s">
        <v>944</v>
      </c>
      <c r="AQ833" s="39" t="s">
        <v>901</v>
      </c>
      <c r="AR833" s="39">
        <v>1</v>
      </c>
      <c r="AS833" s="39"/>
      <c r="AT833" s="39"/>
      <c r="AU833" s="39"/>
      <c r="AV833" s="39"/>
      <c r="AW833" s="39" t="s">
        <v>1271</v>
      </c>
      <c r="AX833" s="39" t="s">
        <v>903</v>
      </c>
      <c r="AY833" s="39" t="s">
        <v>904</v>
      </c>
      <c r="AZ833" s="35">
        <v>90135</v>
      </c>
      <c r="BA833" s="39"/>
      <c r="BC833" s="5" t="s">
        <v>905</v>
      </c>
      <c r="CB833" s="13" t="s">
        <v>947</v>
      </c>
      <c r="CC833" s="13" t="s">
        <v>10</v>
      </c>
      <c r="CD833" s="13">
        <v>60002</v>
      </c>
      <c r="CE833" s="13" t="s">
        <v>8</v>
      </c>
      <c r="CF833" s="13" t="str">
        <f t="shared" si="209"/>
        <v>W0005226</v>
      </c>
      <c r="CG833" s="13" t="s">
        <v>29</v>
      </c>
      <c r="CH833" s="18">
        <f t="shared" si="210"/>
        <v>75016.710141532662</v>
      </c>
      <c r="CI833" s="18">
        <f t="shared" si="220"/>
        <v>18525.414448346986</v>
      </c>
      <c r="CJ833" s="43">
        <f t="shared" si="212"/>
        <v>5687.5</v>
      </c>
      <c r="CK833" s="44">
        <f t="shared" si="213"/>
        <v>29700</v>
      </c>
      <c r="CL833" s="18">
        <f t="shared" si="214"/>
        <v>2686.54594017094</v>
      </c>
      <c r="CM833" s="18">
        <f t="shared" si="215"/>
        <v>11187.374495054302</v>
      </c>
      <c r="CN833" s="13"/>
      <c r="CO833" s="18">
        <f t="shared" si="216"/>
        <v>0</v>
      </c>
    </row>
    <row r="834" spans="1:93" ht="15.75" customHeight="1" x14ac:dyDescent="0.2">
      <c r="A834" s="35" t="s">
        <v>346</v>
      </c>
      <c r="B834" s="35" t="s">
        <v>3180</v>
      </c>
      <c r="C834" s="35" t="s">
        <v>3181</v>
      </c>
      <c r="D834" s="36">
        <v>45427</v>
      </c>
      <c r="E834" s="36"/>
      <c r="F834" s="35" t="s">
        <v>938</v>
      </c>
      <c r="G834" s="35" t="s">
        <v>895</v>
      </c>
      <c r="H834" s="35" t="s">
        <v>896</v>
      </c>
      <c r="I834" s="35" t="s">
        <v>897</v>
      </c>
      <c r="J834" s="35"/>
      <c r="K834" s="35" t="s">
        <v>898</v>
      </c>
      <c r="L834" s="37" t="s">
        <v>899</v>
      </c>
      <c r="M834" s="38">
        <v>8.5000000000000006E-2</v>
      </c>
      <c r="N834" s="35">
        <v>28</v>
      </c>
      <c r="O834" s="39">
        <v>97327.166666666672</v>
      </c>
      <c r="P834" s="40"/>
      <c r="Q834" s="39"/>
      <c r="R834" s="39">
        <v>2219.4030448717945</v>
      </c>
      <c r="S834" s="39">
        <v>1282.3217592592594</v>
      </c>
      <c r="T834" s="39">
        <v>230.81791666666669</v>
      </c>
      <c r="U834" s="35">
        <v>75</v>
      </c>
      <c r="V834" s="39"/>
      <c r="W834" s="39">
        <v>0</v>
      </c>
      <c r="X834" s="39">
        <v>4460.3751415326506</v>
      </c>
      <c r="Y834" s="39">
        <v>105595.08452899705</v>
      </c>
      <c r="Z834" s="41">
        <v>5687.5</v>
      </c>
      <c r="AA834" s="39"/>
      <c r="AB834" s="39">
        <v>111282.58452899705</v>
      </c>
      <c r="AC834" s="39"/>
      <c r="AD834" s="39"/>
      <c r="AE834" s="42">
        <v>18525.414448346986</v>
      </c>
      <c r="AF834" s="35" t="s">
        <v>1188</v>
      </c>
      <c r="AG834" s="39" t="s">
        <v>1189</v>
      </c>
      <c r="AH834" s="39">
        <v>129807.99897734403</v>
      </c>
      <c r="AI834" s="39">
        <v>11033.679913074244</v>
      </c>
      <c r="AJ834" s="42">
        <v>29700</v>
      </c>
      <c r="AK834" s="39">
        <v>2524.5</v>
      </c>
      <c r="AL834" s="39">
        <v>173066.17889041826</v>
      </c>
      <c r="AM834" s="39" t="s">
        <v>943</v>
      </c>
      <c r="AN834" s="39" t="s">
        <v>943</v>
      </c>
      <c r="AO834" s="35">
        <v>90135</v>
      </c>
      <c r="AP834" s="35" t="s">
        <v>944</v>
      </c>
      <c r="AQ834" s="39" t="s">
        <v>901</v>
      </c>
      <c r="AR834" s="39">
        <v>1</v>
      </c>
      <c r="AS834" s="39"/>
      <c r="AT834" s="39"/>
      <c r="AU834" s="39"/>
      <c r="AV834" s="39"/>
      <c r="AW834" s="39" t="s">
        <v>1271</v>
      </c>
      <c r="AX834" s="39" t="s">
        <v>903</v>
      </c>
      <c r="AY834" s="39" t="s">
        <v>904</v>
      </c>
      <c r="AZ834" s="35">
        <v>90135</v>
      </c>
      <c r="BA834" s="39"/>
      <c r="BC834" s="5" t="s">
        <v>905</v>
      </c>
      <c r="CB834" s="13" t="s">
        <v>947</v>
      </c>
      <c r="CC834" s="13" t="s">
        <v>10</v>
      </c>
      <c r="CD834" s="13">
        <v>60002</v>
      </c>
      <c r="CE834" s="13" t="s">
        <v>8</v>
      </c>
      <c r="CF834" s="13" t="str">
        <f t="shared" si="209"/>
        <v>W0004597</v>
      </c>
      <c r="CG834" s="13" t="s">
        <v>29</v>
      </c>
      <c r="CH834" s="18">
        <f t="shared" si="210"/>
        <v>102093.35972486599</v>
      </c>
      <c r="CI834" s="18">
        <f t="shared" si="220"/>
        <v>18525.414448346986</v>
      </c>
      <c r="CJ834" s="43">
        <f t="shared" si="212"/>
        <v>5687.5</v>
      </c>
      <c r="CK834" s="44">
        <f t="shared" si="213"/>
        <v>29700</v>
      </c>
      <c r="CL834" s="18">
        <f t="shared" si="214"/>
        <v>3501.724804131054</v>
      </c>
      <c r="CM834" s="18">
        <f t="shared" si="215"/>
        <v>13558.179913074244</v>
      </c>
      <c r="CN834" s="13"/>
      <c r="CO834" s="18">
        <f t="shared" si="216"/>
        <v>0</v>
      </c>
    </row>
    <row r="835" spans="1:93" ht="15.75" customHeight="1" x14ac:dyDescent="0.2">
      <c r="A835" s="35" t="s">
        <v>3182</v>
      </c>
      <c r="B835" s="35" t="s">
        <v>3183</v>
      </c>
      <c r="C835" s="35" t="s">
        <v>3184</v>
      </c>
      <c r="D835" s="36">
        <v>45383</v>
      </c>
      <c r="E835" s="36"/>
      <c r="F835" s="35" t="s">
        <v>938</v>
      </c>
      <c r="G835" s="35" t="s">
        <v>2668</v>
      </c>
      <c r="H835" s="35" t="s">
        <v>2669</v>
      </c>
      <c r="I835" s="35" t="s">
        <v>897</v>
      </c>
      <c r="J835" s="35"/>
      <c r="K835" s="35" t="s">
        <v>898</v>
      </c>
      <c r="L835" s="37" t="s">
        <v>899</v>
      </c>
      <c r="M835" s="38">
        <v>8.5000000000000006E-2</v>
      </c>
      <c r="N835" s="35">
        <v>28</v>
      </c>
      <c r="O835" s="39">
        <v>140780.5</v>
      </c>
      <c r="P835" s="40">
        <v>0.13</v>
      </c>
      <c r="Q835" s="39">
        <v>18301.465</v>
      </c>
      <c r="R835" s="39">
        <v>3384.1466346153848</v>
      </c>
      <c r="S835" s="39">
        <v>1955.2847222222224</v>
      </c>
      <c r="T835" s="39">
        <v>351.95125000000002</v>
      </c>
      <c r="U835" s="35">
        <v>75</v>
      </c>
      <c r="V835" s="39"/>
      <c r="W835" s="39">
        <v>0</v>
      </c>
      <c r="X835" s="39">
        <v>4460.3751415326506</v>
      </c>
      <c r="Y835" s="39">
        <v>169308.72274837026</v>
      </c>
      <c r="Z835" s="41">
        <v>13617.5</v>
      </c>
      <c r="AA835" s="39"/>
      <c r="AB835" s="39">
        <v>182926.22274837026</v>
      </c>
      <c r="AC835" s="39"/>
      <c r="AD835" s="39"/>
      <c r="AE835" s="42"/>
      <c r="AF835" s="35"/>
      <c r="AG835" s="39"/>
      <c r="AH835" s="39">
        <v>182926.22274837026</v>
      </c>
      <c r="AI835" s="39">
        <v>15548.728933611474</v>
      </c>
      <c r="AJ835" s="42">
        <v>29700</v>
      </c>
      <c r="AK835" s="39">
        <v>2524.5</v>
      </c>
      <c r="AL835" s="39">
        <v>230699.45168198174</v>
      </c>
      <c r="AM835" s="39" t="s">
        <v>900</v>
      </c>
      <c r="AN835" s="39" t="s">
        <v>900</v>
      </c>
      <c r="AO835" s="35">
        <v>1006100</v>
      </c>
      <c r="AP835" s="39" t="s">
        <v>900</v>
      </c>
      <c r="AQ835" s="39" t="s">
        <v>901</v>
      </c>
      <c r="AR835" s="39">
        <v>1</v>
      </c>
      <c r="AS835" s="39"/>
      <c r="AT835" s="39"/>
      <c r="AU835" s="39"/>
      <c r="AV835" s="39"/>
      <c r="AW835" s="39" t="s">
        <v>2902</v>
      </c>
      <c r="AX835" s="39" t="s">
        <v>2902</v>
      </c>
      <c r="AY835" s="39" t="s">
        <v>2902</v>
      </c>
      <c r="AZ835" s="35">
        <v>1006100</v>
      </c>
      <c r="BA835" s="39"/>
      <c r="BC835" s="5" t="s">
        <v>905</v>
      </c>
      <c r="CB835" s="13" t="s">
        <v>906</v>
      </c>
      <c r="CC835" s="13" t="s">
        <v>907</v>
      </c>
      <c r="CD835" s="13">
        <v>60006</v>
      </c>
      <c r="CE835" s="13" t="e">
        <v>#N/A</v>
      </c>
      <c r="CF835" s="13" t="str">
        <f t="shared" si="209"/>
        <v>W0005395</v>
      </c>
      <c r="CG835" s="13" t="str">
        <f>G835</f>
        <v>Marketing Capability Center</v>
      </c>
      <c r="CH835" s="18">
        <f t="shared" si="210"/>
        <v>163969.29139153266</v>
      </c>
      <c r="CI835" s="18">
        <f>SUM(AA835,AE835)</f>
        <v>0</v>
      </c>
      <c r="CJ835" s="43">
        <f t="shared" si="212"/>
        <v>13617.5</v>
      </c>
      <c r="CK835" s="44">
        <f t="shared" si="213"/>
        <v>29700</v>
      </c>
      <c r="CL835" s="18">
        <f t="shared" si="214"/>
        <v>5339.4313568376074</v>
      </c>
      <c r="CM835" s="18">
        <f t="shared" si="215"/>
        <v>18073.228933611474</v>
      </c>
      <c r="CN835" s="13"/>
      <c r="CO835" s="18">
        <f t="shared" si="216"/>
        <v>0</v>
      </c>
    </row>
    <row r="836" spans="1:93" ht="15.75" customHeight="1" x14ac:dyDescent="0.2">
      <c r="A836" s="35" t="s">
        <v>614</v>
      </c>
      <c r="B836" s="35" t="s">
        <v>3185</v>
      </c>
      <c r="C836" s="35" t="s">
        <v>3186</v>
      </c>
      <c r="D836" s="36">
        <v>45383</v>
      </c>
      <c r="E836" s="36"/>
      <c r="F836" s="35" t="s">
        <v>925</v>
      </c>
      <c r="G836" s="35" t="s">
        <v>895</v>
      </c>
      <c r="H836" s="35" t="s">
        <v>896</v>
      </c>
      <c r="I836" s="35" t="s">
        <v>897</v>
      </c>
      <c r="J836" s="35"/>
      <c r="K836" s="35" t="s">
        <v>898</v>
      </c>
      <c r="L836" s="37" t="s">
        <v>899</v>
      </c>
      <c r="M836" s="38">
        <v>8.5000000000000006E-2</v>
      </c>
      <c r="N836" s="35">
        <v>28</v>
      </c>
      <c r="O836" s="39">
        <v>182050.08333333334</v>
      </c>
      <c r="P836" s="40"/>
      <c r="Q836" s="39"/>
      <c r="R836" s="39">
        <v>4256.0136217948721</v>
      </c>
      <c r="S836" s="39">
        <v>2459.0300925925926</v>
      </c>
      <c r="T836" s="39">
        <v>442.62541666666664</v>
      </c>
      <c r="U836" s="35">
        <v>75</v>
      </c>
      <c r="V836" s="39"/>
      <c r="W836" s="39">
        <v>0</v>
      </c>
      <c r="X836" s="39">
        <v>4460.3751415326506</v>
      </c>
      <c r="Y836" s="39">
        <v>193743.12760592013</v>
      </c>
      <c r="Z836" s="41">
        <v>5687.5</v>
      </c>
      <c r="AA836" s="39"/>
      <c r="AB836" s="39">
        <v>199430.62760592013</v>
      </c>
      <c r="AC836" s="39"/>
      <c r="AD836" s="39"/>
      <c r="AE836" s="42">
        <v>6107.1873780099913</v>
      </c>
      <c r="AF836" s="35" t="s">
        <v>1104</v>
      </c>
      <c r="AG836" s="39" t="s">
        <v>1105</v>
      </c>
      <c r="AH836" s="39">
        <v>205537.81498393012</v>
      </c>
      <c r="AI836" s="39">
        <v>17470.714273634061</v>
      </c>
      <c r="AJ836" s="42">
        <v>29700</v>
      </c>
      <c r="AK836" s="39">
        <v>2524.5</v>
      </c>
      <c r="AL836" s="39">
        <v>255233.02925756417</v>
      </c>
      <c r="AM836" s="39" t="s">
        <v>943</v>
      </c>
      <c r="AN836" s="39" t="s">
        <v>943</v>
      </c>
      <c r="AO836" s="35">
        <v>90352</v>
      </c>
      <c r="AP836" s="35" t="s">
        <v>944</v>
      </c>
      <c r="AQ836" s="39" t="s">
        <v>901</v>
      </c>
      <c r="AR836" s="39">
        <v>1</v>
      </c>
      <c r="AS836" s="39"/>
      <c r="AT836" s="39"/>
      <c r="AU836" s="39"/>
      <c r="AV836" s="39"/>
      <c r="AW836" s="39" t="s">
        <v>3187</v>
      </c>
      <c r="AX836" s="39" t="s">
        <v>903</v>
      </c>
      <c r="AY836" s="39" t="s">
        <v>904</v>
      </c>
      <c r="AZ836" s="35">
        <v>90352</v>
      </c>
      <c r="BA836" s="39"/>
      <c r="BC836" s="5" t="s">
        <v>905</v>
      </c>
      <c r="CB836" s="13" t="s">
        <v>947</v>
      </c>
      <c r="CC836" s="13" t="s">
        <v>10</v>
      </c>
      <c r="CD836" s="13">
        <v>60002</v>
      </c>
      <c r="CE836" s="13" t="s">
        <v>8</v>
      </c>
      <c r="CF836" s="13" t="str">
        <f t="shared" si="209"/>
        <v>W0005227</v>
      </c>
      <c r="CG836" s="13" t="s">
        <v>29</v>
      </c>
      <c r="CH836" s="18">
        <f t="shared" si="210"/>
        <v>187028.08389153267</v>
      </c>
      <c r="CI836" s="18">
        <f t="shared" ref="CI836:CI840" si="221">SUM(AA836,AC836:AE836)</f>
        <v>6107.1873780099913</v>
      </c>
      <c r="CJ836" s="43">
        <f t="shared" si="212"/>
        <v>5687.5</v>
      </c>
      <c r="CK836" s="44">
        <f t="shared" si="213"/>
        <v>29700</v>
      </c>
      <c r="CL836" s="18">
        <f t="shared" si="214"/>
        <v>6715.0437143874642</v>
      </c>
      <c r="CM836" s="18">
        <f t="shared" si="215"/>
        <v>19995.214273634061</v>
      </c>
      <c r="CN836" s="13"/>
      <c r="CO836" s="18">
        <f t="shared" si="216"/>
        <v>0</v>
      </c>
    </row>
    <row r="837" spans="1:93" ht="15.75" customHeight="1" x14ac:dyDescent="0.2">
      <c r="A837" s="35" t="s">
        <v>347</v>
      </c>
      <c r="B837" s="35" t="s">
        <v>3188</v>
      </c>
      <c r="C837" s="35" t="s">
        <v>3189</v>
      </c>
      <c r="D837" s="36">
        <v>45376</v>
      </c>
      <c r="E837" s="36"/>
      <c r="F837" s="35" t="s">
        <v>984</v>
      </c>
      <c r="G837" s="35" t="s">
        <v>1247</v>
      </c>
      <c r="H837" s="35" t="s">
        <v>1248</v>
      </c>
      <c r="I837" s="35" t="s">
        <v>897</v>
      </c>
      <c r="J837" s="35"/>
      <c r="K837" s="35" t="s">
        <v>898</v>
      </c>
      <c r="L837" s="37" t="s">
        <v>899</v>
      </c>
      <c r="M837" s="38">
        <v>0.1</v>
      </c>
      <c r="N837" s="35">
        <v>28</v>
      </c>
      <c r="O837" s="39">
        <v>135079.33333333334</v>
      </c>
      <c r="P837" s="40"/>
      <c r="Q837" s="39"/>
      <c r="R837" s="39">
        <v>3261.25</v>
      </c>
      <c r="S837" s="39">
        <v>1884.2777777777778</v>
      </c>
      <c r="T837" s="39">
        <v>339.17</v>
      </c>
      <c r="U837" s="35">
        <v>75</v>
      </c>
      <c r="V837" s="39"/>
      <c r="W837" s="39">
        <v>0</v>
      </c>
      <c r="X837" s="39">
        <v>4460.3751415326506</v>
      </c>
      <c r="Y837" s="39">
        <v>145099.40625264379</v>
      </c>
      <c r="Z837" s="41">
        <v>7046.666666666667</v>
      </c>
      <c r="AA837" s="39"/>
      <c r="AB837" s="39">
        <v>152146.07291931045</v>
      </c>
      <c r="AC837" s="39"/>
      <c r="AD837" s="39"/>
      <c r="AE837" s="42"/>
      <c r="AF837" s="35"/>
      <c r="AG837" s="39"/>
      <c r="AH837" s="39">
        <v>152146.07291931045</v>
      </c>
      <c r="AI837" s="39">
        <v>15214.607291931046</v>
      </c>
      <c r="AJ837" s="42">
        <v>29700</v>
      </c>
      <c r="AK837" s="39">
        <v>2970</v>
      </c>
      <c r="AL837" s="39">
        <v>200030.6802112415</v>
      </c>
      <c r="AM837" s="39" t="s">
        <v>943</v>
      </c>
      <c r="AN837" s="39" t="s">
        <v>943</v>
      </c>
      <c r="AO837" s="35">
        <v>90324</v>
      </c>
      <c r="AP837" s="35" t="s">
        <v>944</v>
      </c>
      <c r="AQ837" s="39" t="s">
        <v>901</v>
      </c>
      <c r="AR837" s="39">
        <v>1</v>
      </c>
      <c r="AS837" s="39"/>
      <c r="AT837" s="39"/>
      <c r="AU837" s="39"/>
      <c r="AV837" s="39"/>
      <c r="AW837" s="39" t="s">
        <v>1489</v>
      </c>
      <c r="AX837" s="39" t="s">
        <v>943</v>
      </c>
      <c r="AY837" s="39" t="s">
        <v>1053</v>
      </c>
      <c r="AZ837" s="35">
        <v>90324</v>
      </c>
      <c r="BA837" s="39"/>
      <c r="BC837" s="5" t="s">
        <v>905</v>
      </c>
      <c r="CB837" s="13" t="s">
        <v>947</v>
      </c>
      <c r="CC837" s="13" t="s">
        <v>10</v>
      </c>
      <c r="CD837" s="13">
        <v>60002</v>
      </c>
      <c r="CE837" s="13" t="s">
        <v>8</v>
      </c>
      <c r="CF837" s="13" t="str">
        <f t="shared" si="209"/>
        <v>W0004599</v>
      </c>
      <c r="CG837" s="13" t="s">
        <v>70</v>
      </c>
      <c r="CH837" s="18">
        <f t="shared" si="210"/>
        <v>139953.87847486601</v>
      </c>
      <c r="CI837" s="18">
        <f t="shared" si="221"/>
        <v>0</v>
      </c>
      <c r="CJ837" s="43">
        <f t="shared" si="212"/>
        <v>7046.666666666667</v>
      </c>
      <c r="CK837" s="44">
        <f t="shared" si="213"/>
        <v>29700</v>
      </c>
      <c r="CL837" s="18">
        <f t="shared" si="214"/>
        <v>5145.5277777777774</v>
      </c>
      <c r="CM837" s="18">
        <f t="shared" si="215"/>
        <v>18184.607291931046</v>
      </c>
      <c r="CN837" s="13"/>
      <c r="CO837" s="18">
        <f t="shared" si="216"/>
        <v>0</v>
      </c>
    </row>
    <row r="838" spans="1:93" ht="15.75" customHeight="1" x14ac:dyDescent="0.2">
      <c r="A838" s="35" t="s">
        <v>522</v>
      </c>
      <c r="B838" s="35" t="s">
        <v>3190</v>
      </c>
      <c r="C838" s="35" t="s">
        <v>3191</v>
      </c>
      <c r="D838" s="36">
        <v>45383</v>
      </c>
      <c r="E838" s="36"/>
      <c r="F838" s="35" t="s">
        <v>996</v>
      </c>
      <c r="G838" s="35" t="s">
        <v>895</v>
      </c>
      <c r="H838" s="35" t="s">
        <v>896</v>
      </c>
      <c r="I838" s="35" t="s">
        <v>897</v>
      </c>
      <c r="J838" s="35"/>
      <c r="K838" s="35" t="s">
        <v>898</v>
      </c>
      <c r="L838" s="37" t="s">
        <v>899</v>
      </c>
      <c r="M838" s="38">
        <v>8.5000000000000006E-2</v>
      </c>
      <c r="N838" s="35">
        <v>28</v>
      </c>
      <c r="O838" s="39">
        <v>86311.833333333328</v>
      </c>
      <c r="P838" s="40"/>
      <c r="Q838" s="39"/>
      <c r="R838" s="39">
        <v>2003.2211538461536</v>
      </c>
      <c r="S838" s="39">
        <v>1157.4166666666667</v>
      </c>
      <c r="T838" s="39">
        <v>208.33500000000001</v>
      </c>
      <c r="U838" s="35">
        <v>75</v>
      </c>
      <c r="V838" s="39"/>
      <c r="W838" s="39">
        <v>0</v>
      </c>
      <c r="X838" s="39">
        <v>4460.3751415326506</v>
      </c>
      <c r="Y838" s="39">
        <v>94216.181295378818</v>
      </c>
      <c r="Z838" s="41">
        <v>5687.5</v>
      </c>
      <c r="AA838" s="39"/>
      <c r="AB838" s="39">
        <v>99903.681295378818</v>
      </c>
      <c r="AC838" s="39"/>
      <c r="AD838" s="39"/>
      <c r="AE838" s="42">
        <v>6107.1873780099913</v>
      </c>
      <c r="AF838" s="35" t="s">
        <v>1104</v>
      </c>
      <c r="AG838" s="39" t="s">
        <v>1105</v>
      </c>
      <c r="AH838" s="39">
        <v>106010.8686733888</v>
      </c>
      <c r="AI838" s="39">
        <v>9010.9238372380496</v>
      </c>
      <c r="AJ838" s="42">
        <v>29700</v>
      </c>
      <c r="AK838" s="39">
        <v>2524.5</v>
      </c>
      <c r="AL838" s="39">
        <v>147246.29251062684</v>
      </c>
      <c r="AM838" s="39" t="s">
        <v>943</v>
      </c>
      <c r="AN838" s="39" t="s">
        <v>943</v>
      </c>
      <c r="AO838" s="35">
        <v>90243</v>
      </c>
      <c r="AP838" s="35" t="s">
        <v>944</v>
      </c>
      <c r="AQ838" s="39" t="s">
        <v>901</v>
      </c>
      <c r="AR838" s="39">
        <v>1</v>
      </c>
      <c r="AS838" s="39"/>
      <c r="AT838" s="39"/>
      <c r="AU838" s="39"/>
      <c r="AV838" s="39"/>
      <c r="AW838" s="39" t="s">
        <v>1484</v>
      </c>
      <c r="AX838" s="39" t="s">
        <v>903</v>
      </c>
      <c r="AY838" s="39" t="s">
        <v>904</v>
      </c>
      <c r="AZ838" s="35">
        <v>90243</v>
      </c>
      <c r="BA838" s="39"/>
      <c r="BC838" s="5" t="s">
        <v>905</v>
      </c>
      <c r="CB838" s="13" t="s">
        <v>947</v>
      </c>
      <c r="CC838" s="13" t="s">
        <v>10</v>
      </c>
      <c r="CD838" s="13">
        <v>60002</v>
      </c>
      <c r="CE838" s="13" t="s">
        <v>8</v>
      </c>
      <c r="CF838" s="13" t="str">
        <f t="shared" si="209"/>
        <v>W0005045</v>
      </c>
      <c r="CG838" s="13" t="s">
        <v>29</v>
      </c>
      <c r="CH838" s="18">
        <f t="shared" si="210"/>
        <v>91055.54347486599</v>
      </c>
      <c r="CI838" s="18">
        <f t="shared" si="221"/>
        <v>6107.1873780099913</v>
      </c>
      <c r="CJ838" s="43">
        <f t="shared" si="212"/>
        <v>5687.5</v>
      </c>
      <c r="CK838" s="44">
        <f t="shared" si="213"/>
        <v>29700</v>
      </c>
      <c r="CL838" s="18">
        <f t="shared" si="214"/>
        <v>3160.6378205128203</v>
      </c>
      <c r="CM838" s="18">
        <f t="shared" si="215"/>
        <v>11535.42383723805</v>
      </c>
      <c r="CN838" s="13"/>
      <c r="CO838" s="18">
        <f t="shared" si="216"/>
        <v>0</v>
      </c>
    </row>
    <row r="839" spans="1:93" ht="15.75" customHeight="1" x14ac:dyDescent="0.2">
      <c r="A839" s="35" t="s">
        <v>701</v>
      </c>
      <c r="B839" s="35" t="s">
        <v>3192</v>
      </c>
      <c r="C839" s="35" t="s">
        <v>3193</v>
      </c>
      <c r="D839" s="36">
        <v>45390</v>
      </c>
      <c r="E839" s="36"/>
      <c r="F839" s="35" t="s">
        <v>996</v>
      </c>
      <c r="G839" s="35" t="s">
        <v>939</v>
      </c>
      <c r="H839" s="35" t="s">
        <v>940</v>
      </c>
      <c r="I839" s="35" t="s">
        <v>897</v>
      </c>
      <c r="J839" s="35"/>
      <c r="K839" s="35" t="s">
        <v>898</v>
      </c>
      <c r="L839" s="37" t="s">
        <v>899</v>
      </c>
      <c r="M839" s="38">
        <v>0.05</v>
      </c>
      <c r="N839" s="35">
        <v>28</v>
      </c>
      <c r="O839" s="39">
        <v>91137.583333333328</v>
      </c>
      <c r="P839" s="40"/>
      <c r="Q839" s="39"/>
      <c r="R839" s="39">
        <v>2203.5576923076924</v>
      </c>
      <c r="S839" s="39">
        <v>1273.1666666666667</v>
      </c>
      <c r="T839" s="39">
        <v>229.17000000000002</v>
      </c>
      <c r="U839" s="35">
        <v>75</v>
      </c>
      <c r="V839" s="39"/>
      <c r="W839" s="39">
        <v>0</v>
      </c>
      <c r="X839" s="39">
        <v>4460.3751415326506</v>
      </c>
      <c r="Y839" s="39">
        <v>99378.852833840341</v>
      </c>
      <c r="Z839" s="41">
        <v>12402.5</v>
      </c>
      <c r="AA839" s="39"/>
      <c r="AB839" s="39">
        <v>111781.35283384034</v>
      </c>
      <c r="AC839" s="39"/>
      <c r="AD839" s="39"/>
      <c r="AE839" s="42">
        <v>8123.3279313761932</v>
      </c>
      <c r="AF839" s="35" t="s">
        <v>1325</v>
      </c>
      <c r="AG839" s="39" t="s">
        <v>1326</v>
      </c>
      <c r="AH839" s="39">
        <v>119904.68076521653</v>
      </c>
      <c r="AI839" s="39">
        <v>5995.2340382608272</v>
      </c>
      <c r="AJ839" s="42">
        <v>29700</v>
      </c>
      <c r="AK839" s="39">
        <v>1485</v>
      </c>
      <c r="AL839" s="39">
        <v>157084.91480347735</v>
      </c>
      <c r="AM839" s="39" t="s">
        <v>943</v>
      </c>
      <c r="AN839" s="39" t="s">
        <v>943</v>
      </c>
      <c r="AO839" s="35">
        <v>90342</v>
      </c>
      <c r="AP839" s="35" t="s">
        <v>944</v>
      </c>
      <c r="AQ839" s="39" t="s">
        <v>901</v>
      </c>
      <c r="AR839" s="39">
        <v>1</v>
      </c>
      <c r="AS839" s="39"/>
      <c r="AT839" s="39"/>
      <c r="AU839" s="39"/>
      <c r="AV839" s="39"/>
      <c r="AW839" s="39" t="s">
        <v>1207</v>
      </c>
      <c r="AX839" s="39" t="s">
        <v>946</v>
      </c>
      <c r="AY839" s="39" t="s">
        <v>946</v>
      </c>
      <c r="AZ839" s="35">
        <v>90342</v>
      </c>
      <c r="BA839" s="39"/>
      <c r="BC839" s="5" t="s">
        <v>905</v>
      </c>
      <c r="CB839" s="13" t="s">
        <v>947</v>
      </c>
      <c r="CC839" s="13" t="s">
        <v>10</v>
      </c>
      <c r="CD839" s="13">
        <v>60002</v>
      </c>
      <c r="CE839" s="13" t="s">
        <v>8</v>
      </c>
      <c r="CF839" s="13" t="str">
        <f t="shared" si="209"/>
        <v>W0005396</v>
      </c>
      <c r="CG839" s="13" t="s">
        <v>11</v>
      </c>
      <c r="CH839" s="18">
        <f t="shared" si="210"/>
        <v>95902.128474865982</v>
      </c>
      <c r="CI839" s="18">
        <f t="shared" si="221"/>
        <v>8123.3279313761932</v>
      </c>
      <c r="CJ839" s="43">
        <f t="shared" si="212"/>
        <v>12402.5</v>
      </c>
      <c r="CK839" s="44">
        <f t="shared" si="213"/>
        <v>29700</v>
      </c>
      <c r="CL839" s="18">
        <f t="shared" si="214"/>
        <v>3476.7243589743593</v>
      </c>
      <c r="CM839" s="18">
        <f t="shared" si="215"/>
        <v>7480.2340382608272</v>
      </c>
      <c r="CN839" s="13"/>
      <c r="CO839" s="18">
        <f t="shared" si="216"/>
        <v>0</v>
      </c>
    </row>
    <row r="840" spans="1:93" ht="15.75" customHeight="1" x14ac:dyDescent="0.2">
      <c r="A840" s="35" t="s">
        <v>523</v>
      </c>
      <c r="B840" s="35" t="s">
        <v>3194</v>
      </c>
      <c r="C840" s="35" t="s">
        <v>3195</v>
      </c>
      <c r="D840" s="36">
        <v>45376</v>
      </c>
      <c r="E840" s="36"/>
      <c r="F840" s="35" t="s">
        <v>984</v>
      </c>
      <c r="G840" s="35" t="s">
        <v>1247</v>
      </c>
      <c r="H840" s="35" t="s">
        <v>1248</v>
      </c>
      <c r="I840" s="35" t="s">
        <v>897</v>
      </c>
      <c r="J840" s="35"/>
      <c r="K840" s="35" t="s">
        <v>898</v>
      </c>
      <c r="L840" s="37" t="s">
        <v>899</v>
      </c>
      <c r="M840" s="38">
        <v>0.1</v>
      </c>
      <c r="N840" s="35">
        <v>28</v>
      </c>
      <c r="O840" s="39">
        <v>99213</v>
      </c>
      <c r="P840" s="40"/>
      <c r="Q840" s="39"/>
      <c r="R840" s="39">
        <v>2384.9278846153843</v>
      </c>
      <c r="S840" s="39">
        <v>1377.9583333333333</v>
      </c>
      <c r="T840" s="39">
        <v>248.0325</v>
      </c>
      <c r="U840" s="35">
        <v>75</v>
      </c>
      <c r="V840" s="39"/>
      <c r="W840" s="39">
        <v>0</v>
      </c>
      <c r="X840" s="39">
        <v>4460.3751415326506</v>
      </c>
      <c r="Y840" s="39">
        <v>107759.29385948137</v>
      </c>
      <c r="Z840" s="41">
        <v>7046.666666666667</v>
      </c>
      <c r="AA840" s="39"/>
      <c r="AB840" s="39">
        <v>114805.96052614805</v>
      </c>
      <c r="AC840" s="39"/>
      <c r="AD840" s="39"/>
      <c r="AE840" s="42"/>
      <c r="AF840" s="35"/>
      <c r="AG840" s="39"/>
      <c r="AH840" s="39">
        <v>114805.96052614805</v>
      </c>
      <c r="AI840" s="39">
        <v>11480.596052614805</v>
      </c>
      <c r="AJ840" s="42">
        <v>29700</v>
      </c>
      <c r="AK840" s="39">
        <v>2970</v>
      </c>
      <c r="AL840" s="39">
        <v>158956.55657876286</v>
      </c>
      <c r="AM840" s="39" t="s">
        <v>943</v>
      </c>
      <c r="AN840" s="39" t="s">
        <v>943</v>
      </c>
      <c r="AO840" s="35">
        <v>37208</v>
      </c>
      <c r="AP840" s="35" t="s">
        <v>944</v>
      </c>
      <c r="AQ840" s="39" t="s">
        <v>901</v>
      </c>
      <c r="AR840" s="39">
        <v>1</v>
      </c>
      <c r="AS840" s="39"/>
      <c r="AT840" s="39"/>
      <c r="AU840" s="39"/>
      <c r="AV840" s="39"/>
      <c r="AW840" s="39" t="s">
        <v>1382</v>
      </c>
      <c r="AX840" s="39" t="s">
        <v>2640</v>
      </c>
      <c r="AY840" s="39" t="s">
        <v>2640</v>
      </c>
      <c r="AZ840" s="35">
        <v>37208</v>
      </c>
      <c r="BA840" s="39"/>
      <c r="BC840" s="5" t="s">
        <v>905</v>
      </c>
      <c r="CB840" s="13" t="s">
        <v>947</v>
      </c>
      <c r="CC840" s="13" t="s">
        <v>10</v>
      </c>
      <c r="CD840" s="13">
        <v>60002</v>
      </c>
      <c r="CE840" s="13" t="s">
        <v>8</v>
      </c>
      <c r="CF840" s="13" t="str">
        <f t="shared" si="209"/>
        <v>W0005046</v>
      </c>
      <c r="CG840" s="13" t="s">
        <v>70</v>
      </c>
      <c r="CH840" s="18">
        <f t="shared" si="210"/>
        <v>103996.40764153266</v>
      </c>
      <c r="CI840" s="18">
        <f t="shared" si="221"/>
        <v>0</v>
      </c>
      <c r="CJ840" s="43">
        <f t="shared" si="212"/>
        <v>7046.666666666667</v>
      </c>
      <c r="CK840" s="44">
        <f t="shared" si="213"/>
        <v>29700</v>
      </c>
      <c r="CL840" s="18">
        <f t="shared" si="214"/>
        <v>3762.8862179487178</v>
      </c>
      <c r="CM840" s="18">
        <f t="shared" si="215"/>
        <v>14450.596052614805</v>
      </c>
      <c r="CN840" s="13"/>
      <c r="CO840" s="18">
        <f t="shared" si="216"/>
        <v>0</v>
      </c>
    </row>
    <row r="841" spans="1:93" ht="15.75" customHeight="1" x14ac:dyDescent="0.2">
      <c r="A841" s="35" t="s">
        <v>3196</v>
      </c>
      <c r="B841" s="35" t="s">
        <v>3197</v>
      </c>
      <c r="C841" s="35" t="s">
        <v>3198</v>
      </c>
      <c r="D841" s="36">
        <v>45394</v>
      </c>
      <c r="E841" s="36"/>
      <c r="F841" s="35" t="s">
        <v>996</v>
      </c>
      <c r="G841" s="35" t="s">
        <v>1010</v>
      </c>
      <c r="H841" s="35" t="s">
        <v>1137</v>
      </c>
      <c r="I841" s="35" t="s">
        <v>897</v>
      </c>
      <c r="J841" s="35"/>
      <c r="K841" s="35" t="s">
        <v>898</v>
      </c>
      <c r="L841" s="37" t="s">
        <v>899</v>
      </c>
      <c r="M841" s="38">
        <v>0</v>
      </c>
      <c r="N841" s="35">
        <v>28</v>
      </c>
      <c r="O841" s="39">
        <v>56850.833333333336</v>
      </c>
      <c r="P841" s="40"/>
      <c r="Q841" s="39"/>
      <c r="R841" s="39">
        <v>1370.3926282051282</v>
      </c>
      <c r="S841" s="39">
        <v>791.78240740740739</v>
      </c>
      <c r="T841" s="39">
        <v>142.52083333333334</v>
      </c>
      <c r="U841" s="35">
        <v>75</v>
      </c>
      <c r="V841" s="39"/>
      <c r="W841" s="39">
        <v>2048.9361921001982</v>
      </c>
      <c r="X841" s="39">
        <v>4460.3751415326506</v>
      </c>
      <c r="Y841" s="39">
        <v>65739.840535912052</v>
      </c>
      <c r="Z841" s="41">
        <v>0</v>
      </c>
      <c r="AA841" s="39"/>
      <c r="AB841" s="39">
        <v>65739.840535912052</v>
      </c>
      <c r="AC841" s="39"/>
      <c r="AD841" s="39"/>
      <c r="AE841" s="42"/>
      <c r="AF841" s="35"/>
      <c r="AG841" s="39"/>
      <c r="AH841" s="39">
        <v>65739.840535912052</v>
      </c>
      <c r="AI841" s="39">
        <v>0</v>
      </c>
      <c r="AJ841" s="42">
        <v>29700</v>
      </c>
      <c r="AK841" s="39">
        <v>0</v>
      </c>
      <c r="AL841" s="39">
        <v>95439.840535912052</v>
      </c>
      <c r="AM841" s="39" t="s">
        <v>935</v>
      </c>
      <c r="AN841" s="39" t="s">
        <v>986</v>
      </c>
      <c r="AO841" s="35" t="s">
        <v>987</v>
      </c>
      <c r="AP841" s="35" t="s">
        <v>986</v>
      </c>
      <c r="AQ841" s="39" t="s">
        <v>988</v>
      </c>
      <c r="AR841" s="39">
        <v>1</v>
      </c>
      <c r="AS841" s="39"/>
      <c r="AT841" s="39"/>
      <c r="AU841" s="39"/>
      <c r="AV841" s="39"/>
      <c r="AW841" s="39" t="s">
        <v>1414</v>
      </c>
      <c r="AX841" s="39" t="s">
        <v>935</v>
      </c>
      <c r="AY841" s="39" t="s">
        <v>935</v>
      </c>
      <c r="AZ841" s="35" t="s">
        <v>987</v>
      </c>
      <c r="BA841" s="39"/>
      <c r="BC841" s="5" t="s">
        <v>905</v>
      </c>
      <c r="CB841" s="13" t="s">
        <v>990</v>
      </c>
      <c r="CC841" s="13"/>
      <c r="CD841" s="13"/>
      <c r="CE841" s="13"/>
      <c r="CF841" s="13"/>
      <c r="CG841" s="13"/>
      <c r="CH841" s="13"/>
      <c r="CI841" s="13"/>
      <c r="CJ841" s="13"/>
      <c r="CK841" s="13"/>
      <c r="CL841" s="13"/>
      <c r="CM841" s="13"/>
      <c r="CN841" s="13"/>
      <c r="CO841" s="13"/>
    </row>
    <row r="842" spans="1:93" ht="15.75" customHeight="1" x14ac:dyDescent="0.2">
      <c r="A842" s="35" t="s">
        <v>3199</v>
      </c>
      <c r="B842" s="35" t="s">
        <v>3200</v>
      </c>
      <c r="C842" s="35" t="s">
        <v>3201</v>
      </c>
      <c r="D842" s="36">
        <v>45390</v>
      </c>
      <c r="E842" s="36"/>
      <c r="F842" s="35" t="s">
        <v>996</v>
      </c>
      <c r="G842" s="35" t="s">
        <v>895</v>
      </c>
      <c r="H842" s="35" t="s">
        <v>896</v>
      </c>
      <c r="I842" s="35" t="s">
        <v>897</v>
      </c>
      <c r="J842" s="35"/>
      <c r="K842" s="35" t="s">
        <v>898</v>
      </c>
      <c r="L842" s="37" t="s">
        <v>899</v>
      </c>
      <c r="M842" s="38">
        <v>8.5000000000000006E-2</v>
      </c>
      <c r="N842" s="35">
        <v>28</v>
      </c>
      <c r="O842" s="39">
        <v>81872.833333333328</v>
      </c>
      <c r="P842" s="40"/>
      <c r="Q842" s="39"/>
      <c r="R842" s="39">
        <v>1903.0769230769231</v>
      </c>
      <c r="S842" s="39">
        <v>1099.5555555555557</v>
      </c>
      <c r="T842" s="39">
        <v>197.92000000000002</v>
      </c>
      <c r="U842" s="35">
        <v>75</v>
      </c>
      <c r="V842" s="39"/>
      <c r="W842" s="39">
        <v>7876.1107224331618</v>
      </c>
      <c r="X842" s="39">
        <v>4460.3751415326506</v>
      </c>
      <c r="Y842" s="39">
        <v>97484.87167593163</v>
      </c>
      <c r="Z842" s="41">
        <v>5687.5</v>
      </c>
      <c r="AA842" s="39"/>
      <c r="AB842" s="39">
        <v>103172.37167593163</v>
      </c>
      <c r="AC842" s="39"/>
      <c r="AD842" s="39"/>
      <c r="AE842" s="42">
        <v>8123.3279313761932</v>
      </c>
      <c r="AF842" s="35" t="s">
        <v>1325</v>
      </c>
      <c r="AG842" s="39" t="s">
        <v>1326</v>
      </c>
      <c r="AH842" s="39">
        <v>111295.69960730782</v>
      </c>
      <c r="AI842" s="39">
        <v>9460.1344666211644</v>
      </c>
      <c r="AJ842" s="42">
        <v>29700</v>
      </c>
      <c r="AK842" s="39">
        <v>2524.5</v>
      </c>
      <c r="AL842" s="39">
        <v>152980.334073929</v>
      </c>
      <c r="AM842" s="39" t="s">
        <v>953</v>
      </c>
      <c r="AN842" s="39" t="s">
        <v>953</v>
      </c>
      <c r="AO842" s="35">
        <v>1202</v>
      </c>
      <c r="AP842" s="35" t="s">
        <v>955</v>
      </c>
      <c r="AQ842" s="39" t="s">
        <v>901</v>
      </c>
      <c r="AR842" s="39">
        <v>1</v>
      </c>
      <c r="AS842" s="39"/>
      <c r="AT842" s="39"/>
      <c r="AU842" s="39"/>
      <c r="AV842" s="39"/>
      <c r="AW842" s="39" t="s">
        <v>1484</v>
      </c>
      <c r="AX842" s="39" t="s">
        <v>957</v>
      </c>
      <c r="AY842" s="39" t="s">
        <v>904</v>
      </c>
      <c r="AZ842" s="35">
        <v>1202</v>
      </c>
      <c r="BA842" s="39"/>
      <c r="BC842" s="5" t="s">
        <v>905</v>
      </c>
      <c r="CB842" s="13" t="s">
        <v>947</v>
      </c>
      <c r="CC842" s="13" t="s">
        <v>959</v>
      </c>
      <c r="CD842" s="13">
        <v>60005</v>
      </c>
      <c r="CE842" s="13" t="s">
        <v>960</v>
      </c>
      <c r="CF842" s="13" t="str">
        <f t="shared" ref="CF842:CF862" si="222">A842</f>
        <v>W0004602</v>
      </c>
      <c r="CG842" s="13" t="s">
        <v>29</v>
      </c>
      <c r="CH842" s="18">
        <f t="shared" ref="CH842:CH862" si="223">SUM(O842,Q842,T842:X842,)</f>
        <v>94482.239197299146</v>
      </c>
      <c r="CI842" s="18">
        <f t="shared" ref="CI842:CI855" si="224">SUM(AA842,AC842:AE842)</f>
        <v>8123.3279313761932</v>
      </c>
      <c r="CJ842" s="43">
        <f t="shared" ref="CJ842:CJ862" si="225">SUM(Z842)</f>
        <v>5687.5</v>
      </c>
      <c r="CK842" s="44">
        <f t="shared" ref="CK842:CK862" si="226">AJ842</f>
        <v>29700</v>
      </c>
      <c r="CL842" s="18">
        <f t="shared" ref="CL842:CL862" si="227">SUM(R842:S842)</f>
        <v>3002.6324786324785</v>
      </c>
      <c r="CM842" s="18">
        <f t="shared" ref="CM842:CM862" si="228">SUM(AI842,AK842)</f>
        <v>11984.634466621164</v>
      </c>
      <c r="CN842" s="13"/>
      <c r="CO842" s="18">
        <f t="shared" ref="CO842:CO862" si="229">SUM(CH842:CM842,-AL842)</f>
        <v>0</v>
      </c>
    </row>
    <row r="843" spans="1:93" ht="15.75" customHeight="1" x14ac:dyDescent="0.2">
      <c r="A843" s="35" t="s">
        <v>348</v>
      </c>
      <c r="B843" s="35" t="s">
        <v>3202</v>
      </c>
      <c r="C843" s="35" t="s">
        <v>3203</v>
      </c>
      <c r="D843" s="36">
        <v>45390</v>
      </c>
      <c r="E843" s="36"/>
      <c r="F843" s="35" t="s">
        <v>996</v>
      </c>
      <c r="G843" s="35" t="s">
        <v>895</v>
      </c>
      <c r="H843" s="35" t="s">
        <v>896</v>
      </c>
      <c r="I843" s="35" t="s">
        <v>897</v>
      </c>
      <c r="J843" s="35"/>
      <c r="K843" s="35" t="s">
        <v>898</v>
      </c>
      <c r="L843" s="37" t="s">
        <v>899</v>
      </c>
      <c r="M843" s="38">
        <v>8.5000000000000006E-2</v>
      </c>
      <c r="N843" s="35">
        <v>28</v>
      </c>
      <c r="O843" s="39">
        <v>81872.833333333328</v>
      </c>
      <c r="P843" s="40"/>
      <c r="Q843" s="39"/>
      <c r="R843" s="39">
        <v>1903.0769230769231</v>
      </c>
      <c r="S843" s="39">
        <v>1099.5555555555557</v>
      </c>
      <c r="T843" s="39">
        <v>197.92000000000002</v>
      </c>
      <c r="U843" s="35">
        <v>75</v>
      </c>
      <c r="V843" s="39"/>
      <c r="W843" s="39">
        <v>0</v>
      </c>
      <c r="X843" s="39">
        <v>4460.3751415326506</v>
      </c>
      <c r="Y843" s="39">
        <v>89608.760953498466</v>
      </c>
      <c r="Z843" s="41">
        <v>5687.5</v>
      </c>
      <c r="AA843" s="39"/>
      <c r="AB843" s="39">
        <v>95296.260953498466</v>
      </c>
      <c r="AC843" s="39"/>
      <c r="AD843" s="39"/>
      <c r="AE843" s="42">
        <v>6263.2559860715419</v>
      </c>
      <c r="AF843" s="35" t="s">
        <v>1071</v>
      </c>
      <c r="AG843" s="39" t="s">
        <v>1072</v>
      </c>
      <c r="AH843" s="39">
        <v>101559.51693957001</v>
      </c>
      <c r="AI843" s="39">
        <v>8632.5589398634511</v>
      </c>
      <c r="AJ843" s="42">
        <v>29700</v>
      </c>
      <c r="AK843" s="39">
        <v>2524.5</v>
      </c>
      <c r="AL843" s="39">
        <v>142416.57587943345</v>
      </c>
      <c r="AM843" s="39" t="s">
        <v>943</v>
      </c>
      <c r="AN843" s="39" t="s">
        <v>943</v>
      </c>
      <c r="AO843" s="35">
        <v>90390</v>
      </c>
      <c r="AP843" s="35" t="s">
        <v>944</v>
      </c>
      <c r="AQ843" s="39" t="s">
        <v>901</v>
      </c>
      <c r="AR843" s="39">
        <v>1</v>
      </c>
      <c r="AS843" s="39"/>
      <c r="AT843" s="39"/>
      <c r="AU843" s="39"/>
      <c r="AV843" s="39"/>
      <c r="AW843" s="39" t="s">
        <v>1101</v>
      </c>
      <c r="AX843" s="39" t="s">
        <v>943</v>
      </c>
      <c r="AY843" s="39" t="s">
        <v>1080</v>
      </c>
      <c r="AZ843" s="35">
        <v>90390</v>
      </c>
      <c r="BA843" s="39"/>
      <c r="BC843" s="5" t="s">
        <v>905</v>
      </c>
      <c r="CB843" s="13" t="s">
        <v>947</v>
      </c>
      <c r="CC843" s="13" t="s">
        <v>10</v>
      </c>
      <c r="CD843" s="13">
        <v>60002</v>
      </c>
      <c r="CE843" s="13" t="s">
        <v>8</v>
      </c>
      <c r="CF843" s="13" t="str">
        <f t="shared" si="222"/>
        <v>W0004603</v>
      </c>
      <c r="CG843" s="13" t="s">
        <v>29</v>
      </c>
      <c r="CH843" s="18">
        <f t="shared" si="223"/>
        <v>86606.128474865982</v>
      </c>
      <c r="CI843" s="18">
        <f t="shared" si="224"/>
        <v>6263.2559860715419</v>
      </c>
      <c r="CJ843" s="43">
        <f t="shared" si="225"/>
        <v>5687.5</v>
      </c>
      <c r="CK843" s="44">
        <f t="shared" si="226"/>
        <v>29700</v>
      </c>
      <c r="CL843" s="18">
        <f t="shared" si="227"/>
        <v>3002.6324786324785</v>
      </c>
      <c r="CM843" s="18">
        <f t="shared" si="228"/>
        <v>11157.058939863451</v>
      </c>
      <c r="CN843" s="13"/>
      <c r="CO843" s="18">
        <f t="shared" si="229"/>
        <v>0</v>
      </c>
    </row>
    <row r="844" spans="1:93" ht="15.75" customHeight="1" x14ac:dyDescent="0.2">
      <c r="A844" s="35" t="s">
        <v>349</v>
      </c>
      <c r="B844" s="35" t="s">
        <v>3204</v>
      </c>
      <c r="C844" s="35" t="s">
        <v>3205</v>
      </c>
      <c r="D844" s="36">
        <v>45383</v>
      </c>
      <c r="E844" s="36"/>
      <c r="F844" s="35" t="s">
        <v>938</v>
      </c>
      <c r="G844" s="35" t="s">
        <v>1247</v>
      </c>
      <c r="H844" s="35" t="s">
        <v>1248</v>
      </c>
      <c r="I844" s="35" t="s">
        <v>897</v>
      </c>
      <c r="J844" s="35"/>
      <c r="K844" s="35" t="s">
        <v>898</v>
      </c>
      <c r="L844" s="37" t="s">
        <v>899</v>
      </c>
      <c r="M844" s="38">
        <v>0.1</v>
      </c>
      <c r="N844" s="35">
        <v>28</v>
      </c>
      <c r="O844" s="39">
        <v>109934.41666666667</v>
      </c>
      <c r="P844" s="40"/>
      <c r="Q844" s="39"/>
      <c r="R844" s="39">
        <v>2642.65625</v>
      </c>
      <c r="S844" s="39">
        <v>1526.8680555555557</v>
      </c>
      <c r="T844" s="39">
        <v>274.83625000000001</v>
      </c>
      <c r="U844" s="35">
        <v>75</v>
      </c>
      <c r="V844" s="39"/>
      <c r="W844" s="39">
        <v>0</v>
      </c>
      <c r="X844" s="39">
        <v>4460.3751415326506</v>
      </c>
      <c r="Y844" s="39">
        <v>118914.15236375488</v>
      </c>
      <c r="Z844" s="41">
        <v>7046.666666666667</v>
      </c>
      <c r="AA844" s="39"/>
      <c r="AB844" s="39">
        <v>125960.81903042155</v>
      </c>
      <c r="AC844" s="39"/>
      <c r="AD844" s="39"/>
      <c r="AE844" s="42">
        <v>7875.5933865769939</v>
      </c>
      <c r="AF844" s="35" t="s">
        <v>1249</v>
      </c>
      <c r="AG844" s="39" t="s">
        <v>1250</v>
      </c>
      <c r="AH844" s="39">
        <v>133836.41241699856</v>
      </c>
      <c r="AI844" s="39">
        <v>13383.641241699857</v>
      </c>
      <c r="AJ844" s="42">
        <v>29700</v>
      </c>
      <c r="AK844" s="39">
        <v>2970</v>
      </c>
      <c r="AL844" s="39">
        <v>179890.05365869842</v>
      </c>
      <c r="AM844" s="39" t="s">
        <v>943</v>
      </c>
      <c r="AN844" s="39" t="s">
        <v>943</v>
      </c>
      <c r="AO844" s="35">
        <v>37208</v>
      </c>
      <c r="AP844" s="35" t="s">
        <v>944</v>
      </c>
      <c r="AQ844" s="39" t="s">
        <v>901</v>
      </c>
      <c r="AR844" s="39">
        <v>1</v>
      </c>
      <c r="AS844" s="39"/>
      <c r="AT844" s="39"/>
      <c r="AU844" s="39"/>
      <c r="AV844" s="39"/>
      <c r="AW844" s="39" t="s">
        <v>1251</v>
      </c>
      <c r="AX844" s="39" t="s">
        <v>2640</v>
      </c>
      <c r="AY844" s="39" t="s">
        <v>1053</v>
      </c>
      <c r="AZ844" s="35">
        <v>37208</v>
      </c>
      <c r="BA844" s="39"/>
      <c r="BC844" s="5" t="s">
        <v>905</v>
      </c>
      <c r="CB844" s="13" t="s">
        <v>947</v>
      </c>
      <c r="CC844" s="13" t="s">
        <v>10</v>
      </c>
      <c r="CD844" s="13">
        <v>60002</v>
      </c>
      <c r="CE844" s="13" t="s">
        <v>8</v>
      </c>
      <c r="CF844" s="13" t="str">
        <f t="shared" si="222"/>
        <v>W0004604</v>
      </c>
      <c r="CG844" s="13" t="s">
        <v>70</v>
      </c>
      <c r="CH844" s="18">
        <f t="shared" si="223"/>
        <v>114744.62805819932</v>
      </c>
      <c r="CI844" s="18">
        <f t="shared" si="224"/>
        <v>7875.5933865769939</v>
      </c>
      <c r="CJ844" s="43">
        <f t="shared" si="225"/>
        <v>7046.666666666667</v>
      </c>
      <c r="CK844" s="44">
        <f t="shared" si="226"/>
        <v>29700</v>
      </c>
      <c r="CL844" s="18">
        <f t="shared" si="227"/>
        <v>4169.5243055555557</v>
      </c>
      <c r="CM844" s="18">
        <f t="shared" si="228"/>
        <v>16353.641241699857</v>
      </c>
      <c r="CN844" s="13"/>
      <c r="CO844" s="18">
        <f t="shared" si="229"/>
        <v>0</v>
      </c>
    </row>
    <row r="845" spans="1:93" ht="15.75" customHeight="1" x14ac:dyDescent="0.2">
      <c r="A845" s="35" t="s">
        <v>615</v>
      </c>
      <c r="B845" s="35" t="s">
        <v>3206</v>
      </c>
      <c r="C845" s="35" t="s">
        <v>3207</v>
      </c>
      <c r="D845" s="36">
        <v>45411</v>
      </c>
      <c r="E845" s="36"/>
      <c r="F845" s="35" t="s">
        <v>996</v>
      </c>
      <c r="G845" s="35" t="s">
        <v>895</v>
      </c>
      <c r="H845" s="35" t="s">
        <v>896</v>
      </c>
      <c r="I845" s="35" t="s">
        <v>897</v>
      </c>
      <c r="J845" s="35"/>
      <c r="K845" s="35" t="s">
        <v>898</v>
      </c>
      <c r="L845" s="37" t="s">
        <v>899</v>
      </c>
      <c r="M845" s="38">
        <v>8.5000000000000006E-2</v>
      </c>
      <c r="N845" s="35">
        <v>28</v>
      </c>
      <c r="O845" s="39">
        <v>80873.833333333328</v>
      </c>
      <c r="P845" s="40"/>
      <c r="Q845" s="39"/>
      <c r="R845" s="39">
        <v>1903.0769230769231</v>
      </c>
      <c r="S845" s="39">
        <v>1099.5555555555557</v>
      </c>
      <c r="T845" s="39">
        <v>197.92000000000002</v>
      </c>
      <c r="U845" s="35">
        <v>75</v>
      </c>
      <c r="V845" s="39"/>
      <c r="W845" s="39">
        <v>0</v>
      </c>
      <c r="X845" s="39">
        <v>4460.3751415326506</v>
      </c>
      <c r="Y845" s="39">
        <v>88609.760953498466</v>
      </c>
      <c r="Z845" s="41">
        <v>5687.5</v>
      </c>
      <c r="AA845" s="39"/>
      <c r="AB845" s="39">
        <v>94297.260953498466</v>
      </c>
      <c r="AC845" s="39"/>
      <c r="AD845" s="39"/>
      <c r="AE845" s="42">
        <v>18525.414448346986</v>
      </c>
      <c r="AF845" s="35" t="s">
        <v>1188</v>
      </c>
      <c r="AG845" s="39" t="s">
        <v>1189</v>
      </c>
      <c r="AH845" s="39">
        <v>112822.67540184545</v>
      </c>
      <c r="AI845" s="39">
        <v>9589.9274091568641</v>
      </c>
      <c r="AJ845" s="42">
        <v>29700</v>
      </c>
      <c r="AK845" s="39">
        <v>2524.5</v>
      </c>
      <c r="AL845" s="39">
        <v>154637.10281100232</v>
      </c>
      <c r="AM845" s="39" t="s">
        <v>943</v>
      </c>
      <c r="AN845" s="39" t="s">
        <v>943</v>
      </c>
      <c r="AO845" s="35">
        <v>90135</v>
      </c>
      <c r="AP845" s="35" t="s">
        <v>944</v>
      </c>
      <c r="AQ845" s="39" t="s">
        <v>901</v>
      </c>
      <c r="AR845" s="39">
        <v>1</v>
      </c>
      <c r="AS845" s="39"/>
      <c r="AT845" s="39"/>
      <c r="AU845" s="39"/>
      <c r="AV845" s="39"/>
      <c r="AW845" s="39" t="s">
        <v>1271</v>
      </c>
      <c r="AX845" s="39" t="s">
        <v>903</v>
      </c>
      <c r="AY845" s="39" t="s">
        <v>904</v>
      </c>
      <c r="AZ845" s="35">
        <v>90135</v>
      </c>
      <c r="BA845" s="39"/>
      <c r="BC845" s="5" t="s">
        <v>905</v>
      </c>
      <c r="CB845" s="13" t="s">
        <v>947</v>
      </c>
      <c r="CC845" s="13" t="s">
        <v>10</v>
      </c>
      <c r="CD845" s="13">
        <v>60002</v>
      </c>
      <c r="CE845" s="13" t="s">
        <v>8</v>
      </c>
      <c r="CF845" s="13" t="str">
        <f t="shared" si="222"/>
        <v>W0005228</v>
      </c>
      <c r="CG845" s="13" t="s">
        <v>29</v>
      </c>
      <c r="CH845" s="18">
        <f t="shared" si="223"/>
        <v>85607.128474865982</v>
      </c>
      <c r="CI845" s="18">
        <f t="shared" si="224"/>
        <v>18525.414448346986</v>
      </c>
      <c r="CJ845" s="43">
        <f t="shared" si="225"/>
        <v>5687.5</v>
      </c>
      <c r="CK845" s="44">
        <f t="shared" si="226"/>
        <v>29700</v>
      </c>
      <c r="CL845" s="18">
        <f t="shared" si="227"/>
        <v>3002.6324786324785</v>
      </c>
      <c r="CM845" s="18">
        <f t="shared" si="228"/>
        <v>12114.427409156864</v>
      </c>
      <c r="CN845" s="13"/>
      <c r="CO845" s="18">
        <f t="shared" si="229"/>
        <v>0</v>
      </c>
    </row>
    <row r="846" spans="1:93" ht="15.75" customHeight="1" x14ac:dyDescent="0.2">
      <c r="A846" s="35" t="s">
        <v>3208</v>
      </c>
      <c r="B846" s="47" t="s">
        <v>3209</v>
      </c>
      <c r="C846" s="35" t="s">
        <v>3210</v>
      </c>
      <c r="D846" s="36">
        <v>45411</v>
      </c>
      <c r="E846" s="36"/>
      <c r="F846" s="35" t="s">
        <v>996</v>
      </c>
      <c r="G846" s="35" t="s">
        <v>951</v>
      </c>
      <c r="H846" s="35" t="s">
        <v>1572</v>
      </c>
      <c r="I846" s="35" t="s">
        <v>2483</v>
      </c>
      <c r="J846" s="35"/>
      <c r="K846" s="35" t="s">
        <v>898</v>
      </c>
      <c r="L846" s="37" t="s">
        <v>899</v>
      </c>
      <c r="M846" s="38">
        <v>0.05</v>
      </c>
      <c r="N846" s="35">
        <v>28</v>
      </c>
      <c r="O846" s="39">
        <v>40378.416666666664</v>
      </c>
      <c r="P846" s="40"/>
      <c r="Q846" s="39"/>
      <c r="R846" s="39">
        <v>1010.0961538461538</v>
      </c>
      <c r="S846" s="39">
        <v>583.6111111111112</v>
      </c>
      <c r="T846" s="39">
        <v>105.05</v>
      </c>
      <c r="U846" s="35">
        <v>75</v>
      </c>
      <c r="V846" s="39"/>
      <c r="W846" s="39">
        <v>1655.5404432169603</v>
      </c>
      <c r="X846" s="39">
        <v>4460.3751415326506</v>
      </c>
      <c r="Y846" s="39">
        <v>48268.08951637354</v>
      </c>
      <c r="Z846" s="41">
        <v>4154.166666666667</v>
      </c>
      <c r="AA846" s="39"/>
      <c r="AB846" s="39">
        <v>52422.256183040205</v>
      </c>
      <c r="AC846" s="39"/>
      <c r="AD846" s="39"/>
      <c r="AE846" s="42">
        <v>4671.4236268028844</v>
      </c>
      <c r="AF846" s="35" t="s">
        <v>999</v>
      </c>
      <c r="AG846" s="39" t="s">
        <v>998</v>
      </c>
      <c r="AH846" s="39">
        <v>57093.679809843088</v>
      </c>
      <c r="AI846" s="39">
        <v>2854.6839904921544</v>
      </c>
      <c r="AJ846" s="42">
        <v>0</v>
      </c>
      <c r="AK846" s="39">
        <v>0</v>
      </c>
      <c r="AL846" s="39">
        <v>59948.363800335239</v>
      </c>
      <c r="AM846" s="39" t="s">
        <v>973</v>
      </c>
      <c r="AN846" s="39" t="s">
        <v>2484</v>
      </c>
      <c r="AO846" s="35" t="s">
        <v>3211</v>
      </c>
      <c r="AP846" s="35" t="s">
        <v>2485</v>
      </c>
      <c r="AQ846" s="39" t="s">
        <v>901</v>
      </c>
      <c r="AR846" s="39">
        <v>1</v>
      </c>
      <c r="AS846" s="39"/>
      <c r="AT846" s="39"/>
      <c r="AU846" s="39"/>
      <c r="AV846" s="39"/>
      <c r="AW846" s="39" t="s">
        <v>1156</v>
      </c>
      <c r="AX846" s="39" t="s">
        <v>903</v>
      </c>
      <c r="AY846" s="39" t="s">
        <v>1026</v>
      </c>
      <c r="AZ846" s="35" t="s">
        <v>3211</v>
      </c>
      <c r="BA846" s="39"/>
      <c r="BC846" s="5" t="s">
        <v>905</v>
      </c>
      <c r="CB846" s="13" t="s">
        <v>947</v>
      </c>
      <c r="CC846" s="13" t="s">
        <v>805</v>
      </c>
      <c r="CD846" s="13">
        <v>60001</v>
      </c>
      <c r="CE846" s="13" t="s">
        <v>803</v>
      </c>
      <c r="CF846" s="13" t="str">
        <f t="shared" si="222"/>
        <v>W0005047</v>
      </c>
      <c r="CG846" s="13" t="s">
        <v>13</v>
      </c>
      <c r="CH846" s="18">
        <f t="shared" si="223"/>
        <v>46674.382251416275</v>
      </c>
      <c r="CI846" s="18">
        <f t="shared" si="224"/>
        <v>4671.4236268028844</v>
      </c>
      <c r="CJ846" s="43">
        <f t="shared" si="225"/>
        <v>4154.166666666667</v>
      </c>
      <c r="CK846" s="44">
        <f t="shared" si="226"/>
        <v>0</v>
      </c>
      <c r="CL846" s="18">
        <f t="shared" si="227"/>
        <v>1593.7072649572651</v>
      </c>
      <c r="CM846" s="18">
        <f t="shared" si="228"/>
        <v>2854.6839904921544</v>
      </c>
      <c r="CN846" s="13"/>
      <c r="CO846" s="18">
        <f t="shared" si="229"/>
        <v>0</v>
      </c>
    </row>
    <row r="847" spans="1:93" ht="15.75" customHeight="1" x14ac:dyDescent="0.2">
      <c r="A847" s="35" t="s">
        <v>3212</v>
      </c>
      <c r="B847" s="35" t="s">
        <v>3213</v>
      </c>
      <c r="C847" s="35" t="s">
        <v>3214</v>
      </c>
      <c r="D847" s="36">
        <v>45411</v>
      </c>
      <c r="E847" s="36"/>
      <c r="F847" s="35" t="s">
        <v>996</v>
      </c>
      <c r="G847" s="35" t="s">
        <v>895</v>
      </c>
      <c r="H847" s="35" t="s">
        <v>1572</v>
      </c>
      <c r="I847" s="35" t="s">
        <v>2483</v>
      </c>
      <c r="J847" s="35"/>
      <c r="K847" s="35" t="s">
        <v>898</v>
      </c>
      <c r="L847" s="37" t="s">
        <v>899</v>
      </c>
      <c r="M847" s="38">
        <v>8.5000000000000006E-2</v>
      </c>
      <c r="N847" s="35">
        <v>28</v>
      </c>
      <c r="O847" s="39">
        <v>52699.416666666664</v>
      </c>
      <c r="P847" s="40"/>
      <c r="Q847" s="39"/>
      <c r="R847" s="39">
        <v>1266.8149038461538</v>
      </c>
      <c r="S847" s="39">
        <v>731.9375</v>
      </c>
      <c r="T847" s="39">
        <v>131.74875</v>
      </c>
      <c r="U847" s="35">
        <v>75</v>
      </c>
      <c r="V847" s="39"/>
      <c r="W847" s="39">
        <v>5122.3404802504956</v>
      </c>
      <c r="X847" s="39">
        <v>4460.3751415326506</v>
      </c>
      <c r="Y847" s="39">
        <v>64487.633442295963</v>
      </c>
      <c r="Z847" s="41">
        <v>5687.5</v>
      </c>
      <c r="AA847" s="39"/>
      <c r="AB847" s="39">
        <v>70175.133442295963</v>
      </c>
      <c r="AC847" s="39">
        <v>19852</v>
      </c>
      <c r="AD847" s="39"/>
      <c r="AE847" s="42">
        <v>18525.414448346986</v>
      </c>
      <c r="AF847" s="35" t="s">
        <v>1188</v>
      </c>
      <c r="AG847" s="39" t="s">
        <v>1189</v>
      </c>
      <c r="AH847" s="39">
        <v>108552.54789064295</v>
      </c>
      <c r="AI847" s="39">
        <v>9226.9665707046515</v>
      </c>
      <c r="AJ847" s="42">
        <v>0</v>
      </c>
      <c r="AK847" s="39">
        <v>0</v>
      </c>
      <c r="AL847" s="39">
        <v>117779.5144613476</v>
      </c>
      <c r="AM847" s="39" t="s">
        <v>3215</v>
      </c>
      <c r="AN847" s="39" t="s">
        <v>2484</v>
      </c>
      <c r="AO847" s="35">
        <v>2131003</v>
      </c>
      <c r="AP847" s="35" t="s">
        <v>2485</v>
      </c>
      <c r="AQ847" s="39" t="s">
        <v>901</v>
      </c>
      <c r="AR847" s="39">
        <v>1</v>
      </c>
      <c r="AS847" s="39"/>
      <c r="AT847" s="39"/>
      <c r="AU847" s="39"/>
      <c r="AV847" s="39"/>
      <c r="AW847" s="39" t="s">
        <v>1156</v>
      </c>
      <c r="AX847" s="39" t="s">
        <v>903</v>
      </c>
      <c r="AY847" s="39" t="s">
        <v>1472</v>
      </c>
      <c r="AZ847" s="35">
        <v>2131003</v>
      </c>
      <c r="BA847" s="39"/>
      <c r="BC847" s="5" t="s">
        <v>905</v>
      </c>
      <c r="CB847" s="13" t="s">
        <v>947</v>
      </c>
      <c r="CC847" s="13" t="s">
        <v>805</v>
      </c>
      <c r="CD847" s="13">
        <v>60001</v>
      </c>
      <c r="CE847" s="13" t="s">
        <v>803</v>
      </c>
      <c r="CF847" s="13" t="str">
        <f t="shared" si="222"/>
        <v>W0005048</v>
      </c>
      <c r="CG847" s="13" t="s">
        <v>29</v>
      </c>
      <c r="CH847" s="18">
        <f t="shared" si="223"/>
        <v>62488.881038449807</v>
      </c>
      <c r="CI847" s="18">
        <f t="shared" si="224"/>
        <v>38377.414448346986</v>
      </c>
      <c r="CJ847" s="43">
        <f t="shared" si="225"/>
        <v>5687.5</v>
      </c>
      <c r="CK847" s="44">
        <f t="shared" si="226"/>
        <v>0</v>
      </c>
      <c r="CL847" s="18">
        <f t="shared" si="227"/>
        <v>1998.7524038461538</v>
      </c>
      <c r="CM847" s="18">
        <f t="shared" si="228"/>
        <v>9226.9665707046515</v>
      </c>
      <c r="CN847" s="13"/>
      <c r="CO847" s="18">
        <f t="shared" si="229"/>
        <v>0</v>
      </c>
    </row>
    <row r="848" spans="1:93" ht="15.75" customHeight="1" x14ac:dyDescent="0.2">
      <c r="A848" s="35" t="s">
        <v>702</v>
      </c>
      <c r="B848" s="35" t="s">
        <v>3216</v>
      </c>
      <c r="C848" s="35" t="s">
        <v>3217</v>
      </c>
      <c r="D848" s="36">
        <v>45383</v>
      </c>
      <c r="E848" s="36"/>
      <c r="F848" s="35" t="s">
        <v>894</v>
      </c>
      <c r="G848" s="35" t="s">
        <v>1247</v>
      </c>
      <c r="H848" s="35" t="s">
        <v>1248</v>
      </c>
      <c r="I848" s="35" t="s">
        <v>897</v>
      </c>
      <c r="J848" s="35"/>
      <c r="K848" s="35" t="s">
        <v>898</v>
      </c>
      <c r="L848" s="37" t="s">
        <v>899</v>
      </c>
      <c r="M848" s="38">
        <v>0.1</v>
      </c>
      <c r="N848" s="35">
        <v>28</v>
      </c>
      <c r="O848" s="39">
        <v>131844.75</v>
      </c>
      <c r="P848" s="40"/>
      <c r="Q848" s="39"/>
      <c r="R848" s="39">
        <v>3169.3469551282051</v>
      </c>
      <c r="S848" s="39">
        <v>1831.1782407407409</v>
      </c>
      <c r="T848" s="39">
        <v>329.61208333333337</v>
      </c>
      <c r="U848" s="35">
        <v>75</v>
      </c>
      <c r="V848" s="39"/>
      <c r="W848" s="39">
        <v>11269.14905655109</v>
      </c>
      <c r="X848" s="39">
        <v>4460.3751415326506</v>
      </c>
      <c r="Y848" s="39">
        <v>152979.41147728602</v>
      </c>
      <c r="Z848" s="41">
        <v>7046.666666666667</v>
      </c>
      <c r="AA848" s="39"/>
      <c r="AB848" s="39">
        <v>160026.07814395268</v>
      </c>
      <c r="AC848" s="39"/>
      <c r="AD848" s="39"/>
      <c r="AE848" s="42">
        <v>7875.5933865769939</v>
      </c>
      <c r="AF848" s="35" t="s">
        <v>1249</v>
      </c>
      <c r="AG848" s="39" t="s">
        <v>1250</v>
      </c>
      <c r="AH848" s="39">
        <v>167901.67153052968</v>
      </c>
      <c r="AI848" s="39">
        <v>16790.167153052967</v>
      </c>
      <c r="AJ848" s="42">
        <v>29700</v>
      </c>
      <c r="AK848" s="39">
        <v>2970</v>
      </c>
      <c r="AL848" s="39">
        <v>217361.83868358264</v>
      </c>
      <c r="AM848" s="39" t="s">
        <v>943</v>
      </c>
      <c r="AN848" s="39" t="s">
        <v>943</v>
      </c>
      <c r="AO848" s="35">
        <v>37208</v>
      </c>
      <c r="AP848" s="35" t="s">
        <v>944</v>
      </c>
      <c r="AQ848" s="39" t="s">
        <v>901</v>
      </c>
      <c r="AR848" s="39">
        <v>1</v>
      </c>
      <c r="AS848" s="39"/>
      <c r="AT848" s="39"/>
      <c r="AU848" s="39"/>
      <c r="AV848" s="39"/>
      <c r="AW848" s="39" t="s">
        <v>1251</v>
      </c>
      <c r="AX848" s="39" t="s">
        <v>2640</v>
      </c>
      <c r="AY848" s="39" t="s">
        <v>1472</v>
      </c>
      <c r="AZ848" s="35">
        <v>37208</v>
      </c>
      <c r="BA848" s="39"/>
      <c r="BC848" s="5" t="s">
        <v>905</v>
      </c>
      <c r="CB848" s="13" t="s">
        <v>947</v>
      </c>
      <c r="CC848" s="13" t="s">
        <v>10</v>
      </c>
      <c r="CD848" s="13">
        <v>60002</v>
      </c>
      <c r="CE848" s="13" t="s">
        <v>8</v>
      </c>
      <c r="CF848" s="13" t="str">
        <f t="shared" si="222"/>
        <v>W0005397</v>
      </c>
      <c r="CG848" s="13" t="s">
        <v>70</v>
      </c>
      <c r="CH848" s="18">
        <f t="shared" si="223"/>
        <v>147978.88628141707</v>
      </c>
      <c r="CI848" s="18">
        <f t="shared" si="224"/>
        <v>7875.5933865769939</v>
      </c>
      <c r="CJ848" s="43">
        <f t="shared" si="225"/>
        <v>7046.666666666667</v>
      </c>
      <c r="CK848" s="44">
        <f t="shared" si="226"/>
        <v>29700</v>
      </c>
      <c r="CL848" s="18">
        <f t="shared" si="227"/>
        <v>5000.525195868946</v>
      </c>
      <c r="CM848" s="18">
        <f t="shared" si="228"/>
        <v>19760.167153052967</v>
      </c>
      <c r="CN848" s="13"/>
      <c r="CO848" s="18">
        <f t="shared" si="229"/>
        <v>0</v>
      </c>
    </row>
    <row r="849" spans="1:93" ht="15.75" customHeight="1" x14ac:dyDescent="0.2">
      <c r="A849" s="35" t="s">
        <v>350</v>
      </c>
      <c r="B849" s="35" t="s">
        <v>3218</v>
      </c>
      <c r="C849" s="35" t="s">
        <v>3219</v>
      </c>
      <c r="D849" s="36">
        <v>45439</v>
      </c>
      <c r="E849" s="36"/>
      <c r="F849" s="35" t="s">
        <v>925</v>
      </c>
      <c r="G849" s="35" t="s">
        <v>1247</v>
      </c>
      <c r="H849" s="35" t="s">
        <v>1248</v>
      </c>
      <c r="I849" s="35" t="s">
        <v>914</v>
      </c>
      <c r="J849" s="35"/>
      <c r="K849" s="35" t="s">
        <v>898</v>
      </c>
      <c r="L849" s="37" t="s">
        <v>899</v>
      </c>
      <c r="M849" s="38">
        <v>0.1</v>
      </c>
      <c r="N849" s="35">
        <v>28</v>
      </c>
      <c r="O849" s="39">
        <v>274470.91666666669</v>
      </c>
      <c r="P849" s="40"/>
      <c r="Q849" s="39"/>
      <c r="R849" s="39">
        <v>6610.5769230769229</v>
      </c>
      <c r="S849" s="39">
        <v>3819.4444444444448</v>
      </c>
      <c r="T849" s="39">
        <v>687.5</v>
      </c>
      <c r="U849" s="35">
        <v>75</v>
      </c>
      <c r="V849" s="39"/>
      <c r="W849" s="39">
        <v>26429.227941900459</v>
      </c>
      <c r="X849" s="39">
        <v>4460.3751415326506</v>
      </c>
      <c r="Y849" s="39">
        <v>316553.04111762112</v>
      </c>
      <c r="Z849" s="41">
        <v>7046.666666666667</v>
      </c>
      <c r="AA849" s="39"/>
      <c r="AB849" s="39">
        <v>323599.70778428781</v>
      </c>
      <c r="AC849" s="39"/>
      <c r="AD849" s="39"/>
      <c r="AE849" s="42"/>
      <c r="AF849" s="35"/>
      <c r="AG849" s="39"/>
      <c r="AH849" s="39">
        <v>323599.70778428781</v>
      </c>
      <c r="AI849" s="39">
        <v>32359.970778428782</v>
      </c>
      <c r="AJ849" s="42">
        <v>29700</v>
      </c>
      <c r="AK849" s="39">
        <v>2970</v>
      </c>
      <c r="AL849" s="39">
        <v>388629.67856271658</v>
      </c>
      <c r="AM849" s="39" t="s">
        <v>943</v>
      </c>
      <c r="AN849" s="39" t="s">
        <v>943</v>
      </c>
      <c r="AO849" s="35">
        <v>37208</v>
      </c>
      <c r="AP849" s="35" t="s">
        <v>944</v>
      </c>
      <c r="AQ849" s="39" t="s">
        <v>901</v>
      </c>
      <c r="AR849" s="39">
        <v>1</v>
      </c>
      <c r="AS849" s="39"/>
      <c r="AT849" s="39"/>
      <c r="AU849" s="39"/>
      <c r="AV849" s="39"/>
      <c r="AW849" s="39" t="s">
        <v>1489</v>
      </c>
      <c r="AX849" s="39" t="s">
        <v>70</v>
      </c>
      <c r="AY849" s="39" t="s">
        <v>2640</v>
      </c>
      <c r="AZ849" s="35">
        <v>37208</v>
      </c>
      <c r="BA849" s="39"/>
      <c r="BC849" s="5" t="s">
        <v>905</v>
      </c>
      <c r="CB849" s="13" t="s">
        <v>947</v>
      </c>
      <c r="CC849" s="13" t="s">
        <v>10</v>
      </c>
      <c r="CD849" s="13">
        <v>60002</v>
      </c>
      <c r="CE849" s="13" t="s">
        <v>8</v>
      </c>
      <c r="CF849" s="13" t="str">
        <f t="shared" si="222"/>
        <v>W0004605</v>
      </c>
      <c r="CG849" s="13" t="s">
        <v>70</v>
      </c>
      <c r="CH849" s="18">
        <f t="shared" si="223"/>
        <v>306123.01975009975</v>
      </c>
      <c r="CI849" s="18">
        <f t="shared" si="224"/>
        <v>0</v>
      </c>
      <c r="CJ849" s="43">
        <f t="shared" si="225"/>
        <v>7046.666666666667</v>
      </c>
      <c r="CK849" s="44">
        <f t="shared" si="226"/>
        <v>29700</v>
      </c>
      <c r="CL849" s="18">
        <f t="shared" si="227"/>
        <v>10430.021367521367</v>
      </c>
      <c r="CM849" s="18">
        <f t="shared" si="228"/>
        <v>35329.970778428782</v>
      </c>
      <c r="CN849" s="13"/>
      <c r="CO849" s="18">
        <f t="shared" si="229"/>
        <v>0</v>
      </c>
    </row>
    <row r="850" spans="1:93" ht="15.75" customHeight="1" x14ac:dyDescent="0.2">
      <c r="A850" s="35" t="s">
        <v>351</v>
      </c>
      <c r="B850" s="35" t="s">
        <v>3220</v>
      </c>
      <c r="C850" s="35" t="s">
        <v>3221</v>
      </c>
      <c r="D850" s="36">
        <v>45474</v>
      </c>
      <c r="E850" s="36"/>
      <c r="F850" s="35" t="s">
        <v>894</v>
      </c>
      <c r="G850" s="35" t="s">
        <v>895</v>
      </c>
      <c r="H850" s="35" t="s">
        <v>896</v>
      </c>
      <c r="I850" s="35" t="s">
        <v>897</v>
      </c>
      <c r="J850" s="35"/>
      <c r="K850" s="35" t="s">
        <v>898</v>
      </c>
      <c r="L850" s="37" t="s">
        <v>899</v>
      </c>
      <c r="M850" s="38">
        <v>8.5000000000000006E-2</v>
      </c>
      <c r="N850" s="35">
        <v>28</v>
      </c>
      <c r="O850" s="39">
        <v>120607.41666666669</v>
      </c>
      <c r="P850" s="40"/>
      <c r="Q850" s="39"/>
      <c r="R850" s="39">
        <v>2804.5192307692309</v>
      </c>
      <c r="S850" s="39">
        <v>1620.3888888888891</v>
      </c>
      <c r="T850" s="39">
        <v>291.67</v>
      </c>
      <c r="U850" s="35">
        <v>75</v>
      </c>
      <c r="V850" s="39"/>
      <c r="W850" s="39">
        <v>10244.680960500991</v>
      </c>
      <c r="X850" s="39">
        <v>4460.3751415326506</v>
      </c>
      <c r="Y850" s="39">
        <v>140104.05088835844</v>
      </c>
      <c r="Z850" s="41">
        <v>5687.5</v>
      </c>
      <c r="AA850" s="39"/>
      <c r="AB850" s="39">
        <v>145791.55088835844</v>
      </c>
      <c r="AC850" s="39"/>
      <c r="AD850" s="39"/>
      <c r="AE850" s="42">
        <v>6107.1873780099913</v>
      </c>
      <c r="AF850" s="35" t="s">
        <v>1104</v>
      </c>
      <c r="AG850" s="39" t="s">
        <v>1105</v>
      </c>
      <c r="AH850" s="39">
        <v>151898.73826636843</v>
      </c>
      <c r="AI850" s="39">
        <v>12911.392752641317</v>
      </c>
      <c r="AJ850" s="42">
        <v>29700</v>
      </c>
      <c r="AK850" s="39">
        <v>2524.5</v>
      </c>
      <c r="AL850" s="39">
        <v>197034.63101900974</v>
      </c>
      <c r="AM850" s="39" t="s">
        <v>943</v>
      </c>
      <c r="AN850" s="39" t="s">
        <v>943</v>
      </c>
      <c r="AO850" s="35">
        <v>90201</v>
      </c>
      <c r="AP850" s="35" t="s">
        <v>944</v>
      </c>
      <c r="AQ850" s="39" t="s">
        <v>901</v>
      </c>
      <c r="AR850" s="39">
        <v>1</v>
      </c>
      <c r="AS850" s="39"/>
      <c r="AT850" s="39"/>
      <c r="AU850" s="39"/>
      <c r="AV850" s="39"/>
      <c r="AW850" s="39" t="s">
        <v>1282</v>
      </c>
      <c r="AX850" s="39" t="s">
        <v>903</v>
      </c>
      <c r="AY850" s="39" t="s">
        <v>904</v>
      </c>
      <c r="AZ850" s="35">
        <v>90201</v>
      </c>
      <c r="BA850" s="39"/>
      <c r="BC850" s="5" t="s">
        <v>905</v>
      </c>
      <c r="CB850" s="13" t="s">
        <v>947</v>
      </c>
      <c r="CC850" s="13" t="s">
        <v>10</v>
      </c>
      <c r="CD850" s="13">
        <v>60002</v>
      </c>
      <c r="CE850" s="13" t="s">
        <v>8</v>
      </c>
      <c r="CF850" s="13" t="str">
        <f t="shared" si="222"/>
        <v>W0004606</v>
      </c>
      <c r="CG850" s="13" t="s">
        <v>29</v>
      </c>
      <c r="CH850" s="18">
        <f t="shared" si="223"/>
        <v>135679.14276870035</v>
      </c>
      <c r="CI850" s="18">
        <f t="shared" si="224"/>
        <v>6107.1873780099913</v>
      </c>
      <c r="CJ850" s="43">
        <f t="shared" si="225"/>
        <v>5687.5</v>
      </c>
      <c r="CK850" s="44">
        <f t="shared" si="226"/>
        <v>29700</v>
      </c>
      <c r="CL850" s="18">
        <f t="shared" si="227"/>
        <v>4424.9081196581201</v>
      </c>
      <c r="CM850" s="18">
        <f t="shared" si="228"/>
        <v>15435.892752641317</v>
      </c>
      <c r="CN850" s="13"/>
      <c r="CO850" s="18">
        <f t="shared" si="229"/>
        <v>0</v>
      </c>
    </row>
    <row r="851" spans="1:93" ht="15.75" customHeight="1" x14ac:dyDescent="0.2">
      <c r="A851" s="35" t="s">
        <v>352</v>
      </c>
      <c r="B851" s="35" t="s">
        <v>3222</v>
      </c>
      <c r="C851" s="35" t="s">
        <v>3223</v>
      </c>
      <c r="D851" s="36">
        <v>45440</v>
      </c>
      <c r="E851" s="36"/>
      <c r="F851" s="35" t="s">
        <v>996</v>
      </c>
      <c r="G851" s="35" t="s">
        <v>895</v>
      </c>
      <c r="H851" s="35" t="s">
        <v>896</v>
      </c>
      <c r="I851" s="35" t="s">
        <v>897</v>
      </c>
      <c r="J851" s="35"/>
      <c r="K851" s="35" t="s">
        <v>898</v>
      </c>
      <c r="L851" s="37" t="s">
        <v>899</v>
      </c>
      <c r="M851" s="38">
        <v>8.5000000000000006E-2</v>
      </c>
      <c r="N851" s="35">
        <v>28</v>
      </c>
      <c r="O851" s="39">
        <v>74054.833333333328</v>
      </c>
      <c r="P851" s="40"/>
      <c r="Q851" s="39"/>
      <c r="R851" s="39">
        <v>1702.7403846153845</v>
      </c>
      <c r="S851" s="39">
        <v>983.80555555555554</v>
      </c>
      <c r="T851" s="39">
        <v>177.08500000000001</v>
      </c>
      <c r="U851" s="35">
        <v>75</v>
      </c>
      <c r="V851" s="39"/>
      <c r="W851" s="39">
        <v>0</v>
      </c>
      <c r="X851" s="39">
        <v>4460.3751415326506</v>
      </c>
      <c r="Y851" s="39">
        <v>81453.839415036942</v>
      </c>
      <c r="Z851" s="41">
        <v>5687.5</v>
      </c>
      <c r="AA851" s="39"/>
      <c r="AB851" s="39">
        <v>87141.339415036942</v>
      </c>
      <c r="AC851" s="39"/>
      <c r="AD851" s="39"/>
      <c r="AE851" s="42">
        <v>6263.2559860715419</v>
      </c>
      <c r="AF851" s="35" t="s">
        <v>1071</v>
      </c>
      <c r="AG851" s="39" t="s">
        <v>1072</v>
      </c>
      <c r="AH851" s="39">
        <v>93404.595401108483</v>
      </c>
      <c r="AI851" s="39">
        <v>7939.3906090942219</v>
      </c>
      <c r="AJ851" s="42">
        <v>29700</v>
      </c>
      <c r="AK851" s="39">
        <v>2524.5</v>
      </c>
      <c r="AL851" s="39">
        <v>133568.4860102027</v>
      </c>
      <c r="AM851" s="39" t="s">
        <v>943</v>
      </c>
      <c r="AN851" s="39" t="s">
        <v>943</v>
      </c>
      <c r="AO851" s="35">
        <v>90349</v>
      </c>
      <c r="AP851" s="35" t="s">
        <v>944</v>
      </c>
      <c r="AQ851" s="39" t="s">
        <v>901</v>
      </c>
      <c r="AR851" s="39">
        <v>1</v>
      </c>
      <c r="AS851" s="39"/>
      <c r="AT851" s="39"/>
      <c r="AU851" s="39"/>
      <c r="AV851" s="39"/>
      <c r="AW851" s="39" t="s">
        <v>1073</v>
      </c>
      <c r="AX851" s="39" t="s">
        <v>903</v>
      </c>
      <c r="AY851" s="39" t="s">
        <v>1053</v>
      </c>
      <c r="AZ851" s="35">
        <v>90349</v>
      </c>
      <c r="BA851" s="39"/>
      <c r="BC851" s="5" t="s">
        <v>905</v>
      </c>
      <c r="CB851" s="13" t="s">
        <v>947</v>
      </c>
      <c r="CC851" s="13" t="s">
        <v>10</v>
      </c>
      <c r="CD851" s="13">
        <v>60002</v>
      </c>
      <c r="CE851" s="13" t="s">
        <v>8</v>
      </c>
      <c r="CF851" s="13" t="str">
        <f t="shared" si="222"/>
        <v>W0004607</v>
      </c>
      <c r="CG851" s="13" t="s">
        <v>29</v>
      </c>
      <c r="CH851" s="18">
        <f t="shared" si="223"/>
        <v>78767.29347486599</v>
      </c>
      <c r="CI851" s="18">
        <f t="shared" si="224"/>
        <v>6263.2559860715419</v>
      </c>
      <c r="CJ851" s="43">
        <f t="shared" si="225"/>
        <v>5687.5</v>
      </c>
      <c r="CK851" s="44">
        <f t="shared" si="226"/>
        <v>29700</v>
      </c>
      <c r="CL851" s="18">
        <f t="shared" si="227"/>
        <v>2686.54594017094</v>
      </c>
      <c r="CM851" s="18">
        <f t="shared" si="228"/>
        <v>10463.890609094222</v>
      </c>
      <c r="CN851" s="13"/>
      <c r="CO851" s="18">
        <f t="shared" si="229"/>
        <v>0</v>
      </c>
    </row>
    <row r="852" spans="1:93" ht="15.75" customHeight="1" x14ac:dyDescent="0.2">
      <c r="A852" s="35" t="s">
        <v>3224</v>
      </c>
      <c r="B852" s="35" t="s">
        <v>3225</v>
      </c>
      <c r="C852" s="35" t="s">
        <v>3226</v>
      </c>
      <c r="D852" s="36">
        <v>45488</v>
      </c>
      <c r="E852" s="36"/>
      <c r="F852" s="35" t="s">
        <v>996</v>
      </c>
      <c r="G852" s="35" t="s">
        <v>895</v>
      </c>
      <c r="H852" s="35" t="s">
        <v>1572</v>
      </c>
      <c r="I852" s="35" t="s">
        <v>2483</v>
      </c>
      <c r="J852" s="35"/>
      <c r="K852" s="35" t="s">
        <v>898</v>
      </c>
      <c r="L852" s="37" t="s">
        <v>899</v>
      </c>
      <c r="M852" s="38">
        <v>8.5000000000000006E-2</v>
      </c>
      <c r="N852" s="35">
        <v>28</v>
      </c>
      <c r="O852" s="39">
        <v>62100.416666666672</v>
      </c>
      <c r="P852" s="40"/>
      <c r="Q852" s="39"/>
      <c r="R852" s="39">
        <v>1492.8004807692307</v>
      </c>
      <c r="S852" s="39">
        <v>862.50694444444457</v>
      </c>
      <c r="T852" s="39">
        <v>155.25125</v>
      </c>
      <c r="U852" s="35">
        <v>75</v>
      </c>
      <c r="V852" s="39"/>
      <c r="W852" s="39">
        <v>6361.9468764711155</v>
      </c>
      <c r="X852" s="39">
        <v>4460.3751415326506</v>
      </c>
      <c r="Y852" s="39">
        <v>75508.29735988412</v>
      </c>
      <c r="Z852" s="41">
        <v>5687.5</v>
      </c>
      <c r="AA852" s="39"/>
      <c r="AB852" s="39">
        <v>81195.79735988412</v>
      </c>
      <c r="AC852" s="39">
        <v>19852</v>
      </c>
      <c r="AD852" s="39"/>
      <c r="AE852" s="42">
        <v>18525.414448346986</v>
      </c>
      <c r="AF852" s="35" t="s">
        <v>1188</v>
      </c>
      <c r="AG852" s="39" t="s">
        <v>1189</v>
      </c>
      <c r="AH852" s="39">
        <v>119573.21180823111</v>
      </c>
      <c r="AI852" s="39">
        <v>10163.723003699644</v>
      </c>
      <c r="AJ852" s="42">
        <v>0</v>
      </c>
      <c r="AK852" s="39">
        <v>0</v>
      </c>
      <c r="AL852" s="39">
        <v>129736.93481193075</v>
      </c>
      <c r="AM852" s="39" t="s">
        <v>1411</v>
      </c>
      <c r="AN852" s="39" t="s">
        <v>2484</v>
      </c>
      <c r="AO852" s="35" t="s">
        <v>3227</v>
      </c>
      <c r="AP852" s="35" t="s">
        <v>2485</v>
      </c>
      <c r="AQ852" s="39" t="s">
        <v>901</v>
      </c>
      <c r="AR852" s="39">
        <v>1</v>
      </c>
      <c r="AS852" s="39"/>
      <c r="AT852" s="39"/>
      <c r="AU852" s="39"/>
      <c r="AV852" s="39"/>
      <c r="AW852" s="39" t="s">
        <v>1156</v>
      </c>
      <c r="AX852" s="39" t="s">
        <v>903</v>
      </c>
      <c r="AY852" s="39" t="s">
        <v>1472</v>
      </c>
      <c r="AZ852" s="35" t="s">
        <v>3227</v>
      </c>
      <c r="BA852" s="39"/>
      <c r="BC852" s="5" t="s">
        <v>905</v>
      </c>
      <c r="CB852" s="13" t="s">
        <v>947</v>
      </c>
      <c r="CC852" s="13" t="s">
        <v>805</v>
      </c>
      <c r="CD852" s="13">
        <v>60001</v>
      </c>
      <c r="CE852" s="13" t="s">
        <v>803</v>
      </c>
      <c r="CF852" s="13" t="str">
        <f t="shared" si="222"/>
        <v>W0004608</v>
      </c>
      <c r="CG852" s="13" t="s">
        <v>29</v>
      </c>
      <c r="CH852" s="18">
        <f t="shared" si="223"/>
        <v>73152.989934670448</v>
      </c>
      <c r="CI852" s="18">
        <f t="shared" si="224"/>
        <v>38377.414448346986</v>
      </c>
      <c r="CJ852" s="43">
        <f t="shared" si="225"/>
        <v>5687.5</v>
      </c>
      <c r="CK852" s="44">
        <f t="shared" si="226"/>
        <v>0</v>
      </c>
      <c r="CL852" s="18">
        <f t="shared" si="227"/>
        <v>2355.3074252136753</v>
      </c>
      <c r="CM852" s="18">
        <f t="shared" si="228"/>
        <v>10163.723003699644</v>
      </c>
      <c r="CN852" s="13"/>
      <c r="CO852" s="18">
        <f t="shared" si="229"/>
        <v>0</v>
      </c>
    </row>
    <row r="853" spans="1:93" ht="15.75" customHeight="1" x14ac:dyDescent="0.2">
      <c r="A853" s="35" t="s">
        <v>3228</v>
      </c>
      <c r="B853" s="35" t="s">
        <v>3229</v>
      </c>
      <c r="C853" s="35" t="s">
        <v>3230</v>
      </c>
      <c r="D853" s="36">
        <v>45468</v>
      </c>
      <c r="E853" s="36"/>
      <c r="F853" s="35" t="s">
        <v>996</v>
      </c>
      <c r="G853" s="35" t="s">
        <v>895</v>
      </c>
      <c r="H853" s="35" t="s">
        <v>1572</v>
      </c>
      <c r="I853" s="35" t="s">
        <v>2483</v>
      </c>
      <c r="J853" s="35"/>
      <c r="K853" s="35" t="s">
        <v>898</v>
      </c>
      <c r="L853" s="37" t="s">
        <v>899</v>
      </c>
      <c r="M853" s="38">
        <v>8.5000000000000006E-2</v>
      </c>
      <c r="N853" s="35">
        <v>28</v>
      </c>
      <c r="O853" s="39">
        <v>70891.416666666672</v>
      </c>
      <c r="P853" s="40"/>
      <c r="Q853" s="39"/>
      <c r="R853" s="39">
        <v>1704.122596153846</v>
      </c>
      <c r="S853" s="39">
        <v>984.60416666666663</v>
      </c>
      <c r="T853" s="39">
        <v>177.22874999999999</v>
      </c>
      <c r="U853" s="35">
        <v>75</v>
      </c>
      <c r="V853" s="39"/>
      <c r="W853" s="39">
        <v>0</v>
      </c>
      <c r="X853" s="39">
        <v>4460.3751415326506</v>
      </c>
      <c r="Y853" s="39">
        <v>78292.747321019837</v>
      </c>
      <c r="Z853" s="41">
        <v>5687.5</v>
      </c>
      <c r="AA853" s="39"/>
      <c r="AB853" s="39">
        <v>83980.247321019837</v>
      </c>
      <c r="AC853" s="39"/>
      <c r="AD853" s="39">
        <v>5310.8</v>
      </c>
      <c r="AE853" s="42">
        <v>4292.2455565959208</v>
      </c>
      <c r="AF853" s="35" t="s">
        <v>1124</v>
      </c>
      <c r="AG853" s="39" t="s">
        <v>1125</v>
      </c>
      <c r="AH853" s="39">
        <v>93583.292877615764</v>
      </c>
      <c r="AI853" s="39">
        <v>7954.5798945973402</v>
      </c>
      <c r="AJ853" s="42">
        <v>0</v>
      </c>
      <c r="AK853" s="39">
        <v>0</v>
      </c>
      <c r="AL853" s="39">
        <v>101537.8727722131</v>
      </c>
      <c r="AM853" s="39" t="s">
        <v>1411</v>
      </c>
      <c r="AN853" s="39" t="s">
        <v>2484</v>
      </c>
      <c r="AO853" s="35" t="s">
        <v>1573</v>
      </c>
      <c r="AP853" s="35" t="s">
        <v>2485</v>
      </c>
      <c r="AQ853" s="39" t="s">
        <v>901</v>
      </c>
      <c r="AR853" s="39">
        <v>1</v>
      </c>
      <c r="AS853" s="39"/>
      <c r="AT853" s="39"/>
      <c r="AU853" s="39"/>
      <c r="AV853" s="39"/>
      <c r="AW853" s="39" t="s">
        <v>1156</v>
      </c>
      <c r="AX853" s="39" t="s">
        <v>903</v>
      </c>
      <c r="AY853" s="39" t="s">
        <v>1472</v>
      </c>
      <c r="AZ853" s="35" t="s">
        <v>1573</v>
      </c>
      <c r="BA853" s="39"/>
      <c r="BC853" s="5" t="s">
        <v>905</v>
      </c>
      <c r="CB853" s="13" t="s">
        <v>947</v>
      </c>
      <c r="CC853" s="13" t="s">
        <v>805</v>
      </c>
      <c r="CD853" s="13">
        <v>60001</v>
      </c>
      <c r="CE853" s="13" t="s">
        <v>803</v>
      </c>
      <c r="CF853" s="13" t="str">
        <f t="shared" si="222"/>
        <v>W0004609</v>
      </c>
      <c r="CG853" s="13" t="s">
        <v>29</v>
      </c>
      <c r="CH853" s="18">
        <f t="shared" si="223"/>
        <v>75604.020558199321</v>
      </c>
      <c r="CI853" s="18">
        <f t="shared" si="224"/>
        <v>9603.0455565959201</v>
      </c>
      <c r="CJ853" s="43">
        <f t="shared" si="225"/>
        <v>5687.5</v>
      </c>
      <c r="CK853" s="44">
        <f t="shared" si="226"/>
        <v>0</v>
      </c>
      <c r="CL853" s="18">
        <f t="shared" si="227"/>
        <v>2688.7267628205127</v>
      </c>
      <c r="CM853" s="18">
        <f t="shared" si="228"/>
        <v>7954.5798945973402</v>
      </c>
      <c r="CN853" s="13"/>
      <c r="CO853" s="18">
        <f t="shared" si="229"/>
        <v>0</v>
      </c>
    </row>
    <row r="854" spans="1:93" ht="15.75" customHeight="1" x14ac:dyDescent="0.2">
      <c r="A854" s="35" t="s">
        <v>3231</v>
      </c>
      <c r="B854" s="35" t="s">
        <v>3232</v>
      </c>
      <c r="C854" s="35" t="s">
        <v>3233</v>
      </c>
      <c r="D854" s="36">
        <v>45397</v>
      </c>
      <c r="E854" s="36"/>
      <c r="F854" s="35" t="s">
        <v>996</v>
      </c>
      <c r="G854" s="35" t="s">
        <v>895</v>
      </c>
      <c r="H854" s="35" t="s">
        <v>896</v>
      </c>
      <c r="I854" s="35" t="s">
        <v>897</v>
      </c>
      <c r="J854" s="35"/>
      <c r="K854" s="35" t="s">
        <v>898</v>
      </c>
      <c r="L854" s="37" t="s">
        <v>899</v>
      </c>
      <c r="M854" s="38">
        <v>8.5000000000000006E-2</v>
      </c>
      <c r="N854" s="35">
        <v>28</v>
      </c>
      <c r="O854" s="39">
        <v>81788.333333333328</v>
      </c>
      <c r="P854" s="40"/>
      <c r="Q854" s="39"/>
      <c r="R854" s="39">
        <v>1903.0769230769231</v>
      </c>
      <c r="S854" s="39">
        <v>1099.5555555555557</v>
      </c>
      <c r="T854" s="39">
        <v>197.92000000000002</v>
      </c>
      <c r="U854" s="35">
        <v>75</v>
      </c>
      <c r="V854" s="39"/>
      <c r="W854" s="39">
        <v>0</v>
      </c>
      <c r="X854" s="39">
        <v>4460.3751415326506</v>
      </c>
      <c r="Y854" s="39">
        <v>89524.260953498466</v>
      </c>
      <c r="Z854" s="41">
        <v>5687.5</v>
      </c>
      <c r="AA854" s="39"/>
      <c r="AB854" s="39">
        <v>95211.760953498466</v>
      </c>
      <c r="AC854" s="39"/>
      <c r="AD854" s="39"/>
      <c r="AE854" s="42">
        <v>4292.2455565959208</v>
      </c>
      <c r="AF854" s="35" t="s">
        <v>1124</v>
      </c>
      <c r="AG854" s="39" t="s">
        <v>1125</v>
      </c>
      <c r="AH854" s="39">
        <v>99504.00651009439</v>
      </c>
      <c r="AI854" s="39">
        <v>8457.8405533580244</v>
      </c>
      <c r="AJ854" s="42">
        <v>29700</v>
      </c>
      <c r="AK854" s="39">
        <v>2524.5</v>
      </c>
      <c r="AL854" s="39">
        <v>140186.34706345241</v>
      </c>
      <c r="AM854" s="39" t="s">
        <v>2846</v>
      </c>
      <c r="AN854" s="39" t="s">
        <v>2846</v>
      </c>
      <c r="AO854" s="35" t="s">
        <v>3038</v>
      </c>
      <c r="AP854" s="35" t="s">
        <v>2848</v>
      </c>
      <c r="AQ854" s="39" t="s">
        <v>901</v>
      </c>
      <c r="AR854" s="39">
        <v>1</v>
      </c>
      <c r="AS854" s="39"/>
      <c r="AT854" s="39"/>
      <c r="AU854" s="39"/>
      <c r="AV854" s="39"/>
      <c r="AW854" s="39" t="s">
        <v>1195</v>
      </c>
      <c r="AX854" s="39" t="s">
        <v>2846</v>
      </c>
      <c r="AY854" s="39" t="s">
        <v>904</v>
      </c>
      <c r="AZ854" s="35" t="s">
        <v>3038</v>
      </c>
      <c r="BA854" s="39"/>
      <c r="BC854" s="5" t="s">
        <v>905</v>
      </c>
      <c r="CB854" s="13" t="s">
        <v>947</v>
      </c>
      <c r="CC854" s="13" t="s">
        <v>2849</v>
      </c>
      <c r="CD854" s="13">
        <v>60018</v>
      </c>
      <c r="CE854" s="13" t="s">
        <v>2850</v>
      </c>
      <c r="CF854" s="13" t="str">
        <f t="shared" si="222"/>
        <v>W0004610</v>
      </c>
      <c r="CG854" s="13" t="s">
        <v>29</v>
      </c>
      <c r="CH854" s="18">
        <f t="shared" si="223"/>
        <v>86521.628474865982</v>
      </c>
      <c r="CI854" s="18">
        <f t="shared" si="224"/>
        <v>4292.2455565959208</v>
      </c>
      <c r="CJ854" s="43">
        <f t="shared" si="225"/>
        <v>5687.5</v>
      </c>
      <c r="CK854" s="44">
        <f t="shared" si="226"/>
        <v>29700</v>
      </c>
      <c r="CL854" s="18">
        <f t="shared" si="227"/>
        <v>3002.6324786324785</v>
      </c>
      <c r="CM854" s="18">
        <f t="shared" si="228"/>
        <v>10982.340553358024</v>
      </c>
      <c r="CN854" s="13"/>
      <c r="CO854" s="18">
        <f t="shared" si="229"/>
        <v>0</v>
      </c>
    </row>
    <row r="855" spans="1:93" ht="15.75" customHeight="1" x14ac:dyDescent="0.2">
      <c r="A855" s="35" t="s">
        <v>524</v>
      </c>
      <c r="B855" s="35" t="s">
        <v>3234</v>
      </c>
      <c r="C855" s="35" t="s">
        <v>3235</v>
      </c>
      <c r="D855" s="36">
        <v>45404</v>
      </c>
      <c r="E855" s="36"/>
      <c r="F855" s="35" t="s">
        <v>894</v>
      </c>
      <c r="G855" s="35" t="s">
        <v>1247</v>
      </c>
      <c r="H855" s="35" t="s">
        <v>1248</v>
      </c>
      <c r="I855" s="35" t="s">
        <v>897</v>
      </c>
      <c r="J855" s="35"/>
      <c r="K855" s="35" t="s">
        <v>898</v>
      </c>
      <c r="L855" s="37" t="s">
        <v>899</v>
      </c>
      <c r="M855" s="38">
        <v>0.1</v>
      </c>
      <c r="N855" s="35">
        <v>28</v>
      </c>
      <c r="O855" s="39">
        <v>166137.58333333334</v>
      </c>
      <c r="P855" s="40"/>
      <c r="Q855" s="39"/>
      <c r="R855" s="39">
        <v>4006.4423076923072</v>
      </c>
      <c r="S855" s="39">
        <v>2314.8333333333335</v>
      </c>
      <c r="T855" s="39">
        <v>416.67</v>
      </c>
      <c r="U855" s="35">
        <v>75</v>
      </c>
      <c r="V855" s="39"/>
      <c r="W855" s="39">
        <v>0</v>
      </c>
      <c r="X855" s="39">
        <v>4460.3751415326506</v>
      </c>
      <c r="Y855" s="39">
        <v>177410.90411589167</v>
      </c>
      <c r="Z855" s="41">
        <v>7046.666666666667</v>
      </c>
      <c r="AA855" s="39"/>
      <c r="AB855" s="39">
        <v>184457.57078255832</v>
      </c>
      <c r="AC855" s="39"/>
      <c r="AD855" s="39"/>
      <c r="AE855" s="42"/>
      <c r="AF855" s="35"/>
      <c r="AG855" s="39"/>
      <c r="AH855" s="39">
        <v>184457.57078255832</v>
      </c>
      <c r="AI855" s="39">
        <v>18445.757078255832</v>
      </c>
      <c r="AJ855" s="42">
        <v>29700</v>
      </c>
      <c r="AK855" s="39">
        <v>2970</v>
      </c>
      <c r="AL855" s="39">
        <v>235573.32786081417</v>
      </c>
      <c r="AM855" s="39" t="s">
        <v>943</v>
      </c>
      <c r="AN855" s="39" t="s">
        <v>943</v>
      </c>
      <c r="AO855" s="35">
        <v>90375</v>
      </c>
      <c r="AP855" s="35" t="s">
        <v>944</v>
      </c>
      <c r="AQ855" s="39" t="s">
        <v>901</v>
      </c>
      <c r="AR855" s="39">
        <v>1</v>
      </c>
      <c r="AS855" s="39"/>
      <c r="AT855" s="39"/>
      <c r="AU855" s="39"/>
      <c r="AV855" s="39"/>
      <c r="AW855" s="39" t="s">
        <v>2814</v>
      </c>
      <c r="AX855" s="39" t="s">
        <v>943</v>
      </c>
      <c r="AY855" s="39" t="s">
        <v>1053</v>
      </c>
      <c r="AZ855" s="35">
        <v>90375</v>
      </c>
      <c r="BA855" s="39"/>
      <c r="BC855" s="5" t="s">
        <v>905</v>
      </c>
      <c r="CB855" s="13" t="s">
        <v>947</v>
      </c>
      <c r="CC855" s="13" t="s">
        <v>10</v>
      </c>
      <c r="CD855" s="13">
        <v>60002</v>
      </c>
      <c r="CE855" s="13" t="s">
        <v>8</v>
      </c>
      <c r="CF855" s="13" t="str">
        <f t="shared" si="222"/>
        <v>W0005049</v>
      </c>
      <c r="CG855" s="13" t="s">
        <v>70</v>
      </c>
      <c r="CH855" s="18">
        <f t="shared" si="223"/>
        <v>171089.62847486601</v>
      </c>
      <c r="CI855" s="18">
        <f t="shared" si="224"/>
        <v>0</v>
      </c>
      <c r="CJ855" s="43">
        <f t="shared" si="225"/>
        <v>7046.666666666667</v>
      </c>
      <c r="CK855" s="44">
        <f t="shared" si="226"/>
        <v>29700</v>
      </c>
      <c r="CL855" s="18">
        <f t="shared" si="227"/>
        <v>6321.2756410256407</v>
      </c>
      <c r="CM855" s="18">
        <f t="shared" si="228"/>
        <v>21415.757078255832</v>
      </c>
      <c r="CN855" s="13"/>
      <c r="CO855" s="18">
        <f t="shared" si="229"/>
        <v>0</v>
      </c>
    </row>
    <row r="856" spans="1:93" ht="15.75" customHeight="1" x14ac:dyDescent="0.2">
      <c r="A856" s="35" t="s">
        <v>3236</v>
      </c>
      <c r="B856" s="35" t="s">
        <v>3237</v>
      </c>
      <c r="C856" s="35" t="s">
        <v>3238</v>
      </c>
      <c r="D856" s="36">
        <v>45390</v>
      </c>
      <c r="E856" s="36"/>
      <c r="F856" s="35" t="s">
        <v>938</v>
      </c>
      <c r="G856" s="35" t="s">
        <v>1247</v>
      </c>
      <c r="H856" s="35" t="s">
        <v>1248</v>
      </c>
      <c r="I856" s="35" t="s">
        <v>897</v>
      </c>
      <c r="J856" s="35"/>
      <c r="K856" s="35" t="s">
        <v>898</v>
      </c>
      <c r="L856" s="37" t="s">
        <v>899</v>
      </c>
      <c r="M856" s="38">
        <v>0.1</v>
      </c>
      <c r="N856" s="35">
        <v>28</v>
      </c>
      <c r="O856" s="39">
        <v>253637.58333333337</v>
      </c>
      <c r="P856" s="40"/>
      <c r="Q856" s="39"/>
      <c r="R856" s="39">
        <v>6109.8076923076924</v>
      </c>
      <c r="S856" s="39">
        <v>3530.1111111111113</v>
      </c>
      <c r="T856" s="39">
        <v>635.41999999999996</v>
      </c>
      <c r="U856" s="35">
        <v>75</v>
      </c>
      <c r="V856" s="39"/>
      <c r="W856" s="39">
        <v>0</v>
      </c>
      <c r="X856" s="39">
        <v>4460.3751415326506</v>
      </c>
      <c r="Y856" s="39">
        <v>268448.29727828479</v>
      </c>
      <c r="Z856" s="41">
        <v>7046.666666666667</v>
      </c>
      <c r="AA856" s="39"/>
      <c r="AB856" s="39">
        <v>275494.96394495148</v>
      </c>
      <c r="AC856" s="39"/>
      <c r="AD856" s="39"/>
      <c r="AE856" s="42">
        <v>18123.592035816033</v>
      </c>
      <c r="AF856" s="35" t="s">
        <v>1339</v>
      </c>
      <c r="AG856" s="39" t="s">
        <v>1340</v>
      </c>
      <c r="AH856" s="39">
        <v>293618.55598076753</v>
      </c>
      <c r="AI856" s="39">
        <v>29361.855598076756</v>
      </c>
      <c r="AJ856" s="42">
        <v>29700</v>
      </c>
      <c r="AK856" s="39">
        <v>2970</v>
      </c>
      <c r="AL856" s="39">
        <v>355650.4115788443</v>
      </c>
      <c r="AM856" s="39" t="s">
        <v>900</v>
      </c>
      <c r="AN856" s="39" t="s">
        <v>900</v>
      </c>
      <c r="AO856" s="35">
        <v>2051128</v>
      </c>
      <c r="AP856" s="39" t="s">
        <v>900</v>
      </c>
      <c r="AQ856" s="39" t="s">
        <v>901</v>
      </c>
      <c r="AR856" s="39">
        <v>1</v>
      </c>
      <c r="AS856" s="39"/>
      <c r="AT856" s="39"/>
      <c r="AU856" s="39"/>
      <c r="AV856" s="39"/>
      <c r="AW856" s="39" t="s">
        <v>1251</v>
      </c>
      <c r="AX856" s="39" t="s">
        <v>70</v>
      </c>
      <c r="AY856" s="39" t="s">
        <v>2543</v>
      </c>
      <c r="AZ856" s="35">
        <v>2051128</v>
      </c>
      <c r="BA856" s="39"/>
      <c r="BC856" s="5" t="s">
        <v>905</v>
      </c>
      <c r="CB856" s="13" t="s">
        <v>906</v>
      </c>
      <c r="CC856" s="13" t="s">
        <v>907</v>
      </c>
      <c r="CD856" s="13">
        <v>60006</v>
      </c>
      <c r="CE856" s="13" t="e">
        <v>#N/A</v>
      </c>
      <c r="CF856" s="13" t="str">
        <f t="shared" si="222"/>
        <v>W0004611</v>
      </c>
      <c r="CG856" s="13" t="str">
        <f t="shared" ref="CG856:CG857" si="230">G856</f>
        <v>IT Capability Center</v>
      </c>
      <c r="CH856" s="18">
        <f t="shared" si="223"/>
        <v>258808.37847486604</v>
      </c>
      <c r="CI856" s="18">
        <f t="shared" ref="CI856:CI857" si="231">SUM(AA856,AE856)</f>
        <v>18123.592035816033</v>
      </c>
      <c r="CJ856" s="43">
        <f t="shared" si="225"/>
        <v>7046.666666666667</v>
      </c>
      <c r="CK856" s="44">
        <f t="shared" si="226"/>
        <v>29700</v>
      </c>
      <c r="CL856" s="18">
        <f t="shared" si="227"/>
        <v>9639.9188034188046</v>
      </c>
      <c r="CM856" s="18">
        <f t="shared" si="228"/>
        <v>32331.855598076756</v>
      </c>
      <c r="CN856" s="13"/>
      <c r="CO856" s="18">
        <f t="shared" si="229"/>
        <v>0</v>
      </c>
    </row>
    <row r="857" spans="1:93" ht="15.75" customHeight="1" x14ac:dyDescent="0.2">
      <c r="A857" s="35" t="s">
        <v>3239</v>
      </c>
      <c r="B857" s="35" t="s">
        <v>3240</v>
      </c>
      <c r="C857" s="35" t="s">
        <v>3241</v>
      </c>
      <c r="D857" s="36">
        <v>45411</v>
      </c>
      <c r="E857" s="36"/>
      <c r="F857" s="35" t="s">
        <v>925</v>
      </c>
      <c r="G857" s="35" t="s">
        <v>1247</v>
      </c>
      <c r="H857" s="35" t="s">
        <v>1248</v>
      </c>
      <c r="I857" s="35" t="s">
        <v>897</v>
      </c>
      <c r="J857" s="35"/>
      <c r="K857" s="35" t="s">
        <v>898</v>
      </c>
      <c r="L857" s="37" t="s">
        <v>899</v>
      </c>
      <c r="M857" s="38">
        <v>0.1</v>
      </c>
      <c r="N857" s="35">
        <v>28</v>
      </c>
      <c r="O857" s="39">
        <v>291079.33333333331</v>
      </c>
      <c r="P857" s="40"/>
      <c r="Q857" s="39"/>
      <c r="R857" s="39">
        <v>7011.25</v>
      </c>
      <c r="S857" s="39">
        <v>4050.9444444444448</v>
      </c>
      <c r="T857" s="39">
        <v>729.17</v>
      </c>
      <c r="U857" s="35">
        <v>75</v>
      </c>
      <c r="V857" s="39"/>
      <c r="W857" s="39">
        <v>0</v>
      </c>
      <c r="X857" s="39">
        <v>4460.3751415326506</v>
      </c>
      <c r="Y857" s="39">
        <v>307406.07291931036</v>
      </c>
      <c r="Z857" s="41">
        <v>7046.666666666667</v>
      </c>
      <c r="AA857" s="39"/>
      <c r="AB857" s="39">
        <v>314452.73958597705</v>
      </c>
      <c r="AC857" s="39"/>
      <c r="AD857" s="39"/>
      <c r="AE857" s="42">
        <v>18123.592035816033</v>
      </c>
      <c r="AF857" s="35" t="s">
        <v>1339</v>
      </c>
      <c r="AG857" s="39" t="s">
        <v>1340</v>
      </c>
      <c r="AH857" s="39">
        <v>332576.3316217931</v>
      </c>
      <c r="AI857" s="39">
        <v>33257.633162179314</v>
      </c>
      <c r="AJ857" s="42">
        <v>29700</v>
      </c>
      <c r="AK857" s="39">
        <v>2970</v>
      </c>
      <c r="AL857" s="39">
        <v>398503.96478397242</v>
      </c>
      <c r="AM857" s="39" t="s">
        <v>900</v>
      </c>
      <c r="AN857" s="39" t="s">
        <v>900</v>
      </c>
      <c r="AO857" s="35">
        <v>2063120</v>
      </c>
      <c r="AP857" s="39" t="s">
        <v>900</v>
      </c>
      <c r="AQ857" s="39" t="s">
        <v>901</v>
      </c>
      <c r="AR857" s="39">
        <v>1</v>
      </c>
      <c r="AS857" s="39"/>
      <c r="AT857" s="39"/>
      <c r="AU857" s="39"/>
      <c r="AV857" s="39"/>
      <c r="AW857" s="39" t="s">
        <v>1251</v>
      </c>
      <c r="AX857" s="39" t="s">
        <v>2543</v>
      </c>
      <c r="AY857" s="39" t="s">
        <v>2543</v>
      </c>
      <c r="AZ857" s="35">
        <v>2063120</v>
      </c>
      <c r="BA857" s="39"/>
      <c r="BC857" s="5" t="s">
        <v>905</v>
      </c>
      <c r="CB857" s="13" t="s">
        <v>906</v>
      </c>
      <c r="CC857" s="13" t="s">
        <v>907</v>
      </c>
      <c r="CD857" s="13">
        <v>60006</v>
      </c>
      <c r="CE857" s="13" t="e">
        <v>#N/A</v>
      </c>
      <c r="CF857" s="13" t="str">
        <f t="shared" si="222"/>
        <v>W0005050</v>
      </c>
      <c r="CG857" s="13" t="str">
        <f t="shared" si="230"/>
        <v>IT Capability Center</v>
      </c>
      <c r="CH857" s="18">
        <f t="shared" si="223"/>
        <v>296343.87847486592</v>
      </c>
      <c r="CI857" s="18">
        <f t="shared" si="231"/>
        <v>18123.592035816033</v>
      </c>
      <c r="CJ857" s="43">
        <f t="shared" si="225"/>
        <v>7046.666666666667</v>
      </c>
      <c r="CK857" s="44">
        <f t="shared" si="226"/>
        <v>29700</v>
      </c>
      <c r="CL857" s="18">
        <f t="shared" si="227"/>
        <v>11062.194444444445</v>
      </c>
      <c r="CM857" s="18">
        <f t="shared" si="228"/>
        <v>36227.633162179314</v>
      </c>
      <c r="CN857" s="13"/>
      <c r="CO857" s="18">
        <f t="shared" si="229"/>
        <v>0</v>
      </c>
    </row>
    <row r="858" spans="1:93" ht="15.75" customHeight="1" x14ac:dyDescent="0.2">
      <c r="A858" s="35" t="s">
        <v>3242</v>
      </c>
      <c r="B858" s="35" t="s">
        <v>3243</v>
      </c>
      <c r="C858" s="35" t="s">
        <v>3244</v>
      </c>
      <c r="D858" s="36">
        <v>45390</v>
      </c>
      <c r="E858" s="36"/>
      <c r="F858" s="35" t="s">
        <v>972</v>
      </c>
      <c r="G858" s="35" t="s">
        <v>951</v>
      </c>
      <c r="H858" s="35" t="s">
        <v>952</v>
      </c>
      <c r="I858" s="35" t="s">
        <v>897</v>
      </c>
      <c r="J858" s="35"/>
      <c r="K858" s="35" t="s">
        <v>898</v>
      </c>
      <c r="L858" s="37" t="s">
        <v>899</v>
      </c>
      <c r="M858" s="38">
        <v>0.05</v>
      </c>
      <c r="N858" s="35">
        <v>28</v>
      </c>
      <c r="O858" s="39">
        <v>58681.25</v>
      </c>
      <c r="P858" s="40"/>
      <c r="Q858" s="39"/>
      <c r="R858" s="39">
        <v>1410.6089743589744</v>
      </c>
      <c r="S858" s="39">
        <v>815.01851851851859</v>
      </c>
      <c r="T858" s="39">
        <v>146.70333333333335</v>
      </c>
      <c r="U858" s="35">
        <v>75</v>
      </c>
      <c r="V858" s="39"/>
      <c r="W858" s="39">
        <v>5122.3404802504956</v>
      </c>
      <c r="X858" s="39">
        <v>4460.3751415326506</v>
      </c>
      <c r="Y858" s="39">
        <v>70711.296447993969</v>
      </c>
      <c r="Z858" s="41">
        <v>4154.166666666667</v>
      </c>
      <c r="AA858" s="39"/>
      <c r="AB858" s="39">
        <v>74865.463114660641</v>
      </c>
      <c r="AC858" s="39"/>
      <c r="AD858" s="39"/>
      <c r="AE858" s="42">
        <v>4671.4236268028844</v>
      </c>
      <c r="AF858" s="35" t="s">
        <v>999</v>
      </c>
      <c r="AG858" s="39" t="s">
        <v>998</v>
      </c>
      <c r="AH858" s="39">
        <v>79536.886741463532</v>
      </c>
      <c r="AI858" s="39">
        <v>3976.8443370731766</v>
      </c>
      <c r="AJ858" s="42">
        <v>29700</v>
      </c>
      <c r="AK858" s="39">
        <v>1485</v>
      </c>
      <c r="AL858" s="39">
        <v>114698.73107853672</v>
      </c>
      <c r="AM858" s="39" t="s">
        <v>1026</v>
      </c>
      <c r="AN858" s="39" t="s">
        <v>1026</v>
      </c>
      <c r="AO858" s="35">
        <v>7071</v>
      </c>
      <c r="AP858" s="35" t="s">
        <v>1027</v>
      </c>
      <c r="AQ858" s="39" t="s">
        <v>901</v>
      </c>
      <c r="AR858" s="39">
        <v>1</v>
      </c>
      <c r="AS858" s="39"/>
      <c r="AT858" s="39"/>
      <c r="AU858" s="39"/>
      <c r="AV858" s="39"/>
      <c r="AW858" s="39" t="s">
        <v>956</v>
      </c>
      <c r="AX858" s="39" t="s">
        <v>1026</v>
      </c>
      <c r="AY858" s="39" t="s">
        <v>3058</v>
      </c>
      <c r="AZ858" s="35">
        <v>7071</v>
      </c>
      <c r="BA858" s="39"/>
      <c r="BC858" s="5" t="s">
        <v>905</v>
      </c>
      <c r="CB858" s="13" t="s">
        <v>947</v>
      </c>
      <c r="CC858" s="13" t="s">
        <v>1029</v>
      </c>
      <c r="CD858" s="13">
        <v>60014</v>
      </c>
      <c r="CE858" s="13" t="s">
        <v>1030</v>
      </c>
      <c r="CF858" s="13" t="str">
        <f t="shared" si="222"/>
        <v>W0004612</v>
      </c>
      <c r="CG858" s="13" t="s">
        <v>13</v>
      </c>
      <c r="CH858" s="18">
        <f t="shared" si="223"/>
        <v>68485.668955116475</v>
      </c>
      <c r="CI858" s="18">
        <f t="shared" ref="CI858:CI862" si="232">SUM(AA858,AC858:AE858)</f>
        <v>4671.4236268028844</v>
      </c>
      <c r="CJ858" s="43">
        <f t="shared" si="225"/>
        <v>4154.166666666667</v>
      </c>
      <c r="CK858" s="44">
        <f t="shared" si="226"/>
        <v>29700</v>
      </c>
      <c r="CL858" s="18">
        <f t="shared" si="227"/>
        <v>2225.6274928774928</v>
      </c>
      <c r="CM858" s="18">
        <f t="shared" si="228"/>
        <v>5461.8443370731766</v>
      </c>
      <c r="CN858" s="13"/>
      <c r="CO858" s="18">
        <f t="shared" si="229"/>
        <v>0</v>
      </c>
    </row>
    <row r="859" spans="1:93" ht="15.75" customHeight="1" x14ac:dyDescent="0.2">
      <c r="A859" s="35" t="s">
        <v>3245</v>
      </c>
      <c r="B859" s="35" t="s">
        <v>3246</v>
      </c>
      <c r="C859" s="35" t="s">
        <v>3247</v>
      </c>
      <c r="D859" s="36">
        <v>45390</v>
      </c>
      <c r="E859" s="36"/>
      <c r="F859" s="35" t="s">
        <v>972</v>
      </c>
      <c r="G859" s="35" t="s">
        <v>951</v>
      </c>
      <c r="H859" s="35" t="s">
        <v>952</v>
      </c>
      <c r="I859" s="35" t="s">
        <v>897</v>
      </c>
      <c r="J859" s="35"/>
      <c r="K859" s="35" t="s">
        <v>898</v>
      </c>
      <c r="L859" s="37" t="s">
        <v>899</v>
      </c>
      <c r="M859" s="38">
        <v>0.05</v>
      </c>
      <c r="N859" s="35">
        <v>28</v>
      </c>
      <c r="O859" s="39">
        <v>38960.583333333336</v>
      </c>
      <c r="P859" s="40"/>
      <c r="Q859" s="39"/>
      <c r="R859" s="39">
        <v>1010.625</v>
      </c>
      <c r="S859" s="39">
        <v>583.91666666666663</v>
      </c>
      <c r="T859" s="39">
        <v>105.105</v>
      </c>
      <c r="U859" s="35">
        <v>75</v>
      </c>
      <c r="V859" s="39"/>
      <c r="W859" s="39">
        <v>0</v>
      </c>
      <c r="X859" s="39">
        <v>4460.3751415326506</v>
      </c>
      <c r="Y859" s="39">
        <v>45195.605141532651</v>
      </c>
      <c r="Z859" s="41">
        <v>4154.166666666667</v>
      </c>
      <c r="AA859" s="39"/>
      <c r="AB859" s="39">
        <v>49349.771808199315</v>
      </c>
      <c r="AC859" s="39"/>
      <c r="AD859" s="39"/>
      <c r="AE859" s="42">
        <v>4671.4236268028844</v>
      </c>
      <c r="AF859" s="35" t="s">
        <v>999</v>
      </c>
      <c r="AG859" s="39" t="s">
        <v>998</v>
      </c>
      <c r="AH859" s="39">
        <v>54021.195435002199</v>
      </c>
      <c r="AI859" s="39">
        <v>2701.05977175011</v>
      </c>
      <c r="AJ859" s="42">
        <v>29700</v>
      </c>
      <c r="AK859" s="39">
        <v>1485</v>
      </c>
      <c r="AL859" s="39">
        <v>87907.255206752307</v>
      </c>
      <c r="AM859" s="39" t="s">
        <v>973</v>
      </c>
      <c r="AN859" s="39" t="s">
        <v>973</v>
      </c>
      <c r="AO859" s="35" t="s">
        <v>3248</v>
      </c>
      <c r="AP859" s="35" t="s">
        <v>976</v>
      </c>
      <c r="AQ859" s="39" t="s">
        <v>901</v>
      </c>
      <c r="AR859" s="39">
        <v>1</v>
      </c>
      <c r="AS859" s="39"/>
      <c r="AT859" s="39"/>
      <c r="AU859" s="39"/>
      <c r="AV859" s="39"/>
      <c r="AW859" s="39" t="s">
        <v>956</v>
      </c>
      <c r="AX859" s="39" t="s">
        <v>977</v>
      </c>
      <c r="AY859" s="39" t="s">
        <v>1655</v>
      </c>
      <c r="AZ859" s="35" t="s">
        <v>3248</v>
      </c>
      <c r="BA859" s="39"/>
      <c r="BC859" s="5" t="s">
        <v>905</v>
      </c>
      <c r="CB859" s="13" t="s">
        <v>947</v>
      </c>
      <c r="CC859" s="13" t="s">
        <v>979</v>
      </c>
      <c r="CD859" s="13">
        <v>60009</v>
      </c>
      <c r="CE859" s="13">
        <v>30001339</v>
      </c>
      <c r="CF859" s="13" t="str">
        <f t="shared" si="222"/>
        <v>W0004613</v>
      </c>
      <c r="CG859" s="13" t="s">
        <v>13</v>
      </c>
      <c r="CH859" s="18">
        <f t="shared" si="223"/>
        <v>43601.063474865987</v>
      </c>
      <c r="CI859" s="18">
        <f t="shared" si="232"/>
        <v>4671.4236268028844</v>
      </c>
      <c r="CJ859" s="43">
        <f t="shared" si="225"/>
        <v>4154.166666666667</v>
      </c>
      <c r="CK859" s="44">
        <f t="shared" si="226"/>
        <v>29700</v>
      </c>
      <c r="CL859" s="18">
        <f t="shared" si="227"/>
        <v>1594.5416666666665</v>
      </c>
      <c r="CM859" s="18">
        <f t="shared" si="228"/>
        <v>4186.0597717501096</v>
      </c>
      <c r="CN859" s="13"/>
      <c r="CO859" s="18">
        <f t="shared" si="229"/>
        <v>0</v>
      </c>
    </row>
    <row r="860" spans="1:93" ht="15.75" customHeight="1" x14ac:dyDescent="0.2">
      <c r="A860" s="35" t="s">
        <v>3249</v>
      </c>
      <c r="B860" s="35" t="s">
        <v>3250</v>
      </c>
      <c r="C860" s="35" t="s">
        <v>3251</v>
      </c>
      <c r="D860" s="36">
        <v>45397</v>
      </c>
      <c r="E860" s="36"/>
      <c r="F860" s="35" t="s">
        <v>972</v>
      </c>
      <c r="G860" s="35" t="s">
        <v>951</v>
      </c>
      <c r="H860" s="35" t="s">
        <v>952</v>
      </c>
      <c r="I860" s="35" t="s">
        <v>897</v>
      </c>
      <c r="J860" s="35"/>
      <c r="K860" s="35" t="s">
        <v>898</v>
      </c>
      <c r="L860" s="37" t="s">
        <v>899</v>
      </c>
      <c r="M860" s="38">
        <v>0.05</v>
      </c>
      <c r="N860" s="35">
        <v>28</v>
      </c>
      <c r="O860" s="39">
        <v>46182.75</v>
      </c>
      <c r="P860" s="40"/>
      <c r="Q860" s="39"/>
      <c r="R860" s="39">
        <v>1110.1642628205129</v>
      </c>
      <c r="S860" s="39">
        <v>641.42824074074076</v>
      </c>
      <c r="T860" s="39">
        <v>115.45708333333334</v>
      </c>
      <c r="U860" s="35">
        <v>75</v>
      </c>
      <c r="V860" s="39"/>
      <c r="W860" s="39">
        <v>0</v>
      </c>
      <c r="X860" s="39">
        <v>4460.3751415326506</v>
      </c>
      <c r="Y860" s="39">
        <v>52585.174728427235</v>
      </c>
      <c r="Z860" s="41">
        <v>4154.166666666667</v>
      </c>
      <c r="AA860" s="39"/>
      <c r="AB860" s="39">
        <v>56739.341395093899</v>
      </c>
      <c r="AC860" s="39"/>
      <c r="AD860" s="39"/>
      <c r="AE860" s="42">
        <v>4671.4236268028844</v>
      </c>
      <c r="AF860" s="35" t="s">
        <v>999</v>
      </c>
      <c r="AG860" s="39" t="s">
        <v>998</v>
      </c>
      <c r="AH860" s="39">
        <v>61410.765021896783</v>
      </c>
      <c r="AI860" s="39">
        <v>3070.5382510948393</v>
      </c>
      <c r="AJ860" s="42">
        <v>29700</v>
      </c>
      <c r="AK860" s="39">
        <v>1485</v>
      </c>
      <c r="AL860" s="39">
        <v>95666.303272991616</v>
      </c>
      <c r="AM860" s="39" t="s">
        <v>973</v>
      </c>
      <c r="AN860" s="39" t="s">
        <v>973</v>
      </c>
      <c r="AO860" s="35" t="s">
        <v>1176</v>
      </c>
      <c r="AP860" s="35" t="s">
        <v>976</v>
      </c>
      <c r="AQ860" s="39" t="s">
        <v>901</v>
      </c>
      <c r="AR860" s="39">
        <v>1</v>
      </c>
      <c r="AS860" s="39"/>
      <c r="AT860" s="39"/>
      <c r="AU860" s="39"/>
      <c r="AV860" s="39"/>
      <c r="AW860" s="39" t="s">
        <v>956</v>
      </c>
      <c r="AX860" s="39" t="s">
        <v>977</v>
      </c>
      <c r="AY860" s="39" t="s">
        <v>3252</v>
      </c>
      <c r="AZ860" s="35" t="s">
        <v>1176</v>
      </c>
      <c r="BA860" s="39"/>
      <c r="BC860" s="5" t="s">
        <v>905</v>
      </c>
      <c r="CB860" s="13" t="s">
        <v>947</v>
      </c>
      <c r="CC860" s="13" t="s">
        <v>979</v>
      </c>
      <c r="CD860" s="13">
        <v>60009</v>
      </c>
      <c r="CE860" s="13">
        <v>30001339</v>
      </c>
      <c r="CF860" s="13" t="str">
        <f t="shared" si="222"/>
        <v>W0004614</v>
      </c>
      <c r="CG860" s="13" t="s">
        <v>13</v>
      </c>
      <c r="CH860" s="18">
        <f t="shared" si="223"/>
        <v>50833.582224865982</v>
      </c>
      <c r="CI860" s="18">
        <f t="shared" si="232"/>
        <v>4671.4236268028844</v>
      </c>
      <c r="CJ860" s="43">
        <f t="shared" si="225"/>
        <v>4154.166666666667</v>
      </c>
      <c r="CK860" s="44">
        <f t="shared" si="226"/>
        <v>29700</v>
      </c>
      <c r="CL860" s="18">
        <f t="shared" si="227"/>
        <v>1751.5925035612536</v>
      </c>
      <c r="CM860" s="18">
        <f t="shared" si="228"/>
        <v>4555.5382510948393</v>
      </c>
      <c r="CN860" s="13"/>
      <c r="CO860" s="18">
        <f t="shared" si="229"/>
        <v>0</v>
      </c>
    </row>
    <row r="861" spans="1:93" ht="15.75" customHeight="1" x14ac:dyDescent="0.2">
      <c r="A861" s="35" t="s">
        <v>3253</v>
      </c>
      <c r="B861" s="35" t="s">
        <v>3254</v>
      </c>
      <c r="C861" s="35" t="s">
        <v>3255</v>
      </c>
      <c r="D861" s="36">
        <v>45397</v>
      </c>
      <c r="E861" s="36"/>
      <c r="F861" s="35" t="s">
        <v>972</v>
      </c>
      <c r="G861" s="35" t="s">
        <v>951</v>
      </c>
      <c r="H861" s="35" t="s">
        <v>952</v>
      </c>
      <c r="I861" s="35" t="s">
        <v>897</v>
      </c>
      <c r="J861" s="35"/>
      <c r="K861" s="35" t="s">
        <v>898</v>
      </c>
      <c r="L861" s="37" t="s">
        <v>899</v>
      </c>
      <c r="M861" s="38">
        <v>0.05</v>
      </c>
      <c r="N861" s="35">
        <v>28</v>
      </c>
      <c r="O861" s="39">
        <v>39541.916666666664</v>
      </c>
      <c r="P861" s="40"/>
      <c r="Q861" s="39"/>
      <c r="R861" s="39">
        <v>1010.8173076923077</v>
      </c>
      <c r="S861" s="39">
        <v>584.02777777777783</v>
      </c>
      <c r="T861" s="39">
        <v>105.125</v>
      </c>
      <c r="U861" s="35">
        <v>75</v>
      </c>
      <c r="V861" s="39"/>
      <c r="W861" s="39">
        <v>3792.5808915774669</v>
      </c>
      <c r="X861" s="39">
        <v>4460.3751415326506</v>
      </c>
      <c r="Y861" s="39">
        <v>49569.842785246867</v>
      </c>
      <c r="Z861" s="41">
        <v>4154.166666666667</v>
      </c>
      <c r="AA861" s="39"/>
      <c r="AB861" s="39">
        <v>53724.009451913531</v>
      </c>
      <c r="AC861" s="39"/>
      <c r="AD861" s="39"/>
      <c r="AE861" s="42">
        <v>4671.4236268028844</v>
      </c>
      <c r="AF861" s="35" t="s">
        <v>999</v>
      </c>
      <c r="AG861" s="39" t="s">
        <v>998</v>
      </c>
      <c r="AH861" s="39">
        <v>58395.433078716414</v>
      </c>
      <c r="AI861" s="39">
        <v>2919.7716539358207</v>
      </c>
      <c r="AJ861" s="42">
        <v>29700</v>
      </c>
      <c r="AK861" s="39">
        <v>1485</v>
      </c>
      <c r="AL861" s="39">
        <v>92500.20473265223</v>
      </c>
      <c r="AM861" s="39" t="s">
        <v>973</v>
      </c>
      <c r="AN861" s="39" t="s">
        <v>973</v>
      </c>
      <c r="AO861" s="35" t="s">
        <v>3256</v>
      </c>
      <c r="AP861" s="35" t="s">
        <v>976</v>
      </c>
      <c r="AQ861" s="39" t="s">
        <v>901</v>
      </c>
      <c r="AR861" s="39">
        <v>1</v>
      </c>
      <c r="AS861" s="39"/>
      <c r="AT861" s="39"/>
      <c r="AU861" s="39"/>
      <c r="AV861" s="39"/>
      <c r="AW861" s="39" t="s">
        <v>956</v>
      </c>
      <c r="AX861" s="39" t="s">
        <v>977</v>
      </c>
      <c r="AY861" s="39" t="s">
        <v>3257</v>
      </c>
      <c r="AZ861" s="35" t="s">
        <v>3256</v>
      </c>
      <c r="BA861" s="39"/>
      <c r="BC861" s="5" t="s">
        <v>905</v>
      </c>
      <c r="CB861" s="13" t="s">
        <v>947</v>
      </c>
      <c r="CC861" s="13" t="s">
        <v>979</v>
      </c>
      <c r="CD861" s="13">
        <v>60009</v>
      </c>
      <c r="CE861" s="13">
        <v>30001339</v>
      </c>
      <c r="CF861" s="13" t="str">
        <f t="shared" si="222"/>
        <v>W0004615</v>
      </c>
      <c r="CG861" s="13" t="s">
        <v>13</v>
      </c>
      <c r="CH861" s="18">
        <f t="shared" si="223"/>
        <v>47974.997699776781</v>
      </c>
      <c r="CI861" s="18">
        <f t="shared" si="232"/>
        <v>4671.4236268028844</v>
      </c>
      <c r="CJ861" s="43">
        <f t="shared" si="225"/>
        <v>4154.166666666667</v>
      </c>
      <c r="CK861" s="44">
        <f t="shared" si="226"/>
        <v>29700</v>
      </c>
      <c r="CL861" s="18">
        <f t="shared" si="227"/>
        <v>1594.8450854700855</v>
      </c>
      <c r="CM861" s="18">
        <f t="shared" si="228"/>
        <v>4404.7716539358207</v>
      </c>
      <c r="CN861" s="13"/>
      <c r="CO861" s="18">
        <f t="shared" si="229"/>
        <v>0</v>
      </c>
    </row>
    <row r="862" spans="1:93" ht="15.75" customHeight="1" x14ac:dyDescent="0.2">
      <c r="A862" s="35" t="s">
        <v>3258</v>
      </c>
      <c r="B862" s="35" t="s">
        <v>3259</v>
      </c>
      <c r="C862" s="35" t="s">
        <v>3260</v>
      </c>
      <c r="D862" s="36">
        <v>45397</v>
      </c>
      <c r="E862" s="36"/>
      <c r="F862" s="35" t="s">
        <v>972</v>
      </c>
      <c r="G862" s="35" t="s">
        <v>951</v>
      </c>
      <c r="H862" s="35" t="s">
        <v>952</v>
      </c>
      <c r="I862" s="35" t="s">
        <v>897</v>
      </c>
      <c r="J862" s="35"/>
      <c r="K862" s="35" t="s">
        <v>898</v>
      </c>
      <c r="L862" s="37" t="s">
        <v>899</v>
      </c>
      <c r="M862" s="38">
        <v>0.05</v>
      </c>
      <c r="N862" s="35">
        <v>28</v>
      </c>
      <c r="O862" s="39">
        <v>43108.583333333336</v>
      </c>
      <c r="P862" s="40"/>
      <c r="Q862" s="39"/>
      <c r="R862" s="39">
        <v>1048.9903846153845</v>
      </c>
      <c r="S862" s="39">
        <v>606.08333333333337</v>
      </c>
      <c r="T862" s="39">
        <v>109.095</v>
      </c>
      <c r="U862" s="35">
        <v>75</v>
      </c>
      <c r="V862" s="39"/>
      <c r="W862" s="39">
        <v>0</v>
      </c>
      <c r="X862" s="39">
        <v>4460.3751415326506</v>
      </c>
      <c r="Y862" s="39">
        <v>49408.127192814703</v>
      </c>
      <c r="Z862" s="41">
        <v>4154.166666666667</v>
      </c>
      <c r="AA862" s="39"/>
      <c r="AB862" s="39">
        <v>53562.293859481368</v>
      </c>
      <c r="AC862" s="39"/>
      <c r="AD862" s="39"/>
      <c r="AE862" s="42">
        <v>4671.4236268028844</v>
      </c>
      <c r="AF862" s="35" t="s">
        <v>999</v>
      </c>
      <c r="AG862" s="39" t="s">
        <v>998</v>
      </c>
      <c r="AH862" s="39">
        <v>58233.717486284251</v>
      </c>
      <c r="AI862" s="39">
        <v>2911.6858743142129</v>
      </c>
      <c r="AJ862" s="42">
        <v>29700</v>
      </c>
      <c r="AK862" s="39">
        <v>1485</v>
      </c>
      <c r="AL862" s="39">
        <v>92330.403360598459</v>
      </c>
      <c r="AM862" s="39" t="s">
        <v>973</v>
      </c>
      <c r="AN862" s="39" t="s">
        <v>973</v>
      </c>
      <c r="AO862" s="35" t="s">
        <v>3261</v>
      </c>
      <c r="AP862" s="35" t="s">
        <v>976</v>
      </c>
      <c r="AQ862" s="39" t="s">
        <v>901</v>
      </c>
      <c r="AR862" s="39">
        <v>1</v>
      </c>
      <c r="AS862" s="39"/>
      <c r="AT862" s="39"/>
      <c r="AU862" s="39"/>
      <c r="AV862" s="39"/>
      <c r="AW862" s="39" t="s">
        <v>956</v>
      </c>
      <c r="AX862" s="39" t="s">
        <v>977</v>
      </c>
      <c r="AY862" s="39" t="s">
        <v>1264</v>
      </c>
      <c r="AZ862" s="35" t="s">
        <v>3261</v>
      </c>
      <c r="BA862" s="39"/>
      <c r="BC862" s="5" t="s">
        <v>905</v>
      </c>
      <c r="CB862" s="13" t="s">
        <v>947</v>
      </c>
      <c r="CC862" s="13" t="s">
        <v>979</v>
      </c>
      <c r="CD862" s="13">
        <v>60009</v>
      </c>
      <c r="CE862" s="13">
        <v>30001339</v>
      </c>
      <c r="CF862" s="13" t="str">
        <f t="shared" si="222"/>
        <v>W0004616</v>
      </c>
      <c r="CG862" s="13" t="s">
        <v>13</v>
      </c>
      <c r="CH862" s="18">
        <f t="shared" si="223"/>
        <v>47753.053474865985</v>
      </c>
      <c r="CI862" s="18">
        <f t="shared" si="232"/>
        <v>4671.4236268028844</v>
      </c>
      <c r="CJ862" s="43">
        <f t="shared" si="225"/>
        <v>4154.166666666667</v>
      </c>
      <c r="CK862" s="44">
        <f t="shared" si="226"/>
        <v>29700</v>
      </c>
      <c r="CL862" s="18">
        <f t="shared" si="227"/>
        <v>1655.0737179487178</v>
      </c>
      <c r="CM862" s="18">
        <f t="shared" si="228"/>
        <v>4396.6858743142129</v>
      </c>
      <c r="CN862" s="13"/>
      <c r="CO862" s="18">
        <f t="shared" si="229"/>
        <v>0</v>
      </c>
    </row>
    <row r="863" spans="1:93" ht="15.75" customHeight="1" x14ac:dyDescent="0.2">
      <c r="A863" s="35" t="s">
        <v>3262</v>
      </c>
      <c r="B863" s="35" t="s">
        <v>3263</v>
      </c>
      <c r="C863" s="35" t="s">
        <v>3264</v>
      </c>
      <c r="D863" s="36">
        <v>45455</v>
      </c>
      <c r="E863" s="36"/>
      <c r="F863" s="35" t="s">
        <v>894</v>
      </c>
      <c r="G863" s="35" t="s">
        <v>939</v>
      </c>
      <c r="H863" s="35" t="s">
        <v>1000</v>
      </c>
      <c r="I863" s="35" t="s">
        <v>914</v>
      </c>
      <c r="J863" s="35"/>
      <c r="K863" s="35" t="s">
        <v>898</v>
      </c>
      <c r="L863" s="37" t="s">
        <v>899</v>
      </c>
      <c r="M863" s="38">
        <v>0.05</v>
      </c>
      <c r="N863" s="35">
        <v>28</v>
      </c>
      <c r="O863" s="39">
        <v>162500</v>
      </c>
      <c r="P863" s="40"/>
      <c r="Q863" s="39"/>
      <c r="R863" s="39">
        <v>3906.25</v>
      </c>
      <c r="S863" s="39">
        <v>2256.9444444444448</v>
      </c>
      <c r="T863" s="39">
        <v>406.25</v>
      </c>
      <c r="U863" s="35">
        <v>75</v>
      </c>
      <c r="V863" s="39"/>
      <c r="W863" s="39">
        <v>15649.774635261314</v>
      </c>
      <c r="X863" s="39">
        <v>4460.3751415326506</v>
      </c>
      <c r="Y863" s="39">
        <v>189254.5942212384</v>
      </c>
      <c r="Z863" s="41">
        <v>12402.5</v>
      </c>
      <c r="AA863" s="39"/>
      <c r="AB863" s="39">
        <v>201657.0942212384</v>
      </c>
      <c r="AC863" s="39"/>
      <c r="AD863" s="39"/>
      <c r="AE863" s="42"/>
      <c r="AF863" s="35"/>
      <c r="AG863" s="39"/>
      <c r="AH863" s="39">
        <v>201657.0942212384</v>
      </c>
      <c r="AI863" s="39">
        <v>10082.85471106192</v>
      </c>
      <c r="AJ863" s="42">
        <v>29700</v>
      </c>
      <c r="AK863" s="39">
        <v>1485</v>
      </c>
      <c r="AL863" s="39">
        <v>242924.94893230032</v>
      </c>
      <c r="AM863" s="39" t="s">
        <v>935</v>
      </c>
      <c r="AN863" s="39" t="s">
        <v>986</v>
      </c>
      <c r="AO863" s="35" t="s">
        <v>935</v>
      </c>
      <c r="AP863" s="35" t="s">
        <v>986</v>
      </c>
      <c r="AQ863" s="39" t="s">
        <v>988</v>
      </c>
      <c r="AR863" s="39">
        <v>1</v>
      </c>
      <c r="AS863" s="39"/>
      <c r="AT863" s="39"/>
      <c r="AU863" s="39"/>
      <c r="AV863" s="39"/>
      <c r="AW863" s="39" t="s">
        <v>1784</v>
      </c>
      <c r="AX863" s="39" t="s">
        <v>11</v>
      </c>
      <c r="AY863" s="39">
        <v>0</v>
      </c>
      <c r="AZ863" s="35" t="s">
        <v>935</v>
      </c>
      <c r="BA863" s="39"/>
      <c r="BC863" s="5" t="s">
        <v>905</v>
      </c>
      <c r="CB863" s="13" t="s">
        <v>990</v>
      </c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</row>
    <row r="864" spans="1:93" ht="15.75" customHeight="1" x14ac:dyDescent="0.2">
      <c r="A864" s="35" t="s">
        <v>3265</v>
      </c>
      <c r="B864" s="35" t="s">
        <v>3266</v>
      </c>
      <c r="C864" s="35" t="s">
        <v>3267</v>
      </c>
      <c r="D864" s="36">
        <v>45439</v>
      </c>
      <c r="E864" s="36"/>
      <c r="F864" s="35" t="s">
        <v>938</v>
      </c>
      <c r="G864" s="35" t="s">
        <v>895</v>
      </c>
      <c r="H864" s="35" t="s">
        <v>896</v>
      </c>
      <c r="I864" s="35" t="s">
        <v>897</v>
      </c>
      <c r="J864" s="35"/>
      <c r="K864" s="35" t="s">
        <v>898</v>
      </c>
      <c r="L864" s="37" t="s">
        <v>899</v>
      </c>
      <c r="M864" s="38">
        <v>8.5000000000000006E-2</v>
      </c>
      <c r="N864" s="35">
        <v>28</v>
      </c>
      <c r="O864" s="39">
        <v>88856.416666666672</v>
      </c>
      <c r="P864" s="40"/>
      <c r="Q864" s="39"/>
      <c r="R864" s="39">
        <v>2015.78125</v>
      </c>
      <c r="S864" s="39">
        <v>1164.6736111111111</v>
      </c>
      <c r="T864" s="39">
        <v>209.64125000000001</v>
      </c>
      <c r="U864" s="35">
        <v>75</v>
      </c>
      <c r="V864" s="39"/>
      <c r="W864" s="39">
        <v>0</v>
      </c>
      <c r="X864" s="39">
        <v>4460.3751415326506</v>
      </c>
      <c r="Y864" s="39">
        <v>96781.887919310437</v>
      </c>
      <c r="Z864" s="41">
        <v>5687.5</v>
      </c>
      <c r="AA864" s="39"/>
      <c r="AB864" s="39">
        <v>102469.38791931044</v>
      </c>
      <c r="AC864" s="39"/>
      <c r="AD864" s="39"/>
      <c r="AE864" s="42">
        <v>28163.84865133233</v>
      </c>
      <c r="AF864" s="35" t="s">
        <v>1330</v>
      </c>
      <c r="AG864" s="39" t="s">
        <v>1331</v>
      </c>
      <c r="AH864" s="39">
        <v>130633.23657064277</v>
      </c>
      <c r="AI864" s="39">
        <v>11103.825108504636</v>
      </c>
      <c r="AJ864" s="42">
        <v>29700</v>
      </c>
      <c r="AK864" s="39">
        <v>2524.5</v>
      </c>
      <c r="AL864" s="39">
        <v>173961.56167914742</v>
      </c>
      <c r="AM864" s="39" t="s">
        <v>953</v>
      </c>
      <c r="AN864" s="39" t="s">
        <v>953</v>
      </c>
      <c r="AO864" s="35">
        <v>1201</v>
      </c>
      <c r="AP864" s="35" t="s">
        <v>955</v>
      </c>
      <c r="AQ864" s="39" t="s">
        <v>901</v>
      </c>
      <c r="AR864" s="39">
        <v>1</v>
      </c>
      <c r="AS864" s="39"/>
      <c r="AT864" s="39"/>
      <c r="AU864" s="39"/>
      <c r="AV864" s="39"/>
      <c r="AW864" s="39" t="s">
        <v>1332</v>
      </c>
      <c r="AX864" s="39" t="s">
        <v>957</v>
      </c>
      <c r="AY864" s="39" t="s">
        <v>904</v>
      </c>
      <c r="AZ864" s="35">
        <v>1201</v>
      </c>
      <c r="BA864" s="39"/>
      <c r="BC864" s="5" t="s">
        <v>905</v>
      </c>
      <c r="CB864" s="13" t="s">
        <v>947</v>
      </c>
      <c r="CC864" s="13" t="s">
        <v>959</v>
      </c>
      <c r="CD864" s="13">
        <v>60005</v>
      </c>
      <c r="CE864" s="13" t="s">
        <v>960</v>
      </c>
      <c r="CF864" s="13" t="str">
        <f t="shared" ref="CF864:CF894" si="233">A864</f>
        <v>W0005229</v>
      </c>
      <c r="CG864" s="13" t="s">
        <v>29</v>
      </c>
      <c r="CH864" s="18">
        <f t="shared" ref="CH864:CH894" si="234">SUM(O864,Q864,T864:X864,)</f>
        <v>93601.433058199327</v>
      </c>
      <c r="CI864" s="18">
        <f t="shared" ref="CI864:CI870" si="235">SUM(AA864,AC864:AE864)</f>
        <v>28163.84865133233</v>
      </c>
      <c r="CJ864" s="43">
        <f t="shared" ref="CJ864:CJ894" si="236">SUM(Z864)</f>
        <v>5687.5</v>
      </c>
      <c r="CK864" s="44">
        <f t="shared" ref="CK864:CK894" si="237">AJ864</f>
        <v>29700</v>
      </c>
      <c r="CL864" s="18">
        <f t="shared" ref="CL864:CL894" si="238">SUM(R864:S864)</f>
        <v>3180.4548611111113</v>
      </c>
      <c r="CM864" s="18">
        <f t="shared" ref="CM864:CM894" si="239">SUM(AI864,AK864)</f>
        <v>13628.325108504636</v>
      </c>
      <c r="CN864" s="13"/>
      <c r="CO864" s="18">
        <f t="shared" ref="CO864:CO894" si="240">SUM(CH864:CM864,-AL864)</f>
        <v>0</v>
      </c>
    </row>
    <row r="865" spans="1:93" ht="15.75" customHeight="1" x14ac:dyDescent="0.2">
      <c r="A865" s="35" t="s">
        <v>3268</v>
      </c>
      <c r="B865" s="35" t="s">
        <v>3269</v>
      </c>
      <c r="C865" s="35" t="s">
        <v>3270</v>
      </c>
      <c r="D865" s="36">
        <v>45460</v>
      </c>
      <c r="E865" s="36"/>
      <c r="F865" s="35" t="s">
        <v>996</v>
      </c>
      <c r="G865" s="35" t="s">
        <v>895</v>
      </c>
      <c r="H865" s="35" t="s">
        <v>1572</v>
      </c>
      <c r="I865" s="35" t="s">
        <v>2483</v>
      </c>
      <c r="J865" s="35"/>
      <c r="K865" s="35" t="s">
        <v>898</v>
      </c>
      <c r="L865" s="37" t="s">
        <v>899</v>
      </c>
      <c r="M865" s="38">
        <v>8.5000000000000006E-2</v>
      </c>
      <c r="N865" s="35">
        <v>28</v>
      </c>
      <c r="O865" s="39">
        <v>70981.583333333328</v>
      </c>
      <c r="P865" s="40"/>
      <c r="Q865" s="39"/>
      <c r="R865" s="39">
        <v>1706.2900641025642</v>
      </c>
      <c r="S865" s="39">
        <v>985.85648148148164</v>
      </c>
      <c r="T865" s="39">
        <v>177.45416666666668</v>
      </c>
      <c r="U865" s="35">
        <v>75</v>
      </c>
      <c r="V865" s="39"/>
      <c r="W865" s="39">
        <v>0</v>
      </c>
      <c r="X865" s="39">
        <v>4460.3751415326506</v>
      </c>
      <c r="Y865" s="39">
        <v>78386.559187116683</v>
      </c>
      <c r="Z865" s="41">
        <v>5687.5</v>
      </c>
      <c r="AA865" s="39"/>
      <c r="AB865" s="39">
        <v>84074.059187116683</v>
      </c>
      <c r="AC865" s="39"/>
      <c r="AD865" s="39">
        <v>5310.8</v>
      </c>
      <c r="AE865" s="42">
        <v>4292.2455565959208</v>
      </c>
      <c r="AF865" s="35" t="s">
        <v>1124</v>
      </c>
      <c r="AG865" s="39" t="s">
        <v>1125</v>
      </c>
      <c r="AH865" s="39">
        <v>93677.104743712611</v>
      </c>
      <c r="AI865" s="39">
        <v>7962.5539032155721</v>
      </c>
      <c r="AJ865" s="42">
        <v>0</v>
      </c>
      <c r="AK865" s="39">
        <v>0</v>
      </c>
      <c r="AL865" s="39">
        <v>101639.65864692818</v>
      </c>
      <c r="AM865" s="39" t="s">
        <v>1411</v>
      </c>
      <c r="AN865" s="39" t="s">
        <v>2484</v>
      </c>
      <c r="AO865" s="35" t="s">
        <v>1573</v>
      </c>
      <c r="AP865" s="35" t="s">
        <v>2485</v>
      </c>
      <c r="AQ865" s="39" t="s">
        <v>901</v>
      </c>
      <c r="AR865" s="39">
        <v>1</v>
      </c>
      <c r="AS865" s="39"/>
      <c r="AT865" s="39"/>
      <c r="AU865" s="39"/>
      <c r="AV865" s="39"/>
      <c r="AW865" s="39" t="s">
        <v>1170</v>
      </c>
      <c r="AX865" s="39" t="s">
        <v>903</v>
      </c>
      <c r="AY865" s="39" t="s">
        <v>904</v>
      </c>
      <c r="AZ865" s="35" t="s">
        <v>1573</v>
      </c>
      <c r="BA865" s="39"/>
      <c r="BC865" s="5" t="s">
        <v>905</v>
      </c>
      <c r="CB865" s="13" t="s">
        <v>947</v>
      </c>
      <c r="CC865" s="13" t="s">
        <v>805</v>
      </c>
      <c r="CD865" s="13">
        <v>60001</v>
      </c>
      <c r="CE865" s="13" t="s">
        <v>803</v>
      </c>
      <c r="CF865" s="13" t="str">
        <f t="shared" si="233"/>
        <v>W0005051</v>
      </c>
      <c r="CG865" s="13" t="s">
        <v>29</v>
      </c>
      <c r="CH865" s="18">
        <f t="shared" si="234"/>
        <v>75694.412641532646</v>
      </c>
      <c r="CI865" s="18">
        <f t="shared" si="235"/>
        <v>9603.0455565959201</v>
      </c>
      <c r="CJ865" s="43">
        <f t="shared" si="236"/>
        <v>5687.5</v>
      </c>
      <c r="CK865" s="44">
        <f t="shared" si="237"/>
        <v>0</v>
      </c>
      <c r="CL865" s="18">
        <f t="shared" si="238"/>
        <v>2692.1465455840457</v>
      </c>
      <c r="CM865" s="18">
        <f t="shared" si="239"/>
        <v>7962.5539032155721</v>
      </c>
      <c r="CN865" s="13"/>
      <c r="CO865" s="18">
        <f t="shared" si="240"/>
        <v>0</v>
      </c>
    </row>
    <row r="866" spans="1:93" ht="15.75" customHeight="1" x14ac:dyDescent="0.2">
      <c r="A866" s="35" t="s">
        <v>354</v>
      </c>
      <c r="B866" s="35" t="s">
        <v>3271</v>
      </c>
      <c r="C866" s="35" t="s">
        <v>3272</v>
      </c>
      <c r="D866" s="36">
        <v>45404</v>
      </c>
      <c r="E866" s="36"/>
      <c r="F866" s="35" t="s">
        <v>972</v>
      </c>
      <c r="G866" s="35" t="s">
        <v>951</v>
      </c>
      <c r="H866" s="35" t="s">
        <v>952</v>
      </c>
      <c r="I866" s="35" t="s">
        <v>897</v>
      </c>
      <c r="J866" s="35"/>
      <c r="K866" s="35" t="s">
        <v>898</v>
      </c>
      <c r="L866" s="37" t="s">
        <v>899</v>
      </c>
      <c r="M866" s="38">
        <v>0.05</v>
      </c>
      <c r="N866" s="35">
        <v>28</v>
      </c>
      <c r="O866" s="39">
        <v>52867.833333333336</v>
      </c>
      <c r="P866" s="40"/>
      <c r="Q866" s="39"/>
      <c r="R866" s="39">
        <v>1150.6690705128206</v>
      </c>
      <c r="S866" s="39">
        <v>664.83101851851859</v>
      </c>
      <c r="T866" s="39">
        <v>119.66958333333334</v>
      </c>
      <c r="U866" s="35">
        <v>75</v>
      </c>
      <c r="V866" s="39"/>
      <c r="W866" s="39">
        <v>0</v>
      </c>
      <c r="X866" s="39">
        <v>4460.3751415326506</v>
      </c>
      <c r="Y866" s="39">
        <v>59338.378147230658</v>
      </c>
      <c r="Z866" s="41">
        <v>4154.166666666667</v>
      </c>
      <c r="AA866" s="39"/>
      <c r="AB866" s="39">
        <v>63492.544813897322</v>
      </c>
      <c r="AC866" s="39"/>
      <c r="AD866" s="39"/>
      <c r="AE866" s="42"/>
      <c r="AF866" s="35"/>
      <c r="AG866" s="39"/>
      <c r="AH866" s="39">
        <v>63492.544813897322</v>
      </c>
      <c r="AI866" s="39">
        <v>3174.6272406948665</v>
      </c>
      <c r="AJ866" s="42">
        <v>29700</v>
      </c>
      <c r="AK866" s="39">
        <v>1485</v>
      </c>
      <c r="AL866" s="39">
        <v>97852.172054592185</v>
      </c>
      <c r="AM866" s="39" t="s">
        <v>943</v>
      </c>
      <c r="AN866" s="39" t="s">
        <v>943</v>
      </c>
      <c r="AO866" s="35">
        <v>34732</v>
      </c>
      <c r="AP866" s="35" t="s">
        <v>944</v>
      </c>
      <c r="AQ866" s="39" t="s">
        <v>901</v>
      </c>
      <c r="AR866" s="39">
        <v>1</v>
      </c>
      <c r="AS866" s="39"/>
      <c r="AT866" s="39"/>
      <c r="AU866" s="39"/>
      <c r="AV866" s="39"/>
      <c r="AW866" s="39" t="s">
        <v>956</v>
      </c>
      <c r="AX866" s="39" t="s">
        <v>1018</v>
      </c>
      <c r="AY866" s="39" t="s">
        <v>1019</v>
      </c>
      <c r="AZ866" s="35">
        <v>34732</v>
      </c>
      <c r="BA866" s="39"/>
      <c r="BC866" s="5" t="s">
        <v>905</v>
      </c>
      <c r="CB866" s="13" t="s">
        <v>947</v>
      </c>
      <c r="CC866" s="13" t="s">
        <v>10</v>
      </c>
      <c r="CD866" s="13">
        <v>60002</v>
      </c>
      <c r="CE866" s="13" t="s">
        <v>8</v>
      </c>
      <c r="CF866" s="13" t="str">
        <f t="shared" si="233"/>
        <v>W0004619</v>
      </c>
      <c r="CG866" s="13" t="s">
        <v>13</v>
      </c>
      <c r="CH866" s="18">
        <f t="shared" si="234"/>
        <v>57522.87805819932</v>
      </c>
      <c r="CI866" s="18">
        <f t="shared" si="235"/>
        <v>0</v>
      </c>
      <c r="CJ866" s="43">
        <f t="shared" si="236"/>
        <v>4154.166666666667</v>
      </c>
      <c r="CK866" s="44">
        <f t="shared" si="237"/>
        <v>29700</v>
      </c>
      <c r="CL866" s="18">
        <f t="shared" si="238"/>
        <v>1815.500089031339</v>
      </c>
      <c r="CM866" s="18">
        <f t="shared" si="239"/>
        <v>4659.6272406948665</v>
      </c>
      <c r="CN866" s="13"/>
      <c r="CO866" s="18">
        <f t="shared" si="240"/>
        <v>0</v>
      </c>
    </row>
    <row r="867" spans="1:93" ht="15.75" customHeight="1" x14ac:dyDescent="0.2">
      <c r="A867" s="35" t="s">
        <v>703</v>
      </c>
      <c r="B867" s="35" t="s">
        <v>3273</v>
      </c>
      <c r="C867" s="35" t="s">
        <v>3274</v>
      </c>
      <c r="D867" s="36">
        <v>45523</v>
      </c>
      <c r="E867" s="36"/>
      <c r="F867" s="35" t="s">
        <v>894</v>
      </c>
      <c r="G867" s="35" t="s">
        <v>1247</v>
      </c>
      <c r="H867" s="35" t="s">
        <v>1248</v>
      </c>
      <c r="I867" s="35" t="s">
        <v>897</v>
      </c>
      <c r="J867" s="35"/>
      <c r="K867" s="35" t="s">
        <v>898</v>
      </c>
      <c r="L867" s="37" t="s">
        <v>899</v>
      </c>
      <c r="M867" s="38">
        <v>0.1</v>
      </c>
      <c r="N867" s="35">
        <v>28</v>
      </c>
      <c r="O867" s="39">
        <v>206828.41666666666</v>
      </c>
      <c r="P867" s="40"/>
      <c r="Q867" s="39"/>
      <c r="R867" s="39">
        <v>4971.8389423076924</v>
      </c>
      <c r="S867" s="39">
        <v>2872.6180555555557</v>
      </c>
      <c r="T867" s="39">
        <v>517.07124999999996</v>
      </c>
      <c r="U867" s="35">
        <v>75</v>
      </c>
      <c r="V867" s="39"/>
      <c r="W867" s="39">
        <v>0</v>
      </c>
      <c r="X867" s="39">
        <v>4460.3751415326506</v>
      </c>
      <c r="Y867" s="39">
        <v>219725.32005606257</v>
      </c>
      <c r="Z867" s="41">
        <v>7046.666666666667</v>
      </c>
      <c r="AA867" s="39"/>
      <c r="AB867" s="39">
        <v>226771.98672272923</v>
      </c>
      <c r="AC867" s="39"/>
      <c r="AD867" s="39"/>
      <c r="AE867" s="42"/>
      <c r="AF867" s="35"/>
      <c r="AG867" s="39"/>
      <c r="AH867" s="39">
        <v>226771.98672272923</v>
      </c>
      <c r="AI867" s="39">
        <v>22677.198672272923</v>
      </c>
      <c r="AJ867" s="42">
        <v>29700</v>
      </c>
      <c r="AK867" s="39">
        <v>2970</v>
      </c>
      <c r="AL867" s="39">
        <v>282119.18539500213</v>
      </c>
      <c r="AM867" s="39" t="s">
        <v>943</v>
      </c>
      <c r="AN867" s="39" t="s">
        <v>943</v>
      </c>
      <c r="AO867" s="35">
        <v>37208</v>
      </c>
      <c r="AP867" s="35" t="s">
        <v>944</v>
      </c>
      <c r="AQ867" s="39" t="s">
        <v>901</v>
      </c>
      <c r="AR867" s="39">
        <v>1</v>
      </c>
      <c r="AS867" s="39"/>
      <c r="AT867" s="39"/>
      <c r="AU867" s="39"/>
      <c r="AV867" s="39"/>
      <c r="AW867" s="39" t="s">
        <v>1382</v>
      </c>
      <c r="AX867" s="39" t="s">
        <v>2640</v>
      </c>
      <c r="AY867" s="39" t="s">
        <v>2640</v>
      </c>
      <c r="AZ867" s="35">
        <v>37208</v>
      </c>
      <c r="BA867" s="39"/>
      <c r="BC867" s="5" t="s">
        <v>905</v>
      </c>
      <c r="CB867" s="13" t="s">
        <v>947</v>
      </c>
      <c r="CC867" s="13" t="s">
        <v>10</v>
      </c>
      <c r="CD867" s="13">
        <v>60002</v>
      </c>
      <c r="CE867" s="13" t="s">
        <v>8</v>
      </c>
      <c r="CF867" s="13" t="str">
        <f t="shared" si="233"/>
        <v>W0005398</v>
      </c>
      <c r="CG867" s="13" t="s">
        <v>70</v>
      </c>
      <c r="CH867" s="18">
        <f t="shared" si="234"/>
        <v>211880.86305819932</v>
      </c>
      <c r="CI867" s="18">
        <f t="shared" si="235"/>
        <v>0</v>
      </c>
      <c r="CJ867" s="43">
        <f t="shared" si="236"/>
        <v>7046.666666666667</v>
      </c>
      <c r="CK867" s="44">
        <f t="shared" si="237"/>
        <v>29700</v>
      </c>
      <c r="CL867" s="18">
        <f t="shared" si="238"/>
        <v>7844.456997863248</v>
      </c>
      <c r="CM867" s="18">
        <f t="shared" si="239"/>
        <v>25647.198672272923</v>
      </c>
      <c r="CN867" s="13"/>
      <c r="CO867" s="18">
        <f t="shared" si="240"/>
        <v>0</v>
      </c>
    </row>
    <row r="868" spans="1:93" ht="15.75" customHeight="1" x14ac:dyDescent="0.2">
      <c r="A868" s="35" t="s">
        <v>3275</v>
      </c>
      <c r="B868" s="35" t="s">
        <v>3276</v>
      </c>
      <c r="C868" s="35" t="s">
        <v>3277</v>
      </c>
      <c r="D868" s="36">
        <v>45433</v>
      </c>
      <c r="E868" s="36"/>
      <c r="F868" s="35" t="s">
        <v>894</v>
      </c>
      <c r="G868" s="35" t="s">
        <v>895</v>
      </c>
      <c r="H868" s="35" t="s">
        <v>896</v>
      </c>
      <c r="I868" s="35" t="s">
        <v>897</v>
      </c>
      <c r="J868" s="35"/>
      <c r="K868" s="35" t="s">
        <v>898</v>
      </c>
      <c r="L868" s="37" t="s">
        <v>899</v>
      </c>
      <c r="M868" s="38">
        <v>8.5000000000000006E-2</v>
      </c>
      <c r="N868" s="35">
        <v>28</v>
      </c>
      <c r="O868" s="39">
        <v>190394.91666666666</v>
      </c>
      <c r="P868" s="40"/>
      <c r="Q868" s="39"/>
      <c r="R868" s="39">
        <v>4456.6105769230771</v>
      </c>
      <c r="S868" s="39">
        <v>2574.9305555555557</v>
      </c>
      <c r="T868" s="39">
        <v>463.48750000000001</v>
      </c>
      <c r="U868" s="35">
        <v>75</v>
      </c>
      <c r="V868" s="39"/>
      <c r="W868" s="39">
        <v>11396.183100461303</v>
      </c>
      <c r="X868" s="39">
        <v>4460.3751415326506</v>
      </c>
      <c r="Y868" s="39">
        <v>213821.50354113922</v>
      </c>
      <c r="Z868" s="41">
        <v>5687.5</v>
      </c>
      <c r="AA868" s="39"/>
      <c r="AB868" s="39">
        <v>219509.00354113922</v>
      </c>
      <c r="AC868" s="39"/>
      <c r="AD868" s="39"/>
      <c r="AE868" s="42">
        <v>18525.414448346986</v>
      </c>
      <c r="AF868" s="35" t="s">
        <v>1188</v>
      </c>
      <c r="AG868" s="39" t="s">
        <v>1189</v>
      </c>
      <c r="AH868" s="39">
        <v>238034.41798948619</v>
      </c>
      <c r="AI868" s="39">
        <v>20232.925529106327</v>
      </c>
      <c r="AJ868" s="42">
        <v>29700</v>
      </c>
      <c r="AK868" s="39">
        <v>2524.5</v>
      </c>
      <c r="AL868" s="39">
        <v>290491.84351859253</v>
      </c>
      <c r="AM868" s="39" t="s">
        <v>953</v>
      </c>
      <c r="AN868" s="39" t="s">
        <v>953</v>
      </c>
      <c r="AO868" s="35">
        <v>1236</v>
      </c>
      <c r="AP868" s="35" t="s">
        <v>955</v>
      </c>
      <c r="AQ868" s="39" t="s">
        <v>901</v>
      </c>
      <c r="AR868" s="39">
        <v>1</v>
      </c>
      <c r="AS868" s="39"/>
      <c r="AT868" s="39"/>
      <c r="AU868" s="39"/>
      <c r="AV868" s="39"/>
      <c r="AW868" s="39" t="s">
        <v>1190</v>
      </c>
      <c r="AX868" s="39" t="s">
        <v>903</v>
      </c>
      <c r="AY868" s="39" t="s">
        <v>904</v>
      </c>
      <c r="AZ868" s="35">
        <v>1236</v>
      </c>
      <c r="BA868" s="39"/>
      <c r="BC868" s="5" t="s">
        <v>905</v>
      </c>
      <c r="CB868" s="13" t="s">
        <v>947</v>
      </c>
      <c r="CC868" s="13" t="s">
        <v>959</v>
      </c>
      <c r="CD868" s="13">
        <v>60005</v>
      </c>
      <c r="CE868" s="13" t="s">
        <v>960</v>
      </c>
      <c r="CF868" s="13" t="str">
        <f t="shared" si="233"/>
        <v>W0005399</v>
      </c>
      <c r="CG868" s="13" t="s">
        <v>29</v>
      </c>
      <c r="CH868" s="18">
        <f t="shared" si="234"/>
        <v>206789.96240866059</v>
      </c>
      <c r="CI868" s="18">
        <f t="shared" si="235"/>
        <v>18525.414448346986</v>
      </c>
      <c r="CJ868" s="43">
        <f t="shared" si="236"/>
        <v>5687.5</v>
      </c>
      <c r="CK868" s="44">
        <f t="shared" si="237"/>
        <v>29700</v>
      </c>
      <c r="CL868" s="18">
        <f t="shared" si="238"/>
        <v>7031.5411324786328</v>
      </c>
      <c r="CM868" s="18">
        <f t="shared" si="239"/>
        <v>22757.425529106327</v>
      </c>
      <c r="CN868" s="13"/>
      <c r="CO868" s="18">
        <f t="shared" si="240"/>
        <v>0</v>
      </c>
    </row>
    <row r="869" spans="1:93" ht="15.75" customHeight="1" x14ac:dyDescent="0.2">
      <c r="A869" s="35" t="s">
        <v>616</v>
      </c>
      <c r="B869" s="35" t="s">
        <v>3278</v>
      </c>
      <c r="C869" s="35" t="s">
        <v>3279</v>
      </c>
      <c r="D869" s="36">
        <v>45439</v>
      </c>
      <c r="E869" s="36"/>
      <c r="F869" s="35" t="s">
        <v>996</v>
      </c>
      <c r="G869" s="35" t="s">
        <v>895</v>
      </c>
      <c r="H869" s="35" t="s">
        <v>896</v>
      </c>
      <c r="I869" s="35" t="s">
        <v>897</v>
      </c>
      <c r="J869" s="35"/>
      <c r="K869" s="35" t="s">
        <v>898</v>
      </c>
      <c r="L869" s="37" t="s">
        <v>899</v>
      </c>
      <c r="M869" s="38">
        <v>8.5000000000000006E-2</v>
      </c>
      <c r="N869" s="35">
        <v>28</v>
      </c>
      <c r="O869" s="39">
        <v>85597.583333333328</v>
      </c>
      <c r="P869" s="40"/>
      <c r="Q869" s="39"/>
      <c r="R869" s="39">
        <v>2003.2211538461536</v>
      </c>
      <c r="S869" s="39">
        <v>1157.4166666666667</v>
      </c>
      <c r="T869" s="39">
        <v>208.33500000000001</v>
      </c>
      <c r="U869" s="35">
        <v>75</v>
      </c>
      <c r="V869" s="39"/>
      <c r="W869" s="39">
        <v>0</v>
      </c>
      <c r="X869" s="39">
        <v>4460.3751415326506</v>
      </c>
      <c r="Y869" s="39">
        <v>93501.931295378818</v>
      </c>
      <c r="Z869" s="41">
        <v>5687.5</v>
      </c>
      <c r="AA869" s="39"/>
      <c r="AB869" s="39">
        <v>99189.431295378818</v>
      </c>
      <c r="AC869" s="39"/>
      <c r="AD869" s="39"/>
      <c r="AE869" s="42">
        <v>7641.968773833004</v>
      </c>
      <c r="AF869" s="35" t="s">
        <v>1037</v>
      </c>
      <c r="AG869" s="39" t="s">
        <v>1038</v>
      </c>
      <c r="AH869" s="39">
        <v>106831.40006921183</v>
      </c>
      <c r="AI869" s="39">
        <v>9080.6690058830063</v>
      </c>
      <c r="AJ869" s="42">
        <v>29700</v>
      </c>
      <c r="AK869" s="39">
        <v>2524.5</v>
      </c>
      <c r="AL869" s="39">
        <v>148136.56907509483</v>
      </c>
      <c r="AM869" s="39" t="s">
        <v>943</v>
      </c>
      <c r="AN869" s="39" t="s">
        <v>943</v>
      </c>
      <c r="AO869" s="35">
        <v>35803</v>
      </c>
      <c r="AP869" s="35" t="s">
        <v>944</v>
      </c>
      <c r="AQ869" s="39" t="s">
        <v>901</v>
      </c>
      <c r="AR869" s="39">
        <v>1</v>
      </c>
      <c r="AS869" s="39"/>
      <c r="AT869" s="39"/>
      <c r="AU869" s="39"/>
      <c r="AV869" s="39"/>
      <c r="AW869" s="39" t="s">
        <v>1195</v>
      </c>
      <c r="AX869" s="39" t="s">
        <v>903</v>
      </c>
      <c r="AY869" s="39" t="s">
        <v>904</v>
      </c>
      <c r="AZ869" s="35">
        <v>35803</v>
      </c>
      <c r="BA869" s="39"/>
      <c r="BC869" s="5" t="s">
        <v>905</v>
      </c>
      <c r="CB869" s="13" t="s">
        <v>947</v>
      </c>
      <c r="CC869" s="13" t="s">
        <v>10</v>
      </c>
      <c r="CD869" s="13">
        <v>60002</v>
      </c>
      <c r="CE869" s="13" t="s">
        <v>8</v>
      </c>
      <c r="CF869" s="13" t="str">
        <f t="shared" si="233"/>
        <v>W0005230</v>
      </c>
      <c r="CG869" s="13" t="s">
        <v>29</v>
      </c>
      <c r="CH869" s="18">
        <f t="shared" si="234"/>
        <v>90341.29347486599</v>
      </c>
      <c r="CI869" s="18">
        <f t="shared" si="235"/>
        <v>7641.968773833004</v>
      </c>
      <c r="CJ869" s="43">
        <f t="shared" si="236"/>
        <v>5687.5</v>
      </c>
      <c r="CK869" s="44">
        <f t="shared" si="237"/>
        <v>29700</v>
      </c>
      <c r="CL869" s="18">
        <f t="shared" si="238"/>
        <v>3160.6378205128203</v>
      </c>
      <c r="CM869" s="18">
        <f t="shared" si="239"/>
        <v>11605.169005883006</v>
      </c>
      <c r="CN869" s="13"/>
      <c r="CO869" s="18">
        <f t="shared" si="240"/>
        <v>0</v>
      </c>
    </row>
    <row r="870" spans="1:93" ht="15.75" customHeight="1" x14ac:dyDescent="0.2">
      <c r="A870" s="35" t="s">
        <v>3280</v>
      </c>
      <c r="B870" s="35" t="s">
        <v>3281</v>
      </c>
      <c r="C870" s="35" t="s">
        <v>3282</v>
      </c>
      <c r="D870" s="36">
        <v>45446</v>
      </c>
      <c r="E870" s="36"/>
      <c r="F870" s="35" t="s">
        <v>996</v>
      </c>
      <c r="G870" s="35" t="s">
        <v>895</v>
      </c>
      <c r="H870" s="35" t="s">
        <v>896</v>
      </c>
      <c r="I870" s="35" t="s">
        <v>897</v>
      </c>
      <c r="J870" s="35"/>
      <c r="K870" s="35" t="s">
        <v>898</v>
      </c>
      <c r="L870" s="37" t="s">
        <v>899</v>
      </c>
      <c r="M870" s="38">
        <v>8.5000000000000006E-2</v>
      </c>
      <c r="N870" s="35">
        <v>28</v>
      </c>
      <c r="O870" s="39">
        <v>81412.083333333328</v>
      </c>
      <c r="P870" s="40"/>
      <c r="Q870" s="39"/>
      <c r="R870" s="39">
        <v>1923.0769230769231</v>
      </c>
      <c r="S870" s="39">
        <v>1111.1111111111111</v>
      </c>
      <c r="T870" s="39">
        <v>200</v>
      </c>
      <c r="U870" s="35">
        <v>75</v>
      </c>
      <c r="V870" s="39"/>
      <c r="W870" s="39">
        <v>0</v>
      </c>
      <c r="X870" s="39">
        <v>4460.3751415326506</v>
      </c>
      <c r="Y870" s="39">
        <v>89181.646509054015</v>
      </c>
      <c r="Z870" s="41">
        <v>5687.5</v>
      </c>
      <c r="AA870" s="39"/>
      <c r="AB870" s="39">
        <v>94869.146509054015</v>
      </c>
      <c r="AC870" s="39"/>
      <c r="AD870" s="39"/>
      <c r="AE870" s="42">
        <v>18525.414448346986</v>
      </c>
      <c r="AF870" s="35" t="s">
        <v>1188</v>
      </c>
      <c r="AG870" s="39" t="s">
        <v>1189</v>
      </c>
      <c r="AH870" s="39">
        <v>113394.560957401</v>
      </c>
      <c r="AI870" s="39">
        <v>9638.5376813790863</v>
      </c>
      <c r="AJ870" s="42">
        <v>29700</v>
      </c>
      <c r="AK870" s="39">
        <v>2524.5</v>
      </c>
      <c r="AL870" s="39">
        <v>155257.59863878009</v>
      </c>
      <c r="AM870" s="39" t="s">
        <v>1538</v>
      </c>
      <c r="AN870" s="39" t="s">
        <v>1538</v>
      </c>
      <c r="AO870" s="35">
        <v>5184</v>
      </c>
      <c r="AP870" s="35" t="s">
        <v>1539</v>
      </c>
      <c r="AQ870" s="39" t="s">
        <v>901</v>
      </c>
      <c r="AR870" s="39">
        <v>1</v>
      </c>
      <c r="AS870" s="39"/>
      <c r="AT870" s="39"/>
      <c r="AU870" s="39"/>
      <c r="AV870" s="39"/>
      <c r="AW870" s="39" t="s">
        <v>1271</v>
      </c>
      <c r="AX870" s="39" t="s">
        <v>1538</v>
      </c>
      <c r="AY870" s="39" t="s">
        <v>904</v>
      </c>
      <c r="AZ870" s="35">
        <v>5184</v>
      </c>
      <c r="BA870" s="39"/>
      <c r="BC870" s="5" t="s">
        <v>905</v>
      </c>
      <c r="CB870" s="13" t="s">
        <v>947</v>
      </c>
      <c r="CC870" s="13" t="s">
        <v>1540</v>
      </c>
      <c r="CD870" s="13">
        <v>60013</v>
      </c>
      <c r="CE870" s="13" t="s">
        <v>1541</v>
      </c>
      <c r="CF870" s="13" t="str">
        <f t="shared" si="233"/>
        <v>W0005052</v>
      </c>
      <c r="CG870" s="13" t="s">
        <v>29</v>
      </c>
      <c r="CH870" s="18">
        <f t="shared" si="234"/>
        <v>86147.458474865984</v>
      </c>
      <c r="CI870" s="18">
        <f t="shared" si="235"/>
        <v>18525.414448346986</v>
      </c>
      <c r="CJ870" s="43">
        <f t="shared" si="236"/>
        <v>5687.5</v>
      </c>
      <c r="CK870" s="44">
        <f t="shared" si="237"/>
        <v>29700</v>
      </c>
      <c r="CL870" s="18">
        <f t="shared" si="238"/>
        <v>3034.1880341880342</v>
      </c>
      <c r="CM870" s="18">
        <f t="shared" si="239"/>
        <v>12163.037681379086</v>
      </c>
      <c r="CN870" s="13"/>
      <c r="CO870" s="18">
        <f t="shared" si="240"/>
        <v>0</v>
      </c>
    </row>
    <row r="871" spans="1:93" ht="15.75" customHeight="1" x14ac:dyDescent="0.2">
      <c r="A871" s="35" t="s">
        <v>3283</v>
      </c>
      <c r="B871" s="35" t="s">
        <v>3284</v>
      </c>
      <c r="C871" s="35" t="s">
        <v>3285</v>
      </c>
      <c r="D871" s="36">
        <v>45446</v>
      </c>
      <c r="E871" s="36"/>
      <c r="F871" s="35" t="s">
        <v>996</v>
      </c>
      <c r="G871" s="35" t="s">
        <v>895</v>
      </c>
      <c r="H871" s="35" t="s">
        <v>896</v>
      </c>
      <c r="I871" s="35" t="s">
        <v>897</v>
      </c>
      <c r="J871" s="35"/>
      <c r="K871" s="35" t="s">
        <v>898</v>
      </c>
      <c r="L871" s="37" t="s">
        <v>899</v>
      </c>
      <c r="M871" s="38">
        <v>8.5000000000000006E-2</v>
      </c>
      <c r="N871" s="35">
        <v>28</v>
      </c>
      <c r="O871" s="39">
        <v>90142.5</v>
      </c>
      <c r="P871" s="40"/>
      <c r="Q871" s="39"/>
      <c r="R871" s="39">
        <v>2123.397435897436</v>
      </c>
      <c r="S871" s="39">
        <v>1226.8518518518517</v>
      </c>
      <c r="T871" s="39">
        <v>220.83333333333331</v>
      </c>
      <c r="U871" s="35">
        <v>75</v>
      </c>
      <c r="V871" s="39"/>
      <c r="W871" s="39">
        <v>8722.3213697705432</v>
      </c>
      <c r="X871" s="39">
        <v>4460.3751415326506</v>
      </c>
      <c r="Y871" s="39">
        <v>106971.27913238583</v>
      </c>
      <c r="Z871" s="41">
        <v>5687.5</v>
      </c>
      <c r="AA871" s="39"/>
      <c r="AB871" s="39">
        <v>112658.77913238583</v>
      </c>
      <c r="AC871" s="39"/>
      <c r="AD871" s="39"/>
      <c r="AE871" s="42">
        <v>4292.2455565959208</v>
      </c>
      <c r="AF871" s="35" t="s">
        <v>1124</v>
      </c>
      <c r="AG871" s="39" t="s">
        <v>1125</v>
      </c>
      <c r="AH871" s="39">
        <v>116951.02468898175</v>
      </c>
      <c r="AI871" s="39">
        <v>9940.8370985634501</v>
      </c>
      <c r="AJ871" s="42">
        <v>29700</v>
      </c>
      <c r="AK871" s="39">
        <v>2524.5</v>
      </c>
      <c r="AL871" s="39">
        <v>159116.3617875452</v>
      </c>
      <c r="AM871" s="39" t="s">
        <v>900</v>
      </c>
      <c r="AN871" s="39" t="s">
        <v>900</v>
      </c>
      <c r="AO871" s="35">
        <v>1005315</v>
      </c>
      <c r="AP871" s="39" t="s">
        <v>900</v>
      </c>
      <c r="AQ871" s="39" t="s">
        <v>901</v>
      </c>
      <c r="AR871" s="39">
        <v>1</v>
      </c>
      <c r="AS871" s="39"/>
      <c r="AT871" s="39"/>
      <c r="AU871" s="39"/>
      <c r="AV871" s="39"/>
      <c r="AW871" s="39" t="s">
        <v>1170</v>
      </c>
      <c r="AX871" s="39" t="s">
        <v>903</v>
      </c>
      <c r="AY871" s="39" t="s">
        <v>904</v>
      </c>
      <c r="AZ871" s="35">
        <v>1005315</v>
      </c>
      <c r="BA871" s="39"/>
      <c r="BC871" s="5" t="s">
        <v>905</v>
      </c>
      <c r="CB871" s="13" t="s">
        <v>906</v>
      </c>
      <c r="CC871" s="13" t="s">
        <v>907</v>
      </c>
      <c r="CD871" s="13">
        <v>60006</v>
      </c>
      <c r="CE871" s="13" t="e">
        <v>#N/A</v>
      </c>
      <c r="CF871" s="13" t="str">
        <f t="shared" si="233"/>
        <v>W0005400</v>
      </c>
      <c r="CG871" s="13" t="str">
        <f>G871</f>
        <v>Finance Capability Center</v>
      </c>
      <c r="CH871" s="18">
        <f t="shared" si="234"/>
        <v>103621.02984463653</v>
      </c>
      <c r="CI871" s="18">
        <f>SUM(AA871,AE871)</f>
        <v>4292.2455565959208</v>
      </c>
      <c r="CJ871" s="43">
        <f t="shared" si="236"/>
        <v>5687.5</v>
      </c>
      <c r="CK871" s="44">
        <f t="shared" si="237"/>
        <v>29700</v>
      </c>
      <c r="CL871" s="18">
        <f t="shared" si="238"/>
        <v>3350.2492877492878</v>
      </c>
      <c r="CM871" s="18">
        <f t="shared" si="239"/>
        <v>12465.33709856345</v>
      </c>
      <c r="CN871" s="13"/>
      <c r="CO871" s="18">
        <f t="shared" si="240"/>
        <v>0</v>
      </c>
    </row>
    <row r="872" spans="1:93" ht="15.75" customHeight="1" x14ac:dyDescent="0.2">
      <c r="A872" s="35" t="s">
        <v>3286</v>
      </c>
      <c r="B872" s="35" t="s">
        <v>3287</v>
      </c>
      <c r="C872" s="35" t="s">
        <v>3288</v>
      </c>
      <c r="D872" s="36">
        <v>45418</v>
      </c>
      <c r="E872" s="36"/>
      <c r="F872" s="35" t="s">
        <v>996</v>
      </c>
      <c r="G872" s="35" t="s">
        <v>895</v>
      </c>
      <c r="H872" s="35" t="s">
        <v>896</v>
      </c>
      <c r="I872" s="35" t="s">
        <v>897</v>
      </c>
      <c r="J872" s="35"/>
      <c r="K872" s="35" t="s">
        <v>898</v>
      </c>
      <c r="L872" s="37" t="s">
        <v>899</v>
      </c>
      <c r="M872" s="38">
        <v>8.5000000000000006E-2</v>
      </c>
      <c r="N872" s="35">
        <v>28</v>
      </c>
      <c r="O872" s="39">
        <v>66268.25</v>
      </c>
      <c r="P872" s="40"/>
      <c r="Q872" s="39"/>
      <c r="R872" s="39">
        <v>1542.467948717949</v>
      </c>
      <c r="S872" s="39">
        <v>891.2037037037037</v>
      </c>
      <c r="T872" s="39">
        <v>160.41666666666666</v>
      </c>
      <c r="U872" s="35">
        <v>75</v>
      </c>
      <c r="V872" s="39"/>
      <c r="W872" s="39">
        <v>0</v>
      </c>
      <c r="X872" s="39">
        <v>4460.3751415326506</v>
      </c>
      <c r="Y872" s="39">
        <v>73397.713460620987</v>
      </c>
      <c r="Z872" s="41">
        <v>5687.5</v>
      </c>
      <c r="AA872" s="39"/>
      <c r="AB872" s="39">
        <v>79085.213460620987</v>
      </c>
      <c r="AC872" s="39"/>
      <c r="AD872" s="39"/>
      <c r="AE872" s="42">
        <v>7641.968773833004</v>
      </c>
      <c r="AF872" s="35" t="s">
        <v>1037</v>
      </c>
      <c r="AG872" s="39" t="s">
        <v>1038</v>
      </c>
      <c r="AH872" s="39">
        <v>86727.182234453998</v>
      </c>
      <c r="AI872" s="39">
        <v>7371.81048992859</v>
      </c>
      <c r="AJ872" s="42">
        <v>29700</v>
      </c>
      <c r="AK872" s="39">
        <v>2524.5</v>
      </c>
      <c r="AL872" s="39">
        <v>126323.49272438258</v>
      </c>
      <c r="AM872" s="39" t="s">
        <v>953</v>
      </c>
      <c r="AN872" s="39" t="s">
        <v>953</v>
      </c>
      <c r="AO872" s="35">
        <v>2933</v>
      </c>
      <c r="AP872" s="35" t="s">
        <v>955</v>
      </c>
      <c r="AQ872" s="39" t="s">
        <v>901</v>
      </c>
      <c r="AR872" s="39">
        <v>1</v>
      </c>
      <c r="AS872" s="39"/>
      <c r="AT872" s="39"/>
      <c r="AU872" s="39"/>
      <c r="AV872" s="39"/>
      <c r="AW872" s="39" t="s">
        <v>1039</v>
      </c>
      <c r="AX872" s="39" t="s">
        <v>957</v>
      </c>
      <c r="AY872" s="39" t="s">
        <v>1040</v>
      </c>
      <c r="AZ872" s="35">
        <v>2933</v>
      </c>
      <c r="BA872" s="39"/>
      <c r="BC872" s="5" t="s">
        <v>905</v>
      </c>
      <c r="CB872" s="13" t="s">
        <v>947</v>
      </c>
      <c r="CC872" s="13" t="s">
        <v>959</v>
      </c>
      <c r="CD872" s="13">
        <v>60005</v>
      </c>
      <c r="CE872" s="13" t="s">
        <v>960</v>
      </c>
      <c r="CF872" s="13" t="str">
        <f t="shared" si="233"/>
        <v>W0004620</v>
      </c>
      <c r="CG872" s="13" t="s">
        <v>29</v>
      </c>
      <c r="CH872" s="18">
        <f t="shared" si="234"/>
        <v>70964.041808199327</v>
      </c>
      <c r="CI872" s="18">
        <f t="shared" ref="CI872:CI876" si="241">SUM(AA872,AC872:AE872)</f>
        <v>7641.968773833004</v>
      </c>
      <c r="CJ872" s="43">
        <f t="shared" si="236"/>
        <v>5687.5</v>
      </c>
      <c r="CK872" s="44">
        <f t="shared" si="237"/>
        <v>29700</v>
      </c>
      <c r="CL872" s="18">
        <f t="shared" si="238"/>
        <v>2433.6716524216527</v>
      </c>
      <c r="CM872" s="18">
        <f t="shared" si="239"/>
        <v>9896.31048992859</v>
      </c>
      <c r="CN872" s="13"/>
      <c r="CO872" s="18">
        <f t="shared" si="240"/>
        <v>0</v>
      </c>
    </row>
    <row r="873" spans="1:93" ht="15.75" customHeight="1" x14ac:dyDescent="0.2">
      <c r="A873" s="35" t="s">
        <v>3289</v>
      </c>
      <c r="B873" s="35" t="s">
        <v>3290</v>
      </c>
      <c r="C873" s="35" t="s">
        <v>3291</v>
      </c>
      <c r="D873" s="36">
        <v>45474</v>
      </c>
      <c r="E873" s="36"/>
      <c r="F873" s="35" t="s">
        <v>996</v>
      </c>
      <c r="G873" s="35" t="s">
        <v>895</v>
      </c>
      <c r="H873" s="35" t="s">
        <v>896</v>
      </c>
      <c r="I873" s="35" t="s">
        <v>897</v>
      </c>
      <c r="J873" s="35"/>
      <c r="K873" s="35" t="s">
        <v>898</v>
      </c>
      <c r="L873" s="37" t="s">
        <v>899</v>
      </c>
      <c r="M873" s="38">
        <v>8.5000000000000006E-2</v>
      </c>
      <c r="N873" s="35">
        <v>28</v>
      </c>
      <c r="O873" s="39">
        <v>83434.166666666672</v>
      </c>
      <c r="P873" s="40"/>
      <c r="Q873" s="39"/>
      <c r="R873" s="39">
        <v>1963.1410256410256</v>
      </c>
      <c r="S873" s="39">
        <v>1134.2592592592594</v>
      </c>
      <c r="T873" s="39">
        <v>204.16666666666669</v>
      </c>
      <c r="U873" s="35">
        <v>75</v>
      </c>
      <c r="V873" s="39"/>
      <c r="W873" s="39">
        <v>8035.9277454169778</v>
      </c>
      <c r="X873" s="39">
        <v>4460.3751415326506</v>
      </c>
      <c r="Y873" s="39">
        <v>99307.036505183263</v>
      </c>
      <c r="Z873" s="41">
        <v>5687.5</v>
      </c>
      <c r="AA873" s="39"/>
      <c r="AB873" s="39">
        <v>104994.53650518326</v>
      </c>
      <c r="AC873" s="39"/>
      <c r="AD873" s="39"/>
      <c r="AE873" s="42">
        <v>4292.2455565959208</v>
      </c>
      <c r="AF873" s="35" t="s">
        <v>1124</v>
      </c>
      <c r="AG873" s="39" t="s">
        <v>1125</v>
      </c>
      <c r="AH873" s="39">
        <v>109286.78206177919</v>
      </c>
      <c r="AI873" s="39">
        <v>9289.3764752512325</v>
      </c>
      <c r="AJ873" s="42">
        <v>29700</v>
      </c>
      <c r="AK873" s="39">
        <v>2524.5</v>
      </c>
      <c r="AL873" s="39">
        <v>150800.65853703042</v>
      </c>
      <c r="AM873" s="39" t="s">
        <v>2846</v>
      </c>
      <c r="AN873" s="39" t="s">
        <v>2846</v>
      </c>
      <c r="AO873" s="35" t="s">
        <v>3038</v>
      </c>
      <c r="AP873" s="35" t="s">
        <v>2848</v>
      </c>
      <c r="AQ873" s="39" t="s">
        <v>901</v>
      </c>
      <c r="AR873" s="39">
        <v>1</v>
      </c>
      <c r="AS873" s="39"/>
      <c r="AT873" s="39"/>
      <c r="AU873" s="39"/>
      <c r="AV873" s="39"/>
      <c r="AW873" s="39" t="s">
        <v>826</v>
      </c>
      <c r="AX873" s="39" t="s">
        <v>2846</v>
      </c>
      <c r="AY873" s="39" t="s">
        <v>904</v>
      </c>
      <c r="AZ873" s="35" t="s">
        <v>3038</v>
      </c>
      <c r="BA873" s="39"/>
      <c r="BC873" s="5" t="s">
        <v>905</v>
      </c>
      <c r="CB873" s="13" t="s">
        <v>947</v>
      </c>
      <c r="CC873" s="13" t="s">
        <v>2849</v>
      </c>
      <c r="CD873" s="13">
        <v>60018</v>
      </c>
      <c r="CE873" s="13" t="s">
        <v>2850</v>
      </c>
      <c r="CF873" s="13" t="str">
        <f t="shared" si="233"/>
        <v>W0004621</v>
      </c>
      <c r="CG873" s="13" t="s">
        <v>29</v>
      </c>
      <c r="CH873" s="18">
        <f t="shared" si="234"/>
        <v>96209.636220282977</v>
      </c>
      <c r="CI873" s="18">
        <f t="shared" si="241"/>
        <v>4292.2455565959208</v>
      </c>
      <c r="CJ873" s="43">
        <f t="shared" si="236"/>
        <v>5687.5</v>
      </c>
      <c r="CK873" s="44">
        <f t="shared" si="237"/>
        <v>29700</v>
      </c>
      <c r="CL873" s="18">
        <f t="shared" si="238"/>
        <v>3097.400284900285</v>
      </c>
      <c r="CM873" s="18">
        <f t="shared" si="239"/>
        <v>11813.876475251232</v>
      </c>
      <c r="CN873" s="13"/>
      <c r="CO873" s="18">
        <f t="shared" si="240"/>
        <v>0</v>
      </c>
    </row>
    <row r="874" spans="1:93" ht="15.75" customHeight="1" x14ac:dyDescent="0.2">
      <c r="A874" s="35" t="s">
        <v>3292</v>
      </c>
      <c r="B874" s="35" t="s">
        <v>3293</v>
      </c>
      <c r="C874" s="35" t="s">
        <v>3294</v>
      </c>
      <c r="D874" s="36">
        <v>45446</v>
      </c>
      <c r="E874" s="36"/>
      <c r="F874" s="35" t="s">
        <v>996</v>
      </c>
      <c r="G874" s="35" t="s">
        <v>895</v>
      </c>
      <c r="H874" s="35" t="s">
        <v>896</v>
      </c>
      <c r="I874" s="35" t="s">
        <v>897</v>
      </c>
      <c r="J874" s="35"/>
      <c r="K874" s="35" t="s">
        <v>898</v>
      </c>
      <c r="L874" s="37" t="s">
        <v>899</v>
      </c>
      <c r="M874" s="38">
        <v>8.5000000000000006E-2</v>
      </c>
      <c r="N874" s="35">
        <v>28</v>
      </c>
      <c r="O874" s="39">
        <v>70350.75</v>
      </c>
      <c r="P874" s="40"/>
      <c r="Q874" s="39"/>
      <c r="R874" s="39">
        <v>1642.6282051282051</v>
      </c>
      <c r="S874" s="39">
        <v>949.07407407407413</v>
      </c>
      <c r="T874" s="39">
        <v>170.83333333333331</v>
      </c>
      <c r="U874" s="35">
        <v>75</v>
      </c>
      <c r="V874" s="39"/>
      <c r="W874" s="39">
        <v>0</v>
      </c>
      <c r="X874" s="39">
        <v>4460.3751415326506</v>
      </c>
      <c r="Y874" s="39">
        <v>77648.66075406826</v>
      </c>
      <c r="Z874" s="41">
        <v>5687.5</v>
      </c>
      <c r="AA874" s="39"/>
      <c r="AB874" s="39">
        <v>83336.16075406826</v>
      </c>
      <c r="AC874" s="39"/>
      <c r="AD874" s="39"/>
      <c r="AE874" s="42">
        <v>4292.2455565959208</v>
      </c>
      <c r="AF874" s="35" t="s">
        <v>1124</v>
      </c>
      <c r="AG874" s="39" t="s">
        <v>1125</v>
      </c>
      <c r="AH874" s="39">
        <v>87628.406310664184</v>
      </c>
      <c r="AI874" s="39">
        <v>7448.4145364064561</v>
      </c>
      <c r="AJ874" s="42">
        <v>29700</v>
      </c>
      <c r="AK874" s="39">
        <v>2524.5</v>
      </c>
      <c r="AL874" s="39">
        <v>127301.32084707064</v>
      </c>
      <c r="AM874" s="39" t="s">
        <v>2846</v>
      </c>
      <c r="AN874" s="39" t="s">
        <v>2846</v>
      </c>
      <c r="AO874" s="35" t="s">
        <v>3038</v>
      </c>
      <c r="AP874" s="35" t="s">
        <v>2848</v>
      </c>
      <c r="AQ874" s="39" t="s">
        <v>901</v>
      </c>
      <c r="AR874" s="39">
        <v>1</v>
      </c>
      <c r="AS874" s="39"/>
      <c r="AT874" s="39"/>
      <c r="AU874" s="39"/>
      <c r="AV874" s="39"/>
      <c r="AW874" s="39" t="s">
        <v>826</v>
      </c>
      <c r="AX874" s="39" t="s">
        <v>2846</v>
      </c>
      <c r="AY874" s="39" t="s">
        <v>904</v>
      </c>
      <c r="AZ874" s="35" t="s">
        <v>3038</v>
      </c>
      <c r="BA874" s="39"/>
      <c r="BC874" s="5" t="s">
        <v>905</v>
      </c>
      <c r="CB874" s="13" t="s">
        <v>947</v>
      </c>
      <c r="CC874" s="13" t="s">
        <v>2849</v>
      </c>
      <c r="CD874" s="13">
        <v>60018</v>
      </c>
      <c r="CE874" s="13" t="s">
        <v>2850</v>
      </c>
      <c r="CF874" s="13" t="str">
        <f t="shared" si="233"/>
        <v>W0004622</v>
      </c>
      <c r="CG874" s="13" t="s">
        <v>29</v>
      </c>
      <c r="CH874" s="18">
        <f t="shared" si="234"/>
        <v>75056.958474865984</v>
      </c>
      <c r="CI874" s="18">
        <f t="shared" si="241"/>
        <v>4292.2455565959208</v>
      </c>
      <c r="CJ874" s="43">
        <f t="shared" si="236"/>
        <v>5687.5</v>
      </c>
      <c r="CK874" s="44">
        <f t="shared" si="237"/>
        <v>29700</v>
      </c>
      <c r="CL874" s="18">
        <f t="shared" si="238"/>
        <v>2591.702279202279</v>
      </c>
      <c r="CM874" s="18">
        <f t="shared" si="239"/>
        <v>9972.914536406457</v>
      </c>
      <c r="CN874" s="13"/>
      <c r="CO874" s="18">
        <f t="shared" si="240"/>
        <v>0</v>
      </c>
    </row>
    <row r="875" spans="1:93" ht="15.75" customHeight="1" x14ac:dyDescent="0.2">
      <c r="A875" s="35" t="s">
        <v>3295</v>
      </c>
      <c r="B875" s="35" t="s">
        <v>3296</v>
      </c>
      <c r="C875" s="35" t="s">
        <v>3297</v>
      </c>
      <c r="D875" s="36">
        <v>45433</v>
      </c>
      <c r="E875" s="36"/>
      <c r="F875" s="35" t="s">
        <v>938</v>
      </c>
      <c r="G875" s="35" t="s">
        <v>895</v>
      </c>
      <c r="H875" s="35" t="s">
        <v>896</v>
      </c>
      <c r="I875" s="35" t="s">
        <v>897</v>
      </c>
      <c r="J875" s="35"/>
      <c r="K875" s="35" t="s">
        <v>898</v>
      </c>
      <c r="L875" s="37" t="s">
        <v>899</v>
      </c>
      <c r="M875" s="38">
        <v>8.5000000000000006E-2</v>
      </c>
      <c r="N875" s="35">
        <v>28</v>
      </c>
      <c r="O875" s="39">
        <v>112860.16666666667</v>
      </c>
      <c r="P875" s="40"/>
      <c r="Q875" s="39"/>
      <c r="R875" s="39">
        <v>2604.1666666666665</v>
      </c>
      <c r="S875" s="39">
        <v>1504.6296296296298</v>
      </c>
      <c r="T875" s="39">
        <v>270.83333333333331</v>
      </c>
      <c r="U875" s="35">
        <v>75</v>
      </c>
      <c r="V875" s="39"/>
      <c r="W875" s="39">
        <v>0</v>
      </c>
      <c r="X875" s="39">
        <v>4460.3751415326506</v>
      </c>
      <c r="Y875" s="39">
        <v>121775.17143782896</v>
      </c>
      <c r="Z875" s="41">
        <v>5687.5</v>
      </c>
      <c r="AA875" s="39"/>
      <c r="AB875" s="39">
        <v>127462.67143782896</v>
      </c>
      <c r="AC875" s="39"/>
      <c r="AD875" s="39"/>
      <c r="AE875" s="42">
        <v>18525.414448346986</v>
      </c>
      <c r="AF875" s="35" t="s">
        <v>1188</v>
      </c>
      <c r="AG875" s="39" t="s">
        <v>1189</v>
      </c>
      <c r="AH875" s="39">
        <v>145988.08588617595</v>
      </c>
      <c r="AI875" s="39">
        <v>12408.987300324956</v>
      </c>
      <c r="AJ875" s="42">
        <v>29700</v>
      </c>
      <c r="AK875" s="39">
        <v>2524.5</v>
      </c>
      <c r="AL875" s="39">
        <v>190621.5731865009</v>
      </c>
      <c r="AM875" s="39" t="s">
        <v>1538</v>
      </c>
      <c r="AN875" s="39" t="s">
        <v>1538</v>
      </c>
      <c r="AO875" s="35">
        <v>5184</v>
      </c>
      <c r="AP875" s="35" t="s">
        <v>1539</v>
      </c>
      <c r="AQ875" s="39" t="s">
        <v>901</v>
      </c>
      <c r="AR875" s="39">
        <v>1</v>
      </c>
      <c r="AS875" s="39"/>
      <c r="AT875" s="39"/>
      <c r="AU875" s="39"/>
      <c r="AV875" s="39"/>
      <c r="AW875" s="39" t="s">
        <v>1271</v>
      </c>
      <c r="AX875" s="39" t="s">
        <v>1538</v>
      </c>
      <c r="AY875" s="39" t="s">
        <v>904</v>
      </c>
      <c r="AZ875" s="35">
        <v>5184</v>
      </c>
      <c r="BA875" s="39"/>
      <c r="BC875" s="5" t="s">
        <v>905</v>
      </c>
      <c r="CB875" s="13" t="s">
        <v>947</v>
      </c>
      <c r="CC875" s="13" t="s">
        <v>1540</v>
      </c>
      <c r="CD875" s="13">
        <v>60013</v>
      </c>
      <c r="CE875" s="13" t="s">
        <v>1541</v>
      </c>
      <c r="CF875" s="13" t="str">
        <f t="shared" si="233"/>
        <v>W0004623</v>
      </c>
      <c r="CG875" s="13" t="s">
        <v>29</v>
      </c>
      <c r="CH875" s="18">
        <f t="shared" si="234"/>
        <v>117666.37514153266</v>
      </c>
      <c r="CI875" s="18">
        <f t="shared" si="241"/>
        <v>18525.414448346986</v>
      </c>
      <c r="CJ875" s="43">
        <f t="shared" si="236"/>
        <v>5687.5</v>
      </c>
      <c r="CK875" s="44">
        <f t="shared" si="237"/>
        <v>29700</v>
      </c>
      <c r="CL875" s="18">
        <f t="shared" si="238"/>
        <v>4108.7962962962965</v>
      </c>
      <c r="CM875" s="18">
        <f t="shared" si="239"/>
        <v>14933.487300324956</v>
      </c>
      <c r="CN875" s="13"/>
      <c r="CO875" s="18">
        <f t="shared" si="240"/>
        <v>0</v>
      </c>
    </row>
    <row r="876" spans="1:93" ht="15.75" customHeight="1" x14ac:dyDescent="0.2">
      <c r="A876" s="35" t="s">
        <v>355</v>
      </c>
      <c r="B876" s="35" t="s">
        <v>3298</v>
      </c>
      <c r="C876" s="35" t="s">
        <v>3299</v>
      </c>
      <c r="D876" s="36">
        <v>45418</v>
      </c>
      <c r="E876" s="36"/>
      <c r="F876" s="35" t="s">
        <v>925</v>
      </c>
      <c r="G876" s="35" t="s">
        <v>1247</v>
      </c>
      <c r="H876" s="35" t="s">
        <v>1248</v>
      </c>
      <c r="I876" s="35" t="s">
        <v>897</v>
      </c>
      <c r="J876" s="35"/>
      <c r="K876" s="35" t="s">
        <v>898</v>
      </c>
      <c r="L876" s="37" t="s">
        <v>899</v>
      </c>
      <c r="M876" s="38">
        <v>0.1</v>
      </c>
      <c r="N876" s="35">
        <v>28</v>
      </c>
      <c r="O876" s="39">
        <v>252666</v>
      </c>
      <c r="P876" s="40">
        <v>0.1</v>
      </c>
      <c r="Q876" s="39">
        <v>25266.600000000002</v>
      </c>
      <c r="R876" s="39">
        <v>6073.7019230769229</v>
      </c>
      <c r="S876" s="39">
        <v>3509.25</v>
      </c>
      <c r="T876" s="39">
        <v>631.66499999999996</v>
      </c>
      <c r="U876" s="35">
        <v>75</v>
      </c>
      <c r="V876" s="39"/>
      <c r="W876" s="39">
        <v>23118.147055466536</v>
      </c>
      <c r="X876" s="39">
        <v>4460.3751415326506</v>
      </c>
      <c r="Y876" s="39">
        <v>315800.73912007606</v>
      </c>
      <c r="Z876" s="41">
        <v>7046.666666666667</v>
      </c>
      <c r="AA876" s="39"/>
      <c r="AB876" s="39">
        <v>322847.40578674275</v>
      </c>
      <c r="AC876" s="39"/>
      <c r="AD876" s="39"/>
      <c r="AE876" s="42">
        <v>7875.5933865769939</v>
      </c>
      <c r="AF876" s="35" t="s">
        <v>1249</v>
      </c>
      <c r="AG876" s="39" t="s">
        <v>1250</v>
      </c>
      <c r="AH876" s="39">
        <v>330722.99917331972</v>
      </c>
      <c r="AI876" s="39">
        <v>33072.299917331977</v>
      </c>
      <c r="AJ876" s="42">
        <v>29700</v>
      </c>
      <c r="AK876" s="39">
        <v>2970</v>
      </c>
      <c r="AL876" s="39">
        <v>396465.29909065168</v>
      </c>
      <c r="AM876" s="39" t="s">
        <v>943</v>
      </c>
      <c r="AN876" s="39" t="s">
        <v>943</v>
      </c>
      <c r="AO876" s="35">
        <v>90324</v>
      </c>
      <c r="AP876" s="35" t="s">
        <v>944</v>
      </c>
      <c r="AQ876" s="39" t="s">
        <v>901</v>
      </c>
      <c r="AR876" s="39">
        <v>1</v>
      </c>
      <c r="AS876" s="39"/>
      <c r="AT876" s="39"/>
      <c r="AU876" s="39"/>
      <c r="AV876" s="39"/>
      <c r="AW876" s="39" t="s">
        <v>1251</v>
      </c>
      <c r="AX876" s="39" t="s">
        <v>2543</v>
      </c>
      <c r="AY876" s="39" t="s">
        <v>1053</v>
      </c>
      <c r="AZ876" s="35">
        <v>90324</v>
      </c>
      <c r="BA876" s="39"/>
      <c r="BC876" s="5" t="s">
        <v>905</v>
      </c>
      <c r="CB876" s="13" t="s">
        <v>947</v>
      </c>
      <c r="CC876" s="13" t="s">
        <v>10</v>
      </c>
      <c r="CD876" s="13">
        <v>60002</v>
      </c>
      <c r="CE876" s="13" t="s">
        <v>8</v>
      </c>
      <c r="CF876" s="13" t="str">
        <f t="shared" si="233"/>
        <v>W0004624</v>
      </c>
      <c r="CG876" s="13" t="s">
        <v>70</v>
      </c>
      <c r="CH876" s="18">
        <f t="shared" si="234"/>
        <v>306217.78719699912</v>
      </c>
      <c r="CI876" s="18">
        <f t="shared" si="241"/>
        <v>7875.5933865769939</v>
      </c>
      <c r="CJ876" s="43">
        <f t="shared" si="236"/>
        <v>7046.666666666667</v>
      </c>
      <c r="CK876" s="44">
        <f t="shared" si="237"/>
        <v>29700</v>
      </c>
      <c r="CL876" s="18">
        <f t="shared" si="238"/>
        <v>9582.951923076922</v>
      </c>
      <c r="CM876" s="18">
        <f t="shared" si="239"/>
        <v>36042.299917331977</v>
      </c>
      <c r="CN876" s="13"/>
      <c r="CO876" s="18">
        <f t="shared" si="240"/>
        <v>0</v>
      </c>
    </row>
    <row r="877" spans="1:93" ht="15.75" customHeight="1" x14ac:dyDescent="0.2">
      <c r="A877" s="35" t="s">
        <v>3300</v>
      </c>
      <c r="B877" s="35" t="s">
        <v>3301</v>
      </c>
      <c r="C877" s="35" t="s">
        <v>3302</v>
      </c>
      <c r="D877" s="36">
        <v>45418</v>
      </c>
      <c r="E877" s="36"/>
      <c r="F877" s="35" t="s">
        <v>984</v>
      </c>
      <c r="G877" s="35" t="s">
        <v>1247</v>
      </c>
      <c r="H877" s="35" t="s">
        <v>1248</v>
      </c>
      <c r="I877" s="35" t="s">
        <v>897</v>
      </c>
      <c r="J877" s="35"/>
      <c r="K877" s="35" t="s">
        <v>898</v>
      </c>
      <c r="L877" s="37" t="s">
        <v>899</v>
      </c>
      <c r="M877" s="38">
        <v>0.1</v>
      </c>
      <c r="N877" s="35">
        <v>28</v>
      </c>
      <c r="O877" s="39">
        <v>72700.5</v>
      </c>
      <c r="P877" s="40"/>
      <c r="Q877" s="39"/>
      <c r="R877" s="39">
        <v>1747.6081730769231</v>
      </c>
      <c r="S877" s="39">
        <v>1009.7291666666666</v>
      </c>
      <c r="T877" s="39">
        <v>181.75125</v>
      </c>
      <c r="U877" s="35">
        <v>75</v>
      </c>
      <c r="V877" s="39"/>
      <c r="W877" s="39">
        <v>0</v>
      </c>
      <c r="X877" s="39">
        <v>4460.3751415326506</v>
      </c>
      <c r="Y877" s="39">
        <v>80174.96373127625</v>
      </c>
      <c r="Z877" s="41">
        <v>7046.666666666667</v>
      </c>
      <c r="AA877" s="39"/>
      <c r="AB877" s="39">
        <v>87221.630397942921</v>
      </c>
      <c r="AC877" s="39"/>
      <c r="AD877" s="39"/>
      <c r="AE877" s="42">
        <v>18123.592035816033</v>
      </c>
      <c r="AF877" s="35" t="s">
        <v>1339</v>
      </c>
      <c r="AG877" s="39" t="s">
        <v>1340</v>
      </c>
      <c r="AH877" s="39">
        <v>105345.22243375896</v>
      </c>
      <c r="AI877" s="39">
        <v>10534.522243375897</v>
      </c>
      <c r="AJ877" s="42">
        <v>29700</v>
      </c>
      <c r="AK877" s="39">
        <v>2970</v>
      </c>
      <c r="AL877" s="39">
        <v>148549.74467713485</v>
      </c>
      <c r="AM877" s="39" t="s">
        <v>900</v>
      </c>
      <c r="AN877" s="39" t="s">
        <v>900</v>
      </c>
      <c r="AO877" s="35">
        <v>2051065</v>
      </c>
      <c r="AP877" s="39" t="s">
        <v>900</v>
      </c>
      <c r="AQ877" s="39" t="s">
        <v>901</v>
      </c>
      <c r="AR877" s="39">
        <v>1</v>
      </c>
      <c r="AS877" s="39"/>
      <c r="AT877" s="39"/>
      <c r="AU877" s="39"/>
      <c r="AV877" s="39"/>
      <c r="AW877" s="39" t="s">
        <v>1251</v>
      </c>
      <c r="AX877" s="39" t="s">
        <v>2543</v>
      </c>
      <c r="AY877" s="39" t="s">
        <v>2543</v>
      </c>
      <c r="AZ877" s="35">
        <v>2051065</v>
      </c>
      <c r="BA877" s="39"/>
      <c r="BC877" s="5" t="s">
        <v>905</v>
      </c>
      <c r="CB877" s="13" t="s">
        <v>906</v>
      </c>
      <c r="CC877" s="13" t="s">
        <v>907</v>
      </c>
      <c r="CD877" s="13">
        <v>60006</v>
      </c>
      <c r="CE877" s="13" t="e">
        <v>#N/A</v>
      </c>
      <c r="CF877" s="13" t="str">
        <f t="shared" si="233"/>
        <v>W0004625</v>
      </c>
      <c r="CG877" s="13" t="str">
        <f>G877</f>
        <v>IT Capability Center</v>
      </c>
      <c r="CH877" s="18">
        <f t="shared" si="234"/>
        <v>77417.626391532656</v>
      </c>
      <c r="CI877" s="18">
        <f>SUM(AA877,AE877)</f>
        <v>18123.592035816033</v>
      </c>
      <c r="CJ877" s="43">
        <f t="shared" si="236"/>
        <v>7046.666666666667</v>
      </c>
      <c r="CK877" s="44">
        <f t="shared" si="237"/>
        <v>29700</v>
      </c>
      <c r="CL877" s="18">
        <f t="shared" si="238"/>
        <v>2757.3373397435898</v>
      </c>
      <c r="CM877" s="18">
        <f t="shared" si="239"/>
        <v>13504.522243375897</v>
      </c>
      <c r="CN877" s="13"/>
      <c r="CO877" s="18">
        <f t="shared" si="240"/>
        <v>0</v>
      </c>
    </row>
    <row r="878" spans="1:93" ht="15.75" customHeight="1" x14ac:dyDescent="0.2">
      <c r="A878" s="35" t="s">
        <v>704</v>
      </c>
      <c r="B878" s="35" t="s">
        <v>3303</v>
      </c>
      <c r="C878" s="35" t="s">
        <v>3304</v>
      </c>
      <c r="D878" s="36">
        <v>45426</v>
      </c>
      <c r="E878" s="36"/>
      <c r="F878" s="35" t="s">
        <v>996</v>
      </c>
      <c r="G878" s="35" t="s">
        <v>895</v>
      </c>
      <c r="H878" s="35" t="s">
        <v>896</v>
      </c>
      <c r="I878" s="35" t="s">
        <v>897</v>
      </c>
      <c r="J878" s="35"/>
      <c r="K878" s="35" t="s">
        <v>898</v>
      </c>
      <c r="L878" s="37" t="s">
        <v>899</v>
      </c>
      <c r="M878" s="38">
        <v>8.5000000000000006E-2</v>
      </c>
      <c r="N878" s="35">
        <v>28</v>
      </c>
      <c r="O878" s="39">
        <v>78637.583333333328</v>
      </c>
      <c r="P878" s="40"/>
      <c r="Q878" s="39"/>
      <c r="R878" s="39">
        <v>1903.0448717948721</v>
      </c>
      <c r="S878" s="39">
        <v>1099.5370370370372</v>
      </c>
      <c r="T878" s="39">
        <v>197.91666666666669</v>
      </c>
      <c r="U878" s="35">
        <v>75</v>
      </c>
      <c r="V878" s="39"/>
      <c r="W878" s="39">
        <v>0</v>
      </c>
      <c r="X878" s="39">
        <v>4460.3751415326506</v>
      </c>
      <c r="Y878" s="39">
        <v>86373.457050364566</v>
      </c>
      <c r="Z878" s="41">
        <v>5687.5</v>
      </c>
      <c r="AA878" s="39"/>
      <c r="AB878" s="39">
        <v>92060.957050364566</v>
      </c>
      <c r="AC878" s="39"/>
      <c r="AD878" s="39"/>
      <c r="AE878" s="42">
        <v>8123.3279313761932</v>
      </c>
      <c r="AF878" s="35" t="s">
        <v>1325</v>
      </c>
      <c r="AG878" s="39" t="s">
        <v>1326</v>
      </c>
      <c r="AH878" s="39">
        <v>100184.28498174076</v>
      </c>
      <c r="AI878" s="39">
        <v>8515.6642234479641</v>
      </c>
      <c r="AJ878" s="42">
        <v>29700</v>
      </c>
      <c r="AK878" s="39">
        <v>2524.5</v>
      </c>
      <c r="AL878" s="39">
        <v>140924.44920518872</v>
      </c>
      <c r="AM878" s="39" t="s">
        <v>943</v>
      </c>
      <c r="AN878" s="39" t="s">
        <v>943</v>
      </c>
      <c r="AO878" s="35">
        <v>35802</v>
      </c>
      <c r="AP878" s="35" t="s">
        <v>944</v>
      </c>
      <c r="AQ878" s="39" t="s">
        <v>901</v>
      </c>
      <c r="AR878" s="39">
        <v>1</v>
      </c>
      <c r="AS878" s="39"/>
      <c r="AT878" s="39"/>
      <c r="AU878" s="39"/>
      <c r="AV878" s="39"/>
      <c r="AW878" s="39" t="s">
        <v>1484</v>
      </c>
      <c r="AX878" s="39" t="s">
        <v>903</v>
      </c>
      <c r="AY878" s="39" t="s">
        <v>1148</v>
      </c>
      <c r="AZ878" s="35">
        <v>35802</v>
      </c>
      <c r="BA878" s="39"/>
      <c r="BC878" s="5" t="s">
        <v>905</v>
      </c>
      <c r="CB878" s="13" t="s">
        <v>947</v>
      </c>
      <c r="CC878" s="13" t="s">
        <v>10</v>
      </c>
      <c r="CD878" s="13">
        <v>60002</v>
      </c>
      <c r="CE878" s="13" t="s">
        <v>8</v>
      </c>
      <c r="CF878" s="13" t="str">
        <f t="shared" si="233"/>
        <v>W0005401</v>
      </c>
      <c r="CG878" s="13" t="s">
        <v>29</v>
      </c>
      <c r="CH878" s="18">
        <f t="shared" si="234"/>
        <v>83370.875141532655</v>
      </c>
      <c r="CI878" s="18">
        <f t="shared" ref="CI878:CI890" si="242">SUM(AA878,AC878:AE878)</f>
        <v>8123.3279313761932</v>
      </c>
      <c r="CJ878" s="43">
        <f t="shared" si="236"/>
        <v>5687.5</v>
      </c>
      <c r="CK878" s="44">
        <f t="shared" si="237"/>
        <v>29700</v>
      </c>
      <c r="CL878" s="18">
        <f t="shared" si="238"/>
        <v>3002.5819088319095</v>
      </c>
      <c r="CM878" s="18">
        <f t="shared" si="239"/>
        <v>11040.164223447964</v>
      </c>
      <c r="CN878" s="13"/>
      <c r="CO878" s="18">
        <f t="shared" si="240"/>
        <v>0</v>
      </c>
    </row>
    <row r="879" spans="1:93" ht="15.75" customHeight="1" x14ac:dyDescent="0.2">
      <c r="A879" s="35" t="s">
        <v>525</v>
      </c>
      <c r="B879" s="35" t="s">
        <v>3305</v>
      </c>
      <c r="C879" s="35" t="s">
        <v>3306</v>
      </c>
      <c r="D879" s="36">
        <v>45446</v>
      </c>
      <c r="E879" s="36"/>
      <c r="F879" s="35" t="s">
        <v>996</v>
      </c>
      <c r="G879" s="35" t="s">
        <v>895</v>
      </c>
      <c r="H879" s="35" t="s">
        <v>896</v>
      </c>
      <c r="I879" s="35" t="s">
        <v>897</v>
      </c>
      <c r="J879" s="35"/>
      <c r="K879" s="35" t="s">
        <v>898</v>
      </c>
      <c r="L879" s="37" t="s">
        <v>899</v>
      </c>
      <c r="M879" s="38">
        <v>8.5000000000000006E-2</v>
      </c>
      <c r="N879" s="35">
        <v>28</v>
      </c>
      <c r="O879" s="39">
        <v>81136.5</v>
      </c>
      <c r="P879" s="40"/>
      <c r="Q879" s="39"/>
      <c r="R879" s="39">
        <v>1903.0448717948721</v>
      </c>
      <c r="S879" s="39">
        <v>1099.5370370370372</v>
      </c>
      <c r="T879" s="39">
        <v>197.91666666666669</v>
      </c>
      <c r="U879" s="35">
        <v>75</v>
      </c>
      <c r="V879" s="39"/>
      <c r="W879" s="39">
        <v>0</v>
      </c>
      <c r="X879" s="39">
        <v>4460.3751415326506</v>
      </c>
      <c r="Y879" s="39">
        <v>88872.373717031238</v>
      </c>
      <c r="Z879" s="41">
        <v>5687.5</v>
      </c>
      <c r="AA879" s="39"/>
      <c r="AB879" s="39">
        <v>94559.873717031238</v>
      </c>
      <c r="AC879" s="39"/>
      <c r="AD879" s="39"/>
      <c r="AE879" s="42">
        <v>8123.3279313761932</v>
      </c>
      <c r="AF879" s="35" t="s">
        <v>1325</v>
      </c>
      <c r="AG879" s="39" t="s">
        <v>1326</v>
      </c>
      <c r="AH879" s="39">
        <v>102683.20164840743</v>
      </c>
      <c r="AI879" s="39">
        <v>8728.0721401146311</v>
      </c>
      <c r="AJ879" s="42">
        <v>29700</v>
      </c>
      <c r="AK879" s="39">
        <v>2524.5</v>
      </c>
      <c r="AL879" s="39">
        <v>143635.77378852206</v>
      </c>
      <c r="AM879" s="39" t="s">
        <v>943</v>
      </c>
      <c r="AN879" s="39" t="s">
        <v>943</v>
      </c>
      <c r="AO879" s="35">
        <v>35802</v>
      </c>
      <c r="AP879" s="35" t="s">
        <v>944</v>
      </c>
      <c r="AQ879" s="39" t="s">
        <v>901</v>
      </c>
      <c r="AR879" s="39">
        <v>1</v>
      </c>
      <c r="AS879" s="39"/>
      <c r="AT879" s="39"/>
      <c r="AU879" s="39"/>
      <c r="AV879" s="39"/>
      <c r="AW879" s="39" t="s">
        <v>1484</v>
      </c>
      <c r="AX879" s="39" t="s">
        <v>903</v>
      </c>
      <c r="AY879" s="39" t="s">
        <v>1148</v>
      </c>
      <c r="AZ879" s="35">
        <v>35802</v>
      </c>
      <c r="BA879" s="39"/>
      <c r="BC879" s="5" t="s">
        <v>905</v>
      </c>
      <c r="CB879" s="13" t="s">
        <v>947</v>
      </c>
      <c r="CC879" s="13" t="s">
        <v>10</v>
      </c>
      <c r="CD879" s="13">
        <v>60002</v>
      </c>
      <c r="CE879" s="13" t="s">
        <v>8</v>
      </c>
      <c r="CF879" s="13" t="str">
        <f t="shared" si="233"/>
        <v>W0005053</v>
      </c>
      <c r="CG879" s="13" t="s">
        <v>29</v>
      </c>
      <c r="CH879" s="18">
        <f t="shared" si="234"/>
        <v>85869.791808199327</v>
      </c>
      <c r="CI879" s="18">
        <f t="shared" si="242"/>
        <v>8123.3279313761932</v>
      </c>
      <c r="CJ879" s="43">
        <f t="shared" si="236"/>
        <v>5687.5</v>
      </c>
      <c r="CK879" s="44">
        <f t="shared" si="237"/>
        <v>29700</v>
      </c>
      <c r="CL879" s="18">
        <f t="shared" si="238"/>
        <v>3002.5819088319095</v>
      </c>
      <c r="CM879" s="18">
        <f t="shared" si="239"/>
        <v>11252.572140114631</v>
      </c>
      <c r="CN879" s="13"/>
      <c r="CO879" s="18">
        <f t="shared" si="240"/>
        <v>0</v>
      </c>
    </row>
    <row r="880" spans="1:93" ht="15.75" customHeight="1" x14ac:dyDescent="0.2">
      <c r="A880" s="35" t="s">
        <v>3307</v>
      </c>
      <c r="B880" s="35" t="s">
        <v>3308</v>
      </c>
      <c r="C880" s="35" t="s">
        <v>3309</v>
      </c>
      <c r="D880" s="36">
        <v>45453</v>
      </c>
      <c r="E880" s="36"/>
      <c r="F880" s="35" t="s">
        <v>996</v>
      </c>
      <c r="G880" s="35" t="s">
        <v>1050</v>
      </c>
      <c r="H880" s="35" t="s">
        <v>1051</v>
      </c>
      <c r="I880" s="35" t="s">
        <v>2483</v>
      </c>
      <c r="J880" s="35"/>
      <c r="K880" s="35" t="s">
        <v>898</v>
      </c>
      <c r="L880" s="37" t="s">
        <v>899</v>
      </c>
      <c r="M880" s="38">
        <v>8.5000000000000006E-2</v>
      </c>
      <c r="N880" s="35">
        <v>28</v>
      </c>
      <c r="O880" s="39">
        <v>58717.583333333336</v>
      </c>
      <c r="P880" s="40"/>
      <c r="Q880" s="39"/>
      <c r="R880" s="39">
        <v>1411.4823717948718</v>
      </c>
      <c r="S880" s="39">
        <v>815.52314814814815</v>
      </c>
      <c r="T880" s="39">
        <v>146.79416666666665</v>
      </c>
      <c r="U880" s="35">
        <v>75</v>
      </c>
      <c r="V880" s="39"/>
      <c r="W880" s="39">
        <v>0</v>
      </c>
      <c r="X880" s="39">
        <v>4460.3751415326506</v>
      </c>
      <c r="Y880" s="39">
        <v>65626.758161475678</v>
      </c>
      <c r="Z880" s="41">
        <v>23570.833333333332</v>
      </c>
      <c r="AA880" s="39"/>
      <c r="AB880" s="39">
        <v>89197.591494809007</v>
      </c>
      <c r="AC880" s="39"/>
      <c r="AD880" s="39"/>
      <c r="AE880" s="42"/>
      <c r="AF880" s="35"/>
      <c r="AG880" s="39"/>
      <c r="AH880" s="39">
        <v>89197.591494809007</v>
      </c>
      <c r="AI880" s="39">
        <v>7581.7952770587663</v>
      </c>
      <c r="AJ880" s="42">
        <v>0</v>
      </c>
      <c r="AK880" s="39">
        <v>0</v>
      </c>
      <c r="AL880" s="39">
        <v>96779.386771867779</v>
      </c>
      <c r="AM880" s="39" t="s">
        <v>3215</v>
      </c>
      <c r="AN880" s="39" t="s">
        <v>2484</v>
      </c>
      <c r="AO880" s="35" t="s">
        <v>3310</v>
      </c>
      <c r="AP880" s="35" t="s">
        <v>2485</v>
      </c>
      <c r="AQ880" s="39" t="s">
        <v>901</v>
      </c>
      <c r="AR880" s="39">
        <v>1</v>
      </c>
      <c r="AS880" s="39"/>
      <c r="AT880" s="39"/>
      <c r="AU880" s="39"/>
      <c r="AV880" s="39"/>
      <c r="AW880" s="39" t="s">
        <v>1207</v>
      </c>
      <c r="AX880" s="39" t="s">
        <v>903</v>
      </c>
      <c r="AY880" s="39" t="s">
        <v>1472</v>
      </c>
      <c r="AZ880" s="35" t="s">
        <v>3310</v>
      </c>
      <c r="BA880" s="39"/>
      <c r="BC880" s="5" t="s">
        <v>905</v>
      </c>
      <c r="CB880" s="13" t="s">
        <v>947</v>
      </c>
      <c r="CC880" s="13" t="s">
        <v>805</v>
      </c>
      <c r="CD880" s="13">
        <v>60001</v>
      </c>
      <c r="CE880" s="13" t="s">
        <v>803</v>
      </c>
      <c r="CF880" s="13" t="str">
        <f t="shared" si="233"/>
        <v>W0004626</v>
      </c>
      <c r="CG880" s="13" t="s">
        <v>24</v>
      </c>
      <c r="CH880" s="18">
        <f t="shared" si="234"/>
        <v>63399.75264153265</v>
      </c>
      <c r="CI880" s="18">
        <f t="shared" si="242"/>
        <v>0</v>
      </c>
      <c r="CJ880" s="43">
        <f t="shared" si="236"/>
        <v>23570.833333333332</v>
      </c>
      <c r="CK880" s="44">
        <f t="shared" si="237"/>
        <v>0</v>
      </c>
      <c r="CL880" s="18">
        <f t="shared" si="238"/>
        <v>2227.0055199430199</v>
      </c>
      <c r="CM880" s="18">
        <f t="shared" si="239"/>
        <v>7581.7952770587663</v>
      </c>
      <c r="CN880" s="13"/>
      <c r="CO880" s="18">
        <f t="shared" si="240"/>
        <v>0</v>
      </c>
    </row>
    <row r="881" spans="1:93" ht="15.75" customHeight="1" x14ac:dyDescent="0.2">
      <c r="A881" s="35" t="s">
        <v>356</v>
      </c>
      <c r="B881" s="35" t="s">
        <v>3311</v>
      </c>
      <c r="C881" s="35" t="s">
        <v>3312</v>
      </c>
      <c r="D881" s="36">
        <v>45460</v>
      </c>
      <c r="E881" s="36"/>
      <c r="F881" s="35" t="s">
        <v>984</v>
      </c>
      <c r="G881" s="35" t="s">
        <v>1247</v>
      </c>
      <c r="H881" s="35" t="s">
        <v>1248</v>
      </c>
      <c r="I881" s="35" t="s">
        <v>897</v>
      </c>
      <c r="J881" s="35"/>
      <c r="K881" s="35" t="s">
        <v>898</v>
      </c>
      <c r="L881" s="37" t="s">
        <v>899</v>
      </c>
      <c r="M881" s="38">
        <v>0.1</v>
      </c>
      <c r="N881" s="35">
        <v>28</v>
      </c>
      <c r="O881" s="39">
        <v>87855.166666666672</v>
      </c>
      <c r="P881" s="40"/>
      <c r="Q881" s="39"/>
      <c r="R881" s="39">
        <v>2003.2051282051279</v>
      </c>
      <c r="S881" s="39">
        <v>1157.4074074074074</v>
      </c>
      <c r="T881" s="39">
        <v>208.33333333333331</v>
      </c>
      <c r="U881" s="35">
        <v>75</v>
      </c>
      <c r="V881" s="39"/>
      <c r="W881" s="39">
        <v>0</v>
      </c>
      <c r="X881" s="39">
        <v>4460.3751415326506</v>
      </c>
      <c r="Y881" s="39">
        <v>95759.487677145182</v>
      </c>
      <c r="Z881" s="41">
        <v>7046.666666666667</v>
      </c>
      <c r="AA881" s="39"/>
      <c r="AB881" s="39">
        <v>102806.15434381185</v>
      </c>
      <c r="AC881" s="39"/>
      <c r="AD881" s="39"/>
      <c r="AE881" s="42"/>
      <c r="AF881" s="35"/>
      <c r="AG881" s="39"/>
      <c r="AH881" s="39">
        <v>102806.15434381185</v>
      </c>
      <c r="AI881" s="39">
        <v>10280.615434381187</v>
      </c>
      <c r="AJ881" s="42">
        <v>29700</v>
      </c>
      <c r="AK881" s="39">
        <v>2970</v>
      </c>
      <c r="AL881" s="39">
        <v>145756.76977819303</v>
      </c>
      <c r="AM881" s="39" t="s">
        <v>943</v>
      </c>
      <c r="AN881" s="39" t="s">
        <v>943</v>
      </c>
      <c r="AO881" s="35">
        <v>37208</v>
      </c>
      <c r="AP881" s="35" t="s">
        <v>944</v>
      </c>
      <c r="AQ881" s="39" t="s">
        <v>901</v>
      </c>
      <c r="AR881" s="39">
        <v>1</v>
      </c>
      <c r="AS881" s="39"/>
      <c r="AT881" s="39"/>
      <c r="AU881" s="39"/>
      <c r="AV881" s="39"/>
      <c r="AW881" s="39" t="s">
        <v>1817</v>
      </c>
      <c r="AX881" s="39" t="s">
        <v>943</v>
      </c>
      <c r="AY881" s="39" t="s">
        <v>2640</v>
      </c>
      <c r="AZ881" s="35">
        <v>37208</v>
      </c>
      <c r="BA881" s="39"/>
      <c r="BC881" s="5" t="s">
        <v>905</v>
      </c>
      <c r="CB881" s="13" t="s">
        <v>947</v>
      </c>
      <c r="CC881" s="13" t="s">
        <v>10</v>
      </c>
      <c r="CD881" s="13">
        <v>60002</v>
      </c>
      <c r="CE881" s="13" t="s">
        <v>8</v>
      </c>
      <c r="CF881" s="13" t="str">
        <f t="shared" si="233"/>
        <v>W0004627</v>
      </c>
      <c r="CG881" s="13" t="s">
        <v>70</v>
      </c>
      <c r="CH881" s="18">
        <f t="shared" si="234"/>
        <v>92598.875141532655</v>
      </c>
      <c r="CI881" s="18">
        <f t="shared" si="242"/>
        <v>0</v>
      </c>
      <c r="CJ881" s="43">
        <f t="shared" si="236"/>
        <v>7046.666666666667</v>
      </c>
      <c r="CK881" s="44">
        <f t="shared" si="237"/>
        <v>29700</v>
      </c>
      <c r="CL881" s="18">
        <f t="shared" si="238"/>
        <v>3160.6125356125353</v>
      </c>
      <c r="CM881" s="18">
        <f t="shared" si="239"/>
        <v>13250.615434381187</v>
      </c>
      <c r="CN881" s="13"/>
      <c r="CO881" s="18">
        <f t="shared" si="240"/>
        <v>0</v>
      </c>
    </row>
    <row r="882" spans="1:93" ht="15.75" customHeight="1" x14ac:dyDescent="0.2">
      <c r="A882" s="35" t="s">
        <v>357</v>
      </c>
      <c r="B882" s="35" t="s">
        <v>3313</v>
      </c>
      <c r="C882" s="35" t="s">
        <v>3314</v>
      </c>
      <c r="D882" s="36">
        <v>45467</v>
      </c>
      <c r="E882" s="36"/>
      <c r="F882" s="35" t="s">
        <v>938</v>
      </c>
      <c r="G882" s="35" t="s">
        <v>1247</v>
      </c>
      <c r="H882" s="35" t="s">
        <v>1248</v>
      </c>
      <c r="I882" s="35" t="s">
        <v>897</v>
      </c>
      <c r="J882" s="35"/>
      <c r="K882" s="35" t="s">
        <v>898</v>
      </c>
      <c r="L882" s="37" t="s">
        <v>899</v>
      </c>
      <c r="M882" s="38">
        <v>0.1</v>
      </c>
      <c r="N882" s="35">
        <v>28</v>
      </c>
      <c r="O882" s="39">
        <v>145556.83333333334</v>
      </c>
      <c r="P882" s="40"/>
      <c r="Q882" s="39"/>
      <c r="R882" s="39">
        <v>3498.9623397435898</v>
      </c>
      <c r="S882" s="39">
        <v>2021.6226851851854</v>
      </c>
      <c r="T882" s="39">
        <v>363.89208333333335</v>
      </c>
      <c r="U882" s="35">
        <v>75</v>
      </c>
      <c r="V882" s="39"/>
      <c r="W882" s="39">
        <v>0</v>
      </c>
      <c r="X882" s="39">
        <v>4460.3751415326506</v>
      </c>
      <c r="Y882" s="39">
        <v>155976.68558312813</v>
      </c>
      <c r="Z882" s="41">
        <v>7046.666666666667</v>
      </c>
      <c r="AA882" s="39"/>
      <c r="AB882" s="39">
        <v>163023.35224979479</v>
      </c>
      <c r="AC882" s="39"/>
      <c r="AD882" s="39"/>
      <c r="AE882" s="42"/>
      <c r="AF882" s="35"/>
      <c r="AG882" s="39"/>
      <c r="AH882" s="39">
        <v>163023.35224979479</v>
      </c>
      <c r="AI882" s="39">
        <v>16302.335224979479</v>
      </c>
      <c r="AJ882" s="42">
        <v>29700</v>
      </c>
      <c r="AK882" s="39">
        <v>2970</v>
      </c>
      <c r="AL882" s="39">
        <v>211995.68747477425</v>
      </c>
      <c r="AM882" s="39" t="s">
        <v>943</v>
      </c>
      <c r="AN882" s="39" t="s">
        <v>943</v>
      </c>
      <c r="AO882" s="35">
        <v>90324</v>
      </c>
      <c r="AP882" s="35" t="s">
        <v>944</v>
      </c>
      <c r="AQ882" s="39" t="s">
        <v>901</v>
      </c>
      <c r="AR882" s="39">
        <v>1</v>
      </c>
      <c r="AS882" s="39"/>
      <c r="AT882" s="39"/>
      <c r="AU882" s="39"/>
      <c r="AV882" s="39"/>
      <c r="AW882" s="39" t="s">
        <v>1251</v>
      </c>
      <c r="AX882" s="39" t="s">
        <v>943</v>
      </c>
      <c r="AY882" s="39" t="s">
        <v>1053</v>
      </c>
      <c r="AZ882" s="35">
        <v>90324</v>
      </c>
      <c r="BA882" s="39"/>
      <c r="BC882" s="5" t="s">
        <v>905</v>
      </c>
      <c r="CB882" s="13" t="s">
        <v>947</v>
      </c>
      <c r="CC882" s="13" t="s">
        <v>10</v>
      </c>
      <c r="CD882" s="13">
        <v>60002</v>
      </c>
      <c r="CE882" s="13" t="s">
        <v>8</v>
      </c>
      <c r="CF882" s="13" t="str">
        <f t="shared" si="233"/>
        <v>W0004628</v>
      </c>
      <c r="CG882" s="13" t="s">
        <v>70</v>
      </c>
      <c r="CH882" s="18">
        <f t="shared" si="234"/>
        <v>150456.10055819934</v>
      </c>
      <c r="CI882" s="18">
        <f t="shared" si="242"/>
        <v>0</v>
      </c>
      <c r="CJ882" s="43">
        <f t="shared" si="236"/>
        <v>7046.666666666667</v>
      </c>
      <c r="CK882" s="44">
        <f t="shared" si="237"/>
        <v>29700</v>
      </c>
      <c r="CL882" s="18">
        <f t="shared" si="238"/>
        <v>5520.5850249287751</v>
      </c>
      <c r="CM882" s="18">
        <f t="shared" si="239"/>
        <v>19272.335224979477</v>
      </c>
      <c r="CN882" s="13"/>
      <c r="CO882" s="18">
        <f t="shared" si="240"/>
        <v>0</v>
      </c>
    </row>
    <row r="883" spans="1:93" ht="15.75" customHeight="1" x14ac:dyDescent="0.2">
      <c r="A883" s="35" t="s">
        <v>3315</v>
      </c>
      <c r="B883" s="35" t="s">
        <v>3316</v>
      </c>
      <c r="C883" s="35" t="s">
        <v>3317</v>
      </c>
      <c r="D883" s="36">
        <v>45419</v>
      </c>
      <c r="E883" s="36"/>
      <c r="F883" s="35" t="s">
        <v>972</v>
      </c>
      <c r="G883" s="35" t="s">
        <v>951</v>
      </c>
      <c r="H883" s="35" t="s">
        <v>952</v>
      </c>
      <c r="I883" s="35" t="s">
        <v>897</v>
      </c>
      <c r="J883" s="35"/>
      <c r="K883" s="35" t="s">
        <v>898</v>
      </c>
      <c r="L883" s="37" t="s">
        <v>899</v>
      </c>
      <c r="M883" s="38">
        <v>0.05</v>
      </c>
      <c r="N883" s="35">
        <v>28</v>
      </c>
      <c r="O883" s="39">
        <v>44166.666666666664</v>
      </c>
      <c r="P883" s="40"/>
      <c r="Q883" s="39"/>
      <c r="R883" s="39">
        <v>1061.698717948718</v>
      </c>
      <c r="S883" s="39">
        <v>613.42592592592587</v>
      </c>
      <c r="T883" s="39">
        <v>110.41666666666666</v>
      </c>
      <c r="U883" s="35">
        <v>75</v>
      </c>
      <c r="V883" s="39"/>
      <c r="W883" s="39">
        <v>0</v>
      </c>
      <c r="X883" s="39">
        <v>4460.3751415326506</v>
      </c>
      <c r="Y883" s="39">
        <v>50487.583118740622</v>
      </c>
      <c r="Z883" s="41">
        <v>4154.166666666667</v>
      </c>
      <c r="AA883" s="39"/>
      <c r="AB883" s="39">
        <v>54641.749785407286</v>
      </c>
      <c r="AC883" s="39"/>
      <c r="AD883" s="39"/>
      <c r="AE883" s="42">
        <v>4671.4236268028844</v>
      </c>
      <c r="AF883" s="35" t="s">
        <v>999</v>
      </c>
      <c r="AG883" s="39" t="s">
        <v>998</v>
      </c>
      <c r="AH883" s="39">
        <v>59313.17341221017</v>
      </c>
      <c r="AI883" s="39">
        <v>2965.6586706105086</v>
      </c>
      <c r="AJ883" s="42">
        <v>29700</v>
      </c>
      <c r="AK883" s="39">
        <v>1485</v>
      </c>
      <c r="AL883" s="39">
        <v>93463.832082820678</v>
      </c>
      <c r="AM883" s="39" t="s">
        <v>973</v>
      </c>
      <c r="AN883" s="39" t="s">
        <v>973</v>
      </c>
      <c r="AO883" s="35" t="s">
        <v>1176</v>
      </c>
      <c r="AP883" s="35" t="s">
        <v>976</v>
      </c>
      <c r="AQ883" s="39" t="s">
        <v>901</v>
      </c>
      <c r="AR883" s="39">
        <v>1</v>
      </c>
      <c r="AS883" s="39"/>
      <c r="AT883" s="39"/>
      <c r="AU883" s="39"/>
      <c r="AV883" s="39"/>
      <c r="AW883" s="39" t="s">
        <v>956</v>
      </c>
      <c r="AX883" s="39" t="s">
        <v>977</v>
      </c>
      <c r="AY883" s="39" t="s">
        <v>1068</v>
      </c>
      <c r="AZ883" s="35" t="s">
        <v>1176</v>
      </c>
      <c r="BA883" s="39"/>
      <c r="BC883" s="5" t="s">
        <v>905</v>
      </c>
      <c r="CB883" s="13" t="s">
        <v>947</v>
      </c>
      <c r="CC883" s="13" t="s">
        <v>979</v>
      </c>
      <c r="CD883" s="13">
        <v>60009</v>
      </c>
      <c r="CE883" s="13">
        <v>30001339</v>
      </c>
      <c r="CF883" s="13" t="str">
        <f t="shared" si="233"/>
        <v>W0005054</v>
      </c>
      <c r="CG883" s="13" t="s">
        <v>13</v>
      </c>
      <c r="CH883" s="18">
        <f t="shared" si="234"/>
        <v>48812.458474865976</v>
      </c>
      <c r="CI883" s="18">
        <f t="shared" si="242"/>
        <v>4671.4236268028844</v>
      </c>
      <c r="CJ883" s="43">
        <f t="shared" si="236"/>
        <v>4154.166666666667</v>
      </c>
      <c r="CK883" s="44">
        <f t="shared" si="237"/>
        <v>29700</v>
      </c>
      <c r="CL883" s="18">
        <f t="shared" si="238"/>
        <v>1675.1246438746439</v>
      </c>
      <c r="CM883" s="18">
        <f t="shared" si="239"/>
        <v>4450.6586706105081</v>
      </c>
      <c r="CN883" s="13"/>
      <c r="CO883" s="18">
        <f t="shared" si="240"/>
        <v>0</v>
      </c>
    </row>
    <row r="884" spans="1:93" ht="15.75" customHeight="1" x14ac:dyDescent="0.2">
      <c r="A884" s="35" t="s">
        <v>3318</v>
      </c>
      <c r="B884" s="35" t="s">
        <v>3319</v>
      </c>
      <c r="C884" s="35" t="s">
        <v>3320</v>
      </c>
      <c r="D884" s="36">
        <v>45426</v>
      </c>
      <c r="E884" s="36"/>
      <c r="F884" s="35" t="s">
        <v>996</v>
      </c>
      <c r="G884" s="35" t="s">
        <v>951</v>
      </c>
      <c r="H884" s="35" t="s">
        <v>952</v>
      </c>
      <c r="I884" s="35" t="s">
        <v>897</v>
      </c>
      <c r="J884" s="35"/>
      <c r="K884" s="35" t="s">
        <v>898</v>
      </c>
      <c r="L884" s="37" t="s">
        <v>899</v>
      </c>
      <c r="M884" s="38">
        <v>0.05</v>
      </c>
      <c r="N884" s="35">
        <v>28</v>
      </c>
      <c r="O884" s="39">
        <v>53761.583333333336</v>
      </c>
      <c r="P884" s="40"/>
      <c r="Q884" s="39"/>
      <c r="R884" s="39">
        <v>1292.3477564102566</v>
      </c>
      <c r="S884" s="39">
        <v>746.68981481481489</v>
      </c>
      <c r="T884" s="39">
        <v>134.40416666666667</v>
      </c>
      <c r="U884" s="35">
        <v>75</v>
      </c>
      <c r="V884" s="39"/>
      <c r="W884" s="39">
        <v>0</v>
      </c>
      <c r="X884" s="39">
        <v>4460.3751415326506</v>
      </c>
      <c r="Y884" s="39">
        <v>60470.400212757726</v>
      </c>
      <c r="Z884" s="41">
        <v>4154.166666666667</v>
      </c>
      <c r="AA884" s="39"/>
      <c r="AB884" s="39">
        <v>64624.56687942439</v>
      </c>
      <c r="AC884" s="39"/>
      <c r="AD884" s="39"/>
      <c r="AE884" s="42">
        <v>4671.4236268028844</v>
      </c>
      <c r="AF884" s="35" t="s">
        <v>999</v>
      </c>
      <c r="AG884" s="39" t="s">
        <v>998</v>
      </c>
      <c r="AH884" s="39">
        <v>69295.990506227274</v>
      </c>
      <c r="AI884" s="39">
        <v>3464.7995253113641</v>
      </c>
      <c r="AJ884" s="42">
        <v>29700</v>
      </c>
      <c r="AK884" s="39">
        <v>1485</v>
      </c>
      <c r="AL884" s="39">
        <v>103945.79003153864</v>
      </c>
      <c r="AM884" s="39" t="s">
        <v>973</v>
      </c>
      <c r="AN884" s="39" t="s">
        <v>973</v>
      </c>
      <c r="AO884" s="35" t="s">
        <v>2505</v>
      </c>
      <c r="AP884" s="35" t="s">
        <v>976</v>
      </c>
      <c r="AQ884" s="39" t="s">
        <v>901</v>
      </c>
      <c r="AR884" s="39">
        <v>1</v>
      </c>
      <c r="AS884" s="39"/>
      <c r="AT884" s="39"/>
      <c r="AU884" s="39"/>
      <c r="AV884" s="39"/>
      <c r="AW884" s="39" t="s">
        <v>956</v>
      </c>
      <c r="AX884" s="39" t="s">
        <v>977</v>
      </c>
      <c r="AY884" s="39" t="s">
        <v>1521</v>
      </c>
      <c r="AZ884" s="35" t="s">
        <v>2505</v>
      </c>
      <c r="BA884" s="39"/>
      <c r="BC884" s="5" t="s">
        <v>905</v>
      </c>
      <c r="CB884" s="13" t="s">
        <v>947</v>
      </c>
      <c r="CC884" s="13" t="s">
        <v>979</v>
      </c>
      <c r="CD884" s="13">
        <v>60009</v>
      </c>
      <c r="CE884" s="13">
        <v>30001339</v>
      </c>
      <c r="CF884" s="13" t="str">
        <f t="shared" si="233"/>
        <v>W0004629</v>
      </c>
      <c r="CG884" s="13" t="s">
        <v>13</v>
      </c>
      <c r="CH884" s="18">
        <f t="shared" si="234"/>
        <v>58431.362641532651</v>
      </c>
      <c r="CI884" s="18">
        <f t="shared" si="242"/>
        <v>4671.4236268028844</v>
      </c>
      <c r="CJ884" s="43">
        <f t="shared" si="236"/>
        <v>4154.166666666667</v>
      </c>
      <c r="CK884" s="44">
        <f t="shared" si="237"/>
        <v>29700</v>
      </c>
      <c r="CL884" s="18">
        <f t="shared" si="238"/>
        <v>2039.0375712250716</v>
      </c>
      <c r="CM884" s="18">
        <f t="shared" si="239"/>
        <v>4949.7995253113641</v>
      </c>
      <c r="CN884" s="13"/>
      <c r="CO884" s="18">
        <f t="shared" si="240"/>
        <v>0</v>
      </c>
    </row>
    <row r="885" spans="1:93" ht="15.75" customHeight="1" x14ac:dyDescent="0.2">
      <c r="A885" s="35" t="s">
        <v>358</v>
      </c>
      <c r="B885" s="35" t="s">
        <v>3321</v>
      </c>
      <c r="C885" s="35" t="s">
        <v>3322</v>
      </c>
      <c r="D885" s="36">
        <v>45453</v>
      </c>
      <c r="E885" s="36"/>
      <c r="F885" s="35" t="s">
        <v>996</v>
      </c>
      <c r="G885" s="35" t="s">
        <v>895</v>
      </c>
      <c r="H885" s="35" t="s">
        <v>896</v>
      </c>
      <c r="I885" s="35" t="s">
        <v>897</v>
      </c>
      <c r="J885" s="35"/>
      <c r="K885" s="35" t="s">
        <v>898</v>
      </c>
      <c r="L885" s="37" t="s">
        <v>899</v>
      </c>
      <c r="M885" s="38">
        <v>8.5000000000000006E-2</v>
      </c>
      <c r="N885" s="35">
        <v>28</v>
      </c>
      <c r="O885" s="39">
        <v>81112.25</v>
      </c>
      <c r="P885" s="40"/>
      <c r="Q885" s="39"/>
      <c r="R885" s="39">
        <v>1903.0448717948721</v>
      </c>
      <c r="S885" s="39">
        <v>1099.5370370370372</v>
      </c>
      <c r="T885" s="39">
        <v>197.91666666666669</v>
      </c>
      <c r="U885" s="35">
        <v>75</v>
      </c>
      <c r="V885" s="39"/>
      <c r="W885" s="39">
        <v>0</v>
      </c>
      <c r="X885" s="39">
        <v>4460.3751415326506</v>
      </c>
      <c r="Y885" s="39">
        <v>88848.123717031238</v>
      </c>
      <c r="Z885" s="41">
        <v>5687.5</v>
      </c>
      <c r="AA885" s="39"/>
      <c r="AB885" s="39">
        <v>94535.623717031238</v>
      </c>
      <c r="AC885" s="39"/>
      <c r="AD885" s="39"/>
      <c r="AE885" s="42">
        <v>8123.3279313761932</v>
      </c>
      <c r="AF885" s="35" t="s">
        <v>1325</v>
      </c>
      <c r="AG885" s="39" t="s">
        <v>1326</v>
      </c>
      <c r="AH885" s="39">
        <v>102658.95164840743</v>
      </c>
      <c r="AI885" s="39">
        <v>8726.0108901146323</v>
      </c>
      <c r="AJ885" s="42">
        <v>29700</v>
      </c>
      <c r="AK885" s="39">
        <v>2524.5</v>
      </c>
      <c r="AL885" s="39">
        <v>143609.46253852206</v>
      </c>
      <c r="AM885" s="39" t="s">
        <v>943</v>
      </c>
      <c r="AN885" s="39" t="s">
        <v>943</v>
      </c>
      <c r="AO885" s="35">
        <v>35802</v>
      </c>
      <c r="AP885" s="35" t="s">
        <v>944</v>
      </c>
      <c r="AQ885" s="39" t="s">
        <v>901</v>
      </c>
      <c r="AR885" s="39">
        <v>1</v>
      </c>
      <c r="AS885" s="39"/>
      <c r="AT885" s="39"/>
      <c r="AU885" s="39"/>
      <c r="AV885" s="39"/>
      <c r="AW885" s="39" t="s">
        <v>1484</v>
      </c>
      <c r="AX885" s="39" t="s">
        <v>903</v>
      </c>
      <c r="AY885" s="39" t="s">
        <v>1148</v>
      </c>
      <c r="AZ885" s="35">
        <v>35802</v>
      </c>
      <c r="BA885" s="39"/>
      <c r="BC885" s="5" t="s">
        <v>905</v>
      </c>
      <c r="CB885" s="13" t="s">
        <v>947</v>
      </c>
      <c r="CC885" s="13" t="s">
        <v>10</v>
      </c>
      <c r="CD885" s="13">
        <v>60002</v>
      </c>
      <c r="CE885" s="13" t="s">
        <v>8</v>
      </c>
      <c r="CF885" s="13" t="str">
        <f t="shared" si="233"/>
        <v>W0004630</v>
      </c>
      <c r="CG885" s="13" t="s">
        <v>29</v>
      </c>
      <c r="CH885" s="18">
        <f t="shared" si="234"/>
        <v>85845.541808199327</v>
      </c>
      <c r="CI885" s="18">
        <f t="shared" si="242"/>
        <v>8123.3279313761932</v>
      </c>
      <c r="CJ885" s="43">
        <f t="shared" si="236"/>
        <v>5687.5</v>
      </c>
      <c r="CK885" s="44">
        <f t="shared" si="237"/>
        <v>29700</v>
      </c>
      <c r="CL885" s="18">
        <f t="shared" si="238"/>
        <v>3002.5819088319095</v>
      </c>
      <c r="CM885" s="18">
        <f t="shared" si="239"/>
        <v>11250.510890114632</v>
      </c>
      <c r="CN885" s="13"/>
      <c r="CO885" s="18">
        <f t="shared" si="240"/>
        <v>0</v>
      </c>
    </row>
    <row r="886" spans="1:93" ht="15.75" customHeight="1" x14ac:dyDescent="0.2">
      <c r="A886" s="35" t="s">
        <v>526</v>
      </c>
      <c r="B886" s="35" t="s">
        <v>3323</v>
      </c>
      <c r="C886" s="35" t="s">
        <v>3324</v>
      </c>
      <c r="D886" s="36">
        <v>45481</v>
      </c>
      <c r="E886" s="36"/>
      <c r="F886" s="35" t="s">
        <v>996</v>
      </c>
      <c r="G886" s="35" t="s">
        <v>895</v>
      </c>
      <c r="H886" s="35" t="s">
        <v>896</v>
      </c>
      <c r="I886" s="35" t="s">
        <v>897</v>
      </c>
      <c r="J886" s="35"/>
      <c r="K886" s="35" t="s">
        <v>898</v>
      </c>
      <c r="L886" s="37" t="s">
        <v>899</v>
      </c>
      <c r="M886" s="38">
        <v>8.5000000000000006E-2</v>
      </c>
      <c r="N886" s="35">
        <v>28</v>
      </c>
      <c r="O886" s="39">
        <v>85061.833333333328</v>
      </c>
      <c r="P886" s="40"/>
      <c r="Q886" s="39"/>
      <c r="R886" s="39">
        <v>2003.2051282051279</v>
      </c>
      <c r="S886" s="39">
        <v>1157.4074074074074</v>
      </c>
      <c r="T886" s="39">
        <v>208.33333333333331</v>
      </c>
      <c r="U886" s="35">
        <v>75</v>
      </c>
      <c r="V886" s="39"/>
      <c r="W886" s="39">
        <v>0</v>
      </c>
      <c r="X886" s="39">
        <v>4460.3751415326506</v>
      </c>
      <c r="Y886" s="39">
        <v>92966.154343811839</v>
      </c>
      <c r="Z886" s="41">
        <v>5687.5</v>
      </c>
      <c r="AA886" s="39"/>
      <c r="AB886" s="39">
        <v>98653.654343811839</v>
      </c>
      <c r="AC886" s="39"/>
      <c r="AD886" s="39"/>
      <c r="AE886" s="42">
        <v>8123.3279313761932</v>
      </c>
      <c r="AF886" s="35" t="s">
        <v>1325</v>
      </c>
      <c r="AG886" s="39" t="s">
        <v>1326</v>
      </c>
      <c r="AH886" s="39">
        <v>106776.98227518803</v>
      </c>
      <c r="AI886" s="39">
        <v>9076.0434933909837</v>
      </c>
      <c r="AJ886" s="42">
        <v>29700</v>
      </c>
      <c r="AK886" s="39">
        <v>2524.5</v>
      </c>
      <c r="AL886" s="39">
        <v>148077.52576857901</v>
      </c>
      <c r="AM886" s="39" t="s">
        <v>943</v>
      </c>
      <c r="AN886" s="39" t="s">
        <v>943</v>
      </c>
      <c r="AO886" s="35">
        <v>35802</v>
      </c>
      <c r="AP886" s="35" t="s">
        <v>944</v>
      </c>
      <c r="AQ886" s="39" t="s">
        <v>901</v>
      </c>
      <c r="AR886" s="39">
        <v>1</v>
      </c>
      <c r="AS886" s="39"/>
      <c r="AT886" s="39"/>
      <c r="AU886" s="39"/>
      <c r="AV886" s="39"/>
      <c r="AW886" s="39" t="s">
        <v>1484</v>
      </c>
      <c r="AX886" s="39" t="s">
        <v>903</v>
      </c>
      <c r="AY886" s="39" t="s">
        <v>1148</v>
      </c>
      <c r="AZ886" s="35">
        <v>35802</v>
      </c>
      <c r="BA886" s="39"/>
      <c r="BC886" s="5" t="s">
        <v>905</v>
      </c>
      <c r="CB886" s="13" t="s">
        <v>947</v>
      </c>
      <c r="CC886" s="13" t="s">
        <v>10</v>
      </c>
      <c r="CD886" s="13">
        <v>60002</v>
      </c>
      <c r="CE886" s="13" t="s">
        <v>8</v>
      </c>
      <c r="CF886" s="13" t="str">
        <f t="shared" si="233"/>
        <v>W0005055</v>
      </c>
      <c r="CG886" s="13" t="s">
        <v>29</v>
      </c>
      <c r="CH886" s="18">
        <f t="shared" si="234"/>
        <v>89805.541808199312</v>
      </c>
      <c r="CI886" s="18">
        <f t="shared" si="242"/>
        <v>8123.3279313761932</v>
      </c>
      <c r="CJ886" s="43">
        <f t="shared" si="236"/>
        <v>5687.5</v>
      </c>
      <c r="CK886" s="44">
        <f t="shared" si="237"/>
        <v>29700</v>
      </c>
      <c r="CL886" s="18">
        <f t="shared" si="238"/>
        <v>3160.6125356125353</v>
      </c>
      <c r="CM886" s="18">
        <f t="shared" si="239"/>
        <v>11600.543493390984</v>
      </c>
      <c r="CN886" s="13"/>
      <c r="CO886" s="18">
        <f t="shared" si="240"/>
        <v>0</v>
      </c>
    </row>
    <row r="887" spans="1:93" ht="15.75" customHeight="1" x14ac:dyDescent="0.2">
      <c r="A887" s="35" t="s">
        <v>359</v>
      </c>
      <c r="B887" s="35" t="s">
        <v>3325</v>
      </c>
      <c r="C887" s="35" t="s">
        <v>3326</v>
      </c>
      <c r="D887" s="36">
        <v>45453</v>
      </c>
      <c r="E887" s="36"/>
      <c r="F887" s="35" t="s">
        <v>996</v>
      </c>
      <c r="G887" s="35" t="s">
        <v>895</v>
      </c>
      <c r="H887" s="35" t="s">
        <v>896</v>
      </c>
      <c r="I887" s="35" t="s">
        <v>897</v>
      </c>
      <c r="J887" s="35"/>
      <c r="K887" s="35" t="s">
        <v>898</v>
      </c>
      <c r="L887" s="37" t="s">
        <v>899</v>
      </c>
      <c r="M887" s="38">
        <v>8.5000000000000006E-2</v>
      </c>
      <c r="N887" s="35">
        <v>28</v>
      </c>
      <c r="O887" s="39">
        <v>88118.75</v>
      </c>
      <c r="P887" s="40"/>
      <c r="Q887" s="39"/>
      <c r="R887" s="39">
        <v>2103.3653846153843</v>
      </c>
      <c r="S887" s="39">
        <v>1215.2777777777778</v>
      </c>
      <c r="T887" s="39">
        <v>218.75</v>
      </c>
      <c r="U887" s="35">
        <v>75</v>
      </c>
      <c r="V887" s="39"/>
      <c r="W887" s="39">
        <v>0</v>
      </c>
      <c r="X887" s="39">
        <v>4460.3751415326506</v>
      </c>
      <c r="Y887" s="39">
        <v>96191.518303925826</v>
      </c>
      <c r="Z887" s="41">
        <v>5687.5</v>
      </c>
      <c r="AA887" s="39"/>
      <c r="AB887" s="39">
        <v>101879.01830392583</v>
      </c>
      <c r="AC887" s="39"/>
      <c r="AD887" s="39"/>
      <c r="AE887" s="42">
        <v>8123.3279313761932</v>
      </c>
      <c r="AF887" s="35" t="s">
        <v>1325</v>
      </c>
      <c r="AG887" s="39" t="s">
        <v>1326</v>
      </c>
      <c r="AH887" s="39">
        <v>110002.34623530201</v>
      </c>
      <c r="AI887" s="39">
        <v>9350.1994300006718</v>
      </c>
      <c r="AJ887" s="42">
        <v>29700</v>
      </c>
      <c r="AK887" s="39">
        <v>2524.5</v>
      </c>
      <c r="AL887" s="39">
        <v>151577.04566530269</v>
      </c>
      <c r="AM887" s="39" t="s">
        <v>943</v>
      </c>
      <c r="AN887" s="39" t="s">
        <v>943</v>
      </c>
      <c r="AO887" s="35">
        <v>35802</v>
      </c>
      <c r="AP887" s="35" t="s">
        <v>944</v>
      </c>
      <c r="AQ887" s="39" t="s">
        <v>901</v>
      </c>
      <c r="AR887" s="39">
        <v>1</v>
      </c>
      <c r="AS887" s="39"/>
      <c r="AT887" s="39"/>
      <c r="AU887" s="39"/>
      <c r="AV887" s="39"/>
      <c r="AW887" s="39" t="s">
        <v>902</v>
      </c>
      <c r="AX887" s="39" t="s">
        <v>903</v>
      </c>
      <c r="AY887" s="39" t="s">
        <v>904</v>
      </c>
      <c r="AZ887" s="35">
        <v>35802</v>
      </c>
      <c r="BA887" s="39"/>
      <c r="BC887" s="5" t="s">
        <v>905</v>
      </c>
      <c r="CB887" s="13" t="s">
        <v>947</v>
      </c>
      <c r="CC887" s="13" t="s">
        <v>10</v>
      </c>
      <c r="CD887" s="13">
        <v>60002</v>
      </c>
      <c r="CE887" s="13" t="s">
        <v>8</v>
      </c>
      <c r="CF887" s="13" t="str">
        <f t="shared" si="233"/>
        <v>W0004631</v>
      </c>
      <c r="CG887" s="13" t="s">
        <v>29</v>
      </c>
      <c r="CH887" s="18">
        <f t="shared" si="234"/>
        <v>92872.875141532655</v>
      </c>
      <c r="CI887" s="18">
        <f t="shared" si="242"/>
        <v>8123.3279313761932</v>
      </c>
      <c r="CJ887" s="43">
        <f t="shared" si="236"/>
        <v>5687.5</v>
      </c>
      <c r="CK887" s="44">
        <f t="shared" si="237"/>
        <v>29700</v>
      </c>
      <c r="CL887" s="18">
        <f t="shared" si="238"/>
        <v>3318.6431623931621</v>
      </c>
      <c r="CM887" s="18">
        <f t="shared" si="239"/>
        <v>11874.699430000672</v>
      </c>
      <c r="CN887" s="13"/>
      <c r="CO887" s="18">
        <f t="shared" si="240"/>
        <v>0</v>
      </c>
    </row>
    <row r="888" spans="1:93" ht="15.75" customHeight="1" x14ac:dyDescent="0.2">
      <c r="A888" s="35" t="s">
        <v>3327</v>
      </c>
      <c r="B888" s="35" t="s">
        <v>3328</v>
      </c>
      <c r="C888" s="35" t="s">
        <v>3329</v>
      </c>
      <c r="D888" s="36">
        <v>45439</v>
      </c>
      <c r="E888" s="36"/>
      <c r="F888" s="35" t="s">
        <v>996</v>
      </c>
      <c r="G888" s="35" t="s">
        <v>895</v>
      </c>
      <c r="H888" s="35" t="s">
        <v>896</v>
      </c>
      <c r="I888" s="35" t="s">
        <v>897</v>
      </c>
      <c r="J888" s="35"/>
      <c r="K888" s="35" t="s">
        <v>898</v>
      </c>
      <c r="L888" s="37" t="s">
        <v>899</v>
      </c>
      <c r="M888" s="38">
        <v>8.5000000000000006E-2</v>
      </c>
      <c r="N888" s="35">
        <v>28</v>
      </c>
      <c r="O888" s="39">
        <v>81281.333333333328</v>
      </c>
      <c r="P888" s="40"/>
      <c r="Q888" s="39"/>
      <c r="R888" s="39">
        <v>1903.0448717948721</v>
      </c>
      <c r="S888" s="39">
        <v>1099.5370370370372</v>
      </c>
      <c r="T888" s="39">
        <v>197.91666666666669</v>
      </c>
      <c r="U888" s="35">
        <v>75</v>
      </c>
      <c r="V888" s="39"/>
      <c r="W888" s="39">
        <v>6251.3043220977052</v>
      </c>
      <c r="X888" s="39">
        <v>4460.3751415326506</v>
      </c>
      <c r="Y888" s="39">
        <v>95268.511372462264</v>
      </c>
      <c r="Z888" s="41">
        <v>5687.5</v>
      </c>
      <c r="AA888" s="39"/>
      <c r="AB888" s="39">
        <v>100956.01137246226</v>
      </c>
      <c r="AC888" s="39"/>
      <c r="AD888" s="39"/>
      <c r="AE888" s="42">
        <v>4292.2455565959208</v>
      </c>
      <c r="AF888" s="35" t="s">
        <v>1124</v>
      </c>
      <c r="AG888" s="39" t="s">
        <v>1125</v>
      </c>
      <c r="AH888" s="39">
        <v>105248.25692905819</v>
      </c>
      <c r="AI888" s="39">
        <v>8946.1018389699475</v>
      </c>
      <c r="AJ888" s="42">
        <v>29700</v>
      </c>
      <c r="AK888" s="39">
        <v>2524.5</v>
      </c>
      <c r="AL888" s="39">
        <v>146418.85876802815</v>
      </c>
      <c r="AM888" s="39" t="s">
        <v>2846</v>
      </c>
      <c r="AN888" s="39" t="s">
        <v>2846</v>
      </c>
      <c r="AO888" s="35" t="s">
        <v>3038</v>
      </c>
      <c r="AP888" s="35" t="s">
        <v>2848</v>
      </c>
      <c r="AQ888" s="39" t="s">
        <v>901</v>
      </c>
      <c r="AR888" s="39">
        <v>1</v>
      </c>
      <c r="AS888" s="39"/>
      <c r="AT888" s="39"/>
      <c r="AU888" s="39"/>
      <c r="AV888" s="39"/>
      <c r="AW888" s="39" t="s">
        <v>826</v>
      </c>
      <c r="AX888" s="39" t="s">
        <v>2846</v>
      </c>
      <c r="AY888" s="39" t="s">
        <v>904</v>
      </c>
      <c r="AZ888" s="35" t="s">
        <v>3038</v>
      </c>
      <c r="BA888" s="39"/>
      <c r="BC888" s="5" t="s">
        <v>905</v>
      </c>
      <c r="CB888" s="13" t="s">
        <v>947</v>
      </c>
      <c r="CC888" s="13" t="s">
        <v>2849</v>
      </c>
      <c r="CD888" s="13">
        <v>60018</v>
      </c>
      <c r="CE888" s="13" t="s">
        <v>2850</v>
      </c>
      <c r="CF888" s="13" t="str">
        <f t="shared" si="233"/>
        <v>W0004632</v>
      </c>
      <c r="CG888" s="13" t="s">
        <v>29</v>
      </c>
      <c r="CH888" s="18">
        <f t="shared" si="234"/>
        <v>92265.929463630368</v>
      </c>
      <c r="CI888" s="18">
        <f t="shared" si="242"/>
        <v>4292.2455565959208</v>
      </c>
      <c r="CJ888" s="43">
        <f t="shared" si="236"/>
        <v>5687.5</v>
      </c>
      <c r="CK888" s="44">
        <f t="shared" si="237"/>
        <v>29700</v>
      </c>
      <c r="CL888" s="18">
        <f t="shared" si="238"/>
        <v>3002.5819088319095</v>
      </c>
      <c r="CM888" s="18">
        <f t="shared" si="239"/>
        <v>11470.601838969947</v>
      </c>
      <c r="CN888" s="13"/>
      <c r="CO888" s="18">
        <f t="shared" si="240"/>
        <v>0</v>
      </c>
    </row>
    <row r="889" spans="1:93" ht="15.75" customHeight="1" x14ac:dyDescent="0.2">
      <c r="A889" s="35" t="s">
        <v>3330</v>
      </c>
      <c r="B889" s="35" t="s">
        <v>3331</v>
      </c>
      <c r="C889" s="35" t="s">
        <v>3332</v>
      </c>
      <c r="D889" s="36">
        <v>45460</v>
      </c>
      <c r="E889" s="36"/>
      <c r="F889" s="35" t="s">
        <v>996</v>
      </c>
      <c r="G889" s="35" t="s">
        <v>895</v>
      </c>
      <c r="H889" s="35" t="s">
        <v>896</v>
      </c>
      <c r="I889" s="35" t="s">
        <v>897</v>
      </c>
      <c r="J889" s="35"/>
      <c r="K889" s="35" t="s">
        <v>898</v>
      </c>
      <c r="L889" s="37" t="s">
        <v>899</v>
      </c>
      <c r="M889" s="38">
        <v>8.5000000000000006E-2</v>
      </c>
      <c r="N889" s="35">
        <v>28</v>
      </c>
      <c r="O889" s="39">
        <v>81027.75</v>
      </c>
      <c r="P889" s="40"/>
      <c r="Q889" s="39"/>
      <c r="R889" s="39">
        <v>1903.0448717948721</v>
      </c>
      <c r="S889" s="39">
        <v>1099.5370370370372</v>
      </c>
      <c r="T889" s="39">
        <v>197.91666666666669</v>
      </c>
      <c r="U889" s="35">
        <v>75</v>
      </c>
      <c r="V889" s="39"/>
      <c r="W889" s="39">
        <v>7788.0064661728538</v>
      </c>
      <c r="X889" s="39">
        <v>4460.3751415326506</v>
      </c>
      <c r="Y889" s="39">
        <v>96551.630183204092</v>
      </c>
      <c r="Z889" s="41">
        <v>5687.5</v>
      </c>
      <c r="AA889" s="39"/>
      <c r="AB889" s="39">
        <v>102239.13018320409</v>
      </c>
      <c r="AC889" s="39"/>
      <c r="AD889" s="39"/>
      <c r="AE889" s="42">
        <v>4292.2455565959208</v>
      </c>
      <c r="AF889" s="35" t="s">
        <v>1124</v>
      </c>
      <c r="AG889" s="39" t="s">
        <v>1125</v>
      </c>
      <c r="AH889" s="39">
        <v>106531.37573980002</v>
      </c>
      <c r="AI889" s="39">
        <v>9055.1669378830029</v>
      </c>
      <c r="AJ889" s="42">
        <v>29700</v>
      </c>
      <c r="AK889" s="39">
        <v>2524.5</v>
      </c>
      <c r="AL889" s="39">
        <v>147811.042677683</v>
      </c>
      <c r="AM889" s="39" t="s">
        <v>2846</v>
      </c>
      <c r="AN889" s="39" t="s">
        <v>2846</v>
      </c>
      <c r="AO889" s="35" t="s">
        <v>3038</v>
      </c>
      <c r="AP889" s="35" t="s">
        <v>2848</v>
      </c>
      <c r="AQ889" s="39" t="s">
        <v>901</v>
      </c>
      <c r="AR889" s="39">
        <v>1</v>
      </c>
      <c r="AS889" s="39"/>
      <c r="AT889" s="39"/>
      <c r="AU889" s="39"/>
      <c r="AV889" s="39"/>
      <c r="AW889" s="39" t="s">
        <v>826</v>
      </c>
      <c r="AX889" s="39" t="s">
        <v>2846</v>
      </c>
      <c r="AY889" s="39" t="s">
        <v>904</v>
      </c>
      <c r="AZ889" s="35" t="s">
        <v>3038</v>
      </c>
      <c r="BA889" s="39"/>
      <c r="BC889" s="5" t="s">
        <v>905</v>
      </c>
      <c r="CB889" s="13" t="s">
        <v>947</v>
      </c>
      <c r="CC889" s="13" t="s">
        <v>2849</v>
      </c>
      <c r="CD889" s="13">
        <v>60018</v>
      </c>
      <c r="CE889" s="13" t="s">
        <v>2850</v>
      </c>
      <c r="CF889" s="13" t="str">
        <f t="shared" si="233"/>
        <v>W0005231</v>
      </c>
      <c r="CG889" s="13" t="s">
        <v>29</v>
      </c>
      <c r="CH889" s="18">
        <f t="shared" si="234"/>
        <v>93549.04827437218</v>
      </c>
      <c r="CI889" s="18">
        <f t="shared" si="242"/>
        <v>4292.2455565959208</v>
      </c>
      <c r="CJ889" s="43">
        <f t="shared" si="236"/>
        <v>5687.5</v>
      </c>
      <c r="CK889" s="44">
        <f t="shared" si="237"/>
        <v>29700</v>
      </c>
      <c r="CL889" s="18">
        <f t="shared" si="238"/>
        <v>3002.5819088319095</v>
      </c>
      <c r="CM889" s="18">
        <f t="shared" si="239"/>
        <v>11579.666937883003</v>
      </c>
      <c r="CN889" s="13"/>
      <c r="CO889" s="18">
        <f t="shared" si="240"/>
        <v>0</v>
      </c>
    </row>
    <row r="890" spans="1:93" ht="15.75" customHeight="1" x14ac:dyDescent="0.2">
      <c r="A890" s="35" t="s">
        <v>3333</v>
      </c>
      <c r="B890" s="35" t="s">
        <v>3334</v>
      </c>
      <c r="C890" s="35" t="s">
        <v>3335</v>
      </c>
      <c r="D890" s="36">
        <v>45432</v>
      </c>
      <c r="E890" s="36"/>
      <c r="F890" s="35" t="s">
        <v>894</v>
      </c>
      <c r="G890" s="35" t="s">
        <v>895</v>
      </c>
      <c r="H890" s="35" t="s">
        <v>1572</v>
      </c>
      <c r="I890" s="35" t="s">
        <v>2483</v>
      </c>
      <c r="J890" s="35"/>
      <c r="K890" s="35" t="s">
        <v>898</v>
      </c>
      <c r="L890" s="37" t="s">
        <v>899</v>
      </c>
      <c r="M890" s="38">
        <v>8.5000000000000006E-2</v>
      </c>
      <c r="N890" s="35">
        <v>28</v>
      </c>
      <c r="O890" s="39">
        <v>82611.083333333328</v>
      </c>
      <c r="P890" s="40"/>
      <c r="Q890" s="39"/>
      <c r="R890" s="39">
        <v>1985.8453525641025</v>
      </c>
      <c r="S890" s="39">
        <v>1147.3773148148148</v>
      </c>
      <c r="T890" s="39">
        <v>206.52791666666667</v>
      </c>
      <c r="U890" s="35">
        <v>75</v>
      </c>
      <c r="V890" s="39"/>
      <c r="W890" s="39">
        <v>0</v>
      </c>
      <c r="X890" s="39">
        <v>5460.3751415326506</v>
      </c>
      <c r="Y890" s="39">
        <v>91486.209058911583</v>
      </c>
      <c r="Z890" s="41">
        <v>5687.5</v>
      </c>
      <c r="AA890" s="39"/>
      <c r="AB890" s="39">
        <v>97173.709058911583</v>
      </c>
      <c r="AC890" s="39"/>
      <c r="AD890" s="39"/>
      <c r="AE890" s="42">
        <v>28163.84865133233</v>
      </c>
      <c r="AF890" s="35" t="s">
        <v>1330</v>
      </c>
      <c r="AG890" s="39" t="s">
        <v>1331</v>
      </c>
      <c r="AH890" s="39">
        <v>125337.55771024391</v>
      </c>
      <c r="AI890" s="39">
        <v>10653.692405370733</v>
      </c>
      <c r="AJ890" s="42">
        <v>0</v>
      </c>
      <c r="AK890" s="39">
        <v>0</v>
      </c>
      <c r="AL890" s="39">
        <v>135991.25011561465</v>
      </c>
      <c r="AM890" s="39" t="s">
        <v>1026</v>
      </c>
      <c r="AN890" s="39" t="s">
        <v>2484</v>
      </c>
      <c r="AO890" s="35">
        <v>6390</v>
      </c>
      <c r="AP890" s="35" t="s">
        <v>2485</v>
      </c>
      <c r="AQ890" s="39" t="s">
        <v>901</v>
      </c>
      <c r="AR890" s="39">
        <v>1</v>
      </c>
      <c r="AS890" s="39"/>
      <c r="AT890" s="39"/>
      <c r="AU890" s="39"/>
      <c r="AV890" s="39"/>
      <c r="AW890" s="39" t="s">
        <v>1332</v>
      </c>
      <c r="AX890" s="39" t="s">
        <v>903</v>
      </c>
      <c r="AY890" s="39" t="s">
        <v>1026</v>
      </c>
      <c r="AZ890" s="35">
        <v>6390</v>
      </c>
      <c r="BA890" s="39"/>
      <c r="BC890" s="5" t="s">
        <v>905</v>
      </c>
      <c r="CB890" s="13" t="s">
        <v>947</v>
      </c>
      <c r="CC890" s="13" t="s">
        <v>805</v>
      </c>
      <c r="CD890" s="13">
        <v>60001</v>
      </c>
      <c r="CE890" s="13" t="s">
        <v>803</v>
      </c>
      <c r="CF890" s="13" t="str">
        <f t="shared" si="233"/>
        <v>W0004633</v>
      </c>
      <c r="CG890" s="13" t="s">
        <v>29</v>
      </c>
      <c r="CH890" s="18">
        <f t="shared" si="234"/>
        <v>88352.986391532657</v>
      </c>
      <c r="CI890" s="18">
        <f t="shared" si="242"/>
        <v>28163.84865133233</v>
      </c>
      <c r="CJ890" s="43">
        <f t="shared" si="236"/>
        <v>5687.5</v>
      </c>
      <c r="CK890" s="44">
        <f t="shared" si="237"/>
        <v>0</v>
      </c>
      <c r="CL890" s="18">
        <f t="shared" si="238"/>
        <v>3133.2226673789173</v>
      </c>
      <c r="CM890" s="18">
        <f t="shared" si="239"/>
        <v>10653.692405370733</v>
      </c>
      <c r="CN890" s="13"/>
      <c r="CO890" s="18">
        <f t="shared" si="240"/>
        <v>0</v>
      </c>
    </row>
    <row r="891" spans="1:93" ht="15.75" customHeight="1" x14ac:dyDescent="0.2">
      <c r="A891" s="35" t="s">
        <v>3336</v>
      </c>
      <c r="B891" s="35" t="s">
        <v>3337</v>
      </c>
      <c r="C891" s="35" t="s">
        <v>3338</v>
      </c>
      <c r="D891" s="36">
        <v>45432</v>
      </c>
      <c r="E891" s="36"/>
      <c r="F891" s="35" t="s">
        <v>938</v>
      </c>
      <c r="G891" s="35" t="s">
        <v>1247</v>
      </c>
      <c r="H891" s="35" t="s">
        <v>1248</v>
      </c>
      <c r="I891" s="35" t="s">
        <v>897</v>
      </c>
      <c r="J891" s="35"/>
      <c r="K891" s="35" t="s">
        <v>898</v>
      </c>
      <c r="L891" s="37" t="s">
        <v>899</v>
      </c>
      <c r="M891" s="38">
        <v>0.1</v>
      </c>
      <c r="N891" s="35">
        <v>28</v>
      </c>
      <c r="O891" s="39">
        <v>160727.5</v>
      </c>
      <c r="P891" s="40"/>
      <c r="Q891" s="39"/>
      <c r="R891" s="39">
        <v>3863.6418269230776</v>
      </c>
      <c r="S891" s="39">
        <v>2232.3263888888891</v>
      </c>
      <c r="T891" s="39">
        <v>401.81875000000002</v>
      </c>
      <c r="U891" s="35">
        <v>75</v>
      </c>
      <c r="V891" s="39"/>
      <c r="W891" s="39">
        <v>0</v>
      </c>
      <c r="X891" s="39">
        <v>4460.3751415326506</v>
      </c>
      <c r="Y891" s="39">
        <v>171760.6621073446</v>
      </c>
      <c r="Z891" s="41">
        <v>7046.666666666667</v>
      </c>
      <c r="AA891" s="39"/>
      <c r="AB891" s="39">
        <v>178807.32877401126</v>
      </c>
      <c r="AC891" s="39"/>
      <c r="AD891" s="39"/>
      <c r="AE891" s="42"/>
      <c r="AF891" s="35"/>
      <c r="AG891" s="39"/>
      <c r="AH891" s="39">
        <v>178807.32877401126</v>
      </c>
      <c r="AI891" s="39">
        <v>17880.732877401126</v>
      </c>
      <c r="AJ891" s="42">
        <v>29700</v>
      </c>
      <c r="AK891" s="39">
        <v>2970</v>
      </c>
      <c r="AL891" s="39">
        <v>229358.0616514124</v>
      </c>
      <c r="AM891" s="39" t="s">
        <v>900</v>
      </c>
      <c r="AN891" s="39" t="s">
        <v>900</v>
      </c>
      <c r="AO891" s="35">
        <v>2061149</v>
      </c>
      <c r="AP891" s="39" t="s">
        <v>900</v>
      </c>
      <c r="AQ891" s="39" t="s">
        <v>901</v>
      </c>
      <c r="AR891" s="39">
        <v>1</v>
      </c>
      <c r="AS891" s="39"/>
      <c r="AT891" s="39"/>
      <c r="AU891" s="39"/>
      <c r="AV891" s="39"/>
      <c r="AW891" s="39" t="s">
        <v>1382</v>
      </c>
      <c r="AX891" s="39" t="s">
        <v>2543</v>
      </c>
      <c r="AY891" s="39" t="s">
        <v>1053</v>
      </c>
      <c r="AZ891" s="35">
        <v>2061149</v>
      </c>
      <c r="BA891" s="39"/>
      <c r="BC891" s="5" t="s">
        <v>905</v>
      </c>
      <c r="CB891" s="13" t="s">
        <v>906</v>
      </c>
      <c r="CC891" s="13" t="s">
        <v>907</v>
      </c>
      <c r="CD891" s="13">
        <v>60006</v>
      </c>
      <c r="CE891" s="13" t="e">
        <v>#N/A</v>
      </c>
      <c r="CF891" s="13" t="str">
        <f t="shared" si="233"/>
        <v>W0004634</v>
      </c>
      <c r="CG891" s="13" t="str">
        <f>G891</f>
        <v>IT Capability Center</v>
      </c>
      <c r="CH891" s="18">
        <f t="shared" si="234"/>
        <v>165664.69389153266</v>
      </c>
      <c r="CI891" s="18">
        <f>SUM(AA891,AE891)</f>
        <v>0</v>
      </c>
      <c r="CJ891" s="43">
        <f t="shared" si="236"/>
        <v>7046.666666666667</v>
      </c>
      <c r="CK891" s="44">
        <f t="shared" si="237"/>
        <v>29700</v>
      </c>
      <c r="CL891" s="18">
        <f t="shared" si="238"/>
        <v>6095.9682158119667</v>
      </c>
      <c r="CM891" s="18">
        <f t="shared" si="239"/>
        <v>20850.732877401126</v>
      </c>
      <c r="CN891" s="13"/>
      <c r="CO891" s="18">
        <f t="shared" si="240"/>
        <v>0</v>
      </c>
    </row>
    <row r="892" spans="1:93" ht="15.75" customHeight="1" x14ac:dyDescent="0.2">
      <c r="A892" s="35" t="s">
        <v>3339</v>
      </c>
      <c r="B892" s="35" t="s">
        <v>3340</v>
      </c>
      <c r="C892" s="35" t="s">
        <v>3341</v>
      </c>
      <c r="D892" s="36">
        <v>45523</v>
      </c>
      <c r="E892" s="36"/>
      <c r="F892" s="35" t="s">
        <v>984</v>
      </c>
      <c r="G892" s="35" t="s">
        <v>895</v>
      </c>
      <c r="H892" s="35" t="s">
        <v>896</v>
      </c>
      <c r="I892" s="35" t="s">
        <v>897</v>
      </c>
      <c r="J892" s="35"/>
      <c r="K892" s="35" t="s">
        <v>898</v>
      </c>
      <c r="L892" s="37" t="s">
        <v>899</v>
      </c>
      <c r="M892" s="38">
        <v>8.5000000000000006E-2</v>
      </c>
      <c r="N892" s="35">
        <v>28</v>
      </c>
      <c r="O892" s="39">
        <v>130689.75</v>
      </c>
      <c r="P892" s="40"/>
      <c r="Q892" s="39"/>
      <c r="R892" s="39">
        <v>3104.9679487179487</v>
      </c>
      <c r="S892" s="39">
        <v>1793.9814814814815</v>
      </c>
      <c r="T892" s="39">
        <v>322.91666666666669</v>
      </c>
      <c r="U892" s="35">
        <v>75</v>
      </c>
      <c r="V892" s="39"/>
      <c r="W892" s="39">
        <v>12082.57672481487</v>
      </c>
      <c r="X892" s="39">
        <v>4460.3751415326506</v>
      </c>
      <c r="Y892" s="39">
        <v>152529.5679632136</v>
      </c>
      <c r="Z892" s="41">
        <v>5687.5</v>
      </c>
      <c r="AA892" s="39"/>
      <c r="AB892" s="39">
        <v>158217.0679632136</v>
      </c>
      <c r="AC892" s="39"/>
      <c r="AD892" s="39"/>
      <c r="AE892" s="42">
        <v>4292.2455565959208</v>
      </c>
      <c r="AF892" s="35" t="s">
        <v>1124</v>
      </c>
      <c r="AG892" s="39" t="s">
        <v>1125</v>
      </c>
      <c r="AH892" s="39">
        <v>162509.31351980951</v>
      </c>
      <c r="AI892" s="39">
        <v>13813.29164918381</v>
      </c>
      <c r="AJ892" s="42">
        <v>29700</v>
      </c>
      <c r="AK892" s="39">
        <v>2524.5</v>
      </c>
      <c r="AL892" s="39">
        <v>208547.10516899332</v>
      </c>
      <c r="AM892" s="39" t="s">
        <v>2846</v>
      </c>
      <c r="AN892" s="39" t="s">
        <v>2846</v>
      </c>
      <c r="AO892" s="35" t="s">
        <v>3038</v>
      </c>
      <c r="AP892" s="35" t="s">
        <v>2848</v>
      </c>
      <c r="AQ892" s="39" t="s">
        <v>901</v>
      </c>
      <c r="AR892" s="39">
        <v>1</v>
      </c>
      <c r="AS892" s="39"/>
      <c r="AT892" s="39"/>
      <c r="AU892" s="39"/>
      <c r="AV892" s="39"/>
      <c r="AW892" s="39" t="s">
        <v>826</v>
      </c>
      <c r="AX892" s="39" t="s">
        <v>903</v>
      </c>
      <c r="AY892" s="39" t="s">
        <v>904</v>
      </c>
      <c r="AZ892" s="35" t="s">
        <v>3038</v>
      </c>
      <c r="BA892" s="39"/>
      <c r="BC892" s="5" t="s">
        <v>905</v>
      </c>
      <c r="CB892" s="13" t="s">
        <v>947</v>
      </c>
      <c r="CC892" s="13" t="s">
        <v>2849</v>
      </c>
      <c r="CD892" s="13">
        <v>60018</v>
      </c>
      <c r="CE892" s="13" t="s">
        <v>2850</v>
      </c>
      <c r="CF892" s="13" t="str">
        <f t="shared" si="233"/>
        <v>W0005402</v>
      </c>
      <c r="CG892" s="13" t="s">
        <v>29</v>
      </c>
      <c r="CH892" s="18">
        <f t="shared" si="234"/>
        <v>147630.6185330142</v>
      </c>
      <c r="CI892" s="18">
        <f t="shared" ref="CI892:CI894" si="243">SUM(AA892,AC892:AE892)</f>
        <v>4292.2455565959208</v>
      </c>
      <c r="CJ892" s="43">
        <f t="shared" si="236"/>
        <v>5687.5</v>
      </c>
      <c r="CK892" s="44">
        <f t="shared" si="237"/>
        <v>29700</v>
      </c>
      <c r="CL892" s="18">
        <f t="shared" si="238"/>
        <v>4898.94943019943</v>
      </c>
      <c r="CM892" s="18">
        <f t="shared" si="239"/>
        <v>16337.79164918381</v>
      </c>
      <c r="CN892" s="13"/>
      <c r="CO892" s="18">
        <f t="shared" si="240"/>
        <v>0</v>
      </c>
    </row>
    <row r="893" spans="1:93" ht="15.75" customHeight="1" x14ac:dyDescent="0.2">
      <c r="A893" s="35" t="s">
        <v>3342</v>
      </c>
      <c r="B893" s="35" t="s">
        <v>3343</v>
      </c>
      <c r="C893" s="35" t="s">
        <v>3344</v>
      </c>
      <c r="D893" s="36">
        <v>45474</v>
      </c>
      <c r="E893" s="36"/>
      <c r="F893" s="35" t="s">
        <v>925</v>
      </c>
      <c r="G893" s="35" t="s">
        <v>1247</v>
      </c>
      <c r="H893" s="35" t="s">
        <v>1248</v>
      </c>
      <c r="I893" s="35" t="s">
        <v>897</v>
      </c>
      <c r="J893" s="35"/>
      <c r="K893" s="35" t="s">
        <v>898</v>
      </c>
      <c r="L893" s="37" t="s">
        <v>899</v>
      </c>
      <c r="M893" s="38">
        <v>0.1</v>
      </c>
      <c r="N893" s="35">
        <v>28</v>
      </c>
      <c r="O893" s="39">
        <v>291666.66666666669</v>
      </c>
      <c r="P893" s="40"/>
      <c r="Q893" s="39"/>
      <c r="R893" s="39">
        <v>7011.2179487179492</v>
      </c>
      <c r="S893" s="39">
        <v>4050.9259259259265</v>
      </c>
      <c r="T893" s="39">
        <v>729.16666666666674</v>
      </c>
      <c r="U893" s="35">
        <v>75</v>
      </c>
      <c r="V893" s="39"/>
      <c r="W893" s="39">
        <v>0</v>
      </c>
      <c r="X893" s="39">
        <v>4460.3751415326506</v>
      </c>
      <c r="Y893" s="39">
        <v>307993.35234950983</v>
      </c>
      <c r="Z893" s="41">
        <v>7046.666666666667</v>
      </c>
      <c r="AA893" s="39"/>
      <c r="AB893" s="39">
        <v>315040.01901617652</v>
      </c>
      <c r="AC893" s="39"/>
      <c r="AD893" s="39"/>
      <c r="AE893" s="42">
        <v>7875.5933865769939</v>
      </c>
      <c r="AF893" s="35" t="s">
        <v>1249</v>
      </c>
      <c r="AG893" s="39" t="s">
        <v>1250</v>
      </c>
      <c r="AH893" s="39">
        <v>322915.6124027535</v>
      </c>
      <c r="AI893" s="39">
        <v>32291.56124027535</v>
      </c>
      <c r="AJ893" s="42">
        <v>29700</v>
      </c>
      <c r="AK893" s="39">
        <v>2970</v>
      </c>
      <c r="AL893" s="39">
        <v>387877.17364302883</v>
      </c>
      <c r="AM893" s="39" t="s">
        <v>3345</v>
      </c>
      <c r="AN893" s="39" t="s">
        <v>3345</v>
      </c>
      <c r="AO893" s="35">
        <v>80153020</v>
      </c>
      <c r="AP893" s="35" t="s">
        <v>3345</v>
      </c>
      <c r="AQ893" s="39" t="s">
        <v>901</v>
      </c>
      <c r="AR893" s="39">
        <v>1</v>
      </c>
      <c r="AS893" s="39"/>
      <c r="AT893" s="39"/>
      <c r="AU893" s="39"/>
      <c r="AV893" s="39"/>
      <c r="AW893" s="39" t="s">
        <v>1251</v>
      </c>
      <c r="AX893" s="39" t="s">
        <v>3346</v>
      </c>
      <c r="AY893" s="39" t="s">
        <v>3346</v>
      </c>
      <c r="AZ893" s="35">
        <v>80153020</v>
      </c>
      <c r="BA893" s="39"/>
      <c r="BC893" s="5" t="s">
        <v>905</v>
      </c>
      <c r="CB893" s="13" t="s">
        <v>947</v>
      </c>
      <c r="CC893" s="13" t="s">
        <v>3347</v>
      </c>
      <c r="CD893" s="13">
        <v>60029</v>
      </c>
      <c r="CE893" s="13" t="s">
        <v>3348</v>
      </c>
      <c r="CF893" s="13" t="str">
        <f t="shared" si="233"/>
        <v>W0005056</v>
      </c>
      <c r="CG893" s="13" t="s">
        <v>70</v>
      </c>
      <c r="CH893" s="18">
        <f t="shared" si="234"/>
        <v>296931.208474866</v>
      </c>
      <c r="CI893" s="18">
        <f t="shared" si="243"/>
        <v>7875.5933865769939</v>
      </c>
      <c r="CJ893" s="43">
        <f t="shared" si="236"/>
        <v>7046.666666666667</v>
      </c>
      <c r="CK893" s="44">
        <f t="shared" si="237"/>
        <v>29700</v>
      </c>
      <c r="CL893" s="18">
        <f t="shared" si="238"/>
        <v>11062.143874643876</v>
      </c>
      <c r="CM893" s="18">
        <f t="shared" si="239"/>
        <v>35261.561240275347</v>
      </c>
      <c r="CN893" s="13"/>
      <c r="CO893" s="18">
        <f t="shared" si="240"/>
        <v>0</v>
      </c>
    </row>
    <row r="894" spans="1:93" ht="15.75" customHeight="1" x14ac:dyDescent="0.2">
      <c r="A894" s="35" t="s">
        <v>360</v>
      </c>
      <c r="B894" s="35" t="s">
        <v>3349</v>
      </c>
      <c r="C894" s="35" t="s">
        <v>3350</v>
      </c>
      <c r="D894" s="36">
        <v>45481</v>
      </c>
      <c r="E894" s="36"/>
      <c r="F894" s="35" t="s">
        <v>894</v>
      </c>
      <c r="G894" s="35" t="s">
        <v>1247</v>
      </c>
      <c r="H894" s="35" t="s">
        <v>1248</v>
      </c>
      <c r="I894" s="35" t="s">
        <v>897</v>
      </c>
      <c r="J894" s="35"/>
      <c r="K894" s="35" t="s">
        <v>898</v>
      </c>
      <c r="L894" s="37" t="s">
        <v>899</v>
      </c>
      <c r="M894" s="38">
        <v>0.1</v>
      </c>
      <c r="N894" s="35">
        <v>28</v>
      </c>
      <c r="O894" s="39">
        <v>182908.41666666666</v>
      </c>
      <c r="P894" s="40"/>
      <c r="Q894" s="39"/>
      <c r="R894" s="39">
        <v>4396.8389423076924</v>
      </c>
      <c r="S894" s="39">
        <v>2540.3958333333335</v>
      </c>
      <c r="T894" s="39">
        <v>457.27125000000001</v>
      </c>
      <c r="U894" s="35">
        <v>75</v>
      </c>
      <c r="V894" s="39"/>
      <c r="W894" s="39">
        <v>18737.521476756312</v>
      </c>
      <c r="X894" s="39">
        <v>4460.3751415326506</v>
      </c>
      <c r="Y894" s="39">
        <v>213575.81931059665</v>
      </c>
      <c r="Z894" s="41">
        <v>7046.666666666667</v>
      </c>
      <c r="AA894" s="39"/>
      <c r="AB894" s="39">
        <v>220622.48597726331</v>
      </c>
      <c r="AC894" s="39"/>
      <c r="AD894" s="39"/>
      <c r="AE894" s="42">
        <v>7875.5933865769939</v>
      </c>
      <c r="AF894" s="35" t="s">
        <v>1249</v>
      </c>
      <c r="AG894" s="39" t="s">
        <v>1250</v>
      </c>
      <c r="AH894" s="39">
        <v>228498.07936384031</v>
      </c>
      <c r="AI894" s="39">
        <v>22849.807936384033</v>
      </c>
      <c r="AJ894" s="42">
        <v>29700</v>
      </c>
      <c r="AK894" s="39">
        <v>2970</v>
      </c>
      <c r="AL894" s="39">
        <v>284017.88730022433</v>
      </c>
      <c r="AM894" s="39" t="s">
        <v>943</v>
      </c>
      <c r="AN894" s="39" t="s">
        <v>943</v>
      </c>
      <c r="AO894" s="35">
        <v>90324</v>
      </c>
      <c r="AP894" s="35" t="s">
        <v>944</v>
      </c>
      <c r="AQ894" s="39" t="s">
        <v>901</v>
      </c>
      <c r="AR894" s="39">
        <v>1</v>
      </c>
      <c r="AS894" s="39"/>
      <c r="AT894" s="39"/>
      <c r="AU894" s="39"/>
      <c r="AV894" s="39"/>
      <c r="AW894" s="39" t="s">
        <v>1251</v>
      </c>
      <c r="AX894" s="39" t="s">
        <v>943</v>
      </c>
      <c r="AY894" s="39" t="s">
        <v>1053</v>
      </c>
      <c r="AZ894" s="35">
        <v>90324</v>
      </c>
      <c r="BA894" s="39"/>
      <c r="BC894" s="5" t="s">
        <v>905</v>
      </c>
      <c r="CB894" s="13" t="s">
        <v>947</v>
      </c>
      <c r="CC894" s="13" t="s">
        <v>10</v>
      </c>
      <c r="CD894" s="13">
        <v>60002</v>
      </c>
      <c r="CE894" s="13" t="s">
        <v>8</v>
      </c>
      <c r="CF894" s="13" t="str">
        <f t="shared" si="233"/>
        <v>W0004635</v>
      </c>
      <c r="CG894" s="13" t="s">
        <v>70</v>
      </c>
      <c r="CH894" s="18">
        <f t="shared" si="234"/>
        <v>206638.58453495562</v>
      </c>
      <c r="CI894" s="18">
        <f t="shared" si="243"/>
        <v>7875.5933865769939</v>
      </c>
      <c r="CJ894" s="43">
        <f t="shared" si="236"/>
        <v>7046.666666666667</v>
      </c>
      <c r="CK894" s="44">
        <f t="shared" si="237"/>
        <v>29700</v>
      </c>
      <c r="CL894" s="18">
        <f t="shared" si="238"/>
        <v>6937.2347756410254</v>
      </c>
      <c r="CM894" s="18">
        <f t="shared" si="239"/>
        <v>25819.807936384033</v>
      </c>
      <c r="CN894" s="13"/>
      <c r="CO894" s="18">
        <f t="shared" si="240"/>
        <v>0</v>
      </c>
    </row>
    <row r="895" spans="1:93" ht="15.75" customHeight="1" x14ac:dyDescent="0.2">
      <c r="A895" s="35" t="s">
        <v>3351</v>
      </c>
      <c r="B895" s="35" t="s">
        <v>3352</v>
      </c>
      <c r="C895" s="35" t="s">
        <v>1000</v>
      </c>
      <c r="D895" s="36">
        <v>45444</v>
      </c>
      <c r="E895" s="36"/>
      <c r="F895" s="35" t="s">
        <v>1129</v>
      </c>
      <c r="G895" s="35" t="s">
        <v>1010</v>
      </c>
      <c r="H895" s="35" t="s">
        <v>3353</v>
      </c>
      <c r="I895" s="35" t="s">
        <v>897</v>
      </c>
      <c r="J895" s="35"/>
      <c r="K895" s="35" t="s">
        <v>1130</v>
      </c>
      <c r="L895" s="37" t="s">
        <v>899</v>
      </c>
      <c r="M895" s="38">
        <v>0</v>
      </c>
      <c r="N895" s="35">
        <v>28</v>
      </c>
      <c r="O895" s="39">
        <v>1500000</v>
      </c>
      <c r="P895" s="40">
        <v>0.5</v>
      </c>
      <c r="Q895" s="39">
        <v>750000</v>
      </c>
      <c r="R895" s="39">
        <v>36057.692307692305</v>
      </c>
      <c r="S895" s="39">
        <v>20833.333333333332</v>
      </c>
      <c r="T895" s="39">
        <v>3750</v>
      </c>
      <c r="U895" s="35">
        <v>75</v>
      </c>
      <c r="V895" s="39"/>
      <c r="W895" s="39">
        <v>153670.21440751487</v>
      </c>
      <c r="X895" s="39">
        <v>5460.3751415326506</v>
      </c>
      <c r="Y895" s="39">
        <v>2469846.6151900734</v>
      </c>
      <c r="Z895" s="41">
        <v>0</v>
      </c>
      <c r="AA895" s="39"/>
      <c r="AB895" s="39">
        <v>2469846.6151900734</v>
      </c>
      <c r="AC895" s="39"/>
      <c r="AD895" s="39"/>
      <c r="AE895" s="42"/>
      <c r="AF895" s="35"/>
      <c r="AG895" s="39"/>
      <c r="AH895" s="39">
        <v>2469846.6151900734</v>
      </c>
      <c r="AI895" s="39">
        <v>0</v>
      </c>
      <c r="AJ895" s="42">
        <v>29700</v>
      </c>
      <c r="AK895" s="39">
        <v>0</v>
      </c>
      <c r="AL895" s="39">
        <v>2499546.6151900734</v>
      </c>
      <c r="AM895" s="39" t="s">
        <v>935</v>
      </c>
      <c r="AN895" s="39" t="s">
        <v>1132</v>
      </c>
      <c r="AO895" s="35" t="s">
        <v>987</v>
      </c>
      <c r="AP895" s="35" t="s">
        <v>986</v>
      </c>
      <c r="AQ895" s="39" t="s">
        <v>1133</v>
      </c>
      <c r="AR895" s="39">
        <v>1</v>
      </c>
      <c r="AS895" s="39"/>
      <c r="AT895" s="39"/>
      <c r="AU895" s="39"/>
      <c r="AV895" s="39"/>
      <c r="AW895" s="39" t="s">
        <v>963</v>
      </c>
      <c r="AX895" s="39" t="s">
        <v>935</v>
      </c>
      <c r="AY895" s="39" t="s">
        <v>935</v>
      </c>
      <c r="AZ895" s="35" t="s">
        <v>987</v>
      </c>
      <c r="BA895" s="39"/>
      <c r="BC895" s="5" t="s">
        <v>905</v>
      </c>
      <c r="CB895" s="13" t="s">
        <v>990</v>
      </c>
      <c r="CC895" s="13"/>
      <c r="CD895" s="13"/>
      <c r="CE895" s="13"/>
      <c r="CF895" s="13"/>
      <c r="CG895" s="13"/>
      <c r="CH895" s="13"/>
      <c r="CI895" s="13"/>
      <c r="CJ895" s="13"/>
      <c r="CK895" s="13"/>
      <c r="CL895" s="13"/>
      <c r="CM895" s="13"/>
      <c r="CN895" s="13"/>
      <c r="CO895" s="13"/>
    </row>
    <row r="896" spans="1:93" ht="15.75" customHeight="1" x14ac:dyDescent="0.2">
      <c r="A896" s="35" t="s">
        <v>361</v>
      </c>
      <c r="B896" s="35" t="s">
        <v>3354</v>
      </c>
      <c r="C896" s="35" t="s">
        <v>3355</v>
      </c>
      <c r="D896" s="36">
        <v>45446</v>
      </c>
      <c r="E896" s="36"/>
      <c r="F896" s="35" t="s">
        <v>938</v>
      </c>
      <c r="G896" s="35" t="s">
        <v>1247</v>
      </c>
      <c r="H896" s="35" t="s">
        <v>1248</v>
      </c>
      <c r="I896" s="35" t="s">
        <v>897</v>
      </c>
      <c r="J896" s="35"/>
      <c r="K896" s="35" t="s">
        <v>898</v>
      </c>
      <c r="L896" s="37" t="s">
        <v>899</v>
      </c>
      <c r="M896" s="38">
        <v>0.1</v>
      </c>
      <c r="N896" s="35">
        <v>28</v>
      </c>
      <c r="O896" s="39">
        <v>72841.666666666672</v>
      </c>
      <c r="P896" s="40"/>
      <c r="Q896" s="39"/>
      <c r="R896" s="39">
        <v>1751.0016025641025</v>
      </c>
      <c r="S896" s="39">
        <v>1011.689814814815</v>
      </c>
      <c r="T896" s="39">
        <v>182.10416666666669</v>
      </c>
      <c r="U896" s="35">
        <v>75</v>
      </c>
      <c r="V896" s="39"/>
      <c r="W896" s="39">
        <v>7171.2766723506938</v>
      </c>
      <c r="X896" s="39">
        <v>4460.3751415326506</v>
      </c>
      <c r="Y896" s="39">
        <v>87493.114064595618</v>
      </c>
      <c r="Z896" s="41">
        <v>7046.666666666667</v>
      </c>
      <c r="AA896" s="39"/>
      <c r="AB896" s="39">
        <v>94539.78073126229</v>
      </c>
      <c r="AC896" s="39"/>
      <c r="AD896" s="39"/>
      <c r="AE896" s="42"/>
      <c r="AF896" s="35"/>
      <c r="AG896" s="39"/>
      <c r="AH896" s="39">
        <v>94539.78073126229</v>
      </c>
      <c r="AI896" s="39">
        <v>9453.978073126229</v>
      </c>
      <c r="AJ896" s="42">
        <v>29700</v>
      </c>
      <c r="AK896" s="39">
        <v>2970</v>
      </c>
      <c r="AL896" s="39">
        <v>136663.75880438852</v>
      </c>
      <c r="AM896" s="39" t="s">
        <v>943</v>
      </c>
      <c r="AN896" s="39" t="s">
        <v>943</v>
      </c>
      <c r="AO896" s="35">
        <v>37208</v>
      </c>
      <c r="AP896" s="35" t="s">
        <v>944</v>
      </c>
      <c r="AQ896" s="39" t="s">
        <v>901</v>
      </c>
      <c r="AR896" s="39">
        <v>1</v>
      </c>
      <c r="AS896" s="39"/>
      <c r="AT896" s="39"/>
      <c r="AU896" s="39"/>
      <c r="AV896" s="39"/>
      <c r="AW896" s="39" t="s">
        <v>1251</v>
      </c>
      <c r="AX896" s="39" t="s">
        <v>2640</v>
      </c>
      <c r="AY896" s="39" t="s">
        <v>2640</v>
      </c>
      <c r="AZ896" s="35">
        <v>37208</v>
      </c>
      <c r="BA896" s="39"/>
      <c r="BC896" s="5" t="s">
        <v>905</v>
      </c>
      <c r="CB896" s="13" t="s">
        <v>947</v>
      </c>
      <c r="CC896" s="13" t="s">
        <v>10</v>
      </c>
      <c r="CD896" s="13">
        <v>60002</v>
      </c>
      <c r="CE896" s="13" t="s">
        <v>8</v>
      </c>
      <c r="CF896" s="13" t="str">
        <f t="shared" ref="CF896:CF932" si="244">A896</f>
        <v>W0004637</v>
      </c>
      <c r="CG896" s="13" t="s">
        <v>70</v>
      </c>
      <c r="CH896" s="18">
        <f t="shared" ref="CH896:CH932" si="245">SUM(O896,Q896,T896:X896,)</f>
        <v>84730.422647216692</v>
      </c>
      <c r="CI896" s="18">
        <f>SUM(AA896,AC896:AE896)</f>
        <v>0</v>
      </c>
      <c r="CJ896" s="43">
        <f t="shared" ref="CJ896:CJ932" si="246">SUM(Z896)</f>
        <v>7046.666666666667</v>
      </c>
      <c r="CK896" s="44">
        <f t="shared" ref="CK896:CK932" si="247">AJ896</f>
        <v>29700</v>
      </c>
      <c r="CL896" s="18">
        <f t="shared" ref="CL896:CL932" si="248">SUM(R896:S896)</f>
        <v>2762.6914173789173</v>
      </c>
      <c r="CM896" s="18">
        <f t="shared" ref="CM896:CM932" si="249">SUM(AI896,AK896)</f>
        <v>12423.978073126229</v>
      </c>
      <c r="CN896" s="13"/>
      <c r="CO896" s="18">
        <f t="shared" ref="CO896:CO932" si="250">SUM(CH896:CM896,-AL896)</f>
        <v>0</v>
      </c>
    </row>
    <row r="897" spans="1:93" ht="15.75" customHeight="1" x14ac:dyDescent="0.2">
      <c r="A897" s="35" t="s">
        <v>3356</v>
      </c>
      <c r="B897" s="35" t="s">
        <v>3357</v>
      </c>
      <c r="C897" s="35" t="s">
        <v>3358</v>
      </c>
      <c r="D897" s="36">
        <v>45446</v>
      </c>
      <c r="E897" s="36"/>
      <c r="F897" s="35" t="s">
        <v>938</v>
      </c>
      <c r="G897" s="35" t="s">
        <v>2668</v>
      </c>
      <c r="H897" s="35" t="s">
        <v>2669</v>
      </c>
      <c r="I897" s="35" t="s">
        <v>897</v>
      </c>
      <c r="J897" s="35"/>
      <c r="K897" s="35" t="s">
        <v>898</v>
      </c>
      <c r="L897" s="37" t="s">
        <v>899</v>
      </c>
      <c r="M897" s="38">
        <v>8.5000000000000006E-2</v>
      </c>
      <c r="N897" s="35">
        <v>28</v>
      </c>
      <c r="O897" s="39">
        <v>115357.24999999999</v>
      </c>
      <c r="P897" s="40">
        <v>0.13</v>
      </c>
      <c r="Q897" s="39">
        <v>14996.442499999999</v>
      </c>
      <c r="R897" s="39">
        <v>2773.0128205128203</v>
      </c>
      <c r="S897" s="39">
        <v>1602.1851851851852</v>
      </c>
      <c r="T897" s="39">
        <v>288.39333333333332</v>
      </c>
      <c r="U897" s="35">
        <v>75</v>
      </c>
      <c r="V897" s="39"/>
      <c r="W897" s="39">
        <v>0</v>
      </c>
      <c r="X897" s="39">
        <v>4460.3751415326506</v>
      </c>
      <c r="Y897" s="39">
        <v>139552.65898056401</v>
      </c>
      <c r="Z897" s="41">
        <v>13617.5</v>
      </c>
      <c r="AA897" s="39"/>
      <c r="AB897" s="39">
        <v>153170.15898056401</v>
      </c>
      <c r="AC897" s="39"/>
      <c r="AD897" s="39"/>
      <c r="AE897" s="42"/>
      <c r="AF897" s="35"/>
      <c r="AG897" s="39"/>
      <c r="AH897" s="39">
        <v>153170.15898056401</v>
      </c>
      <c r="AI897" s="39">
        <v>13019.463513347942</v>
      </c>
      <c r="AJ897" s="42">
        <v>29700</v>
      </c>
      <c r="AK897" s="39">
        <v>2524.5</v>
      </c>
      <c r="AL897" s="39">
        <v>198414.12249391194</v>
      </c>
      <c r="AM897" s="39" t="s">
        <v>900</v>
      </c>
      <c r="AN897" s="39" t="s">
        <v>900</v>
      </c>
      <c r="AO897" s="35">
        <v>1006100</v>
      </c>
      <c r="AP897" s="39" t="s">
        <v>900</v>
      </c>
      <c r="AQ897" s="39" t="s">
        <v>901</v>
      </c>
      <c r="AR897" s="39">
        <v>1</v>
      </c>
      <c r="AS897" s="39"/>
      <c r="AT897" s="39"/>
      <c r="AU897" s="39"/>
      <c r="AV897" s="39"/>
      <c r="AW897" s="39" t="s">
        <v>2902</v>
      </c>
      <c r="AX897" s="39" t="s">
        <v>2902</v>
      </c>
      <c r="AY897" s="39" t="s">
        <v>2902</v>
      </c>
      <c r="AZ897" s="35">
        <v>1006100</v>
      </c>
      <c r="BA897" s="39"/>
      <c r="BC897" s="5" t="s">
        <v>905</v>
      </c>
      <c r="CB897" s="13" t="s">
        <v>906</v>
      </c>
      <c r="CC897" s="13" t="s">
        <v>907</v>
      </c>
      <c r="CD897" s="13">
        <v>60006</v>
      </c>
      <c r="CE897" s="13" t="e">
        <v>#N/A</v>
      </c>
      <c r="CF897" s="13" t="str">
        <f t="shared" si="244"/>
        <v>W0005404</v>
      </c>
      <c r="CG897" s="13" t="str">
        <f t="shared" ref="CG897:CG898" si="251">G897</f>
        <v>Marketing Capability Center</v>
      </c>
      <c r="CH897" s="18">
        <f t="shared" si="245"/>
        <v>135177.46097486597</v>
      </c>
      <c r="CI897" s="18">
        <f t="shared" ref="CI897:CI898" si="252">SUM(AA897,AE897)</f>
        <v>0</v>
      </c>
      <c r="CJ897" s="43">
        <f t="shared" si="246"/>
        <v>13617.5</v>
      </c>
      <c r="CK897" s="44">
        <f t="shared" si="247"/>
        <v>29700</v>
      </c>
      <c r="CL897" s="18">
        <f t="shared" si="248"/>
        <v>4375.1980056980055</v>
      </c>
      <c r="CM897" s="18">
        <f t="shared" si="249"/>
        <v>15543.963513347942</v>
      </c>
      <c r="CN897" s="13"/>
      <c r="CO897" s="18">
        <f t="shared" si="250"/>
        <v>0</v>
      </c>
    </row>
    <row r="898" spans="1:93" ht="15.75" customHeight="1" x14ac:dyDescent="0.2">
      <c r="A898" s="35" t="s">
        <v>3359</v>
      </c>
      <c r="B898" s="35" t="s">
        <v>3360</v>
      </c>
      <c r="C898" s="35" t="s">
        <v>3361</v>
      </c>
      <c r="D898" s="36">
        <v>45439</v>
      </c>
      <c r="E898" s="36"/>
      <c r="F898" s="35" t="s">
        <v>984</v>
      </c>
      <c r="G898" s="35" t="s">
        <v>1247</v>
      </c>
      <c r="H898" s="35" t="s">
        <v>1248</v>
      </c>
      <c r="I898" s="35" t="s">
        <v>897</v>
      </c>
      <c r="J898" s="35"/>
      <c r="K898" s="35" t="s">
        <v>898</v>
      </c>
      <c r="L898" s="37" t="s">
        <v>899</v>
      </c>
      <c r="M898" s="38">
        <v>0.1</v>
      </c>
      <c r="N898" s="35">
        <v>28</v>
      </c>
      <c r="O898" s="39">
        <v>106315.66666666667</v>
      </c>
      <c r="P898" s="40"/>
      <c r="Q898" s="39"/>
      <c r="R898" s="39">
        <v>2555.665064102564</v>
      </c>
      <c r="S898" s="39">
        <v>1476.6064814814815</v>
      </c>
      <c r="T898" s="39">
        <v>265.78916666666669</v>
      </c>
      <c r="U898" s="35">
        <v>75</v>
      </c>
      <c r="V898" s="39"/>
      <c r="W898" s="39">
        <v>0</v>
      </c>
      <c r="X898" s="39">
        <v>4460.3751415326506</v>
      </c>
      <c r="Y898" s="39">
        <v>115149.10252045003</v>
      </c>
      <c r="Z898" s="41">
        <v>7046.666666666667</v>
      </c>
      <c r="AA898" s="39"/>
      <c r="AB898" s="39">
        <v>122195.7691871167</v>
      </c>
      <c r="AC898" s="39"/>
      <c r="AD898" s="39"/>
      <c r="AE898" s="42"/>
      <c r="AF898" s="35"/>
      <c r="AG898" s="39"/>
      <c r="AH898" s="39">
        <v>122195.7691871167</v>
      </c>
      <c r="AI898" s="39">
        <v>12219.576918711671</v>
      </c>
      <c r="AJ898" s="42">
        <v>29700</v>
      </c>
      <c r="AK898" s="39">
        <v>2970</v>
      </c>
      <c r="AL898" s="39">
        <v>167085.34610582839</v>
      </c>
      <c r="AM898" s="39" t="s">
        <v>900</v>
      </c>
      <c r="AN898" s="39" t="s">
        <v>900</v>
      </c>
      <c r="AO898" s="35">
        <v>2061149</v>
      </c>
      <c r="AP898" s="39" t="s">
        <v>900</v>
      </c>
      <c r="AQ898" s="39" t="s">
        <v>901</v>
      </c>
      <c r="AR898" s="39">
        <v>1</v>
      </c>
      <c r="AS898" s="39"/>
      <c r="AT898" s="39"/>
      <c r="AU898" s="39"/>
      <c r="AV898" s="39"/>
      <c r="AW898" s="39" t="s">
        <v>1382</v>
      </c>
      <c r="AX898" s="39" t="s">
        <v>2543</v>
      </c>
      <c r="AY898" s="39" t="s">
        <v>2543</v>
      </c>
      <c r="AZ898" s="35">
        <v>2061149</v>
      </c>
      <c r="BA898" s="39"/>
      <c r="BC898" s="5" t="s">
        <v>905</v>
      </c>
      <c r="CB898" s="13" t="s">
        <v>906</v>
      </c>
      <c r="CC898" s="13" t="s">
        <v>907</v>
      </c>
      <c r="CD898" s="13">
        <v>60006</v>
      </c>
      <c r="CE898" s="13" t="e">
        <v>#N/A</v>
      </c>
      <c r="CF898" s="13" t="str">
        <f t="shared" si="244"/>
        <v>W0004638</v>
      </c>
      <c r="CG898" s="13" t="str">
        <f t="shared" si="251"/>
        <v>IT Capability Center</v>
      </c>
      <c r="CH898" s="18">
        <f t="shared" si="245"/>
        <v>111116.830974866</v>
      </c>
      <c r="CI898" s="18">
        <f t="shared" si="252"/>
        <v>0</v>
      </c>
      <c r="CJ898" s="43">
        <f t="shared" si="246"/>
        <v>7046.666666666667</v>
      </c>
      <c r="CK898" s="44">
        <f t="shared" si="247"/>
        <v>29700</v>
      </c>
      <c r="CL898" s="18">
        <f t="shared" si="248"/>
        <v>4032.2715455840453</v>
      </c>
      <c r="CM898" s="18">
        <f t="shared" si="249"/>
        <v>15189.576918711671</v>
      </c>
      <c r="CN898" s="13"/>
      <c r="CO898" s="18">
        <f t="shared" si="250"/>
        <v>0</v>
      </c>
    </row>
    <row r="899" spans="1:93" ht="15.75" customHeight="1" x14ac:dyDescent="0.2">
      <c r="A899" s="35" t="s">
        <v>362</v>
      </c>
      <c r="B899" s="35" t="s">
        <v>3362</v>
      </c>
      <c r="C899" s="35" t="s">
        <v>3363</v>
      </c>
      <c r="D899" s="36">
        <v>45525</v>
      </c>
      <c r="E899" s="36"/>
      <c r="F899" s="35" t="s">
        <v>925</v>
      </c>
      <c r="G899" s="35" t="s">
        <v>895</v>
      </c>
      <c r="H899" s="35" t="s">
        <v>896</v>
      </c>
      <c r="I899" s="35" t="s">
        <v>897</v>
      </c>
      <c r="J899" s="35"/>
      <c r="K899" s="35" t="s">
        <v>898</v>
      </c>
      <c r="L899" s="37" t="s">
        <v>899</v>
      </c>
      <c r="M899" s="38">
        <v>8.5000000000000006E-2</v>
      </c>
      <c r="N899" s="35">
        <v>28</v>
      </c>
      <c r="O899" s="39">
        <v>218632.75</v>
      </c>
      <c r="P899" s="40"/>
      <c r="Q899" s="39"/>
      <c r="R899" s="39">
        <v>5135.4046474358975</v>
      </c>
      <c r="S899" s="39">
        <v>2967.1226851851852</v>
      </c>
      <c r="T899" s="39">
        <v>534.08208333333334</v>
      </c>
      <c r="U899" s="35">
        <v>75</v>
      </c>
      <c r="V899" s="39"/>
      <c r="W899" s="39">
        <v>0</v>
      </c>
      <c r="X899" s="39">
        <v>4460.3751415326506</v>
      </c>
      <c r="Y899" s="39">
        <v>231804.7345574871</v>
      </c>
      <c r="Z899" s="41">
        <v>5687.5</v>
      </c>
      <c r="AA899" s="39"/>
      <c r="AB899" s="39">
        <v>237492.2345574871</v>
      </c>
      <c r="AC899" s="39"/>
      <c r="AD899" s="39"/>
      <c r="AE899" s="42">
        <v>6107.1873780099913</v>
      </c>
      <c r="AF899" s="35" t="s">
        <v>1104</v>
      </c>
      <c r="AG899" s="39" t="s">
        <v>1105</v>
      </c>
      <c r="AH899" s="39">
        <v>243599.42193549708</v>
      </c>
      <c r="AI899" s="39">
        <v>20705.950864517254</v>
      </c>
      <c r="AJ899" s="42">
        <v>29700</v>
      </c>
      <c r="AK899" s="39">
        <v>2524.5</v>
      </c>
      <c r="AL899" s="39">
        <v>296529.87280001433</v>
      </c>
      <c r="AM899" s="39" t="s">
        <v>943</v>
      </c>
      <c r="AN899" s="39" t="s">
        <v>943</v>
      </c>
      <c r="AO899" s="35">
        <v>90272</v>
      </c>
      <c r="AP899" s="35" t="s">
        <v>944</v>
      </c>
      <c r="AQ899" s="39" t="s">
        <v>901</v>
      </c>
      <c r="AR899" s="39">
        <v>1</v>
      </c>
      <c r="AS899" s="39"/>
      <c r="AT899" s="39"/>
      <c r="AU899" s="39"/>
      <c r="AV899" s="39"/>
      <c r="AW899" s="39" t="s">
        <v>1216</v>
      </c>
      <c r="AX899" s="39" t="s">
        <v>903</v>
      </c>
      <c r="AY899" s="39" t="s">
        <v>904</v>
      </c>
      <c r="AZ899" s="35">
        <v>90272</v>
      </c>
      <c r="BA899" s="39"/>
      <c r="BC899" s="5" t="s">
        <v>905</v>
      </c>
      <c r="CB899" s="13" t="s">
        <v>947</v>
      </c>
      <c r="CC899" s="13" t="s">
        <v>10</v>
      </c>
      <c r="CD899" s="13">
        <v>60002</v>
      </c>
      <c r="CE899" s="13" t="s">
        <v>8</v>
      </c>
      <c r="CF899" s="13" t="str">
        <f t="shared" si="244"/>
        <v>W0004639</v>
      </c>
      <c r="CG899" s="13" t="s">
        <v>29</v>
      </c>
      <c r="CH899" s="18">
        <f t="shared" si="245"/>
        <v>223702.207224866</v>
      </c>
      <c r="CI899" s="18">
        <f>SUM(AA899,AC899:AE899)</f>
        <v>6107.1873780099913</v>
      </c>
      <c r="CJ899" s="43">
        <f t="shared" si="246"/>
        <v>5687.5</v>
      </c>
      <c r="CK899" s="44">
        <f t="shared" si="247"/>
        <v>29700</v>
      </c>
      <c r="CL899" s="18">
        <f t="shared" si="248"/>
        <v>8102.5273326210827</v>
      </c>
      <c r="CM899" s="18">
        <f t="shared" si="249"/>
        <v>23230.450864517254</v>
      </c>
      <c r="CN899" s="13"/>
      <c r="CO899" s="18">
        <f t="shared" si="250"/>
        <v>0</v>
      </c>
    </row>
    <row r="900" spans="1:93" ht="15.75" customHeight="1" x14ac:dyDescent="0.2">
      <c r="A900" s="35" t="s">
        <v>3364</v>
      </c>
      <c r="B900" s="35" t="s">
        <v>3365</v>
      </c>
      <c r="C900" s="35" t="s">
        <v>3366</v>
      </c>
      <c r="D900" s="36">
        <v>45544</v>
      </c>
      <c r="E900" s="36"/>
      <c r="F900" s="35" t="s">
        <v>894</v>
      </c>
      <c r="G900" s="35" t="s">
        <v>1247</v>
      </c>
      <c r="H900" s="35" t="s">
        <v>1248</v>
      </c>
      <c r="I900" s="35" t="s">
        <v>897</v>
      </c>
      <c r="J900" s="35"/>
      <c r="K900" s="35" t="s">
        <v>898</v>
      </c>
      <c r="L900" s="37" t="s">
        <v>899</v>
      </c>
      <c r="M900" s="38">
        <v>0.1</v>
      </c>
      <c r="N900" s="35">
        <v>28</v>
      </c>
      <c r="O900" s="39">
        <v>291137.58333333331</v>
      </c>
      <c r="P900" s="40"/>
      <c r="Q900" s="39"/>
      <c r="R900" s="39">
        <v>7011.2179487179492</v>
      </c>
      <c r="S900" s="39">
        <v>4050.9259259259265</v>
      </c>
      <c r="T900" s="39">
        <v>729.16666666666674</v>
      </c>
      <c r="U900" s="35">
        <v>75</v>
      </c>
      <c r="V900" s="39"/>
      <c r="W900" s="39">
        <v>0</v>
      </c>
      <c r="X900" s="39">
        <v>4460.3751415326506</v>
      </c>
      <c r="Y900" s="39">
        <v>307464.26901617646</v>
      </c>
      <c r="Z900" s="41">
        <v>7046.666666666667</v>
      </c>
      <c r="AA900" s="39"/>
      <c r="AB900" s="39">
        <v>314510.93568284315</v>
      </c>
      <c r="AC900" s="39"/>
      <c r="AD900" s="39"/>
      <c r="AE900" s="42">
        <v>18123.592035816033</v>
      </c>
      <c r="AF900" s="35" t="s">
        <v>1339</v>
      </c>
      <c r="AG900" s="39" t="s">
        <v>1340</v>
      </c>
      <c r="AH900" s="39">
        <v>332634.5277186592</v>
      </c>
      <c r="AI900" s="39">
        <v>33263.452771865923</v>
      </c>
      <c r="AJ900" s="42">
        <v>29700</v>
      </c>
      <c r="AK900" s="39">
        <v>2970</v>
      </c>
      <c r="AL900" s="39">
        <v>398567.98049052514</v>
      </c>
      <c r="AM900" s="39" t="s">
        <v>900</v>
      </c>
      <c r="AN900" s="39" t="s">
        <v>900</v>
      </c>
      <c r="AO900" s="35">
        <v>2051128</v>
      </c>
      <c r="AP900" s="39" t="s">
        <v>900</v>
      </c>
      <c r="AQ900" s="39" t="s">
        <v>901</v>
      </c>
      <c r="AR900" s="39">
        <v>1</v>
      </c>
      <c r="AS900" s="39"/>
      <c r="AT900" s="39"/>
      <c r="AU900" s="39"/>
      <c r="AV900" s="39"/>
      <c r="AW900" s="39" t="s">
        <v>1251</v>
      </c>
      <c r="AX900" s="39" t="s">
        <v>2543</v>
      </c>
      <c r="AY900" s="39" t="s">
        <v>2543</v>
      </c>
      <c r="AZ900" s="35">
        <v>2051128</v>
      </c>
      <c r="BA900" s="39"/>
      <c r="BC900" s="5" t="s">
        <v>905</v>
      </c>
      <c r="CB900" s="13" t="s">
        <v>906</v>
      </c>
      <c r="CC900" s="13" t="s">
        <v>907</v>
      </c>
      <c r="CD900" s="13">
        <v>60006</v>
      </c>
      <c r="CE900" s="13" t="e">
        <v>#N/A</v>
      </c>
      <c r="CF900" s="13" t="str">
        <f t="shared" si="244"/>
        <v>W0005232</v>
      </c>
      <c r="CG900" s="13" t="str">
        <f>G900</f>
        <v>IT Capability Center</v>
      </c>
      <c r="CH900" s="18">
        <f t="shared" si="245"/>
        <v>296402.12514153263</v>
      </c>
      <c r="CI900" s="18">
        <f>SUM(AA900,AE900)</f>
        <v>18123.592035816033</v>
      </c>
      <c r="CJ900" s="43">
        <f t="shared" si="246"/>
        <v>7046.666666666667</v>
      </c>
      <c r="CK900" s="44">
        <f t="shared" si="247"/>
        <v>29700</v>
      </c>
      <c r="CL900" s="18">
        <f t="shared" si="248"/>
        <v>11062.143874643876</v>
      </c>
      <c r="CM900" s="18">
        <f t="shared" si="249"/>
        <v>36233.452771865923</v>
      </c>
      <c r="CN900" s="13"/>
      <c r="CO900" s="18">
        <f t="shared" si="250"/>
        <v>0</v>
      </c>
    </row>
    <row r="901" spans="1:93" ht="15.75" customHeight="1" x14ac:dyDescent="0.2">
      <c r="A901" s="35" t="s">
        <v>363</v>
      </c>
      <c r="B901" s="35" t="s">
        <v>3367</v>
      </c>
      <c r="C901" s="35" t="s">
        <v>3368</v>
      </c>
      <c r="D901" s="36">
        <v>45439</v>
      </c>
      <c r="E901" s="36"/>
      <c r="F901" s="35" t="s">
        <v>894</v>
      </c>
      <c r="G901" s="35" t="s">
        <v>1247</v>
      </c>
      <c r="H901" s="35" t="s">
        <v>1248</v>
      </c>
      <c r="I901" s="35" t="s">
        <v>897</v>
      </c>
      <c r="J901" s="35"/>
      <c r="K901" s="35" t="s">
        <v>898</v>
      </c>
      <c r="L901" s="37" t="s">
        <v>899</v>
      </c>
      <c r="M901" s="38">
        <v>0.1</v>
      </c>
      <c r="N901" s="35">
        <v>28</v>
      </c>
      <c r="O901" s="39">
        <v>183866.58333333334</v>
      </c>
      <c r="P901" s="40"/>
      <c r="Q901" s="39"/>
      <c r="R901" s="39">
        <v>4419.8717948717949</v>
      </c>
      <c r="S901" s="39">
        <v>2553.7037037037035</v>
      </c>
      <c r="T901" s="39">
        <v>459.66666666666663</v>
      </c>
      <c r="U901" s="35">
        <v>75</v>
      </c>
      <c r="V901" s="39"/>
      <c r="W901" s="39">
        <v>18835.870413977122</v>
      </c>
      <c r="X901" s="39">
        <v>4460.3751415326506</v>
      </c>
      <c r="Y901" s="39">
        <v>214671.07105408527</v>
      </c>
      <c r="Z901" s="41">
        <v>7046.666666666667</v>
      </c>
      <c r="AA901" s="39"/>
      <c r="AB901" s="39">
        <v>221717.73772075193</v>
      </c>
      <c r="AC901" s="39"/>
      <c r="AD901" s="39"/>
      <c r="AE901" s="42">
        <v>38600.004178537514</v>
      </c>
      <c r="AF901" s="35" t="s">
        <v>1733</v>
      </c>
      <c r="AG901" s="39" t="s">
        <v>1734</v>
      </c>
      <c r="AH901" s="39">
        <v>260317.74189928945</v>
      </c>
      <c r="AI901" s="39">
        <v>26031.774189928947</v>
      </c>
      <c r="AJ901" s="42">
        <v>29700</v>
      </c>
      <c r="AK901" s="39">
        <v>2970</v>
      </c>
      <c r="AL901" s="39">
        <v>319019.51608921838</v>
      </c>
      <c r="AM901" s="39" t="s">
        <v>943</v>
      </c>
      <c r="AN901" s="39" t="s">
        <v>943</v>
      </c>
      <c r="AO901" s="35">
        <v>90380</v>
      </c>
      <c r="AP901" s="35" t="s">
        <v>944</v>
      </c>
      <c r="AQ901" s="39" t="s">
        <v>901</v>
      </c>
      <c r="AR901" s="39">
        <v>1</v>
      </c>
      <c r="AS901" s="39"/>
      <c r="AT901" s="39"/>
      <c r="AU901" s="39"/>
      <c r="AV901" s="39"/>
      <c r="AW901" s="39" t="s">
        <v>1251</v>
      </c>
      <c r="AX901" s="39" t="s">
        <v>943</v>
      </c>
      <c r="AY901" s="39" t="s">
        <v>1053</v>
      </c>
      <c r="AZ901" s="35">
        <v>90380</v>
      </c>
      <c r="BA901" s="39"/>
      <c r="BC901" s="5" t="s">
        <v>905</v>
      </c>
      <c r="CB901" s="13" t="s">
        <v>947</v>
      </c>
      <c r="CC901" s="13" t="s">
        <v>10</v>
      </c>
      <c r="CD901" s="13">
        <v>60002</v>
      </c>
      <c r="CE901" s="13" t="s">
        <v>8</v>
      </c>
      <c r="CF901" s="13" t="str">
        <f t="shared" si="244"/>
        <v>W0004640</v>
      </c>
      <c r="CG901" s="13" t="s">
        <v>70</v>
      </c>
      <c r="CH901" s="18">
        <f t="shared" si="245"/>
        <v>207697.49555550978</v>
      </c>
      <c r="CI901" s="18">
        <f t="shared" ref="CI901:CI914" si="253">SUM(AA901,AC901:AE901)</f>
        <v>38600.004178537514</v>
      </c>
      <c r="CJ901" s="43">
        <f t="shared" si="246"/>
        <v>7046.666666666667</v>
      </c>
      <c r="CK901" s="44">
        <f t="shared" si="247"/>
        <v>29700</v>
      </c>
      <c r="CL901" s="18">
        <f t="shared" si="248"/>
        <v>6973.5754985754984</v>
      </c>
      <c r="CM901" s="18">
        <f t="shared" si="249"/>
        <v>29001.774189928947</v>
      </c>
      <c r="CN901" s="13"/>
      <c r="CO901" s="18">
        <f t="shared" si="250"/>
        <v>0</v>
      </c>
    </row>
    <row r="902" spans="1:93" ht="15.75" customHeight="1" x14ac:dyDescent="0.2">
      <c r="A902" s="35" t="s">
        <v>617</v>
      </c>
      <c r="B902" s="35" t="s">
        <v>3369</v>
      </c>
      <c r="C902" s="35" t="s">
        <v>3370</v>
      </c>
      <c r="D902" s="36">
        <v>45453</v>
      </c>
      <c r="E902" s="36"/>
      <c r="F902" s="35" t="s">
        <v>996</v>
      </c>
      <c r="G902" s="35" t="s">
        <v>895</v>
      </c>
      <c r="H902" s="35" t="s">
        <v>896</v>
      </c>
      <c r="I902" s="35" t="s">
        <v>897</v>
      </c>
      <c r="J902" s="35"/>
      <c r="K902" s="35" t="s">
        <v>898</v>
      </c>
      <c r="L902" s="37" t="s">
        <v>899</v>
      </c>
      <c r="M902" s="38">
        <v>8.5000000000000006E-2</v>
      </c>
      <c r="N902" s="35">
        <v>28</v>
      </c>
      <c r="O902" s="39">
        <v>72498.916666666672</v>
      </c>
      <c r="P902" s="40"/>
      <c r="Q902" s="39"/>
      <c r="R902" s="39">
        <v>1702.7243589743591</v>
      </c>
      <c r="S902" s="39">
        <v>983.79629629629619</v>
      </c>
      <c r="T902" s="39">
        <v>177.08333333333331</v>
      </c>
      <c r="U902" s="35">
        <v>75</v>
      </c>
      <c r="V902" s="39"/>
      <c r="W902" s="39">
        <v>0</v>
      </c>
      <c r="X902" s="39">
        <v>4460.3751415326506</v>
      </c>
      <c r="Y902" s="39">
        <v>79897.895796803306</v>
      </c>
      <c r="Z902" s="41">
        <v>5687.5</v>
      </c>
      <c r="AA902" s="39"/>
      <c r="AB902" s="39">
        <v>85585.395796803306</v>
      </c>
      <c r="AC902" s="39"/>
      <c r="AD902" s="39"/>
      <c r="AE902" s="42">
        <v>8123.3279313761932</v>
      </c>
      <c r="AF902" s="35" t="s">
        <v>1325</v>
      </c>
      <c r="AG902" s="39" t="s">
        <v>1326</v>
      </c>
      <c r="AH902" s="39">
        <v>93708.723728179495</v>
      </c>
      <c r="AI902" s="39">
        <v>7965.2415168952575</v>
      </c>
      <c r="AJ902" s="42">
        <v>29700</v>
      </c>
      <c r="AK902" s="39">
        <v>2524.5</v>
      </c>
      <c r="AL902" s="39">
        <v>133898.46524507477</v>
      </c>
      <c r="AM902" s="39" t="s">
        <v>943</v>
      </c>
      <c r="AN902" s="39" t="s">
        <v>943</v>
      </c>
      <c r="AO902" s="35">
        <v>35802</v>
      </c>
      <c r="AP902" s="35" t="s">
        <v>944</v>
      </c>
      <c r="AQ902" s="39" t="s">
        <v>901</v>
      </c>
      <c r="AR902" s="39">
        <v>1</v>
      </c>
      <c r="AS902" s="39"/>
      <c r="AT902" s="39"/>
      <c r="AU902" s="39"/>
      <c r="AV902" s="39"/>
      <c r="AW902" s="39" t="s">
        <v>1484</v>
      </c>
      <c r="AX902" s="39" t="s">
        <v>903</v>
      </c>
      <c r="AY902" s="39" t="s">
        <v>1148</v>
      </c>
      <c r="AZ902" s="35">
        <v>35802</v>
      </c>
      <c r="BA902" s="39"/>
      <c r="BC902" s="5" t="s">
        <v>905</v>
      </c>
      <c r="CB902" s="13" t="s">
        <v>947</v>
      </c>
      <c r="CC902" s="13" t="s">
        <v>10</v>
      </c>
      <c r="CD902" s="13">
        <v>60002</v>
      </c>
      <c r="CE902" s="13" t="s">
        <v>8</v>
      </c>
      <c r="CF902" s="13" t="str">
        <f t="shared" si="244"/>
        <v>W0005233</v>
      </c>
      <c r="CG902" s="13" t="s">
        <v>29</v>
      </c>
      <c r="CH902" s="18">
        <f t="shared" si="245"/>
        <v>77211.375141532655</v>
      </c>
      <c r="CI902" s="18">
        <f t="shared" si="253"/>
        <v>8123.3279313761932</v>
      </c>
      <c r="CJ902" s="43">
        <f t="shared" si="246"/>
        <v>5687.5</v>
      </c>
      <c r="CK902" s="44">
        <f t="shared" si="247"/>
        <v>29700</v>
      </c>
      <c r="CL902" s="18">
        <f t="shared" si="248"/>
        <v>2686.5206552706554</v>
      </c>
      <c r="CM902" s="18">
        <f t="shared" si="249"/>
        <v>10489.741516895258</v>
      </c>
      <c r="CN902" s="13"/>
      <c r="CO902" s="18">
        <f t="shared" si="250"/>
        <v>0</v>
      </c>
    </row>
    <row r="903" spans="1:93" ht="15.75" customHeight="1" x14ac:dyDescent="0.2">
      <c r="A903" s="35" t="s">
        <v>3371</v>
      </c>
      <c r="B903" s="35" t="s">
        <v>3372</v>
      </c>
      <c r="C903" s="35" t="s">
        <v>3373</v>
      </c>
      <c r="D903" s="36">
        <v>45502</v>
      </c>
      <c r="E903" s="36"/>
      <c r="F903" s="35" t="s">
        <v>996</v>
      </c>
      <c r="G903" s="35" t="s">
        <v>951</v>
      </c>
      <c r="H903" s="35" t="s">
        <v>952</v>
      </c>
      <c r="I903" s="35" t="s">
        <v>897</v>
      </c>
      <c r="J903" s="35"/>
      <c r="K903" s="35" t="s">
        <v>898</v>
      </c>
      <c r="L903" s="37" t="s">
        <v>899</v>
      </c>
      <c r="M903" s="38">
        <v>0.05</v>
      </c>
      <c r="N903" s="35">
        <v>28</v>
      </c>
      <c r="O903" s="39">
        <v>60392.5</v>
      </c>
      <c r="P903" s="40"/>
      <c r="Q903" s="39"/>
      <c r="R903" s="39">
        <v>1402.2435897435898</v>
      </c>
      <c r="S903" s="39">
        <v>810.18518518518533</v>
      </c>
      <c r="T903" s="39">
        <v>145.83333333333334</v>
      </c>
      <c r="U903" s="35">
        <v>75</v>
      </c>
      <c r="V903" s="39"/>
      <c r="W903" s="39">
        <v>0</v>
      </c>
      <c r="X903" s="39">
        <v>4460.3751415326506</v>
      </c>
      <c r="Y903" s="39">
        <v>67286.13724979476</v>
      </c>
      <c r="Z903" s="41">
        <v>4154.166666666667</v>
      </c>
      <c r="AA903" s="39"/>
      <c r="AB903" s="39">
        <v>71440.303916461431</v>
      </c>
      <c r="AC903" s="39"/>
      <c r="AD903" s="39"/>
      <c r="AE903" s="42">
        <v>6263.2559860715419</v>
      </c>
      <c r="AF903" s="35" t="s">
        <v>1071</v>
      </c>
      <c r="AG903" s="39" t="s">
        <v>1072</v>
      </c>
      <c r="AH903" s="39">
        <v>77703.559902532972</v>
      </c>
      <c r="AI903" s="39">
        <v>3885.177995126649</v>
      </c>
      <c r="AJ903" s="42">
        <v>29700</v>
      </c>
      <c r="AK903" s="39">
        <v>1485</v>
      </c>
      <c r="AL903" s="39">
        <v>112773.73789765962</v>
      </c>
      <c r="AM903" s="39" t="s">
        <v>973</v>
      </c>
      <c r="AN903" s="39" t="s">
        <v>973</v>
      </c>
      <c r="AO903" s="35" t="s">
        <v>1176</v>
      </c>
      <c r="AP903" s="35" t="s">
        <v>976</v>
      </c>
      <c r="AQ903" s="39" t="s">
        <v>901</v>
      </c>
      <c r="AR903" s="39">
        <v>1</v>
      </c>
      <c r="AS903" s="39"/>
      <c r="AT903" s="39"/>
      <c r="AU903" s="39"/>
      <c r="AV903" s="39"/>
      <c r="AW903" s="39" t="s">
        <v>956</v>
      </c>
      <c r="AX903" s="39" t="s">
        <v>977</v>
      </c>
      <c r="AY903" s="39" t="s">
        <v>1472</v>
      </c>
      <c r="AZ903" s="35" t="s">
        <v>1176</v>
      </c>
      <c r="BA903" s="39"/>
      <c r="BC903" s="5" t="s">
        <v>905</v>
      </c>
      <c r="CB903" s="13" t="s">
        <v>947</v>
      </c>
      <c r="CC903" s="13" t="s">
        <v>979</v>
      </c>
      <c r="CD903" s="13">
        <v>60009</v>
      </c>
      <c r="CE903" s="13">
        <v>30001339</v>
      </c>
      <c r="CF903" s="13" t="str">
        <f t="shared" si="244"/>
        <v>W0004641</v>
      </c>
      <c r="CG903" s="13" t="s">
        <v>13</v>
      </c>
      <c r="CH903" s="18">
        <f t="shared" si="245"/>
        <v>65073.708474865984</v>
      </c>
      <c r="CI903" s="18">
        <f t="shared" si="253"/>
        <v>6263.2559860715419</v>
      </c>
      <c r="CJ903" s="43">
        <f t="shared" si="246"/>
        <v>4154.166666666667</v>
      </c>
      <c r="CK903" s="44">
        <f t="shared" si="247"/>
        <v>29700</v>
      </c>
      <c r="CL903" s="18">
        <f t="shared" si="248"/>
        <v>2212.4287749287751</v>
      </c>
      <c r="CM903" s="18">
        <f t="shared" si="249"/>
        <v>5370.177995126649</v>
      </c>
      <c r="CN903" s="13"/>
      <c r="CO903" s="18">
        <f t="shared" si="250"/>
        <v>0</v>
      </c>
    </row>
    <row r="904" spans="1:93" ht="15.75" customHeight="1" x14ac:dyDescent="0.2">
      <c r="A904" s="35" t="s">
        <v>3374</v>
      </c>
      <c r="B904" s="35" t="s">
        <v>3375</v>
      </c>
      <c r="C904" s="35" t="s">
        <v>3376</v>
      </c>
      <c r="D904" s="36">
        <v>45446</v>
      </c>
      <c r="E904" s="36"/>
      <c r="F904" s="35" t="s">
        <v>996</v>
      </c>
      <c r="G904" s="35" t="s">
        <v>895</v>
      </c>
      <c r="H904" s="35" t="s">
        <v>896</v>
      </c>
      <c r="I904" s="35" t="s">
        <v>897</v>
      </c>
      <c r="J904" s="35"/>
      <c r="K904" s="35" t="s">
        <v>898</v>
      </c>
      <c r="L904" s="37" t="s">
        <v>899</v>
      </c>
      <c r="M904" s="38">
        <v>8.5000000000000006E-2</v>
      </c>
      <c r="N904" s="35">
        <v>28</v>
      </c>
      <c r="O904" s="39">
        <v>81196.75</v>
      </c>
      <c r="P904" s="40"/>
      <c r="Q904" s="39"/>
      <c r="R904" s="39">
        <v>1903.0448717948721</v>
      </c>
      <c r="S904" s="39">
        <v>1099.5370370370372</v>
      </c>
      <c r="T904" s="39">
        <v>197.91666666666669</v>
      </c>
      <c r="U904" s="35">
        <v>75</v>
      </c>
      <c r="V904" s="39"/>
      <c r="W904" s="39">
        <v>0</v>
      </c>
      <c r="X904" s="39">
        <v>4460.3751415326506</v>
      </c>
      <c r="Y904" s="39">
        <v>88932.623717031238</v>
      </c>
      <c r="Z904" s="41">
        <v>5687.5</v>
      </c>
      <c r="AA904" s="39"/>
      <c r="AB904" s="39">
        <v>94620.123717031238</v>
      </c>
      <c r="AC904" s="39"/>
      <c r="AD904" s="39"/>
      <c r="AE904" s="42">
        <v>4292.2455565959208</v>
      </c>
      <c r="AF904" s="35" t="s">
        <v>1124</v>
      </c>
      <c r="AG904" s="39" t="s">
        <v>1125</v>
      </c>
      <c r="AH904" s="39">
        <v>98912.369273627162</v>
      </c>
      <c r="AI904" s="39">
        <v>8407.5513882583091</v>
      </c>
      <c r="AJ904" s="42">
        <v>29700</v>
      </c>
      <c r="AK904" s="39">
        <v>2524.5</v>
      </c>
      <c r="AL904" s="39">
        <v>139544.42066188547</v>
      </c>
      <c r="AM904" s="39" t="s">
        <v>2846</v>
      </c>
      <c r="AN904" s="39" t="s">
        <v>2846</v>
      </c>
      <c r="AO904" s="35" t="s">
        <v>3038</v>
      </c>
      <c r="AP904" s="35" t="s">
        <v>2848</v>
      </c>
      <c r="AQ904" s="39" t="s">
        <v>901</v>
      </c>
      <c r="AR904" s="39">
        <v>1</v>
      </c>
      <c r="AS904" s="39"/>
      <c r="AT904" s="39"/>
      <c r="AU904" s="39"/>
      <c r="AV904" s="39"/>
      <c r="AW904" s="39" t="s">
        <v>1195</v>
      </c>
      <c r="AX904" s="39" t="s">
        <v>2846</v>
      </c>
      <c r="AY904" s="39" t="s">
        <v>904</v>
      </c>
      <c r="AZ904" s="35" t="s">
        <v>3038</v>
      </c>
      <c r="BA904" s="39"/>
      <c r="BC904" s="5" t="s">
        <v>905</v>
      </c>
      <c r="CB904" s="13" t="s">
        <v>947</v>
      </c>
      <c r="CC904" s="13" t="s">
        <v>2849</v>
      </c>
      <c r="CD904" s="13">
        <v>60018</v>
      </c>
      <c r="CE904" s="13" t="s">
        <v>2850</v>
      </c>
      <c r="CF904" s="13" t="str">
        <f t="shared" si="244"/>
        <v>W0005405</v>
      </c>
      <c r="CG904" s="13" t="s">
        <v>29</v>
      </c>
      <c r="CH904" s="18">
        <f t="shared" si="245"/>
        <v>85930.041808199327</v>
      </c>
      <c r="CI904" s="18">
        <f t="shared" si="253"/>
        <v>4292.2455565959208</v>
      </c>
      <c r="CJ904" s="43">
        <f t="shared" si="246"/>
        <v>5687.5</v>
      </c>
      <c r="CK904" s="44">
        <f t="shared" si="247"/>
        <v>29700</v>
      </c>
      <c r="CL904" s="18">
        <f t="shared" si="248"/>
        <v>3002.5819088319095</v>
      </c>
      <c r="CM904" s="18">
        <f t="shared" si="249"/>
        <v>10932.051388258309</v>
      </c>
      <c r="CN904" s="13"/>
      <c r="CO904" s="18">
        <f t="shared" si="250"/>
        <v>0</v>
      </c>
    </row>
    <row r="905" spans="1:93" ht="15.75" customHeight="1" x14ac:dyDescent="0.2">
      <c r="A905" s="35" t="s">
        <v>364</v>
      </c>
      <c r="B905" s="35" t="s">
        <v>3377</v>
      </c>
      <c r="C905" s="35" t="s">
        <v>3378</v>
      </c>
      <c r="D905" s="36">
        <v>45446</v>
      </c>
      <c r="E905" s="36"/>
      <c r="F905" s="35" t="s">
        <v>996</v>
      </c>
      <c r="G905" s="35" t="s">
        <v>895</v>
      </c>
      <c r="H905" s="35" t="s">
        <v>896</v>
      </c>
      <c r="I905" s="35" t="s">
        <v>897</v>
      </c>
      <c r="J905" s="35"/>
      <c r="K905" s="35" t="s">
        <v>898</v>
      </c>
      <c r="L905" s="37" t="s">
        <v>899</v>
      </c>
      <c r="M905" s="38">
        <v>8.5000000000000006E-2</v>
      </c>
      <c r="N905" s="35">
        <v>28</v>
      </c>
      <c r="O905" s="39">
        <v>72952.083333333328</v>
      </c>
      <c r="P905" s="40"/>
      <c r="Q905" s="39"/>
      <c r="R905" s="39">
        <v>1702.7243589743591</v>
      </c>
      <c r="S905" s="39">
        <v>983.79629629629619</v>
      </c>
      <c r="T905" s="39">
        <v>177.08333333333331</v>
      </c>
      <c r="U905" s="35">
        <v>75</v>
      </c>
      <c r="V905" s="39"/>
      <c r="W905" s="39">
        <v>0</v>
      </c>
      <c r="X905" s="39">
        <v>4460.3751415326506</v>
      </c>
      <c r="Y905" s="39">
        <v>80351.062463469963</v>
      </c>
      <c r="Z905" s="41">
        <v>5687.5</v>
      </c>
      <c r="AA905" s="39"/>
      <c r="AB905" s="39">
        <v>86038.562463469963</v>
      </c>
      <c r="AC905" s="39"/>
      <c r="AD905" s="39"/>
      <c r="AE905" s="42">
        <v>4292.2455565959208</v>
      </c>
      <c r="AF905" s="35" t="s">
        <v>1124</v>
      </c>
      <c r="AG905" s="39" t="s">
        <v>1125</v>
      </c>
      <c r="AH905" s="39">
        <v>90330.808020065888</v>
      </c>
      <c r="AI905" s="39">
        <v>7678.1186817056014</v>
      </c>
      <c r="AJ905" s="42">
        <v>29700</v>
      </c>
      <c r="AK905" s="39">
        <v>2524.5</v>
      </c>
      <c r="AL905" s="39">
        <v>130233.42670177149</v>
      </c>
      <c r="AM905" s="39" t="s">
        <v>943</v>
      </c>
      <c r="AN905" s="39" t="s">
        <v>943</v>
      </c>
      <c r="AO905" s="35">
        <v>35802</v>
      </c>
      <c r="AP905" s="35" t="s">
        <v>944</v>
      </c>
      <c r="AQ905" s="39" t="s">
        <v>901</v>
      </c>
      <c r="AR905" s="39">
        <v>1</v>
      </c>
      <c r="AS905" s="39"/>
      <c r="AT905" s="39"/>
      <c r="AU905" s="39"/>
      <c r="AV905" s="39"/>
      <c r="AW905" s="39" t="s">
        <v>1161</v>
      </c>
      <c r="AX905" s="39" t="s">
        <v>903</v>
      </c>
      <c r="AY905" s="39" t="s">
        <v>1148</v>
      </c>
      <c r="AZ905" s="35">
        <v>35802</v>
      </c>
      <c r="BA905" s="39"/>
      <c r="BC905" s="5" t="s">
        <v>905</v>
      </c>
      <c r="CB905" s="13" t="s">
        <v>947</v>
      </c>
      <c r="CC905" s="13" t="s">
        <v>10</v>
      </c>
      <c r="CD905" s="13">
        <v>60002</v>
      </c>
      <c r="CE905" s="13" t="s">
        <v>8</v>
      </c>
      <c r="CF905" s="13" t="str">
        <f t="shared" si="244"/>
        <v>W0004642</v>
      </c>
      <c r="CG905" s="13" t="s">
        <v>29</v>
      </c>
      <c r="CH905" s="18">
        <f t="shared" si="245"/>
        <v>77664.541808199312</v>
      </c>
      <c r="CI905" s="18">
        <f t="shared" si="253"/>
        <v>4292.2455565959208</v>
      </c>
      <c r="CJ905" s="43">
        <f t="shared" si="246"/>
        <v>5687.5</v>
      </c>
      <c r="CK905" s="44">
        <f t="shared" si="247"/>
        <v>29700</v>
      </c>
      <c r="CL905" s="18">
        <f t="shared" si="248"/>
        <v>2686.5206552706554</v>
      </c>
      <c r="CM905" s="18">
        <f t="shared" si="249"/>
        <v>10202.6186817056</v>
      </c>
      <c r="CN905" s="13"/>
      <c r="CO905" s="18">
        <f t="shared" si="250"/>
        <v>0</v>
      </c>
    </row>
    <row r="906" spans="1:93" ht="15.75" customHeight="1" x14ac:dyDescent="0.2">
      <c r="A906" s="35" t="s">
        <v>3379</v>
      </c>
      <c r="B906" s="35" t="s">
        <v>3380</v>
      </c>
      <c r="C906" s="35" t="s">
        <v>3381</v>
      </c>
      <c r="D906" s="36">
        <v>45537</v>
      </c>
      <c r="E906" s="36"/>
      <c r="F906" s="35" t="s">
        <v>925</v>
      </c>
      <c r="G906" s="35" t="s">
        <v>895</v>
      </c>
      <c r="H906" s="35" t="s">
        <v>1572</v>
      </c>
      <c r="I906" s="35" t="s">
        <v>2483</v>
      </c>
      <c r="J906" s="35"/>
      <c r="K906" s="35" t="s">
        <v>898</v>
      </c>
      <c r="L906" s="37" t="s">
        <v>899</v>
      </c>
      <c r="M906" s="38">
        <v>8.5000000000000006E-2</v>
      </c>
      <c r="N906" s="35">
        <v>28</v>
      </c>
      <c r="O906" s="39">
        <v>187720.66666666666</v>
      </c>
      <c r="P906" s="40"/>
      <c r="Q906" s="39"/>
      <c r="R906" s="39">
        <v>4392.3237179487178</v>
      </c>
      <c r="S906" s="39">
        <v>2537.787037037037</v>
      </c>
      <c r="T906" s="39">
        <v>456.80166666666668</v>
      </c>
      <c r="U906" s="35">
        <v>75</v>
      </c>
      <c r="V906" s="39"/>
      <c r="W906" s="39">
        <v>0</v>
      </c>
      <c r="X906" s="39">
        <v>4460.3751415326506</v>
      </c>
      <c r="Y906" s="39">
        <v>199642.95422985175</v>
      </c>
      <c r="Z906" s="41">
        <v>5687.5</v>
      </c>
      <c r="AA906" s="39"/>
      <c r="AB906" s="39">
        <v>205330.45422985175</v>
      </c>
      <c r="AC906" s="39"/>
      <c r="AD906" s="39"/>
      <c r="AE906" s="42">
        <v>28163.84865133233</v>
      </c>
      <c r="AF906" s="35" t="s">
        <v>1330</v>
      </c>
      <c r="AG906" s="39" t="s">
        <v>1331</v>
      </c>
      <c r="AH906" s="39">
        <v>233494.30288118409</v>
      </c>
      <c r="AI906" s="39">
        <v>19847.015744900651</v>
      </c>
      <c r="AJ906" s="42">
        <v>0</v>
      </c>
      <c r="AK906" s="39">
        <v>0</v>
      </c>
      <c r="AL906" s="39">
        <v>253341.31862608474</v>
      </c>
      <c r="AM906" s="39" t="s">
        <v>1411</v>
      </c>
      <c r="AN906" s="39" t="s">
        <v>2484</v>
      </c>
      <c r="AO906" s="35" t="s">
        <v>3382</v>
      </c>
      <c r="AP906" s="35" t="s">
        <v>2485</v>
      </c>
      <c r="AQ906" s="39" t="s">
        <v>901</v>
      </c>
      <c r="AR906" s="39">
        <v>1</v>
      </c>
      <c r="AS906" s="39"/>
      <c r="AT906" s="39"/>
      <c r="AU906" s="39"/>
      <c r="AV906" s="39"/>
      <c r="AW906" s="39" t="s">
        <v>1332</v>
      </c>
      <c r="AX906" s="39" t="s">
        <v>903</v>
      </c>
      <c r="AY906" s="39" t="s">
        <v>1472</v>
      </c>
      <c r="AZ906" s="35" t="s">
        <v>3382</v>
      </c>
      <c r="BA906" s="39"/>
      <c r="BC906" s="5" t="s">
        <v>905</v>
      </c>
      <c r="CB906" s="13" t="s">
        <v>947</v>
      </c>
      <c r="CC906" s="13" t="s">
        <v>805</v>
      </c>
      <c r="CD906" s="13">
        <v>60001</v>
      </c>
      <c r="CE906" s="13" t="s">
        <v>803</v>
      </c>
      <c r="CF906" s="13" t="str">
        <f t="shared" si="244"/>
        <v>W0005057</v>
      </c>
      <c r="CG906" s="13" t="s">
        <v>29</v>
      </c>
      <c r="CH906" s="18">
        <f t="shared" si="245"/>
        <v>192712.84347486598</v>
      </c>
      <c r="CI906" s="18">
        <f t="shared" si="253"/>
        <v>28163.84865133233</v>
      </c>
      <c r="CJ906" s="43">
        <f t="shared" si="246"/>
        <v>5687.5</v>
      </c>
      <c r="CK906" s="44">
        <f t="shared" si="247"/>
        <v>0</v>
      </c>
      <c r="CL906" s="18">
        <f t="shared" si="248"/>
        <v>6930.1107549857552</v>
      </c>
      <c r="CM906" s="18">
        <f t="shared" si="249"/>
        <v>19847.015744900651</v>
      </c>
      <c r="CN906" s="13"/>
      <c r="CO906" s="18">
        <f t="shared" si="250"/>
        <v>0</v>
      </c>
    </row>
    <row r="907" spans="1:93" ht="15.75" customHeight="1" x14ac:dyDescent="0.2">
      <c r="A907" s="35" t="s">
        <v>3383</v>
      </c>
      <c r="B907" s="35" t="s">
        <v>3384</v>
      </c>
      <c r="C907" s="35" t="s">
        <v>3385</v>
      </c>
      <c r="D907" s="36">
        <v>45453</v>
      </c>
      <c r="E907" s="36"/>
      <c r="F907" s="35" t="s">
        <v>938</v>
      </c>
      <c r="G907" s="35" t="s">
        <v>895</v>
      </c>
      <c r="H907" s="35" t="s">
        <v>896</v>
      </c>
      <c r="I907" s="35" t="s">
        <v>897</v>
      </c>
      <c r="J907" s="35"/>
      <c r="K907" s="35" t="s">
        <v>898</v>
      </c>
      <c r="L907" s="37" t="s">
        <v>899</v>
      </c>
      <c r="M907" s="38">
        <v>8.5000000000000006E-2</v>
      </c>
      <c r="N907" s="35">
        <v>28</v>
      </c>
      <c r="O907" s="39">
        <v>132732.41666666666</v>
      </c>
      <c r="P907" s="40"/>
      <c r="Q907" s="39"/>
      <c r="R907" s="39">
        <v>3104.9679487179487</v>
      </c>
      <c r="S907" s="39">
        <v>1793.9814814814815</v>
      </c>
      <c r="T907" s="39">
        <v>322.91666666666669</v>
      </c>
      <c r="U907" s="35">
        <v>75</v>
      </c>
      <c r="V907" s="39"/>
      <c r="W907" s="39">
        <v>0</v>
      </c>
      <c r="X907" s="39">
        <v>4460.3751415326506</v>
      </c>
      <c r="Y907" s="39">
        <v>142489.6579050654</v>
      </c>
      <c r="Z907" s="41">
        <v>5687.5</v>
      </c>
      <c r="AA907" s="39"/>
      <c r="AB907" s="39">
        <v>148177.1579050654</v>
      </c>
      <c r="AC907" s="39"/>
      <c r="AD907" s="39"/>
      <c r="AE907" s="42">
        <v>4292.2455565959208</v>
      </c>
      <c r="AF907" s="35" t="s">
        <v>1124</v>
      </c>
      <c r="AG907" s="39" t="s">
        <v>1125</v>
      </c>
      <c r="AH907" s="39">
        <v>152469.40346166131</v>
      </c>
      <c r="AI907" s="39">
        <v>12959.899294241211</v>
      </c>
      <c r="AJ907" s="42">
        <v>29700</v>
      </c>
      <c r="AK907" s="39">
        <v>2524.5</v>
      </c>
      <c r="AL907" s="39">
        <v>197653.80275590252</v>
      </c>
      <c r="AM907" s="39" t="s">
        <v>2846</v>
      </c>
      <c r="AN907" s="39" t="s">
        <v>2846</v>
      </c>
      <c r="AO907" s="35" t="s">
        <v>3038</v>
      </c>
      <c r="AP907" s="35" t="s">
        <v>2848</v>
      </c>
      <c r="AQ907" s="39" t="s">
        <v>901</v>
      </c>
      <c r="AR907" s="39">
        <v>1</v>
      </c>
      <c r="AS907" s="39"/>
      <c r="AT907" s="39"/>
      <c r="AU907" s="39"/>
      <c r="AV907" s="39"/>
      <c r="AW907" s="39" t="s">
        <v>1195</v>
      </c>
      <c r="AX907" s="39" t="s">
        <v>2846</v>
      </c>
      <c r="AY907" s="39" t="s">
        <v>904</v>
      </c>
      <c r="AZ907" s="35" t="s">
        <v>3038</v>
      </c>
      <c r="BA907" s="39"/>
      <c r="BC907" s="5" t="s">
        <v>905</v>
      </c>
      <c r="CB907" s="13" t="s">
        <v>947</v>
      </c>
      <c r="CC907" s="13" t="s">
        <v>2849</v>
      </c>
      <c r="CD907" s="13">
        <v>60018</v>
      </c>
      <c r="CE907" s="13" t="s">
        <v>2850</v>
      </c>
      <c r="CF907" s="13" t="str">
        <f t="shared" si="244"/>
        <v>W0005234</v>
      </c>
      <c r="CG907" s="13" t="s">
        <v>29</v>
      </c>
      <c r="CH907" s="18">
        <f t="shared" si="245"/>
        <v>137590.70847486597</v>
      </c>
      <c r="CI907" s="18">
        <f t="shared" si="253"/>
        <v>4292.2455565959208</v>
      </c>
      <c r="CJ907" s="43">
        <f t="shared" si="246"/>
        <v>5687.5</v>
      </c>
      <c r="CK907" s="44">
        <f t="shared" si="247"/>
        <v>29700</v>
      </c>
      <c r="CL907" s="18">
        <f t="shared" si="248"/>
        <v>4898.94943019943</v>
      </c>
      <c r="CM907" s="18">
        <f t="shared" si="249"/>
        <v>15484.399294241211</v>
      </c>
      <c r="CN907" s="13"/>
      <c r="CO907" s="18">
        <f t="shared" si="250"/>
        <v>0</v>
      </c>
    </row>
    <row r="908" spans="1:93" ht="15.75" customHeight="1" x14ac:dyDescent="0.2">
      <c r="A908" s="35" t="s">
        <v>618</v>
      </c>
      <c r="B908" s="35" t="s">
        <v>3386</v>
      </c>
      <c r="C908" s="35" t="s">
        <v>3387</v>
      </c>
      <c r="D908" s="36">
        <v>45495</v>
      </c>
      <c r="E908" s="36"/>
      <c r="F908" s="35" t="s">
        <v>894</v>
      </c>
      <c r="G908" s="35" t="s">
        <v>1247</v>
      </c>
      <c r="H908" s="35" t="s">
        <v>1248</v>
      </c>
      <c r="I908" s="35" t="s">
        <v>897</v>
      </c>
      <c r="J908" s="35"/>
      <c r="K908" s="35" t="s">
        <v>898</v>
      </c>
      <c r="L908" s="37" t="s">
        <v>899</v>
      </c>
      <c r="M908" s="38">
        <v>0.1</v>
      </c>
      <c r="N908" s="35">
        <v>28</v>
      </c>
      <c r="O908" s="39">
        <v>182180.25</v>
      </c>
      <c r="P908" s="40"/>
      <c r="Q908" s="39"/>
      <c r="R908" s="39">
        <v>4379.3349358974356</v>
      </c>
      <c r="S908" s="39">
        <v>2530.2824074074078</v>
      </c>
      <c r="T908" s="39">
        <v>455.45083333333338</v>
      </c>
      <c r="U908" s="35">
        <v>75</v>
      </c>
      <c r="V908" s="39"/>
      <c r="W908" s="39">
        <v>18663.759773840706</v>
      </c>
      <c r="X908" s="39">
        <v>4460.3751415326506</v>
      </c>
      <c r="Y908" s="39">
        <v>212744.45309201156</v>
      </c>
      <c r="Z908" s="41">
        <v>7046.666666666667</v>
      </c>
      <c r="AA908" s="39"/>
      <c r="AB908" s="39">
        <v>219791.11975867822</v>
      </c>
      <c r="AC908" s="39"/>
      <c r="AD908" s="39"/>
      <c r="AE908" s="42"/>
      <c r="AF908" s="35"/>
      <c r="AG908" s="39"/>
      <c r="AH908" s="39">
        <v>219791.11975867822</v>
      </c>
      <c r="AI908" s="39">
        <v>21979.111975867825</v>
      </c>
      <c r="AJ908" s="42">
        <v>29700</v>
      </c>
      <c r="AK908" s="39">
        <v>2970</v>
      </c>
      <c r="AL908" s="39">
        <v>274440.23173454602</v>
      </c>
      <c r="AM908" s="39" t="s">
        <v>943</v>
      </c>
      <c r="AN908" s="39" t="s">
        <v>943</v>
      </c>
      <c r="AO908" s="35">
        <v>90324</v>
      </c>
      <c r="AP908" s="35" t="s">
        <v>944</v>
      </c>
      <c r="AQ908" s="39" t="s">
        <v>901</v>
      </c>
      <c r="AR908" s="39">
        <v>1</v>
      </c>
      <c r="AS908" s="39"/>
      <c r="AT908" s="39"/>
      <c r="AU908" s="39"/>
      <c r="AV908" s="39"/>
      <c r="AW908" s="39" t="s">
        <v>1251</v>
      </c>
      <c r="AX908" s="39" t="s">
        <v>943</v>
      </c>
      <c r="AY908" s="39" t="s">
        <v>1053</v>
      </c>
      <c r="AZ908" s="35">
        <v>90324</v>
      </c>
      <c r="BA908" s="39"/>
      <c r="BC908" s="5" t="s">
        <v>905</v>
      </c>
      <c r="CB908" s="13" t="s">
        <v>947</v>
      </c>
      <c r="CC908" s="13" t="s">
        <v>10</v>
      </c>
      <c r="CD908" s="13">
        <v>60002</v>
      </c>
      <c r="CE908" s="13" t="s">
        <v>8</v>
      </c>
      <c r="CF908" s="13" t="str">
        <f t="shared" si="244"/>
        <v>W0005235</v>
      </c>
      <c r="CG908" s="13" t="s">
        <v>70</v>
      </c>
      <c r="CH908" s="18">
        <f t="shared" si="245"/>
        <v>205834.83574870668</v>
      </c>
      <c r="CI908" s="18">
        <f t="shared" si="253"/>
        <v>0</v>
      </c>
      <c r="CJ908" s="43">
        <f t="shared" si="246"/>
        <v>7046.666666666667</v>
      </c>
      <c r="CK908" s="44">
        <f t="shared" si="247"/>
        <v>29700</v>
      </c>
      <c r="CL908" s="18">
        <f t="shared" si="248"/>
        <v>6909.6173433048434</v>
      </c>
      <c r="CM908" s="18">
        <f t="shared" si="249"/>
        <v>24949.111975867825</v>
      </c>
      <c r="CN908" s="13"/>
      <c r="CO908" s="18">
        <f t="shared" si="250"/>
        <v>0</v>
      </c>
    </row>
    <row r="909" spans="1:93" ht="15.75" customHeight="1" x14ac:dyDescent="0.2">
      <c r="A909" s="35" t="s">
        <v>365</v>
      </c>
      <c r="B909" s="35" t="s">
        <v>3388</v>
      </c>
      <c r="C909" s="35" t="s">
        <v>3389</v>
      </c>
      <c r="D909" s="36">
        <v>45488</v>
      </c>
      <c r="E909" s="36"/>
      <c r="F909" s="35" t="s">
        <v>996</v>
      </c>
      <c r="G909" s="35" t="s">
        <v>895</v>
      </c>
      <c r="H909" s="35" t="s">
        <v>896</v>
      </c>
      <c r="I909" s="35" t="s">
        <v>897</v>
      </c>
      <c r="J909" s="35"/>
      <c r="K909" s="35" t="s">
        <v>898</v>
      </c>
      <c r="L909" s="37" t="s">
        <v>899</v>
      </c>
      <c r="M909" s="38">
        <v>8.5000000000000006E-2</v>
      </c>
      <c r="N909" s="35">
        <v>28</v>
      </c>
      <c r="O909" s="39">
        <v>76407</v>
      </c>
      <c r="P909" s="40"/>
      <c r="Q909" s="39"/>
      <c r="R909" s="39">
        <v>1802.8846153846155</v>
      </c>
      <c r="S909" s="39">
        <v>1041.6666666666667</v>
      </c>
      <c r="T909" s="39">
        <v>187.5</v>
      </c>
      <c r="U909" s="35">
        <v>75</v>
      </c>
      <c r="V909" s="39"/>
      <c r="W909" s="39">
        <v>0</v>
      </c>
      <c r="X909" s="39">
        <v>4460.3751415326506</v>
      </c>
      <c r="Y909" s="39">
        <v>83974.426423583936</v>
      </c>
      <c r="Z909" s="41">
        <v>5687.5</v>
      </c>
      <c r="AA909" s="39"/>
      <c r="AB909" s="39">
        <v>89661.926423583936</v>
      </c>
      <c r="AC909" s="39"/>
      <c r="AD909" s="39"/>
      <c r="AE909" s="42">
        <v>8123.3279313761932</v>
      </c>
      <c r="AF909" s="35" t="s">
        <v>1325</v>
      </c>
      <c r="AG909" s="39" t="s">
        <v>1326</v>
      </c>
      <c r="AH909" s="39">
        <v>97785.254354960125</v>
      </c>
      <c r="AI909" s="39">
        <v>8311.7466201716106</v>
      </c>
      <c r="AJ909" s="42">
        <v>29700</v>
      </c>
      <c r="AK909" s="39">
        <v>2524.5</v>
      </c>
      <c r="AL909" s="39">
        <v>138321.50097513176</v>
      </c>
      <c r="AM909" s="39" t="s">
        <v>943</v>
      </c>
      <c r="AN909" s="39" t="s">
        <v>943</v>
      </c>
      <c r="AO909" s="35">
        <v>35802</v>
      </c>
      <c r="AP909" s="35" t="s">
        <v>944</v>
      </c>
      <c r="AQ909" s="39" t="s">
        <v>901</v>
      </c>
      <c r="AR909" s="39">
        <v>1</v>
      </c>
      <c r="AS909" s="39"/>
      <c r="AT909" s="39"/>
      <c r="AU909" s="39"/>
      <c r="AV909" s="39"/>
      <c r="AW909" s="39" t="s">
        <v>1147</v>
      </c>
      <c r="AX909" s="39" t="s">
        <v>903</v>
      </c>
      <c r="AY909" s="39" t="s">
        <v>1148</v>
      </c>
      <c r="AZ909" s="35">
        <v>35802</v>
      </c>
      <c r="BA909" s="39"/>
      <c r="BC909" s="5" t="s">
        <v>905</v>
      </c>
      <c r="CB909" s="13" t="s">
        <v>947</v>
      </c>
      <c r="CC909" s="13" t="s">
        <v>10</v>
      </c>
      <c r="CD909" s="13">
        <v>60002</v>
      </c>
      <c r="CE909" s="13" t="s">
        <v>8</v>
      </c>
      <c r="CF909" s="13" t="str">
        <f t="shared" si="244"/>
        <v>W0004643</v>
      </c>
      <c r="CG909" s="13" t="s">
        <v>29</v>
      </c>
      <c r="CH909" s="18">
        <f t="shared" si="245"/>
        <v>81129.875141532655</v>
      </c>
      <c r="CI909" s="18">
        <f t="shared" si="253"/>
        <v>8123.3279313761932</v>
      </c>
      <c r="CJ909" s="43">
        <f t="shared" si="246"/>
        <v>5687.5</v>
      </c>
      <c r="CK909" s="44">
        <f t="shared" si="247"/>
        <v>29700</v>
      </c>
      <c r="CL909" s="18">
        <f t="shared" si="248"/>
        <v>2844.5512820512822</v>
      </c>
      <c r="CM909" s="18">
        <f t="shared" si="249"/>
        <v>10836.246620171611</v>
      </c>
      <c r="CN909" s="13"/>
      <c r="CO909" s="18">
        <f t="shared" si="250"/>
        <v>0</v>
      </c>
    </row>
    <row r="910" spans="1:93" ht="15.75" customHeight="1" x14ac:dyDescent="0.2">
      <c r="A910" s="35" t="s">
        <v>3390</v>
      </c>
      <c r="B910" s="35" t="s">
        <v>3391</v>
      </c>
      <c r="C910" s="35" t="s">
        <v>3392</v>
      </c>
      <c r="D910" s="36">
        <v>45446</v>
      </c>
      <c r="E910" s="36"/>
      <c r="F910" s="35" t="s">
        <v>972</v>
      </c>
      <c r="G910" s="35" t="s">
        <v>951</v>
      </c>
      <c r="H910" s="35" t="s">
        <v>952</v>
      </c>
      <c r="I910" s="35" t="s">
        <v>897</v>
      </c>
      <c r="J910" s="35"/>
      <c r="K910" s="35" t="s">
        <v>898</v>
      </c>
      <c r="L910" s="37" t="s">
        <v>899</v>
      </c>
      <c r="M910" s="38">
        <v>0.05</v>
      </c>
      <c r="N910" s="35">
        <v>28</v>
      </c>
      <c r="O910" s="39">
        <v>34882.75</v>
      </c>
      <c r="P910" s="40"/>
      <c r="Q910" s="39"/>
      <c r="R910" s="39">
        <v>1010.1442307692306</v>
      </c>
      <c r="S910" s="39">
        <v>583.63888888888891</v>
      </c>
      <c r="T910" s="39">
        <v>105.05500000000001</v>
      </c>
      <c r="U910" s="35">
        <v>75</v>
      </c>
      <c r="V910" s="39"/>
      <c r="W910" s="39">
        <v>0</v>
      </c>
      <c r="X910" s="39">
        <v>4460.3751415326506</v>
      </c>
      <c r="Y910" s="39">
        <v>41116.963261190773</v>
      </c>
      <c r="Z910" s="41">
        <v>4154.166666666667</v>
      </c>
      <c r="AA910" s="39"/>
      <c r="AB910" s="39">
        <v>45271.129927857437</v>
      </c>
      <c r="AC910" s="39"/>
      <c r="AD910" s="39"/>
      <c r="AE910" s="42">
        <v>4671.4236268028844</v>
      </c>
      <c r="AF910" s="35" t="s">
        <v>999</v>
      </c>
      <c r="AG910" s="39" t="s">
        <v>998</v>
      </c>
      <c r="AH910" s="39">
        <v>49942.553554660321</v>
      </c>
      <c r="AI910" s="39">
        <v>2497.1276777330163</v>
      </c>
      <c r="AJ910" s="42">
        <v>29700</v>
      </c>
      <c r="AK910" s="39">
        <v>1485</v>
      </c>
      <c r="AL910" s="39">
        <v>83624.681232393341</v>
      </c>
      <c r="AM910" s="39" t="s">
        <v>973</v>
      </c>
      <c r="AN910" s="39" t="s">
        <v>973</v>
      </c>
      <c r="AO910" s="35" t="s">
        <v>1861</v>
      </c>
      <c r="AP910" s="35" t="s">
        <v>976</v>
      </c>
      <c r="AQ910" s="39" t="s">
        <v>901</v>
      </c>
      <c r="AR910" s="39">
        <v>1</v>
      </c>
      <c r="AS910" s="39"/>
      <c r="AT910" s="39"/>
      <c r="AU910" s="39"/>
      <c r="AV910" s="39"/>
      <c r="AW910" s="39" t="s">
        <v>956</v>
      </c>
      <c r="AX910" s="39" t="s">
        <v>977</v>
      </c>
      <c r="AY910" s="39" t="s">
        <v>2051</v>
      </c>
      <c r="AZ910" s="35" t="s">
        <v>1861</v>
      </c>
      <c r="BA910" s="39"/>
      <c r="BC910" s="5" t="s">
        <v>905</v>
      </c>
      <c r="CB910" s="13" t="s">
        <v>947</v>
      </c>
      <c r="CC910" s="13" t="s">
        <v>979</v>
      </c>
      <c r="CD910" s="13">
        <v>60009</v>
      </c>
      <c r="CE910" s="13">
        <v>30001339</v>
      </c>
      <c r="CF910" s="13" t="str">
        <f t="shared" si="244"/>
        <v>W0005058</v>
      </c>
      <c r="CG910" s="13" t="s">
        <v>13</v>
      </c>
      <c r="CH910" s="18">
        <f t="shared" si="245"/>
        <v>39523.180141532648</v>
      </c>
      <c r="CI910" s="18">
        <f t="shared" si="253"/>
        <v>4671.4236268028844</v>
      </c>
      <c r="CJ910" s="43">
        <f t="shared" si="246"/>
        <v>4154.166666666667</v>
      </c>
      <c r="CK910" s="44">
        <f t="shared" si="247"/>
        <v>29700</v>
      </c>
      <c r="CL910" s="18">
        <f t="shared" si="248"/>
        <v>1593.7831196581196</v>
      </c>
      <c r="CM910" s="18">
        <f t="shared" si="249"/>
        <v>3982.1276777330163</v>
      </c>
      <c r="CN910" s="13"/>
      <c r="CO910" s="18">
        <f t="shared" si="250"/>
        <v>0</v>
      </c>
    </row>
    <row r="911" spans="1:93" ht="15.75" customHeight="1" x14ac:dyDescent="0.2">
      <c r="A911" s="35" t="s">
        <v>3393</v>
      </c>
      <c r="B911" s="35" t="s">
        <v>3394</v>
      </c>
      <c r="C911" s="35" t="s">
        <v>3395</v>
      </c>
      <c r="D911" s="36">
        <v>45446</v>
      </c>
      <c r="E911" s="36"/>
      <c r="F911" s="35" t="s">
        <v>972</v>
      </c>
      <c r="G911" s="35" t="s">
        <v>951</v>
      </c>
      <c r="H911" s="35" t="s">
        <v>952</v>
      </c>
      <c r="I911" s="35" t="s">
        <v>897</v>
      </c>
      <c r="J911" s="35"/>
      <c r="K911" s="35" t="s">
        <v>898</v>
      </c>
      <c r="L911" s="37" t="s">
        <v>899</v>
      </c>
      <c r="M911" s="38">
        <v>0.05</v>
      </c>
      <c r="N911" s="35">
        <v>28</v>
      </c>
      <c r="O911" s="39">
        <v>52336.416666666664</v>
      </c>
      <c r="P911" s="40"/>
      <c r="Q911" s="39"/>
      <c r="R911" s="39">
        <v>1258.0889423076922</v>
      </c>
      <c r="S911" s="39">
        <v>726.89583333333337</v>
      </c>
      <c r="T911" s="39">
        <v>130.84125</v>
      </c>
      <c r="U911" s="35">
        <v>75</v>
      </c>
      <c r="V911" s="39"/>
      <c r="W911" s="39">
        <v>0</v>
      </c>
      <c r="X911" s="39">
        <v>4460.3751415326506</v>
      </c>
      <c r="Y911" s="39">
        <v>58987.617833840341</v>
      </c>
      <c r="Z911" s="41">
        <v>4154.166666666667</v>
      </c>
      <c r="AA911" s="39"/>
      <c r="AB911" s="39">
        <v>63141.784500507005</v>
      </c>
      <c r="AC911" s="39"/>
      <c r="AD911" s="39"/>
      <c r="AE911" s="42">
        <v>4671.4236268028844</v>
      </c>
      <c r="AF911" s="35" t="s">
        <v>999</v>
      </c>
      <c r="AG911" s="39" t="s">
        <v>998</v>
      </c>
      <c r="AH911" s="39">
        <v>67813.208127309888</v>
      </c>
      <c r="AI911" s="39">
        <v>3390.6604063654945</v>
      </c>
      <c r="AJ911" s="42">
        <v>29700</v>
      </c>
      <c r="AK911" s="39">
        <v>1485</v>
      </c>
      <c r="AL911" s="39">
        <v>102388.86853367538</v>
      </c>
      <c r="AM911" s="39" t="s">
        <v>973</v>
      </c>
      <c r="AN911" s="39" t="s">
        <v>973</v>
      </c>
      <c r="AO911" s="35" t="s">
        <v>2095</v>
      </c>
      <c r="AP911" s="35" t="s">
        <v>976</v>
      </c>
      <c r="AQ911" s="39" t="s">
        <v>901</v>
      </c>
      <c r="AR911" s="39">
        <v>1</v>
      </c>
      <c r="AS911" s="39"/>
      <c r="AT911" s="39"/>
      <c r="AU911" s="39"/>
      <c r="AV911" s="39"/>
      <c r="AW911" s="39" t="s">
        <v>956</v>
      </c>
      <c r="AX911" s="39" t="s">
        <v>977</v>
      </c>
      <c r="AY911" s="39" t="s">
        <v>1264</v>
      </c>
      <c r="AZ911" s="35" t="s">
        <v>2095</v>
      </c>
      <c r="BA911" s="39"/>
      <c r="BC911" s="5" t="s">
        <v>905</v>
      </c>
      <c r="CB911" s="13" t="s">
        <v>947</v>
      </c>
      <c r="CC911" s="13" t="s">
        <v>979</v>
      </c>
      <c r="CD911" s="13">
        <v>60009</v>
      </c>
      <c r="CE911" s="13">
        <v>30001339</v>
      </c>
      <c r="CF911" s="13" t="str">
        <f t="shared" si="244"/>
        <v>W0004644</v>
      </c>
      <c r="CG911" s="13" t="s">
        <v>13</v>
      </c>
      <c r="CH911" s="18">
        <f t="shared" si="245"/>
        <v>57002.63305819931</v>
      </c>
      <c r="CI911" s="18">
        <f t="shared" si="253"/>
        <v>4671.4236268028844</v>
      </c>
      <c r="CJ911" s="43">
        <f t="shared" si="246"/>
        <v>4154.166666666667</v>
      </c>
      <c r="CK911" s="44">
        <f t="shared" si="247"/>
        <v>29700</v>
      </c>
      <c r="CL911" s="18">
        <f t="shared" si="248"/>
        <v>1984.9847756410254</v>
      </c>
      <c r="CM911" s="18">
        <f t="shared" si="249"/>
        <v>4875.6604063654941</v>
      </c>
      <c r="CN911" s="13"/>
      <c r="CO911" s="18">
        <f t="shared" si="250"/>
        <v>0</v>
      </c>
    </row>
    <row r="912" spans="1:93" ht="15.75" customHeight="1" x14ac:dyDescent="0.2">
      <c r="A912" s="35" t="s">
        <v>3396</v>
      </c>
      <c r="B912" s="35" t="s">
        <v>3397</v>
      </c>
      <c r="C912" s="35" t="s">
        <v>3398</v>
      </c>
      <c r="D912" s="36">
        <v>45446</v>
      </c>
      <c r="E912" s="36"/>
      <c r="F912" s="35" t="s">
        <v>972</v>
      </c>
      <c r="G912" s="35" t="s">
        <v>951</v>
      </c>
      <c r="H912" s="35" t="s">
        <v>952</v>
      </c>
      <c r="I912" s="35" t="s">
        <v>897</v>
      </c>
      <c r="J912" s="35"/>
      <c r="K912" s="35" t="s">
        <v>898</v>
      </c>
      <c r="L912" s="37" t="s">
        <v>899</v>
      </c>
      <c r="M912" s="38">
        <v>0.05</v>
      </c>
      <c r="N912" s="35">
        <v>28</v>
      </c>
      <c r="O912" s="39">
        <v>44054</v>
      </c>
      <c r="P912" s="40"/>
      <c r="Q912" s="39"/>
      <c r="R912" s="39">
        <v>1071.7307692307693</v>
      </c>
      <c r="S912" s="39">
        <v>619.22222222222229</v>
      </c>
      <c r="T912" s="39">
        <v>111.46000000000001</v>
      </c>
      <c r="U912" s="35">
        <v>75</v>
      </c>
      <c r="V912" s="39"/>
      <c r="W912" s="39">
        <v>0</v>
      </c>
      <c r="X912" s="39">
        <v>4460.3751415326506</v>
      </c>
      <c r="Y912" s="39">
        <v>50391.788132985632</v>
      </c>
      <c r="Z912" s="41">
        <v>4154.166666666667</v>
      </c>
      <c r="AA912" s="39"/>
      <c r="AB912" s="39">
        <v>54545.954799652296</v>
      </c>
      <c r="AC912" s="39"/>
      <c r="AD912" s="39"/>
      <c r="AE912" s="42"/>
      <c r="AF912" s="35"/>
      <c r="AG912" s="39"/>
      <c r="AH912" s="39">
        <v>54545.954799652296</v>
      </c>
      <c r="AI912" s="39">
        <v>2727.297739982615</v>
      </c>
      <c r="AJ912" s="42">
        <v>29700</v>
      </c>
      <c r="AK912" s="39">
        <v>1485</v>
      </c>
      <c r="AL912" s="39">
        <v>88458.252539634908</v>
      </c>
      <c r="AM912" s="39" t="s">
        <v>2031</v>
      </c>
      <c r="AN912" s="39" t="s">
        <v>3399</v>
      </c>
      <c r="AO912" s="35">
        <v>1507756</v>
      </c>
      <c r="AP912" s="35" t="s">
        <v>2033</v>
      </c>
      <c r="AQ912" s="39" t="s">
        <v>901</v>
      </c>
      <c r="AR912" s="39">
        <v>1</v>
      </c>
      <c r="AS912" s="39"/>
      <c r="AT912" s="39"/>
      <c r="AU912" s="39"/>
      <c r="AV912" s="39"/>
      <c r="AW912" s="39" t="s">
        <v>956</v>
      </c>
      <c r="AX912" s="39" t="s">
        <v>2034</v>
      </c>
      <c r="AY912" s="39" t="s">
        <v>2035</v>
      </c>
      <c r="AZ912" s="35">
        <v>1507756</v>
      </c>
      <c r="BA912" s="39"/>
      <c r="BC912" s="5" t="s">
        <v>905</v>
      </c>
      <c r="CB912" s="13" t="s">
        <v>947</v>
      </c>
      <c r="CC912" s="13" t="s">
        <v>2036</v>
      </c>
      <c r="CD912" s="13">
        <v>60026</v>
      </c>
      <c r="CE912" s="13" t="s">
        <v>3400</v>
      </c>
      <c r="CF912" s="13" t="str">
        <f t="shared" si="244"/>
        <v>W0004645</v>
      </c>
      <c r="CG912" s="13" t="s">
        <v>13</v>
      </c>
      <c r="CH912" s="18">
        <f t="shared" si="245"/>
        <v>48700.835141532647</v>
      </c>
      <c r="CI912" s="18">
        <f t="shared" si="253"/>
        <v>0</v>
      </c>
      <c r="CJ912" s="43">
        <f t="shared" si="246"/>
        <v>4154.166666666667</v>
      </c>
      <c r="CK912" s="44">
        <f t="shared" si="247"/>
        <v>29700</v>
      </c>
      <c r="CL912" s="18">
        <f t="shared" si="248"/>
        <v>1690.9529914529917</v>
      </c>
      <c r="CM912" s="18">
        <f t="shared" si="249"/>
        <v>4212.297739982615</v>
      </c>
      <c r="CN912" s="13"/>
      <c r="CO912" s="18">
        <f t="shared" si="250"/>
        <v>0</v>
      </c>
    </row>
    <row r="913" spans="1:93" ht="15.75" customHeight="1" x14ac:dyDescent="0.2">
      <c r="A913" s="35" t="s">
        <v>3401</v>
      </c>
      <c r="B913" s="35" t="s">
        <v>3402</v>
      </c>
      <c r="C913" s="35" t="s">
        <v>3403</v>
      </c>
      <c r="D913" s="36">
        <v>45446</v>
      </c>
      <c r="E913" s="36"/>
      <c r="F913" s="35" t="s">
        <v>972</v>
      </c>
      <c r="G913" s="35" t="s">
        <v>951</v>
      </c>
      <c r="H913" s="35" t="s">
        <v>952</v>
      </c>
      <c r="I913" s="35" t="s">
        <v>897</v>
      </c>
      <c r="J913" s="35"/>
      <c r="K913" s="35" t="s">
        <v>898</v>
      </c>
      <c r="L913" s="37" t="s">
        <v>899</v>
      </c>
      <c r="M913" s="38">
        <v>0.05</v>
      </c>
      <c r="N913" s="35">
        <v>28</v>
      </c>
      <c r="O913" s="39">
        <v>44315.583333333336</v>
      </c>
      <c r="P913" s="40"/>
      <c r="Q913" s="39"/>
      <c r="R913" s="39">
        <v>1065.2804487179487</v>
      </c>
      <c r="S913" s="39">
        <v>615.49537037037032</v>
      </c>
      <c r="T913" s="39">
        <v>110.78916666666666</v>
      </c>
      <c r="U913" s="35">
        <v>75</v>
      </c>
      <c r="V913" s="39"/>
      <c r="W913" s="39">
        <v>0</v>
      </c>
      <c r="X913" s="39">
        <v>4460.3751415326506</v>
      </c>
      <c r="Y913" s="39">
        <v>50642.523460620971</v>
      </c>
      <c r="Z913" s="41">
        <v>4154.166666666667</v>
      </c>
      <c r="AA913" s="39"/>
      <c r="AB913" s="39">
        <v>54796.690127287635</v>
      </c>
      <c r="AC913" s="39"/>
      <c r="AD913" s="39"/>
      <c r="AE913" s="42">
        <v>4671.4236268028844</v>
      </c>
      <c r="AF913" s="35" t="s">
        <v>999</v>
      </c>
      <c r="AG913" s="39" t="s">
        <v>998</v>
      </c>
      <c r="AH913" s="39">
        <v>59468.113754090518</v>
      </c>
      <c r="AI913" s="39">
        <v>2973.4056877045259</v>
      </c>
      <c r="AJ913" s="42">
        <v>29700</v>
      </c>
      <c r="AK913" s="39">
        <v>1485</v>
      </c>
      <c r="AL913" s="39">
        <v>93626.519441795041</v>
      </c>
      <c r="AM913" s="39" t="s">
        <v>973</v>
      </c>
      <c r="AN913" s="39" t="s">
        <v>973</v>
      </c>
      <c r="AO913" s="35" t="s">
        <v>2050</v>
      </c>
      <c r="AP913" s="35" t="s">
        <v>976</v>
      </c>
      <c r="AQ913" s="39" t="s">
        <v>901</v>
      </c>
      <c r="AR913" s="39">
        <v>1</v>
      </c>
      <c r="AS913" s="39"/>
      <c r="AT913" s="39"/>
      <c r="AU913" s="39"/>
      <c r="AV913" s="39"/>
      <c r="AW913" s="39" t="s">
        <v>956</v>
      </c>
      <c r="AX913" s="39" t="s">
        <v>977</v>
      </c>
      <c r="AY913" s="39" t="s">
        <v>3404</v>
      </c>
      <c r="AZ913" s="35" t="s">
        <v>2050</v>
      </c>
      <c r="BA913" s="39"/>
      <c r="BC913" s="5" t="s">
        <v>905</v>
      </c>
      <c r="CB913" s="13" t="s">
        <v>947</v>
      </c>
      <c r="CC913" s="13" t="s">
        <v>979</v>
      </c>
      <c r="CD913" s="13">
        <v>60009</v>
      </c>
      <c r="CE913" s="13">
        <v>30001339</v>
      </c>
      <c r="CF913" s="13" t="str">
        <f t="shared" si="244"/>
        <v>W0004646</v>
      </c>
      <c r="CG913" s="13" t="s">
        <v>13</v>
      </c>
      <c r="CH913" s="18">
        <f t="shared" si="245"/>
        <v>48961.747641532653</v>
      </c>
      <c r="CI913" s="18">
        <f t="shared" si="253"/>
        <v>4671.4236268028844</v>
      </c>
      <c r="CJ913" s="43">
        <f t="shared" si="246"/>
        <v>4154.166666666667</v>
      </c>
      <c r="CK913" s="44">
        <f t="shared" si="247"/>
        <v>29700</v>
      </c>
      <c r="CL913" s="18">
        <f t="shared" si="248"/>
        <v>1680.7758190883192</v>
      </c>
      <c r="CM913" s="18">
        <f t="shared" si="249"/>
        <v>4458.4056877045259</v>
      </c>
      <c r="CN913" s="13"/>
      <c r="CO913" s="18">
        <f t="shared" si="250"/>
        <v>0</v>
      </c>
    </row>
    <row r="914" spans="1:93" ht="15.75" customHeight="1" x14ac:dyDescent="0.2">
      <c r="A914" s="35" t="s">
        <v>3405</v>
      </c>
      <c r="B914" s="35" t="s">
        <v>3406</v>
      </c>
      <c r="C914" s="35" t="s">
        <v>3407</v>
      </c>
      <c r="D914" s="36">
        <v>45446</v>
      </c>
      <c r="E914" s="36"/>
      <c r="F914" s="35" t="s">
        <v>972</v>
      </c>
      <c r="G914" s="35" t="s">
        <v>951</v>
      </c>
      <c r="H914" s="35" t="s">
        <v>952</v>
      </c>
      <c r="I914" s="35" t="s">
        <v>897</v>
      </c>
      <c r="J914" s="35"/>
      <c r="K914" s="35" t="s">
        <v>898</v>
      </c>
      <c r="L914" s="37" t="s">
        <v>899</v>
      </c>
      <c r="M914" s="38">
        <v>0.05</v>
      </c>
      <c r="N914" s="35">
        <v>28</v>
      </c>
      <c r="O914" s="39">
        <v>32521</v>
      </c>
      <c r="P914" s="40"/>
      <c r="Q914" s="39"/>
      <c r="R914" s="39">
        <v>1010.0961538461538</v>
      </c>
      <c r="S914" s="39">
        <v>583.6111111111112</v>
      </c>
      <c r="T914" s="39">
        <v>105.05</v>
      </c>
      <c r="U914" s="35">
        <v>75</v>
      </c>
      <c r="V914" s="39"/>
      <c r="W914" s="39">
        <v>0</v>
      </c>
      <c r="X914" s="39">
        <v>4460.3751415326506</v>
      </c>
      <c r="Y914" s="39">
        <v>38755.132406489916</v>
      </c>
      <c r="Z914" s="41">
        <v>4154.166666666667</v>
      </c>
      <c r="AA914" s="39"/>
      <c r="AB914" s="39">
        <v>42909.299073156581</v>
      </c>
      <c r="AC914" s="39"/>
      <c r="AD914" s="39"/>
      <c r="AE914" s="42"/>
      <c r="AF914" s="35"/>
      <c r="AG914" s="39"/>
      <c r="AH914" s="39">
        <v>42909.299073156581</v>
      </c>
      <c r="AI914" s="39">
        <v>2145.464953657829</v>
      </c>
      <c r="AJ914" s="42">
        <v>29700</v>
      </c>
      <c r="AK914" s="39">
        <v>1485</v>
      </c>
      <c r="AL914" s="39">
        <v>76239.764026814402</v>
      </c>
      <c r="AM914" s="39" t="s">
        <v>953</v>
      </c>
      <c r="AN914" s="39" t="s">
        <v>953</v>
      </c>
      <c r="AO914" s="35">
        <v>2933</v>
      </c>
      <c r="AP914" s="35" t="s">
        <v>955</v>
      </c>
      <c r="AQ914" s="39" t="s">
        <v>901</v>
      </c>
      <c r="AR914" s="39">
        <v>1</v>
      </c>
      <c r="AS914" s="39"/>
      <c r="AT914" s="39"/>
      <c r="AU914" s="39"/>
      <c r="AV914" s="39"/>
      <c r="AW914" s="39" t="s">
        <v>956</v>
      </c>
      <c r="AX914" s="39" t="s">
        <v>957</v>
      </c>
      <c r="AY914" s="39" t="s">
        <v>1059</v>
      </c>
      <c r="AZ914" s="35">
        <v>2933</v>
      </c>
      <c r="BA914" s="39"/>
      <c r="BC914" s="5" t="s">
        <v>905</v>
      </c>
      <c r="CB914" s="13" t="s">
        <v>947</v>
      </c>
      <c r="CC914" s="13" t="s">
        <v>959</v>
      </c>
      <c r="CD914" s="13">
        <v>60005</v>
      </c>
      <c r="CE914" s="13" t="s">
        <v>960</v>
      </c>
      <c r="CF914" s="13" t="str">
        <f t="shared" si="244"/>
        <v>W0004647</v>
      </c>
      <c r="CG914" s="13" t="s">
        <v>13</v>
      </c>
      <c r="CH914" s="18">
        <f t="shared" si="245"/>
        <v>37161.425141532651</v>
      </c>
      <c r="CI914" s="18">
        <f t="shared" si="253"/>
        <v>0</v>
      </c>
      <c r="CJ914" s="43">
        <f t="shared" si="246"/>
        <v>4154.166666666667</v>
      </c>
      <c r="CK914" s="44">
        <f t="shared" si="247"/>
        <v>29700</v>
      </c>
      <c r="CL914" s="18">
        <f t="shared" si="248"/>
        <v>1593.7072649572651</v>
      </c>
      <c r="CM914" s="18">
        <f t="shared" si="249"/>
        <v>3630.464953657829</v>
      </c>
      <c r="CN914" s="13"/>
      <c r="CO914" s="18">
        <f t="shared" si="250"/>
        <v>0</v>
      </c>
    </row>
    <row r="915" spans="1:93" ht="15.75" customHeight="1" x14ac:dyDescent="0.2">
      <c r="A915" s="35" t="s">
        <v>3408</v>
      </c>
      <c r="B915" s="35" t="s">
        <v>3409</v>
      </c>
      <c r="C915" s="35" t="s">
        <v>3410</v>
      </c>
      <c r="D915" s="36">
        <v>45453</v>
      </c>
      <c r="E915" s="36"/>
      <c r="F915" s="35" t="s">
        <v>984</v>
      </c>
      <c r="G915" s="35" t="s">
        <v>1247</v>
      </c>
      <c r="H915" s="35" t="s">
        <v>1248</v>
      </c>
      <c r="I915" s="35" t="s">
        <v>897</v>
      </c>
      <c r="J915" s="35"/>
      <c r="K915" s="35" t="s">
        <v>898</v>
      </c>
      <c r="L915" s="37" t="s">
        <v>899</v>
      </c>
      <c r="M915" s="38">
        <v>0.1</v>
      </c>
      <c r="N915" s="35">
        <v>28</v>
      </c>
      <c r="O915" s="39">
        <v>84931.083333333328</v>
      </c>
      <c r="P915" s="40"/>
      <c r="Q915" s="39"/>
      <c r="R915" s="39">
        <v>2041.6145833333333</v>
      </c>
      <c r="S915" s="39">
        <v>1179.5995370370372</v>
      </c>
      <c r="T915" s="39">
        <v>212.32791666666668</v>
      </c>
      <c r="U915" s="35">
        <v>75</v>
      </c>
      <c r="V915" s="39"/>
      <c r="W915" s="39">
        <v>0</v>
      </c>
      <c r="X915" s="39">
        <v>4460.3751415326506</v>
      </c>
      <c r="Y915" s="39">
        <v>92900.00051190301</v>
      </c>
      <c r="Z915" s="41">
        <v>7046.666666666667</v>
      </c>
      <c r="AA915" s="39"/>
      <c r="AB915" s="39">
        <v>99946.667178569682</v>
      </c>
      <c r="AC915" s="39"/>
      <c r="AD915" s="39"/>
      <c r="AE915" s="42"/>
      <c r="AF915" s="35"/>
      <c r="AG915" s="39"/>
      <c r="AH915" s="39">
        <v>99946.667178569682</v>
      </c>
      <c r="AI915" s="39">
        <v>9994.6667178569696</v>
      </c>
      <c r="AJ915" s="42">
        <v>29700</v>
      </c>
      <c r="AK915" s="39">
        <v>2970</v>
      </c>
      <c r="AL915" s="39">
        <v>142611.33389642666</v>
      </c>
      <c r="AM915" s="39" t="s">
        <v>900</v>
      </c>
      <c r="AN915" s="39" t="s">
        <v>900</v>
      </c>
      <c r="AO915" s="35">
        <v>2051128</v>
      </c>
      <c r="AP915" s="39" t="s">
        <v>900</v>
      </c>
      <c r="AQ915" s="39" t="s">
        <v>901</v>
      </c>
      <c r="AR915" s="39">
        <v>1</v>
      </c>
      <c r="AS915" s="39"/>
      <c r="AT915" s="39"/>
      <c r="AU915" s="39"/>
      <c r="AV915" s="39"/>
      <c r="AW915" s="39" t="s">
        <v>1267</v>
      </c>
      <c r="AX915" s="39" t="s">
        <v>2858</v>
      </c>
      <c r="AY915" s="39" t="s">
        <v>2748</v>
      </c>
      <c r="AZ915" s="35">
        <v>2051128</v>
      </c>
      <c r="BA915" s="39"/>
      <c r="BC915" s="5" t="s">
        <v>905</v>
      </c>
      <c r="CB915" s="13" t="s">
        <v>906</v>
      </c>
      <c r="CC915" s="13" t="s">
        <v>907</v>
      </c>
      <c r="CD915" s="13">
        <v>60006</v>
      </c>
      <c r="CE915" s="13" t="e">
        <v>#N/A</v>
      </c>
      <c r="CF915" s="13" t="str">
        <f t="shared" si="244"/>
        <v>W0005236</v>
      </c>
      <c r="CG915" s="13" t="str">
        <f>G915</f>
        <v>IT Capability Center</v>
      </c>
      <c r="CH915" s="18">
        <f t="shared" si="245"/>
        <v>89678.786391532645</v>
      </c>
      <c r="CI915" s="18">
        <f>SUM(AA915,AE915)</f>
        <v>0</v>
      </c>
      <c r="CJ915" s="43">
        <f t="shared" si="246"/>
        <v>7046.666666666667</v>
      </c>
      <c r="CK915" s="44">
        <f t="shared" si="247"/>
        <v>29700</v>
      </c>
      <c r="CL915" s="18">
        <f t="shared" si="248"/>
        <v>3221.2141203703704</v>
      </c>
      <c r="CM915" s="18">
        <f t="shared" si="249"/>
        <v>12964.66671785697</v>
      </c>
      <c r="CN915" s="13"/>
      <c r="CO915" s="18">
        <f t="shared" si="250"/>
        <v>0</v>
      </c>
    </row>
    <row r="916" spans="1:93" ht="15.75" customHeight="1" x14ac:dyDescent="0.2">
      <c r="A916" s="35" t="s">
        <v>3411</v>
      </c>
      <c r="B916" s="35" t="s">
        <v>3412</v>
      </c>
      <c r="C916" s="35" t="s">
        <v>3413</v>
      </c>
      <c r="D916" s="36">
        <v>45460</v>
      </c>
      <c r="E916" s="36"/>
      <c r="F916" s="35" t="s">
        <v>972</v>
      </c>
      <c r="G916" s="35" t="s">
        <v>951</v>
      </c>
      <c r="H916" s="35" t="s">
        <v>952</v>
      </c>
      <c r="I916" s="35" t="s">
        <v>897</v>
      </c>
      <c r="J916" s="35"/>
      <c r="K916" s="35" t="s">
        <v>898</v>
      </c>
      <c r="L916" s="37" t="s">
        <v>899</v>
      </c>
      <c r="M916" s="38">
        <v>0.05</v>
      </c>
      <c r="N916" s="35">
        <v>28</v>
      </c>
      <c r="O916" s="39">
        <v>37078.416666666664</v>
      </c>
      <c r="P916" s="40"/>
      <c r="Q916" s="39"/>
      <c r="R916" s="39">
        <v>1010.3846153846154</v>
      </c>
      <c r="S916" s="39">
        <v>583.77777777777783</v>
      </c>
      <c r="T916" s="39">
        <v>105.08</v>
      </c>
      <c r="U916" s="35">
        <v>75</v>
      </c>
      <c r="V916" s="39"/>
      <c r="W916" s="39">
        <v>0</v>
      </c>
      <c r="X916" s="39">
        <v>4460.3751415326506</v>
      </c>
      <c r="Y916" s="39">
        <v>43313.034201361712</v>
      </c>
      <c r="Z916" s="41">
        <v>4154.166666666667</v>
      </c>
      <c r="AA916" s="39"/>
      <c r="AB916" s="39">
        <v>47467.200868028376</v>
      </c>
      <c r="AC916" s="39"/>
      <c r="AD916" s="39"/>
      <c r="AE916" s="42">
        <v>4671.4236268028844</v>
      </c>
      <c r="AF916" s="35" t="s">
        <v>999</v>
      </c>
      <c r="AG916" s="39" t="s">
        <v>998</v>
      </c>
      <c r="AH916" s="39">
        <v>52138.62449483126</v>
      </c>
      <c r="AI916" s="39">
        <v>2606.9312247415633</v>
      </c>
      <c r="AJ916" s="42">
        <v>29700</v>
      </c>
      <c r="AK916" s="39">
        <v>1485</v>
      </c>
      <c r="AL916" s="39">
        <v>85930.555719572818</v>
      </c>
      <c r="AM916" s="39" t="s">
        <v>973</v>
      </c>
      <c r="AN916" s="39" t="s">
        <v>973</v>
      </c>
      <c r="AO916" s="35" t="s">
        <v>1520</v>
      </c>
      <c r="AP916" s="35" t="s">
        <v>976</v>
      </c>
      <c r="AQ916" s="39" t="s">
        <v>901</v>
      </c>
      <c r="AR916" s="39">
        <v>1</v>
      </c>
      <c r="AS916" s="39"/>
      <c r="AT916" s="39"/>
      <c r="AU916" s="39"/>
      <c r="AV916" s="39"/>
      <c r="AW916" s="39" t="s">
        <v>956</v>
      </c>
      <c r="AX916" s="39" t="s">
        <v>977</v>
      </c>
      <c r="AY916" s="39" t="s">
        <v>1521</v>
      </c>
      <c r="AZ916" s="35" t="s">
        <v>1520</v>
      </c>
      <c r="BA916" s="39"/>
      <c r="BC916" s="5" t="s">
        <v>905</v>
      </c>
      <c r="CB916" s="13" t="s">
        <v>947</v>
      </c>
      <c r="CC916" s="13" t="s">
        <v>979</v>
      </c>
      <c r="CD916" s="13">
        <v>60009</v>
      </c>
      <c r="CE916" s="13">
        <v>30001339</v>
      </c>
      <c r="CF916" s="13" t="str">
        <f t="shared" si="244"/>
        <v>W0004648</v>
      </c>
      <c r="CG916" s="13" t="s">
        <v>13</v>
      </c>
      <c r="CH916" s="18">
        <f t="shared" si="245"/>
        <v>41718.871808199314</v>
      </c>
      <c r="CI916" s="18">
        <f t="shared" ref="CI916:CI919" si="254">SUM(AA916,AC916:AE916)</f>
        <v>4671.4236268028844</v>
      </c>
      <c r="CJ916" s="43">
        <f t="shared" si="246"/>
        <v>4154.166666666667</v>
      </c>
      <c r="CK916" s="44">
        <f t="shared" si="247"/>
        <v>29700</v>
      </c>
      <c r="CL916" s="18">
        <f t="shared" si="248"/>
        <v>1594.1623931623931</v>
      </c>
      <c r="CM916" s="18">
        <f t="shared" si="249"/>
        <v>4091.9312247415633</v>
      </c>
      <c r="CN916" s="13"/>
      <c r="CO916" s="18">
        <f t="shared" si="250"/>
        <v>0</v>
      </c>
    </row>
    <row r="917" spans="1:93" ht="15.75" customHeight="1" x14ac:dyDescent="0.2">
      <c r="A917" s="35" t="s">
        <v>3414</v>
      </c>
      <c r="B917" s="35" t="s">
        <v>3415</v>
      </c>
      <c r="C917" s="35" t="s">
        <v>3416</v>
      </c>
      <c r="D917" s="36">
        <v>45460</v>
      </c>
      <c r="E917" s="36"/>
      <c r="F917" s="35" t="s">
        <v>972</v>
      </c>
      <c r="G917" s="35" t="s">
        <v>951</v>
      </c>
      <c r="H917" s="35" t="s">
        <v>952</v>
      </c>
      <c r="I917" s="35" t="s">
        <v>897</v>
      </c>
      <c r="J917" s="35"/>
      <c r="K917" s="35" t="s">
        <v>898</v>
      </c>
      <c r="L917" s="37" t="s">
        <v>899</v>
      </c>
      <c r="M917" s="38">
        <v>0.05</v>
      </c>
      <c r="N917" s="35">
        <v>28</v>
      </c>
      <c r="O917" s="39">
        <v>42488.5</v>
      </c>
      <c r="P917" s="40"/>
      <c r="Q917" s="39"/>
      <c r="R917" s="39">
        <v>1021.3581730769232</v>
      </c>
      <c r="S917" s="39">
        <v>590.11805555555554</v>
      </c>
      <c r="T917" s="39">
        <v>106.22125</v>
      </c>
      <c r="U917" s="35">
        <v>75</v>
      </c>
      <c r="V917" s="39"/>
      <c r="W917" s="39">
        <v>0</v>
      </c>
      <c r="X917" s="39">
        <v>4460.3751415326506</v>
      </c>
      <c r="Y917" s="39">
        <v>48741.572620165127</v>
      </c>
      <c r="Z917" s="41">
        <v>4154.166666666667</v>
      </c>
      <c r="AA917" s="39"/>
      <c r="AB917" s="39">
        <v>52895.739286831791</v>
      </c>
      <c r="AC917" s="39"/>
      <c r="AD917" s="39"/>
      <c r="AE917" s="42">
        <v>4671.4236268028844</v>
      </c>
      <c r="AF917" s="35" t="s">
        <v>999</v>
      </c>
      <c r="AG917" s="39" t="s">
        <v>998</v>
      </c>
      <c r="AH917" s="39">
        <v>57567.162913634675</v>
      </c>
      <c r="AI917" s="39">
        <v>2878.3581456817337</v>
      </c>
      <c r="AJ917" s="42">
        <v>29700</v>
      </c>
      <c r="AK917" s="39">
        <v>1485</v>
      </c>
      <c r="AL917" s="39">
        <v>91630.521059316408</v>
      </c>
      <c r="AM917" s="39" t="s">
        <v>973</v>
      </c>
      <c r="AN917" s="39" t="s">
        <v>973</v>
      </c>
      <c r="AO917" s="35" t="s">
        <v>2989</v>
      </c>
      <c r="AP917" s="35" t="s">
        <v>976</v>
      </c>
      <c r="AQ917" s="39" t="s">
        <v>901</v>
      </c>
      <c r="AR917" s="39">
        <v>1</v>
      </c>
      <c r="AS917" s="39"/>
      <c r="AT917" s="39"/>
      <c r="AU917" s="39"/>
      <c r="AV917" s="39"/>
      <c r="AW917" s="39" t="s">
        <v>956</v>
      </c>
      <c r="AX917" s="39" t="s">
        <v>977</v>
      </c>
      <c r="AY917" s="39" t="s">
        <v>1264</v>
      </c>
      <c r="AZ917" s="35" t="s">
        <v>2989</v>
      </c>
      <c r="BA917" s="39"/>
      <c r="BC917" s="5" t="s">
        <v>905</v>
      </c>
      <c r="CB917" s="13" t="s">
        <v>947</v>
      </c>
      <c r="CC917" s="13" t="s">
        <v>979</v>
      </c>
      <c r="CD917" s="13">
        <v>60009</v>
      </c>
      <c r="CE917" s="13">
        <v>30001339</v>
      </c>
      <c r="CF917" s="13" t="str">
        <f t="shared" si="244"/>
        <v>W0004649</v>
      </c>
      <c r="CG917" s="13" t="s">
        <v>13</v>
      </c>
      <c r="CH917" s="18">
        <f t="shared" si="245"/>
        <v>47130.09639153265</v>
      </c>
      <c r="CI917" s="18">
        <f t="shared" si="254"/>
        <v>4671.4236268028844</v>
      </c>
      <c r="CJ917" s="43">
        <f t="shared" si="246"/>
        <v>4154.166666666667</v>
      </c>
      <c r="CK917" s="44">
        <f t="shared" si="247"/>
        <v>29700</v>
      </c>
      <c r="CL917" s="18">
        <f t="shared" si="248"/>
        <v>1611.4762286324788</v>
      </c>
      <c r="CM917" s="18">
        <f t="shared" si="249"/>
        <v>4363.3581456817337</v>
      </c>
      <c r="CN917" s="13"/>
      <c r="CO917" s="18">
        <f t="shared" si="250"/>
        <v>0</v>
      </c>
    </row>
    <row r="918" spans="1:93" ht="15.75" customHeight="1" x14ac:dyDescent="0.2">
      <c r="A918" s="35" t="s">
        <v>3417</v>
      </c>
      <c r="B918" s="35" t="s">
        <v>3418</v>
      </c>
      <c r="C918" s="35" t="s">
        <v>3419</v>
      </c>
      <c r="D918" s="36">
        <v>45460</v>
      </c>
      <c r="E918" s="36"/>
      <c r="F918" s="35" t="s">
        <v>972</v>
      </c>
      <c r="G918" s="35" t="s">
        <v>951</v>
      </c>
      <c r="H918" s="35" t="s">
        <v>952</v>
      </c>
      <c r="I918" s="35" t="s">
        <v>897</v>
      </c>
      <c r="J918" s="35"/>
      <c r="K918" s="35" t="s">
        <v>898</v>
      </c>
      <c r="L918" s="37" t="s">
        <v>899</v>
      </c>
      <c r="M918" s="38">
        <v>0.05</v>
      </c>
      <c r="N918" s="35">
        <v>28</v>
      </c>
      <c r="O918" s="39">
        <v>52163.916666666664</v>
      </c>
      <c r="P918" s="40"/>
      <c r="Q918" s="39"/>
      <c r="R918" s="39">
        <v>1253.9423076923078</v>
      </c>
      <c r="S918" s="39">
        <v>724.5</v>
      </c>
      <c r="T918" s="39">
        <v>130.41</v>
      </c>
      <c r="U918" s="35">
        <v>75</v>
      </c>
      <c r="V918" s="39"/>
      <c r="W918" s="39">
        <v>0</v>
      </c>
      <c r="X918" s="39">
        <v>4460.3751415326506</v>
      </c>
      <c r="Y918" s="39">
        <v>58808.14411589162</v>
      </c>
      <c r="Z918" s="41">
        <v>4154.166666666667</v>
      </c>
      <c r="AA918" s="39"/>
      <c r="AB918" s="39">
        <v>62962.310782558285</v>
      </c>
      <c r="AC918" s="39"/>
      <c r="AD918" s="39"/>
      <c r="AE918" s="42"/>
      <c r="AF918" s="35"/>
      <c r="AG918" s="39"/>
      <c r="AH918" s="39">
        <v>62962.310782558285</v>
      </c>
      <c r="AI918" s="39">
        <v>3148.1155391279144</v>
      </c>
      <c r="AJ918" s="42">
        <v>29700</v>
      </c>
      <c r="AK918" s="39">
        <v>1485</v>
      </c>
      <c r="AL918" s="39">
        <v>97295.426321686202</v>
      </c>
      <c r="AM918" s="39" t="s">
        <v>973</v>
      </c>
      <c r="AN918" s="39" t="s">
        <v>974</v>
      </c>
      <c r="AO918" s="35" t="s">
        <v>975</v>
      </c>
      <c r="AP918" s="35" t="s">
        <v>976</v>
      </c>
      <c r="AQ918" s="39" t="s">
        <v>901</v>
      </c>
      <c r="AR918" s="39">
        <v>1</v>
      </c>
      <c r="AS918" s="39"/>
      <c r="AT918" s="39"/>
      <c r="AU918" s="39"/>
      <c r="AV918" s="39"/>
      <c r="AW918" s="39" t="s">
        <v>956</v>
      </c>
      <c r="AX918" s="39" t="s">
        <v>977</v>
      </c>
      <c r="AY918" s="39" t="s">
        <v>978</v>
      </c>
      <c r="AZ918" s="35" t="s">
        <v>975</v>
      </c>
      <c r="BA918" s="39"/>
      <c r="BC918" s="5" t="s">
        <v>905</v>
      </c>
      <c r="CB918" s="13" t="s">
        <v>947</v>
      </c>
      <c r="CC918" s="13" t="s">
        <v>979</v>
      </c>
      <c r="CD918" s="13">
        <v>60009</v>
      </c>
      <c r="CE918" s="13" t="s">
        <v>980</v>
      </c>
      <c r="CF918" s="13" t="str">
        <f t="shared" si="244"/>
        <v>W0005406</v>
      </c>
      <c r="CG918" s="13" t="s">
        <v>13</v>
      </c>
      <c r="CH918" s="18">
        <f t="shared" si="245"/>
        <v>56829.701808199316</v>
      </c>
      <c r="CI918" s="18">
        <f t="shared" si="254"/>
        <v>0</v>
      </c>
      <c r="CJ918" s="43">
        <f t="shared" si="246"/>
        <v>4154.166666666667</v>
      </c>
      <c r="CK918" s="44">
        <f t="shared" si="247"/>
        <v>29700</v>
      </c>
      <c r="CL918" s="18">
        <f t="shared" si="248"/>
        <v>1978.4423076923078</v>
      </c>
      <c r="CM918" s="18">
        <f t="shared" si="249"/>
        <v>4633.1155391279144</v>
      </c>
      <c r="CN918" s="13"/>
      <c r="CO918" s="18">
        <f t="shared" si="250"/>
        <v>0</v>
      </c>
    </row>
    <row r="919" spans="1:93" ht="15.75" customHeight="1" x14ac:dyDescent="0.2">
      <c r="A919" s="35" t="s">
        <v>3420</v>
      </c>
      <c r="B919" s="35" t="s">
        <v>3421</v>
      </c>
      <c r="C919" s="35" t="s">
        <v>3422</v>
      </c>
      <c r="D919" s="36">
        <v>45460</v>
      </c>
      <c r="E919" s="36"/>
      <c r="F919" s="35" t="s">
        <v>972</v>
      </c>
      <c r="G919" s="35" t="s">
        <v>951</v>
      </c>
      <c r="H919" s="35" t="s">
        <v>952</v>
      </c>
      <c r="I919" s="35" t="s">
        <v>897</v>
      </c>
      <c r="J919" s="35"/>
      <c r="K919" s="35" t="s">
        <v>898</v>
      </c>
      <c r="L919" s="37" t="s">
        <v>899</v>
      </c>
      <c r="M919" s="38">
        <v>0.05</v>
      </c>
      <c r="N919" s="35">
        <v>28</v>
      </c>
      <c r="O919" s="39">
        <v>43469.916666666664</v>
      </c>
      <c r="P919" s="40"/>
      <c r="Q919" s="39"/>
      <c r="R919" s="39">
        <v>1044.9519230769231</v>
      </c>
      <c r="S919" s="39">
        <v>603.75</v>
      </c>
      <c r="T919" s="39">
        <v>108.675</v>
      </c>
      <c r="U919" s="35">
        <v>75</v>
      </c>
      <c r="V919" s="39"/>
      <c r="W919" s="39">
        <v>0</v>
      </c>
      <c r="X919" s="39">
        <v>4460.3751415326506</v>
      </c>
      <c r="Y919" s="39">
        <v>49762.668731276237</v>
      </c>
      <c r="Z919" s="41">
        <v>4154.166666666667</v>
      </c>
      <c r="AA919" s="39"/>
      <c r="AB919" s="39">
        <v>53916.835397942901</v>
      </c>
      <c r="AC919" s="39"/>
      <c r="AD919" s="39"/>
      <c r="AE919" s="42"/>
      <c r="AF919" s="35"/>
      <c r="AG919" s="39"/>
      <c r="AH919" s="39">
        <v>53916.835397942901</v>
      </c>
      <c r="AI919" s="39">
        <v>2695.8417698971452</v>
      </c>
      <c r="AJ919" s="42">
        <v>29700</v>
      </c>
      <c r="AK919" s="39">
        <v>1485</v>
      </c>
      <c r="AL919" s="39">
        <v>87797.67716784004</v>
      </c>
      <c r="AM919" s="39" t="s">
        <v>973</v>
      </c>
      <c r="AN919" s="39" t="s">
        <v>974</v>
      </c>
      <c r="AO919" s="35" t="s">
        <v>975</v>
      </c>
      <c r="AP919" s="35" t="s">
        <v>976</v>
      </c>
      <c r="AQ919" s="39" t="s">
        <v>901</v>
      </c>
      <c r="AR919" s="39">
        <v>1</v>
      </c>
      <c r="AS919" s="39"/>
      <c r="AT919" s="39"/>
      <c r="AU919" s="39"/>
      <c r="AV919" s="39"/>
      <c r="AW919" s="39" t="s">
        <v>956</v>
      </c>
      <c r="AX919" s="39" t="s">
        <v>977</v>
      </c>
      <c r="AY919" s="39" t="s">
        <v>978</v>
      </c>
      <c r="AZ919" s="35" t="s">
        <v>975</v>
      </c>
      <c r="BA919" s="39"/>
      <c r="BC919" s="5" t="s">
        <v>905</v>
      </c>
      <c r="CB919" s="13" t="s">
        <v>947</v>
      </c>
      <c r="CC919" s="13" t="s">
        <v>979</v>
      </c>
      <c r="CD919" s="13">
        <v>60009</v>
      </c>
      <c r="CE919" s="13" t="s">
        <v>980</v>
      </c>
      <c r="CF919" s="13" t="str">
        <f t="shared" si="244"/>
        <v>W0004650</v>
      </c>
      <c r="CG919" s="13" t="s">
        <v>13</v>
      </c>
      <c r="CH919" s="18">
        <f t="shared" si="245"/>
        <v>48113.966808199315</v>
      </c>
      <c r="CI919" s="18">
        <f t="shared" si="254"/>
        <v>0</v>
      </c>
      <c r="CJ919" s="43">
        <f t="shared" si="246"/>
        <v>4154.166666666667</v>
      </c>
      <c r="CK919" s="44">
        <f t="shared" si="247"/>
        <v>29700</v>
      </c>
      <c r="CL919" s="18">
        <f t="shared" si="248"/>
        <v>1648.7019230769231</v>
      </c>
      <c r="CM919" s="18">
        <f t="shared" si="249"/>
        <v>4180.8417698971452</v>
      </c>
      <c r="CN919" s="13"/>
      <c r="CO919" s="18">
        <f t="shared" si="250"/>
        <v>0</v>
      </c>
    </row>
    <row r="920" spans="1:93" ht="15.75" customHeight="1" x14ac:dyDescent="0.2">
      <c r="A920" s="35" t="s">
        <v>3423</v>
      </c>
      <c r="B920" s="35" t="s">
        <v>3424</v>
      </c>
      <c r="C920" s="35" t="s">
        <v>3425</v>
      </c>
      <c r="D920" s="36">
        <v>45455</v>
      </c>
      <c r="E920" s="36"/>
      <c r="F920" s="35" t="s">
        <v>938</v>
      </c>
      <c r="G920" s="35" t="s">
        <v>1247</v>
      </c>
      <c r="H920" s="35" t="s">
        <v>1248</v>
      </c>
      <c r="I920" s="35" t="s">
        <v>897</v>
      </c>
      <c r="J920" s="35"/>
      <c r="K920" s="35" t="s">
        <v>898</v>
      </c>
      <c r="L920" s="37" t="s">
        <v>899</v>
      </c>
      <c r="M920" s="38">
        <v>0.1</v>
      </c>
      <c r="N920" s="35">
        <v>28</v>
      </c>
      <c r="O920" s="39">
        <v>164919.75</v>
      </c>
      <c r="P920" s="40"/>
      <c r="Q920" s="39"/>
      <c r="R920" s="39">
        <v>3964.4190705128203</v>
      </c>
      <c r="S920" s="39">
        <v>2290.5532407407413</v>
      </c>
      <c r="T920" s="39">
        <v>412.29958333333337</v>
      </c>
      <c r="U920" s="35">
        <v>75</v>
      </c>
      <c r="V920" s="39"/>
      <c r="W920" s="39">
        <v>16895.527840058236</v>
      </c>
      <c r="X920" s="39">
        <v>4460.3751415326506</v>
      </c>
      <c r="Y920" s="39">
        <v>193017.92487617777</v>
      </c>
      <c r="Z920" s="41">
        <v>7046.666666666667</v>
      </c>
      <c r="AA920" s="39"/>
      <c r="AB920" s="39">
        <v>200064.59154284443</v>
      </c>
      <c r="AC920" s="39"/>
      <c r="AD920" s="39"/>
      <c r="AE920" s="42">
        <v>7875.5933865769939</v>
      </c>
      <c r="AF920" s="35" t="s">
        <v>1249</v>
      </c>
      <c r="AG920" s="39" t="s">
        <v>1250</v>
      </c>
      <c r="AH920" s="39">
        <v>207940.18492942143</v>
      </c>
      <c r="AI920" s="39">
        <v>20794.018492942145</v>
      </c>
      <c r="AJ920" s="42">
        <v>29700</v>
      </c>
      <c r="AK920" s="39">
        <v>2970</v>
      </c>
      <c r="AL920" s="39">
        <v>261404.20342236359</v>
      </c>
      <c r="AM920" s="39" t="s">
        <v>900</v>
      </c>
      <c r="AN920" s="39" t="s">
        <v>900</v>
      </c>
      <c r="AO920" s="35">
        <v>2063120</v>
      </c>
      <c r="AP920" s="39" t="s">
        <v>900</v>
      </c>
      <c r="AQ920" s="39" t="s">
        <v>901</v>
      </c>
      <c r="AR920" s="39">
        <v>1</v>
      </c>
      <c r="AS920" s="39"/>
      <c r="AT920" s="39"/>
      <c r="AU920" s="39"/>
      <c r="AV920" s="39"/>
      <c r="AW920" s="39" t="s">
        <v>1251</v>
      </c>
      <c r="AX920" s="39" t="s">
        <v>2543</v>
      </c>
      <c r="AY920" s="39" t="s">
        <v>2543</v>
      </c>
      <c r="AZ920" s="35">
        <v>2063120</v>
      </c>
      <c r="BA920" s="39"/>
      <c r="BC920" s="5" t="s">
        <v>905</v>
      </c>
      <c r="CB920" s="13" t="s">
        <v>906</v>
      </c>
      <c r="CC920" s="13" t="s">
        <v>907</v>
      </c>
      <c r="CD920" s="13">
        <v>60006</v>
      </c>
      <c r="CE920" s="13" t="e">
        <v>#N/A</v>
      </c>
      <c r="CF920" s="13" t="str">
        <f t="shared" si="244"/>
        <v>W0004651</v>
      </c>
      <c r="CG920" s="13" t="str">
        <f>G920</f>
        <v>IT Capability Center</v>
      </c>
      <c r="CH920" s="18">
        <f t="shared" si="245"/>
        <v>186762.95256492423</v>
      </c>
      <c r="CI920" s="18">
        <f>SUM(AA920,AE920)</f>
        <v>7875.5933865769939</v>
      </c>
      <c r="CJ920" s="43">
        <f t="shared" si="246"/>
        <v>7046.666666666667</v>
      </c>
      <c r="CK920" s="44">
        <f t="shared" si="247"/>
        <v>29700</v>
      </c>
      <c r="CL920" s="18">
        <f t="shared" si="248"/>
        <v>6254.9723112535612</v>
      </c>
      <c r="CM920" s="18">
        <f t="shared" si="249"/>
        <v>23764.018492942145</v>
      </c>
      <c r="CN920" s="13"/>
      <c r="CO920" s="18">
        <f t="shared" si="250"/>
        <v>0</v>
      </c>
    </row>
    <row r="921" spans="1:93" ht="15.75" customHeight="1" x14ac:dyDescent="0.2">
      <c r="A921" s="35" t="s">
        <v>3426</v>
      </c>
      <c r="B921" s="35" t="s">
        <v>3427</v>
      </c>
      <c r="C921" s="35" t="s">
        <v>3428</v>
      </c>
      <c r="D921" s="36">
        <v>45460</v>
      </c>
      <c r="E921" s="36"/>
      <c r="F921" s="35" t="s">
        <v>996</v>
      </c>
      <c r="G921" s="35" t="s">
        <v>895</v>
      </c>
      <c r="H921" s="35" t="s">
        <v>896</v>
      </c>
      <c r="I921" s="35" t="s">
        <v>897</v>
      </c>
      <c r="J921" s="35"/>
      <c r="K921" s="35" t="s">
        <v>898</v>
      </c>
      <c r="L921" s="37" t="s">
        <v>899</v>
      </c>
      <c r="M921" s="38">
        <v>8.5000000000000006E-2</v>
      </c>
      <c r="N921" s="35">
        <v>28</v>
      </c>
      <c r="O921" s="39">
        <v>60425.666666666672</v>
      </c>
      <c r="P921" s="40"/>
      <c r="Q921" s="39"/>
      <c r="R921" s="39">
        <v>1452.5400641025642</v>
      </c>
      <c r="S921" s="39">
        <v>839.24537037037032</v>
      </c>
      <c r="T921" s="39">
        <v>151.06416666666667</v>
      </c>
      <c r="U921" s="35">
        <v>75</v>
      </c>
      <c r="V921" s="39"/>
      <c r="W921" s="39">
        <v>0</v>
      </c>
      <c r="X921" s="39">
        <v>4460.3751415326506</v>
      </c>
      <c r="Y921" s="39">
        <v>67403.891409338918</v>
      </c>
      <c r="Z921" s="41">
        <v>5687.5</v>
      </c>
      <c r="AA921" s="39"/>
      <c r="AB921" s="39">
        <v>73091.391409338918</v>
      </c>
      <c r="AC921" s="39"/>
      <c r="AD921" s="39"/>
      <c r="AE921" s="42">
        <v>4671.4236268028844</v>
      </c>
      <c r="AF921" s="35" t="s">
        <v>999</v>
      </c>
      <c r="AG921" s="39" t="s">
        <v>998</v>
      </c>
      <c r="AH921" s="39">
        <v>77762.815036141808</v>
      </c>
      <c r="AI921" s="39">
        <v>6609.8392780720542</v>
      </c>
      <c r="AJ921" s="42">
        <v>29700</v>
      </c>
      <c r="AK921" s="39">
        <v>2524.5</v>
      </c>
      <c r="AL921" s="39">
        <v>116597.15431421387</v>
      </c>
      <c r="AM921" s="39" t="s">
        <v>973</v>
      </c>
      <c r="AN921" s="39" t="s">
        <v>973</v>
      </c>
      <c r="AO921" s="35" t="s">
        <v>2248</v>
      </c>
      <c r="AP921" s="35" t="s">
        <v>976</v>
      </c>
      <c r="AQ921" s="39" t="s">
        <v>901</v>
      </c>
      <c r="AR921" s="39">
        <v>1</v>
      </c>
      <c r="AS921" s="39"/>
      <c r="AT921" s="39"/>
      <c r="AU921" s="39"/>
      <c r="AV921" s="39"/>
      <c r="AW921" s="39" t="s">
        <v>902</v>
      </c>
      <c r="AX921" s="39" t="s">
        <v>977</v>
      </c>
      <c r="AY921" s="39" t="s">
        <v>904</v>
      </c>
      <c r="AZ921" s="35" t="s">
        <v>2248</v>
      </c>
      <c r="BA921" s="39"/>
      <c r="BC921" s="5" t="s">
        <v>905</v>
      </c>
      <c r="CB921" s="13" t="s">
        <v>947</v>
      </c>
      <c r="CC921" s="13" t="s">
        <v>979</v>
      </c>
      <c r="CD921" s="13">
        <v>60009</v>
      </c>
      <c r="CE921" s="13">
        <v>30001339</v>
      </c>
      <c r="CF921" s="13" t="str">
        <f t="shared" si="244"/>
        <v>W0004652</v>
      </c>
      <c r="CG921" s="13" t="s">
        <v>29</v>
      </c>
      <c r="CH921" s="18">
        <f t="shared" si="245"/>
        <v>65112.105974865983</v>
      </c>
      <c r="CI921" s="18">
        <f t="shared" ref="CI921:CI923" si="255">SUM(AA921,AC921:AE921)</f>
        <v>4671.4236268028844</v>
      </c>
      <c r="CJ921" s="43">
        <f t="shared" si="246"/>
        <v>5687.5</v>
      </c>
      <c r="CK921" s="44">
        <f t="shared" si="247"/>
        <v>29700</v>
      </c>
      <c r="CL921" s="18">
        <f t="shared" si="248"/>
        <v>2291.7854344729344</v>
      </c>
      <c r="CM921" s="18">
        <f t="shared" si="249"/>
        <v>9134.3392780720533</v>
      </c>
      <c r="CN921" s="13"/>
      <c r="CO921" s="18">
        <f t="shared" si="250"/>
        <v>0</v>
      </c>
    </row>
    <row r="922" spans="1:93" ht="15.75" customHeight="1" x14ac:dyDescent="0.2">
      <c r="A922" s="35" t="s">
        <v>3429</v>
      </c>
      <c r="B922" s="35" t="s">
        <v>3430</v>
      </c>
      <c r="C922" s="35" t="s">
        <v>3431</v>
      </c>
      <c r="D922" s="36">
        <v>45474</v>
      </c>
      <c r="E922" s="36"/>
      <c r="F922" s="35" t="s">
        <v>972</v>
      </c>
      <c r="G922" s="35" t="s">
        <v>951</v>
      </c>
      <c r="H922" s="35" t="s">
        <v>952</v>
      </c>
      <c r="I922" s="35" t="s">
        <v>897</v>
      </c>
      <c r="J922" s="35"/>
      <c r="K922" s="35" t="s">
        <v>898</v>
      </c>
      <c r="L922" s="37" t="s">
        <v>899</v>
      </c>
      <c r="M922" s="38">
        <v>0.05</v>
      </c>
      <c r="N922" s="35">
        <v>28</v>
      </c>
      <c r="O922" s="39">
        <v>36014.583333333336</v>
      </c>
      <c r="P922" s="40"/>
      <c r="Q922" s="39"/>
      <c r="R922" s="39">
        <v>1010.0961538461538</v>
      </c>
      <c r="S922" s="39">
        <v>583.6111111111112</v>
      </c>
      <c r="T922" s="39">
        <v>105.05</v>
      </c>
      <c r="U922" s="35">
        <v>75</v>
      </c>
      <c r="V922" s="39"/>
      <c r="W922" s="39">
        <v>0</v>
      </c>
      <c r="X922" s="39">
        <v>4460.3751415326506</v>
      </c>
      <c r="Y922" s="39">
        <v>42248.715739823252</v>
      </c>
      <c r="Z922" s="41">
        <v>4154.166666666667</v>
      </c>
      <c r="AA922" s="39"/>
      <c r="AB922" s="39">
        <v>46402.882406489916</v>
      </c>
      <c r="AC922" s="39"/>
      <c r="AD922" s="39"/>
      <c r="AE922" s="42"/>
      <c r="AF922" s="35"/>
      <c r="AG922" s="39"/>
      <c r="AH922" s="39">
        <v>46402.882406489916</v>
      </c>
      <c r="AI922" s="39">
        <v>2320.1441203244958</v>
      </c>
      <c r="AJ922" s="42">
        <v>29700</v>
      </c>
      <c r="AK922" s="39">
        <v>1485</v>
      </c>
      <c r="AL922" s="39">
        <v>79908.026526814414</v>
      </c>
      <c r="AM922" s="39" t="s">
        <v>2031</v>
      </c>
      <c r="AN922" s="39" t="s">
        <v>3432</v>
      </c>
      <c r="AO922" s="35">
        <v>1507756</v>
      </c>
      <c r="AP922" s="35" t="s">
        <v>2033</v>
      </c>
      <c r="AQ922" s="39" t="s">
        <v>901</v>
      </c>
      <c r="AR922" s="39">
        <v>1</v>
      </c>
      <c r="AS922" s="39"/>
      <c r="AT922" s="39"/>
      <c r="AU922" s="39"/>
      <c r="AV922" s="39"/>
      <c r="AW922" s="39" t="s">
        <v>956</v>
      </c>
      <c r="AX922" s="39" t="s">
        <v>2034</v>
      </c>
      <c r="AY922" s="39" t="s">
        <v>2035</v>
      </c>
      <c r="AZ922" s="35">
        <v>1507756</v>
      </c>
      <c r="BA922" s="39"/>
      <c r="BC922" s="5" t="s">
        <v>905</v>
      </c>
      <c r="CB922" s="13" t="s">
        <v>947</v>
      </c>
      <c r="CC922" s="13" t="s">
        <v>2036</v>
      </c>
      <c r="CD922" s="13">
        <v>60026</v>
      </c>
      <c r="CE922" s="13" t="s">
        <v>3433</v>
      </c>
      <c r="CF922" s="13" t="str">
        <f t="shared" si="244"/>
        <v>W0005237</v>
      </c>
      <c r="CG922" s="13" t="s">
        <v>13</v>
      </c>
      <c r="CH922" s="18">
        <f t="shared" si="245"/>
        <v>40655.008474865986</v>
      </c>
      <c r="CI922" s="18">
        <f t="shared" si="255"/>
        <v>0</v>
      </c>
      <c r="CJ922" s="43">
        <f t="shared" si="246"/>
        <v>4154.166666666667</v>
      </c>
      <c r="CK922" s="44">
        <f t="shared" si="247"/>
        <v>29700</v>
      </c>
      <c r="CL922" s="18">
        <f t="shared" si="248"/>
        <v>1593.7072649572651</v>
      </c>
      <c r="CM922" s="18">
        <f t="shared" si="249"/>
        <v>3805.1441203244958</v>
      </c>
      <c r="CN922" s="13"/>
      <c r="CO922" s="18">
        <f t="shared" si="250"/>
        <v>0</v>
      </c>
    </row>
    <row r="923" spans="1:93" ht="15.75" customHeight="1" x14ac:dyDescent="0.2">
      <c r="A923" s="35" t="s">
        <v>3434</v>
      </c>
      <c r="B923" s="35" t="s">
        <v>3435</v>
      </c>
      <c r="C923" s="35" t="s">
        <v>3436</v>
      </c>
      <c r="D923" s="36">
        <v>45474</v>
      </c>
      <c r="E923" s="36"/>
      <c r="F923" s="35" t="s">
        <v>972</v>
      </c>
      <c r="G923" s="35" t="s">
        <v>951</v>
      </c>
      <c r="H923" s="35" t="s">
        <v>952</v>
      </c>
      <c r="I923" s="35" t="s">
        <v>897</v>
      </c>
      <c r="J923" s="35"/>
      <c r="K923" s="35" t="s">
        <v>898</v>
      </c>
      <c r="L923" s="37" t="s">
        <v>899</v>
      </c>
      <c r="M923" s="38">
        <v>0.05</v>
      </c>
      <c r="N923" s="35">
        <v>28</v>
      </c>
      <c r="O923" s="39">
        <v>47215.833333333336</v>
      </c>
      <c r="P923" s="40"/>
      <c r="Q923" s="39"/>
      <c r="R923" s="39">
        <v>1134.9959935897434</v>
      </c>
      <c r="S923" s="39">
        <v>655.77546296296305</v>
      </c>
      <c r="T923" s="39">
        <v>118.03958333333334</v>
      </c>
      <c r="U923" s="35">
        <v>75</v>
      </c>
      <c r="V923" s="39"/>
      <c r="W923" s="39">
        <v>0</v>
      </c>
      <c r="X923" s="39">
        <v>4460.3751415326506</v>
      </c>
      <c r="Y923" s="39">
        <v>53660.019514752021</v>
      </c>
      <c r="Z923" s="41">
        <v>4154.166666666667</v>
      </c>
      <c r="AA923" s="39"/>
      <c r="AB923" s="39">
        <v>57814.186181418685</v>
      </c>
      <c r="AC923" s="39"/>
      <c r="AD923" s="39"/>
      <c r="AE923" s="42">
        <v>4671.4236268028844</v>
      </c>
      <c r="AF923" s="35" t="s">
        <v>999</v>
      </c>
      <c r="AG923" s="39" t="s">
        <v>998</v>
      </c>
      <c r="AH923" s="39">
        <v>62485.609808221569</v>
      </c>
      <c r="AI923" s="39">
        <v>3124.2804904110785</v>
      </c>
      <c r="AJ923" s="42">
        <v>29700</v>
      </c>
      <c r="AK923" s="39">
        <v>1485</v>
      </c>
      <c r="AL923" s="39">
        <v>96794.890298632643</v>
      </c>
      <c r="AM923" s="39" t="s">
        <v>973</v>
      </c>
      <c r="AN923" s="39" t="s">
        <v>973</v>
      </c>
      <c r="AO923" s="35" t="s">
        <v>1067</v>
      </c>
      <c r="AP923" s="35" t="s">
        <v>976</v>
      </c>
      <c r="AQ923" s="39" t="s">
        <v>901</v>
      </c>
      <c r="AR923" s="39">
        <v>1</v>
      </c>
      <c r="AS923" s="39"/>
      <c r="AT923" s="39"/>
      <c r="AU923" s="39"/>
      <c r="AV923" s="39"/>
      <c r="AW923" s="39" t="s">
        <v>956</v>
      </c>
      <c r="AX923" s="39" t="s">
        <v>977</v>
      </c>
      <c r="AY923" s="39" t="s">
        <v>3257</v>
      </c>
      <c r="AZ923" s="35" t="s">
        <v>1067</v>
      </c>
      <c r="BA923" s="39"/>
      <c r="BC923" s="5" t="s">
        <v>905</v>
      </c>
      <c r="CB923" s="13" t="s">
        <v>947</v>
      </c>
      <c r="CC923" s="13" t="s">
        <v>979</v>
      </c>
      <c r="CD923" s="13">
        <v>60009</v>
      </c>
      <c r="CE923" s="13">
        <v>30001339</v>
      </c>
      <c r="CF923" s="13" t="str">
        <f t="shared" si="244"/>
        <v>W0005407</v>
      </c>
      <c r="CG923" s="13" t="s">
        <v>13</v>
      </c>
      <c r="CH923" s="18">
        <f t="shared" si="245"/>
        <v>51869.248058199315</v>
      </c>
      <c r="CI923" s="18">
        <f t="shared" si="255"/>
        <v>4671.4236268028844</v>
      </c>
      <c r="CJ923" s="43">
        <f t="shared" si="246"/>
        <v>4154.166666666667</v>
      </c>
      <c r="CK923" s="44">
        <f t="shared" si="247"/>
        <v>29700</v>
      </c>
      <c r="CL923" s="18">
        <f t="shared" si="248"/>
        <v>1790.7714565527065</v>
      </c>
      <c r="CM923" s="18">
        <f t="shared" si="249"/>
        <v>4609.2804904110781</v>
      </c>
      <c r="CN923" s="13"/>
      <c r="CO923" s="18">
        <f t="shared" si="250"/>
        <v>0</v>
      </c>
    </row>
    <row r="924" spans="1:93" ht="15.75" customHeight="1" x14ac:dyDescent="0.2">
      <c r="A924" s="35" t="s">
        <v>3437</v>
      </c>
      <c r="B924" s="35" t="s">
        <v>3438</v>
      </c>
      <c r="C924" s="35" t="s">
        <v>3439</v>
      </c>
      <c r="D924" s="36">
        <v>45470</v>
      </c>
      <c r="E924" s="36"/>
      <c r="F924" s="35" t="s">
        <v>938</v>
      </c>
      <c r="G924" s="35" t="s">
        <v>939</v>
      </c>
      <c r="H924" s="35" t="s">
        <v>940</v>
      </c>
      <c r="I924" s="35" t="s">
        <v>897</v>
      </c>
      <c r="J924" s="35"/>
      <c r="K924" s="35" t="s">
        <v>898</v>
      </c>
      <c r="L924" s="37" t="s">
        <v>899</v>
      </c>
      <c r="M924" s="38">
        <v>0.05</v>
      </c>
      <c r="N924" s="35">
        <v>28</v>
      </c>
      <c r="O924" s="39">
        <v>95718.083333333328</v>
      </c>
      <c r="P924" s="40"/>
      <c r="Q924" s="39"/>
      <c r="R924" s="39">
        <v>2300.9174679487178</v>
      </c>
      <c r="S924" s="39">
        <v>1329.4189814814815</v>
      </c>
      <c r="T924" s="39">
        <v>239.29541666666668</v>
      </c>
      <c r="U924" s="35">
        <v>75</v>
      </c>
      <c r="V924" s="39"/>
      <c r="W924" s="39">
        <v>8767.3979659967481</v>
      </c>
      <c r="X924" s="39">
        <v>4460.3751415326506</v>
      </c>
      <c r="Y924" s="39">
        <v>112890.48830695958</v>
      </c>
      <c r="Z924" s="41">
        <v>12402.5</v>
      </c>
      <c r="AA924" s="39"/>
      <c r="AB924" s="39">
        <v>125292.98830695958</v>
      </c>
      <c r="AC924" s="39"/>
      <c r="AD924" s="39"/>
      <c r="AE924" s="42">
        <v>33281</v>
      </c>
      <c r="AF924" s="35" t="s">
        <v>941</v>
      </c>
      <c r="AG924" s="35" t="s">
        <v>942</v>
      </c>
      <c r="AH924" s="39">
        <v>158573.98830695957</v>
      </c>
      <c r="AI924" s="39">
        <v>7928.6994153479791</v>
      </c>
      <c r="AJ924" s="42">
        <v>29700</v>
      </c>
      <c r="AK924" s="39">
        <v>1485</v>
      </c>
      <c r="AL924" s="39">
        <v>197687.68772230754</v>
      </c>
      <c r="AM924" s="39" t="s">
        <v>900</v>
      </c>
      <c r="AN924" s="39" t="s">
        <v>900</v>
      </c>
      <c r="AO924" s="35">
        <v>1007200</v>
      </c>
      <c r="AP924" s="39" t="s">
        <v>900</v>
      </c>
      <c r="AQ924" s="39" t="s">
        <v>901</v>
      </c>
      <c r="AR924" s="39">
        <v>1</v>
      </c>
      <c r="AS924" s="39"/>
      <c r="AT924" s="39"/>
      <c r="AU924" s="39"/>
      <c r="AV924" s="39"/>
      <c r="AW924" s="39" t="s">
        <v>3440</v>
      </c>
      <c r="AX924" s="39" t="s">
        <v>946</v>
      </c>
      <c r="AY924" s="39" t="s">
        <v>946</v>
      </c>
      <c r="AZ924" s="35">
        <v>1007200</v>
      </c>
      <c r="BA924" s="39"/>
      <c r="BC924" s="5" t="s">
        <v>905</v>
      </c>
      <c r="CB924" s="13" t="s">
        <v>906</v>
      </c>
      <c r="CC924" s="13" t="s">
        <v>907</v>
      </c>
      <c r="CD924" s="13">
        <v>60006</v>
      </c>
      <c r="CE924" s="13" t="e">
        <v>#N/A</v>
      </c>
      <c r="CF924" s="13" t="str">
        <f t="shared" si="244"/>
        <v>W0004653</v>
      </c>
      <c r="CG924" s="13" t="str">
        <f>G924</f>
        <v>HR Capability Center</v>
      </c>
      <c r="CH924" s="18">
        <f t="shared" si="245"/>
        <v>109260.15185752939</v>
      </c>
      <c r="CI924" s="18">
        <f>SUM(AA924,AE924)</f>
        <v>33281</v>
      </c>
      <c r="CJ924" s="43">
        <f t="shared" si="246"/>
        <v>12402.5</v>
      </c>
      <c r="CK924" s="44">
        <f t="shared" si="247"/>
        <v>29700</v>
      </c>
      <c r="CL924" s="18">
        <f t="shared" si="248"/>
        <v>3630.3364494301995</v>
      </c>
      <c r="CM924" s="18">
        <f t="shared" si="249"/>
        <v>9413.6994153479791</v>
      </c>
      <c r="CN924" s="13"/>
      <c r="CO924" s="18">
        <f t="shared" si="250"/>
        <v>0</v>
      </c>
    </row>
    <row r="925" spans="1:93" ht="15.75" customHeight="1" x14ac:dyDescent="0.2">
      <c r="A925" s="35" t="s">
        <v>3441</v>
      </c>
      <c r="B925" s="35" t="s">
        <v>3442</v>
      </c>
      <c r="C925" s="35" t="s">
        <v>3443</v>
      </c>
      <c r="D925" s="36">
        <v>45509</v>
      </c>
      <c r="E925" s="36"/>
      <c r="F925" s="35" t="s">
        <v>894</v>
      </c>
      <c r="G925" s="35" t="s">
        <v>1247</v>
      </c>
      <c r="H925" s="35" t="s">
        <v>1248</v>
      </c>
      <c r="I925" s="35" t="s">
        <v>897</v>
      </c>
      <c r="J925" s="35"/>
      <c r="K925" s="35" t="s">
        <v>898</v>
      </c>
      <c r="L925" s="37" t="s">
        <v>899</v>
      </c>
      <c r="M925" s="38">
        <v>0.1</v>
      </c>
      <c r="N925" s="35">
        <v>28</v>
      </c>
      <c r="O925" s="39">
        <v>191916.41666666666</v>
      </c>
      <c r="P925" s="40"/>
      <c r="Q925" s="39"/>
      <c r="R925" s="39">
        <v>4613.3774038461534</v>
      </c>
      <c r="S925" s="39">
        <v>2665.5069444444448</v>
      </c>
      <c r="T925" s="39">
        <v>479.79124999999999</v>
      </c>
      <c r="U925" s="35">
        <v>75</v>
      </c>
      <c r="V925" s="39"/>
      <c r="W925" s="39">
        <v>19661.591699393502</v>
      </c>
      <c r="X925" s="39">
        <v>4460.3751415326506</v>
      </c>
      <c r="Y925" s="39">
        <v>223872.05910588341</v>
      </c>
      <c r="Z925" s="41">
        <v>7046.666666666667</v>
      </c>
      <c r="AA925" s="39"/>
      <c r="AB925" s="39">
        <v>230918.72577255007</v>
      </c>
      <c r="AC925" s="39"/>
      <c r="AD925" s="39"/>
      <c r="AE925" s="42"/>
      <c r="AF925" s="35"/>
      <c r="AG925" s="39"/>
      <c r="AH925" s="39">
        <v>230918.72577255007</v>
      </c>
      <c r="AI925" s="39">
        <v>23091.87257725501</v>
      </c>
      <c r="AJ925" s="42">
        <v>29700</v>
      </c>
      <c r="AK925" s="39">
        <v>2970</v>
      </c>
      <c r="AL925" s="39">
        <v>286680.59834980511</v>
      </c>
      <c r="AM925" s="39" t="s">
        <v>1411</v>
      </c>
      <c r="AN925" s="39" t="s">
        <v>1411</v>
      </c>
      <c r="AO925" s="35" t="s">
        <v>1720</v>
      </c>
      <c r="AP925" s="35" t="s">
        <v>1413</v>
      </c>
      <c r="AQ925" s="39" t="s">
        <v>901</v>
      </c>
      <c r="AR925" s="39">
        <v>1</v>
      </c>
      <c r="AS925" s="39"/>
      <c r="AT925" s="39"/>
      <c r="AU925" s="39"/>
      <c r="AV925" s="39"/>
      <c r="AW925" s="39" t="s">
        <v>1489</v>
      </c>
      <c r="AX925" s="39" t="s">
        <v>977</v>
      </c>
      <c r="AY925" s="39" t="s">
        <v>1472</v>
      </c>
      <c r="AZ925" s="35" t="s">
        <v>1720</v>
      </c>
      <c r="BA925" s="39"/>
      <c r="BC925" s="5" t="s">
        <v>905</v>
      </c>
      <c r="CB925" s="13" t="s">
        <v>947</v>
      </c>
      <c r="CC925" s="13" t="s">
        <v>1415</v>
      </c>
      <c r="CD925" s="13">
        <v>60008</v>
      </c>
      <c r="CE925" s="13" t="s">
        <v>1416</v>
      </c>
      <c r="CF925" s="13" t="str">
        <f t="shared" si="244"/>
        <v>W0004654</v>
      </c>
      <c r="CG925" s="13" t="s">
        <v>70</v>
      </c>
      <c r="CH925" s="18">
        <f t="shared" si="245"/>
        <v>216593.17475759282</v>
      </c>
      <c r="CI925" s="18">
        <f t="shared" ref="CI925:CI932" si="256">SUM(AA925,AC925:AE925)</f>
        <v>0</v>
      </c>
      <c r="CJ925" s="43">
        <f t="shared" si="246"/>
        <v>7046.666666666667</v>
      </c>
      <c r="CK925" s="44">
        <f t="shared" si="247"/>
        <v>29700</v>
      </c>
      <c r="CL925" s="18">
        <f t="shared" si="248"/>
        <v>7278.8843482905977</v>
      </c>
      <c r="CM925" s="18">
        <f t="shared" si="249"/>
        <v>26061.87257725501</v>
      </c>
      <c r="CN925" s="13"/>
      <c r="CO925" s="18">
        <f t="shared" si="250"/>
        <v>0</v>
      </c>
    </row>
    <row r="926" spans="1:93" ht="15.75" customHeight="1" x14ac:dyDescent="0.2">
      <c r="A926" s="35" t="s">
        <v>3444</v>
      </c>
      <c r="B926" s="35" t="s">
        <v>3445</v>
      </c>
      <c r="C926" s="35" t="s">
        <v>3446</v>
      </c>
      <c r="D926" s="36">
        <v>45481</v>
      </c>
      <c r="E926" s="36"/>
      <c r="F926" s="35" t="s">
        <v>925</v>
      </c>
      <c r="G926" s="35" t="s">
        <v>1247</v>
      </c>
      <c r="H926" s="35" t="s">
        <v>1248</v>
      </c>
      <c r="I926" s="35" t="s">
        <v>897</v>
      </c>
      <c r="J926" s="35"/>
      <c r="K926" s="35" t="s">
        <v>898</v>
      </c>
      <c r="L926" s="37" t="s">
        <v>899</v>
      </c>
      <c r="M926" s="38">
        <v>0.1</v>
      </c>
      <c r="N926" s="35">
        <v>28</v>
      </c>
      <c r="O926" s="39">
        <v>252185.08333333337</v>
      </c>
      <c r="P926" s="40">
        <v>0.15</v>
      </c>
      <c r="Q926" s="39">
        <v>37827.762500000004</v>
      </c>
      <c r="R926" s="39">
        <v>6062.1434294871797</v>
      </c>
      <c r="S926" s="39">
        <v>3502.5717592592596</v>
      </c>
      <c r="T926" s="39">
        <v>630.46291666666662</v>
      </c>
      <c r="U926" s="35">
        <v>75</v>
      </c>
      <c r="V926" s="39"/>
      <c r="W926" s="39">
        <v>25835.0364461914</v>
      </c>
      <c r="X926" s="39">
        <v>5460.3751415326506</v>
      </c>
      <c r="Y926" s="39">
        <v>331578.43552647054</v>
      </c>
      <c r="Z926" s="41">
        <v>7046.666666666667</v>
      </c>
      <c r="AA926" s="39"/>
      <c r="AB926" s="39">
        <v>338625.10219313722</v>
      </c>
      <c r="AC926" s="39"/>
      <c r="AD926" s="39"/>
      <c r="AE926" s="42"/>
      <c r="AF926" s="35"/>
      <c r="AG926" s="39"/>
      <c r="AH926" s="39">
        <v>338625.10219313722</v>
      </c>
      <c r="AI926" s="39">
        <v>33862.510219313721</v>
      </c>
      <c r="AJ926" s="42">
        <v>29700</v>
      </c>
      <c r="AK926" s="39">
        <v>2970</v>
      </c>
      <c r="AL926" s="39">
        <v>405157.61241245095</v>
      </c>
      <c r="AM926" s="39" t="s">
        <v>1411</v>
      </c>
      <c r="AN926" s="39" t="s">
        <v>1411</v>
      </c>
      <c r="AO926" s="35" t="s">
        <v>1720</v>
      </c>
      <c r="AP926" s="35" t="s">
        <v>1413</v>
      </c>
      <c r="AQ926" s="39" t="s">
        <v>901</v>
      </c>
      <c r="AR926" s="39">
        <v>1</v>
      </c>
      <c r="AS926" s="39"/>
      <c r="AT926" s="39"/>
      <c r="AU926" s="39"/>
      <c r="AV926" s="39"/>
      <c r="AW926" s="39" t="s">
        <v>1489</v>
      </c>
      <c r="AX926" s="39" t="s">
        <v>977</v>
      </c>
      <c r="AY926" s="39" t="s">
        <v>1472</v>
      </c>
      <c r="AZ926" s="35" t="s">
        <v>1720</v>
      </c>
      <c r="BA926" s="39"/>
      <c r="BC926" s="5" t="s">
        <v>905</v>
      </c>
      <c r="CB926" s="13" t="s">
        <v>947</v>
      </c>
      <c r="CC926" s="13" t="s">
        <v>1415</v>
      </c>
      <c r="CD926" s="13">
        <v>60008</v>
      </c>
      <c r="CE926" s="13" t="s">
        <v>1416</v>
      </c>
      <c r="CF926" s="13" t="str">
        <f t="shared" si="244"/>
        <v>W0004655</v>
      </c>
      <c r="CG926" s="13" t="s">
        <v>70</v>
      </c>
      <c r="CH926" s="18">
        <f t="shared" si="245"/>
        <v>322013.72033772408</v>
      </c>
      <c r="CI926" s="18">
        <f t="shared" si="256"/>
        <v>0</v>
      </c>
      <c r="CJ926" s="43">
        <f t="shared" si="246"/>
        <v>7046.666666666667</v>
      </c>
      <c r="CK926" s="44">
        <f t="shared" si="247"/>
        <v>29700</v>
      </c>
      <c r="CL926" s="18">
        <f t="shared" si="248"/>
        <v>9564.7151887464388</v>
      </c>
      <c r="CM926" s="18">
        <f t="shared" si="249"/>
        <v>36832.510219313721</v>
      </c>
      <c r="CN926" s="13"/>
      <c r="CO926" s="18">
        <f t="shared" si="250"/>
        <v>0</v>
      </c>
    </row>
    <row r="927" spans="1:93" ht="15.75" customHeight="1" x14ac:dyDescent="0.2">
      <c r="A927" s="35" t="s">
        <v>3447</v>
      </c>
      <c r="B927" s="35" t="s">
        <v>3448</v>
      </c>
      <c r="C927" s="35" t="s">
        <v>3449</v>
      </c>
      <c r="D927" s="36">
        <v>45488</v>
      </c>
      <c r="E927" s="36"/>
      <c r="F927" s="35" t="s">
        <v>894</v>
      </c>
      <c r="G927" s="35" t="s">
        <v>895</v>
      </c>
      <c r="H927" s="35" t="s">
        <v>1572</v>
      </c>
      <c r="I927" s="35" t="s">
        <v>2483</v>
      </c>
      <c r="J927" s="35"/>
      <c r="K927" s="35" t="s">
        <v>898</v>
      </c>
      <c r="L927" s="37" t="s">
        <v>899</v>
      </c>
      <c r="M927" s="38">
        <v>8.5000000000000006E-2</v>
      </c>
      <c r="N927" s="35">
        <v>28</v>
      </c>
      <c r="O927" s="39">
        <v>124762.08333333331</v>
      </c>
      <c r="P927" s="40"/>
      <c r="Q927" s="39"/>
      <c r="R927" s="39">
        <v>2999.0905448717949</v>
      </c>
      <c r="S927" s="39">
        <v>1732.8078703703707</v>
      </c>
      <c r="T927" s="39">
        <v>311.90541666666667</v>
      </c>
      <c r="U927" s="35">
        <v>75</v>
      </c>
      <c r="V927" s="39"/>
      <c r="W927" s="39">
        <v>5122.3404802504956</v>
      </c>
      <c r="X927" s="39">
        <v>4460.3751415326506</v>
      </c>
      <c r="Y927" s="39">
        <v>139463.60278702527</v>
      </c>
      <c r="Z927" s="41">
        <v>5687.5</v>
      </c>
      <c r="AA927" s="39"/>
      <c r="AB927" s="39">
        <v>145151.10278702527</v>
      </c>
      <c r="AC927" s="39"/>
      <c r="AD927" s="39">
        <v>5310.8</v>
      </c>
      <c r="AE927" s="42">
        <v>6107.1873780099913</v>
      </c>
      <c r="AF927" s="35" t="s">
        <v>1104</v>
      </c>
      <c r="AG927" s="39" t="s">
        <v>1105</v>
      </c>
      <c r="AH927" s="39">
        <v>156569.09016503525</v>
      </c>
      <c r="AI927" s="39">
        <v>13308.372664027997</v>
      </c>
      <c r="AJ927" s="42">
        <v>0</v>
      </c>
      <c r="AK927" s="39">
        <v>0</v>
      </c>
      <c r="AL927" s="39">
        <v>169877.46282906324</v>
      </c>
      <c r="AM927" s="39" t="s">
        <v>1411</v>
      </c>
      <c r="AN927" s="39" t="s">
        <v>2484</v>
      </c>
      <c r="AO927" s="35" t="s">
        <v>1573</v>
      </c>
      <c r="AP927" s="35" t="s">
        <v>2485</v>
      </c>
      <c r="AQ927" s="39" t="s">
        <v>901</v>
      </c>
      <c r="AR927" s="39">
        <v>1</v>
      </c>
      <c r="AS927" s="39"/>
      <c r="AT927" s="39"/>
      <c r="AU927" s="39"/>
      <c r="AV927" s="39"/>
      <c r="AW927" s="39" t="s">
        <v>963</v>
      </c>
      <c r="AX927" s="39" t="s">
        <v>903</v>
      </c>
      <c r="AY927" s="39" t="s">
        <v>1472</v>
      </c>
      <c r="AZ927" s="35" t="s">
        <v>1573</v>
      </c>
      <c r="BA927" s="39"/>
      <c r="BC927" s="5" t="s">
        <v>905</v>
      </c>
      <c r="CB927" s="13" t="s">
        <v>947</v>
      </c>
      <c r="CC927" s="13" t="s">
        <v>805</v>
      </c>
      <c r="CD927" s="13">
        <v>60001</v>
      </c>
      <c r="CE927" s="13" t="s">
        <v>803</v>
      </c>
      <c r="CF927" s="13" t="str">
        <f t="shared" si="244"/>
        <v>W0004656</v>
      </c>
      <c r="CG927" s="13" t="s">
        <v>29</v>
      </c>
      <c r="CH927" s="18">
        <f t="shared" si="245"/>
        <v>134731.70437178313</v>
      </c>
      <c r="CI927" s="18">
        <f t="shared" si="256"/>
        <v>11417.987378009992</v>
      </c>
      <c r="CJ927" s="43">
        <f t="shared" si="246"/>
        <v>5687.5</v>
      </c>
      <c r="CK927" s="44">
        <f t="shared" si="247"/>
        <v>0</v>
      </c>
      <c r="CL927" s="18">
        <f t="shared" si="248"/>
        <v>4731.8984152421654</v>
      </c>
      <c r="CM927" s="18">
        <f t="shared" si="249"/>
        <v>13308.372664027997</v>
      </c>
      <c r="CN927" s="13"/>
      <c r="CO927" s="18">
        <f t="shared" si="250"/>
        <v>0</v>
      </c>
    </row>
    <row r="928" spans="1:93" ht="15.75" customHeight="1" x14ac:dyDescent="0.2">
      <c r="A928" s="35" t="s">
        <v>366</v>
      </c>
      <c r="B928" s="35" t="s">
        <v>3450</v>
      </c>
      <c r="C928" s="35" t="s">
        <v>3451</v>
      </c>
      <c r="D928" s="36">
        <v>45523</v>
      </c>
      <c r="E928" s="36"/>
      <c r="F928" s="35" t="s">
        <v>894</v>
      </c>
      <c r="G928" s="35" t="s">
        <v>895</v>
      </c>
      <c r="H928" s="35" t="s">
        <v>896</v>
      </c>
      <c r="I928" s="35" t="s">
        <v>897</v>
      </c>
      <c r="J928" s="35"/>
      <c r="K928" s="35" t="s">
        <v>898</v>
      </c>
      <c r="L928" s="37" t="s">
        <v>899</v>
      </c>
      <c r="M928" s="38">
        <v>8.5000000000000006E-2</v>
      </c>
      <c r="N928" s="35">
        <v>28</v>
      </c>
      <c r="O928" s="39">
        <v>152213.08333333334</v>
      </c>
      <c r="P928" s="40"/>
      <c r="Q928" s="39"/>
      <c r="R928" s="39">
        <v>3658.9703525641021</v>
      </c>
      <c r="S928" s="39">
        <v>2114.0717592592591</v>
      </c>
      <c r="T928" s="39">
        <v>380.53291666666667</v>
      </c>
      <c r="U928" s="35">
        <v>75</v>
      </c>
      <c r="V928" s="39"/>
      <c r="W928" s="39">
        <v>0</v>
      </c>
      <c r="X928" s="39">
        <v>4460.3751415326506</v>
      </c>
      <c r="Y928" s="39">
        <v>162902.03350335604</v>
      </c>
      <c r="Z928" s="41">
        <v>5687.5</v>
      </c>
      <c r="AA928" s="39"/>
      <c r="AB928" s="39">
        <v>168589.53350335604</v>
      </c>
      <c r="AC928" s="39"/>
      <c r="AD928" s="39"/>
      <c r="AE928" s="42">
        <v>6107.1873780099913</v>
      </c>
      <c r="AF928" s="35" t="s">
        <v>1104</v>
      </c>
      <c r="AG928" s="39" t="s">
        <v>1105</v>
      </c>
      <c r="AH928" s="39">
        <v>174696.72088136603</v>
      </c>
      <c r="AI928" s="39">
        <v>14849.221274916114</v>
      </c>
      <c r="AJ928" s="42">
        <v>29700</v>
      </c>
      <c r="AK928" s="39">
        <v>2524.5</v>
      </c>
      <c r="AL928" s="39">
        <v>221770.44215628214</v>
      </c>
      <c r="AM928" s="39" t="s">
        <v>943</v>
      </c>
      <c r="AN928" s="39" t="s">
        <v>943</v>
      </c>
      <c r="AO928" s="35">
        <v>90218</v>
      </c>
      <c r="AP928" s="35" t="s">
        <v>944</v>
      </c>
      <c r="AQ928" s="39" t="s">
        <v>901</v>
      </c>
      <c r="AR928" s="39">
        <v>1</v>
      </c>
      <c r="AS928" s="39"/>
      <c r="AT928" s="39"/>
      <c r="AU928" s="39"/>
      <c r="AV928" s="39"/>
      <c r="AW928" s="39" t="s">
        <v>1282</v>
      </c>
      <c r="AX928" s="39" t="s">
        <v>943</v>
      </c>
      <c r="AY928" s="39" t="s">
        <v>904</v>
      </c>
      <c r="AZ928" s="35">
        <v>90218</v>
      </c>
      <c r="BA928" s="39"/>
      <c r="BC928" s="5" t="s">
        <v>905</v>
      </c>
      <c r="CB928" s="13" t="s">
        <v>947</v>
      </c>
      <c r="CC928" s="13" t="s">
        <v>10</v>
      </c>
      <c r="CD928" s="13">
        <v>60002</v>
      </c>
      <c r="CE928" s="13" t="s">
        <v>8</v>
      </c>
      <c r="CF928" s="13" t="str">
        <f t="shared" si="244"/>
        <v>W0004657</v>
      </c>
      <c r="CG928" s="13" t="s">
        <v>29</v>
      </c>
      <c r="CH928" s="18">
        <f t="shared" si="245"/>
        <v>157128.99139153268</v>
      </c>
      <c r="CI928" s="18">
        <f t="shared" si="256"/>
        <v>6107.1873780099913</v>
      </c>
      <c r="CJ928" s="43">
        <f t="shared" si="246"/>
        <v>5687.5</v>
      </c>
      <c r="CK928" s="44">
        <f t="shared" si="247"/>
        <v>29700</v>
      </c>
      <c r="CL928" s="18">
        <f t="shared" si="248"/>
        <v>5773.0421118233608</v>
      </c>
      <c r="CM928" s="18">
        <f t="shared" si="249"/>
        <v>17373.721274916112</v>
      </c>
      <c r="CN928" s="13"/>
      <c r="CO928" s="18">
        <f t="shared" si="250"/>
        <v>0</v>
      </c>
    </row>
    <row r="929" spans="1:93" ht="15.75" customHeight="1" x14ac:dyDescent="0.2">
      <c r="A929" s="35" t="s">
        <v>3452</v>
      </c>
      <c r="B929" s="35" t="s">
        <v>3453</v>
      </c>
      <c r="C929" s="35" t="s">
        <v>3454</v>
      </c>
      <c r="D929" s="36">
        <v>45502</v>
      </c>
      <c r="E929" s="36"/>
      <c r="F929" s="35" t="s">
        <v>996</v>
      </c>
      <c r="G929" s="35" t="s">
        <v>895</v>
      </c>
      <c r="H929" s="35" t="s">
        <v>1572</v>
      </c>
      <c r="I929" s="35" t="s">
        <v>2483</v>
      </c>
      <c r="J929" s="35"/>
      <c r="K929" s="35" t="s">
        <v>898</v>
      </c>
      <c r="L929" s="37" t="s">
        <v>899</v>
      </c>
      <c r="M929" s="38">
        <v>8.5000000000000006E-2</v>
      </c>
      <c r="N929" s="35">
        <v>28</v>
      </c>
      <c r="O929" s="39">
        <v>61961.749999999993</v>
      </c>
      <c r="P929" s="40"/>
      <c r="Q929" s="39"/>
      <c r="R929" s="39">
        <v>1489.4671474358975</v>
      </c>
      <c r="S929" s="39">
        <v>860.58101851851859</v>
      </c>
      <c r="T929" s="39">
        <v>154.90458333333333</v>
      </c>
      <c r="U929" s="35">
        <v>75</v>
      </c>
      <c r="V929" s="39"/>
      <c r="W929" s="39">
        <v>0</v>
      </c>
      <c r="X929" s="39">
        <v>4460.3751415326506</v>
      </c>
      <c r="Y929" s="39">
        <v>69002.077890820394</v>
      </c>
      <c r="Z929" s="41">
        <v>5687.5</v>
      </c>
      <c r="AA929" s="39"/>
      <c r="AB929" s="39">
        <v>74689.577890820394</v>
      </c>
      <c r="AC929" s="39"/>
      <c r="AD929" s="39"/>
      <c r="AE929" s="42">
        <v>4292.2455565959208</v>
      </c>
      <c r="AF929" s="35" t="s">
        <v>1124</v>
      </c>
      <c r="AG929" s="39" t="s">
        <v>1125</v>
      </c>
      <c r="AH929" s="39">
        <v>78981.823447416318</v>
      </c>
      <c r="AI929" s="39">
        <v>6713.4549930303874</v>
      </c>
      <c r="AJ929" s="42">
        <v>0</v>
      </c>
      <c r="AK929" s="39">
        <v>0</v>
      </c>
      <c r="AL929" s="39">
        <v>85695.278440446709</v>
      </c>
      <c r="AM929" s="39" t="s">
        <v>1411</v>
      </c>
      <c r="AN929" s="39" t="s">
        <v>2484</v>
      </c>
      <c r="AO929" s="35" t="s">
        <v>3455</v>
      </c>
      <c r="AP929" s="35" t="s">
        <v>2485</v>
      </c>
      <c r="AQ929" s="39" t="s">
        <v>901</v>
      </c>
      <c r="AR929" s="39">
        <v>1</v>
      </c>
      <c r="AS929" s="39"/>
      <c r="AT929" s="39"/>
      <c r="AU929" s="39"/>
      <c r="AV929" s="39"/>
      <c r="AW929" s="39" t="s">
        <v>1774</v>
      </c>
      <c r="AX929" s="39" t="s">
        <v>977</v>
      </c>
      <c r="AY929" s="39" t="s">
        <v>1472</v>
      </c>
      <c r="AZ929" s="35" t="s">
        <v>3455</v>
      </c>
      <c r="BA929" s="39"/>
      <c r="BC929" s="5" t="s">
        <v>905</v>
      </c>
      <c r="CB929" s="13" t="s">
        <v>947</v>
      </c>
      <c r="CC929" s="13" t="s">
        <v>805</v>
      </c>
      <c r="CD929" s="13">
        <v>60001</v>
      </c>
      <c r="CE929" s="13" t="s">
        <v>803</v>
      </c>
      <c r="CF929" s="13" t="str">
        <f t="shared" si="244"/>
        <v>W0005408</v>
      </c>
      <c r="CG929" s="13" t="s">
        <v>29</v>
      </c>
      <c r="CH929" s="18">
        <f t="shared" si="245"/>
        <v>66652.029724865977</v>
      </c>
      <c r="CI929" s="18">
        <f t="shared" si="256"/>
        <v>4292.2455565959208</v>
      </c>
      <c r="CJ929" s="43">
        <f t="shared" si="246"/>
        <v>5687.5</v>
      </c>
      <c r="CK929" s="44">
        <f t="shared" si="247"/>
        <v>0</v>
      </c>
      <c r="CL929" s="18">
        <f t="shared" si="248"/>
        <v>2350.0481659544162</v>
      </c>
      <c r="CM929" s="18">
        <f t="shared" si="249"/>
        <v>6713.4549930303874</v>
      </c>
      <c r="CN929" s="13"/>
      <c r="CO929" s="18">
        <f t="shared" si="250"/>
        <v>0</v>
      </c>
    </row>
    <row r="930" spans="1:93" ht="15.75" customHeight="1" x14ac:dyDescent="0.2">
      <c r="A930" s="35" t="s">
        <v>3456</v>
      </c>
      <c r="B930" s="35" t="s">
        <v>3457</v>
      </c>
      <c r="C930" s="35" t="s">
        <v>3458</v>
      </c>
      <c r="D930" s="36">
        <v>45495</v>
      </c>
      <c r="E930" s="36"/>
      <c r="F930" s="35" t="s">
        <v>996</v>
      </c>
      <c r="G930" s="35" t="s">
        <v>951</v>
      </c>
      <c r="H930" s="35" t="s">
        <v>952</v>
      </c>
      <c r="I930" s="35" t="s">
        <v>897</v>
      </c>
      <c r="J930" s="35"/>
      <c r="K930" s="35" t="s">
        <v>898</v>
      </c>
      <c r="L930" s="37" t="s">
        <v>899</v>
      </c>
      <c r="M930" s="38">
        <v>0.05</v>
      </c>
      <c r="N930" s="35">
        <v>28</v>
      </c>
      <c r="O930" s="39">
        <v>68745</v>
      </c>
      <c r="P930" s="40"/>
      <c r="Q930" s="39"/>
      <c r="R930" s="39">
        <v>1652.5240384615383</v>
      </c>
      <c r="S930" s="39">
        <v>954.79166666666663</v>
      </c>
      <c r="T930" s="39">
        <v>171.86250000000001</v>
      </c>
      <c r="U930" s="35">
        <v>75</v>
      </c>
      <c r="V930" s="39"/>
      <c r="W930" s="39">
        <v>0</v>
      </c>
      <c r="X930" s="39">
        <v>4460.3751415326506</v>
      </c>
      <c r="Y930" s="39">
        <v>76059.553346660861</v>
      </c>
      <c r="Z930" s="41">
        <v>4154.166666666667</v>
      </c>
      <c r="AA930" s="39"/>
      <c r="AB930" s="39">
        <v>80213.720013327533</v>
      </c>
      <c r="AC930" s="39"/>
      <c r="AD930" s="39"/>
      <c r="AE930" s="42">
        <v>6263.2559860715419</v>
      </c>
      <c r="AF930" s="35" t="s">
        <v>1071</v>
      </c>
      <c r="AG930" s="39" t="s">
        <v>1072</v>
      </c>
      <c r="AH930" s="39">
        <v>86476.975999399074</v>
      </c>
      <c r="AI930" s="39">
        <v>4323.8487999699537</v>
      </c>
      <c r="AJ930" s="42">
        <v>29700</v>
      </c>
      <c r="AK930" s="39">
        <v>1485</v>
      </c>
      <c r="AL930" s="39">
        <v>121985.82479936903</v>
      </c>
      <c r="AM930" s="39" t="s">
        <v>973</v>
      </c>
      <c r="AN930" s="39" t="s">
        <v>973</v>
      </c>
      <c r="AO930" s="35" t="s">
        <v>1176</v>
      </c>
      <c r="AP930" s="35" t="s">
        <v>976</v>
      </c>
      <c r="AQ930" s="39" t="s">
        <v>901</v>
      </c>
      <c r="AR930" s="39">
        <v>1</v>
      </c>
      <c r="AS930" s="39"/>
      <c r="AT930" s="39"/>
      <c r="AU930" s="39"/>
      <c r="AV930" s="39"/>
      <c r="AW930" s="39" t="s">
        <v>956</v>
      </c>
      <c r="AX930" s="39" t="s">
        <v>977</v>
      </c>
      <c r="AY930" s="39" t="s">
        <v>1472</v>
      </c>
      <c r="AZ930" s="35" t="s">
        <v>1176</v>
      </c>
      <c r="BA930" s="39"/>
      <c r="BC930" s="5" t="s">
        <v>905</v>
      </c>
      <c r="CB930" s="13" t="s">
        <v>947</v>
      </c>
      <c r="CC930" s="13" t="s">
        <v>979</v>
      </c>
      <c r="CD930" s="13">
        <v>60009</v>
      </c>
      <c r="CE930" s="13">
        <v>30001339</v>
      </c>
      <c r="CF930" s="13" t="str">
        <f t="shared" si="244"/>
        <v>W0005059</v>
      </c>
      <c r="CG930" s="13" t="s">
        <v>13</v>
      </c>
      <c r="CH930" s="18">
        <f t="shared" si="245"/>
        <v>73452.237641532658</v>
      </c>
      <c r="CI930" s="18">
        <f t="shared" si="256"/>
        <v>6263.2559860715419</v>
      </c>
      <c r="CJ930" s="43">
        <f t="shared" si="246"/>
        <v>4154.166666666667</v>
      </c>
      <c r="CK930" s="44">
        <f t="shared" si="247"/>
        <v>29700</v>
      </c>
      <c r="CL930" s="18">
        <f t="shared" si="248"/>
        <v>2607.3157051282051</v>
      </c>
      <c r="CM930" s="18">
        <f t="shared" si="249"/>
        <v>5808.8487999699537</v>
      </c>
      <c r="CN930" s="13"/>
      <c r="CO930" s="18">
        <f t="shared" si="250"/>
        <v>0</v>
      </c>
    </row>
    <row r="931" spans="1:93" ht="15.75" customHeight="1" x14ac:dyDescent="0.2">
      <c r="A931" s="35" t="s">
        <v>367</v>
      </c>
      <c r="B931" s="35" t="s">
        <v>3459</v>
      </c>
      <c r="C931" s="35" t="s">
        <v>3460</v>
      </c>
      <c r="D931" s="36">
        <v>45502</v>
      </c>
      <c r="E931" s="36"/>
      <c r="F931" s="35" t="s">
        <v>996</v>
      </c>
      <c r="G931" s="35" t="s">
        <v>895</v>
      </c>
      <c r="H931" s="35" t="s">
        <v>896</v>
      </c>
      <c r="I931" s="35" t="s">
        <v>897</v>
      </c>
      <c r="J931" s="35"/>
      <c r="K931" s="35" t="s">
        <v>898</v>
      </c>
      <c r="L931" s="37" t="s">
        <v>899</v>
      </c>
      <c r="M931" s="38">
        <v>8.5000000000000006E-2</v>
      </c>
      <c r="N931" s="35">
        <v>28</v>
      </c>
      <c r="O931" s="39">
        <v>67389.083333333328</v>
      </c>
      <c r="P931" s="40"/>
      <c r="Q931" s="39"/>
      <c r="R931" s="39">
        <v>1499.7395833333333</v>
      </c>
      <c r="S931" s="39">
        <v>866.5162037037037</v>
      </c>
      <c r="T931" s="39">
        <v>155.97291666666666</v>
      </c>
      <c r="U931" s="35">
        <v>75</v>
      </c>
      <c r="V931" s="39"/>
      <c r="W931" s="39">
        <v>0</v>
      </c>
      <c r="X931" s="39">
        <v>4460.3751415326506</v>
      </c>
      <c r="Y931" s="39">
        <v>74446.687178569686</v>
      </c>
      <c r="Z931" s="41">
        <v>5687.5</v>
      </c>
      <c r="AA931" s="39"/>
      <c r="AB931" s="39">
        <v>80134.187178569686</v>
      </c>
      <c r="AC931" s="39"/>
      <c r="AD931" s="39"/>
      <c r="AE931" s="42">
        <v>7641.968773833004</v>
      </c>
      <c r="AF931" s="35" t="s">
        <v>1037</v>
      </c>
      <c r="AG931" s="39" t="s">
        <v>1038</v>
      </c>
      <c r="AH931" s="39">
        <v>87776.155952402696</v>
      </c>
      <c r="AI931" s="39">
        <v>7460.9732559542299</v>
      </c>
      <c r="AJ931" s="42">
        <v>29700</v>
      </c>
      <c r="AK931" s="39">
        <v>2524.5</v>
      </c>
      <c r="AL931" s="39">
        <v>127461.62920835693</v>
      </c>
      <c r="AM931" s="39" t="s">
        <v>943</v>
      </c>
      <c r="AN931" s="39" t="s">
        <v>943</v>
      </c>
      <c r="AO931" s="35">
        <v>35803</v>
      </c>
      <c r="AP931" s="35" t="s">
        <v>944</v>
      </c>
      <c r="AQ931" s="39" t="s">
        <v>901</v>
      </c>
      <c r="AR931" s="39">
        <v>1</v>
      </c>
      <c r="AS931" s="39"/>
      <c r="AT931" s="39"/>
      <c r="AU931" s="39"/>
      <c r="AV931" s="39"/>
      <c r="AW931" s="39" t="s">
        <v>1195</v>
      </c>
      <c r="AX931" s="39" t="s">
        <v>903</v>
      </c>
      <c r="AY931" s="39" t="s">
        <v>1871</v>
      </c>
      <c r="AZ931" s="35">
        <v>35803</v>
      </c>
      <c r="BA931" s="39"/>
      <c r="BC931" s="5" t="s">
        <v>905</v>
      </c>
      <c r="CB931" s="13" t="s">
        <v>947</v>
      </c>
      <c r="CC931" s="13" t="s">
        <v>10</v>
      </c>
      <c r="CD931" s="13">
        <v>60002</v>
      </c>
      <c r="CE931" s="13" t="s">
        <v>8</v>
      </c>
      <c r="CF931" s="13" t="str">
        <f t="shared" si="244"/>
        <v>W0004658</v>
      </c>
      <c r="CG931" s="13" t="s">
        <v>29</v>
      </c>
      <c r="CH931" s="18">
        <f t="shared" si="245"/>
        <v>72080.431391532649</v>
      </c>
      <c r="CI931" s="18">
        <f t="shared" si="256"/>
        <v>7641.968773833004</v>
      </c>
      <c r="CJ931" s="43">
        <f t="shared" si="246"/>
        <v>5687.5</v>
      </c>
      <c r="CK931" s="44">
        <f t="shared" si="247"/>
        <v>29700</v>
      </c>
      <c r="CL931" s="18">
        <f t="shared" si="248"/>
        <v>2366.255787037037</v>
      </c>
      <c r="CM931" s="18">
        <f t="shared" si="249"/>
        <v>9985.4732559542299</v>
      </c>
      <c r="CN931" s="13"/>
      <c r="CO931" s="18">
        <f t="shared" si="250"/>
        <v>0</v>
      </c>
    </row>
    <row r="932" spans="1:93" ht="15.75" customHeight="1" x14ac:dyDescent="0.2">
      <c r="A932" s="35" t="s">
        <v>3461</v>
      </c>
      <c r="B932" s="35" t="s">
        <v>3462</v>
      </c>
      <c r="C932" s="35" t="s">
        <v>3463</v>
      </c>
      <c r="D932" s="36">
        <v>45495</v>
      </c>
      <c r="E932" s="36"/>
      <c r="F932" s="35" t="s">
        <v>996</v>
      </c>
      <c r="G932" s="35" t="s">
        <v>895</v>
      </c>
      <c r="H932" s="35" t="s">
        <v>896</v>
      </c>
      <c r="I932" s="35" t="s">
        <v>897</v>
      </c>
      <c r="J932" s="35"/>
      <c r="K932" s="35" t="s">
        <v>898</v>
      </c>
      <c r="L932" s="37" t="s">
        <v>899</v>
      </c>
      <c r="M932" s="38">
        <v>8.5000000000000006E-2</v>
      </c>
      <c r="N932" s="35">
        <v>28</v>
      </c>
      <c r="O932" s="39">
        <v>62729.833333333328</v>
      </c>
      <c r="P932" s="40"/>
      <c r="Q932" s="39"/>
      <c r="R932" s="39">
        <v>1507.9286858974358</v>
      </c>
      <c r="S932" s="39">
        <v>871.24768518518533</v>
      </c>
      <c r="T932" s="39">
        <v>156.82458333333335</v>
      </c>
      <c r="U932" s="35">
        <v>75</v>
      </c>
      <c r="V932" s="39"/>
      <c r="W932" s="39">
        <v>0</v>
      </c>
      <c r="X932" s="39">
        <v>4460.3751415326506</v>
      </c>
      <c r="Y932" s="39">
        <v>69801.209429281938</v>
      </c>
      <c r="Z932" s="41">
        <v>5687.5</v>
      </c>
      <c r="AA932" s="39"/>
      <c r="AB932" s="39">
        <v>75488.709429281938</v>
      </c>
      <c r="AC932" s="39"/>
      <c r="AD932" s="39"/>
      <c r="AE932" s="42">
        <v>6263.2559860715419</v>
      </c>
      <c r="AF932" s="35" t="s">
        <v>1071</v>
      </c>
      <c r="AG932" s="39" t="s">
        <v>1072</v>
      </c>
      <c r="AH932" s="39">
        <v>81751.965415353479</v>
      </c>
      <c r="AI932" s="39">
        <v>6948.9170603050461</v>
      </c>
      <c r="AJ932" s="42">
        <v>29700</v>
      </c>
      <c r="AK932" s="39">
        <v>2524.5</v>
      </c>
      <c r="AL932" s="39">
        <v>120925.38247565852</v>
      </c>
      <c r="AM932" s="39" t="s">
        <v>1411</v>
      </c>
      <c r="AN932" s="39" t="s">
        <v>1411</v>
      </c>
      <c r="AO932" s="35" t="s">
        <v>1585</v>
      </c>
      <c r="AP932" s="35" t="s">
        <v>1413</v>
      </c>
      <c r="AQ932" s="39" t="s">
        <v>901</v>
      </c>
      <c r="AR932" s="39">
        <v>1</v>
      </c>
      <c r="AS932" s="39"/>
      <c r="AT932" s="39"/>
      <c r="AU932" s="39"/>
      <c r="AV932" s="39"/>
      <c r="AW932" s="39" t="s">
        <v>902</v>
      </c>
      <c r="AX932" s="39" t="s">
        <v>977</v>
      </c>
      <c r="AY932" s="39" t="s">
        <v>904</v>
      </c>
      <c r="AZ932" s="35" t="s">
        <v>1585</v>
      </c>
      <c r="BA932" s="39"/>
      <c r="BC932" s="5" t="s">
        <v>905</v>
      </c>
      <c r="CB932" s="13" t="s">
        <v>947</v>
      </c>
      <c r="CC932" s="13" t="s">
        <v>1415</v>
      </c>
      <c r="CD932" s="13">
        <v>60008</v>
      </c>
      <c r="CE932" s="13" t="s">
        <v>1416</v>
      </c>
      <c r="CF932" s="13" t="str">
        <f t="shared" si="244"/>
        <v>W0004659</v>
      </c>
      <c r="CG932" s="13" t="s">
        <v>29</v>
      </c>
      <c r="CH932" s="18">
        <f t="shared" si="245"/>
        <v>67422.033058199318</v>
      </c>
      <c r="CI932" s="18">
        <f t="shared" si="256"/>
        <v>6263.2559860715419</v>
      </c>
      <c r="CJ932" s="43">
        <f t="shared" si="246"/>
        <v>5687.5</v>
      </c>
      <c r="CK932" s="44">
        <f t="shared" si="247"/>
        <v>29700</v>
      </c>
      <c r="CL932" s="18">
        <f t="shared" si="248"/>
        <v>2379.1763710826212</v>
      </c>
      <c r="CM932" s="18">
        <f t="shared" si="249"/>
        <v>9473.4170603050461</v>
      </c>
      <c r="CN932" s="13"/>
      <c r="CO932" s="18">
        <f t="shared" si="250"/>
        <v>0</v>
      </c>
    </row>
    <row r="933" spans="1:93" ht="15.75" customHeight="1" x14ac:dyDescent="0.2">
      <c r="A933" s="35" t="s">
        <v>3464</v>
      </c>
      <c r="B933" s="35" t="s">
        <v>3465</v>
      </c>
      <c r="C933" s="35" t="s">
        <v>1293</v>
      </c>
      <c r="D933" s="36">
        <v>45474</v>
      </c>
      <c r="E933" s="36"/>
      <c r="F933" s="35" t="s">
        <v>929</v>
      </c>
      <c r="G933" s="35" t="s">
        <v>1010</v>
      </c>
      <c r="H933" s="35" t="s">
        <v>1000</v>
      </c>
      <c r="I933" s="35" t="s">
        <v>897</v>
      </c>
      <c r="J933" s="35"/>
      <c r="K933" s="35" t="s">
        <v>898</v>
      </c>
      <c r="L933" s="37" t="s">
        <v>899</v>
      </c>
      <c r="M933" s="38">
        <v>0</v>
      </c>
      <c r="N933" s="35">
        <v>28</v>
      </c>
      <c r="O933" s="39">
        <v>483679.41666666669</v>
      </c>
      <c r="P933" s="40">
        <v>0.15</v>
      </c>
      <c r="Q933" s="39">
        <v>72551.912500000006</v>
      </c>
      <c r="R933" s="39">
        <v>11626.911057692307</v>
      </c>
      <c r="S933" s="39">
        <v>6717.770833333333</v>
      </c>
      <c r="T933" s="39">
        <v>1209.19875</v>
      </c>
      <c r="U933" s="35">
        <v>75</v>
      </c>
      <c r="V933" s="39"/>
      <c r="W933" s="39">
        <v>20489.361921001982</v>
      </c>
      <c r="X933" s="39">
        <v>5460.3751415326506</v>
      </c>
      <c r="Y933" s="39">
        <v>601809.94687022688</v>
      </c>
      <c r="Z933" s="41">
        <v>0</v>
      </c>
      <c r="AA933" s="39"/>
      <c r="AB933" s="39">
        <v>601809.94687022688</v>
      </c>
      <c r="AC933" s="39"/>
      <c r="AD933" s="39"/>
      <c r="AE933" s="42"/>
      <c r="AF933" s="35"/>
      <c r="AG933" s="39"/>
      <c r="AH933" s="39">
        <v>601809.94687022688</v>
      </c>
      <c r="AI933" s="39">
        <v>0</v>
      </c>
      <c r="AJ933" s="42">
        <v>29700</v>
      </c>
      <c r="AK933" s="39">
        <v>0</v>
      </c>
      <c r="AL933" s="39">
        <v>631509.94687022688</v>
      </c>
      <c r="AM933" s="39" t="s">
        <v>935</v>
      </c>
      <c r="AN933" s="39" t="s">
        <v>986</v>
      </c>
      <c r="AO933" s="35" t="s">
        <v>987</v>
      </c>
      <c r="AP933" s="35" t="s">
        <v>986</v>
      </c>
      <c r="AQ933" s="39" t="s">
        <v>988</v>
      </c>
      <c r="AR933" s="39">
        <v>1</v>
      </c>
      <c r="AS933" s="39"/>
      <c r="AT933" s="39"/>
      <c r="AU933" s="39"/>
      <c r="AV933" s="39"/>
      <c r="AW933" s="39" t="s">
        <v>11</v>
      </c>
      <c r="AX933" s="39" t="s">
        <v>935</v>
      </c>
      <c r="AY933" s="39" t="s">
        <v>935</v>
      </c>
      <c r="AZ933" s="35" t="s">
        <v>987</v>
      </c>
      <c r="BA933" s="39"/>
      <c r="BC933" s="5" t="s">
        <v>905</v>
      </c>
      <c r="CB933" s="13" t="s">
        <v>990</v>
      </c>
      <c r="CC933" s="13"/>
      <c r="CD933" s="13"/>
      <c r="CE933" s="13"/>
      <c r="CF933" s="13"/>
      <c r="CG933" s="13"/>
      <c r="CH933" s="13"/>
      <c r="CI933" s="13"/>
      <c r="CJ933" s="13"/>
      <c r="CK933" s="13"/>
      <c r="CL933" s="13"/>
      <c r="CM933" s="13"/>
      <c r="CN933" s="13"/>
      <c r="CO933" s="13"/>
    </row>
    <row r="934" spans="1:93" ht="15.75" customHeight="1" x14ac:dyDescent="0.2">
      <c r="A934" s="35" t="s">
        <v>3466</v>
      </c>
      <c r="B934" s="35" t="s">
        <v>3467</v>
      </c>
      <c r="C934" s="35" t="s">
        <v>3468</v>
      </c>
      <c r="D934" s="36">
        <v>45470</v>
      </c>
      <c r="E934" s="36"/>
      <c r="F934" s="35" t="s">
        <v>972</v>
      </c>
      <c r="G934" s="35" t="s">
        <v>939</v>
      </c>
      <c r="H934" s="35" t="s">
        <v>940</v>
      </c>
      <c r="I934" s="35" t="s">
        <v>897</v>
      </c>
      <c r="J934" s="35"/>
      <c r="K934" s="35" t="s">
        <v>898</v>
      </c>
      <c r="L934" s="37" t="s">
        <v>899</v>
      </c>
      <c r="M934" s="38">
        <v>0.05</v>
      </c>
      <c r="N934" s="35">
        <v>28</v>
      </c>
      <c r="O934" s="39">
        <v>39923</v>
      </c>
      <c r="P934" s="40">
        <v>0.08</v>
      </c>
      <c r="Q934" s="39">
        <v>3193.84</v>
      </c>
      <c r="R934" s="39">
        <v>1010.7211538461538</v>
      </c>
      <c r="S934" s="39">
        <v>583.97222222222229</v>
      </c>
      <c r="T934" s="39">
        <v>105.11500000000001</v>
      </c>
      <c r="U934" s="35">
        <v>75</v>
      </c>
      <c r="V934" s="39"/>
      <c r="W934" s="39">
        <v>0</v>
      </c>
      <c r="X934" s="39">
        <v>4460.3751415326506</v>
      </c>
      <c r="Y934" s="39">
        <v>49352.023517601017</v>
      </c>
      <c r="Z934" s="41">
        <v>12402.5</v>
      </c>
      <c r="AA934" s="39"/>
      <c r="AB934" s="39">
        <v>61754.523517601017</v>
      </c>
      <c r="AC934" s="39"/>
      <c r="AD934" s="39"/>
      <c r="AE934" s="42">
        <v>33281</v>
      </c>
      <c r="AF934" s="35" t="s">
        <v>941</v>
      </c>
      <c r="AG934" s="35" t="s">
        <v>942</v>
      </c>
      <c r="AH934" s="39">
        <v>95035.523517601017</v>
      </c>
      <c r="AI934" s="39">
        <v>4751.7761758800507</v>
      </c>
      <c r="AJ934" s="42">
        <v>29700</v>
      </c>
      <c r="AK934" s="39">
        <v>1485</v>
      </c>
      <c r="AL934" s="39">
        <v>130972.29969348107</v>
      </c>
      <c r="AM934" s="39" t="s">
        <v>935</v>
      </c>
      <c r="AN934" s="39" t="s">
        <v>986</v>
      </c>
      <c r="AO934" s="35" t="s">
        <v>987</v>
      </c>
      <c r="AP934" s="35" t="s">
        <v>986</v>
      </c>
      <c r="AQ934" s="39" t="s">
        <v>901</v>
      </c>
      <c r="AR934" s="39">
        <v>1</v>
      </c>
      <c r="AS934" s="39"/>
      <c r="AT934" s="39"/>
      <c r="AU934" s="39"/>
      <c r="AV934" s="39"/>
      <c r="AW934" s="39" t="s">
        <v>1684</v>
      </c>
      <c r="AX934" s="39" t="s">
        <v>935</v>
      </c>
      <c r="AY934" s="39" t="s">
        <v>2652</v>
      </c>
      <c r="AZ934" s="35" t="s">
        <v>987</v>
      </c>
      <c r="BA934" s="39"/>
      <c r="BC934" s="5" t="s">
        <v>905</v>
      </c>
      <c r="CB934" s="13" t="s">
        <v>990</v>
      </c>
      <c r="CC934" s="13"/>
      <c r="CD934" s="13"/>
      <c r="CE934" s="13"/>
      <c r="CF934" s="13"/>
      <c r="CG934" s="13"/>
      <c r="CH934" s="13"/>
      <c r="CI934" s="13"/>
      <c r="CJ934" s="13"/>
      <c r="CK934" s="13"/>
      <c r="CL934" s="13"/>
      <c r="CM934" s="13"/>
      <c r="CN934" s="13"/>
      <c r="CO934" s="13"/>
    </row>
    <row r="935" spans="1:93" ht="15.75" customHeight="1" x14ac:dyDescent="0.2">
      <c r="A935" s="35" t="s">
        <v>3469</v>
      </c>
      <c r="B935" s="35" t="s">
        <v>3470</v>
      </c>
      <c r="C935" s="35" t="s">
        <v>3471</v>
      </c>
      <c r="D935" s="36">
        <v>45481</v>
      </c>
      <c r="E935" s="36"/>
      <c r="F935" s="35" t="s">
        <v>925</v>
      </c>
      <c r="G935" s="35" t="s">
        <v>1247</v>
      </c>
      <c r="H935" s="35" t="s">
        <v>1248</v>
      </c>
      <c r="I935" s="35" t="s">
        <v>897</v>
      </c>
      <c r="J935" s="35"/>
      <c r="K935" s="35" t="s">
        <v>898</v>
      </c>
      <c r="L935" s="37" t="s">
        <v>899</v>
      </c>
      <c r="M935" s="38">
        <v>0.1</v>
      </c>
      <c r="N935" s="35">
        <v>28</v>
      </c>
      <c r="O935" s="39">
        <v>208333.33333333334</v>
      </c>
      <c r="P935" s="40"/>
      <c r="Q935" s="39"/>
      <c r="R935" s="39">
        <v>5008.0128205128203</v>
      </c>
      <c r="S935" s="39">
        <v>2893.5185185185187</v>
      </c>
      <c r="T935" s="39">
        <v>520.83333333333337</v>
      </c>
      <c r="U935" s="35">
        <v>75</v>
      </c>
      <c r="V935" s="39"/>
      <c r="W935" s="39">
        <v>10244.680960500991</v>
      </c>
      <c r="X935" s="39">
        <v>4460.3751415326506</v>
      </c>
      <c r="Y935" s="39">
        <v>231535.75410773166</v>
      </c>
      <c r="Z935" s="41">
        <v>7046.666666666667</v>
      </c>
      <c r="AA935" s="39"/>
      <c r="AB935" s="39">
        <v>238582.42077439831</v>
      </c>
      <c r="AC935" s="39"/>
      <c r="AD935" s="39"/>
      <c r="AE935" s="42">
        <v>18123.592035816033</v>
      </c>
      <c r="AF935" s="35" t="s">
        <v>1339</v>
      </c>
      <c r="AG935" s="39" t="s">
        <v>1340</v>
      </c>
      <c r="AH935" s="39">
        <v>256706.01281021434</v>
      </c>
      <c r="AI935" s="39">
        <v>25670.601281021434</v>
      </c>
      <c r="AJ935" s="42">
        <v>29700</v>
      </c>
      <c r="AK935" s="39">
        <v>2970</v>
      </c>
      <c r="AL935" s="39">
        <v>315046.6140912358</v>
      </c>
      <c r="AM935" s="39" t="s">
        <v>1411</v>
      </c>
      <c r="AN935" s="39" t="s">
        <v>1411</v>
      </c>
      <c r="AO935" s="35" t="s">
        <v>1720</v>
      </c>
      <c r="AP935" s="35" t="s">
        <v>1413</v>
      </c>
      <c r="AQ935" s="39" t="s">
        <v>901</v>
      </c>
      <c r="AR935" s="39">
        <v>1</v>
      </c>
      <c r="AS935" s="39"/>
      <c r="AT935" s="39"/>
      <c r="AU935" s="39"/>
      <c r="AV935" s="39"/>
      <c r="AW935" s="39" t="s">
        <v>1251</v>
      </c>
      <c r="AX935" s="39" t="s">
        <v>977</v>
      </c>
      <c r="AY935" s="39" t="s">
        <v>1472</v>
      </c>
      <c r="AZ935" s="35" t="s">
        <v>1720</v>
      </c>
      <c r="BA935" s="39"/>
      <c r="BC935" s="5" t="s">
        <v>905</v>
      </c>
      <c r="CB935" s="13" t="s">
        <v>947</v>
      </c>
      <c r="CC935" s="13" t="s">
        <v>1415</v>
      </c>
      <c r="CD935" s="13">
        <v>60008</v>
      </c>
      <c r="CE935" s="13" t="s">
        <v>1416</v>
      </c>
      <c r="CF935" s="13" t="str">
        <f t="shared" ref="CF935:CF954" si="257">A935</f>
        <v>W0004662</v>
      </c>
      <c r="CG935" s="13" t="s">
        <v>70</v>
      </c>
      <c r="CH935" s="18">
        <f t="shared" ref="CH935:CH954" si="258">SUM(O935,Q935,T935:X935,)</f>
        <v>223634.22276870033</v>
      </c>
      <c r="CI935" s="18">
        <f t="shared" ref="CI935:CI950" si="259">SUM(AA935,AC935:AE935)</f>
        <v>18123.592035816033</v>
      </c>
      <c r="CJ935" s="43">
        <f t="shared" ref="CJ935:CJ954" si="260">SUM(Z935)</f>
        <v>7046.666666666667</v>
      </c>
      <c r="CK935" s="44">
        <f t="shared" ref="CK935:CK954" si="261">AJ935</f>
        <v>29700</v>
      </c>
      <c r="CL935" s="18">
        <f t="shared" ref="CL935:CL954" si="262">SUM(R935:S935)</f>
        <v>7901.5313390313386</v>
      </c>
      <c r="CM935" s="18">
        <f t="shared" ref="CM935:CM954" si="263">SUM(AI935,AK935)</f>
        <v>28640.601281021434</v>
      </c>
      <c r="CN935" s="13"/>
      <c r="CO935" s="18">
        <f t="shared" ref="CO935:CO954" si="264">SUM(CH935:CM935,-AL935)</f>
        <v>0</v>
      </c>
    </row>
    <row r="936" spans="1:93" ht="15.75" customHeight="1" x14ac:dyDescent="0.2">
      <c r="A936" s="35" t="s">
        <v>527</v>
      </c>
      <c r="B936" s="35" t="s">
        <v>3472</v>
      </c>
      <c r="C936" s="35" t="s">
        <v>3473</v>
      </c>
      <c r="D936" s="36">
        <v>45481</v>
      </c>
      <c r="E936" s="36"/>
      <c r="F936" s="35" t="s">
        <v>938</v>
      </c>
      <c r="G936" s="35" t="s">
        <v>939</v>
      </c>
      <c r="H936" s="35" t="s">
        <v>940</v>
      </c>
      <c r="I936" s="35" t="s">
        <v>897</v>
      </c>
      <c r="J936" s="35"/>
      <c r="K936" s="35" t="s">
        <v>898</v>
      </c>
      <c r="L936" s="37" t="s">
        <v>899</v>
      </c>
      <c r="M936" s="38">
        <v>0.05</v>
      </c>
      <c r="N936" s="35">
        <v>28</v>
      </c>
      <c r="O936" s="39">
        <v>83445.666666666672</v>
      </c>
      <c r="P936" s="40"/>
      <c r="Q936" s="39"/>
      <c r="R936" s="39">
        <v>1885.7131410256409</v>
      </c>
      <c r="S936" s="39">
        <v>1089.5231481481483</v>
      </c>
      <c r="T936" s="39">
        <v>196.11416666666668</v>
      </c>
      <c r="U936" s="35">
        <v>75</v>
      </c>
      <c r="V936" s="39"/>
      <c r="W936" s="39">
        <v>4097.8723842003965</v>
      </c>
      <c r="X936" s="39">
        <v>4460.3751415326506</v>
      </c>
      <c r="Y936" s="39">
        <v>95250.264648240176</v>
      </c>
      <c r="Z936" s="41">
        <v>12402.5</v>
      </c>
      <c r="AA936" s="39"/>
      <c r="AB936" s="39">
        <v>107652.76464824018</v>
      </c>
      <c r="AC936" s="39"/>
      <c r="AD936" s="39"/>
      <c r="AE936" s="42"/>
      <c r="AF936" s="35"/>
      <c r="AG936" s="39"/>
      <c r="AH936" s="39">
        <v>107652.76464824018</v>
      </c>
      <c r="AI936" s="39">
        <v>5382.6382324120095</v>
      </c>
      <c r="AJ936" s="42">
        <v>29700</v>
      </c>
      <c r="AK936" s="39">
        <v>1485</v>
      </c>
      <c r="AL936" s="39">
        <v>144220.40288065217</v>
      </c>
      <c r="AM936" s="39" t="s">
        <v>943</v>
      </c>
      <c r="AN936" s="39" t="s">
        <v>943</v>
      </c>
      <c r="AO936" s="35">
        <v>90205</v>
      </c>
      <c r="AP936" s="35" t="s">
        <v>944</v>
      </c>
      <c r="AQ936" s="39" t="s">
        <v>901</v>
      </c>
      <c r="AR936" s="39">
        <v>1</v>
      </c>
      <c r="AS936" s="39"/>
      <c r="AT936" s="39"/>
      <c r="AU936" s="39"/>
      <c r="AV936" s="39"/>
      <c r="AW936" s="39" t="s">
        <v>1207</v>
      </c>
      <c r="AX936" s="39" t="s">
        <v>946</v>
      </c>
      <c r="AY936" s="39" t="s">
        <v>946</v>
      </c>
      <c r="AZ936" s="35">
        <v>90205</v>
      </c>
      <c r="BA936" s="39"/>
      <c r="BC936" s="5" t="s">
        <v>905</v>
      </c>
      <c r="CB936" s="13" t="s">
        <v>947</v>
      </c>
      <c r="CC936" s="13" t="s">
        <v>10</v>
      </c>
      <c r="CD936" s="13">
        <v>60002</v>
      </c>
      <c r="CE936" s="13" t="s">
        <v>8</v>
      </c>
      <c r="CF936" s="13" t="str">
        <f t="shared" si="257"/>
        <v>W0005060</v>
      </c>
      <c r="CG936" s="13" t="s">
        <v>11</v>
      </c>
      <c r="CH936" s="18">
        <f t="shared" si="258"/>
        <v>92275.028359066389</v>
      </c>
      <c r="CI936" s="18">
        <f t="shared" si="259"/>
        <v>0</v>
      </c>
      <c r="CJ936" s="43">
        <f t="shared" si="260"/>
        <v>12402.5</v>
      </c>
      <c r="CK936" s="44">
        <f t="shared" si="261"/>
        <v>29700</v>
      </c>
      <c r="CL936" s="18">
        <f t="shared" si="262"/>
        <v>2975.2362891737894</v>
      </c>
      <c r="CM936" s="18">
        <f t="shared" si="263"/>
        <v>6867.6382324120095</v>
      </c>
      <c r="CN936" s="13"/>
      <c r="CO936" s="18">
        <f t="shared" si="264"/>
        <v>0</v>
      </c>
    </row>
    <row r="937" spans="1:93" ht="15.75" customHeight="1" x14ac:dyDescent="0.2">
      <c r="A937" s="35" t="s">
        <v>3474</v>
      </c>
      <c r="B937" s="35" t="s">
        <v>3475</v>
      </c>
      <c r="C937" s="35" t="s">
        <v>3476</v>
      </c>
      <c r="D937" s="36">
        <v>45481</v>
      </c>
      <c r="E937" s="36"/>
      <c r="F937" s="35" t="s">
        <v>894</v>
      </c>
      <c r="G937" s="35" t="s">
        <v>951</v>
      </c>
      <c r="H937" s="35" t="s">
        <v>952</v>
      </c>
      <c r="I937" s="35" t="s">
        <v>897</v>
      </c>
      <c r="J937" s="35"/>
      <c r="K937" s="35" t="s">
        <v>898</v>
      </c>
      <c r="L937" s="37" t="s">
        <v>899</v>
      </c>
      <c r="M937" s="38">
        <v>0.05</v>
      </c>
      <c r="N937" s="35">
        <v>28</v>
      </c>
      <c r="O937" s="39">
        <v>130742.83333333333</v>
      </c>
      <c r="P937" s="40"/>
      <c r="Q937" s="39"/>
      <c r="R937" s="39">
        <v>3142.8565705128203</v>
      </c>
      <c r="S937" s="39">
        <v>1815.8726851851852</v>
      </c>
      <c r="T937" s="39">
        <v>326.85708333333332</v>
      </c>
      <c r="U937" s="35">
        <v>75</v>
      </c>
      <c r="V937" s="39"/>
      <c r="W937" s="39">
        <v>0</v>
      </c>
      <c r="X937" s="39">
        <v>4460.3751415326506</v>
      </c>
      <c r="Y937" s="39">
        <v>140563.79481389734</v>
      </c>
      <c r="Z937" s="41">
        <v>4154.166666666667</v>
      </c>
      <c r="AA937" s="39"/>
      <c r="AB937" s="39">
        <v>144717.961480564</v>
      </c>
      <c r="AC937" s="39"/>
      <c r="AD937" s="39"/>
      <c r="AE937" s="42">
        <v>4671.4236268028844</v>
      </c>
      <c r="AF937" s="35" t="s">
        <v>999</v>
      </c>
      <c r="AG937" s="39" t="s">
        <v>998</v>
      </c>
      <c r="AH937" s="39">
        <v>149389.38510736689</v>
      </c>
      <c r="AI937" s="39">
        <v>7469.4692553683453</v>
      </c>
      <c r="AJ937" s="42">
        <v>29700</v>
      </c>
      <c r="AK937" s="39">
        <v>1485</v>
      </c>
      <c r="AL937" s="39">
        <v>188043.85436273523</v>
      </c>
      <c r="AM937" s="39" t="s">
        <v>973</v>
      </c>
      <c r="AN937" s="39" t="s">
        <v>973</v>
      </c>
      <c r="AO937" s="35" t="s">
        <v>2505</v>
      </c>
      <c r="AP937" s="35" t="s">
        <v>976</v>
      </c>
      <c r="AQ937" s="39" t="s">
        <v>901</v>
      </c>
      <c r="AR937" s="39">
        <v>1</v>
      </c>
      <c r="AS937" s="39"/>
      <c r="AT937" s="39"/>
      <c r="AU937" s="39"/>
      <c r="AV937" s="39"/>
      <c r="AW937" s="39" t="s">
        <v>963</v>
      </c>
      <c r="AX937" s="39" t="s">
        <v>977</v>
      </c>
      <c r="AY937" s="39" t="s">
        <v>3477</v>
      </c>
      <c r="AZ937" s="35" t="s">
        <v>2505</v>
      </c>
      <c r="BA937" s="39"/>
      <c r="BC937" s="5" t="s">
        <v>905</v>
      </c>
      <c r="CB937" s="13" t="s">
        <v>947</v>
      </c>
      <c r="CC937" s="13" t="s">
        <v>979</v>
      </c>
      <c r="CD937" s="13">
        <v>60009</v>
      </c>
      <c r="CE937" s="13">
        <v>30001339</v>
      </c>
      <c r="CF937" s="13" t="str">
        <f t="shared" si="257"/>
        <v>W0004663</v>
      </c>
      <c r="CG937" s="13" t="s">
        <v>13</v>
      </c>
      <c r="CH937" s="18">
        <f t="shared" si="258"/>
        <v>135605.06555819933</v>
      </c>
      <c r="CI937" s="18">
        <f t="shared" si="259"/>
        <v>4671.4236268028844</v>
      </c>
      <c r="CJ937" s="43">
        <f t="shared" si="260"/>
        <v>4154.166666666667</v>
      </c>
      <c r="CK937" s="44">
        <f t="shared" si="261"/>
        <v>29700</v>
      </c>
      <c r="CL937" s="18">
        <f t="shared" si="262"/>
        <v>4958.7292556980055</v>
      </c>
      <c r="CM937" s="18">
        <f t="shared" si="263"/>
        <v>8954.4692553683453</v>
      </c>
      <c r="CN937" s="13"/>
      <c r="CO937" s="18">
        <f t="shared" si="264"/>
        <v>0</v>
      </c>
    </row>
    <row r="938" spans="1:93" ht="15.75" customHeight="1" x14ac:dyDescent="0.2">
      <c r="A938" s="35" t="s">
        <v>3478</v>
      </c>
      <c r="B938" s="35" t="s">
        <v>3479</v>
      </c>
      <c r="C938" s="35" t="s">
        <v>3480</v>
      </c>
      <c r="D938" s="36">
        <v>45488</v>
      </c>
      <c r="E938" s="36"/>
      <c r="F938" s="35" t="s">
        <v>972</v>
      </c>
      <c r="G938" s="35" t="s">
        <v>951</v>
      </c>
      <c r="H938" s="35" t="s">
        <v>952</v>
      </c>
      <c r="I938" s="35" t="s">
        <v>897</v>
      </c>
      <c r="J938" s="35"/>
      <c r="K938" s="35" t="s">
        <v>898</v>
      </c>
      <c r="L938" s="37" t="s">
        <v>899</v>
      </c>
      <c r="M938" s="38">
        <v>0.05</v>
      </c>
      <c r="N938" s="35">
        <v>28</v>
      </c>
      <c r="O938" s="39">
        <v>40983.583333333336</v>
      </c>
      <c r="P938" s="40"/>
      <c r="Q938" s="39"/>
      <c r="R938" s="39">
        <v>1010.0961538461538</v>
      </c>
      <c r="S938" s="39">
        <v>583.6111111111112</v>
      </c>
      <c r="T938" s="39">
        <v>105.05</v>
      </c>
      <c r="U938" s="35">
        <v>75</v>
      </c>
      <c r="V938" s="39"/>
      <c r="W938" s="39">
        <v>0</v>
      </c>
      <c r="X938" s="39">
        <v>4460.3751415326506</v>
      </c>
      <c r="Y938" s="39">
        <v>47217.715739823252</v>
      </c>
      <c r="Z938" s="41">
        <v>4154.166666666667</v>
      </c>
      <c r="AA938" s="39"/>
      <c r="AB938" s="39">
        <v>51371.882406489916</v>
      </c>
      <c r="AC938" s="39"/>
      <c r="AD938" s="39"/>
      <c r="AE938" s="42">
        <v>4671.4236268028844</v>
      </c>
      <c r="AF938" s="35" t="s">
        <v>999</v>
      </c>
      <c r="AG938" s="39" t="s">
        <v>998</v>
      </c>
      <c r="AH938" s="39">
        <v>56043.3060332928</v>
      </c>
      <c r="AI938" s="39">
        <v>2802.1653016646401</v>
      </c>
      <c r="AJ938" s="42">
        <v>29700</v>
      </c>
      <c r="AK938" s="39">
        <v>1485</v>
      </c>
      <c r="AL938" s="39">
        <v>90030.47133495743</v>
      </c>
      <c r="AM938" s="39" t="s">
        <v>973</v>
      </c>
      <c r="AN938" s="39" t="s">
        <v>973</v>
      </c>
      <c r="AO938" s="35" t="s">
        <v>1520</v>
      </c>
      <c r="AP938" s="35" t="s">
        <v>976</v>
      </c>
      <c r="AQ938" s="39" t="s">
        <v>901</v>
      </c>
      <c r="AR938" s="39">
        <v>1</v>
      </c>
      <c r="AS938" s="39"/>
      <c r="AT938" s="39"/>
      <c r="AU938" s="39"/>
      <c r="AV938" s="39"/>
      <c r="AW938" s="39" t="s">
        <v>956</v>
      </c>
      <c r="AX938" s="39" t="s">
        <v>977</v>
      </c>
      <c r="AY938" s="39" t="s">
        <v>1521</v>
      </c>
      <c r="AZ938" s="35" t="s">
        <v>1520</v>
      </c>
      <c r="BA938" s="39"/>
      <c r="BC938" s="5" t="s">
        <v>905</v>
      </c>
      <c r="CB938" s="13" t="s">
        <v>947</v>
      </c>
      <c r="CC938" s="13" t="s">
        <v>979</v>
      </c>
      <c r="CD938" s="13">
        <v>60009</v>
      </c>
      <c r="CE938" s="13">
        <v>30001339</v>
      </c>
      <c r="CF938" s="13" t="str">
        <f t="shared" si="257"/>
        <v>W0004664</v>
      </c>
      <c r="CG938" s="13" t="s">
        <v>13</v>
      </c>
      <c r="CH938" s="18">
        <f t="shared" si="258"/>
        <v>45624.008474865986</v>
      </c>
      <c r="CI938" s="18">
        <f t="shared" si="259"/>
        <v>4671.4236268028844</v>
      </c>
      <c r="CJ938" s="43">
        <f t="shared" si="260"/>
        <v>4154.166666666667</v>
      </c>
      <c r="CK938" s="44">
        <f t="shared" si="261"/>
        <v>29700</v>
      </c>
      <c r="CL938" s="18">
        <f t="shared" si="262"/>
        <v>1593.7072649572651</v>
      </c>
      <c r="CM938" s="18">
        <f t="shared" si="263"/>
        <v>4287.1653016646396</v>
      </c>
      <c r="CN938" s="13"/>
      <c r="CO938" s="18">
        <f t="shared" si="264"/>
        <v>0</v>
      </c>
    </row>
    <row r="939" spans="1:93" ht="15.75" customHeight="1" x14ac:dyDescent="0.2">
      <c r="A939" s="35" t="s">
        <v>3481</v>
      </c>
      <c r="B939" s="35" t="s">
        <v>3482</v>
      </c>
      <c r="C939" s="35" t="s">
        <v>3483</v>
      </c>
      <c r="D939" s="36">
        <v>45488</v>
      </c>
      <c r="E939" s="36"/>
      <c r="F939" s="35" t="s">
        <v>972</v>
      </c>
      <c r="G939" s="35" t="s">
        <v>951</v>
      </c>
      <c r="H939" s="35" t="s">
        <v>952</v>
      </c>
      <c r="I939" s="35" t="s">
        <v>897</v>
      </c>
      <c r="J939" s="35"/>
      <c r="K939" s="35" t="s">
        <v>898</v>
      </c>
      <c r="L939" s="37" t="s">
        <v>899</v>
      </c>
      <c r="M939" s="38">
        <v>0.05</v>
      </c>
      <c r="N939" s="35">
        <v>28</v>
      </c>
      <c r="O939" s="39">
        <v>46086.916666666664</v>
      </c>
      <c r="P939" s="40"/>
      <c r="Q939" s="39"/>
      <c r="R939" s="39">
        <v>1107.8605769230769</v>
      </c>
      <c r="S939" s="39">
        <v>640.09722222222229</v>
      </c>
      <c r="T939" s="39">
        <v>115.2175</v>
      </c>
      <c r="U939" s="35">
        <v>75</v>
      </c>
      <c r="V939" s="39"/>
      <c r="W939" s="39">
        <v>0</v>
      </c>
      <c r="X939" s="39">
        <v>4460.3751415326506</v>
      </c>
      <c r="Y939" s="39">
        <v>52485.467107344608</v>
      </c>
      <c r="Z939" s="41">
        <v>4154.166666666667</v>
      </c>
      <c r="AA939" s="39"/>
      <c r="AB939" s="39">
        <v>56639.633774011272</v>
      </c>
      <c r="AC939" s="39"/>
      <c r="AD939" s="39"/>
      <c r="AE939" s="42">
        <v>4671.4236268028844</v>
      </c>
      <c r="AF939" s="35" t="s">
        <v>999</v>
      </c>
      <c r="AG939" s="39" t="s">
        <v>998</v>
      </c>
      <c r="AH939" s="39">
        <v>61311.057400814156</v>
      </c>
      <c r="AI939" s="39">
        <v>3065.5528700407081</v>
      </c>
      <c r="AJ939" s="42">
        <v>29700</v>
      </c>
      <c r="AK939" s="39">
        <v>1485</v>
      </c>
      <c r="AL939" s="39">
        <v>95561.610270854871</v>
      </c>
      <c r="AM939" s="39" t="s">
        <v>973</v>
      </c>
      <c r="AN939" s="39" t="s">
        <v>973</v>
      </c>
      <c r="AO939" s="35" t="s">
        <v>3484</v>
      </c>
      <c r="AP939" s="35" t="s">
        <v>976</v>
      </c>
      <c r="AQ939" s="39" t="s">
        <v>901</v>
      </c>
      <c r="AR939" s="39">
        <v>1</v>
      </c>
      <c r="AS939" s="39"/>
      <c r="AT939" s="39"/>
      <c r="AU939" s="39"/>
      <c r="AV939" s="39"/>
      <c r="AW939" s="39" t="s">
        <v>956</v>
      </c>
      <c r="AX939" s="39" t="s">
        <v>977</v>
      </c>
      <c r="AY939" s="39" t="s">
        <v>3404</v>
      </c>
      <c r="AZ939" s="35" t="s">
        <v>3484</v>
      </c>
      <c r="BA939" s="39"/>
      <c r="BC939" s="5" t="s">
        <v>905</v>
      </c>
      <c r="CB939" s="13" t="s">
        <v>947</v>
      </c>
      <c r="CC939" s="13" t="s">
        <v>979</v>
      </c>
      <c r="CD939" s="13">
        <v>60009</v>
      </c>
      <c r="CE939" s="13">
        <v>30001339</v>
      </c>
      <c r="CF939" s="13" t="str">
        <f t="shared" si="257"/>
        <v>W0005061</v>
      </c>
      <c r="CG939" s="13" t="s">
        <v>13</v>
      </c>
      <c r="CH939" s="18">
        <f t="shared" si="258"/>
        <v>50737.509308199311</v>
      </c>
      <c r="CI939" s="18">
        <f t="shared" si="259"/>
        <v>4671.4236268028844</v>
      </c>
      <c r="CJ939" s="43">
        <f t="shared" si="260"/>
        <v>4154.166666666667</v>
      </c>
      <c r="CK939" s="44">
        <f t="shared" si="261"/>
        <v>29700</v>
      </c>
      <c r="CL939" s="18">
        <f t="shared" si="262"/>
        <v>1747.9577991452993</v>
      </c>
      <c r="CM939" s="18">
        <f t="shared" si="263"/>
        <v>4550.5528700407085</v>
      </c>
      <c r="CN939" s="13"/>
      <c r="CO939" s="18">
        <f t="shared" si="264"/>
        <v>0</v>
      </c>
    </row>
    <row r="940" spans="1:93" ht="15.75" customHeight="1" x14ac:dyDescent="0.2">
      <c r="A940" s="35" t="s">
        <v>3485</v>
      </c>
      <c r="B940" s="35" t="s">
        <v>3486</v>
      </c>
      <c r="C940" s="35" t="s">
        <v>3487</v>
      </c>
      <c r="D940" s="36">
        <v>45488</v>
      </c>
      <c r="E940" s="36"/>
      <c r="F940" s="35" t="s">
        <v>972</v>
      </c>
      <c r="G940" s="35" t="s">
        <v>951</v>
      </c>
      <c r="H940" s="35" t="s">
        <v>952</v>
      </c>
      <c r="I940" s="35" t="s">
        <v>897</v>
      </c>
      <c r="J940" s="35"/>
      <c r="K940" s="35" t="s">
        <v>898</v>
      </c>
      <c r="L940" s="37" t="s">
        <v>899</v>
      </c>
      <c r="M940" s="38">
        <v>0.05</v>
      </c>
      <c r="N940" s="35">
        <v>28</v>
      </c>
      <c r="O940" s="39">
        <v>39938.5</v>
      </c>
      <c r="P940" s="40"/>
      <c r="Q940" s="39"/>
      <c r="R940" s="39">
        <v>1010.0961538461538</v>
      </c>
      <c r="S940" s="39">
        <v>583.6111111111112</v>
      </c>
      <c r="T940" s="39">
        <v>105.05</v>
      </c>
      <c r="U940" s="35">
        <v>75</v>
      </c>
      <c r="V940" s="39"/>
      <c r="W940" s="39">
        <v>0</v>
      </c>
      <c r="X940" s="39">
        <v>4460.3751415326506</v>
      </c>
      <c r="Y940" s="39">
        <v>46172.632406489916</v>
      </c>
      <c r="Z940" s="41">
        <v>4154.166666666667</v>
      </c>
      <c r="AA940" s="39"/>
      <c r="AB940" s="39">
        <v>50326.799073156581</v>
      </c>
      <c r="AC940" s="39"/>
      <c r="AD940" s="39"/>
      <c r="AE940" s="42">
        <v>4671.4236268028844</v>
      </c>
      <c r="AF940" s="35" t="s">
        <v>999</v>
      </c>
      <c r="AG940" s="39" t="s">
        <v>998</v>
      </c>
      <c r="AH940" s="39">
        <v>54998.222699959464</v>
      </c>
      <c r="AI940" s="39">
        <v>2749.9111349979735</v>
      </c>
      <c r="AJ940" s="42">
        <v>29700</v>
      </c>
      <c r="AK940" s="39">
        <v>1485</v>
      </c>
      <c r="AL940" s="39">
        <v>88933.133834957436</v>
      </c>
      <c r="AM940" s="39" t="s">
        <v>973</v>
      </c>
      <c r="AN940" s="39" t="s">
        <v>973</v>
      </c>
      <c r="AO940" s="35" t="s">
        <v>3488</v>
      </c>
      <c r="AP940" s="35" t="s">
        <v>976</v>
      </c>
      <c r="AQ940" s="39" t="s">
        <v>901</v>
      </c>
      <c r="AR940" s="39">
        <v>1</v>
      </c>
      <c r="AS940" s="39"/>
      <c r="AT940" s="39"/>
      <c r="AU940" s="39"/>
      <c r="AV940" s="39"/>
      <c r="AW940" s="39" t="s">
        <v>956</v>
      </c>
      <c r="AX940" s="39" t="s">
        <v>977</v>
      </c>
      <c r="AY940" s="39" t="s">
        <v>3489</v>
      </c>
      <c r="AZ940" s="35" t="s">
        <v>3488</v>
      </c>
      <c r="BA940" s="39"/>
      <c r="BC940" s="5" t="s">
        <v>905</v>
      </c>
      <c r="CB940" s="13" t="s">
        <v>947</v>
      </c>
      <c r="CC940" s="13" t="s">
        <v>979</v>
      </c>
      <c r="CD940" s="13">
        <v>60009</v>
      </c>
      <c r="CE940" s="13">
        <v>30001339</v>
      </c>
      <c r="CF940" s="13" t="str">
        <f t="shared" si="257"/>
        <v>W0005238</v>
      </c>
      <c r="CG940" s="13" t="s">
        <v>13</v>
      </c>
      <c r="CH940" s="18">
        <f t="shared" si="258"/>
        <v>44578.925141532651</v>
      </c>
      <c r="CI940" s="18">
        <f t="shared" si="259"/>
        <v>4671.4236268028844</v>
      </c>
      <c r="CJ940" s="43">
        <f t="shared" si="260"/>
        <v>4154.166666666667</v>
      </c>
      <c r="CK940" s="44">
        <f t="shared" si="261"/>
        <v>29700</v>
      </c>
      <c r="CL940" s="18">
        <f t="shared" si="262"/>
        <v>1593.7072649572651</v>
      </c>
      <c r="CM940" s="18">
        <f t="shared" si="263"/>
        <v>4234.9111349979739</v>
      </c>
      <c r="CN940" s="13"/>
      <c r="CO940" s="18">
        <f t="shared" si="264"/>
        <v>0</v>
      </c>
    </row>
    <row r="941" spans="1:93" ht="15.75" customHeight="1" x14ac:dyDescent="0.2">
      <c r="A941" s="35" t="s">
        <v>3490</v>
      </c>
      <c r="B941" s="35" t="s">
        <v>3491</v>
      </c>
      <c r="C941" s="35" t="s">
        <v>3492</v>
      </c>
      <c r="D941" s="36">
        <v>45488</v>
      </c>
      <c r="E941" s="36"/>
      <c r="F941" s="35" t="s">
        <v>972</v>
      </c>
      <c r="G941" s="35" t="s">
        <v>951</v>
      </c>
      <c r="H941" s="35" t="s">
        <v>952</v>
      </c>
      <c r="I941" s="35" t="s">
        <v>897</v>
      </c>
      <c r="J941" s="35"/>
      <c r="K941" s="35" t="s">
        <v>898</v>
      </c>
      <c r="L941" s="37" t="s">
        <v>899</v>
      </c>
      <c r="M941" s="38">
        <v>0.05</v>
      </c>
      <c r="N941" s="35">
        <v>28</v>
      </c>
      <c r="O941" s="39">
        <v>41390.416666666664</v>
      </c>
      <c r="P941" s="40"/>
      <c r="Q941" s="39"/>
      <c r="R941" s="39">
        <v>1010.0961538461538</v>
      </c>
      <c r="S941" s="39">
        <v>583.6111111111112</v>
      </c>
      <c r="T941" s="39">
        <v>105.05</v>
      </c>
      <c r="U941" s="35">
        <v>75</v>
      </c>
      <c r="V941" s="39"/>
      <c r="W941" s="39">
        <v>0</v>
      </c>
      <c r="X941" s="39">
        <v>4460.3751415326506</v>
      </c>
      <c r="Y941" s="39">
        <v>47624.549073156581</v>
      </c>
      <c r="Z941" s="41">
        <v>4154.166666666667</v>
      </c>
      <c r="AA941" s="39"/>
      <c r="AB941" s="39">
        <v>51778.715739823245</v>
      </c>
      <c r="AC941" s="39"/>
      <c r="AD941" s="39"/>
      <c r="AE941" s="42">
        <v>4671.4236268028844</v>
      </c>
      <c r="AF941" s="35" t="s">
        <v>999</v>
      </c>
      <c r="AG941" s="39" t="s">
        <v>998</v>
      </c>
      <c r="AH941" s="39">
        <v>56450.139366626128</v>
      </c>
      <c r="AI941" s="39">
        <v>2822.5069683313068</v>
      </c>
      <c r="AJ941" s="42">
        <v>29700</v>
      </c>
      <c r="AK941" s="39">
        <v>1485</v>
      </c>
      <c r="AL941" s="39">
        <v>90457.646334957433</v>
      </c>
      <c r="AM941" s="39" t="s">
        <v>973</v>
      </c>
      <c r="AN941" s="39" t="s">
        <v>973</v>
      </c>
      <c r="AO941" s="35" t="s">
        <v>1931</v>
      </c>
      <c r="AP941" s="35" t="s">
        <v>976</v>
      </c>
      <c r="AQ941" s="39" t="s">
        <v>901</v>
      </c>
      <c r="AR941" s="39">
        <v>1</v>
      </c>
      <c r="AS941" s="39"/>
      <c r="AT941" s="39"/>
      <c r="AU941" s="39"/>
      <c r="AV941" s="39"/>
      <c r="AW941" s="39" t="s">
        <v>956</v>
      </c>
      <c r="AX941" s="39" t="s">
        <v>977</v>
      </c>
      <c r="AY941" s="39" t="s">
        <v>1177</v>
      </c>
      <c r="AZ941" s="35" t="s">
        <v>1931</v>
      </c>
      <c r="BA941" s="39"/>
      <c r="BC941" s="5" t="s">
        <v>905</v>
      </c>
      <c r="CB941" s="13" t="s">
        <v>947</v>
      </c>
      <c r="CC941" s="13" t="s">
        <v>979</v>
      </c>
      <c r="CD941" s="13">
        <v>60009</v>
      </c>
      <c r="CE941" s="13">
        <v>30001339</v>
      </c>
      <c r="CF941" s="13" t="str">
        <f t="shared" si="257"/>
        <v>W0005239</v>
      </c>
      <c r="CG941" s="13" t="s">
        <v>13</v>
      </c>
      <c r="CH941" s="18">
        <f t="shared" si="258"/>
        <v>46030.841808199315</v>
      </c>
      <c r="CI941" s="18">
        <f t="shared" si="259"/>
        <v>4671.4236268028844</v>
      </c>
      <c r="CJ941" s="43">
        <f t="shared" si="260"/>
        <v>4154.166666666667</v>
      </c>
      <c r="CK941" s="44">
        <f t="shared" si="261"/>
        <v>29700</v>
      </c>
      <c r="CL941" s="18">
        <f t="shared" si="262"/>
        <v>1593.7072649572651</v>
      </c>
      <c r="CM941" s="18">
        <f t="shared" si="263"/>
        <v>4307.5069683313068</v>
      </c>
      <c r="CN941" s="13"/>
      <c r="CO941" s="18">
        <f t="shared" si="264"/>
        <v>0</v>
      </c>
    </row>
    <row r="942" spans="1:93" ht="15.75" customHeight="1" x14ac:dyDescent="0.2">
      <c r="A942" s="35" t="s">
        <v>3493</v>
      </c>
      <c r="B942" s="35" t="s">
        <v>3494</v>
      </c>
      <c r="C942" s="35" t="s">
        <v>3495</v>
      </c>
      <c r="D942" s="36">
        <v>45488</v>
      </c>
      <c r="E942" s="36"/>
      <c r="F942" s="35" t="s">
        <v>972</v>
      </c>
      <c r="G942" s="35" t="s">
        <v>951</v>
      </c>
      <c r="H942" s="35" t="s">
        <v>952</v>
      </c>
      <c r="I942" s="35" t="s">
        <v>897</v>
      </c>
      <c r="J942" s="35"/>
      <c r="K942" s="35" t="s">
        <v>898</v>
      </c>
      <c r="L942" s="37" t="s">
        <v>899</v>
      </c>
      <c r="M942" s="38">
        <v>0.05</v>
      </c>
      <c r="N942" s="35">
        <v>28</v>
      </c>
      <c r="O942" s="39">
        <v>35654.666666666664</v>
      </c>
      <c r="P942" s="40"/>
      <c r="Q942" s="39"/>
      <c r="R942" s="39">
        <v>1010.0961538461538</v>
      </c>
      <c r="S942" s="39">
        <v>583.6111111111112</v>
      </c>
      <c r="T942" s="39">
        <v>105.05</v>
      </c>
      <c r="U942" s="35">
        <v>75</v>
      </c>
      <c r="V942" s="39"/>
      <c r="W942" s="39">
        <v>0</v>
      </c>
      <c r="X942" s="39">
        <v>4460.3751415326506</v>
      </c>
      <c r="Y942" s="39">
        <v>41888.799073156581</v>
      </c>
      <c r="Z942" s="41">
        <v>4154.166666666667</v>
      </c>
      <c r="AA942" s="39"/>
      <c r="AB942" s="39">
        <v>46042.965739823245</v>
      </c>
      <c r="AC942" s="39"/>
      <c r="AD942" s="39"/>
      <c r="AE942" s="42">
        <v>4671.4236268028844</v>
      </c>
      <c r="AF942" s="35" t="s">
        <v>999</v>
      </c>
      <c r="AG942" s="39" t="s">
        <v>998</v>
      </c>
      <c r="AH942" s="39">
        <v>50714.389366626128</v>
      </c>
      <c r="AI942" s="39">
        <v>2535.7194683313064</v>
      </c>
      <c r="AJ942" s="42">
        <v>29700</v>
      </c>
      <c r="AK942" s="39">
        <v>1485</v>
      </c>
      <c r="AL942" s="39">
        <v>84435.108834957442</v>
      </c>
      <c r="AM942" s="39" t="s">
        <v>973</v>
      </c>
      <c r="AN942" s="39" t="s">
        <v>973</v>
      </c>
      <c r="AO942" s="35" t="s">
        <v>1837</v>
      </c>
      <c r="AP942" s="35" t="s">
        <v>976</v>
      </c>
      <c r="AQ942" s="39" t="s">
        <v>901</v>
      </c>
      <c r="AR942" s="39">
        <v>1</v>
      </c>
      <c r="AS942" s="39"/>
      <c r="AT942" s="39"/>
      <c r="AU942" s="39"/>
      <c r="AV942" s="39"/>
      <c r="AW942" s="39" t="s">
        <v>956</v>
      </c>
      <c r="AX942" s="39" t="s">
        <v>977</v>
      </c>
      <c r="AY942" s="39" t="s">
        <v>1521</v>
      </c>
      <c r="AZ942" s="35" t="s">
        <v>1837</v>
      </c>
      <c r="BA942" s="39"/>
      <c r="BC942" s="5" t="s">
        <v>905</v>
      </c>
      <c r="CB942" s="13" t="s">
        <v>947</v>
      </c>
      <c r="CC942" s="13" t="s">
        <v>979</v>
      </c>
      <c r="CD942" s="13">
        <v>60009</v>
      </c>
      <c r="CE942" s="13">
        <v>30001339</v>
      </c>
      <c r="CF942" s="13" t="str">
        <f t="shared" si="257"/>
        <v>W0005062</v>
      </c>
      <c r="CG942" s="13" t="s">
        <v>13</v>
      </c>
      <c r="CH942" s="18">
        <f t="shared" si="258"/>
        <v>40295.091808199315</v>
      </c>
      <c r="CI942" s="18">
        <f t="shared" si="259"/>
        <v>4671.4236268028844</v>
      </c>
      <c r="CJ942" s="43">
        <f t="shared" si="260"/>
        <v>4154.166666666667</v>
      </c>
      <c r="CK942" s="44">
        <f t="shared" si="261"/>
        <v>29700</v>
      </c>
      <c r="CL942" s="18">
        <f t="shared" si="262"/>
        <v>1593.7072649572651</v>
      </c>
      <c r="CM942" s="18">
        <f t="shared" si="263"/>
        <v>4020.7194683313064</v>
      </c>
      <c r="CN942" s="13"/>
      <c r="CO942" s="18">
        <f t="shared" si="264"/>
        <v>0</v>
      </c>
    </row>
    <row r="943" spans="1:93" ht="15.75" customHeight="1" x14ac:dyDescent="0.2">
      <c r="A943" s="35" t="s">
        <v>3496</v>
      </c>
      <c r="B943" s="35" t="s">
        <v>3497</v>
      </c>
      <c r="C943" s="35" t="s">
        <v>3498</v>
      </c>
      <c r="D943" s="36">
        <v>45488</v>
      </c>
      <c r="E943" s="36"/>
      <c r="F943" s="35" t="s">
        <v>894</v>
      </c>
      <c r="G943" s="35" t="s">
        <v>951</v>
      </c>
      <c r="H943" s="35" t="s">
        <v>952</v>
      </c>
      <c r="I943" s="35" t="s">
        <v>897</v>
      </c>
      <c r="J943" s="35"/>
      <c r="K943" s="35" t="s">
        <v>898</v>
      </c>
      <c r="L943" s="37" t="s">
        <v>899</v>
      </c>
      <c r="M943" s="38">
        <v>0.05</v>
      </c>
      <c r="N943" s="35">
        <v>28</v>
      </c>
      <c r="O943" s="39">
        <v>110721.16666666667</v>
      </c>
      <c r="P943" s="40"/>
      <c r="Q943" s="39"/>
      <c r="R943" s="39">
        <v>2541.3741987179487</v>
      </c>
      <c r="S943" s="39">
        <v>1468.3495370370372</v>
      </c>
      <c r="T943" s="39">
        <v>264.3029166666667</v>
      </c>
      <c r="U943" s="35">
        <v>75</v>
      </c>
      <c r="V943" s="39"/>
      <c r="W943" s="39">
        <v>10244.680960500991</v>
      </c>
      <c r="X943" s="39">
        <v>4460.3751415326506</v>
      </c>
      <c r="Y943" s="39">
        <v>129775.24942112197</v>
      </c>
      <c r="Z943" s="41">
        <v>4154.166666666667</v>
      </c>
      <c r="AA943" s="39"/>
      <c r="AB943" s="39">
        <v>133929.41608778865</v>
      </c>
      <c r="AC943" s="39"/>
      <c r="AD943" s="39"/>
      <c r="AE943" s="42"/>
      <c r="AF943" s="35"/>
      <c r="AG943" s="39"/>
      <c r="AH943" s="39">
        <v>133929.41608778865</v>
      </c>
      <c r="AI943" s="39">
        <v>6696.4708043894325</v>
      </c>
      <c r="AJ943" s="42">
        <v>29700</v>
      </c>
      <c r="AK943" s="39">
        <v>1485</v>
      </c>
      <c r="AL943" s="39">
        <v>171810.88689217807</v>
      </c>
      <c r="AM943" s="39" t="s">
        <v>1026</v>
      </c>
      <c r="AN943" s="39" t="s">
        <v>1026</v>
      </c>
      <c r="AO943" s="35">
        <v>5220</v>
      </c>
      <c r="AP943" s="35" t="s">
        <v>1027</v>
      </c>
      <c r="AQ943" s="39" t="s">
        <v>901</v>
      </c>
      <c r="AR943" s="39">
        <v>1</v>
      </c>
      <c r="AS943" s="39"/>
      <c r="AT943" s="39"/>
      <c r="AU943" s="39"/>
      <c r="AV943" s="39"/>
      <c r="AW943" s="39" t="s">
        <v>963</v>
      </c>
      <c r="AX943" s="39" t="s">
        <v>1026</v>
      </c>
      <c r="AY943" s="39" t="s">
        <v>3058</v>
      </c>
      <c r="AZ943" s="35">
        <v>5220</v>
      </c>
      <c r="BA943" s="39"/>
      <c r="BC943" s="5" t="s">
        <v>905</v>
      </c>
      <c r="CB943" s="13" t="s">
        <v>947</v>
      </c>
      <c r="CC943" s="13" t="s">
        <v>1029</v>
      </c>
      <c r="CD943" s="13">
        <v>60014</v>
      </c>
      <c r="CE943" s="13" t="s">
        <v>1030</v>
      </c>
      <c r="CF943" s="13" t="str">
        <f t="shared" si="257"/>
        <v>W0004665</v>
      </c>
      <c r="CG943" s="13" t="s">
        <v>13</v>
      </c>
      <c r="CH943" s="18">
        <f t="shared" si="258"/>
        <v>125765.52568536699</v>
      </c>
      <c r="CI943" s="18">
        <f t="shared" si="259"/>
        <v>0</v>
      </c>
      <c r="CJ943" s="43">
        <f t="shared" si="260"/>
        <v>4154.166666666667</v>
      </c>
      <c r="CK943" s="44">
        <f t="shared" si="261"/>
        <v>29700</v>
      </c>
      <c r="CL943" s="18">
        <f t="shared" si="262"/>
        <v>4009.7237357549857</v>
      </c>
      <c r="CM943" s="18">
        <f t="shared" si="263"/>
        <v>8181.4708043894325</v>
      </c>
      <c r="CN943" s="13"/>
      <c r="CO943" s="18">
        <f t="shared" si="264"/>
        <v>0</v>
      </c>
    </row>
    <row r="944" spans="1:93" ht="15.75" customHeight="1" x14ac:dyDescent="0.2">
      <c r="A944" s="35" t="s">
        <v>3499</v>
      </c>
      <c r="B944" s="35" t="s">
        <v>3500</v>
      </c>
      <c r="C944" s="35" t="s">
        <v>3501</v>
      </c>
      <c r="D944" s="36">
        <v>45488</v>
      </c>
      <c r="E944" s="36"/>
      <c r="F944" s="35" t="s">
        <v>972</v>
      </c>
      <c r="G944" s="35" t="s">
        <v>951</v>
      </c>
      <c r="H944" s="35" t="s">
        <v>952</v>
      </c>
      <c r="I944" s="35" t="s">
        <v>897</v>
      </c>
      <c r="J944" s="35"/>
      <c r="K944" s="35" t="s">
        <v>898</v>
      </c>
      <c r="L944" s="37" t="s">
        <v>899</v>
      </c>
      <c r="M944" s="38">
        <v>0.05</v>
      </c>
      <c r="N944" s="35">
        <v>28</v>
      </c>
      <c r="O944" s="39">
        <v>39764.333333333336</v>
      </c>
      <c r="P944" s="40"/>
      <c r="Q944" s="39"/>
      <c r="R944" s="39">
        <v>1010.0961538461538</v>
      </c>
      <c r="S944" s="39">
        <v>583.6111111111112</v>
      </c>
      <c r="T944" s="39">
        <v>105.05</v>
      </c>
      <c r="U944" s="35">
        <v>75</v>
      </c>
      <c r="V944" s="39"/>
      <c r="W944" s="39">
        <v>0</v>
      </c>
      <c r="X944" s="39">
        <v>4460.3751415326506</v>
      </c>
      <c r="Y944" s="39">
        <v>45998.465739823252</v>
      </c>
      <c r="Z944" s="41">
        <v>4154.166666666667</v>
      </c>
      <c r="AA944" s="39"/>
      <c r="AB944" s="39">
        <v>50152.632406489916</v>
      </c>
      <c r="AC944" s="39"/>
      <c r="AD944" s="39"/>
      <c r="AE944" s="42">
        <v>4671.4236268028844</v>
      </c>
      <c r="AF944" s="35" t="s">
        <v>999</v>
      </c>
      <c r="AG944" s="39" t="s">
        <v>998</v>
      </c>
      <c r="AH944" s="39">
        <v>54824.0560332928</v>
      </c>
      <c r="AI944" s="39">
        <v>2741.20280166464</v>
      </c>
      <c r="AJ944" s="42">
        <v>29700</v>
      </c>
      <c r="AK944" s="39">
        <v>1485</v>
      </c>
      <c r="AL944" s="39">
        <v>88750.258834957436</v>
      </c>
      <c r="AM944" s="39" t="s">
        <v>973</v>
      </c>
      <c r="AN944" s="39" t="s">
        <v>973</v>
      </c>
      <c r="AO944" s="35" t="s">
        <v>1861</v>
      </c>
      <c r="AP944" s="35" t="s">
        <v>976</v>
      </c>
      <c r="AQ944" s="39" t="s">
        <v>901</v>
      </c>
      <c r="AR944" s="39">
        <v>1</v>
      </c>
      <c r="AS944" s="39"/>
      <c r="AT944" s="39"/>
      <c r="AU944" s="39"/>
      <c r="AV944" s="39"/>
      <c r="AW944" s="39" t="s">
        <v>956</v>
      </c>
      <c r="AX944" s="39" t="s">
        <v>977</v>
      </c>
      <c r="AY944" s="39" t="s">
        <v>2051</v>
      </c>
      <c r="AZ944" s="35" t="s">
        <v>1861</v>
      </c>
      <c r="BA944" s="39"/>
      <c r="BC944" s="5" t="s">
        <v>905</v>
      </c>
      <c r="CB944" s="13" t="s">
        <v>947</v>
      </c>
      <c r="CC944" s="13" t="s">
        <v>979</v>
      </c>
      <c r="CD944" s="13">
        <v>60009</v>
      </c>
      <c r="CE944" s="13">
        <v>30001339</v>
      </c>
      <c r="CF944" s="13" t="str">
        <f t="shared" si="257"/>
        <v>W0005409</v>
      </c>
      <c r="CG944" s="13" t="s">
        <v>13</v>
      </c>
      <c r="CH944" s="18">
        <f t="shared" si="258"/>
        <v>44404.758474865986</v>
      </c>
      <c r="CI944" s="18">
        <f t="shared" si="259"/>
        <v>4671.4236268028844</v>
      </c>
      <c r="CJ944" s="43">
        <f t="shared" si="260"/>
        <v>4154.166666666667</v>
      </c>
      <c r="CK944" s="44">
        <f t="shared" si="261"/>
        <v>29700</v>
      </c>
      <c r="CL944" s="18">
        <f t="shared" si="262"/>
        <v>1593.7072649572651</v>
      </c>
      <c r="CM944" s="18">
        <f t="shared" si="263"/>
        <v>4226.20280166464</v>
      </c>
      <c r="CN944" s="13"/>
      <c r="CO944" s="18">
        <f t="shared" si="264"/>
        <v>0</v>
      </c>
    </row>
    <row r="945" spans="1:93" ht="15.75" customHeight="1" x14ac:dyDescent="0.2">
      <c r="A945" s="35" t="s">
        <v>3502</v>
      </c>
      <c r="B945" s="35" t="s">
        <v>3503</v>
      </c>
      <c r="C945" s="35" t="s">
        <v>3504</v>
      </c>
      <c r="D945" s="36">
        <v>45488</v>
      </c>
      <c r="E945" s="36"/>
      <c r="F945" s="35" t="s">
        <v>996</v>
      </c>
      <c r="G945" s="35" t="s">
        <v>895</v>
      </c>
      <c r="H945" s="35" t="s">
        <v>1572</v>
      </c>
      <c r="I945" s="35" t="s">
        <v>2483</v>
      </c>
      <c r="J945" s="35"/>
      <c r="K945" s="35" t="s">
        <v>898</v>
      </c>
      <c r="L945" s="37" t="s">
        <v>899</v>
      </c>
      <c r="M945" s="38">
        <v>8.5000000000000006E-2</v>
      </c>
      <c r="N945" s="35">
        <v>28</v>
      </c>
      <c r="O945" s="39">
        <v>58772.333333333343</v>
      </c>
      <c r="P945" s="40"/>
      <c r="Q945" s="39"/>
      <c r="R945" s="39">
        <v>1412.7964743589744</v>
      </c>
      <c r="S945" s="39">
        <v>816.28240740740739</v>
      </c>
      <c r="T945" s="39">
        <v>146.93083333333334</v>
      </c>
      <c r="U945" s="35">
        <v>75</v>
      </c>
      <c r="V945" s="39"/>
      <c r="W945" s="39">
        <v>4097.8723842003965</v>
      </c>
      <c r="X945" s="39">
        <v>4460.3751415326506</v>
      </c>
      <c r="Y945" s="39">
        <v>69781.590574166112</v>
      </c>
      <c r="Z945" s="41">
        <v>5687.5</v>
      </c>
      <c r="AA945" s="39"/>
      <c r="AB945" s="39">
        <v>75469.090574166112</v>
      </c>
      <c r="AC945" s="39"/>
      <c r="AD945" s="39"/>
      <c r="AE945" s="42">
        <v>4292.2455565959208</v>
      </c>
      <c r="AF945" s="35" t="s">
        <v>1124</v>
      </c>
      <c r="AG945" s="39" t="s">
        <v>1125</v>
      </c>
      <c r="AH945" s="39">
        <v>79761.336130762036</v>
      </c>
      <c r="AI945" s="39">
        <v>6779.7135711147739</v>
      </c>
      <c r="AJ945" s="42">
        <v>0</v>
      </c>
      <c r="AK945" s="39">
        <v>0</v>
      </c>
      <c r="AL945" s="39">
        <v>86541.049701876807</v>
      </c>
      <c r="AM945" s="39" t="s">
        <v>1411</v>
      </c>
      <c r="AN945" s="39" t="s">
        <v>2484</v>
      </c>
      <c r="AO945" s="35" t="s">
        <v>3455</v>
      </c>
      <c r="AP945" s="35" t="s">
        <v>2485</v>
      </c>
      <c r="AQ945" s="39" t="s">
        <v>901</v>
      </c>
      <c r="AR945" s="39">
        <v>1</v>
      </c>
      <c r="AS945" s="39"/>
      <c r="AT945" s="39"/>
      <c r="AU945" s="39"/>
      <c r="AV945" s="39"/>
      <c r="AW945" s="39" t="s">
        <v>1774</v>
      </c>
      <c r="AX945" s="39" t="s">
        <v>977</v>
      </c>
      <c r="AY945" s="39" t="s">
        <v>1472</v>
      </c>
      <c r="AZ945" s="35" t="s">
        <v>3455</v>
      </c>
      <c r="BA945" s="39"/>
      <c r="BC945" s="5" t="s">
        <v>905</v>
      </c>
      <c r="CB945" s="13" t="s">
        <v>947</v>
      </c>
      <c r="CC945" s="13" t="s">
        <v>805</v>
      </c>
      <c r="CD945" s="13">
        <v>60001</v>
      </c>
      <c r="CE945" s="13" t="s">
        <v>803</v>
      </c>
      <c r="CF945" s="13" t="str">
        <f t="shared" si="257"/>
        <v>W0005240</v>
      </c>
      <c r="CG945" s="13" t="s">
        <v>29</v>
      </c>
      <c r="CH945" s="18">
        <f t="shared" si="258"/>
        <v>67552.511692399727</v>
      </c>
      <c r="CI945" s="18">
        <f t="shared" si="259"/>
        <v>4292.2455565959208</v>
      </c>
      <c r="CJ945" s="43">
        <f t="shared" si="260"/>
        <v>5687.5</v>
      </c>
      <c r="CK945" s="44">
        <f t="shared" si="261"/>
        <v>0</v>
      </c>
      <c r="CL945" s="18">
        <f t="shared" si="262"/>
        <v>2229.0788817663815</v>
      </c>
      <c r="CM945" s="18">
        <f t="shared" si="263"/>
        <v>6779.7135711147739</v>
      </c>
      <c r="CN945" s="13"/>
      <c r="CO945" s="18">
        <f t="shared" si="264"/>
        <v>0</v>
      </c>
    </row>
    <row r="946" spans="1:93" ht="15.75" customHeight="1" x14ac:dyDescent="0.2">
      <c r="A946" s="35" t="s">
        <v>3505</v>
      </c>
      <c r="B946" s="35" t="s">
        <v>3506</v>
      </c>
      <c r="C946" s="35" t="s">
        <v>3507</v>
      </c>
      <c r="D946" s="36">
        <v>45495</v>
      </c>
      <c r="E946" s="36"/>
      <c r="F946" s="35" t="s">
        <v>996</v>
      </c>
      <c r="G946" s="35" t="s">
        <v>951</v>
      </c>
      <c r="H946" s="35" t="s">
        <v>952</v>
      </c>
      <c r="I946" s="35" t="s">
        <v>897</v>
      </c>
      <c r="J946" s="35"/>
      <c r="K946" s="35" t="s">
        <v>898</v>
      </c>
      <c r="L946" s="37" t="s">
        <v>899</v>
      </c>
      <c r="M946" s="38">
        <v>0.05</v>
      </c>
      <c r="N946" s="35">
        <v>28</v>
      </c>
      <c r="O946" s="39">
        <v>53528.583333333336</v>
      </c>
      <c r="P946" s="40"/>
      <c r="Q946" s="39"/>
      <c r="R946" s="39">
        <v>1286.7467948717949</v>
      </c>
      <c r="S946" s="39">
        <v>743.4537037037037</v>
      </c>
      <c r="T946" s="39">
        <v>133.82166666666666</v>
      </c>
      <c r="U946" s="35">
        <v>75</v>
      </c>
      <c r="V946" s="39"/>
      <c r="W946" s="39">
        <v>0</v>
      </c>
      <c r="X946" s="39">
        <v>4460.3751415326506</v>
      </c>
      <c r="Y946" s="39">
        <v>60227.980640108144</v>
      </c>
      <c r="Z946" s="41">
        <v>4154.166666666667</v>
      </c>
      <c r="AA946" s="39"/>
      <c r="AB946" s="39">
        <v>64382.147306774808</v>
      </c>
      <c r="AC946" s="39"/>
      <c r="AD946" s="39"/>
      <c r="AE946" s="42">
        <v>6263.2559860715419</v>
      </c>
      <c r="AF946" s="35" t="s">
        <v>1071</v>
      </c>
      <c r="AG946" s="39" t="s">
        <v>1072</v>
      </c>
      <c r="AH946" s="39">
        <v>70645.403292846357</v>
      </c>
      <c r="AI946" s="39">
        <v>3532.2701646423179</v>
      </c>
      <c r="AJ946" s="42">
        <v>29700</v>
      </c>
      <c r="AK946" s="39">
        <v>1485</v>
      </c>
      <c r="AL946" s="39">
        <v>105362.67345748868</v>
      </c>
      <c r="AM946" s="39" t="s">
        <v>973</v>
      </c>
      <c r="AN946" s="39" t="s">
        <v>973</v>
      </c>
      <c r="AO946" s="35" t="s">
        <v>1176</v>
      </c>
      <c r="AP946" s="35" t="s">
        <v>976</v>
      </c>
      <c r="AQ946" s="39" t="s">
        <v>901</v>
      </c>
      <c r="AR946" s="39">
        <v>1</v>
      </c>
      <c r="AS946" s="39"/>
      <c r="AT946" s="39"/>
      <c r="AU946" s="39"/>
      <c r="AV946" s="39"/>
      <c r="AW946" s="39" t="s">
        <v>956</v>
      </c>
      <c r="AX946" s="39" t="s">
        <v>977</v>
      </c>
      <c r="AY946" s="39" t="s">
        <v>1472</v>
      </c>
      <c r="AZ946" s="35" t="s">
        <v>1176</v>
      </c>
      <c r="BA946" s="39"/>
      <c r="BC946" s="5" t="s">
        <v>905</v>
      </c>
      <c r="CB946" s="13" t="s">
        <v>947</v>
      </c>
      <c r="CC946" s="13" t="s">
        <v>979</v>
      </c>
      <c r="CD946" s="13">
        <v>60009</v>
      </c>
      <c r="CE946" s="13">
        <v>30001339</v>
      </c>
      <c r="CF946" s="13" t="str">
        <f t="shared" si="257"/>
        <v>W0005063</v>
      </c>
      <c r="CG946" s="13" t="s">
        <v>13</v>
      </c>
      <c r="CH946" s="18">
        <f t="shared" si="258"/>
        <v>58197.780141532647</v>
      </c>
      <c r="CI946" s="18">
        <f t="shared" si="259"/>
        <v>6263.2559860715419</v>
      </c>
      <c r="CJ946" s="43">
        <f t="shared" si="260"/>
        <v>4154.166666666667</v>
      </c>
      <c r="CK946" s="44">
        <f t="shared" si="261"/>
        <v>29700</v>
      </c>
      <c r="CL946" s="18">
        <f t="shared" si="262"/>
        <v>2030.2004985754986</v>
      </c>
      <c r="CM946" s="18">
        <f t="shared" si="263"/>
        <v>5017.2701646423175</v>
      </c>
      <c r="CN946" s="13"/>
      <c r="CO946" s="18">
        <f t="shared" si="264"/>
        <v>0</v>
      </c>
    </row>
    <row r="947" spans="1:93" ht="15.75" customHeight="1" x14ac:dyDescent="0.2">
      <c r="A947" s="35" t="s">
        <v>3508</v>
      </c>
      <c r="B947" s="35" t="s">
        <v>3509</v>
      </c>
      <c r="C947" s="35" t="s">
        <v>3510</v>
      </c>
      <c r="D947" s="36">
        <v>45502</v>
      </c>
      <c r="E947" s="36"/>
      <c r="F947" s="35" t="s">
        <v>894</v>
      </c>
      <c r="G947" s="35" t="s">
        <v>1247</v>
      </c>
      <c r="H947" s="35" t="s">
        <v>1248</v>
      </c>
      <c r="I947" s="35" t="s">
        <v>897</v>
      </c>
      <c r="J947" s="35"/>
      <c r="K947" s="35" t="s">
        <v>898</v>
      </c>
      <c r="L947" s="37" t="s">
        <v>899</v>
      </c>
      <c r="M947" s="38">
        <v>0.1</v>
      </c>
      <c r="N947" s="35">
        <v>28</v>
      </c>
      <c r="O947" s="39">
        <v>145880.75</v>
      </c>
      <c r="P947" s="40"/>
      <c r="Q947" s="39"/>
      <c r="R947" s="39">
        <v>3506.7508012820513</v>
      </c>
      <c r="S947" s="39">
        <v>2026.1226851851854</v>
      </c>
      <c r="T947" s="39">
        <v>364.70208333333335</v>
      </c>
      <c r="U947" s="35">
        <v>75</v>
      </c>
      <c r="V947" s="39"/>
      <c r="W947" s="39">
        <v>0</v>
      </c>
      <c r="X947" s="39">
        <v>4460.3751415326506</v>
      </c>
      <c r="Y947" s="39">
        <v>156313.70071133325</v>
      </c>
      <c r="Z947" s="41">
        <v>7046.666666666667</v>
      </c>
      <c r="AA947" s="39"/>
      <c r="AB947" s="39">
        <v>163360.36737799991</v>
      </c>
      <c r="AC947" s="39"/>
      <c r="AD947" s="39"/>
      <c r="AE947" s="42">
        <v>7875.5933865769939</v>
      </c>
      <c r="AF947" s="35" t="s">
        <v>1249</v>
      </c>
      <c r="AG947" s="39" t="s">
        <v>1250</v>
      </c>
      <c r="AH947" s="39">
        <v>171235.96076457691</v>
      </c>
      <c r="AI947" s="39">
        <v>17123.596076457692</v>
      </c>
      <c r="AJ947" s="42">
        <v>29700</v>
      </c>
      <c r="AK947" s="39">
        <v>2970</v>
      </c>
      <c r="AL947" s="39">
        <v>221029.55684103462</v>
      </c>
      <c r="AM947" s="39" t="s">
        <v>1411</v>
      </c>
      <c r="AN947" s="39" t="s">
        <v>1411</v>
      </c>
      <c r="AO947" s="35" t="s">
        <v>1720</v>
      </c>
      <c r="AP947" s="35" t="s">
        <v>1413</v>
      </c>
      <c r="AQ947" s="39" t="s">
        <v>901</v>
      </c>
      <c r="AR947" s="39">
        <v>1</v>
      </c>
      <c r="AS947" s="39"/>
      <c r="AT947" s="39"/>
      <c r="AU947" s="39"/>
      <c r="AV947" s="39"/>
      <c r="AW947" s="39" t="s">
        <v>1251</v>
      </c>
      <c r="AX947" s="39" t="s">
        <v>977</v>
      </c>
      <c r="AY947" s="39" t="s">
        <v>1472</v>
      </c>
      <c r="AZ947" s="35" t="s">
        <v>1720</v>
      </c>
      <c r="BA947" s="39"/>
      <c r="BC947" s="5" t="s">
        <v>905</v>
      </c>
      <c r="CB947" s="13" t="s">
        <v>947</v>
      </c>
      <c r="CC947" s="13" t="s">
        <v>1415</v>
      </c>
      <c r="CD947" s="13">
        <v>60008</v>
      </c>
      <c r="CE947" s="13" t="s">
        <v>1416</v>
      </c>
      <c r="CF947" s="13" t="str">
        <f t="shared" si="257"/>
        <v>W0005241</v>
      </c>
      <c r="CG947" s="13" t="s">
        <v>70</v>
      </c>
      <c r="CH947" s="18">
        <f t="shared" si="258"/>
        <v>150780.82722486599</v>
      </c>
      <c r="CI947" s="18">
        <f t="shared" si="259"/>
        <v>7875.5933865769939</v>
      </c>
      <c r="CJ947" s="43">
        <f t="shared" si="260"/>
        <v>7046.666666666667</v>
      </c>
      <c r="CK947" s="44">
        <f t="shared" si="261"/>
        <v>29700</v>
      </c>
      <c r="CL947" s="18">
        <f t="shared" si="262"/>
        <v>5532.8734864672369</v>
      </c>
      <c r="CM947" s="18">
        <f t="shared" si="263"/>
        <v>20093.596076457692</v>
      </c>
      <c r="CN947" s="13"/>
      <c r="CO947" s="18">
        <f t="shared" si="264"/>
        <v>0</v>
      </c>
    </row>
    <row r="948" spans="1:93" ht="15.75" customHeight="1" x14ac:dyDescent="0.2">
      <c r="A948" s="35" t="s">
        <v>3511</v>
      </c>
      <c r="B948" s="35" t="s">
        <v>3512</v>
      </c>
      <c r="C948" s="35" t="s">
        <v>3513</v>
      </c>
      <c r="D948" s="36">
        <v>45502</v>
      </c>
      <c r="E948" s="36"/>
      <c r="F948" s="35" t="s">
        <v>972</v>
      </c>
      <c r="G948" s="35" t="s">
        <v>895</v>
      </c>
      <c r="H948" s="35" t="s">
        <v>1572</v>
      </c>
      <c r="I948" s="35" t="s">
        <v>2483</v>
      </c>
      <c r="J948" s="35"/>
      <c r="K948" s="35" t="s">
        <v>898</v>
      </c>
      <c r="L948" s="37" t="s">
        <v>899</v>
      </c>
      <c r="M948" s="38">
        <v>8.5000000000000006E-2</v>
      </c>
      <c r="N948" s="35">
        <v>28</v>
      </c>
      <c r="O948" s="39">
        <v>41905.75</v>
      </c>
      <c r="P948" s="40"/>
      <c r="Q948" s="39"/>
      <c r="R948" s="39">
        <v>1010.0961538461538</v>
      </c>
      <c r="S948" s="39">
        <v>583.6111111111112</v>
      </c>
      <c r="T948" s="39">
        <v>105.05</v>
      </c>
      <c r="U948" s="35">
        <v>75</v>
      </c>
      <c r="V948" s="39"/>
      <c r="W948" s="39">
        <v>3073.4042881502974</v>
      </c>
      <c r="X948" s="39">
        <v>5460.3751415326506</v>
      </c>
      <c r="Y948" s="39">
        <v>52213.286694640214</v>
      </c>
      <c r="Z948" s="41">
        <v>5687.5</v>
      </c>
      <c r="AA948" s="39"/>
      <c r="AB948" s="39">
        <v>57900.786694640214</v>
      </c>
      <c r="AC948" s="39"/>
      <c r="AD948" s="39">
        <v>5310.8</v>
      </c>
      <c r="AE948" s="42">
        <v>6107.1873780099913</v>
      </c>
      <c r="AF948" s="35" t="s">
        <v>1104</v>
      </c>
      <c r="AG948" s="39" t="s">
        <v>1105</v>
      </c>
      <c r="AH948" s="39">
        <v>69318.774072650209</v>
      </c>
      <c r="AI948" s="39">
        <v>5892.0957961752683</v>
      </c>
      <c r="AJ948" s="42">
        <v>0</v>
      </c>
      <c r="AK948" s="39">
        <v>0</v>
      </c>
      <c r="AL948" s="39">
        <v>75210.869868825481</v>
      </c>
      <c r="AM948" s="39" t="s">
        <v>1411</v>
      </c>
      <c r="AN948" s="39" t="s">
        <v>2484</v>
      </c>
      <c r="AO948" s="35" t="s">
        <v>1573</v>
      </c>
      <c r="AP948" s="35" t="s">
        <v>2485</v>
      </c>
      <c r="AQ948" s="39" t="s">
        <v>901</v>
      </c>
      <c r="AR948" s="39">
        <v>1</v>
      </c>
      <c r="AS948" s="39"/>
      <c r="AT948" s="39"/>
      <c r="AU948" s="39"/>
      <c r="AV948" s="39"/>
      <c r="AW948" s="39" t="s">
        <v>1156</v>
      </c>
      <c r="AX948" s="39" t="s">
        <v>903</v>
      </c>
      <c r="AY948" s="39" t="s">
        <v>1472</v>
      </c>
      <c r="AZ948" s="35" t="s">
        <v>1573</v>
      </c>
      <c r="BA948" s="39"/>
      <c r="BC948" s="5" t="s">
        <v>905</v>
      </c>
      <c r="CB948" s="13" t="s">
        <v>947</v>
      </c>
      <c r="CC948" s="13" t="s">
        <v>805</v>
      </c>
      <c r="CD948" s="13">
        <v>60001</v>
      </c>
      <c r="CE948" s="13" t="s">
        <v>803</v>
      </c>
      <c r="CF948" s="13" t="str">
        <f t="shared" si="257"/>
        <v>W0004666</v>
      </c>
      <c r="CG948" s="13" t="s">
        <v>29</v>
      </c>
      <c r="CH948" s="18">
        <f t="shared" si="258"/>
        <v>50619.579429682948</v>
      </c>
      <c r="CI948" s="18">
        <f t="shared" si="259"/>
        <v>11417.987378009992</v>
      </c>
      <c r="CJ948" s="43">
        <f t="shared" si="260"/>
        <v>5687.5</v>
      </c>
      <c r="CK948" s="44">
        <f t="shared" si="261"/>
        <v>0</v>
      </c>
      <c r="CL948" s="18">
        <f t="shared" si="262"/>
        <v>1593.7072649572651</v>
      </c>
      <c r="CM948" s="18">
        <f t="shared" si="263"/>
        <v>5892.0957961752683</v>
      </c>
      <c r="CN948" s="13"/>
      <c r="CO948" s="18">
        <f t="shared" si="264"/>
        <v>0</v>
      </c>
    </row>
    <row r="949" spans="1:93" ht="15.75" customHeight="1" x14ac:dyDescent="0.2">
      <c r="A949" s="35" t="s">
        <v>368</v>
      </c>
      <c r="B949" s="35" t="s">
        <v>3514</v>
      </c>
      <c r="C949" s="35" t="s">
        <v>3515</v>
      </c>
      <c r="D949" s="36">
        <v>45502</v>
      </c>
      <c r="E949" s="36"/>
      <c r="F949" s="35" t="s">
        <v>984</v>
      </c>
      <c r="G949" s="35" t="s">
        <v>1247</v>
      </c>
      <c r="H949" s="35" t="s">
        <v>1248</v>
      </c>
      <c r="I949" s="35" t="s">
        <v>897</v>
      </c>
      <c r="J949" s="35"/>
      <c r="K949" s="35" t="s">
        <v>898</v>
      </c>
      <c r="L949" s="37" t="s">
        <v>899</v>
      </c>
      <c r="M949" s="38">
        <v>0.1</v>
      </c>
      <c r="N949" s="35">
        <v>28</v>
      </c>
      <c r="O949" s="39">
        <v>80132.333333333328</v>
      </c>
      <c r="P949" s="40"/>
      <c r="Q949" s="39"/>
      <c r="R949" s="39">
        <v>1926.2580128205129</v>
      </c>
      <c r="S949" s="39">
        <v>1112.9490740740739</v>
      </c>
      <c r="T949" s="39">
        <v>200.33083333333332</v>
      </c>
      <c r="U949" s="35">
        <v>75</v>
      </c>
      <c r="V949" s="39"/>
      <c r="W949" s="39">
        <v>6835.251136846261</v>
      </c>
      <c r="X949" s="39">
        <v>4460.3751415326506</v>
      </c>
      <c r="Y949" s="39">
        <v>94742.497531940156</v>
      </c>
      <c r="Z949" s="41">
        <v>7046.666666666667</v>
      </c>
      <c r="AA949" s="39"/>
      <c r="AB949" s="39">
        <v>101789.16419860683</v>
      </c>
      <c r="AC949" s="39"/>
      <c r="AD949" s="39"/>
      <c r="AE949" s="42"/>
      <c r="AF949" s="35"/>
      <c r="AG949" s="39"/>
      <c r="AH949" s="39">
        <v>101789.16419860683</v>
      </c>
      <c r="AI949" s="39">
        <v>10178.916419860683</v>
      </c>
      <c r="AJ949" s="42">
        <v>29700</v>
      </c>
      <c r="AK949" s="39">
        <v>2970</v>
      </c>
      <c r="AL949" s="39">
        <v>144638.08061846753</v>
      </c>
      <c r="AM949" s="39" t="s">
        <v>943</v>
      </c>
      <c r="AN949" s="39" t="s">
        <v>943</v>
      </c>
      <c r="AO949" s="35">
        <v>37208</v>
      </c>
      <c r="AP949" s="35" t="s">
        <v>944</v>
      </c>
      <c r="AQ949" s="39" t="s">
        <v>901</v>
      </c>
      <c r="AR949" s="39">
        <v>1</v>
      </c>
      <c r="AS949" s="39"/>
      <c r="AT949" s="39"/>
      <c r="AU949" s="39"/>
      <c r="AV949" s="39"/>
      <c r="AW949" s="39" t="s">
        <v>1489</v>
      </c>
      <c r="AX949" s="39" t="s">
        <v>943</v>
      </c>
      <c r="AY949" s="39" t="s">
        <v>1472</v>
      </c>
      <c r="AZ949" s="35">
        <v>37208</v>
      </c>
      <c r="BA949" s="39"/>
      <c r="BC949" s="5" t="s">
        <v>905</v>
      </c>
      <c r="CB949" s="13" t="s">
        <v>947</v>
      </c>
      <c r="CC949" s="13" t="s">
        <v>10</v>
      </c>
      <c r="CD949" s="13">
        <v>60002</v>
      </c>
      <c r="CE949" s="13" t="s">
        <v>8</v>
      </c>
      <c r="CF949" s="13" t="str">
        <f t="shared" si="257"/>
        <v>W0004667</v>
      </c>
      <c r="CG949" s="13" t="s">
        <v>70</v>
      </c>
      <c r="CH949" s="18">
        <f t="shared" si="258"/>
        <v>91703.290445045568</v>
      </c>
      <c r="CI949" s="18">
        <f t="shared" si="259"/>
        <v>0</v>
      </c>
      <c r="CJ949" s="43">
        <f t="shared" si="260"/>
        <v>7046.666666666667</v>
      </c>
      <c r="CK949" s="44">
        <f t="shared" si="261"/>
        <v>29700</v>
      </c>
      <c r="CL949" s="18">
        <f t="shared" si="262"/>
        <v>3039.2070868945866</v>
      </c>
      <c r="CM949" s="18">
        <f t="shared" si="263"/>
        <v>13148.916419860683</v>
      </c>
      <c r="CN949" s="13"/>
      <c r="CO949" s="18">
        <f t="shared" si="264"/>
        <v>0</v>
      </c>
    </row>
    <row r="950" spans="1:93" ht="15.75" customHeight="1" x14ac:dyDescent="0.2">
      <c r="A950" s="35" t="s">
        <v>369</v>
      </c>
      <c r="B950" s="35" t="s">
        <v>3516</v>
      </c>
      <c r="C950" s="35" t="s">
        <v>3517</v>
      </c>
      <c r="D950" s="36">
        <v>45509</v>
      </c>
      <c r="E950" s="36"/>
      <c r="F950" s="35" t="s">
        <v>984</v>
      </c>
      <c r="G950" s="35" t="s">
        <v>1247</v>
      </c>
      <c r="H950" s="35" t="s">
        <v>1248</v>
      </c>
      <c r="I950" s="35" t="s">
        <v>897</v>
      </c>
      <c r="J950" s="35"/>
      <c r="K950" s="35" t="s">
        <v>898</v>
      </c>
      <c r="L950" s="37" t="s">
        <v>899</v>
      </c>
      <c r="M950" s="38">
        <v>0.1</v>
      </c>
      <c r="N950" s="35">
        <v>28</v>
      </c>
      <c r="O950" s="39">
        <v>95398.416666666672</v>
      </c>
      <c r="P950" s="40"/>
      <c r="Q950" s="39"/>
      <c r="R950" s="39">
        <v>2293.2331730769233</v>
      </c>
      <c r="S950" s="39">
        <v>1324.9791666666667</v>
      </c>
      <c r="T950" s="39">
        <v>238.49625</v>
      </c>
      <c r="U950" s="35">
        <v>75</v>
      </c>
      <c r="V950" s="39"/>
      <c r="W950" s="39">
        <v>9773.4256363179466</v>
      </c>
      <c r="X950" s="39">
        <v>4460.3751415326506</v>
      </c>
      <c r="Y950" s="39">
        <v>113563.92603426086</v>
      </c>
      <c r="Z950" s="41">
        <v>7046.666666666667</v>
      </c>
      <c r="AA950" s="39"/>
      <c r="AB950" s="39">
        <v>120610.59270092753</v>
      </c>
      <c r="AC950" s="39"/>
      <c r="AD950" s="39"/>
      <c r="AE950" s="42"/>
      <c r="AF950" s="35"/>
      <c r="AG950" s="39"/>
      <c r="AH950" s="39">
        <v>120610.59270092753</v>
      </c>
      <c r="AI950" s="39">
        <v>12061.059270092754</v>
      </c>
      <c r="AJ950" s="42">
        <v>29700</v>
      </c>
      <c r="AK950" s="39">
        <v>2970</v>
      </c>
      <c r="AL950" s="39">
        <v>165341.6519710203</v>
      </c>
      <c r="AM950" s="39" t="s">
        <v>943</v>
      </c>
      <c r="AN950" s="39" t="s">
        <v>943</v>
      </c>
      <c r="AO950" s="35">
        <v>37208</v>
      </c>
      <c r="AP950" s="35" t="s">
        <v>944</v>
      </c>
      <c r="AQ950" s="39" t="s">
        <v>901</v>
      </c>
      <c r="AR950" s="39">
        <v>1</v>
      </c>
      <c r="AS950" s="39"/>
      <c r="AT950" s="39"/>
      <c r="AU950" s="39"/>
      <c r="AV950" s="39"/>
      <c r="AW950" s="39" t="s">
        <v>1489</v>
      </c>
      <c r="AX950" s="39" t="s">
        <v>943</v>
      </c>
      <c r="AY950" s="39" t="s">
        <v>3518</v>
      </c>
      <c r="AZ950" s="35">
        <v>37208</v>
      </c>
      <c r="BA950" s="39"/>
      <c r="BC950" s="5" t="s">
        <v>905</v>
      </c>
      <c r="CB950" s="13" t="s">
        <v>947</v>
      </c>
      <c r="CC950" s="13" t="s">
        <v>10</v>
      </c>
      <c r="CD950" s="13">
        <v>60002</v>
      </c>
      <c r="CE950" s="13" t="s">
        <v>8</v>
      </c>
      <c r="CF950" s="13" t="str">
        <f t="shared" si="257"/>
        <v>W0004668</v>
      </c>
      <c r="CG950" s="13" t="s">
        <v>70</v>
      </c>
      <c r="CH950" s="18">
        <f t="shared" si="258"/>
        <v>109945.71369451727</v>
      </c>
      <c r="CI950" s="18">
        <f t="shared" si="259"/>
        <v>0</v>
      </c>
      <c r="CJ950" s="43">
        <f t="shared" si="260"/>
        <v>7046.666666666667</v>
      </c>
      <c r="CK950" s="44">
        <f t="shared" si="261"/>
        <v>29700</v>
      </c>
      <c r="CL950" s="18">
        <f t="shared" si="262"/>
        <v>3618.2123397435898</v>
      </c>
      <c r="CM950" s="18">
        <f t="shared" si="263"/>
        <v>15031.059270092754</v>
      </c>
      <c r="CN950" s="13"/>
      <c r="CO950" s="18">
        <f t="shared" si="264"/>
        <v>0</v>
      </c>
    </row>
    <row r="951" spans="1:93" ht="15.75" customHeight="1" x14ac:dyDescent="0.2">
      <c r="A951" s="35" t="s">
        <v>3519</v>
      </c>
      <c r="B951" s="35" t="s">
        <v>3520</v>
      </c>
      <c r="C951" s="35" t="s">
        <v>3521</v>
      </c>
      <c r="D951" s="36">
        <v>45502</v>
      </c>
      <c r="E951" s="36"/>
      <c r="F951" s="35" t="s">
        <v>984</v>
      </c>
      <c r="G951" s="35" t="s">
        <v>1247</v>
      </c>
      <c r="H951" s="35" t="s">
        <v>1248</v>
      </c>
      <c r="I951" s="35" t="s">
        <v>897</v>
      </c>
      <c r="J951" s="35"/>
      <c r="K951" s="35" t="s">
        <v>898</v>
      </c>
      <c r="L951" s="37" t="s">
        <v>899</v>
      </c>
      <c r="M951" s="38">
        <v>0.1</v>
      </c>
      <c r="N951" s="35">
        <v>28</v>
      </c>
      <c r="O951" s="39">
        <v>78992.833333333328</v>
      </c>
      <c r="P951" s="40"/>
      <c r="Q951" s="39"/>
      <c r="R951" s="39">
        <v>1898.8661858974358</v>
      </c>
      <c r="S951" s="39">
        <v>1097.1226851851852</v>
      </c>
      <c r="T951" s="39">
        <v>197.48208333333332</v>
      </c>
      <c r="U951" s="35">
        <v>75</v>
      </c>
      <c r="V951" s="39"/>
      <c r="W951" s="39">
        <v>0</v>
      </c>
      <c r="X951" s="39">
        <v>4460.3751415326506</v>
      </c>
      <c r="Y951" s="39">
        <v>86721.67942928194</v>
      </c>
      <c r="Z951" s="41">
        <v>7046.666666666667</v>
      </c>
      <c r="AA951" s="39"/>
      <c r="AB951" s="39">
        <v>93768.346095948611</v>
      </c>
      <c r="AC951" s="39"/>
      <c r="AD951" s="39"/>
      <c r="AE951" s="42"/>
      <c r="AF951" s="35"/>
      <c r="AG951" s="39"/>
      <c r="AH951" s="39">
        <v>93768.346095948611</v>
      </c>
      <c r="AI951" s="39">
        <v>9376.8346095948618</v>
      </c>
      <c r="AJ951" s="42">
        <v>29700</v>
      </c>
      <c r="AK951" s="39">
        <v>2970</v>
      </c>
      <c r="AL951" s="39">
        <v>135815.18070554349</v>
      </c>
      <c r="AM951" s="39" t="s">
        <v>900</v>
      </c>
      <c r="AN951" s="39" t="s">
        <v>900</v>
      </c>
      <c r="AO951" s="35">
        <v>2061149</v>
      </c>
      <c r="AP951" s="39" t="s">
        <v>900</v>
      </c>
      <c r="AQ951" s="39" t="s">
        <v>901</v>
      </c>
      <c r="AR951" s="39">
        <v>1</v>
      </c>
      <c r="AS951" s="39"/>
      <c r="AT951" s="39"/>
      <c r="AU951" s="39"/>
      <c r="AV951" s="39"/>
      <c r="AW951" s="39" t="s">
        <v>2814</v>
      </c>
      <c r="AX951" s="39" t="s">
        <v>2543</v>
      </c>
      <c r="AY951" s="39" t="s">
        <v>2543</v>
      </c>
      <c r="AZ951" s="35">
        <v>2061149</v>
      </c>
      <c r="BA951" s="39"/>
      <c r="BC951" s="5" t="s">
        <v>905</v>
      </c>
      <c r="CB951" s="13" t="s">
        <v>906</v>
      </c>
      <c r="CC951" s="13" t="s">
        <v>907</v>
      </c>
      <c r="CD951" s="13">
        <v>60006</v>
      </c>
      <c r="CE951" s="13" t="e">
        <v>#N/A</v>
      </c>
      <c r="CF951" s="13" t="str">
        <f t="shared" si="257"/>
        <v>W0005064</v>
      </c>
      <c r="CG951" s="13" t="str">
        <f>G951</f>
        <v>IT Capability Center</v>
      </c>
      <c r="CH951" s="18">
        <f t="shared" si="258"/>
        <v>83725.69055819932</v>
      </c>
      <c r="CI951" s="18">
        <f>SUM(AA951,AE951)</f>
        <v>0</v>
      </c>
      <c r="CJ951" s="43">
        <f t="shared" si="260"/>
        <v>7046.666666666667</v>
      </c>
      <c r="CK951" s="44">
        <f t="shared" si="261"/>
        <v>29700</v>
      </c>
      <c r="CL951" s="18">
        <f t="shared" si="262"/>
        <v>2995.9888710826208</v>
      </c>
      <c r="CM951" s="18">
        <f t="shared" si="263"/>
        <v>12346.834609594862</v>
      </c>
      <c r="CN951" s="13"/>
      <c r="CO951" s="18">
        <f t="shared" si="264"/>
        <v>0</v>
      </c>
    </row>
    <row r="952" spans="1:93" ht="15.75" customHeight="1" x14ac:dyDescent="0.2">
      <c r="A952" s="35" t="s">
        <v>3522</v>
      </c>
      <c r="B952" s="35" t="s">
        <v>3523</v>
      </c>
      <c r="C952" s="35" t="s">
        <v>3524</v>
      </c>
      <c r="D952" s="36">
        <v>45509</v>
      </c>
      <c r="E952" s="36"/>
      <c r="F952" s="35" t="s">
        <v>996</v>
      </c>
      <c r="G952" s="35" t="s">
        <v>895</v>
      </c>
      <c r="H952" s="35" t="s">
        <v>896</v>
      </c>
      <c r="I952" s="35" t="s">
        <v>897</v>
      </c>
      <c r="J952" s="35"/>
      <c r="K952" s="35" t="s">
        <v>898</v>
      </c>
      <c r="L952" s="37" t="s">
        <v>899</v>
      </c>
      <c r="M952" s="38">
        <v>8.5000000000000006E-2</v>
      </c>
      <c r="N952" s="35">
        <v>28</v>
      </c>
      <c r="O952" s="39">
        <v>73023.666666666672</v>
      </c>
      <c r="P952" s="40"/>
      <c r="Q952" s="39"/>
      <c r="R952" s="39">
        <v>1635.1842948717949</v>
      </c>
      <c r="S952" s="39">
        <v>944.77314814814827</v>
      </c>
      <c r="T952" s="39">
        <v>170.05916666666667</v>
      </c>
      <c r="U952" s="35">
        <v>75</v>
      </c>
      <c r="V952" s="39"/>
      <c r="W952" s="39">
        <v>0</v>
      </c>
      <c r="X952" s="39">
        <v>4460.3751415326506</v>
      </c>
      <c r="Y952" s="39">
        <v>80309.058417885943</v>
      </c>
      <c r="Z952" s="41">
        <v>5687.5</v>
      </c>
      <c r="AA952" s="39"/>
      <c r="AB952" s="39">
        <v>85996.558417885943</v>
      </c>
      <c r="AC952" s="39"/>
      <c r="AD952" s="39"/>
      <c r="AE952" s="42">
        <v>8123.3279313761932</v>
      </c>
      <c r="AF952" s="35" t="s">
        <v>1325</v>
      </c>
      <c r="AG952" s="39" t="s">
        <v>1326</v>
      </c>
      <c r="AH952" s="39">
        <v>94119.886349262131</v>
      </c>
      <c r="AI952" s="39">
        <v>8000.1903396872822</v>
      </c>
      <c r="AJ952" s="42">
        <v>29700</v>
      </c>
      <c r="AK952" s="39">
        <v>2524.5</v>
      </c>
      <c r="AL952" s="39">
        <v>134344.57668894943</v>
      </c>
      <c r="AM952" s="39" t="s">
        <v>953</v>
      </c>
      <c r="AN952" s="39" t="s">
        <v>953</v>
      </c>
      <c r="AO952" s="35">
        <v>1202</v>
      </c>
      <c r="AP952" s="35" t="s">
        <v>955</v>
      </c>
      <c r="AQ952" s="39" t="s">
        <v>901</v>
      </c>
      <c r="AR952" s="39">
        <v>1</v>
      </c>
      <c r="AS952" s="39"/>
      <c r="AT952" s="39"/>
      <c r="AU952" s="39"/>
      <c r="AV952" s="39"/>
      <c r="AW952" s="39" t="s">
        <v>1484</v>
      </c>
      <c r="AX952" s="39" t="s">
        <v>957</v>
      </c>
      <c r="AY952" s="39" t="s">
        <v>904</v>
      </c>
      <c r="AZ952" s="35">
        <v>1202</v>
      </c>
      <c r="BA952" s="39"/>
      <c r="BC952" s="5" t="s">
        <v>905</v>
      </c>
      <c r="CB952" s="13" t="s">
        <v>947</v>
      </c>
      <c r="CC952" s="13" t="s">
        <v>959</v>
      </c>
      <c r="CD952" s="13">
        <v>60005</v>
      </c>
      <c r="CE952" s="13" t="s">
        <v>960</v>
      </c>
      <c r="CF952" s="13" t="str">
        <f t="shared" si="257"/>
        <v>W0004669</v>
      </c>
      <c r="CG952" s="13" t="s">
        <v>29</v>
      </c>
      <c r="CH952" s="18">
        <f t="shared" si="258"/>
        <v>77729.100974866</v>
      </c>
      <c r="CI952" s="18">
        <f t="shared" ref="CI952:CI954" si="265">SUM(AA952,AC952:AE952)</f>
        <v>8123.3279313761932</v>
      </c>
      <c r="CJ952" s="43">
        <f t="shared" si="260"/>
        <v>5687.5</v>
      </c>
      <c r="CK952" s="44">
        <f t="shared" si="261"/>
        <v>29700</v>
      </c>
      <c r="CL952" s="18">
        <f t="shared" si="262"/>
        <v>2579.9574430199432</v>
      </c>
      <c r="CM952" s="18">
        <f t="shared" si="263"/>
        <v>10524.690339687282</v>
      </c>
      <c r="CN952" s="13"/>
      <c r="CO952" s="18">
        <f t="shared" si="264"/>
        <v>0</v>
      </c>
    </row>
    <row r="953" spans="1:93" ht="15.75" customHeight="1" x14ac:dyDescent="0.2">
      <c r="A953" s="35" t="s">
        <v>528</v>
      </c>
      <c r="B953" s="35" t="s">
        <v>3525</v>
      </c>
      <c r="C953" s="35" t="s">
        <v>3526</v>
      </c>
      <c r="D953" s="36">
        <v>45509</v>
      </c>
      <c r="E953" s="36"/>
      <c r="F953" s="35" t="s">
        <v>911</v>
      </c>
      <c r="G953" s="35" t="s">
        <v>1247</v>
      </c>
      <c r="H953" s="35" t="s">
        <v>1248</v>
      </c>
      <c r="I953" s="35" t="s">
        <v>897</v>
      </c>
      <c r="J953" s="35"/>
      <c r="K953" s="35" t="s">
        <v>898</v>
      </c>
      <c r="L953" s="37" t="s">
        <v>899</v>
      </c>
      <c r="M953" s="38">
        <v>0.1</v>
      </c>
      <c r="N953" s="35">
        <v>28</v>
      </c>
      <c r="O953" s="39">
        <v>328417.08333333331</v>
      </c>
      <c r="P953" s="40">
        <v>0.15</v>
      </c>
      <c r="Q953" s="39">
        <v>49262.562499999993</v>
      </c>
      <c r="R953" s="39">
        <v>7894.6434294871788</v>
      </c>
      <c r="S953" s="39">
        <v>4561.3495370370374</v>
      </c>
      <c r="T953" s="39">
        <v>821.04291666666677</v>
      </c>
      <c r="U953" s="35">
        <v>75</v>
      </c>
      <c r="V953" s="39"/>
      <c r="W953" s="39">
        <v>0</v>
      </c>
      <c r="X953" s="39">
        <v>5460.3751415326506</v>
      </c>
      <c r="Y953" s="39">
        <v>396492.05685805681</v>
      </c>
      <c r="Z953" s="41">
        <v>7046.666666666667</v>
      </c>
      <c r="AA953" s="39"/>
      <c r="AB953" s="39">
        <v>403538.72352472349</v>
      </c>
      <c r="AC953" s="39"/>
      <c r="AD953" s="39"/>
      <c r="AE953" s="42">
        <v>18123.592035816033</v>
      </c>
      <c r="AF953" s="35" t="s">
        <v>1339</v>
      </c>
      <c r="AG953" s="39" t="s">
        <v>1340</v>
      </c>
      <c r="AH953" s="39">
        <v>421662.31556053954</v>
      </c>
      <c r="AI953" s="39">
        <v>42166.231556053957</v>
      </c>
      <c r="AJ953" s="42">
        <v>29700</v>
      </c>
      <c r="AK953" s="39">
        <v>2970</v>
      </c>
      <c r="AL953" s="39">
        <v>496498.54711659352</v>
      </c>
      <c r="AM953" s="39" t="s">
        <v>943</v>
      </c>
      <c r="AN953" s="39" t="s">
        <v>943</v>
      </c>
      <c r="AO953" s="35">
        <v>37208</v>
      </c>
      <c r="AP953" s="35" t="s">
        <v>944</v>
      </c>
      <c r="AQ953" s="39" t="s">
        <v>901</v>
      </c>
      <c r="AR953" s="39">
        <v>1</v>
      </c>
      <c r="AS953" s="39"/>
      <c r="AT953" s="39"/>
      <c r="AU953" s="39"/>
      <c r="AV953" s="39"/>
      <c r="AW953" s="39" t="s">
        <v>1251</v>
      </c>
      <c r="AX953" s="39" t="s">
        <v>2640</v>
      </c>
      <c r="AY953" s="39" t="s">
        <v>2543</v>
      </c>
      <c r="AZ953" s="35">
        <v>37208</v>
      </c>
      <c r="BA953" s="39"/>
      <c r="BC953" s="5" t="s">
        <v>905</v>
      </c>
      <c r="CB953" s="13" t="s">
        <v>947</v>
      </c>
      <c r="CC953" s="13" t="s">
        <v>10</v>
      </c>
      <c r="CD953" s="13">
        <v>60002</v>
      </c>
      <c r="CE953" s="13" t="s">
        <v>8</v>
      </c>
      <c r="CF953" s="13" t="str">
        <f t="shared" si="257"/>
        <v>W0005065</v>
      </c>
      <c r="CG953" s="13" t="s">
        <v>70</v>
      </c>
      <c r="CH953" s="18">
        <f t="shared" si="258"/>
        <v>384036.0638915326</v>
      </c>
      <c r="CI953" s="18">
        <f t="shared" si="265"/>
        <v>18123.592035816033</v>
      </c>
      <c r="CJ953" s="43">
        <f t="shared" si="260"/>
        <v>7046.666666666667</v>
      </c>
      <c r="CK953" s="44">
        <f t="shared" si="261"/>
        <v>29700</v>
      </c>
      <c r="CL953" s="18">
        <f t="shared" si="262"/>
        <v>12455.992966524216</v>
      </c>
      <c r="CM953" s="18">
        <f t="shared" si="263"/>
        <v>45136.231556053957</v>
      </c>
      <c r="CN953" s="13"/>
      <c r="CO953" s="18">
        <f t="shared" si="264"/>
        <v>0</v>
      </c>
    </row>
    <row r="954" spans="1:93" ht="15.75" customHeight="1" x14ac:dyDescent="0.2">
      <c r="A954" s="35" t="s">
        <v>3527</v>
      </c>
      <c r="B954" s="35" t="s">
        <v>3528</v>
      </c>
      <c r="C954" s="35" t="s">
        <v>3529</v>
      </c>
      <c r="D954" s="36">
        <v>45512</v>
      </c>
      <c r="E954" s="36"/>
      <c r="F954" s="35" t="s">
        <v>984</v>
      </c>
      <c r="G954" s="35" t="s">
        <v>939</v>
      </c>
      <c r="H954" s="35" t="s">
        <v>940</v>
      </c>
      <c r="I954" s="35" t="s">
        <v>897</v>
      </c>
      <c r="J954" s="35"/>
      <c r="K954" s="35" t="s">
        <v>898</v>
      </c>
      <c r="L954" s="37" t="s">
        <v>899</v>
      </c>
      <c r="M954" s="38">
        <v>0.05</v>
      </c>
      <c r="N954" s="35">
        <v>28</v>
      </c>
      <c r="O954" s="39">
        <v>91152.25</v>
      </c>
      <c r="P954" s="40"/>
      <c r="Q954" s="39"/>
      <c r="R954" s="39">
        <v>2191.1618589743589</v>
      </c>
      <c r="S954" s="39">
        <v>1266.0046296296298</v>
      </c>
      <c r="T954" s="39">
        <v>227.88083333333333</v>
      </c>
      <c r="U954" s="35">
        <v>75</v>
      </c>
      <c r="V954" s="39"/>
      <c r="W954" s="39">
        <v>0</v>
      </c>
      <c r="X954" s="39">
        <v>4460.3751415326506</v>
      </c>
      <c r="Y954" s="39">
        <v>99372.672463469979</v>
      </c>
      <c r="Z954" s="41">
        <v>12402.5</v>
      </c>
      <c r="AA954" s="39"/>
      <c r="AB954" s="39">
        <v>111775.17246346998</v>
      </c>
      <c r="AC954" s="39"/>
      <c r="AD954" s="39"/>
      <c r="AE954" s="42"/>
      <c r="AF954" s="35"/>
      <c r="AG954" s="39"/>
      <c r="AH954" s="39">
        <v>111775.17246346998</v>
      </c>
      <c r="AI954" s="39">
        <v>5588.7586231734995</v>
      </c>
      <c r="AJ954" s="42">
        <v>29700</v>
      </c>
      <c r="AK954" s="39">
        <v>1485</v>
      </c>
      <c r="AL954" s="39">
        <v>148548.93108664348</v>
      </c>
      <c r="AM954" s="39" t="s">
        <v>1411</v>
      </c>
      <c r="AN954" s="39" t="s">
        <v>1411</v>
      </c>
      <c r="AO954" s="35" t="s">
        <v>1753</v>
      </c>
      <c r="AP954" s="35" t="s">
        <v>1413</v>
      </c>
      <c r="AQ954" s="39" t="s">
        <v>901</v>
      </c>
      <c r="AR954" s="39">
        <v>1</v>
      </c>
      <c r="AS954" s="39"/>
      <c r="AT954" s="39"/>
      <c r="AU954" s="39"/>
      <c r="AV954" s="39"/>
      <c r="AW954" s="39" t="s">
        <v>1688</v>
      </c>
      <c r="AX954" s="39" t="s">
        <v>946</v>
      </c>
      <c r="AY954" s="39" t="s">
        <v>946</v>
      </c>
      <c r="AZ954" s="35" t="s">
        <v>1753</v>
      </c>
      <c r="BA954" s="39"/>
      <c r="BC954" s="5" t="s">
        <v>905</v>
      </c>
      <c r="CB954" s="13" t="s">
        <v>947</v>
      </c>
      <c r="CC954" s="13" t="s">
        <v>1415</v>
      </c>
      <c r="CD954" s="13">
        <v>60008</v>
      </c>
      <c r="CE954" s="13" t="s">
        <v>1416</v>
      </c>
      <c r="CF954" s="13" t="str">
        <f t="shared" si="257"/>
        <v>W0005066</v>
      </c>
      <c r="CG954" s="13" t="s">
        <v>11</v>
      </c>
      <c r="CH954" s="18">
        <f t="shared" si="258"/>
        <v>95915.505974865984</v>
      </c>
      <c r="CI954" s="18">
        <f t="shared" si="265"/>
        <v>0</v>
      </c>
      <c r="CJ954" s="43">
        <f t="shared" si="260"/>
        <v>12402.5</v>
      </c>
      <c r="CK954" s="44">
        <f t="shared" si="261"/>
        <v>29700</v>
      </c>
      <c r="CL954" s="18">
        <f t="shared" si="262"/>
        <v>3457.1664886039889</v>
      </c>
      <c r="CM954" s="18">
        <f t="shared" si="263"/>
        <v>7073.7586231734995</v>
      </c>
      <c r="CN954" s="13"/>
      <c r="CO954" s="18">
        <f t="shared" si="264"/>
        <v>0</v>
      </c>
    </row>
    <row r="955" spans="1:93" ht="15.75" customHeight="1" x14ac:dyDescent="0.2">
      <c r="A955" s="35" t="s">
        <v>3530</v>
      </c>
      <c r="B955" s="35" t="s">
        <v>1340</v>
      </c>
      <c r="C955" s="35" t="s">
        <v>1339</v>
      </c>
      <c r="D955" s="36">
        <v>45512</v>
      </c>
      <c r="E955" s="36"/>
      <c r="F955" s="35" t="s">
        <v>929</v>
      </c>
      <c r="G955" s="35" t="s">
        <v>1247</v>
      </c>
      <c r="H955" s="35" t="s">
        <v>1248</v>
      </c>
      <c r="I955" s="35" t="s">
        <v>897</v>
      </c>
      <c r="J955" s="35"/>
      <c r="K955" s="35" t="s">
        <v>861</v>
      </c>
      <c r="L955" s="37" t="s">
        <v>899</v>
      </c>
      <c r="M955" s="38">
        <v>0.1</v>
      </c>
      <c r="N955" s="35">
        <v>28</v>
      </c>
      <c r="O955" s="39">
        <v>468182.33333333331</v>
      </c>
      <c r="P955" s="40">
        <v>0.15</v>
      </c>
      <c r="Q955" s="39">
        <v>70227.349999999991</v>
      </c>
      <c r="R955" s="39">
        <v>11254.383012820514</v>
      </c>
      <c r="S955" s="39">
        <v>6502.5324074074069</v>
      </c>
      <c r="T955" s="39">
        <v>1170.4558333333332</v>
      </c>
      <c r="U955" s="35">
        <v>75</v>
      </c>
      <c r="V955" s="39"/>
      <c r="W955" s="39">
        <v>34831.91526570337</v>
      </c>
      <c r="X955" s="39">
        <v>5460.3751415326506</v>
      </c>
      <c r="Y955" s="39">
        <v>597704.34499413054</v>
      </c>
      <c r="Z955" s="41">
        <v>7046.666666666667</v>
      </c>
      <c r="AA955" s="39">
        <v>29700</v>
      </c>
      <c r="AB955" s="39">
        <v>634451.01166079717</v>
      </c>
      <c r="AC955" s="39"/>
      <c r="AD955" s="39"/>
      <c r="AE955" s="42">
        <v>-634451.01166079717</v>
      </c>
      <c r="AF955" s="35"/>
      <c r="AG955" s="39"/>
      <c r="AH955" s="39">
        <v>0</v>
      </c>
      <c r="AI955" s="39">
        <v>0</v>
      </c>
      <c r="AJ955" s="42"/>
      <c r="AK955" s="39">
        <v>0</v>
      </c>
      <c r="AL955" s="39">
        <v>0</v>
      </c>
      <c r="AM955" s="39" t="s">
        <v>943</v>
      </c>
      <c r="AN955" s="39" t="s">
        <v>1002</v>
      </c>
      <c r="AO955" s="35">
        <v>90324</v>
      </c>
      <c r="AP955" s="35" t="s">
        <v>986</v>
      </c>
      <c r="AQ955" s="39" t="s">
        <v>1004</v>
      </c>
      <c r="AR955" s="39">
        <v>1</v>
      </c>
      <c r="AS955" s="39"/>
      <c r="AT955" s="39"/>
      <c r="AU955" s="39"/>
      <c r="AV955" s="39"/>
      <c r="AW955" s="39" t="s">
        <v>1251</v>
      </c>
      <c r="AX955" s="39" t="s">
        <v>943</v>
      </c>
      <c r="AY955" s="39" t="s">
        <v>1053</v>
      </c>
      <c r="AZ955" s="35">
        <v>90324</v>
      </c>
      <c r="BA955" s="39"/>
      <c r="BC955" s="5" t="s">
        <v>905</v>
      </c>
      <c r="CB955" s="13" t="s">
        <v>990</v>
      </c>
      <c r="CC955" s="13"/>
      <c r="CD955" s="13"/>
      <c r="CE955" s="13"/>
      <c r="CF955" s="13"/>
      <c r="CG955" s="13"/>
      <c r="CH955" s="13"/>
      <c r="CI955" s="13"/>
      <c r="CJ955" s="13"/>
      <c r="CK955" s="13"/>
      <c r="CL955" s="13"/>
      <c r="CM955" s="13"/>
      <c r="CN955" s="13"/>
      <c r="CO955" s="13"/>
    </row>
    <row r="956" spans="1:93" ht="15.75" customHeight="1" x14ac:dyDescent="0.2">
      <c r="A956" s="35" t="s">
        <v>370</v>
      </c>
      <c r="B956" s="35" t="s">
        <v>3531</v>
      </c>
      <c r="C956" s="35" t="s">
        <v>3532</v>
      </c>
      <c r="D956" s="36">
        <v>45516</v>
      </c>
      <c r="E956" s="36"/>
      <c r="F956" s="35" t="s">
        <v>996</v>
      </c>
      <c r="G956" s="35" t="s">
        <v>895</v>
      </c>
      <c r="H956" s="35" t="s">
        <v>896</v>
      </c>
      <c r="I956" s="35" t="s">
        <v>897</v>
      </c>
      <c r="J956" s="35"/>
      <c r="K956" s="35" t="s">
        <v>898</v>
      </c>
      <c r="L956" s="37" t="s">
        <v>899</v>
      </c>
      <c r="M956" s="38">
        <v>8.5000000000000006E-2</v>
      </c>
      <c r="N956" s="35">
        <v>28</v>
      </c>
      <c r="O956" s="39">
        <v>64464.916666666664</v>
      </c>
      <c r="P956" s="40"/>
      <c r="Q956" s="39"/>
      <c r="R956" s="39">
        <v>1429.4471153846155</v>
      </c>
      <c r="S956" s="39">
        <v>825.90277777777783</v>
      </c>
      <c r="T956" s="39">
        <v>148.66249999999999</v>
      </c>
      <c r="U956" s="35">
        <v>75</v>
      </c>
      <c r="V956" s="39"/>
      <c r="W956" s="39">
        <v>0</v>
      </c>
      <c r="X956" s="39">
        <v>4460.3751415326506</v>
      </c>
      <c r="Y956" s="39">
        <v>71404.304201361723</v>
      </c>
      <c r="Z956" s="41">
        <v>5687.5</v>
      </c>
      <c r="AA956" s="39"/>
      <c r="AB956" s="39">
        <v>77091.804201361723</v>
      </c>
      <c r="AC956" s="39"/>
      <c r="AD956" s="39"/>
      <c r="AE956" s="42">
        <v>6107.1873780099913</v>
      </c>
      <c r="AF956" s="35" t="s">
        <v>1104</v>
      </c>
      <c r="AG956" s="39" t="s">
        <v>1105</v>
      </c>
      <c r="AH956" s="39">
        <v>83198.991579371708</v>
      </c>
      <c r="AI956" s="39">
        <v>7071.9142842465953</v>
      </c>
      <c r="AJ956" s="42">
        <v>29700</v>
      </c>
      <c r="AK956" s="39">
        <v>2524.5</v>
      </c>
      <c r="AL956" s="39">
        <v>122495.4058636183</v>
      </c>
      <c r="AM956" s="39" t="s">
        <v>943</v>
      </c>
      <c r="AN956" s="39" t="s">
        <v>943</v>
      </c>
      <c r="AO956" s="35">
        <v>90129</v>
      </c>
      <c r="AP956" s="35" t="s">
        <v>944</v>
      </c>
      <c r="AQ956" s="39" t="s">
        <v>901</v>
      </c>
      <c r="AR956" s="39">
        <v>1</v>
      </c>
      <c r="AS956" s="39"/>
      <c r="AT956" s="39"/>
      <c r="AU956" s="39"/>
      <c r="AV956" s="39"/>
      <c r="AW956" s="39" t="s">
        <v>1086</v>
      </c>
      <c r="AX956" s="39" t="s">
        <v>903</v>
      </c>
      <c r="AY956" s="39" t="s">
        <v>904</v>
      </c>
      <c r="AZ956" s="35">
        <v>90129</v>
      </c>
      <c r="BA956" s="39"/>
      <c r="BC956" s="5" t="s">
        <v>905</v>
      </c>
      <c r="CB956" s="13" t="s">
        <v>947</v>
      </c>
      <c r="CC956" s="13" t="s">
        <v>10</v>
      </c>
      <c r="CD956" s="13">
        <v>60002</v>
      </c>
      <c r="CE956" s="13" t="s">
        <v>8</v>
      </c>
      <c r="CF956" s="13" t="str">
        <f t="shared" ref="CF956:CF1003" si="266">A956</f>
        <v>W0004671</v>
      </c>
      <c r="CG956" s="13" t="s">
        <v>29</v>
      </c>
      <c r="CH956" s="18">
        <f t="shared" ref="CH956:CH1003" si="267">SUM(O956,Q956,T956:X956,)</f>
        <v>69148.954308199318</v>
      </c>
      <c r="CI956" s="18">
        <f t="shared" ref="CI956:CI962" si="268">SUM(AA956,AC956:AE956)</f>
        <v>6107.1873780099913</v>
      </c>
      <c r="CJ956" s="43">
        <f t="shared" ref="CJ956:CJ1003" si="269">SUM(Z956)</f>
        <v>5687.5</v>
      </c>
      <c r="CK956" s="44">
        <f t="shared" ref="CK956:CK1003" si="270">AJ956</f>
        <v>29700</v>
      </c>
      <c r="CL956" s="18">
        <f t="shared" ref="CL956:CL1003" si="271">SUM(R956:S956)</f>
        <v>2255.3498931623935</v>
      </c>
      <c r="CM956" s="18">
        <f t="shared" ref="CM956:CM1003" si="272">SUM(AI956,AK956)</f>
        <v>9596.4142842465953</v>
      </c>
      <c r="CN956" s="13"/>
      <c r="CO956" s="18">
        <f t="shared" ref="CO956:CO1003" si="273">SUM(CH956:CM956,-AL956)</f>
        <v>0</v>
      </c>
    </row>
    <row r="957" spans="1:93" ht="15.75" customHeight="1" x14ac:dyDescent="0.2">
      <c r="A957" s="35" t="s">
        <v>3533</v>
      </c>
      <c r="B957" s="35" t="s">
        <v>3534</v>
      </c>
      <c r="C957" s="35" t="s">
        <v>3535</v>
      </c>
      <c r="D957" s="36">
        <v>45516</v>
      </c>
      <c r="E957" s="36"/>
      <c r="F957" s="35" t="s">
        <v>972</v>
      </c>
      <c r="G957" s="35" t="s">
        <v>951</v>
      </c>
      <c r="H957" s="35" t="s">
        <v>952</v>
      </c>
      <c r="I957" s="35" t="s">
        <v>897</v>
      </c>
      <c r="J957" s="35"/>
      <c r="K957" s="35" t="s">
        <v>898</v>
      </c>
      <c r="L957" s="37" t="s">
        <v>899</v>
      </c>
      <c r="M957" s="38">
        <v>0.05</v>
      </c>
      <c r="N957" s="35">
        <v>28</v>
      </c>
      <c r="O957" s="39">
        <v>40419.833333333336</v>
      </c>
      <c r="P957" s="40"/>
      <c r="Q957" s="39"/>
      <c r="R957" s="39">
        <v>1010.0961538461538</v>
      </c>
      <c r="S957" s="39">
        <v>583.6111111111112</v>
      </c>
      <c r="T957" s="39">
        <v>105.05</v>
      </c>
      <c r="U957" s="35">
        <v>75</v>
      </c>
      <c r="V957" s="39"/>
      <c r="W957" s="39">
        <v>0</v>
      </c>
      <c r="X957" s="39">
        <v>4460.3751415326506</v>
      </c>
      <c r="Y957" s="39">
        <v>46653.965739823252</v>
      </c>
      <c r="Z957" s="41">
        <v>4154.166666666667</v>
      </c>
      <c r="AA957" s="39"/>
      <c r="AB957" s="39">
        <v>50808.132406489916</v>
      </c>
      <c r="AC957" s="39"/>
      <c r="AD957" s="39"/>
      <c r="AE957" s="42">
        <v>4671.4236268028844</v>
      </c>
      <c r="AF957" s="35" t="s">
        <v>999</v>
      </c>
      <c r="AG957" s="39" t="s">
        <v>998</v>
      </c>
      <c r="AH957" s="39">
        <v>55479.5560332928</v>
      </c>
      <c r="AI957" s="39">
        <v>2773.9778016646401</v>
      </c>
      <c r="AJ957" s="42">
        <v>29700</v>
      </c>
      <c r="AK957" s="39">
        <v>1485</v>
      </c>
      <c r="AL957" s="39">
        <v>89438.53383495743</v>
      </c>
      <c r="AM957" s="39" t="s">
        <v>973</v>
      </c>
      <c r="AN957" s="39" t="s">
        <v>973</v>
      </c>
      <c r="AO957" s="35" t="s">
        <v>2505</v>
      </c>
      <c r="AP957" s="35" t="s">
        <v>976</v>
      </c>
      <c r="AQ957" s="39" t="s">
        <v>901</v>
      </c>
      <c r="AR957" s="39">
        <v>1</v>
      </c>
      <c r="AS957" s="39"/>
      <c r="AT957" s="39"/>
      <c r="AU957" s="39"/>
      <c r="AV957" s="39"/>
      <c r="AW957" s="39" t="s">
        <v>956</v>
      </c>
      <c r="AX957" s="39" t="s">
        <v>977</v>
      </c>
      <c r="AY957" s="39" t="s">
        <v>1521</v>
      </c>
      <c r="AZ957" s="35" t="s">
        <v>2505</v>
      </c>
      <c r="BA957" s="39"/>
      <c r="BC957" s="5" t="s">
        <v>905</v>
      </c>
      <c r="CB957" s="13" t="s">
        <v>947</v>
      </c>
      <c r="CC957" s="13" t="s">
        <v>979</v>
      </c>
      <c r="CD957" s="13">
        <v>60009</v>
      </c>
      <c r="CE957" s="13">
        <v>30001339</v>
      </c>
      <c r="CF957" s="13" t="str">
        <f t="shared" si="266"/>
        <v>W0004672</v>
      </c>
      <c r="CG957" s="13" t="s">
        <v>13</v>
      </c>
      <c r="CH957" s="18">
        <f t="shared" si="267"/>
        <v>45060.258474865986</v>
      </c>
      <c r="CI957" s="18">
        <f t="shared" si="268"/>
        <v>4671.4236268028844</v>
      </c>
      <c r="CJ957" s="43">
        <f t="shared" si="269"/>
        <v>4154.166666666667</v>
      </c>
      <c r="CK957" s="44">
        <f t="shared" si="270"/>
        <v>29700</v>
      </c>
      <c r="CL957" s="18">
        <f t="shared" si="271"/>
        <v>1593.7072649572651</v>
      </c>
      <c r="CM957" s="18">
        <f t="shared" si="272"/>
        <v>4258.9778016646396</v>
      </c>
      <c r="CN957" s="13"/>
      <c r="CO957" s="18">
        <f t="shared" si="273"/>
        <v>0</v>
      </c>
    </row>
    <row r="958" spans="1:93" ht="15.75" customHeight="1" x14ac:dyDescent="0.2">
      <c r="A958" s="35" t="s">
        <v>371</v>
      </c>
      <c r="B958" s="35" t="s">
        <v>3536</v>
      </c>
      <c r="C958" s="35" t="s">
        <v>3537</v>
      </c>
      <c r="D958" s="36">
        <v>45516</v>
      </c>
      <c r="E958" s="36"/>
      <c r="F958" s="35" t="s">
        <v>972</v>
      </c>
      <c r="G958" s="35" t="s">
        <v>951</v>
      </c>
      <c r="H958" s="35" t="s">
        <v>952</v>
      </c>
      <c r="I958" s="35" t="s">
        <v>897</v>
      </c>
      <c r="J958" s="35"/>
      <c r="K958" s="35" t="s">
        <v>898</v>
      </c>
      <c r="L958" s="37" t="s">
        <v>899</v>
      </c>
      <c r="M958" s="38">
        <v>0.05</v>
      </c>
      <c r="N958" s="35">
        <v>28</v>
      </c>
      <c r="O958" s="39">
        <v>37335.333333333336</v>
      </c>
      <c r="P958" s="40"/>
      <c r="Q958" s="39"/>
      <c r="R958" s="39">
        <v>1010.0961538461538</v>
      </c>
      <c r="S958" s="39">
        <v>583.6111111111112</v>
      </c>
      <c r="T958" s="39">
        <v>105.05</v>
      </c>
      <c r="U958" s="35">
        <v>75</v>
      </c>
      <c r="V958" s="39"/>
      <c r="W958" s="39">
        <v>2048.9361921001982</v>
      </c>
      <c r="X958" s="39">
        <v>4460.3751415326506</v>
      </c>
      <c r="Y958" s="39">
        <v>45618.40193192345</v>
      </c>
      <c r="Z958" s="41">
        <v>4154.166666666667</v>
      </c>
      <c r="AA958" s="39"/>
      <c r="AB958" s="39">
        <v>49772.568598590115</v>
      </c>
      <c r="AC958" s="39"/>
      <c r="AD958" s="39"/>
      <c r="AE958" s="42"/>
      <c r="AF958" s="35"/>
      <c r="AG958" s="39"/>
      <c r="AH958" s="39">
        <v>49772.568598590115</v>
      </c>
      <c r="AI958" s="39">
        <v>2488.6284299295057</v>
      </c>
      <c r="AJ958" s="42">
        <v>29700</v>
      </c>
      <c r="AK958" s="39">
        <v>1485</v>
      </c>
      <c r="AL958" s="39">
        <v>83446.197028519615</v>
      </c>
      <c r="AM958" s="39" t="s">
        <v>943</v>
      </c>
      <c r="AN958" s="39" t="s">
        <v>943</v>
      </c>
      <c r="AO958" s="35">
        <v>19883</v>
      </c>
      <c r="AP958" s="35" t="s">
        <v>944</v>
      </c>
      <c r="AQ958" s="39" t="s">
        <v>901</v>
      </c>
      <c r="AR958" s="39">
        <v>1</v>
      </c>
      <c r="AS958" s="39"/>
      <c r="AT958" s="39"/>
      <c r="AU958" s="39"/>
      <c r="AV958" s="39"/>
      <c r="AW958" s="39" t="s">
        <v>956</v>
      </c>
      <c r="AX958" s="39" t="s">
        <v>1046</v>
      </c>
      <c r="AY958" s="39" t="s">
        <v>1117</v>
      </c>
      <c r="AZ958" s="35">
        <v>19883</v>
      </c>
      <c r="BA958" s="39"/>
      <c r="BC958" s="5" t="s">
        <v>905</v>
      </c>
      <c r="CB958" s="13" t="s">
        <v>947</v>
      </c>
      <c r="CC958" s="13" t="s">
        <v>10</v>
      </c>
      <c r="CD958" s="13">
        <v>60002</v>
      </c>
      <c r="CE958" s="13" t="s">
        <v>8</v>
      </c>
      <c r="CF958" s="13" t="str">
        <f t="shared" si="266"/>
        <v>W0004673</v>
      </c>
      <c r="CG958" s="13" t="s">
        <v>13</v>
      </c>
      <c r="CH958" s="18">
        <f t="shared" si="267"/>
        <v>44024.694666966185</v>
      </c>
      <c r="CI958" s="18">
        <f t="shared" si="268"/>
        <v>0</v>
      </c>
      <c r="CJ958" s="43">
        <f t="shared" si="269"/>
        <v>4154.166666666667</v>
      </c>
      <c r="CK958" s="44">
        <f t="shared" si="270"/>
        <v>29700</v>
      </c>
      <c r="CL958" s="18">
        <f t="shared" si="271"/>
        <v>1593.7072649572651</v>
      </c>
      <c r="CM958" s="18">
        <f t="shared" si="272"/>
        <v>3973.6284299295057</v>
      </c>
      <c r="CN958" s="13"/>
      <c r="CO958" s="18">
        <f t="shared" si="273"/>
        <v>0</v>
      </c>
    </row>
    <row r="959" spans="1:93" ht="15.75" customHeight="1" x14ac:dyDescent="0.2">
      <c r="A959" s="35" t="s">
        <v>3538</v>
      </c>
      <c r="B959" s="35" t="s">
        <v>3539</v>
      </c>
      <c r="C959" s="35" t="s">
        <v>3540</v>
      </c>
      <c r="D959" s="36">
        <v>45516</v>
      </c>
      <c r="E959" s="36"/>
      <c r="F959" s="35" t="s">
        <v>972</v>
      </c>
      <c r="G959" s="35" t="s">
        <v>951</v>
      </c>
      <c r="H959" s="35" t="s">
        <v>952</v>
      </c>
      <c r="I959" s="35" t="s">
        <v>897</v>
      </c>
      <c r="J959" s="35"/>
      <c r="K959" s="35" t="s">
        <v>898</v>
      </c>
      <c r="L959" s="37" t="s">
        <v>899</v>
      </c>
      <c r="M959" s="38">
        <v>0.05</v>
      </c>
      <c r="N959" s="35">
        <v>28</v>
      </c>
      <c r="O959" s="39">
        <v>38663.916666666664</v>
      </c>
      <c r="P959" s="40"/>
      <c r="Q959" s="39"/>
      <c r="R959" s="39">
        <v>1010.0961538461538</v>
      </c>
      <c r="S959" s="39">
        <v>583.6111111111112</v>
      </c>
      <c r="T959" s="39">
        <v>105.05</v>
      </c>
      <c r="U959" s="35">
        <v>75</v>
      </c>
      <c r="V959" s="39"/>
      <c r="W959" s="39">
        <v>0</v>
      </c>
      <c r="X959" s="39">
        <v>4460.3751415326506</v>
      </c>
      <c r="Y959" s="39">
        <v>44898.049073156581</v>
      </c>
      <c r="Z959" s="41">
        <v>4154.166666666667</v>
      </c>
      <c r="AA959" s="39"/>
      <c r="AB959" s="39">
        <v>49052.215739823245</v>
      </c>
      <c r="AC959" s="39"/>
      <c r="AD959" s="39"/>
      <c r="AE959" s="42">
        <v>4671.4236268028844</v>
      </c>
      <c r="AF959" s="35" t="s">
        <v>999</v>
      </c>
      <c r="AG959" s="39" t="s">
        <v>998</v>
      </c>
      <c r="AH959" s="39">
        <v>53723.639366626128</v>
      </c>
      <c r="AI959" s="39">
        <v>2686.1819683313065</v>
      </c>
      <c r="AJ959" s="42">
        <v>29700</v>
      </c>
      <c r="AK959" s="39">
        <v>1485</v>
      </c>
      <c r="AL959" s="39">
        <v>87594.821334957436</v>
      </c>
      <c r="AM959" s="39" t="s">
        <v>973</v>
      </c>
      <c r="AN959" s="39" t="s">
        <v>973</v>
      </c>
      <c r="AO959" s="35" t="s">
        <v>1176</v>
      </c>
      <c r="AP959" s="35" t="s">
        <v>976</v>
      </c>
      <c r="AQ959" s="39" t="s">
        <v>901</v>
      </c>
      <c r="AR959" s="39">
        <v>1</v>
      </c>
      <c r="AS959" s="39"/>
      <c r="AT959" s="39"/>
      <c r="AU959" s="39"/>
      <c r="AV959" s="39"/>
      <c r="AW959" s="39" t="s">
        <v>956</v>
      </c>
      <c r="AX959" s="39" t="s">
        <v>977</v>
      </c>
      <c r="AY959" s="39" t="s">
        <v>1938</v>
      </c>
      <c r="AZ959" s="35" t="s">
        <v>1176</v>
      </c>
      <c r="BA959" s="39"/>
      <c r="BC959" s="5" t="s">
        <v>905</v>
      </c>
      <c r="CB959" s="13" t="s">
        <v>947</v>
      </c>
      <c r="CC959" s="13" t="s">
        <v>979</v>
      </c>
      <c r="CD959" s="13">
        <v>60009</v>
      </c>
      <c r="CE959" s="13">
        <v>30001339</v>
      </c>
      <c r="CF959" s="13" t="str">
        <f t="shared" si="266"/>
        <v>W0004674</v>
      </c>
      <c r="CG959" s="13" t="s">
        <v>13</v>
      </c>
      <c r="CH959" s="18">
        <f t="shared" si="267"/>
        <v>43304.341808199315</v>
      </c>
      <c r="CI959" s="18">
        <f t="shared" si="268"/>
        <v>4671.4236268028844</v>
      </c>
      <c r="CJ959" s="43">
        <f t="shared" si="269"/>
        <v>4154.166666666667</v>
      </c>
      <c r="CK959" s="44">
        <f t="shared" si="270"/>
        <v>29700</v>
      </c>
      <c r="CL959" s="18">
        <f t="shared" si="271"/>
        <v>1593.7072649572651</v>
      </c>
      <c r="CM959" s="18">
        <f t="shared" si="272"/>
        <v>4171.1819683313061</v>
      </c>
      <c r="CN959" s="13"/>
      <c r="CO959" s="18">
        <f t="shared" si="273"/>
        <v>0</v>
      </c>
    </row>
    <row r="960" spans="1:93" ht="15.75" customHeight="1" x14ac:dyDescent="0.2">
      <c r="A960" s="35" t="s">
        <v>3541</v>
      </c>
      <c r="B960" s="35" t="s">
        <v>3542</v>
      </c>
      <c r="C960" s="35" t="s">
        <v>3543</v>
      </c>
      <c r="D960" s="36">
        <v>45516</v>
      </c>
      <c r="E960" s="36"/>
      <c r="F960" s="35" t="s">
        <v>972</v>
      </c>
      <c r="G960" s="35" t="s">
        <v>951</v>
      </c>
      <c r="H960" s="35" t="s">
        <v>952</v>
      </c>
      <c r="I960" s="35" t="s">
        <v>897</v>
      </c>
      <c r="J960" s="35"/>
      <c r="K960" s="35" t="s">
        <v>898</v>
      </c>
      <c r="L960" s="37" t="s">
        <v>899</v>
      </c>
      <c r="M960" s="38">
        <v>0.05</v>
      </c>
      <c r="N960" s="35">
        <v>28</v>
      </c>
      <c r="O960" s="39">
        <v>39234.25</v>
      </c>
      <c r="P960" s="40"/>
      <c r="Q960" s="39"/>
      <c r="R960" s="39">
        <v>1010.0961538461538</v>
      </c>
      <c r="S960" s="39">
        <v>583.6111111111112</v>
      </c>
      <c r="T960" s="39">
        <v>105.05</v>
      </c>
      <c r="U960" s="35">
        <v>75</v>
      </c>
      <c r="V960" s="39"/>
      <c r="W960" s="39">
        <v>0</v>
      </c>
      <c r="X960" s="39">
        <v>4460.3751415326506</v>
      </c>
      <c r="Y960" s="39">
        <v>45468.382406489916</v>
      </c>
      <c r="Z960" s="41">
        <v>4154.166666666667</v>
      </c>
      <c r="AA960" s="39"/>
      <c r="AB960" s="39">
        <v>49622.549073156581</v>
      </c>
      <c r="AC960" s="39"/>
      <c r="AD960" s="39"/>
      <c r="AE960" s="42"/>
      <c r="AF960" s="35"/>
      <c r="AG960" s="39"/>
      <c r="AH960" s="39">
        <v>49622.549073156581</v>
      </c>
      <c r="AI960" s="39">
        <v>2481.1274536578294</v>
      </c>
      <c r="AJ960" s="42">
        <v>29700</v>
      </c>
      <c r="AK960" s="39">
        <v>1485</v>
      </c>
      <c r="AL960" s="39">
        <v>83288.676526814408</v>
      </c>
      <c r="AM960" s="39" t="s">
        <v>2031</v>
      </c>
      <c r="AN960" s="39" t="s">
        <v>2527</v>
      </c>
      <c r="AO960" s="35">
        <v>1502348</v>
      </c>
      <c r="AP960" s="35" t="s">
        <v>2033</v>
      </c>
      <c r="AQ960" s="39" t="s">
        <v>901</v>
      </c>
      <c r="AR960" s="39">
        <v>1</v>
      </c>
      <c r="AS960" s="39"/>
      <c r="AT960" s="39"/>
      <c r="AU960" s="39"/>
      <c r="AV960" s="39"/>
      <c r="AW960" s="39" t="s">
        <v>956</v>
      </c>
      <c r="AX960" s="39" t="s">
        <v>2031</v>
      </c>
      <c r="AY960" s="39" t="s">
        <v>2035</v>
      </c>
      <c r="AZ960" s="35">
        <v>1502348</v>
      </c>
      <c r="BA960" s="39"/>
      <c r="BC960" s="5" t="s">
        <v>905</v>
      </c>
      <c r="CB960" s="13" t="s">
        <v>947</v>
      </c>
      <c r="CC960" s="13" t="s">
        <v>2036</v>
      </c>
      <c r="CD960" s="13">
        <v>60026</v>
      </c>
      <c r="CE960" s="13" t="s">
        <v>2528</v>
      </c>
      <c r="CF960" s="13" t="str">
        <f t="shared" si="266"/>
        <v>W0005411</v>
      </c>
      <c r="CG960" s="13" t="s">
        <v>13</v>
      </c>
      <c r="CH960" s="18">
        <f t="shared" si="267"/>
        <v>43874.675141532651</v>
      </c>
      <c r="CI960" s="18">
        <f t="shared" si="268"/>
        <v>0</v>
      </c>
      <c r="CJ960" s="43">
        <f t="shared" si="269"/>
        <v>4154.166666666667</v>
      </c>
      <c r="CK960" s="44">
        <f t="shared" si="270"/>
        <v>29700</v>
      </c>
      <c r="CL960" s="18">
        <f t="shared" si="271"/>
        <v>1593.7072649572651</v>
      </c>
      <c r="CM960" s="18">
        <f t="shared" si="272"/>
        <v>3966.1274536578294</v>
      </c>
      <c r="CN960" s="13"/>
      <c r="CO960" s="18">
        <f t="shared" si="273"/>
        <v>0</v>
      </c>
    </row>
    <row r="961" spans="1:93" ht="15.75" customHeight="1" x14ac:dyDescent="0.2">
      <c r="A961" s="35" t="s">
        <v>3544</v>
      </c>
      <c r="B961" s="35" t="s">
        <v>3545</v>
      </c>
      <c r="C961" s="35" t="s">
        <v>3546</v>
      </c>
      <c r="D961" s="36">
        <v>45516</v>
      </c>
      <c r="E961" s="36"/>
      <c r="F961" s="35" t="s">
        <v>938</v>
      </c>
      <c r="G961" s="35" t="s">
        <v>1247</v>
      </c>
      <c r="H961" s="35" t="s">
        <v>1248</v>
      </c>
      <c r="I961" s="35" t="s">
        <v>897</v>
      </c>
      <c r="J961" s="35"/>
      <c r="K961" s="35" t="s">
        <v>898</v>
      </c>
      <c r="L961" s="37" t="s">
        <v>899</v>
      </c>
      <c r="M961" s="38">
        <v>0.1</v>
      </c>
      <c r="N961" s="35">
        <v>28</v>
      </c>
      <c r="O961" s="39">
        <v>143901.66666666666</v>
      </c>
      <c r="P961" s="40"/>
      <c r="Q961" s="39"/>
      <c r="R961" s="39">
        <v>3459.1746794871797</v>
      </c>
      <c r="S961" s="39">
        <v>1998.6342592592591</v>
      </c>
      <c r="T961" s="39">
        <v>359.75416666666666</v>
      </c>
      <c r="U961" s="35">
        <v>75</v>
      </c>
      <c r="V961" s="39"/>
      <c r="W961" s="39">
        <v>0</v>
      </c>
      <c r="X961" s="39">
        <v>4460.3751415326506</v>
      </c>
      <c r="Y961" s="39">
        <v>154254.60491361245</v>
      </c>
      <c r="Z961" s="41">
        <v>7046.666666666667</v>
      </c>
      <c r="AA961" s="39"/>
      <c r="AB961" s="39">
        <v>161301.27158027911</v>
      </c>
      <c r="AC961" s="39"/>
      <c r="AD961" s="39"/>
      <c r="AE961" s="42">
        <v>7875.5933865769939</v>
      </c>
      <c r="AF961" s="35" t="s">
        <v>1249</v>
      </c>
      <c r="AG961" s="39" t="s">
        <v>1250</v>
      </c>
      <c r="AH961" s="39">
        <v>169176.86496685611</v>
      </c>
      <c r="AI961" s="39">
        <v>16917.686496685612</v>
      </c>
      <c r="AJ961" s="42">
        <v>29700</v>
      </c>
      <c r="AK961" s="39">
        <v>2970</v>
      </c>
      <c r="AL961" s="39">
        <v>218764.55146354172</v>
      </c>
      <c r="AM961" s="39" t="s">
        <v>3345</v>
      </c>
      <c r="AN961" s="39" t="s">
        <v>3345</v>
      </c>
      <c r="AO961" s="35">
        <v>80153020</v>
      </c>
      <c r="AP961" s="35" t="s">
        <v>3345</v>
      </c>
      <c r="AQ961" s="39" t="s">
        <v>901</v>
      </c>
      <c r="AR961" s="39">
        <v>1</v>
      </c>
      <c r="AS961" s="39"/>
      <c r="AT961" s="39"/>
      <c r="AU961" s="39"/>
      <c r="AV961" s="39"/>
      <c r="AW961" s="39" t="s">
        <v>1251</v>
      </c>
      <c r="AX961" s="39" t="s">
        <v>70</v>
      </c>
      <c r="AY961" s="39" t="s">
        <v>3346</v>
      </c>
      <c r="AZ961" s="35">
        <v>80153020</v>
      </c>
      <c r="BA961" s="39"/>
      <c r="BC961" s="5" t="s">
        <v>905</v>
      </c>
      <c r="CB961" s="13" t="s">
        <v>947</v>
      </c>
      <c r="CC961" s="13" t="s">
        <v>3347</v>
      </c>
      <c r="CD961" s="13">
        <v>60029</v>
      </c>
      <c r="CE961" s="13" t="s">
        <v>3348</v>
      </c>
      <c r="CF961" s="13" t="str">
        <f t="shared" si="266"/>
        <v>W0004675</v>
      </c>
      <c r="CG961" s="13" t="s">
        <v>70</v>
      </c>
      <c r="CH961" s="18">
        <f t="shared" si="267"/>
        <v>148796.79597486599</v>
      </c>
      <c r="CI961" s="18">
        <f t="shared" si="268"/>
        <v>7875.5933865769939</v>
      </c>
      <c r="CJ961" s="43">
        <f t="shared" si="269"/>
        <v>7046.666666666667</v>
      </c>
      <c r="CK961" s="44">
        <f t="shared" si="270"/>
        <v>29700</v>
      </c>
      <c r="CL961" s="18">
        <f t="shared" si="271"/>
        <v>5457.8089387464388</v>
      </c>
      <c r="CM961" s="18">
        <f t="shared" si="272"/>
        <v>19887.686496685612</v>
      </c>
      <c r="CN961" s="13"/>
      <c r="CO961" s="18">
        <f t="shared" si="273"/>
        <v>0</v>
      </c>
    </row>
    <row r="962" spans="1:93" ht="15.75" customHeight="1" x14ac:dyDescent="0.2">
      <c r="A962" s="35" t="s">
        <v>3547</v>
      </c>
      <c r="B962" s="35" t="s">
        <v>3548</v>
      </c>
      <c r="C962" s="35" t="s">
        <v>3549</v>
      </c>
      <c r="D962" s="36">
        <v>45523</v>
      </c>
      <c r="E962" s="36"/>
      <c r="F962" s="35" t="s">
        <v>938</v>
      </c>
      <c r="G962" s="35" t="s">
        <v>1247</v>
      </c>
      <c r="H962" s="35" t="s">
        <v>1248</v>
      </c>
      <c r="I962" s="35" t="s">
        <v>897</v>
      </c>
      <c r="J962" s="35"/>
      <c r="K962" s="35" t="s">
        <v>898</v>
      </c>
      <c r="L962" s="37" t="s">
        <v>899</v>
      </c>
      <c r="M962" s="38">
        <v>0.1</v>
      </c>
      <c r="N962" s="35">
        <v>28</v>
      </c>
      <c r="O962" s="39">
        <v>131170.91666666666</v>
      </c>
      <c r="P962" s="40"/>
      <c r="Q962" s="39"/>
      <c r="R962" s="39">
        <v>3153.1490384615386</v>
      </c>
      <c r="S962" s="39">
        <v>1821.8194444444446</v>
      </c>
      <c r="T962" s="39">
        <v>327.92750000000001</v>
      </c>
      <c r="U962" s="35">
        <v>75</v>
      </c>
      <c r="V962" s="39"/>
      <c r="W962" s="39">
        <v>0</v>
      </c>
      <c r="X962" s="39">
        <v>4460.3751415326506</v>
      </c>
      <c r="Y962" s="39">
        <v>141009.18779110527</v>
      </c>
      <c r="Z962" s="41">
        <v>7046.666666666667</v>
      </c>
      <c r="AA962" s="39"/>
      <c r="AB962" s="39">
        <v>148055.85445777193</v>
      </c>
      <c r="AC962" s="39"/>
      <c r="AD962" s="39"/>
      <c r="AE962" s="42"/>
      <c r="AF962" s="35"/>
      <c r="AG962" s="39"/>
      <c r="AH962" s="39">
        <v>148055.85445777193</v>
      </c>
      <c r="AI962" s="39">
        <v>14805.585445777193</v>
      </c>
      <c r="AJ962" s="42">
        <v>29700</v>
      </c>
      <c r="AK962" s="39">
        <v>2970</v>
      </c>
      <c r="AL962" s="39">
        <v>195531.43990354912</v>
      </c>
      <c r="AM962" s="39" t="s">
        <v>1411</v>
      </c>
      <c r="AN962" s="39" t="s">
        <v>1411</v>
      </c>
      <c r="AO962" s="35" t="s">
        <v>1720</v>
      </c>
      <c r="AP962" s="35" t="s">
        <v>1413</v>
      </c>
      <c r="AQ962" s="39" t="s">
        <v>901</v>
      </c>
      <c r="AR962" s="39">
        <v>1</v>
      </c>
      <c r="AS962" s="39"/>
      <c r="AT962" s="39"/>
      <c r="AU962" s="39"/>
      <c r="AV962" s="39"/>
      <c r="AW962" s="39" t="s">
        <v>1489</v>
      </c>
      <c r="AX962" s="39" t="s">
        <v>977</v>
      </c>
      <c r="AY962" s="39" t="s">
        <v>1472</v>
      </c>
      <c r="AZ962" s="35" t="s">
        <v>1720</v>
      </c>
      <c r="BA962" s="39"/>
      <c r="BC962" s="5" t="s">
        <v>905</v>
      </c>
      <c r="CB962" s="13" t="s">
        <v>947</v>
      </c>
      <c r="CC962" s="13" t="s">
        <v>1415</v>
      </c>
      <c r="CD962" s="13">
        <v>60008</v>
      </c>
      <c r="CE962" s="13" t="s">
        <v>1416</v>
      </c>
      <c r="CF962" s="13" t="str">
        <f t="shared" si="266"/>
        <v>W0004676</v>
      </c>
      <c r="CG962" s="13" t="s">
        <v>70</v>
      </c>
      <c r="CH962" s="18">
        <f t="shared" si="267"/>
        <v>136034.2193081993</v>
      </c>
      <c r="CI962" s="18">
        <f t="shared" si="268"/>
        <v>0</v>
      </c>
      <c r="CJ962" s="43">
        <f t="shared" si="269"/>
        <v>7046.666666666667</v>
      </c>
      <c r="CK962" s="44">
        <f t="shared" si="270"/>
        <v>29700</v>
      </c>
      <c r="CL962" s="18">
        <f t="shared" si="271"/>
        <v>4974.9684829059834</v>
      </c>
      <c r="CM962" s="18">
        <f t="shared" si="272"/>
        <v>17775.585445777193</v>
      </c>
      <c r="CN962" s="13"/>
      <c r="CO962" s="18">
        <f t="shared" si="273"/>
        <v>0</v>
      </c>
    </row>
    <row r="963" spans="1:93" ht="15.75" customHeight="1" x14ac:dyDescent="0.2">
      <c r="A963" s="35" t="s">
        <v>3550</v>
      </c>
      <c r="B963" s="35" t="s">
        <v>3551</v>
      </c>
      <c r="C963" s="35" t="s">
        <v>3552</v>
      </c>
      <c r="D963" s="36">
        <v>45523</v>
      </c>
      <c r="E963" s="36"/>
      <c r="F963" s="35" t="s">
        <v>938</v>
      </c>
      <c r="G963" s="35" t="s">
        <v>1247</v>
      </c>
      <c r="H963" s="35" t="s">
        <v>1248</v>
      </c>
      <c r="I963" s="35" t="s">
        <v>897</v>
      </c>
      <c r="J963" s="35"/>
      <c r="K963" s="35" t="s">
        <v>898</v>
      </c>
      <c r="L963" s="37" t="s">
        <v>899</v>
      </c>
      <c r="M963" s="38">
        <v>0.1</v>
      </c>
      <c r="N963" s="35">
        <v>28</v>
      </c>
      <c r="O963" s="39">
        <v>69494.5</v>
      </c>
      <c r="P963" s="40"/>
      <c r="Q963" s="39"/>
      <c r="R963" s="39">
        <v>1670.5408653846155</v>
      </c>
      <c r="S963" s="39">
        <v>965.20138888888891</v>
      </c>
      <c r="T963" s="39">
        <v>173.73625000000001</v>
      </c>
      <c r="U963" s="35">
        <v>75</v>
      </c>
      <c r="V963" s="39"/>
      <c r="W963" s="39">
        <v>0</v>
      </c>
      <c r="X963" s="39">
        <v>4460.3751415326506</v>
      </c>
      <c r="Y963" s="39">
        <v>76839.353645806157</v>
      </c>
      <c r="Z963" s="41">
        <v>7046.666666666667</v>
      </c>
      <c r="AA963" s="39"/>
      <c r="AB963" s="39">
        <v>83886.020312472829</v>
      </c>
      <c r="AC963" s="39"/>
      <c r="AD963" s="39"/>
      <c r="AE963" s="42"/>
      <c r="AF963" s="35"/>
      <c r="AG963" s="39"/>
      <c r="AH963" s="39">
        <v>83886.020312472829</v>
      </c>
      <c r="AI963" s="39">
        <v>8388.6020312472829</v>
      </c>
      <c r="AJ963" s="42">
        <v>29700</v>
      </c>
      <c r="AK963" s="39">
        <v>2970</v>
      </c>
      <c r="AL963" s="39">
        <v>124944.62234372011</v>
      </c>
      <c r="AM963" s="39" t="s">
        <v>900</v>
      </c>
      <c r="AN963" s="39" t="s">
        <v>900</v>
      </c>
      <c r="AO963" s="35">
        <v>2061149</v>
      </c>
      <c r="AP963" s="39" t="s">
        <v>900</v>
      </c>
      <c r="AQ963" s="39" t="s">
        <v>901</v>
      </c>
      <c r="AR963" s="39">
        <v>1</v>
      </c>
      <c r="AS963" s="39"/>
      <c r="AT963" s="39"/>
      <c r="AU963" s="39"/>
      <c r="AV963" s="39"/>
      <c r="AW963" s="39" t="s">
        <v>2814</v>
      </c>
      <c r="AX963" s="39" t="s">
        <v>2543</v>
      </c>
      <c r="AY963" s="39" t="s">
        <v>1053</v>
      </c>
      <c r="AZ963" s="35">
        <v>2061149</v>
      </c>
      <c r="BA963" s="39"/>
      <c r="BC963" s="5" t="s">
        <v>905</v>
      </c>
      <c r="CB963" s="13" t="s">
        <v>906</v>
      </c>
      <c r="CC963" s="13" t="s">
        <v>907</v>
      </c>
      <c r="CD963" s="13">
        <v>60006</v>
      </c>
      <c r="CE963" s="13" t="e">
        <v>#N/A</v>
      </c>
      <c r="CF963" s="13" t="str">
        <f t="shared" si="266"/>
        <v>W0004677</v>
      </c>
      <c r="CG963" s="13" t="str">
        <f>G963</f>
        <v>IT Capability Center</v>
      </c>
      <c r="CH963" s="18">
        <f t="shared" si="267"/>
        <v>74203.611391532657</v>
      </c>
      <c r="CI963" s="18">
        <f>SUM(AA963,AE963)</f>
        <v>0</v>
      </c>
      <c r="CJ963" s="43">
        <f t="shared" si="269"/>
        <v>7046.666666666667</v>
      </c>
      <c r="CK963" s="44">
        <f t="shared" si="270"/>
        <v>29700</v>
      </c>
      <c r="CL963" s="18">
        <f t="shared" si="271"/>
        <v>2635.7422542735044</v>
      </c>
      <c r="CM963" s="18">
        <f t="shared" si="272"/>
        <v>11358.602031247283</v>
      </c>
      <c r="CN963" s="13"/>
      <c r="CO963" s="18">
        <f t="shared" si="273"/>
        <v>0</v>
      </c>
    </row>
    <row r="964" spans="1:93" ht="15.75" customHeight="1" x14ac:dyDescent="0.2">
      <c r="A964" s="35" t="s">
        <v>3553</v>
      </c>
      <c r="B964" s="35" t="s">
        <v>3554</v>
      </c>
      <c r="C964" s="35" t="s">
        <v>3555</v>
      </c>
      <c r="D964" s="36">
        <v>45530</v>
      </c>
      <c r="E964" s="36"/>
      <c r="F964" s="35" t="s">
        <v>972</v>
      </c>
      <c r="G964" s="35" t="s">
        <v>951</v>
      </c>
      <c r="H964" s="35" t="s">
        <v>952</v>
      </c>
      <c r="I964" s="35" t="s">
        <v>897</v>
      </c>
      <c r="J964" s="35"/>
      <c r="K964" s="35" t="s">
        <v>898</v>
      </c>
      <c r="L964" s="37" t="s">
        <v>899</v>
      </c>
      <c r="M964" s="38">
        <v>0.05</v>
      </c>
      <c r="N964" s="35">
        <v>28</v>
      </c>
      <c r="O964" s="39">
        <v>39466</v>
      </c>
      <c r="P964" s="40"/>
      <c r="Q964" s="39"/>
      <c r="R964" s="39">
        <v>1010.0961538461538</v>
      </c>
      <c r="S964" s="39">
        <v>583.6111111111112</v>
      </c>
      <c r="T964" s="39">
        <v>105.05</v>
      </c>
      <c r="U964" s="35">
        <v>75</v>
      </c>
      <c r="V964" s="39"/>
      <c r="W964" s="39">
        <v>0</v>
      </c>
      <c r="X964" s="39">
        <v>4460.3751415326506</v>
      </c>
      <c r="Y964" s="39">
        <v>45700.132406489916</v>
      </c>
      <c r="Z964" s="41">
        <v>4154.166666666667</v>
      </c>
      <c r="AA964" s="39"/>
      <c r="AB964" s="39">
        <v>49854.299073156581</v>
      </c>
      <c r="AC964" s="39"/>
      <c r="AD964" s="39"/>
      <c r="AE964" s="42"/>
      <c r="AF964" s="35"/>
      <c r="AG964" s="39"/>
      <c r="AH964" s="39">
        <v>49854.299073156581</v>
      </c>
      <c r="AI964" s="39">
        <v>2492.714953657829</v>
      </c>
      <c r="AJ964" s="42">
        <v>29700</v>
      </c>
      <c r="AK964" s="39">
        <v>1485</v>
      </c>
      <c r="AL964" s="39">
        <v>83532.014026814402</v>
      </c>
      <c r="AM964" s="39" t="s">
        <v>3556</v>
      </c>
      <c r="AN964" s="39" t="s">
        <v>3556</v>
      </c>
      <c r="AO964" s="35">
        <v>7178485</v>
      </c>
      <c r="AP964" s="35" t="s">
        <v>3557</v>
      </c>
      <c r="AQ964" s="39" t="s">
        <v>901</v>
      </c>
      <c r="AR964" s="39">
        <v>1</v>
      </c>
      <c r="AS964" s="39"/>
      <c r="AT964" s="39"/>
      <c r="AU964" s="39"/>
      <c r="AV964" s="39"/>
      <c r="AW964" s="39" t="s">
        <v>956</v>
      </c>
      <c r="AX964" s="39" t="s">
        <v>3556</v>
      </c>
      <c r="AY964" s="39" t="s">
        <v>3558</v>
      </c>
      <c r="AZ964" s="35">
        <v>7178485</v>
      </c>
      <c r="BA964" s="39"/>
      <c r="BC964" s="5" t="s">
        <v>905</v>
      </c>
      <c r="CB964" s="13" t="s">
        <v>947</v>
      </c>
      <c r="CC964" s="13" t="s">
        <v>3559</v>
      </c>
      <c r="CD964" s="13">
        <v>60037</v>
      </c>
      <c r="CE964" s="13" t="s">
        <v>3560</v>
      </c>
      <c r="CF964" s="13" t="str">
        <f t="shared" si="266"/>
        <v>W0004678</v>
      </c>
      <c r="CG964" s="13" t="s">
        <v>13</v>
      </c>
      <c r="CH964" s="18">
        <f t="shared" si="267"/>
        <v>44106.425141532651</v>
      </c>
      <c r="CI964" s="18">
        <f t="shared" ref="CI964:CI975" si="274">SUM(AA964,AC964:AE964)</f>
        <v>0</v>
      </c>
      <c r="CJ964" s="43">
        <f t="shared" si="269"/>
        <v>4154.166666666667</v>
      </c>
      <c r="CK964" s="44">
        <f t="shared" si="270"/>
        <v>29700</v>
      </c>
      <c r="CL964" s="18">
        <f t="shared" si="271"/>
        <v>1593.7072649572651</v>
      </c>
      <c r="CM964" s="18">
        <f t="shared" si="272"/>
        <v>3977.714953657829</v>
      </c>
      <c r="CN964" s="13"/>
      <c r="CO964" s="18">
        <f t="shared" si="273"/>
        <v>0</v>
      </c>
    </row>
    <row r="965" spans="1:93" ht="15.75" customHeight="1" x14ac:dyDescent="0.2">
      <c r="A965" s="35" t="s">
        <v>3561</v>
      </c>
      <c r="B965" s="35" t="s">
        <v>3562</v>
      </c>
      <c r="C965" s="35" t="s">
        <v>3563</v>
      </c>
      <c r="D965" s="36">
        <v>45530</v>
      </c>
      <c r="E965" s="36"/>
      <c r="F965" s="35" t="s">
        <v>972</v>
      </c>
      <c r="G965" s="35" t="s">
        <v>951</v>
      </c>
      <c r="H965" s="35" t="s">
        <v>952</v>
      </c>
      <c r="I965" s="35" t="s">
        <v>897</v>
      </c>
      <c r="J965" s="35"/>
      <c r="K965" s="35" t="s">
        <v>898</v>
      </c>
      <c r="L965" s="37" t="s">
        <v>899</v>
      </c>
      <c r="M965" s="38">
        <v>0.05</v>
      </c>
      <c r="N965" s="35">
        <v>28</v>
      </c>
      <c r="O965" s="39">
        <v>33544.166666666664</v>
      </c>
      <c r="P965" s="40"/>
      <c r="Q965" s="39"/>
      <c r="R965" s="39">
        <v>1010.0961538461538</v>
      </c>
      <c r="S965" s="39">
        <v>583.6111111111112</v>
      </c>
      <c r="T965" s="39">
        <v>105.05</v>
      </c>
      <c r="U965" s="35">
        <v>75</v>
      </c>
      <c r="V965" s="39"/>
      <c r="W965" s="39">
        <v>0</v>
      </c>
      <c r="X965" s="39">
        <v>4460.3751415326506</v>
      </c>
      <c r="Y965" s="39">
        <v>39778.299073156581</v>
      </c>
      <c r="Z965" s="41">
        <v>4154.166666666667</v>
      </c>
      <c r="AA965" s="39"/>
      <c r="AB965" s="39">
        <v>43932.465739823245</v>
      </c>
      <c r="AC965" s="39"/>
      <c r="AD965" s="39"/>
      <c r="AE965" s="42"/>
      <c r="AF965" s="35"/>
      <c r="AG965" s="39"/>
      <c r="AH965" s="39">
        <v>43932.465739823245</v>
      </c>
      <c r="AI965" s="39">
        <v>2196.6232869911623</v>
      </c>
      <c r="AJ965" s="42">
        <v>29700</v>
      </c>
      <c r="AK965" s="39">
        <v>1485</v>
      </c>
      <c r="AL965" s="39">
        <v>77314.089026814414</v>
      </c>
      <c r="AM965" s="39" t="s">
        <v>3556</v>
      </c>
      <c r="AN965" s="39" t="s">
        <v>3556</v>
      </c>
      <c r="AO965" s="35">
        <v>1951</v>
      </c>
      <c r="AP965" s="35" t="s">
        <v>3557</v>
      </c>
      <c r="AQ965" s="39" t="s">
        <v>901</v>
      </c>
      <c r="AR965" s="39">
        <v>1</v>
      </c>
      <c r="AS965" s="39"/>
      <c r="AT965" s="39"/>
      <c r="AU965" s="39"/>
      <c r="AV965" s="39"/>
      <c r="AW965" s="39" t="s">
        <v>956</v>
      </c>
      <c r="AX965" s="39" t="s">
        <v>3556</v>
      </c>
      <c r="AY965" s="39" t="s">
        <v>3558</v>
      </c>
      <c r="AZ965" s="35">
        <v>1951</v>
      </c>
      <c r="BA965" s="39"/>
      <c r="BC965" s="5" t="s">
        <v>905</v>
      </c>
      <c r="CB965" s="13" t="s">
        <v>947</v>
      </c>
      <c r="CC965" s="13" t="s">
        <v>3559</v>
      </c>
      <c r="CD965" s="13">
        <v>60037</v>
      </c>
      <c r="CE965" s="13" t="s">
        <v>3560</v>
      </c>
      <c r="CF965" s="13" t="str">
        <f t="shared" si="266"/>
        <v>W0005067</v>
      </c>
      <c r="CG965" s="13" t="s">
        <v>13</v>
      </c>
      <c r="CH965" s="18">
        <f t="shared" si="267"/>
        <v>38184.591808199315</v>
      </c>
      <c r="CI965" s="18">
        <f t="shared" si="274"/>
        <v>0</v>
      </c>
      <c r="CJ965" s="43">
        <f t="shared" si="269"/>
        <v>4154.166666666667</v>
      </c>
      <c r="CK965" s="44">
        <f t="shared" si="270"/>
        <v>29700</v>
      </c>
      <c r="CL965" s="18">
        <f t="shared" si="271"/>
        <v>1593.7072649572651</v>
      </c>
      <c r="CM965" s="18">
        <f t="shared" si="272"/>
        <v>3681.6232869911623</v>
      </c>
      <c r="CN965" s="13"/>
      <c r="CO965" s="18">
        <f t="shared" si="273"/>
        <v>0</v>
      </c>
    </row>
    <row r="966" spans="1:93" ht="15.75" customHeight="1" x14ac:dyDescent="0.2">
      <c r="A966" s="35" t="s">
        <v>372</v>
      </c>
      <c r="B966" s="35" t="s">
        <v>3564</v>
      </c>
      <c r="C966" s="35" t="s">
        <v>3565</v>
      </c>
      <c r="D966" s="36">
        <v>45530</v>
      </c>
      <c r="E966" s="36"/>
      <c r="F966" s="35" t="s">
        <v>3566</v>
      </c>
      <c r="G966" s="35" t="s">
        <v>951</v>
      </c>
      <c r="H966" s="35" t="s">
        <v>952</v>
      </c>
      <c r="I966" s="35" t="s">
        <v>897</v>
      </c>
      <c r="J966" s="35"/>
      <c r="K966" s="35" t="s">
        <v>898</v>
      </c>
      <c r="L966" s="37" t="s">
        <v>899</v>
      </c>
      <c r="M966" s="38">
        <v>0.05</v>
      </c>
      <c r="N966" s="35">
        <v>28</v>
      </c>
      <c r="O966" s="39">
        <v>36625.666666666664</v>
      </c>
      <c r="P966" s="40"/>
      <c r="Q966" s="39"/>
      <c r="R966" s="39">
        <v>1010.0961538461538</v>
      </c>
      <c r="S966" s="39">
        <v>583.6111111111112</v>
      </c>
      <c r="T966" s="39">
        <v>105.05</v>
      </c>
      <c r="U966" s="35">
        <v>75</v>
      </c>
      <c r="V966" s="39"/>
      <c r="W966" s="39">
        <v>3239.3681197104133</v>
      </c>
      <c r="X966" s="39">
        <v>4460.3751415326506</v>
      </c>
      <c r="Y966" s="39">
        <v>46099.167192866997</v>
      </c>
      <c r="Z966" s="41">
        <v>4154.166666666667</v>
      </c>
      <c r="AA966" s="39"/>
      <c r="AB966" s="39">
        <v>50253.333859533661</v>
      </c>
      <c r="AC966" s="39"/>
      <c r="AD966" s="39"/>
      <c r="AE966" s="42"/>
      <c r="AF966" s="35"/>
      <c r="AG966" s="39"/>
      <c r="AH966" s="39">
        <v>50253.333859533661</v>
      </c>
      <c r="AI966" s="39">
        <v>2512.6666929766834</v>
      </c>
      <c r="AJ966" s="42">
        <v>29700</v>
      </c>
      <c r="AK966" s="39">
        <v>1485</v>
      </c>
      <c r="AL966" s="39">
        <v>83951.000552510348</v>
      </c>
      <c r="AM966" s="39" t="s">
        <v>943</v>
      </c>
      <c r="AN966" s="39" t="s">
        <v>943</v>
      </c>
      <c r="AO966" s="35">
        <v>34766</v>
      </c>
      <c r="AP966" s="35" t="s">
        <v>944</v>
      </c>
      <c r="AQ966" s="39" t="s">
        <v>901</v>
      </c>
      <c r="AR966" s="39">
        <v>1</v>
      </c>
      <c r="AS966" s="39"/>
      <c r="AT966" s="39"/>
      <c r="AU966" s="39"/>
      <c r="AV966" s="39"/>
      <c r="AW966" s="39" t="s">
        <v>956</v>
      </c>
      <c r="AX966" s="39" t="s">
        <v>1018</v>
      </c>
      <c r="AY966" s="39" t="s">
        <v>1019</v>
      </c>
      <c r="AZ966" s="35">
        <v>34766</v>
      </c>
      <c r="BA966" s="39"/>
      <c r="BC966" s="5" t="s">
        <v>905</v>
      </c>
      <c r="CB966" s="13" t="s">
        <v>947</v>
      </c>
      <c r="CC966" s="13" t="s">
        <v>10</v>
      </c>
      <c r="CD966" s="13">
        <v>60002</v>
      </c>
      <c r="CE966" s="13" t="s">
        <v>8</v>
      </c>
      <c r="CF966" s="13" t="str">
        <f t="shared" si="266"/>
        <v>W0004679</v>
      </c>
      <c r="CG966" s="13" t="s">
        <v>13</v>
      </c>
      <c r="CH966" s="18">
        <f t="shared" si="267"/>
        <v>44505.459927909731</v>
      </c>
      <c r="CI966" s="18">
        <f t="shared" si="274"/>
        <v>0</v>
      </c>
      <c r="CJ966" s="43">
        <f t="shared" si="269"/>
        <v>4154.166666666667</v>
      </c>
      <c r="CK966" s="44">
        <f t="shared" si="270"/>
        <v>29700</v>
      </c>
      <c r="CL966" s="18">
        <f t="shared" si="271"/>
        <v>1593.7072649572651</v>
      </c>
      <c r="CM966" s="18">
        <f t="shared" si="272"/>
        <v>3997.6666929766834</v>
      </c>
      <c r="CN966" s="13"/>
      <c r="CO966" s="18">
        <f t="shared" si="273"/>
        <v>0</v>
      </c>
    </row>
    <row r="967" spans="1:93" ht="15.75" customHeight="1" x14ac:dyDescent="0.2">
      <c r="A967" s="35" t="s">
        <v>3567</v>
      </c>
      <c r="B967" s="35" t="s">
        <v>3568</v>
      </c>
      <c r="C967" s="35" t="s">
        <v>3569</v>
      </c>
      <c r="D967" s="36">
        <v>45537</v>
      </c>
      <c r="E967" s="36"/>
      <c r="F967" s="35" t="s">
        <v>972</v>
      </c>
      <c r="G967" s="35" t="s">
        <v>895</v>
      </c>
      <c r="H967" s="35" t="s">
        <v>1572</v>
      </c>
      <c r="I967" s="35" t="s">
        <v>2483</v>
      </c>
      <c r="J967" s="35"/>
      <c r="K967" s="35" t="s">
        <v>898</v>
      </c>
      <c r="L967" s="37" t="s">
        <v>899</v>
      </c>
      <c r="M967" s="38">
        <v>8.5000000000000006E-2</v>
      </c>
      <c r="N967" s="35">
        <v>28</v>
      </c>
      <c r="O967" s="39">
        <v>45892.583333333336</v>
      </c>
      <c r="P967" s="40"/>
      <c r="Q967" s="39"/>
      <c r="R967" s="39">
        <v>1103.1891025641028</v>
      </c>
      <c r="S967" s="39">
        <v>637.39814814814815</v>
      </c>
      <c r="T967" s="39">
        <v>114.73166666666667</v>
      </c>
      <c r="U967" s="35">
        <v>75</v>
      </c>
      <c r="V967" s="39"/>
      <c r="W967" s="39">
        <v>0</v>
      </c>
      <c r="X967" s="39">
        <v>4460.3751415326506</v>
      </c>
      <c r="Y967" s="39">
        <v>52283.277392244898</v>
      </c>
      <c r="Z967" s="41">
        <v>5687.5</v>
      </c>
      <c r="AA967" s="39"/>
      <c r="AB967" s="39">
        <v>57970.777392244898</v>
      </c>
      <c r="AC967" s="39"/>
      <c r="AD967" s="39">
        <v>5310.8</v>
      </c>
      <c r="AE967" s="42">
        <v>6107.1873780099913</v>
      </c>
      <c r="AF967" s="35" t="s">
        <v>1104</v>
      </c>
      <c r="AG967" s="39" t="s">
        <v>1105</v>
      </c>
      <c r="AH967" s="39">
        <v>69388.764770254886</v>
      </c>
      <c r="AI967" s="39">
        <v>5898.0450054716657</v>
      </c>
      <c r="AJ967" s="42">
        <v>0</v>
      </c>
      <c r="AK967" s="39">
        <v>0</v>
      </c>
      <c r="AL967" s="39">
        <v>75286.80977572655</v>
      </c>
      <c r="AM967" s="39" t="s">
        <v>1411</v>
      </c>
      <c r="AN967" s="39" t="s">
        <v>2484</v>
      </c>
      <c r="AO967" s="35" t="s">
        <v>3570</v>
      </c>
      <c r="AP967" s="35" t="s">
        <v>2485</v>
      </c>
      <c r="AQ967" s="39" t="s">
        <v>901</v>
      </c>
      <c r="AR967" s="39">
        <v>1</v>
      </c>
      <c r="AS967" s="39"/>
      <c r="AT967" s="39"/>
      <c r="AU967" s="39"/>
      <c r="AV967" s="39"/>
      <c r="AW967" s="39" t="s">
        <v>826</v>
      </c>
      <c r="AX967" s="39" t="s">
        <v>977</v>
      </c>
      <c r="AY967" s="39" t="s">
        <v>1472</v>
      </c>
      <c r="AZ967" s="35" t="s">
        <v>3570</v>
      </c>
      <c r="BA967" s="39"/>
      <c r="BC967" s="5" t="s">
        <v>905</v>
      </c>
      <c r="CB967" s="13" t="s">
        <v>947</v>
      </c>
      <c r="CC967" s="13" t="s">
        <v>805</v>
      </c>
      <c r="CD967" s="13">
        <v>60001</v>
      </c>
      <c r="CE967" s="13" t="s">
        <v>803</v>
      </c>
      <c r="CF967" s="13" t="str">
        <f t="shared" si="266"/>
        <v>W0004680</v>
      </c>
      <c r="CG967" s="13" t="s">
        <v>29</v>
      </c>
      <c r="CH967" s="18">
        <f t="shared" si="267"/>
        <v>50542.69014153265</v>
      </c>
      <c r="CI967" s="18">
        <f t="shared" si="274"/>
        <v>11417.987378009992</v>
      </c>
      <c r="CJ967" s="43">
        <f t="shared" si="269"/>
        <v>5687.5</v>
      </c>
      <c r="CK967" s="44">
        <f t="shared" si="270"/>
        <v>0</v>
      </c>
      <c r="CL967" s="18">
        <f t="shared" si="271"/>
        <v>1740.5872507122508</v>
      </c>
      <c r="CM967" s="18">
        <f t="shared" si="272"/>
        <v>5898.0450054716657</v>
      </c>
      <c r="CN967" s="13"/>
      <c r="CO967" s="18">
        <f t="shared" si="273"/>
        <v>0</v>
      </c>
    </row>
    <row r="968" spans="1:93" ht="15.75" customHeight="1" x14ac:dyDescent="0.2">
      <c r="A968" s="35" t="s">
        <v>3571</v>
      </c>
      <c r="B968" s="35" t="s">
        <v>3572</v>
      </c>
      <c r="C968" s="35" t="s">
        <v>3573</v>
      </c>
      <c r="D968" s="36">
        <v>45537</v>
      </c>
      <c r="E968" s="36"/>
      <c r="F968" s="35" t="s">
        <v>972</v>
      </c>
      <c r="G968" s="35" t="s">
        <v>895</v>
      </c>
      <c r="H968" s="35" t="s">
        <v>1572</v>
      </c>
      <c r="I968" s="35" t="s">
        <v>2483</v>
      </c>
      <c r="J968" s="35"/>
      <c r="K968" s="35" t="s">
        <v>898</v>
      </c>
      <c r="L968" s="37" t="s">
        <v>899</v>
      </c>
      <c r="M968" s="38">
        <v>8.5000000000000006E-2</v>
      </c>
      <c r="N968" s="35">
        <v>28</v>
      </c>
      <c r="O968" s="39">
        <v>36637.583333333336</v>
      </c>
      <c r="P968" s="40"/>
      <c r="Q968" s="39"/>
      <c r="R968" s="39">
        <v>1010.0961538461538</v>
      </c>
      <c r="S968" s="39">
        <v>583.6111111111112</v>
      </c>
      <c r="T968" s="39">
        <v>105.05</v>
      </c>
      <c r="U968" s="35">
        <v>75</v>
      </c>
      <c r="V968" s="39"/>
      <c r="W968" s="39">
        <v>0</v>
      </c>
      <c r="X968" s="39">
        <v>4460.3751415326506</v>
      </c>
      <c r="Y968" s="39">
        <v>42871.715739823252</v>
      </c>
      <c r="Z968" s="41">
        <v>5687.5</v>
      </c>
      <c r="AA968" s="39"/>
      <c r="AB968" s="39">
        <v>48559.215739823252</v>
      </c>
      <c r="AC968" s="39"/>
      <c r="AD968" s="39">
        <v>5310.8</v>
      </c>
      <c r="AE968" s="42">
        <v>6107.1873780099913</v>
      </c>
      <c r="AF968" s="35" t="s">
        <v>1104</v>
      </c>
      <c r="AG968" s="39" t="s">
        <v>1105</v>
      </c>
      <c r="AH968" s="39">
        <v>59977.203117833247</v>
      </c>
      <c r="AI968" s="39">
        <v>5098.0622650158266</v>
      </c>
      <c r="AJ968" s="42">
        <v>0</v>
      </c>
      <c r="AK968" s="39">
        <v>0</v>
      </c>
      <c r="AL968" s="39">
        <v>65075.265382849073</v>
      </c>
      <c r="AM968" s="39" t="s">
        <v>1411</v>
      </c>
      <c r="AN968" s="39" t="s">
        <v>2484</v>
      </c>
      <c r="AO968" s="35" t="s">
        <v>1573</v>
      </c>
      <c r="AP968" s="35" t="s">
        <v>2485</v>
      </c>
      <c r="AQ968" s="39" t="s">
        <v>901</v>
      </c>
      <c r="AR968" s="39">
        <v>1</v>
      </c>
      <c r="AS968" s="39"/>
      <c r="AT968" s="39"/>
      <c r="AU968" s="39"/>
      <c r="AV968" s="39"/>
      <c r="AW968" s="39" t="s">
        <v>1156</v>
      </c>
      <c r="AX968" s="39" t="s">
        <v>903</v>
      </c>
      <c r="AY968" s="39" t="s">
        <v>1472</v>
      </c>
      <c r="AZ968" s="35" t="s">
        <v>1573</v>
      </c>
      <c r="BA968" s="39"/>
      <c r="BC968" s="5" t="s">
        <v>905</v>
      </c>
      <c r="CB968" s="13" t="s">
        <v>947</v>
      </c>
      <c r="CC968" s="13" t="s">
        <v>805</v>
      </c>
      <c r="CD968" s="13">
        <v>60001</v>
      </c>
      <c r="CE968" s="13" t="s">
        <v>803</v>
      </c>
      <c r="CF968" s="13" t="str">
        <f t="shared" si="266"/>
        <v>W0005068</v>
      </c>
      <c r="CG968" s="13" t="s">
        <v>29</v>
      </c>
      <c r="CH968" s="18">
        <f t="shared" si="267"/>
        <v>41278.008474865986</v>
      </c>
      <c r="CI968" s="18">
        <f t="shared" si="274"/>
        <v>11417.987378009992</v>
      </c>
      <c r="CJ968" s="43">
        <f t="shared" si="269"/>
        <v>5687.5</v>
      </c>
      <c r="CK968" s="44">
        <f t="shared" si="270"/>
        <v>0</v>
      </c>
      <c r="CL968" s="18">
        <f t="shared" si="271"/>
        <v>1593.7072649572651</v>
      </c>
      <c r="CM968" s="18">
        <f t="shared" si="272"/>
        <v>5098.0622650158266</v>
      </c>
      <c r="CN968" s="13"/>
      <c r="CO968" s="18">
        <f t="shared" si="273"/>
        <v>0</v>
      </c>
    </row>
    <row r="969" spans="1:93" ht="15.75" customHeight="1" x14ac:dyDescent="0.2">
      <c r="A969" s="35" t="s">
        <v>3574</v>
      </c>
      <c r="B969" s="35" t="s">
        <v>3575</v>
      </c>
      <c r="C969" s="35" t="s">
        <v>3576</v>
      </c>
      <c r="D969" s="36">
        <v>45544</v>
      </c>
      <c r="E969" s="36"/>
      <c r="F969" s="35" t="s">
        <v>972</v>
      </c>
      <c r="G969" s="35" t="s">
        <v>951</v>
      </c>
      <c r="H969" s="35" t="s">
        <v>952</v>
      </c>
      <c r="I969" s="35" t="s">
        <v>897</v>
      </c>
      <c r="J969" s="35"/>
      <c r="K969" s="35" t="s">
        <v>898</v>
      </c>
      <c r="L969" s="37" t="s">
        <v>899</v>
      </c>
      <c r="M969" s="38">
        <v>0.05</v>
      </c>
      <c r="N969" s="35">
        <v>28</v>
      </c>
      <c r="O969" s="39">
        <v>39327.166666666664</v>
      </c>
      <c r="P969" s="40"/>
      <c r="Q969" s="39"/>
      <c r="R969" s="39">
        <v>1010.0961538461538</v>
      </c>
      <c r="S969" s="39">
        <v>583.6111111111112</v>
      </c>
      <c r="T969" s="39">
        <v>105.05</v>
      </c>
      <c r="U969" s="35">
        <v>75</v>
      </c>
      <c r="V969" s="39"/>
      <c r="W969" s="39">
        <v>0</v>
      </c>
      <c r="X969" s="39">
        <v>4460.3751415326506</v>
      </c>
      <c r="Y969" s="39">
        <v>45561.299073156581</v>
      </c>
      <c r="Z969" s="41">
        <v>4154.166666666667</v>
      </c>
      <c r="AA969" s="39"/>
      <c r="AB969" s="39">
        <v>49715.465739823245</v>
      </c>
      <c r="AC969" s="39"/>
      <c r="AD969" s="39"/>
      <c r="AE969" s="42"/>
      <c r="AF969" s="35"/>
      <c r="AG969" s="39"/>
      <c r="AH969" s="39">
        <v>49715.465739823245</v>
      </c>
      <c r="AI969" s="39">
        <v>2485.7732869911624</v>
      </c>
      <c r="AJ969" s="42">
        <v>29700</v>
      </c>
      <c r="AK969" s="39">
        <v>1485</v>
      </c>
      <c r="AL969" s="39">
        <v>83386.239026814408</v>
      </c>
      <c r="AM969" s="39" t="s">
        <v>3556</v>
      </c>
      <c r="AN969" s="39" t="s">
        <v>3556</v>
      </c>
      <c r="AO969" s="35">
        <v>1951</v>
      </c>
      <c r="AP969" s="35" t="s">
        <v>3557</v>
      </c>
      <c r="AQ969" s="39" t="s">
        <v>901</v>
      </c>
      <c r="AR969" s="39">
        <v>1</v>
      </c>
      <c r="AS969" s="39"/>
      <c r="AT969" s="39"/>
      <c r="AU969" s="39"/>
      <c r="AV969" s="39"/>
      <c r="AW969" s="39" t="s">
        <v>956</v>
      </c>
      <c r="AX969" s="39" t="s">
        <v>3556</v>
      </c>
      <c r="AY969" s="39" t="s">
        <v>3558</v>
      </c>
      <c r="AZ969" s="35">
        <v>1951</v>
      </c>
      <c r="BA969" s="39"/>
      <c r="BC969" s="5" t="s">
        <v>905</v>
      </c>
      <c r="CB969" s="13" t="s">
        <v>947</v>
      </c>
      <c r="CC969" s="13" t="s">
        <v>3559</v>
      </c>
      <c r="CD969" s="13">
        <v>60037</v>
      </c>
      <c r="CE969" s="13" t="s">
        <v>3560</v>
      </c>
      <c r="CF969" s="13" t="str">
        <f t="shared" si="266"/>
        <v>W0005069</v>
      </c>
      <c r="CG969" s="13" t="s">
        <v>13</v>
      </c>
      <c r="CH969" s="18">
        <f t="shared" si="267"/>
        <v>43967.591808199315</v>
      </c>
      <c r="CI969" s="18">
        <f t="shared" si="274"/>
        <v>0</v>
      </c>
      <c r="CJ969" s="43">
        <f t="shared" si="269"/>
        <v>4154.166666666667</v>
      </c>
      <c r="CK969" s="44">
        <f t="shared" si="270"/>
        <v>29700</v>
      </c>
      <c r="CL969" s="18">
        <f t="shared" si="271"/>
        <v>1593.7072649572651</v>
      </c>
      <c r="CM969" s="18">
        <f t="shared" si="272"/>
        <v>3970.7732869911624</v>
      </c>
      <c r="CN969" s="13"/>
      <c r="CO969" s="18">
        <f t="shared" si="273"/>
        <v>0</v>
      </c>
    </row>
    <row r="970" spans="1:93" ht="15.75" customHeight="1" x14ac:dyDescent="0.2">
      <c r="A970" s="35" t="s">
        <v>3577</v>
      </c>
      <c r="B970" s="35" t="s">
        <v>3578</v>
      </c>
      <c r="C970" s="35" t="s">
        <v>3579</v>
      </c>
      <c r="D970" s="36">
        <v>45544</v>
      </c>
      <c r="E970" s="36"/>
      <c r="F970" s="35" t="s">
        <v>972</v>
      </c>
      <c r="G970" s="35" t="s">
        <v>951</v>
      </c>
      <c r="H970" s="35" t="s">
        <v>952</v>
      </c>
      <c r="I970" s="35" t="s">
        <v>897</v>
      </c>
      <c r="J970" s="35"/>
      <c r="K970" s="35" t="s">
        <v>898</v>
      </c>
      <c r="L970" s="37" t="s">
        <v>899</v>
      </c>
      <c r="M970" s="38">
        <v>0.05</v>
      </c>
      <c r="N970" s="35">
        <v>28</v>
      </c>
      <c r="O970" s="39">
        <v>35363.166666666664</v>
      </c>
      <c r="P970" s="40"/>
      <c r="Q970" s="39"/>
      <c r="R970" s="39">
        <v>1010.0961538461538</v>
      </c>
      <c r="S970" s="39">
        <v>583.6111111111112</v>
      </c>
      <c r="T970" s="39">
        <v>105.05</v>
      </c>
      <c r="U970" s="35">
        <v>75</v>
      </c>
      <c r="V970" s="39"/>
      <c r="W970" s="39">
        <v>0</v>
      </c>
      <c r="X970" s="39">
        <v>4460.3751415326506</v>
      </c>
      <c r="Y970" s="39">
        <v>41597.299073156581</v>
      </c>
      <c r="Z970" s="41">
        <v>4154.166666666667</v>
      </c>
      <c r="AA970" s="39"/>
      <c r="AB970" s="39">
        <v>45751.465739823245</v>
      </c>
      <c r="AC970" s="39"/>
      <c r="AD970" s="39"/>
      <c r="AE970" s="42">
        <v>4671.4236268028844</v>
      </c>
      <c r="AF970" s="35" t="s">
        <v>999</v>
      </c>
      <c r="AG970" s="39" t="s">
        <v>998</v>
      </c>
      <c r="AH970" s="39">
        <v>50422.889366626128</v>
      </c>
      <c r="AI970" s="39">
        <v>2521.1444683313066</v>
      </c>
      <c r="AJ970" s="42">
        <v>29700</v>
      </c>
      <c r="AK970" s="39">
        <v>1485</v>
      </c>
      <c r="AL970" s="39">
        <v>84129.03383495743</v>
      </c>
      <c r="AM970" s="39" t="s">
        <v>973</v>
      </c>
      <c r="AN970" s="39" t="s">
        <v>973</v>
      </c>
      <c r="AO970" s="35" t="s">
        <v>1067</v>
      </c>
      <c r="AP970" s="35" t="s">
        <v>976</v>
      </c>
      <c r="AQ970" s="39" t="s">
        <v>901</v>
      </c>
      <c r="AR970" s="39">
        <v>1</v>
      </c>
      <c r="AS970" s="39"/>
      <c r="AT970" s="39"/>
      <c r="AU970" s="39"/>
      <c r="AV970" s="39"/>
      <c r="AW970" s="39" t="s">
        <v>956</v>
      </c>
      <c r="AX970" s="39" t="s">
        <v>977</v>
      </c>
      <c r="AY970" s="39" t="s">
        <v>1068</v>
      </c>
      <c r="AZ970" s="35" t="s">
        <v>1067</v>
      </c>
      <c r="BA970" s="39"/>
      <c r="BC970" s="5" t="s">
        <v>905</v>
      </c>
      <c r="CB970" s="13" t="s">
        <v>947</v>
      </c>
      <c r="CC970" s="13" t="s">
        <v>979</v>
      </c>
      <c r="CD970" s="13">
        <v>60009</v>
      </c>
      <c r="CE970" s="13">
        <v>30001339</v>
      </c>
      <c r="CF970" s="13" t="str">
        <f t="shared" si="266"/>
        <v>W0005412</v>
      </c>
      <c r="CG970" s="13" t="s">
        <v>13</v>
      </c>
      <c r="CH970" s="18">
        <f t="shared" si="267"/>
        <v>40003.591808199315</v>
      </c>
      <c r="CI970" s="18">
        <f t="shared" si="274"/>
        <v>4671.4236268028844</v>
      </c>
      <c r="CJ970" s="43">
        <f t="shared" si="269"/>
        <v>4154.166666666667</v>
      </c>
      <c r="CK970" s="44">
        <f t="shared" si="270"/>
        <v>29700</v>
      </c>
      <c r="CL970" s="18">
        <f t="shared" si="271"/>
        <v>1593.7072649572651</v>
      </c>
      <c r="CM970" s="18">
        <f t="shared" si="272"/>
        <v>4006.1444683313066</v>
      </c>
      <c r="CN970" s="13"/>
      <c r="CO970" s="18">
        <f t="shared" si="273"/>
        <v>0</v>
      </c>
    </row>
    <row r="971" spans="1:93" ht="15.75" customHeight="1" x14ac:dyDescent="0.2">
      <c r="A971" s="35" t="s">
        <v>3580</v>
      </c>
      <c r="B971" s="35" t="s">
        <v>3581</v>
      </c>
      <c r="C971" s="35" t="s">
        <v>3582</v>
      </c>
      <c r="D971" s="36">
        <v>45544</v>
      </c>
      <c r="E971" s="36"/>
      <c r="F971" s="35" t="s">
        <v>3566</v>
      </c>
      <c r="G971" s="35" t="s">
        <v>951</v>
      </c>
      <c r="H971" s="35" t="s">
        <v>952</v>
      </c>
      <c r="I971" s="35" t="s">
        <v>897</v>
      </c>
      <c r="J971" s="35"/>
      <c r="K971" s="35" t="s">
        <v>898</v>
      </c>
      <c r="L971" s="37" t="s">
        <v>899</v>
      </c>
      <c r="M971" s="38">
        <v>0.05</v>
      </c>
      <c r="N971" s="35">
        <v>28</v>
      </c>
      <c r="O971" s="39">
        <v>32754</v>
      </c>
      <c r="P971" s="40"/>
      <c r="Q971" s="39"/>
      <c r="R971" s="39">
        <v>1010.0961538461538</v>
      </c>
      <c r="S971" s="39">
        <v>583.6111111111112</v>
      </c>
      <c r="T971" s="39">
        <v>105.05</v>
      </c>
      <c r="U971" s="35">
        <v>75</v>
      </c>
      <c r="V971" s="39"/>
      <c r="W971" s="39">
        <v>0</v>
      </c>
      <c r="X971" s="39">
        <v>4460.3751415326506</v>
      </c>
      <c r="Y971" s="39">
        <v>38988.132406489916</v>
      </c>
      <c r="Z971" s="41">
        <v>4154.166666666667</v>
      </c>
      <c r="AA971" s="39"/>
      <c r="AB971" s="39">
        <v>43142.299073156581</v>
      </c>
      <c r="AC971" s="39"/>
      <c r="AD971" s="39"/>
      <c r="AE971" s="42">
        <v>4671.4236268028844</v>
      </c>
      <c r="AF971" s="35" t="s">
        <v>999</v>
      </c>
      <c r="AG971" s="39" t="s">
        <v>998</v>
      </c>
      <c r="AH971" s="39">
        <v>47813.722699959464</v>
      </c>
      <c r="AI971" s="39">
        <v>2390.6861349979731</v>
      </c>
      <c r="AJ971" s="42">
        <v>29700</v>
      </c>
      <c r="AK971" s="39">
        <v>1485</v>
      </c>
      <c r="AL971" s="39">
        <v>81389.40883495743</v>
      </c>
      <c r="AM971" s="39" t="s">
        <v>973</v>
      </c>
      <c r="AN971" s="39" t="s">
        <v>973</v>
      </c>
      <c r="AO971" s="35" t="s">
        <v>2063</v>
      </c>
      <c r="AP971" s="35" t="s">
        <v>976</v>
      </c>
      <c r="AQ971" s="39" t="s">
        <v>901</v>
      </c>
      <c r="AR971" s="39">
        <v>1</v>
      </c>
      <c r="AS971" s="39"/>
      <c r="AT971" s="39"/>
      <c r="AU971" s="39"/>
      <c r="AV971" s="39"/>
      <c r="AW971" s="39" t="s">
        <v>956</v>
      </c>
      <c r="AX971" s="39" t="s">
        <v>977</v>
      </c>
      <c r="AY971" s="39" t="s">
        <v>1962</v>
      </c>
      <c r="AZ971" s="35" t="s">
        <v>2063</v>
      </c>
      <c r="BA971" s="39"/>
      <c r="BC971" s="5" t="s">
        <v>905</v>
      </c>
      <c r="CB971" s="13" t="s">
        <v>947</v>
      </c>
      <c r="CC971" s="13" t="s">
        <v>979</v>
      </c>
      <c r="CD971" s="13">
        <v>60009</v>
      </c>
      <c r="CE971" s="13">
        <v>30001339</v>
      </c>
      <c r="CF971" s="13" t="str">
        <f t="shared" si="266"/>
        <v>W0005413</v>
      </c>
      <c r="CG971" s="13" t="s">
        <v>13</v>
      </c>
      <c r="CH971" s="18">
        <f t="shared" si="267"/>
        <v>37394.425141532651</v>
      </c>
      <c r="CI971" s="18">
        <f t="shared" si="274"/>
        <v>4671.4236268028844</v>
      </c>
      <c r="CJ971" s="43">
        <f t="shared" si="269"/>
        <v>4154.166666666667</v>
      </c>
      <c r="CK971" s="44">
        <f t="shared" si="270"/>
        <v>29700</v>
      </c>
      <c r="CL971" s="18">
        <f t="shared" si="271"/>
        <v>1593.7072649572651</v>
      </c>
      <c r="CM971" s="18">
        <f t="shared" si="272"/>
        <v>3875.6861349979731</v>
      </c>
      <c r="CN971" s="13"/>
      <c r="CO971" s="18">
        <f t="shared" si="273"/>
        <v>0</v>
      </c>
    </row>
    <row r="972" spans="1:93" ht="15.75" customHeight="1" x14ac:dyDescent="0.2">
      <c r="A972" s="35" t="s">
        <v>3583</v>
      </c>
      <c r="B972" s="35" t="s">
        <v>3584</v>
      </c>
      <c r="C972" s="35" t="s">
        <v>3585</v>
      </c>
      <c r="D972" s="36">
        <v>45544</v>
      </c>
      <c r="E972" s="36"/>
      <c r="F972" s="35" t="s">
        <v>972</v>
      </c>
      <c r="G972" s="35" t="s">
        <v>951</v>
      </c>
      <c r="H972" s="35" t="s">
        <v>952</v>
      </c>
      <c r="I972" s="35" t="s">
        <v>897</v>
      </c>
      <c r="J972" s="35"/>
      <c r="K972" s="35" t="s">
        <v>898</v>
      </c>
      <c r="L972" s="37" t="s">
        <v>899</v>
      </c>
      <c r="M972" s="38">
        <v>0.05</v>
      </c>
      <c r="N972" s="35">
        <v>28</v>
      </c>
      <c r="O972" s="39">
        <v>46984.75</v>
      </c>
      <c r="P972" s="40"/>
      <c r="Q972" s="39"/>
      <c r="R972" s="39">
        <v>1129.4431089743589</v>
      </c>
      <c r="S972" s="39">
        <v>652.56712962962968</v>
      </c>
      <c r="T972" s="39">
        <v>117.46208333333334</v>
      </c>
      <c r="U972" s="35">
        <v>75</v>
      </c>
      <c r="V972" s="39"/>
      <c r="W972" s="39">
        <v>0</v>
      </c>
      <c r="X972" s="39">
        <v>4460.3751415326506</v>
      </c>
      <c r="Y972" s="39">
        <v>53419.597463469967</v>
      </c>
      <c r="Z972" s="41">
        <v>4154.166666666667</v>
      </c>
      <c r="AA972" s="39"/>
      <c r="AB972" s="39">
        <v>57573.764130136631</v>
      </c>
      <c r="AC972" s="39"/>
      <c r="AD972" s="39"/>
      <c r="AE972" s="42"/>
      <c r="AF972" s="35"/>
      <c r="AG972" s="39"/>
      <c r="AH972" s="39">
        <v>57573.764130136631</v>
      </c>
      <c r="AI972" s="39">
        <v>2878.6882065068316</v>
      </c>
      <c r="AJ972" s="42">
        <v>29700</v>
      </c>
      <c r="AK972" s="39">
        <v>1485</v>
      </c>
      <c r="AL972" s="39">
        <v>91637.452336643473</v>
      </c>
      <c r="AM972" s="39" t="s">
        <v>3556</v>
      </c>
      <c r="AN972" s="39" t="s">
        <v>3556</v>
      </c>
      <c r="AO972" s="35">
        <v>1951</v>
      </c>
      <c r="AP972" s="35" t="s">
        <v>3557</v>
      </c>
      <c r="AQ972" s="39" t="s">
        <v>901</v>
      </c>
      <c r="AR972" s="39">
        <v>1</v>
      </c>
      <c r="AS972" s="39"/>
      <c r="AT972" s="39"/>
      <c r="AU972" s="39"/>
      <c r="AV972" s="39"/>
      <c r="AW972" s="39" t="s">
        <v>956</v>
      </c>
      <c r="AX972" s="39" t="s">
        <v>3556</v>
      </c>
      <c r="AY972" s="39" t="s">
        <v>3558</v>
      </c>
      <c r="AZ972" s="35">
        <v>1951</v>
      </c>
      <c r="BA972" s="39"/>
      <c r="BC972" s="5" t="s">
        <v>905</v>
      </c>
      <c r="CB972" s="13" t="s">
        <v>947</v>
      </c>
      <c r="CC972" s="13" t="s">
        <v>3559</v>
      </c>
      <c r="CD972" s="13">
        <v>60037</v>
      </c>
      <c r="CE972" s="13" t="s">
        <v>3560</v>
      </c>
      <c r="CF972" s="13" t="str">
        <f t="shared" si="266"/>
        <v>W0004681</v>
      </c>
      <c r="CG972" s="13" t="s">
        <v>13</v>
      </c>
      <c r="CH972" s="18">
        <f t="shared" si="267"/>
        <v>51637.58722486598</v>
      </c>
      <c r="CI972" s="18">
        <f t="shared" si="274"/>
        <v>0</v>
      </c>
      <c r="CJ972" s="43">
        <f t="shared" si="269"/>
        <v>4154.166666666667</v>
      </c>
      <c r="CK972" s="44">
        <f t="shared" si="270"/>
        <v>29700</v>
      </c>
      <c r="CL972" s="18">
        <f t="shared" si="271"/>
        <v>1782.0102386039885</v>
      </c>
      <c r="CM972" s="18">
        <f t="shared" si="272"/>
        <v>4363.6882065068312</v>
      </c>
      <c r="CN972" s="13"/>
      <c r="CO972" s="18">
        <f t="shared" si="273"/>
        <v>0</v>
      </c>
    </row>
    <row r="973" spans="1:93" ht="15.75" customHeight="1" x14ac:dyDescent="0.2">
      <c r="A973" s="35" t="s">
        <v>373</v>
      </c>
      <c r="B973" s="35" t="s">
        <v>3586</v>
      </c>
      <c r="C973" s="35" t="s">
        <v>3587</v>
      </c>
      <c r="D973" s="36">
        <v>45551</v>
      </c>
      <c r="E973" s="36"/>
      <c r="F973" s="35" t="s">
        <v>996</v>
      </c>
      <c r="G973" s="35" t="s">
        <v>895</v>
      </c>
      <c r="H973" s="35" t="s">
        <v>896</v>
      </c>
      <c r="I973" s="35" t="s">
        <v>897</v>
      </c>
      <c r="J973" s="35"/>
      <c r="K973" s="35" t="s">
        <v>898</v>
      </c>
      <c r="L973" s="37" t="s">
        <v>899</v>
      </c>
      <c r="M973" s="38">
        <v>8.5000000000000006E-2</v>
      </c>
      <c r="N973" s="35">
        <v>28</v>
      </c>
      <c r="O973" s="39">
        <v>68596.333333333328</v>
      </c>
      <c r="P973" s="40"/>
      <c r="Q973" s="39"/>
      <c r="R973" s="39">
        <v>1528.7580128205127</v>
      </c>
      <c r="S973" s="39">
        <v>883.28240740740739</v>
      </c>
      <c r="T973" s="39">
        <v>158.99083333333334</v>
      </c>
      <c r="U973" s="35">
        <v>75</v>
      </c>
      <c r="V973" s="39"/>
      <c r="W973" s="39">
        <v>0</v>
      </c>
      <c r="X973" s="39">
        <v>4460.3751415326506</v>
      </c>
      <c r="Y973" s="39">
        <v>75702.73972842723</v>
      </c>
      <c r="Z973" s="41">
        <v>5687.5</v>
      </c>
      <c r="AA973" s="39"/>
      <c r="AB973" s="39">
        <v>81390.23972842723</v>
      </c>
      <c r="AC973" s="39"/>
      <c r="AD973" s="39"/>
      <c r="AE973" s="42">
        <v>6107.1873780099913</v>
      </c>
      <c r="AF973" s="35" t="s">
        <v>1104</v>
      </c>
      <c r="AG973" s="39" t="s">
        <v>1105</v>
      </c>
      <c r="AH973" s="39">
        <v>87497.427106437215</v>
      </c>
      <c r="AI973" s="39">
        <v>7437.2813040471638</v>
      </c>
      <c r="AJ973" s="42">
        <v>29700</v>
      </c>
      <c r="AK973" s="39">
        <v>2524.5</v>
      </c>
      <c r="AL973" s="39">
        <v>127159.20841048438</v>
      </c>
      <c r="AM973" s="39" t="s">
        <v>943</v>
      </c>
      <c r="AN973" s="39" t="s">
        <v>943</v>
      </c>
      <c r="AO973" s="35">
        <v>90271</v>
      </c>
      <c r="AP973" s="35" t="s">
        <v>944</v>
      </c>
      <c r="AQ973" s="39" t="s">
        <v>901</v>
      </c>
      <c r="AR973" s="39">
        <v>1</v>
      </c>
      <c r="AS973" s="39"/>
      <c r="AT973" s="39"/>
      <c r="AU973" s="39"/>
      <c r="AV973" s="39"/>
      <c r="AW973" s="39" t="s">
        <v>1086</v>
      </c>
      <c r="AX973" s="39" t="s">
        <v>903</v>
      </c>
      <c r="AY973" s="39" t="s">
        <v>904</v>
      </c>
      <c r="AZ973" s="35">
        <v>90271</v>
      </c>
      <c r="BA973" s="39"/>
      <c r="BC973" s="5" t="s">
        <v>905</v>
      </c>
      <c r="CB973" s="13" t="s">
        <v>947</v>
      </c>
      <c r="CC973" s="13" t="s">
        <v>10</v>
      </c>
      <c r="CD973" s="13">
        <v>60002</v>
      </c>
      <c r="CE973" s="13" t="s">
        <v>8</v>
      </c>
      <c r="CF973" s="13" t="str">
        <f t="shared" si="266"/>
        <v>W0004682</v>
      </c>
      <c r="CG973" s="13" t="s">
        <v>29</v>
      </c>
      <c r="CH973" s="18">
        <f t="shared" si="267"/>
        <v>73290.699308199313</v>
      </c>
      <c r="CI973" s="18">
        <f t="shared" si="274"/>
        <v>6107.1873780099913</v>
      </c>
      <c r="CJ973" s="43">
        <f t="shared" si="269"/>
        <v>5687.5</v>
      </c>
      <c r="CK973" s="44">
        <f t="shared" si="270"/>
        <v>29700</v>
      </c>
      <c r="CL973" s="18">
        <f t="shared" si="271"/>
        <v>2412.0404202279201</v>
      </c>
      <c r="CM973" s="18">
        <f t="shared" si="272"/>
        <v>9961.7813040471628</v>
      </c>
      <c r="CN973" s="13"/>
      <c r="CO973" s="18">
        <f t="shared" si="273"/>
        <v>0</v>
      </c>
    </row>
    <row r="974" spans="1:93" ht="15.75" customHeight="1" x14ac:dyDescent="0.2">
      <c r="A974" s="35" t="s">
        <v>374</v>
      </c>
      <c r="B974" s="35" t="s">
        <v>3588</v>
      </c>
      <c r="C974" s="35" t="s">
        <v>3589</v>
      </c>
      <c r="D974" s="36">
        <v>45551</v>
      </c>
      <c r="E974" s="36"/>
      <c r="F974" s="35" t="s">
        <v>996</v>
      </c>
      <c r="G974" s="35" t="s">
        <v>895</v>
      </c>
      <c r="H974" s="35" t="s">
        <v>896</v>
      </c>
      <c r="I974" s="35" t="s">
        <v>897</v>
      </c>
      <c r="J974" s="35"/>
      <c r="K974" s="35" t="s">
        <v>898</v>
      </c>
      <c r="L974" s="37" t="s">
        <v>899</v>
      </c>
      <c r="M974" s="38">
        <v>8.5000000000000006E-2</v>
      </c>
      <c r="N974" s="35">
        <v>28</v>
      </c>
      <c r="O974" s="39">
        <v>68596.333333333328</v>
      </c>
      <c r="P974" s="40"/>
      <c r="Q974" s="39"/>
      <c r="R974" s="39">
        <v>1528.7580128205127</v>
      </c>
      <c r="S974" s="39">
        <v>883.28240740740739</v>
      </c>
      <c r="T974" s="39">
        <v>158.99083333333334</v>
      </c>
      <c r="U974" s="35">
        <v>75</v>
      </c>
      <c r="V974" s="39"/>
      <c r="W974" s="39">
        <v>0</v>
      </c>
      <c r="X974" s="39">
        <v>4460.3751415326506</v>
      </c>
      <c r="Y974" s="39">
        <v>75702.73972842723</v>
      </c>
      <c r="Z974" s="41">
        <v>5687.5</v>
      </c>
      <c r="AA974" s="39"/>
      <c r="AB974" s="39">
        <v>81390.23972842723</v>
      </c>
      <c r="AC974" s="39"/>
      <c r="AD974" s="39"/>
      <c r="AE974" s="42">
        <v>6107.1873780099913</v>
      </c>
      <c r="AF974" s="35" t="s">
        <v>1104</v>
      </c>
      <c r="AG974" s="39" t="s">
        <v>1105</v>
      </c>
      <c r="AH974" s="39">
        <v>87497.427106437215</v>
      </c>
      <c r="AI974" s="39">
        <v>7437.2813040471638</v>
      </c>
      <c r="AJ974" s="42">
        <v>29700</v>
      </c>
      <c r="AK974" s="39">
        <v>2524.5</v>
      </c>
      <c r="AL974" s="39">
        <v>127159.20841048438</v>
      </c>
      <c r="AM974" s="39" t="s">
        <v>943</v>
      </c>
      <c r="AN974" s="39" t="s">
        <v>943</v>
      </c>
      <c r="AO974" s="35">
        <v>90271</v>
      </c>
      <c r="AP974" s="35" t="s">
        <v>944</v>
      </c>
      <c r="AQ974" s="39" t="s">
        <v>901</v>
      </c>
      <c r="AR974" s="39">
        <v>1</v>
      </c>
      <c r="AS974" s="39"/>
      <c r="AT974" s="39"/>
      <c r="AU974" s="39"/>
      <c r="AV974" s="39"/>
      <c r="AW974" s="39" t="s">
        <v>1086</v>
      </c>
      <c r="AX974" s="39" t="s">
        <v>903</v>
      </c>
      <c r="AY974" s="39" t="s">
        <v>904</v>
      </c>
      <c r="AZ974" s="35">
        <v>90271</v>
      </c>
      <c r="BA974" s="39"/>
      <c r="BC974" s="5" t="s">
        <v>905</v>
      </c>
      <c r="CB974" s="13" t="s">
        <v>947</v>
      </c>
      <c r="CC974" s="13" t="s">
        <v>10</v>
      </c>
      <c r="CD974" s="13">
        <v>60002</v>
      </c>
      <c r="CE974" s="13" t="s">
        <v>8</v>
      </c>
      <c r="CF974" s="13" t="str">
        <f t="shared" si="266"/>
        <v>W0004683</v>
      </c>
      <c r="CG974" s="13" t="s">
        <v>29</v>
      </c>
      <c r="CH974" s="18">
        <f t="shared" si="267"/>
        <v>73290.699308199313</v>
      </c>
      <c r="CI974" s="18">
        <f t="shared" si="274"/>
        <v>6107.1873780099913</v>
      </c>
      <c r="CJ974" s="43">
        <f t="shared" si="269"/>
        <v>5687.5</v>
      </c>
      <c r="CK974" s="44">
        <f t="shared" si="270"/>
        <v>29700</v>
      </c>
      <c r="CL974" s="18">
        <f t="shared" si="271"/>
        <v>2412.0404202279201</v>
      </c>
      <c r="CM974" s="18">
        <f t="shared" si="272"/>
        <v>9961.7813040471628</v>
      </c>
      <c r="CN974" s="13"/>
      <c r="CO974" s="18">
        <f t="shared" si="273"/>
        <v>0</v>
      </c>
    </row>
    <row r="975" spans="1:93" ht="15.75" customHeight="1" x14ac:dyDescent="0.2">
      <c r="A975" s="35" t="s">
        <v>529</v>
      </c>
      <c r="B975" s="35" t="s">
        <v>3590</v>
      </c>
      <c r="C975" s="35" t="s">
        <v>3591</v>
      </c>
      <c r="D975" s="36">
        <v>45551</v>
      </c>
      <c r="E975" s="36"/>
      <c r="F975" s="35" t="s">
        <v>996</v>
      </c>
      <c r="G975" s="35" t="s">
        <v>895</v>
      </c>
      <c r="H975" s="35" t="s">
        <v>896</v>
      </c>
      <c r="I975" s="35" t="s">
        <v>897</v>
      </c>
      <c r="J975" s="35"/>
      <c r="K975" s="35" t="s">
        <v>898</v>
      </c>
      <c r="L975" s="37" t="s">
        <v>899</v>
      </c>
      <c r="M975" s="38">
        <v>8.5000000000000006E-2</v>
      </c>
      <c r="N975" s="35">
        <v>28</v>
      </c>
      <c r="O975" s="39">
        <v>68596.333333333328</v>
      </c>
      <c r="P975" s="40"/>
      <c r="Q975" s="39"/>
      <c r="R975" s="39">
        <v>1528.7580128205127</v>
      </c>
      <c r="S975" s="39">
        <v>883.28240740740739</v>
      </c>
      <c r="T975" s="39">
        <v>158.99083333333334</v>
      </c>
      <c r="U975" s="35">
        <v>75</v>
      </c>
      <c r="V975" s="39"/>
      <c r="W975" s="39">
        <v>0</v>
      </c>
      <c r="X975" s="39">
        <v>4460.3751415326506</v>
      </c>
      <c r="Y975" s="39">
        <v>75702.73972842723</v>
      </c>
      <c r="Z975" s="41">
        <v>5687.5</v>
      </c>
      <c r="AA975" s="39"/>
      <c r="AB975" s="39">
        <v>81390.23972842723</v>
      </c>
      <c r="AC975" s="39"/>
      <c r="AD975" s="39"/>
      <c r="AE975" s="42">
        <v>6107.1873780099913</v>
      </c>
      <c r="AF975" s="35" t="s">
        <v>1104</v>
      </c>
      <c r="AG975" s="39" t="s">
        <v>1105</v>
      </c>
      <c r="AH975" s="39">
        <v>87497.427106437215</v>
      </c>
      <c r="AI975" s="39">
        <v>7437.2813040471638</v>
      </c>
      <c r="AJ975" s="42">
        <v>29700</v>
      </c>
      <c r="AK975" s="39">
        <v>2524.5</v>
      </c>
      <c r="AL975" s="39">
        <v>127159.20841048438</v>
      </c>
      <c r="AM975" s="39" t="s">
        <v>943</v>
      </c>
      <c r="AN975" s="39" t="s">
        <v>943</v>
      </c>
      <c r="AO975" s="35">
        <v>90271</v>
      </c>
      <c r="AP975" s="35" t="s">
        <v>944</v>
      </c>
      <c r="AQ975" s="39" t="s">
        <v>901</v>
      </c>
      <c r="AR975" s="39">
        <v>1</v>
      </c>
      <c r="AS975" s="39"/>
      <c r="AT975" s="39"/>
      <c r="AU975" s="39"/>
      <c r="AV975" s="39"/>
      <c r="AW975" s="39" t="s">
        <v>1086</v>
      </c>
      <c r="AX975" s="39" t="s">
        <v>903</v>
      </c>
      <c r="AY975" s="39" t="s">
        <v>904</v>
      </c>
      <c r="AZ975" s="35">
        <v>90271</v>
      </c>
      <c r="BA975" s="39"/>
      <c r="BC975" s="5" t="s">
        <v>905</v>
      </c>
      <c r="CB975" s="13" t="s">
        <v>947</v>
      </c>
      <c r="CC975" s="13" t="s">
        <v>10</v>
      </c>
      <c r="CD975" s="13">
        <v>60002</v>
      </c>
      <c r="CE975" s="13" t="s">
        <v>8</v>
      </c>
      <c r="CF975" s="13" t="str">
        <f t="shared" si="266"/>
        <v>W0005070</v>
      </c>
      <c r="CG975" s="13" t="s">
        <v>29</v>
      </c>
      <c r="CH975" s="18">
        <f t="shared" si="267"/>
        <v>73290.699308199313</v>
      </c>
      <c r="CI975" s="18">
        <f t="shared" si="274"/>
        <v>6107.1873780099913</v>
      </c>
      <c r="CJ975" s="43">
        <f t="shared" si="269"/>
        <v>5687.5</v>
      </c>
      <c r="CK975" s="44">
        <f t="shared" si="270"/>
        <v>29700</v>
      </c>
      <c r="CL975" s="18">
        <f t="shared" si="271"/>
        <v>2412.0404202279201</v>
      </c>
      <c r="CM975" s="18">
        <f t="shared" si="272"/>
        <v>9961.7813040471628</v>
      </c>
      <c r="CN975" s="13"/>
      <c r="CO975" s="18">
        <f t="shared" si="273"/>
        <v>0</v>
      </c>
    </row>
    <row r="976" spans="1:93" ht="15.75" customHeight="1" x14ac:dyDescent="0.2">
      <c r="A976" s="35" t="s">
        <v>3592</v>
      </c>
      <c r="B976" s="35" t="s">
        <v>3593</v>
      </c>
      <c r="C976" s="35" t="s">
        <v>3594</v>
      </c>
      <c r="D976" s="36">
        <v>45551</v>
      </c>
      <c r="E976" s="36"/>
      <c r="F976" s="35" t="s">
        <v>918</v>
      </c>
      <c r="G976" s="35" t="s">
        <v>939</v>
      </c>
      <c r="H976" s="35" t="s">
        <v>940</v>
      </c>
      <c r="I976" s="35" t="s">
        <v>914</v>
      </c>
      <c r="J976" s="35"/>
      <c r="K976" s="35" t="s">
        <v>898</v>
      </c>
      <c r="L976" s="37" t="s">
        <v>899</v>
      </c>
      <c r="M976" s="38">
        <v>0.05</v>
      </c>
      <c r="N976" s="35">
        <v>28</v>
      </c>
      <c r="O976" s="39">
        <v>416666.66666666669</v>
      </c>
      <c r="P976" s="40">
        <v>0.15</v>
      </c>
      <c r="Q976" s="39">
        <v>62500</v>
      </c>
      <c r="R976" s="39">
        <v>10016.025641025641</v>
      </c>
      <c r="S976" s="39">
        <v>5787.0370370370374</v>
      </c>
      <c r="T976" s="39">
        <v>1041.6666666666667</v>
      </c>
      <c r="U976" s="35">
        <v>75</v>
      </c>
      <c r="V976" s="39"/>
      <c r="W976" s="39">
        <v>0</v>
      </c>
      <c r="X976" s="39">
        <v>5460.3751415326506</v>
      </c>
      <c r="Y976" s="39">
        <v>501546.77115292865</v>
      </c>
      <c r="Z976" s="41">
        <v>12402.5</v>
      </c>
      <c r="AA976" s="39"/>
      <c r="AB976" s="39">
        <v>513949.27115292865</v>
      </c>
      <c r="AC976" s="39"/>
      <c r="AD976" s="39"/>
      <c r="AE976" s="42"/>
      <c r="AF976" s="35"/>
      <c r="AG976" s="39"/>
      <c r="AH976" s="39">
        <v>513949.27115292865</v>
      </c>
      <c r="AI976" s="39">
        <v>25697.463557646435</v>
      </c>
      <c r="AJ976" s="42">
        <v>29700</v>
      </c>
      <c r="AK976" s="39">
        <v>1485</v>
      </c>
      <c r="AL976" s="39">
        <v>570831.73471057508</v>
      </c>
      <c r="AM976" s="39" t="s">
        <v>900</v>
      </c>
      <c r="AN976" s="39" t="s">
        <v>900</v>
      </c>
      <c r="AO976" s="35">
        <v>1007200</v>
      </c>
      <c r="AP976" s="39" t="s">
        <v>900</v>
      </c>
      <c r="AQ976" s="39" t="s">
        <v>901</v>
      </c>
      <c r="AR976" s="39">
        <v>1</v>
      </c>
      <c r="AS976" s="39"/>
      <c r="AT976" s="39"/>
      <c r="AU976" s="39"/>
      <c r="AV976" s="39"/>
      <c r="AW976" s="39" t="s">
        <v>1207</v>
      </c>
      <c r="AX976" s="39" t="s">
        <v>946</v>
      </c>
      <c r="AY976" s="39" t="s">
        <v>946</v>
      </c>
      <c r="AZ976" s="35">
        <v>1007200</v>
      </c>
      <c r="BA976" s="39"/>
      <c r="BC976" s="5" t="s">
        <v>905</v>
      </c>
      <c r="CB976" s="13" t="s">
        <v>906</v>
      </c>
      <c r="CC976" s="13" t="s">
        <v>907</v>
      </c>
      <c r="CD976" s="13">
        <v>60006</v>
      </c>
      <c r="CE976" s="13" t="e">
        <v>#N/A</v>
      </c>
      <c r="CF976" s="13" t="str">
        <f t="shared" si="266"/>
        <v>W0004684</v>
      </c>
      <c r="CG976" s="13" t="str">
        <f>G976</f>
        <v>HR Capability Center</v>
      </c>
      <c r="CH976" s="18">
        <f t="shared" si="267"/>
        <v>485743.708474866</v>
      </c>
      <c r="CI976" s="18">
        <f>SUM(AA976,AE976)</f>
        <v>0</v>
      </c>
      <c r="CJ976" s="43">
        <f t="shared" si="269"/>
        <v>12402.5</v>
      </c>
      <c r="CK976" s="44">
        <f t="shared" si="270"/>
        <v>29700</v>
      </c>
      <c r="CL976" s="18">
        <f t="shared" si="271"/>
        <v>15803.062678062677</v>
      </c>
      <c r="CM976" s="18">
        <f t="shared" si="272"/>
        <v>27182.463557646435</v>
      </c>
      <c r="CN976" s="13"/>
      <c r="CO976" s="18">
        <f t="shared" si="273"/>
        <v>0</v>
      </c>
    </row>
    <row r="977" spans="1:93" ht="15.75" customHeight="1" x14ac:dyDescent="0.2">
      <c r="A977" s="35" t="s">
        <v>375</v>
      </c>
      <c r="B977" s="35" t="s">
        <v>3595</v>
      </c>
      <c r="C977" s="35" t="s">
        <v>3596</v>
      </c>
      <c r="D977" s="36">
        <v>45551</v>
      </c>
      <c r="E977" s="36"/>
      <c r="F977" s="35" t="s">
        <v>996</v>
      </c>
      <c r="G977" s="35" t="s">
        <v>895</v>
      </c>
      <c r="H977" s="35" t="s">
        <v>896</v>
      </c>
      <c r="I977" s="35" t="s">
        <v>897</v>
      </c>
      <c r="J977" s="35"/>
      <c r="K977" s="35" t="s">
        <v>898</v>
      </c>
      <c r="L977" s="37" t="s">
        <v>899</v>
      </c>
      <c r="M977" s="38">
        <v>8.5000000000000006E-2</v>
      </c>
      <c r="N977" s="35">
        <v>28</v>
      </c>
      <c r="O977" s="39">
        <v>68596.333333333328</v>
      </c>
      <c r="P977" s="40"/>
      <c r="Q977" s="39"/>
      <c r="R977" s="39">
        <v>1528.7580128205127</v>
      </c>
      <c r="S977" s="39">
        <v>883.28240740740739</v>
      </c>
      <c r="T977" s="39">
        <v>158.99083333333334</v>
      </c>
      <c r="U977" s="35">
        <v>75</v>
      </c>
      <c r="V977" s="39"/>
      <c r="W977" s="39">
        <v>0</v>
      </c>
      <c r="X977" s="39">
        <v>4460.3751415326506</v>
      </c>
      <c r="Y977" s="39">
        <v>75702.73972842723</v>
      </c>
      <c r="Z977" s="41">
        <v>5687.5</v>
      </c>
      <c r="AA977" s="39"/>
      <c r="AB977" s="39">
        <v>81390.23972842723</v>
      </c>
      <c r="AC977" s="39"/>
      <c r="AD977" s="39"/>
      <c r="AE977" s="42">
        <v>6107.1873780099913</v>
      </c>
      <c r="AF977" s="35" t="s">
        <v>1104</v>
      </c>
      <c r="AG977" s="39" t="s">
        <v>1105</v>
      </c>
      <c r="AH977" s="39">
        <v>87497.427106437215</v>
      </c>
      <c r="AI977" s="39">
        <v>7437.2813040471638</v>
      </c>
      <c r="AJ977" s="42">
        <v>29700</v>
      </c>
      <c r="AK977" s="39">
        <v>2524.5</v>
      </c>
      <c r="AL977" s="39">
        <v>127159.20841048438</v>
      </c>
      <c r="AM977" s="39" t="s">
        <v>943</v>
      </c>
      <c r="AN977" s="39" t="s">
        <v>943</v>
      </c>
      <c r="AO977" s="35">
        <v>90271</v>
      </c>
      <c r="AP977" s="35" t="s">
        <v>944</v>
      </c>
      <c r="AQ977" s="39" t="s">
        <v>901</v>
      </c>
      <c r="AR977" s="39">
        <v>1</v>
      </c>
      <c r="AS977" s="39"/>
      <c r="AT977" s="39"/>
      <c r="AU977" s="39"/>
      <c r="AV977" s="39"/>
      <c r="AW977" s="39" t="s">
        <v>1086</v>
      </c>
      <c r="AX977" s="39" t="s">
        <v>903</v>
      </c>
      <c r="AY977" s="39" t="s">
        <v>904</v>
      </c>
      <c r="AZ977" s="35">
        <v>90271</v>
      </c>
      <c r="BA977" s="39"/>
      <c r="BC977" s="5" t="s">
        <v>905</v>
      </c>
      <c r="CB977" s="13" t="s">
        <v>947</v>
      </c>
      <c r="CC977" s="13" t="s">
        <v>10</v>
      </c>
      <c r="CD977" s="13">
        <v>60002</v>
      </c>
      <c r="CE977" s="13" t="s">
        <v>8</v>
      </c>
      <c r="CF977" s="13" t="str">
        <f t="shared" si="266"/>
        <v>W0004685</v>
      </c>
      <c r="CG977" s="13" t="s">
        <v>29</v>
      </c>
      <c r="CH977" s="18">
        <f t="shared" si="267"/>
        <v>73290.699308199313</v>
      </c>
      <c r="CI977" s="18">
        <f t="shared" ref="CI977:CI987" si="275">SUM(AA977,AC977:AE977)</f>
        <v>6107.1873780099913</v>
      </c>
      <c r="CJ977" s="43">
        <f t="shared" si="269"/>
        <v>5687.5</v>
      </c>
      <c r="CK977" s="44">
        <f t="shared" si="270"/>
        <v>29700</v>
      </c>
      <c r="CL977" s="18">
        <f t="shared" si="271"/>
        <v>2412.0404202279201</v>
      </c>
      <c r="CM977" s="18">
        <f t="shared" si="272"/>
        <v>9961.7813040471628</v>
      </c>
      <c r="CN977" s="13"/>
      <c r="CO977" s="18">
        <f t="shared" si="273"/>
        <v>0</v>
      </c>
    </row>
    <row r="978" spans="1:93" ht="15.75" customHeight="1" x14ac:dyDescent="0.2">
      <c r="A978" s="35" t="s">
        <v>3597</v>
      </c>
      <c r="B978" s="35" t="s">
        <v>3598</v>
      </c>
      <c r="C978" s="35" t="s">
        <v>3599</v>
      </c>
      <c r="D978" s="36">
        <v>45558</v>
      </c>
      <c r="E978" s="36"/>
      <c r="F978" s="35" t="s">
        <v>972</v>
      </c>
      <c r="G978" s="35" t="s">
        <v>895</v>
      </c>
      <c r="H978" s="35" t="s">
        <v>1572</v>
      </c>
      <c r="I978" s="35" t="s">
        <v>2483</v>
      </c>
      <c r="J978" s="35"/>
      <c r="K978" s="35" t="s">
        <v>898</v>
      </c>
      <c r="L978" s="37" t="s">
        <v>899</v>
      </c>
      <c r="M978" s="38">
        <v>8.5000000000000006E-2</v>
      </c>
      <c r="N978" s="35">
        <v>28</v>
      </c>
      <c r="O978" s="39">
        <v>36513.916666666664</v>
      </c>
      <c r="P978" s="40"/>
      <c r="Q978" s="39"/>
      <c r="R978" s="39">
        <v>1010.0961538461538</v>
      </c>
      <c r="S978" s="39">
        <v>583.6111111111112</v>
      </c>
      <c r="T978" s="39">
        <v>105.05</v>
      </c>
      <c r="U978" s="35">
        <v>75</v>
      </c>
      <c r="V978" s="39"/>
      <c r="W978" s="39">
        <v>0</v>
      </c>
      <c r="X978" s="39">
        <v>4460.3751415326506</v>
      </c>
      <c r="Y978" s="39">
        <v>42748.049073156581</v>
      </c>
      <c r="Z978" s="41">
        <v>5687.5</v>
      </c>
      <c r="AA978" s="39"/>
      <c r="AB978" s="39">
        <v>48435.549073156581</v>
      </c>
      <c r="AC978" s="39"/>
      <c r="AD978" s="39">
        <v>5310.8</v>
      </c>
      <c r="AE978" s="42">
        <v>6107.1873780099913</v>
      </c>
      <c r="AF978" s="35" t="s">
        <v>1104</v>
      </c>
      <c r="AG978" s="39" t="s">
        <v>1105</v>
      </c>
      <c r="AH978" s="39">
        <v>59853.536451166576</v>
      </c>
      <c r="AI978" s="39">
        <v>5087.5505983491594</v>
      </c>
      <c r="AJ978" s="42">
        <v>0</v>
      </c>
      <c r="AK978" s="39">
        <v>0</v>
      </c>
      <c r="AL978" s="39">
        <v>64941.087049515736</v>
      </c>
      <c r="AM978" s="39" t="s">
        <v>1411</v>
      </c>
      <c r="AN978" s="39" t="s">
        <v>2484</v>
      </c>
      <c r="AO978" s="35" t="s">
        <v>3570</v>
      </c>
      <c r="AP978" s="35" t="s">
        <v>2485</v>
      </c>
      <c r="AQ978" s="39" t="s">
        <v>901</v>
      </c>
      <c r="AR978" s="39">
        <v>1</v>
      </c>
      <c r="AS978" s="39"/>
      <c r="AT978" s="39"/>
      <c r="AU978" s="39"/>
      <c r="AV978" s="39"/>
      <c r="AW978" s="39" t="s">
        <v>1156</v>
      </c>
      <c r="AX978" s="39" t="s">
        <v>903</v>
      </c>
      <c r="AY978" s="39" t="s">
        <v>1472</v>
      </c>
      <c r="AZ978" s="35" t="s">
        <v>3570</v>
      </c>
      <c r="BA978" s="39"/>
      <c r="BC978" s="5" t="s">
        <v>905</v>
      </c>
      <c r="CB978" s="13" t="s">
        <v>947</v>
      </c>
      <c r="CC978" s="13" t="s">
        <v>805</v>
      </c>
      <c r="CD978" s="13">
        <v>60001</v>
      </c>
      <c r="CE978" s="13" t="s">
        <v>803</v>
      </c>
      <c r="CF978" s="13" t="str">
        <f t="shared" si="266"/>
        <v>W0005414</v>
      </c>
      <c r="CG978" s="13" t="s">
        <v>29</v>
      </c>
      <c r="CH978" s="18">
        <f t="shared" si="267"/>
        <v>41154.341808199315</v>
      </c>
      <c r="CI978" s="18">
        <f t="shared" si="275"/>
        <v>11417.987378009992</v>
      </c>
      <c r="CJ978" s="43">
        <f t="shared" si="269"/>
        <v>5687.5</v>
      </c>
      <c r="CK978" s="44">
        <f t="shared" si="270"/>
        <v>0</v>
      </c>
      <c r="CL978" s="18">
        <f t="shared" si="271"/>
        <v>1593.7072649572651</v>
      </c>
      <c r="CM978" s="18">
        <f t="shared" si="272"/>
        <v>5087.5505983491594</v>
      </c>
      <c r="CN978" s="13"/>
      <c r="CO978" s="18">
        <f t="shared" si="273"/>
        <v>0</v>
      </c>
    </row>
    <row r="979" spans="1:93" ht="15.75" customHeight="1" x14ac:dyDescent="0.2">
      <c r="A979" s="35" t="s">
        <v>530</v>
      </c>
      <c r="B979" s="35" t="s">
        <v>3600</v>
      </c>
      <c r="C979" s="35" t="s">
        <v>3601</v>
      </c>
      <c r="D979" s="36">
        <v>45558</v>
      </c>
      <c r="E979" s="36"/>
      <c r="F979" s="35" t="s">
        <v>996</v>
      </c>
      <c r="G979" s="35" t="s">
        <v>895</v>
      </c>
      <c r="H979" s="35" t="s">
        <v>896</v>
      </c>
      <c r="I979" s="35" t="s">
        <v>897</v>
      </c>
      <c r="J979" s="35"/>
      <c r="K979" s="35" t="s">
        <v>898</v>
      </c>
      <c r="L979" s="37" t="s">
        <v>899</v>
      </c>
      <c r="M979" s="38">
        <v>8.5000000000000006E-2</v>
      </c>
      <c r="N979" s="35">
        <v>28</v>
      </c>
      <c r="O979" s="39">
        <v>69371.583333333328</v>
      </c>
      <c r="P979" s="40"/>
      <c r="Q979" s="39"/>
      <c r="R979" s="39">
        <v>1547.3958333333333</v>
      </c>
      <c r="S979" s="39">
        <v>894.05092592592587</v>
      </c>
      <c r="T979" s="39">
        <v>160.92916666666667</v>
      </c>
      <c r="U979" s="35">
        <v>75</v>
      </c>
      <c r="V979" s="39"/>
      <c r="W979" s="39">
        <v>0</v>
      </c>
      <c r="X979" s="39">
        <v>4460.3751415326506</v>
      </c>
      <c r="Y979" s="39">
        <v>76509.334400791908</v>
      </c>
      <c r="Z979" s="41">
        <v>5687.5</v>
      </c>
      <c r="AA979" s="39"/>
      <c r="AB979" s="39">
        <v>82196.834400791908</v>
      </c>
      <c r="AC979" s="39"/>
      <c r="AD979" s="39"/>
      <c r="AE979" s="42">
        <v>6107.1873780099913</v>
      </c>
      <c r="AF979" s="35" t="s">
        <v>1104</v>
      </c>
      <c r="AG979" s="39" t="s">
        <v>1105</v>
      </c>
      <c r="AH979" s="39">
        <v>88304.021778801893</v>
      </c>
      <c r="AI979" s="39">
        <v>7505.8418511981617</v>
      </c>
      <c r="AJ979" s="42">
        <v>29700</v>
      </c>
      <c r="AK979" s="39">
        <v>2524.5</v>
      </c>
      <c r="AL979" s="39">
        <v>128034.36363000005</v>
      </c>
      <c r="AM979" s="39" t="s">
        <v>943</v>
      </c>
      <c r="AN979" s="39" t="s">
        <v>943</v>
      </c>
      <c r="AO979" s="35">
        <v>90271</v>
      </c>
      <c r="AP979" s="35" t="s">
        <v>944</v>
      </c>
      <c r="AQ979" s="39" t="s">
        <v>901</v>
      </c>
      <c r="AR979" s="39">
        <v>1</v>
      </c>
      <c r="AS979" s="39"/>
      <c r="AT979" s="39"/>
      <c r="AU979" s="39"/>
      <c r="AV979" s="39"/>
      <c r="AW979" s="39" t="s">
        <v>1086</v>
      </c>
      <c r="AX979" s="39" t="s">
        <v>903</v>
      </c>
      <c r="AY979" s="39" t="s">
        <v>904</v>
      </c>
      <c r="AZ979" s="35">
        <v>90271</v>
      </c>
      <c r="BA979" s="39"/>
      <c r="BC979" s="5" t="s">
        <v>905</v>
      </c>
      <c r="CB979" s="13" t="s">
        <v>947</v>
      </c>
      <c r="CC979" s="13" t="s">
        <v>10</v>
      </c>
      <c r="CD979" s="13">
        <v>60002</v>
      </c>
      <c r="CE979" s="13" t="s">
        <v>8</v>
      </c>
      <c r="CF979" s="13" t="str">
        <f t="shared" si="266"/>
        <v>W0005071</v>
      </c>
      <c r="CG979" s="13" t="s">
        <v>29</v>
      </c>
      <c r="CH979" s="18">
        <f t="shared" si="267"/>
        <v>74067.887641532652</v>
      </c>
      <c r="CI979" s="18">
        <f t="shared" si="275"/>
        <v>6107.1873780099913</v>
      </c>
      <c r="CJ979" s="43">
        <f t="shared" si="269"/>
        <v>5687.5</v>
      </c>
      <c r="CK979" s="44">
        <f t="shared" si="270"/>
        <v>29700</v>
      </c>
      <c r="CL979" s="18">
        <f t="shared" si="271"/>
        <v>2441.4467592592591</v>
      </c>
      <c r="CM979" s="18">
        <f t="shared" si="272"/>
        <v>10030.341851198162</v>
      </c>
      <c r="CN979" s="13"/>
      <c r="CO979" s="18">
        <f t="shared" si="273"/>
        <v>0</v>
      </c>
    </row>
    <row r="980" spans="1:93" ht="15.75" customHeight="1" x14ac:dyDescent="0.2">
      <c r="A980" s="35" t="s">
        <v>3602</v>
      </c>
      <c r="B980" s="35" t="s">
        <v>3603</v>
      </c>
      <c r="C980" s="35" t="s">
        <v>3604</v>
      </c>
      <c r="D980" s="36">
        <v>45558</v>
      </c>
      <c r="E980" s="36"/>
      <c r="F980" s="35" t="s">
        <v>972</v>
      </c>
      <c r="G980" s="35" t="s">
        <v>951</v>
      </c>
      <c r="H980" s="35" t="s">
        <v>952</v>
      </c>
      <c r="I980" s="35" t="s">
        <v>897</v>
      </c>
      <c r="J980" s="35"/>
      <c r="K980" s="35" t="s">
        <v>898</v>
      </c>
      <c r="L980" s="37" t="s">
        <v>899</v>
      </c>
      <c r="M980" s="38">
        <v>0.05</v>
      </c>
      <c r="N980" s="35">
        <v>28</v>
      </c>
      <c r="O980" s="39">
        <v>39397.083333333336</v>
      </c>
      <c r="P980" s="40"/>
      <c r="Q980" s="39"/>
      <c r="R980" s="39">
        <v>1010.0961538461538</v>
      </c>
      <c r="S980" s="39">
        <v>583.6111111111112</v>
      </c>
      <c r="T980" s="39">
        <v>105.05</v>
      </c>
      <c r="U980" s="35">
        <v>75</v>
      </c>
      <c r="V980" s="39"/>
      <c r="W980" s="39">
        <v>0</v>
      </c>
      <c r="X980" s="39">
        <v>4460.3751415326506</v>
      </c>
      <c r="Y980" s="39">
        <v>45631.215739823252</v>
      </c>
      <c r="Z980" s="41">
        <v>4154.166666666667</v>
      </c>
      <c r="AA980" s="39"/>
      <c r="AB980" s="39">
        <v>49785.382406489916</v>
      </c>
      <c r="AC980" s="39"/>
      <c r="AD980" s="39"/>
      <c r="AE980" s="42"/>
      <c r="AF980" s="35"/>
      <c r="AG980" s="39"/>
      <c r="AH980" s="39">
        <v>49785.382406489916</v>
      </c>
      <c r="AI980" s="39">
        <v>2489.2691203244958</v>
      </c>
      <c r="AJ980" s="42">
        <v>29700</v>
      </c>
      <c r="AK980" s="39">
        <v>1485</v>
      </c>
      <c r="AL980" s="39">
        <v>83459.651526814414</v>
      </c>
      <c r="AM980" s="39" t="s">
        <v>2031</v>
      </c>
      <c r="AN980" s="39" t="s">
        <v>2115</v>
      </c>
      <c r="AO980" s="35">
        <v>1501495</v>
      </c>
      <c r="AP980" s="35" t="s">
        <v>2033</v>
      </c>
      <c r="AQ980" s="39" t="s">
        <v>901</v>
      </c>
      <c r="AR980" s="39">
        <v>1</v>
      </c>
      <c r="AS980" s="39"/>
      <c r="AT980" s="39"/>
      <c r="AU980" s="39"/>
      <c r="AV980" s="39"/>
      <c r="AW980" s="39" t="s">
        <v>956</v>
      </c>
      <c r="AX980" s="39" t="s">
        <v>2031</v>
      </c>
      <c r="AY980" s="39" t="s">
        <v>2035</v>
      </c>
      <c r="AZ980" s="35">
        <v>1501495</v>
      </c>
      <c r="BA980" s="39"/>
      <c r="BC980" s="5" t="s">
        <v>905</v>
      </c>
      <c r="CB980" s="13" t="s">
        <v>947</v>
      </c>
      <c r="CC980" s="13" t="s">
        <v>2036</v>
      </c>
      <c r="CD980" s="13">
        <v>60026</v>
      </c>
      <c r="CE980" s="13" t="s">
        <v>2116</v>
      </c>
      <c r="CF980" s="13" t="str">
        <f t="shared" si="266"/>
        <v>W0004686</v>
      </c>
      <c r="CG980" s="13" t="s">
        <v>13</v>
      </c>
      <c r="CH980" s="18">
        <f t="shared" si="267"/>
        <v>44037.508474865986</v>
      </c>
      <c r="CI980" s="18">
        <f t="shared" si="275"/>
        <v>0</v>
      </c>
      <c r="CJ980" s="43">
        <f t="shared" si="269"/>
        <v>4154.166666666667</v>
      </c>
      <c r="CK980" s="44">
        <f t="shared" si="270"/>
        <v>29700</v>
      </c>
      <c r="CL980" s="18">
        <f t="shared" si="271"/>
        <v>1593.7072649572651</v>
      </c>
      <c r="CM980" s="18">
        <f t="shared" si="272"/>
        <v>3974.2691203244958</v>
      </c>
      <c r="CN980" s="13"/>
      <c r="CO980" s="18">
        <f t="shared" si="273"/>
        <v>0</v>
      </c>
    </row>
    <row r="981" spans="1:93" ht="15.75" customHeight="1" x14ac:dyDescent="0.2">
      <c r="A981" s="35" t="s">
        <v>3605</v>
      </c>
      <c r="B981" s="35" t="s">
        <v>3606</v>
      </c>
      <c r="C981" s="35" t="s">
        <v>3607</v>
      </c>
      <c r="D981" s="36">
        <v>45558</v>
      </c>
      <c r="E981" s="36"/>
      <c r="F981" s="35" t="s">
        <v>972</v>
      </c>
      <c r="G981" s="35" t="s">
        <v>951</v>
      </c>
      <c r="H981" s="35" t="s">
        <v>952</v>
      </c>
      <c r="I981" s="35" t="s">
        <v>897</v>
      </c>
      <c r="J981" s="35"/>
      <c r="K981" s="35" t="s">
        <v>898</v>
      </c>
      <c r="L981" s="37" t="s">
        <v>899</v>
      </c>
      <c r="M981" s="38">
        <v>0.05</v>
      </c>
      <c r="N981" s="35">
        <v>28</v>
      </c>
      <c r="O981" s="39">
        <v>42975.833333333336</v>
      </c>
      <c r="P981" s="40"/>
      <c r="Q981" s="39"/>
      <c r="R981" s="39">
        <v>1033.0729166666667</v>
      </c>
      <c r="S981" s="39">
        <v>596.88657407407413</v>
      </c>
      <c r="T981" s="39">
        <v>107.43958333333335</v>
      </c>
      <c r="U981" s="35">
        <v>75</v>
      </c>
      <c r="V981" s="39"/>
      <c r="W981" s="39">
        <v>0</v>
      </c>
      <c r="X981" s="39">
        <v>4460.3751415326506</v>
      </c>
      <c r="Y981" s="39">
        <v>49248.607548940054</v>
      </c>
      <c r="Z981" s="41">
        <v>4154.166666666667</v>
      </c>
      <c r="AA981" s="39"/>
      <c r="AB981" s="39">
        <v>53402.774215606718</v>
      </c>
      <c r="AC981" s="39"/>
      <c r="AD981" s="39"/>
      <c r="AE981" s="42"/>
      <c r="AF981" s="35"/>
      <c r="AG981" s="39"/>
      <c r="AH981" s="39">
        <v>53402.774215606718</v>
      </c>
      <c r="AI981" s="39">
        <v>2670.1387107803362</v>
      </c>
      <c r="AJ981" s="42">
        <v>29700</v>
      </c>
      <c r="AK981" s="39">
        <v>1485</v>
      </c>
      <c r="AL981" s="39">
        <v>87257.912926387056</v>
      </c>
      <c r="AM981" s="39" t="s">
        <v>2031</v>
      </c>
      <c r="AN981" s="39" t="s">
        <v>2115</v>
      </c>
      <c r="AO981" s="35">
        <v>1501495</v>
      </c>
      <c r="AP981" s="35" t="s">
        <v>2033</v>
      </c>
      <c r="AQ981" s="39" t="s">
        <v>901</v>
      </c>
      <c r="AR981" s="39">
        <v>1</v>
      </c>
      <c r="AS981" s="39"/>
      <c r="AT981" s="39"/>
      <c r="AU981" s="39"/>
      <c r="AV981" s="39"/>
      <c r="AW981" s="39" t="s">
        <v>956</v>
      </c>
      <c r="AX981" s="39" t="s">
        <v>2031</v>
      </c>
      <c r="AY981" s="39" t="s">
        <v>2035</v>
      </c>
      <c r="AZ981" s="35">
        <v>1501495</v>
      </c>
      <c r="BA981" s="39"/>
      <c r="BC981" s="5" t="s">
        <v>905</v>
      </c>
      <c r="CB981" s="13" t="s">
        <v>947</v>
      </c>
      <c r="CC981" s="13" t="s">
        <v>2036</v>
      </c>
      <c r="CD981" s="13">
        <v>60026</v>
      </c>
      <c r="CE981" s="13" t="s">
        <v>2116</v>
      </c>
      <c r="CF981" s="13" t="str">
        <f t="shared" si="266"/>
        <v>W0004687</v>
      </c>
      <c r="CG981" s="13" t="s">
        <v>13</v>
      </c>
      <c r="CH981" s="18">
        <f t="shared" si="267"/>
        <v>47618.648058199316</v>
      </c>
      <c r="CI981" s="18">
        <f t="shared" si="275"/>
        <v>0</v>
      </c>
      <c r="CJ981" s="43">
        <f t="shared" si="269"/>
        <v>4154.166666666667</v>
      </c>
      <c r="CK981" s="44">
        <f t="shared" si="270"/>
        <v>29700</v>
      </c>
      <c r="CL981" s="18">
        <f t="shared" si="271"/>
        <v>1629.9594907407409</v>
      </c>
      <c r="CM981" s="18">
        <f t="shared" si="272"/>
        <v>4155.1387107803366</v>
      </c>
      <c r="CN981" s="13"/>
      <c r="CO981" s="18">
        <f t="shared" si="273"/>
        <v>0</v>
      </c>
    </row>
    <row r="982" spans="1:93" ht="15.75" customHeight="1" x14ac:dyDescent="0.2">
      <c r="A982" s="35" t="s">
        <v>3608</v>
      </c>
      <c r="B982" s="35" t="s">
        <v>3609</v>
      </c>
      <c r="C982" s="35" t="s">
        <v>3610</v>
      </c>
      <c r="D982" s="36">
        <v>45558</v>
      </c>
      <c r="E982" s="36"/>
      <c r="F982" s="35" t="s">
        <v>972</v>
      </c>
      <c r="G982" s="35" t="s">
        <v>951</v>
      </c>
      <c r="H982" s="35" t="s">
        <v>952</v>
      </c>
      <c r="I982" s="35" t="s">
        <v>897</v>
      </c>
      <c r="J982" s="35"/>
      <c r="K982" s="35" t="s">
        <v>898</v>
      </c>
      <c r="L982" s="37" t="s">
        <v>899</v>
      </c>
      <c r="M982" s="38">
        <v>0.05</v>
      </c>
      <c r="N982" s="35">
        <v>28</v>
      </c>
      <c r="O982" s="39">
        <v>46335.166666666664</v>
      </c>
      <c r="P982" s="40"/>
      <c r="Q982" s="39"/>
      <c r="R982" s="39">
        <v>1113.8261217948718</v>
      </c>
      <c r="S982" s="39">
        <v>643.54398148148152</v>
      </c>
      <c r="T982" s="39">
        <v>115.83791666666666</v>
      </c>
      <c r="U982" s="35">
        <v>75</v>
      </c>
      <c r="V982" s="39"/>
      <c r="W982" s="39">
        <v>4536.3447293098388</v>
      </c>
      <c r="X982" s="39">
        <v>4460.3751415326506</v>
      </c>
      <c r="Y982" s="39">
        <v>57280.094557452168</v>
      </c>
      <c r="Z982" s="41">
        <v>4154.166666666667</v>
      </c>
      <c r="AA982" s="39"/>
      <c r="AB982" s="39">
        <v>61434.261224118833</v>
      </c>
      <c r="AC982" s="39"/>
      <c r="AD982" s="39"/>
      <c r="AE982" s="42">
        <v>4671.4236268028844</v>
      </c>
      <c r="AF982" s="35" t="s">
        <v>999</v>
      </c>
      <c r="AG982" s="39" t="s">
        <v>998</v>
      </c>
      <c r="AH982" s="39">
        <v>66105.684850921723</v>
      </c>
      <c r="AI982" s="39">
        <v>3305.2842425460863</v>
      </c>
      <c r="AJ982" s="42">
        <v>29700</v>
      </c>
      <c r="AK982" s="39">
        <v>1485</v>
      </c>
      <c r="AL982" s="39">
        <v>100595.96909346781</v>
      </c>
      <c r="AM982" s="39" t="s">
        <v>973</v>
      </c>
      <c r="AN982" s="39" t="s">
        <v>973</v>
      </c>
      <c r="AO982" s="35" t="s">
        <v>1837</v>
      </c>
      <c r="AP982" s="35" t="s">
        <v>976</v>
      </c>
      <c r="AQ982" s="39" t="s">
        <v>901</v>
      </c>
      <c r="AR982" s="39">
        <v>1</v>
      </c>
      <c r="AS982" s="39"/>
      <c r="AT982" s="39"/>
      <c r="AU982" s="39"/>
      <c r="AV982" s="39"/>
      <c r="AW982" s="39" t="s">
        <v>956</v>
      </c>
      <c r="AX982" s="39" t="s">
        <v>977</v>
      </c>
      <c r="AY982" s="39" t="s">
        <v>2270</v>
      </c>
      <c r="AZ982" s="35" t="s">
        <v>1837</v>
      </c>
      <c r="BA982" s="39"/>
      <c r="BC982" s="5" t="s">
        <v>905</v>
      </c>
      <c r="CB982" s="13" t="s">
        <v>947</v>
      </c>
      <c r="CC982" s="13" t="s">
        <v>979</v>
      </c>
      <c r="CD982" s="13">
        <v>60009</v>
      </c>
      <c r="CE982" s="13">
        <v>30001339</v>
      </c>
      <c r="CF982" s="13" t="str">
        <f t="shared" si="266"/>
        <v>W0004688</v>
      </c>
      <c r="CG982" s="13" t="s">
        <v>13</v>
      </c>
      <c r="CH982" s="18">
        <f t="shared" si="267"/>
        <v>55522.724454175812</v>
      </c>
      <c r="CI982" s="18">
        <f t="shared" si="275"/>
        <v>4671.4236268028844</v>
      </c>
      <c r="CJ982" s="43">
        <f t="shared" si="269"/>
        <v>4154.166666666667</v>
      </c>
      <c r="CK982" s="44">
        <f t="shared" si="270"/>
        <v>29700</v>
      </c>
      <c r="CL982" s="18">
        <f t="shared" si="271"/>
        <v>1757.3701032763533</v>
      </c>
      <c r="CM982" s="18">
        <f t="shared" si="272"/>
        <v>4790.2842425460858</v>
      </c>
      <c r="CN982" s="13"/>
      <c r="CO982" s="18">
        <f t="shared" si="273"/>
        <v>0</v>
      </c>
    </row>
    <row r="983" spans="1:93" ht="15.75" customHeight="1" x14ac:dyDescent="0.2">
      <c r="A983" s="35" t="s">
        <v>3611</v>
      </c>
      <c r="B983" s="35" t="s">
        <v>3612</v>
      </c>
      <c r="C983" s="35" t="s">
        <v>3613</v>
      </c>
      <c r="D983" s="36">
        <v>45558</v>
      </c>
      <c r="E983" s="36"/>
      <c r="F983" s="35" t="s">
        <v>972</v>
      </c>
      <c r="G983" s="35" t="s">
        <v>951</v>
      </c>
      <c r="H983" s="35" t="s">
        <v>952</v>
      </c>
      <c r="I983" s="35" t="s">
        <v>897</v>
      </c>
      <c r="J983" s="35"/>
      <c r="K983" s="35" t="s">
        <v>898</v>
      </c>
      <c r="L983" s="37" t="s">
        <v>899</v>
      </c>
      <c r="M983" s="38">
        <v>0.05</v>
      </c>
      <c r="N983" s="35">
        <v>28</v>
      </c>
      <c r="O983" s="39">
        <v>30699.999999999996</v>
      </c>
      <c r="P983" s="40"/>
      <c r="Q983" s="39"/>
      <c r="R983" s="39">
        <v>1010.0961538461538</v>
      </c>
      <c r="S983" s="39">
        <v>583.6111111111112</v>
      </c>
      <c r="T983" s="39">
        <v>105.05</v>
      </c>
      <c r="U983" s="35">
        <v>75</v>
      </c>
      <c r="V983" s="39"/>
      <c r="W983" s="39">
        <v>2663.6170497302578</v>
      </c>
      <c r="X983" s="39">
        <v>4460.3751415326506</v>
      </c>
      <c r="Y983" s="39">
        <v>39597.749456220168</v>
      </c>
      <c r="Z983" s="41">
        <v>4154.166666666667</v>
      </c>
      <c r="AA983" s="39"/>
      <c r="AB983" s="39">
        <v>43751.916122886832</v>
      </c>
      <c r="AC983" s="39"/>
      <c r="AD983" s="39"/>
      <c r="AE983" s="42"/>
      <c r="AF983" s="35"/>
      <c r="AG983" s="39"/>
      <c r="AH983" s="39">
        <v>43751.916122886832</v>
      </c>
      <c r="AI983" s="39">
        <v>2187.5958061443416</v>
      </c>
      <c r="AJ983" s="42">
        <v>29700</v>
      </c>
      <c r="AK983" s="39">
        <v>1485</v>
      </c>
      <c r="AL983" s="39">
        <v>77124.51192903117</v>
      </c>
      <c r="AM983" s="39" t="s">
        <v>1026</v>
      </c>
      <c r="AN983" s="39" t="s">
        <v>1026</v>
      </c>
      <c r="AO983" s="35">
        <v>2530</v>
      </c>
      <c r="AP983" s="35" t="s">
        <v>1027</v>
      </c>
      <c r="AQ983" s="39" t="s">
        <v>901</v>
      </c>
      <c r="AR983" s="39">
        <v>1</v>
      </c>
      <c r="AS983" s="39"/>
      <c r="AT983" s="39"/>
      <c r="AU983" s="39"/>
      <c r="AV983" s="39"/>
      <c r="AW983" s="39" t="s">
        <v>956</v>
      </c>
      <c r="AX983" s="39" t="s">
        <v>1026</v>
      </c>
      <c r="AY983" s="39" t="s">
        <v>1028</v>
      </c>
      <c r="AZ983" s="35">
        <v>2530</v>
      </c>
      <c r="BA983" s="39"/>
      <c r="BC983" s="5" t="s">
        <v>905</v>
      </c>
      <c r="CB983" s="13" t="s">
        <v>947</v>
      </c>
      <c r="CC983" s="13" t="s">
        <v>1029</v>
      </c>
      <c r="CD983" s="13">
        <v>60014</v>
      </c>
      <c r="CE983" s="13" t="s">
        <v>1030</v>
      </c>
      <c r="CF983" s="13" t="str">
        <f t="shared" si="266"/>
        <v>W0004689</v>
      </c>
      <c r="CG983" s="13" t="s">
        <v>13</v>
      </c>
      <c r="CH983" s="18">
        <f t="shared" si="267"/>
        <v>38004.042191262903</v>
      </c>
      <c r="CI983" s="18">
        <f t="shared" si="275"/>
        <v>0</v>
      </c>
      <c r="CJ983" s="43">
        <f t="shared" si="269"/>
        <v>4154.166666666667</v>
      </c>
      <c r="CK983" s="44">
        <f t="shared" si="270"/>
        <v>29700</v>
      </c>
      <c r="CL983" s="18">
        <f t="shared" si="271"/>
        <v>1593.7072649572651</v>
      </c>
      <c r="CM983" s="18">
        <f t="shared" si="272"/>
        <v>3672.5958061443416</v>
      </c>
      <c r="CN983" s="13"/>
      <c r="CO983" s="18">
        <f t="shared" si="273"/>
        <v>0</v>
      </c>
    </row>
    <row r="984" spans="1:93" ht="15.75" customHeight="1" x14ac:dyDescent="0.2">
      <c r="A984" s="35" t="s">
        <v>3614</v>
      </c>
      <c r="B984" s="35" t="s">
        <v>3615</v>
      </c>
      <c r="C984" s="35" t="s">
        <v>3616</v>
      </c>
      <c r="D984" s="36">
        <v>45558</v>
      </c>
      <c r="E984" s="36"/>
      <c r="F984" s="35" t="s">
        <v>972</v>
      </c>
      <c r="G984" s="35" t="s">
        <v>951</v>
      </c>
      <c r="H984" s="35" t="s">
        <v>952</v>
      </c>
      <c r="I984" s="35" t="s">
        <v>897</v>
      </c>
      <c r="J984" s="35"/>
      <c r="K984" s="35" t="s">
        <v>898</v>
      </c>
      <c r="L984" s="37" t="s">
        <v>899</v>
      </c>
      <c r="M984" s="38">
        <v>0.05</v>
      </c>
      <c r="N984" s="35">
        <v>28</v>
      </c>
      <c r="O984" s="39">
        <v>43429</v>
      </c>
      <c r="P984" s="40"/>
      <c r="Q984" s="39"/>
      <c r="R984" s="39">
        <v>1043.9663461538462</v>
      </c>
      <c r="S984" s="39">
        <v>603.18055555555554</v>
      </c>
      <c r="T984" s="39">
        <v>108.57250000000001</v>
      </c>
      <c r="U984" s="35">
        <v>75</v>
      </c>
      <c r="V984" s="39"/>
      <c r="W984" s="39">
        <v>2868.5106689402778</v>
      </c>
      <c r="X984" s="39">
        <v>4460.3751415326506</v>
      </c>
      <c r="Y984" s="39">
        <v>52588.605212182323</v>
      </c>
      <c r="Z984" s="41">
        <v>4154.166666666667</v>
      </c>
      <c r="AA984" s="39"/>
      <c r="AB984" s="39">
        <v>56742.771878848987</v>
      </c>
      <c r="AC984" s="39"/>
      <c r="AD984" s="39"/>
      <c r="AE984" s="42"/>
      <c r="AF984" s="35"/>
      <c r="AG984" s="39"/>
      <c r="AH984" s="39">
        <v>56742.771878848987</v>
      </c>
      <c r="AI984" s="39">
        <v>2837.1385939424495</v>
      </c>
      <c r="AJ984" s="42">
        <v>29700</v>
      </c>
      <c r="AK984" s="39">
        <v>1485</v>
      </c>
      <c r="AL984" s="39">
        <v>90764.910472791438</v>
      </c>
      <c r="AM984" s="39" t="s">
        <v>3556</v>
      </c>
      <c r="AN984" s="39" t="s">
        <v>3556</v>
      </c>
      <c r="AO984" s="35">
        <v>1951</v>
      </c>
      <c r="AP984" s="35" t="s">
        <v>3557</v>
      </c>
      <c r="AQ984" s="39" t="s">
        <v>901</v>
      </c>
      <c r="AR984" s="39">
        <v>1</v>
      </c>
      <c r="AS984" s="39"/>
      <c r="AT984" s="39"/>
      <c r="AU984" s="39"/>
      <c r="AV984" s="39"/>
      <c r="AW984" s="39" t="s">
        <v>956</v>
      </c>
      <c r="AX984" s="39" t="s">
        <v>3556</v>
      </c>
      <c r="AY984" s="39" t="s">
        <v>3558</v>
      </c>
      <c r="AZ984" s="35">
        <v>1951</v>
      </c>
      <c r="BA984" s="39"/>
      <c r="BC984" s="5" t="s">
        <v>905</v>
      </c>
      <c r="CB984" s="13" t="s">
        <v>947</v>
      </c>
      <c r="CC984" s="13" t="s">
        <v>3559</v>
      </c>
      <c r="CD984" s="13">
        <v>60037</v>
      </c>
      <c r="CE984" s="13" t="s">
        <v>3560</v>
      </c>
      <c r="CF984" s="13" t="str">
        <f t="shared" si="266"/>
        <v>W0004690</v>
      </c>
      <c r="CG984" s="13" t="s">
        <v>13</v>
      </c>
      <c r="CH984" s="18">
        <f t="shared" si="267"/>
        <v>50941.458310472924</v>
      </c>
      <c r="CI984" s="18">
        <f t="shared" si="275"/>
        <v>0</v>
      </c>
      <c r="CJ984" s="43">
        <f t="shared" si="269"/>
        <v>4154.166666666667</v>
      </c>
      <c r="CK984" s="44">
        <f t="shared" si="270"/>
        <v>29700</v>
      </c>
      <c r="CL984" s="18">
        <f t="shared" si="271"/>
        <v>1647.1469017094018</v>
      </c>
      <c r="CM984" s="18">
        <f t="shared" si="272"/>
        <v>4322.138593942449</v>
      </c>
      <c r="CN984" s="13"/>
      <c r="CO984" s="18">
        <f t="shared" si="273"/>
        <v>0</v>
      </c>
    </row>
    <row r="985" spans="1:93" ht="15.75" customHeight="1" x14ac:dyDescent="0.2">
      <c r="A985" s="35" t="s">
        <v>3617</v>
      </c>
      <c r="B985" s="35" t="s">
        <v>3618</v>
      </c>
      <c r="C985" s="35" t="s">
        <v>3619</v>
      </c>
      <c r="D985" s="36">
        <v>45558</v>
      </c>
      <c r="E985" s="36"/>
      <c r="F985" s="35" t="s">
        <v>3566</v>
      </c>
      <c r="G985" s="35" t="s">
        <v>951</v>
      </c>
      <c r="H985" s="35" t="s">
        <v>952</v>
      </c>
      <c r="I985" s="35" t="s">
        <v>897</v>
      </c>
      <c r="J985" s="35"/>
      <c r="K985" s="35" t="s">
        <v>898</v>
      </c>
      <c r="L985" s="37" t="s">
        <v>899</v>
      </c>
      <c r="M985" s="38">
        <v>0.05</v>
      </c>
      <c r="N985" s="35">
        <v>28</v>
      </c>
      <c r="O985" s="39">
        <v>31350.166666666672</v>
      </c>
      <c r="P985" s="40"/>
      <c r="Q985" s="39"/>
      <c r="R985" s="39">
        <v>1010.0961538461538</v>
      </c>
      <c r="S985" s="39">
        <v>583.6111111111112</v>
      </c>
      <c r="T985" s="39">
        <v>105.05</v>
      </c>
      <c r="U985" s="35">
        <v>75</v>
      </c>
      <c r="V985" s="39"/>
      <c r="W985" s="39">
        <v>0</v>
      </c>
      <c r="X985" s="39">
        <v>4460.3751415326506</v>
      </c>
      <c r="Y985" s="39">
        <v>37584.299073156588</v>
      </c>
      <c r="Z985" s="41">
        <v>4154.166666666667</v>
      </c>
      <c r="AA985" s="39"/>
      <c r="AB985" s="39">
        <v>41738.465739823252</v>
      </c>
      <c r="AC985" s="39"/>
      <c r="AD985" s="39"/>
      <c r="AE985" s="42">
        <v>4671.4236268028844</v>
      </c>
      <c r="AF985" s="35" t="s">
        <v>999</v>
      </c>
      <c r="AG985" s="39" t="s">
        <v>998</v>
      </c>
      <c r="AH985" s="39">
        <v>46409.889366626136</v>
      </c>
      <c r="AI985" s="39">
        <v>2320.494468331307</v>
      </c>
      <c r="AJ985" s="42">
        <v>29700</v>
      </c>
      <c r="AK985" s="39">
        <v>1485</v>
      </c>
      <c r="AL985" s="39">
        <v>79915.383834957436</v>
      </c>
      <c r="AM985" s="39" t="s">
        <v>973</v>
      </c>
      <c r="AN985" s="39" t="s">
        <v>973</v>
      </c>
      <c r="AO985" s="35" t="s">
        <v>1176</v>
      </c>
      <c r="AP985" s="35" t="s">
        <v>976</v>
      </c>
      <c r="AQ985" s="39" t="s">
        <v>901</v>
      </c>
      <c r="AR985" s="39">
        <v>1</v>
      </c>
      <c r="AS985" s="39"/>
      <c r="AT985" s="39"/>
      <c r="AU985" s="39"/>
      <c r="AV985" s="39"/>
      <c r="AW985" s="39" t="s">
        <v>956</v>
      </c>
      <c r="AX985" s="39" t="s">
        <v>977</v>
      </c>
      <c r="AY985" s="39" t="s">
        <v>2270</v>
      </c>
      <c r="AZ985" s="35" t="s">
        <v>1176</v>
      </c>
      <c r="BA985" s="39"/>
      <c r="BC985" s="5" t="s">
        <v>905</v>
      </c>
      <c r="CB985" s="13" t="s">
        <v>947</v>
      </c>
      <c r="CC985" s="13" t="s">
        <v>979</v>
      </c>
      <c r="CD985" s="13">
        <v>60009</v>
      </c>
      <c r="CE985" s="13">
        <v>30001339</v>
      </c>
      <c r="CF985" s="13" t="str">
        <f t="shared" si="266"/>
        <v>W0005242</v>
      </c>
      <c r="CG985" s="13" t="s">
        <v>13</v>
      </c>
      <c r="CH985" s="18">
        <f t="shared" si="267"/>
        <v>35990.591808199322</v>
      </c>
      <c r="CI985" s="18">
        <f t="shared" si="275"/>
        <v>4671.4236268028844</v>
      </c>
      <c r="CJ985" s="43">
        <f t="shared" si="269"/>
        <v>4154.166666666667</v>
      </c>
      <c r="CK985" s="44">
        <f t="shared" si="270"/>
        <v>29700</v>
      </c>
      <c r="CL985" s="18">
        <f t="shared" si="271"/>
        <v>1593.7072649572651</v>
      </c>
      <c r="CM985" s="18">
        <f t="shared" si="272"/>
        <v>3805.494468331307</v>
      </c>
      <c r="CN985" s="13"/>
      <c r="CO985" s="18">
        <f t="shared" si="273"/>
        <v>0</v>
      </c>
    </row>
    <row r="986" spans="1:93" ht="15.75" customHeight="1" x14ac:dyDescent="0.2">
      <c r="A986" s="35" t="s">
        <v>3620</v>
      </c>
      <c r="B986" s="35" t="s">
        <v>3621</v>
      </c>
      <c r="C986" s="35" t="s">
        <v>3622</v>
      </c>
      <c r="D986" s="36">
        <v>45565</v>
      </c>
      <c r="E986" s="36"/>
      <c r="F986" s="35" t="s">
        <v>996</v>
      </c>
      <c r="G986" s="35" t="s">
        <v>895</v>
      </c>
      <c r="H986" s="35" t="s">
        <v>1572</v>
      </c>
      <c r="I986" s="35" t="s">
        <v>2483</v>
      </c>
      <c r="J986" s="35"/>
      <c r="K986" s="35" t="s">
        <v>898</v>
      </c>
      <c r="L986" s="37" t="s">
        <v>899</v>
      </c>
      <c r="M986" s="38">
        <v>8.5000000000000006E-2</v>
      </c>
      <c r="N986" s="35">
        <v>28</v>
      </c>
      <c r="O986" s="39">
        <v>63452.833333333343</v>
      </c>
      <c r="P986" s="40"/>
      <c r="Q986" s="39"/>
      <c r="R986" s="39">
        <v>1525.3084935897434</v>
      </c>
      <c r="S986" s="39">
        <v>881.28935185185196</v>
      </c>
      <c r="T986" s="39">
        <v>158.63208333333336</v>
      </c>
      <c r="U986" s="35">
        <v>75</v>
      </c>
      <c r="V986" s="39"/>
      <c r="W986" s="39">
        <v>0</v>
      </c>
      <c r="X986" s="39">
        <v>4460.3751415326506</v>
      </c>
      <c r="Y986" s="39">
        <v>70553.438403640917</v>
      </c>
      <c r="Z986" s="41">
        <v>5687.5</v>
      </c>
      <c r="AA986" s="39"/>
      <c r="AB986" s="39">
        <v>76240.938403640917</v>
      </c>
      <c r="AC986" s="39"/>
      <c r="AD986" s="39">
        <v>5310.8</v>
      </c>
      <c r="AE986" s="42">
        <v>6107.1873780099913</v>
      </c>
      <c r="AF986" s="35" t="s">
        <v>1104</v>
      </c>
      <c r="AG986" s="39" t="s">
        <v>1105</v>
      </c>
      <c r="AH986" s="39">
        <v>87658.925781650905</v>
      </c>
      <c r="AI986" s="39">
        <v>7451.0086914403273</v>
      </c>
      <c r="AJ986" s="42">
        <v>0</v>
      </c>
      <c r="AK986" s="39">
        <v>0</v>
      </c>
      <c r="AL986" s="39">
        <v>95109.934473091227</v>
      </c>
      <c r="AM986" s="39" t="s">
        <v>1411</v>
      </c>
      <c r="AN986" s="39" t="s">
        <v>2484</v>
      </c>
      <c r="AO986" s="35" t="s">
        <v>1573</v>
      </c>
      <c r="AP986" s="35" t="s">
        <v>2485</v>
      </c>
      <c r="AQ986" s="39" t="s">
        <v>901</v>
      </c>
      <c r="AR986" s="39">
        <v>1</v>
      </c>
      <c r="AS986" s="39"/>
      <c r="AT986" s="39"/>
      <c r="AU986" s="39"/>
      <c r="AV986" s="39"/>
      <c r="AW986" s="39" t="s">
        <v>1156</v>
      </c>
      <c r="AX986" s="39" t="s">
        <v>903</v>
      </c>
      <c r="AY986" s="39" t="s">
        <v>1472</v>
      </c>
      <c r="AZ986" s="35" t="s">
        <v>1573</v>
      </c>
      <c r="BA986" s="39"/>
      <c r="BC986" s="5" t="s">
        <v>905</v>
      </c>
      <c r="CB986" s="13" t="s">
        <v>947</v>
      </c>
      <c r="CC986" s="13" t="s">
        <v>805</v>
      </c>
      <c r="CD986" s="13">
        <v>60001</v>
      </c>
      <c r="CE986" s="13" t="s">
        <v>803</v>
      </c>
      <c r="CF986" s="13" t="str">
        <f t="shared" si="266"/>
        <v>W0005415</v>
      </c>
      <c r="CG986" s="13" t="s">
        <v>29</v>
      </c>
      <c r="CH986" s="18">
        <f t="shared" si="267"/>
        <v>68146.840558199328</v>
      </c>
      <c r="CI986" s="18">
        <f t="shared" si="275"/>
        <v>11417.987378009992</v>
      </c>
      <c r="CJ986" s="43">
        <f t="shared" si="269"/>
        <v>5687.5</v>
      </c>
      <c r="CK986" s="44">
        <f t="shared" si="270"/>
        <v>0</v>
      </c>
      <c r="CL986" s="18">
        <f t="shared" si="271"/>
        <v>2406.5978454415954</v>
      </c>
      <c r="CM986" s="18">
        <f t="shared" si="272"/>
        <v>7451.0086914403273</v>
      </c>
      <c r="CN986" s="13"/>
      <c r="CO986" s="18">
        <f t="shared" si="273"/>
        <v>0</v>
      </c>
    </row>
    <row r="987" spans="1:93" ht="15.75" customHeight="1" x14ac:dyDescent="0.2">
      <c r="A987" s="35" t="s">
        <v>705</v>
      </c>
      <c r="B987" s="35" t="s">
        <v>3623</v>
      </c>
      <c r="C987" s="35" t="s">
        <v>3624</v>
      </c>
      <c r="D987" s="36">
        <v>45565</v>
      </c>
      <c r="E987" s="36"/>
      <c r="F987" s="35" t="s">
        <v>996</v>
      </c>
      <c r="G987" s="35" t="s">
        <v>895</v>
      </c>
      <c r="H987" s="35" t="s">
        <v>896</v>
      </c>
      <c r="I987" s="35" t="s">
        <v>897</v>
      </c>
      <c r="J987" s="35"/>
      <c r="K987" s="35" t="s">
        <v>898</v>
      </c>
      <c r="L987" s="37" t="s">
        <v>899</v>
      </c>
      <c r="M987" s="38">
        <v>8.5000000000000006E-2</v>
      </c>
      <c r="N987" s="35">
        <v>28</v>
      </c>
      <c r="O987" s="39">
        <v>69891.166666666672</v>
      </c>
      <c r="P987" s="40"/>
      <c r="Q987" s="39"/>
      <c r="R987" s="39">
        <v>1559.8838141025642</v>
      </c>
      <c r="S987" s="39">
        <v>901.2662037037037</v>
      </c>
      <c r="T987" s="39">
        <v>162.22791666666666</v>
      </c>
      <c r="U987" s="35">
        <v>75</v>
      </c>
      <c r="V987" s="39"/>
      <c r="W987" s="39">
        <v>0</v>
      </c>
      <c r="X987" s="39">
        <v>4460.3751415326506</v>
      </c>
      <c r="Y987" s="39">
        <v>77049.919742672268</v>
      </c>
      <c r="Z987" s="41">
        <v>5687.5</v>
      </c>
      <c r="AA987" s="39"/>
      <c r="AB987" s="39">
        <v>82737.419742672268</v>
      </c>
      <c r="AC987" s="39"/>
      <c r="AD987" s="39"/>
      <c r="AE987" s="42">
        <v>7641.968773833004</v>
      </c>
      <c r="AF987" s="35" t="s">
        <v>1037</v>
      </c>
      <c r="AG987" s="39" t="s">
        <v>1038</v>
      </c>
      <c r="AH987" s="39">
        <v>90379.388516505278</v>
      </c>
      <c r="AI987" s="39">
        <v>7682.2480239029492</v>
      </c>
      <c r="AJ987" s="42">
        <v>29700</v>
      </c>
      <c r="AK987" s="39">
        <v>2524.5</v>
      </c>
      <c r="AL987" s="39">
        <v>130286.13654040823</v>
      </c>
      <c r="AM987" s="39" t="s">
        <v>943</v>
      </c>
      <c r="AN987" s="39" t="s">
        <v>943</v>
      </c>
      <c r="AO987" s="35">
        <v>35801</v>
      </c>
      <c r="AP987" s="35" t="s">
        <v>944</v>
      </c>
      <c r="AQ987" s="39" t="s">
        <v>901</v>
      </c>
      <c r="AR987" s="39">
        <v>1</v>
      </c>
      <c r="AS987" s="39"/>
      <c r="AT987" s="39"/>
      <c r="AU987" s="39"/>
      <c r="AV987" s="39"/>
      <c r="AW987" s="39" t="s">
        <v>1039</v>
      </c>
      <c r="AX987" s="39" t="s">
        <v>1005</v>
      </c>
      <c r="AY987" s="39" t="s">
        <v>1006</v>
      </c>
      <c r="AZ987" s="35">
        <v>35801</v>
      </c>
      <c r="BA987" s="39"/>
      <c r="BC987" s="5" t="s">
        <v>905</v>
      </c>
      <c r="CB987" s="13" t="s">
        <v>947</v>
      </c>
      <c r="CC987" s="13" t="s">
        <v>10</v>
      </c>
      <c r="CD987" s="13">
        <v>60002</v>
      </c>
      <c r="CE987" s="13" t="s">
        <v>8</v>
      </c>
      <c r="CF987" s="13" t="str">
        <f t="shared" si="266"/>
        <v>W0005416</v>
      </c>
      <c r="CG987" s="13" t="s">
        <v>29</v>
      </c>
      <c r="CH987" s="18">
        <f t="shared" si="267"/>
        <v>74588.769724865997</v>
      </c>
      <c r="CI987" s="18">
        <f t="shared" si="275"/>
        <v>7641.968773833004</v>
      </c>
      <c r="CJ987" s="43">
        <f t="shared" si="269"/>
        <v>5687.5</v>
      </c>
      <c r="CK987" s="44">
        <f t="shared" si="270"/>
        <v>29700</v>
      </c>
      <c r="CL987" s="18">
        <f t="shared" si="271"/>
        <v>2461.1500178062679</v>
      </c>
      <c r="CM987" s="18">
        <f t="shared" si="272"/>
        <v>10206.74802390295</v>
      </c>
      <c r="CN987" s="13"/>
      <c r="CO987" s="18">
        <f t="shared" si="273"/>
        <v>0</v>
      </c>
    </row>
    <row r="988" spans="1:93" ht="15.75" customHeight="1" x14ac:dyDescent="0.2">
      <c r="A988" s="35" t="s">
        <v>3625</v>
      </c>
      <c r="B988" s="35" t="s">
        <v>3626</v>
      </c>
      <c r="C988" s="35" t="s">
        <v>3627</v>
      </c>
      <c r="D988" s="36">
        <v>45565</v>
      </c>
      <c r="E988" s="36"/>
      <c r="F988" s="35" t="s">
        <v>984</v>
      </c>
      <c r="G988" s="35" t="s">
        <v>1247</v>
      </c>
      <c r="H988" s="35" t="s">
        <v>1248</v>
      </c>
      <c r="I988" s="35" t="s">
        <v>897</v>
      </c>
      <c r="J988" s="35"/>
      <c r="K988" s="35" t="s">
        <v>898</v>
      </c>
      <c r="L988" s="37" t="s">
        <v>899</v>
      </c>
      <c r="M988" s="38">
        <v>0.1</v>
      </c>
      <c r="N988" s="35">
        <v>28</v>
      </c>
      <c r="O988" s="39">
        <v>54034.083333333336</v>
      </c>
      <c r="P988" s="40"/>
      <c r="Q988" s="39"/>
      <c r="R988" s="39">
        <v>1298.8982371794871</v>
      </c>
      <c r="S988" s="39">
        <v>750.47453703703695</v>
      </c>
      <c r="T988" s="39">
        <v>135.08541666666667</v>
      </c>
      <c r="U988" s="35">
        <v>75</v>
      </c>
      <c r="V988" s="39"/>
      <c r="W988" s="39">
        <v>0</v>
      </c>
      <c r="X988" s="39">
        <v>4460.3751415326506</v>
      </c>
      <c r="Y988" s="39">
        <v>60753.916665749173</v>
      </c>
      <c r="Z988" s="41">
        <v>7046.666666666667</v>
      </c>
      <c r="AA988" s="39"/>
      <c r="AB988" s="39">
        <v>67800.583332415845</v>
      </c>
      <c r="AC988" s="39"/>
      <c r="AD988" s="39"/>
      <c r="AE988" s="42"/>
      <c r="AF988" s="35"/>
      <c r="AG988" s="39"/>
      <c r="AH988" s="39">
        <v>67800.583332415845</v>
      </c>
      <c r="AI988" s="39">
        <v>6780.0583332415845</v>
      </c>
      <c r="AJ988" s="42">
        <v>29700</v>
      </c>
      <c r="AK988" s="39">
        <v>2970</v>
      </c>
      <c r="AL988" s="39">
        <v>107250.64166565743</v>
      </c>
      <c r="AM988" s="39" t="s">
        <v>900</v>
      </c>
      <c r="AN988" s="39" t="s">
        <v>900</v>
      </c>
      <c r="AO988" s="35">
        <v>1007400</v>
      </c>
      <c r="AP988" s="39" t="s">
        <v>900</v>
      </c>
      <c r="AQ988" s="39" t="s">
        <v>901</v>
      </c>
      <c r="AR988" s="39">
        <v>1</v>
      </c>
      <c r="AS988" s="39"/>
      <c r="AT988" s="39"/>
      <c r="AU988" s="39"/>
      <c r="AV988" s="39"/>
      <c r="AW988" s="39" t="s">
        <v>2814</v>
      </c>
      <c r="AX988" s="39" t="s">
        <v>2543</v>
      </c>
      <c r="AY988" s="39" t="s">
        <v>2543</v>
      </c>
      <c r="AZ988" s="35">
        <v>1007400</v>
      </c>
      <c r="BA988" s="39"/>
      <c r="BC988" s="5" t="s">
        <v>905</v>
      </c>
      <c r="CB988" s="13" t="s">
        <v>906</v>
      </c>
      <c r="CC988" s="13" t="s">
        <v>907</v>
      </c>
      <c r="CD988" s="13">
        <v>60006</v>
      </c>
      <c r="CE988" s="13" t="e">
        <v>#N/A</v>
      </c>
      <c r="CF988" s="13" t="str">
        <f t="shared" si="266"/>
        <v>W0004691</v>
      </c>
      <c r="CG988" s="13" t="str">
        <f>G988</f>
        <v>IT Capability Center</v>
      </c>
      <c r="CH988" s="18">
        <f t="shared" si="267"/>
        <v>58704.543891532652</v>
      </c>
      <c r="CI988" s="18">
        <f>SUM(AA988,AE988)</f>
        <v>0</v>
      </c>
      <c r="CJ988" s="43">
        <f t="shared" si="269"/>
        <v>7046.666666666667</v>
      </c>
      <c r="CK988" s="44">
        <f t="shared" si="270"/>
        <v>29700</v>
      </c>
      <c r="CL988" s="18">
        <f t="shared" si="271"/>
        <v>2049.3727742165238</v>
      </c>
      <c r="CM988" s="18">
        <f t="shared" si="272"/>
        <v>9750.0583332415845</v>
      </c>
      <c r="CN988" s="13"/>
      <c r="CO988" s="18">
        <f t="shared" si="273"/>
        <v>0</v>
      </c>
    </row>
    <row r="989" spans="1:93" ht="15.75" customHeight="1" x14ac:dyDescent="0.2">
      <c r="A989" s="35" t="s">
        <v>3628</v>
      </c>
      <c r="B989" s="35" t="s">
        <v>3629</v>
      </c>
      <c r="C989" s="35" t="s">
        <v>3630</v>
      </c>
      <c r="D989" s="36">
        <v>45565</v>
      </c>
      <c r="E989" s="36"/>
      <c r="F989" s="35" t="s">
        <v>894</v>
      </c>
      <c r="G989" s="35" t="s">
        <v>1247</v>
      </c>
      <c r="H989" s="35" t="s">
        <v>1248</v>
      </c>
      <c r="I989" s="35" t="s">
        <v>897</v>
      </c>
      <c r="J989" s="35"/>
      <c r="K989" s="35" t="s">
        <v>898</v>
      </c>
      <c r="L989" s="37" t="s">
        <v>899</v>
      </c>
      <c r="M989" s="38">
        <v>0.1</v>
      </c>
      <c r="N989" s="35">
        <v>28</v>
      </c>
      <c r="O989" s="39">
        <v>215000</v>
      </c>
      <c r="P989" s="40"/>
      <c r="Q989" s="39"/>
      <c r="R989" s="39">
        <v>5168.2692307692314</v>
      </c>
      <c r="S989" s="39">
        <v>2986.1111111111113</v>
      </c>
      <c r="T989" s="39">
        <v>537.5</v>
      </c>
      <c r="U989" s="35">
        <v>75</v>
      </c>
      <c r="V989" s="39"/>
      <c r="W989" s="39">
        <v>22026.064065077131</v>
      </c>
      <c r="X989" s="39">
        <v>4460.3751415326506</v>
      </c>
      <c r="Y989" s="39">
        <v>250253.31954849014</v>
      </c>
      <c r="Z989" s="41">
        <v>7046.666666666667</v>
      </c>
      <c r="AA989" s="39"/>
      <c r="AB989" s="39">
        <v>257299.98621515679</v>
      </c>
      <c r="AC989" s="39"/>
      <c r="AD989" s="39"/>
      <c r="AE989" s="42">
        <v>7875.5933865769939</v>
      </c>
      <c r="AF989" s="35" t="s">
        <v>1249</v>
      </c>
      <c r="AG989" s="39" t="s">
        <v>1250</v>
      </c>
      <c r="AH989" s="39">
        <v>265175.57960173377</v>
      </c>
      <c r="AI989" s="39">
        <v>26517.557960173377</v>
      </c>
      <c r="AJ989" s="42">
        <v>29700</v>
      </c>
      <c r="AK989" s="39">
        <v>2970</v>
      </c>
      <c r="AL989" s="39">
        <v>324363.13756190718</v>
      </c>
      <c r="AM989" s="39" t="s">
        <v>3631</v>
      </c>
      <c r="AN989" s="39" t="s">
        <v>3631</v>
      </c>
      <c r="AO989" s="35" t="s">
        <v>3632</v>
      </c>
      <c r="AP989" s="35" t="s">
        <v>3633</v>
      </c>
      <c r="AQ989" s="39" t="s">
        <v>901</v>
      </c>
      <c r="AR989" s="39">
        <v>1</v>
      </c>
      <c r="AS989" s="39"/>
      <c r="AT989" s="39"/>
      <c r="AU989" s="39"/>
      <c r="AV989" s="39"/>
      <c r="AW989" s="39" t="s">
        <v>1251</v>
      </c>
      <c r="AX989" s="39" t="s">
        <v>70</v>
      </c>
      <c r="AY989" s="39" t="s">
        <v>3631</v>
      </c>
      <c r="AZ989" s="35" t="s">
        <v>3632</v>
      </c>
      <c r="BA989" s="39"/>
      <c r="BC989" s="5" t="s">
        <v>905</v>
      </c>
      <c r="CB989" s="13" t="s">
        <v>947</v>
      </c>
      <c r="CC989" s="13" t="s">
        <v>3634</v>
      </c>
      <c r="CD989" s="13">
        <v>60030</v>
      </c>
      <c r="CE989" s="13" t="s">
        <v>3635</v>
      </c>
      <c r="CF989" s="13" t="str">
        <f t="shared" si="266"/>
        <v>W0004692</v>
      </c>
      <c r="CG989" s="13" t="s">
        <v>70</v>
      </c>
      <c r="CH989" s="18">
        <f t="shared" si="267"/>
        <v>242098.93920660979</v>
      </c>
      <c r="CI989" s="18">
        <f>SUM(AA989,AC989:AE989)</f>
        <v>7875.5933865769939</v>
      </c>
      <c r="CJ989" s="43">
        <f t="shared" si="269"/>
        <v>7046.666666666667</v>
      </c>
      <c r="CK989" s="44">
        <f t="shared" si="270"/>
        <v>29700</v>
      </c>
      <c r="CL989" s="18">
        <f t="shared" si="271"/>
        <v>8154.3803418803427</v>
      </c>
      <c r="CM989" s="18">
        <f t="shared" si="272"/>
        <v>29487.557960173377</v>
      </c>
      <c r="CN989" s="13"/>
      <c r="CO989" s="18">
        <f t="shared" si="273"/>
        <v>0</v>
      </c>
    </row>
    <row r="990" spans="1:93" ht="15.75" customHeight="1" x14ac:dyDescent="0.2">
      <c r="A990" s="35" t="s">
        <v>3636</v>
      </c>
      <c r="B990" s="35" t="s">
        <v>3637</v>
      </c>
      <c r="C990" s="35" t="s">
        <v>3638</v>
      </c>
      <c r="D990" s="36">
        <v>45565</v>
      </c>
      <c r="E990" s="36"/>
      <c r="F990" s="35" t="s">
        <v>984</v>
      </c>
      <c r="G990" s="35" t="s">
        <v>2668</v>
      </c>
      <c r="H990" s="35" t="s">
        <v>2669</v>
      </c>
      <c r="I990" s="35" t="s">
        <v>897</v>
      </c>
      <c r="J990" s="35"/>
      <c r="K990" s="35" t="s">
        <v>898</v>
      </c>
      <c r="L990" s="37" t="s">
        <v>899</v>
      </c>
      <c r="M990" s="38">
        <v>8.5000000000000006E-2</v>
      </c>
      <c r="N990" s="35">
        <v>28</v>
      </c>
      <c r="O990" s="39">
        <v>80775.916666666672</v>
      </c>
      <c r="P990" s="40">
        <v>0.15</v>
      </c>
      <c r="Q990" s="39">
        <v>12116.387500000001</v>
      </c>
      <c r="R990" s="39">
        <v>1941.7307692307693</v>
      </c>
      <c r="S990" s="39">
        <v>1121.8888888888891</v>
      </c>
      <c r="T990" s="39">
        <v>201.94</v>
      </c>
      <c r="U990" s="35">
        <v>75</v>
      </c>
      <c r="V990" s="39"/>
      <c r="W990" s="39">
        <v>8275.6532798927001</v>
      </c>
      <c r="X990" s="39">
        <v>4460.3751415326506</v>
      </c>
      <c r="Y990" s="39">
        <v>108968.89224621168</v>
      </c>
      <c r="Z990" s="41">
        <v>13617.5</v>
      </c>
      <c r="AA990" s="39"/>
      <c r="AB990" s="39">
        <v>122586.39224621168</v>
      </c>
      <c r="AC990" s="39"/>
      <c r="AD990" s="39"/>
      <c r="AE990" s="42"/>
      <c r="AF990" s="35"/>
      <c r="AG990" s="39"/>
      <c r="AH990" s="39">
        <v>122586.39224621168</v>
      </c>
      <c r="AI990" s="39">
        <v>10419.843340927993</v>
      </c>
      <c r="AJ990" s="42">
        <v>29700</v>
      </c>
      <c r="AK990" s="39">
        <v>2524.5</v>
      </c>
      <c r="AL990" s="39">
        <v>165230.73558713967</v>
      </c>
      <c r="AM990" s="39" t="s">
        <v>900</v>
      </c>
      <c r="AN990" s="39" t="s">
        <v>900</v>
      </c>
      <c r="AO990" s="35">
        <v>1006100</v>
      </c>
      <c r="AP990" s="39" t="s">
        <v>900</v>
      </c>
      <c r="AQ990" s="39" t="s">
        <v>901</v>
      </c>
      <c r="AR990" s="39">
        <v>1</v>
      </c>
      <c r="AS990" s="39"/>
      <c r="AT990" s="39"/>
      <c r="AU990" s="39"/>
      <c r="AV990" s="39"/>
      <c r="AW990" s="39" t="s">
        <v>2902</v>
      </c>
      <c r="AX990" s="39" t="s">
        <v>2902</v>
      </c>
      <c r="AY990" s="39" t="s">
        <v>2902</v>
      </c>
      <c r="AZ990" s="35">
        <v>1006100</v>
      </c>
      <c r="BA990" s="39"/>
      <c r="BC990" s="5" t="s">
        <v>905</v>
      </c>
      <c r="CB990" s="13" t="s">
        <v>906</v>
      </c>
      <c r="CC990" s="13" t="s">
        <v>907</v>
      </c>
      <c r="CD990" s="13">
        <v>60006</v>
      </c>
      <c r="CE990" s="13" t="e">
        <v>#N/A</v>
      </c>
      <c r="CF990" s="13" t="str">
        <f t="shared" si="266"/>
        <v>W0004693</v>
      </c>
      <c r="CG990" s="13" t="str">
        <f t="shared" ref="CG990:CG991" si="276">G990</f>
        <v>Marketing Capability Center</v>
      </c>
      <c r="CH990" s="18">
        <f t="shared" si="267"/>
        <v>105905.27258809202</v>
      </c>
      <c r="CI990" s="18">
        <f t="shared" ref="CI990:CI991" si="277">SUM(AA990,AE990)</f>
        <v>0</v>
      </c>
      <c r="CJ990" s="43">
        <f t="shared" si="269"/>
        <v>13617.5</v>
      </c>
      <c r="CK990" s="44">
        <f t="shared" si="270"/>
        <v>29700</v>
      </c>
      <c r="CL990" s="18">
        <f t="shared" si="271"/>
        <v>3063.6196581196582</v>
      </c>
      <c r="CM990" s="18">
        <f t="shared" si="272"/>
        <v>12944.343340927993</v>
      </c>
      <c r="CN990" s="13"/>
      <c r="CO990" s="18">
        <f t="shared" si="273"/>
        <v>0</v>
      </c>
    </row>
    <row r="991" spans="1:93" ht="15.75" customHeight="1" x14ac:dyDescent="0.2">
      <c r="A991" s="35" t="s">
        <v>3639</v>
      </c>
      <c r="B991" s="35" t="s">
        <v>3640</v>
      </c>
      <c r="C991" s="35" t="s">
        <v>3641</v>
      </c>
      <c r="D991" s="36">
        <v>45572</v>
      </c>
      <c r="E991" s="36"/>
      <c r="F991" s="35" t="s">
        <v>938</v>
      </c>
      <c r="G991" s="35" t="s">
        <v>939</v>
      </c>
      <c r="H991" s="35" t="s">
        <v>940</v>
      </c>
      <c r="I991" s="35" t="s">
        <v>897</v>
      </c>
      <c r="J991" s="35"/>
      <c r="K991" s="35" t="s">
        <v>898</v>
      </c>
      <c r="L991" s="37" t="s">
        <v>899</v>
      </c>
      <c r="M991" s="38">
        <v>0.05</v>
      </c>
      <c r="N991" s="35">
        <v>28</v>
      </c>
      <c r="O991" s="39">
        <v>110878.83333333333</v>
      </c>
      <c r="P991" s="40"/>
      <c r="Q991" s="39"/>
      <c r="R991" s="39">
        <v>2665.3565705128203</v>
      </c>
      <c r="S991" s="39">
        <v>1539.9837962962963</v>
      </c>
      <c r="T991" s="39">
        <v>277.19708333333335</v>
      </c>
      <c r="U991" s="35">
        <v>75</v>
      </c>
      <c r="V991" s="39"/>
      <c r="W991" s="39">
        <v>0</v>
      </c>
      <c r="X991" s="39">
        <v>4460.3751415326506</v>
      </c>
      <c r="Y991" s="39">
        <v>119896.74592500844</v>
      </c>
      <c r="Z991" s="41">
        <v>12402.5</v>
      </c>
      <c r="AA991" s="39"/>
      <c r="AB991" s="39">
        <v>132299.24592500844</v>
      </c>
      <c r="AC991" s="39"/>
      <c r="AD991" s="39"/>
      <c r="AE991" s="42"/>
      <c r="AF991" s="35"/>
      <c r="AG991" s="39"/>
      <c r="AH991" s="39">
        <v>132299.24592500844</v>
      </c>
      <c r="AI991" s="39">
        <v>6614.9622962504218</v>
      </c>
      <c r="AJ991" s="42">
        <v>29700</v>
      </c>
      <c r="AK991" s="39">
        <v>1485</v>
      </c>
      <c r="AL991" s="39">
        <v>170099.20822125886</v>
      </c>
      <c r="AM991" s="39" t="s">
        <v>900</v>
      </c>
      <c r="AN991" s="39" t="s">
        <v>900</v>
      </c>
      <c r="AO991" s="35">
        <v>1007100</v>
      </c>
      <c r="AP991" s="39" t="s">
        <v>900</v>
      </c>
      <c r="AQ991" s="39" t="s">
        <v>901</v>
      </c>
      <c r="AR991" s="39">
        <v>1</v>
      </c>
      <c r="AS991" s="39"/>
      <c r="AT991" s="39"/>
      <c r="AU991" s="39"/>
      <c r="AV991" s="39"/>
      <c r="AW991" s="39" t="s">
        <v>1414</v>
      </c>
      <c r="AX991" s="39" t="s">
        <v>946</v>
      </c>
      <c r="AY991" s="39" t="s">
        <v>946</v>
      </c>
      <c r="AZ991" s="35">
        <v>1007100</v>
      </c>
      <c r="BA991" s="39"/>
      <c r="BC991" s="5" t="s">
        <v>905</v>
      </c>
      <c r="CB991" s="13" t="s">
        <v>906</v>
      </c>
      <c r="CC991" s="13" t="s">
        <v>907</v>
      </c>
      <c r="CD991" s="13">
        <v>60006</v>
      </c>
      <c r="CE991" s="13" t="e">
        <v>#N/A</v>
      </c>
      <c r="CF991" s="13" t="str">
        <f t="shared" si="266"/>
        <v>W0004694</v>
      </c>
      <c r="CG991" s="13" t="str">
        <f t="shared" si="276"/>
        <v>HR Capability Center</v>
      </c>
      <c r="CH991" s="18">
        <f t="shared" si="267"/>
        <v>115691.40555819932</v>
      </c>
      <c r="CI991" s="18">
        <f t="shared" si="277"/>
        <v>0</v>
      </c>
      <c r="CJ991" s="43">
        <f t="shared" si="269"/>
        <v>12402.5</v>
      </c>
      <c r="CK991" s="44">
        <f t="shared" si="270"/>
        <v>29700</v>
      </c>
      <c r="CL991" s="18">
        <f t="shared" si="271"/>
        <v>4205.3403668091169</v>
      </c>
      <c r="CM991" s="18">
        <f t="shared" si="272"/>
        <v>8099.9622962504218</v>
      </c>
      <c r="CN991" s="13"/>
      <c r="CO991" s="18">
        <f t="shared" si="273"/>
        <v>0</v>
      </c>
    </row>
    <row r="992" spans="1:93" ht="15.75" customHeight="1" x14ac:dyDescent="0.2">
      <c r="A992" s="35" t="s">
        <v>706</v>
      </c>
      <c r="B992" s="35" t="s">
        <v>3642</v>
      </c>
      <c r="C992" s="35" t="s">
        <v>3643</v>
      </c>
      <c r="D992" s="36">
        <v>45572</v>
      </c>
      <c r="E992" s="36"/>
      <c r="F992" s="35" t="s">
        <v>984</v>
      </c>
      <c r="G992" s="35" t="s">
        <v>1247</v>
      </c>
      <c r="H992" s="35" t="s">
        <v>1248</v>
      </c>
      <c r="I992" s="35" t="s">
        <v>897</v>
      </c>
      <c r="J992" s="35"/>
      <c r="K992" s="35" t="s">
        <v>898</v>
      </c>
      <c r="L992" s="37" t="s">
        <v>899</v>
      </c>
      <c r="M992" s="38">
        <v>0.1</v>
      </c>
      <c r="N992" s="35">
        <v>28</v>
      </c>
      <c r="O992" s="39">
        <v>83077.333333333328</v>
      </c>
      <c r="P992" s="40"/>
      <c r="Q992" s="39"/>
      <c r="R992" s="39">
        <v>1997.0512820512822</v>
      </c>
      <c r="S992" s="39">
        <v>1153.8518518518517</v>
      </c>
      <c r="T992" s="39">
        <v>207.69333333333333</v>
      </c>
      <c r="U992" s="35">
        <v>75</v>
      </c>
      <c r="V992" s="39"/>
      <c r="W992" s="39">
        <v>8511.2809419842233</v>
      </c>
      <c r="X992" s="39">
        <v>4460.3751415326506</v>
      </c>
      <c r="Y992" s="39">
        <v>99482.585884086671</v>
      </c>
      <c r="Z992" s="41">
        <v>7046.666666666667</v>
      </c>
      <c r="AA992" s="39"/>
      <c r="AB992" s="39">
        <v>106529.25255075334</v>
      </c>
      <c r="AC992" s="39"/>
      <c r="AD992" s="39"/>
      <c r="AE992" s="42"/>
      <c r="AF992" s="35"/>
      <c r="AG992" s="39"/>
      <c r="AH992" s="39">
        <v>106529.25255075334</v>
      </c>
      <c r="AI992" s="39">
        <v>10652.925255075335</v>
      </c>
      <c r="AJ992" s="42">
        <v>29700</v>
      </c>
      <c r="AK992" s="39">
        <v>2970</v>
      </c>
      <c r="AL992" s="39">
        <v>149852.17780582869</v>
      </c>
      <c r="AM992" s="39" t="s">
        <v>943</v>
      </c>
      <c r="AN992" s="39" t="s">
        <v>943</v>
      </c>
      <c r="AO992" s="35">
        <v>37208</v>
      </c>
      <c r="AP992" s="35" t="s">
        <v>944</v>
      </c>
      <c r="AQ992" s="39" t="s">
        <v>901</v>
      </c>
      <c r="AR992" s="39">
        <v>1</v>
      </c>
      <c r="AS992" s="39"/>
      <c r="AT992" s="39"/>
      <c r="AU992" s="39"/>
      <c r="AV992" s="39"/>
      <c r="AW992" s="39" t="s">
        <v>3644</v>
      </c>
      <c r="AX992" s="39" t="s">
        <v>2640</v>
      </c>
      <c r="AY992" s="39" t="s">
        <v>2640</v>
      </c>
      <c r="AZ992" s="35">
        <v>37208</v>
      </c>
      <c r="BA992" s="39"/>
      <c r="BC992" s="5" t="s">
        <v>905</v>
      </c>
      <c r="CB992" s="13" t="s">
        <v>947</v>
      </c>
      <c r="CC992" s="13" t="s">
        <v>10</v>
      </c>
      <c r="CD992" s="13">
        <v>60002</v>
      </c>
      <c r="CE992" s="13" t="s">
        <v>8</v>
      </c>
      <c r="CF992" s="13" t="str">
        <f t="shared" si="266"/>
        <v>W0005417</v>
      </c>
      <c r="CG992" s="13" t="s">
        <v>70</v>
      </c>
      <c r="CH992" s="18">
        <f t="shared" si="267"/>
        <v>96331.682750183536</v>
      </c>
      <c r="CI992" s="18">
        <f t="shared" ref="CI992:CI1003" si="278">SUM(AA992,AC992:AE992)</f>
        <v>0</v>
      </c>
      <c r="CJ992" s="43">
        <f t="shared" si="269"/>
        <v>7046.666666666667</v>
      </c>
      <c r="CK992" s="44">
        <f t="shared" si="270"/>
        <v>29700</v>
      </c>
      <c r="CL992" s="18">
        <f t="shared" si="271"/>
        <v>3150.9031339031339</v>
      </c>
      <c r="CM992" s="18">
        <f t="shared" si="272"/>
        <v>13622.925255075335</v>
      </c>
      <c r="CN992" s="13"/>
      <c r="CO992" s="18">
        <f t="shared" si="273"/>
        <v>0</v>
      </c>
    </row>
    <row r="993" spans="1:93" ht="15.75" customHeight="1" x14ac:dyDescent="0.2">
      <c r="A993" s="35" t="s">
        <v>3645</v>
      </c>
      <c r="B993" s="35" t="s">
        <v>3646</v>
      </c>
      <c r="C993" s="35" t="s">
        <v>3647</v>
      </c>
      <c r="D993" s="36">
        <v>45579</v>
      </c>
      <c r="E993" s="36"/>
      <c r="F993" s="35" t="s">
        <v>996</v>
      </c>
      <c r="G993" s="35" t="s">
        <v>895</v>
      </c>
      <c r="H993" s="35" t="s">
        <v>896</v>
      </c>
      <c r="I993" s="35" t="s">
        <v>897</v>
      </c>
      <c r="J993" s="35"/>
      <c r="K993" s="35" t="s">
        <v>898</v>
      </c>
      <c r="L993" s="37" t="s">
        <v>899</v>
      </c>
      <c r="M993" s="38">
        <v>8.5000000000000006E-2</v>
      </c>
      <c r="N993" s="35">
        <v>28</v>
      </c>
      <c r="O993" s="39">
        <v>58962.916666666664</v>
      </c>
      <c r="P993" s="40"/>
      <c r="Q993" s="39"/>
      <c r="R993" s="39">
        <v>1417.3798076923076</v>
      </c>
      <c r="S993" s="39">
        <v>818.93055555555554</v>
      </c>
      <c r="T993" s="39">
        <v>147.4075</v>
      </c>
      <c r="U993" s="35">
        <v>75</v>
      </c>
      <c r="V993" s="39"/>
      <c r="W993" s="39">
        <v>0</v>
      </c>
      <c r="X993" s="39">
        <v>4460.3751415326506</v>
      </c>
      <c r="Y993" s="39">
        <v>65882.009671447173</v>
      </c>
      <c r="Z993" s="41">
        <v>5687.5</v>
      </c>
      <c r="AA993" s="39"/>
      <c r="AB993" s="39">
        <v>71569.509671447173</v>
      </c>
      <c r="AC993" s="39"/>
      <c r="AD993" s="39"/>
      <c r="AE993" s="42">
        <v>28163.84865133233</v>
      </c>
      <c r="AF993" s="35" t="s">
        <v>1330</v>
      </c>
      <c r="AG993" s="39" t="s">
        <v>1331</v>
      </c>
      <c r="AH993" s="39">
        <v>99733.358322779502</v>
      </c>
      <c r="AI993" s="39">
        <v>8477.3354574362584</v>
      </c>
      <c r="AJ993" s="42">
        <v>29700</v>
      </c>
      <c r="AK993" s="39">
        <v>2524.5</v>
      </c>
      <c r="AL993" s="39">
        <v>140435.19378021575</v>
      </c>
      <c r="AM993" s="39" t="s">
        <v>953</v>
      </c>
      <c r="AN993" s="39" t="s">
        <v>953</v>
      </c>
      <c r="AO993" s="35">
        <v>1201</v>
      </c>
      <c r="AP993" s="35" t="s">
        <v>955</v>
      </c>
      <c r="AQ993" s="39" t="s">
        <v>901</v>
      </c>
      <c r="AR993" s="39">
        <v>1</v>
      </c>
      <c r="AS993" s="39"/>
      <c r="AT993" s="39"/>
      <c r="AU993" s="39"/>
      <c r="AV993" s="39"/>
      <c r="AW993" s="39" t="s">
        <v>1332</v>
      </c>
      <c r="AX993" s="39" t="s">
        <v>957</v>
      </c>
      <c r="AY993" s="39" t="s">
        <v>904</v>
      </c>
      <c r="AZ993" s="35">
        <v>1201</v>
      </c>
      <c r="BA993" s="39"/>
      <c r="BC993" s="5" t="s">
        <v>905</v>
      </c>
      <c r="CB993" s="13" t="s">
        <v>947</v>
      </c>
      <c r="CC993" s="13" t="s">
        <v>959</v>
      </c>
      <c r="CD993" s="13">
        <v>60005</v>
      </c>
      <c r="CE993" s="13" t="s">
        <v>960</v>
      </c>
      <c r="CF993" s="13" t="str">
        <f t="shared" si="266"/>
        <v>W0005072</v>
      </c>
      <c r="CG993" s="13" t="s">
        <v>29</v>
      </c>
      <c r="CH993" s="18">
        <f t="shared" si="267"/>
        <v>63645.699308199313</v>
      </c>
      <c r="CI993" s="18">
        <f t="shared" si="278"/>
        <v>28163.84865133233</v>
      </c>
      <c r="CJ993" s="43">
        <f t="shared" si="269"/>
        <v>5687.5</v>
      </c>
      <c r="CK993" s="44">
        <f t="shared" si="270"/>
        <v>29700</v>
      </c>
      <c r="CL993" s="18">
        <f t="shared" si="271"/>
        <v>2236.3103632478633</v>
      </c>
      <c r="CM993" s="18">
        <f t="shared" si="272"/>
        <v>11001.835457436258</v>
      </c>
      <c r="CN993" s="13"/>
      <c r="CO993" s="18">
        <f t="shared" si="273"/>
        <v>0</v>
      </c>
    </row>
    <row r="994" spans="1:93" ht="15.75" customHeight="1" x14ac:dyDescent="0.2">
      <c r="A994" s="35" t="s">
        <v>3648</v>
      </c>
      <c r="B994" s="35" t="s">
        <v>3649</v>
      </c>
      <c r="C994" s="35" t="s">
        <v>3650</v>
      </c>
      <c r="D994" s="36">
        <v>45572</v>
      </c>
      <c r="E994" s="36"/>
      <c r="F994" s="35" t="s">
        <v>3566</v>
      </c>
      <c r="G994" s="35" t="s">
        <v>951</v>
      </c>
      <c r="H994" s="35" t="s">
        <v>952</v>
      </c>
      <c r="I994" s="35" t="s">
        <v>897</v>
      </c>
      <c r="J994" s="35"/>
      <c r="K994" s="35" t="s">
        <v>898</v>
      </c>
      <c r="L994" s="37" t="s">
        <v>899</v>
      </c>
      <c r="M994" s="38">
        <v>0.05</v>
      </c>
      <c r="N994" s="35">
        <v>28</v>
      </c>
      <c r="O994" s="39">
        <v>34648.333333333336</v>
      </c>
      <c r="P994" s="40"/>
      <c r="Q994" s="39"/>
      <c r="R994" s="39">
        <v>1010.0961538461538</v>
      </c>
      <c r="S994" s="39">
        <v>583.6111111111112</v>
      </c>
      <c r="T994" s="39">
        <v>105.05</v>
      </c>
      <c r="U994" s="35">
        <v>75</v>
      </c>
      <c r="V994" s="39"/>
      <c r="W994" s="39">
        <v>0</v>
      </c>
      <c r="X994" s="39">
        <v>4460.3751415326506</v>
      </c>
      <c r="Y994" s="39">
        <v>40882.465739823252</v>
      </c>
      <c r="Z994" s="41">
        <v>4154.166666666667</v>
      </c>
      <c r="AA994" s="39"/>
      <c r="AB994" s="39">
        <v>45036.632406489916</v>
      </c>
      <c r="AC994" s="39"/>
      <c r="AD994" s="39"/>
      <c r="AE994" s="42"/>
      <c r="AF994" s="35"/>
      <c r="AG994" s="39"/>
      <c r="AH994" s="39">
        <v>45036.632406489916</v>
      </c>
      <c r="AI994" s="39">
        <v>2251.8316203244958</v>
      </c>
      <c r="AJ994" s="42">
        <v>29700</v>
      </c>
      <c r="AK994" s="39">
        <v>1485</v>
      </c>
      <c r="AL994" s="39">
        <v>78473.464026814414</v>
      </c>
      <c r="AM994" s="39" t="s">
        <v>1026</v>
      </c>
      <c r="AN994" s="39" t="s">
        <v>1026</v>
      </c>
      <c r="AO994" s="35">
        <v>5185</v>
      </c>
      <c r="AP994" s="35" t="s">
        <v>1027</v>
      </c>
      <c r="AQ994" s="39" t="s">
        <v>901</v>
      </c>
      <c r="AR994" s="39">
        <v>1</v>
      </c>
      <c r="AS994" s="39"/>
      <c r="AT994" s="39"/>
      <c r="AU994" s="39"/>
      <c r="AV994" s="39"/>
      <c r="AW994" s="39" t="s">
        <v>956</v>
      </c>
      <c r="AX994" s="39" t="s">
        <v>1026</v>
      </c>
      <c r="AY994" s="39" t="s">
        <v>1077</v>
      </c>
      <c r="AZ994" s="35">
        <v>5185</v>
      </c>
      <c r="BA994" s="39"/>
      <c r="BC994" s="5" t="s">
        <v>905</v>
      </c>
      <c r="CB994" s="13" t="s">
        <v>947</v>
      </c>
      <c r="CC994" s="13" t="s">
        <v>1029</v>
      </c>
      <c r="CD994" s="13">
        <v>60014</v>
      </c>
      <c r="CE994" s="13" t="s">
        <v>1030</v>
      </c>
      <c r="CF994" s="13" t="str">
        <f t="shared" si="266"/>
        <v>W0004695</v>
      </c>
      <c r="CG994" s="13" t="s">
        <v>13</v>
      </c>
      <c r="CH994" s="18">
        <f t="shared" si="267"/>
        <v>39288.758474865986</v>
      </c>
      <c r="CI994" s="18">
        <f t="shared" si="278"/>
        <v>0</v>
      </c>
      <c r="CJ994" s="43">
        <f t="shared" si="269"/>
        <v>4154.166666666667</v>
      </c>
      <c r="CK994" s="44">
        <f t="shared" si="270"/>
        <v>29700</v>
      </c>
      <c r="CL994" s="18">
        <f t="shared" si="271"/>
        <v>1593.7072649572651</v>
      </c>
      <c r="CM994" s="18">
        <f t="shared" si="272"/>
        <v>3736.8316203244958</v>
      </c>
      <c r="CN994" s="13"/>
      <c r="CO994" s="18">
        <f t="shared" si="273"/>
        <v>0</v>
      </c>
    </row>
    <row r="995" spans="1:93" ht="15.75" customHeight="1" x14ac:dyDescent="0.2">
      <c r="A995" s="35" t="s">
        <v>3651</v>
      </c>
      <c r="B995" s="35" t="s">
        <v>3652</v>
      </c>
      <c r="C995" s="35" t="s">
        <v>3653</v>
      </c>
      <c r="D995" s="36">
        <v>45572</v>
      </c>
      <c r="E995" s="36"/>
      <c r="F995" s="35" t="s">
        <v>972</v>
      </c>
      <c r="G995" s="35" t="s">
        <v>951</v>
      </c>
      <c r="H995" s="35" t="s">
        <v>952</v>
      </c>
      <c r="I995" s="35" t="s">
        <v>897</v>
      </c>
      <c r="J995" s="35"/>
      <c r="K995" s="35" t="s">
        <v>898</v>
      </c>
      <c r="L995" s="37" t="s">
        <v>899</v>
      </c>
      <c r="M995" s="38">
        <v>0.05</v>
      </c>
      <c r="N995" s="35">
        <v>28</v>
      </c>
      <c r="O995" s="39">
        <v>44789.333333333336</v>
      </c>
      <c r="P995" s="40"/>
      <c r="Q995" s="39"/>
      <c r="R995" s="39">
        <v>1076.6666666666667</v>
      </c>
      <c r="S995" s="39">
        <v>622.07407407407413</v>
      </c>
      <c r="T995" s="39">
        <v>111.97333333333334</v>
      </c>
      <c r="U995" s="35">
        <v>75</v>
      </c>
      <c r="V995" s="39"/>
      <c r="W995" s="39">
        <v>0</v>
      </c>
      <c r="X995" s="39">
        <v>4460.3751415326506</v>
      </c>
      <c r="Y995" s="39">
        <v>51135.422548940056</v>
      </c>
      <c r="Z995" s="41">
        <v>4154.166666666667</v>
      </c>
      <c r="AA995" s="39"/>
      <c r="AB995" s="39">
        <v>55289.58921560672</v>
      </c>
      <c r="AC995" s="39"/>
      <c r="AD995" s="39"/>
      <c r="AE995" s="42"/>
      <c r="AF995" s="35"/>
      <c r="AG995" s="39"/>
      <c r="AH995" s="39">
        <v>55289.58921560672</v>
      </c>
      <c r="AI995" s="39">
        <v>2764.479460780336</v>
      </c>
      <c r="AJ995" s="42">
        <v>29700</v>
      </c>
      <c r="AK995" s="39">
        <v>1485</v>
      </c>
      <c r="AL995" s="39">
        <v>89239.068676387047</v>
      </c>
      <c r="AM995" s="39" t="s">
        <v>1026</v>
      </c>
      <c r="AN995" s="39" t="s">
        <v>1026</v>
      </c>
      <c r="AO995" s="35">
        <v>5185</v>
      </c>
      <c r="AP995" s="35" t="s">
        <v>1027</v>
      </c>
      <c r="AQ995" s="39" t="s">
        <v>901</v>
      </c>
      <c r="AR995" s="39">
        <v>1</v>
      </c>
      <c r="AS995" s="39"/>
      <c r="AT995" s="39"/>
      <c r="AU995" s="39"/>
      <c r="AV995" s="39"/>
      <c r="AW995" s="39" t="s">
        <v>956</v>
      </c>
      <c r="AX995" s="39" t="s">
        <v>1026</v>
      </c>
      <c r="AY995" s="39" t="s">
        <v>1077</v>
      </c>
      <c r="AZ995" s="35">
        <v>5185</v>
      </c>
      <c r="BA995" s="39"/>
      <c r="BC995" s="5" t="s">
        <v>905</v>
      </c>
      <c r="CB995" s="13" t="s">
        <v>947</v>
      </c>
      <c r="CC995" s="13" t="s">
        <v>1029</v>
      </c>
      <c r="CD995" s="13">
        <v>60014</v>
      </c>
      <c r="CE995" s="13" t="s">
        <v>1030</v>
      </c>
      <c r="CF995" s="13" t="str">
        <f t="shared" si="266"/>
        <v>W0004696</v>
      </c>
      <c r="CG995" s="13" t="s">
        <v>13</v>
      </c>
      <c r="CH995" s="18">
        <f t="shared" si="267"/>
        <v>49436.681808199319</v>
      </c>
      <c r="CI995" s="18">
        <f t="shared" si="278"/>
        <v>0</v>
      </c>
      <c r="CJ995" s="43">
        <f t="shared" si="269"/>
        <v>4154.166666666667</v>
      </c>
      <c r="CK995" s="44">
        <f t="shared" si="270"/>
        <v>29700</v>
      </c>
      <c r="CL995" s="18">
        <f t="shared" si="271"/>
        <v>1698.7407407407409</v>
      </c>
      <c r="CM995" s="18">
        <f t="shared" si="272"/>
        <v>4249.479460780336</v>
      </c>
      <c r="CN995" s="13"/>
      <c r="CO995" s="18">
        <f t="shared" si="273"/>
        <v>0</v>
      </c>
    </row>
    <row r="996" spans="1:93" ht="15.75" customHeight="1" x14ac:dyDescent="0.2">
      <c r="A996" s="35" t="s">
        <v>3654</v>
      </c>
      <c r="B996" s="35" t="s">
        <v>3655</v>
      </c>
      <c r="C996" s="35" t="s">
        <v>3656</v>
      </c>
      <c r="D996" s="36">
        <v>45572</v>
      </c>
      <c r="E996" s="36"/>
      <c r="F996" s="35" t="s">
        <v>972</v>
      </c>
      <c r="G996" s="35" t="s">
        <v>951</v>
      </c>
      <c r="H996" s="35" t="s">
        <v>952</v>
      </c>
      <c r="I996" s="35" t="s">
        <v>897</v>
      </c>
      <c r="J996" s="35"/>
      <c r="K996" s="35" t="s">
        <v>898</v>
      </c>
      <c r="L996" s="37" t="s">
        <v>899</v>
      </c>
      <c r="M996" s="38">
        <v>0.05</v>
      </c>
      <c r="N996" s="35">
        <v>28</v>
      </c>
      <c r="O996" s="39">
        <v>39718.833333333336</v>
      </c>
      <c r="P996" s="40"/>
      <c r="Q996" s="39"/>
      <c r="R996" s="39">
        <v>1010.0961538461538</v>
      </c>
      <c r="S996" s="39">
        <v>583.6111111111112</v>
      </c>
      <c r="T996" s="39">
        <v>105.05</v>
      </c>
      <c r="U996" s="35">
        <v>75</v>
      </c>
      <c r="V996" s="39"/>
      <c r="W996" s="39">
        <v>0</v>
      </c>
      <c r="X996" s="39">
        <v>4460.3751415326506</v>
      </c>
      <c r="Y996" s="39">
        <v>45952.965739823252</v>
      </c>
      <c r="Z996" s="41">
        <v>4154.166666666667</v>
      </c>
      <c r="AA996" s="39"/>
      <c r="AB996" s="39">
        <v>50107.132406489916</v>
      </c>
      <c r="AC996" s="39"/>
      <c r="AD996" s="39"/>
      <c r="AE996" s="42">
        <v>4671.4236268028844</v>
      </c>
      <c r="AF996" s="35" t="s">
        <v>999</v>
      </c>
      <c r="AG996" s="39" t="s">
        <v>998</v>
      </c>
      <c r="AH996" s="39">
        <v>54778.5560332928</v>
      </c>
      <c r="AI996" s="39">
        <v>2738.9278016646404</v>
      </c>
      <c r="AJ996" s="42">
        <v>29700</v>
      </c>
      <c r="AK996" s="39">
        <v>1485</v>
      </c>
      <c r="AL996" s="39">
        <v>88702.483834957442</v>
      </c>
      <c r="AM996" s="39" t="s">
        <v>973</v>
      </c>
      <c r="AN996" s="39" t="s">
        <v>973</v>
      </c>
      <c r="AO996" s="35" t="s">
        <v>2840</v>
      </c>
      <c r="AP996" s="35" t="s">
        <v>976</v>
      </c>
      <c r="AQ996" s="39" t="s">
        <v>901</v>
      </c>
      <c r="AR996" s="39">
        <v>1</v>
      </c>
      <c r="AS996" s="39"/>
      <c r="AT996" s="39"/>
      <c r="AU996" s="39"/>
      <c r="AV996" s="39"/>
      <c r="AW996" s="39" t="s">
        <v>956</v>
      </c>
      <c r="AX996" s="39" t="s">
        <v>977</v>
      </c>
      <c r="AY996" s="39" t="s">
        <v>1264</v>
      </c>
      <c r="AZ996" s="35" t="s">
        <v>2840</v>
      </c>
      <c r="BA996" s="39"/>
      <c r="BC996" s="5" t="s">
        <v>905</v>
      </c>
      <c r="CB996" s="13" t="s">
        <v>947</v>
      </c>
      <c r="CC996" s="13" t="s">
        <v>979</v>
      </c>
      <c r="CD996" s="13">
        <v>60009</v>
      </c>
      <c r="CE996" s="13">
        <v>30001339</v>
      </c>
      <c r="CF996" s="13" t="str">
        <f t="shared" si="266"/>
        <v>W0005418</v>
      </c>
      <c r="CG996" s="13" t="s">
        <v>13</v>
      </c>
      <c r="CH996" s="18">
        <f t="shared" si="267"/>
        <v>44359.258474865986</v>
      </c>
      <c r="CI996" s="18">
        <f t="shared" si="278"/>
        <v>4671.4236268028844</v>
      </c>
      <c r="CJ996" s="43">
        <f t="shared" si="269"/>
        <v>4154.166666666667</v>
      </c>
      <c r="CK996" s="44">
        <f t="shared" si="270"/>
        <v>29700</v>
      </c>
      <c r="CL996" s="18">
        <f t="shared" si="271"/>
        <v>1593.7072649572651</v>
      </c>
      <c r="CM996" s="18">
        <f t="shared" si="272"/>
        <v>4223.9278016646404</v>
      </c>
      <c r="CN996" s="13"/>
      <c r="CO996" s="18">
        <f t="shared" si="273"/>
        <v>0</v>
      </c>
    </row>
    <row r="997" spans="1:93" ht="15.75" customHeight="1" x14ac:dyDescent="0.2">
      <c r="A997" s="35" t="s">
        <v>3657</v>
      </c>
      <c r="B997" s="35" t="s">
        <v>3658</v>
      </c>
      <c r="C997" s="35" t="s">
        <v>3659</v>
      </c>
      <c r="D997" s="36">
        <v>45572</v>
      </c>
      <c r="E997" s="36"/>
      <c r="F997" s="35" t="s">
        <v>3566</v>
      </c>
      <c r="G997" s="35" t="s">
        <v>951</v>
      </c>
      <c r="H997" s="35" t="s">
        <v>952</v>
      </c>
      <c r="I997" s="35" t="s">
        <v>897</v>
      </c>
      <c r="J997" s="35"/>
      <c r="K997" s="35" t="s">
        <v>898</v>
      </c>
      <c r="L997" s="37" t="s">
        <v>899</v>
      </c>
      <c r="M997" s="38">
        <v>0.05</v>
      </c>
      <c r="N997" s="35">
        <v>28</v>
      </c>
      <c r="O997" s="39">
        <v>36764.583333333336</v>
      </c>
      <c r="P997" s="40"/>
      <c r="Q997" s="39"/>
      <c r="R997" s="39">
        <v>1010.0961538461538</v>
      </c>
      <c r="S997" s="39">
        <v>583.6111111111112</v>
      </c>
      <c r="T997" s="39">
        <v>105.05</v>
      </c>
      <c r="U997" s="35">
        <v>75</v>
      </c>
      <c r="V997" s="39"/>
      <c r="W997" s="39">
        <v>0</v>
      </c>
      <c r="X997" s="39">
        <v>4460.3751415326506</v>
      </c>
      <c r="Y997" s="39">
        <v>42998.715739823252</v>
      </c>
      <c r="Z997" s="41">
        <v>4154.166666666667</v>
      </c>
      <c r="AA997" s="39"/>
      <c r="AB997" s="39">
        <v>47152.882406489916</v>
      </c>
      <c r="AC997" s="39"/>
      <c r="AD997" s="39"/>
      <c r="AE997" s="42"/>
      <c r="AF997" s="35"/>
      <c r="AG997" s="39"/>
      <c r="AH997" s="39">
        <v>47152.882406489916</v>
      </c>
      <c r="AI997" s="39">
        <v>2357.6441203244958</v>
      </c>
      <c r="AJ997" s="42">
        <v>29700</v>
      </c>
      <c r="AK997" s="39">
        <v>1485</v>
      </c>
      <c r="AL997" s="39">
        <v>80695.526526814414</v>
      </c>
      <c r="AM997" s="39" t="s">
        <v>953</v>
      </c>
      <c r="AN997" s="39" t="s">
        <v>953</v>
      </c>
      <c r="AO997" s="35">
        <v>2653</v>
      </c>
      <c r="AP997" s="35" t="s">
        <v>955</v>
      </c>
      <c r="AQ997" s="39" t="s">
        <v>901</v>
      </c>
      <c r="AR997" s="39">
        <v>1</v>
      </c>
      <c r="AS997" s="39"/>
      <c r="AT997" s="39"/>
      <c r="AU997" s="39"/>
      <c r="AV997" s="39"/>
      <c r="AW997" s="39" t="s">
        <v>956</v>
      </c>
      <c r="AX997" s="39" t="s">
        <v>957</v>
      </c>
      <c r="AY997" s="39" t="s">
        <v>1476</v>
      </c>
      <c r="AZ997" s="35">
        <v>2653</v>
      </c>
      <c r="BA997" s="39"/>
      <c r="BC997" s="5" t="s">
        <v>905</v>
      </c>
      <c r="CB997" s="13" t="s">
        <v>947</v>
      </c>
      <c r="CC997" s="13" t="s">
        <v>959</v>
      </c>
      <c r="CD997" s="13">
        <v>60005</v>
      </c>
      <c r="CE997" s="13" t="s">
        <v>960</v>
      </c>
      <c r="CF997" s="13" t="str">
        <f t="shared" si="266"/>
        <v>W0004697</v>
      </c>
      <c r="CG997" s="13" t="s">
        <v>13</v>
      </c>
      <c r="CH997" s="18">
        <f t="shared" si="267"/>
        <v>41405.008474865986</v>
      </c>
      <c r="CI997" s="18">
        <f t="shared" si="278"/>
        <v>0</v>
      </c>
      <c r="CJ997" s="43">
        <f t="shared" si="269"/>
        <v>4154.166666666667</v>
      </c>
      <c r="CK997" s="44">
        <f t="shared" si="270"/>
        <v>29700</v>
      </c>
      <c r="CL997" s="18">
        <f t="shared" si="271"/>
        <v>1593.7072649572651</v>
      </c>
      <c r="CM997" s="18">
        <f t="shared" si="272"/>
        <v>3842.6441203244958</v>
      </c>
      <c r="CN997" s="13"/>
      <c r="CO997" s="18">
        <f t="shared" si="273"/>
        <v>0</v>
      </c>
    </row>
    <row r="998" spans="1:93" ht="15.75" customHeight="1" x14ac:dyDescent="0.2">
      <c r="A998" s="35" t="s">
        <v>3660</v>
      </c>
      <c r="B998" s="35" t="s">
        <v>3661</v>
      </c>
      <c r="C998" s="35" t="s">
        <v>3662</v>
      </c>
      <c r="D998" s="36">
        <v>45579</v>
      </c>
      <c r="E998" s="36"/>
      <c r="F998" s="35" t="s">
        <v>984</v>
      </c>
      <c r="G998" s="35" t="s">
        <v>1050</v>
      </c>
      <c r="H998" s="35" t="s">
        <v>1051</v>
      </c>
      <c r="I998" s="35" t="s">
        <v>897</v>
      </c>
      <c r="J998" s="35"/>
      <c r="K998" s="35" t="s">
        <v>898</v>
      </c>
      <c r="L998" s="37" t="s">
        <v>899</v>
      </c>
      <c r="M998" s="38">
        <v>8.5000000000000006E-2</v>
      </c>
      <c r="N998" s="35">
        <v>28</v>
      </c>
      <c r="O998" s="39">
        <v>80021.083333333328</v>
      </c>
      <c r="P998" s="40"/>
      <c r="Q998" s="39"/>
      <c r="R998" s="39">
        <v>1923.5857371794871</v>
      </c>
      <c r="S998" s="39">
        <v>1111.4050925925926</v>
      </c>
      <c r="T998" s="39">
        <v>200.05291666666668</v>
      </c>
      <c r="U998" s="35">
        <v>75</v>
      </c>
      <c r="V998" s="39"/>
      <c r="W998" s="39">
        <v>0</v>
      </c>
      <c r="X998" s="39">
        <v>4460.3751415326506</v>
      </c>
      <c r="Y998" s="39">
        <v>87791.502221304734</v>
      </c>
      <c r="Z998" s="41">
        <v>23570.833333333332</v>
      </c>
      <c r="AA998" s="39"/>
      <c r="AB998" s="39">
        <v>111362.33555463806</v>
      </c>
      <c r="AC998" s="39"/>
      <c r="AD998" s="39"/>
      <c r="AE998" s="42"/>
      <c r="AF998" s="35"/>
      <c r="AG998" s="39"/>
      <c r="AH998" s="39">
        <v>111362.33555463806</v>
      </c>
      <c r="AI998" s="39">
        <v>9465.7985221442359</v>
      </c>
      <c r="AJ998" s="42">
        <v>29700</v>
      </c>
      <c r="AK998" s="39">
        <v>2524.5</v>
      </c>
      <c r="AL998" s="39">
        <v>153052.6340767823</v>
      </c>
      <c r="AM998" s="39" t="s">
        <v>1411</v>
      </c>
      <c r="AN998" s="39" t="s">
        <v>1411</v>
      </c>
      <c r="AO998" s="35" t="s">
        <v>3663</v>
      </c>
      <c r="AP998" s="35" t="s">
        <v>1413</v>
      </c>
      <c r="AQ998" s="39" t="s">
        <v>901</v>
      </c>
      <c r="AR998" s="39">
        <v>1</v>
      </c>
      <c r="AS998" s="39"/>
      <c r="AT998" s="39"/>
      <c r="AU998" s="39"/>
      <c r="AV998" s="39"/>
      <c r="AW998" s="39" t="s">
        <v>1052</v>
      </c>
      <c r="AX998" s="39" t="s">
        <v>903</v>
      </c>
      <c r="AY998" s="39" t="s">
        <v>904</v>
      </c>
      <c r="AZ998" s="35" t="s">
        <v>3663</v>
      </c>
      <c r="BA998" s="39"/>
      <c r="BC998" s="5" t="s">
        <v>905</v>
      </c>
      <c r="CB998" s="13" t="s">
        <v>947</v>
      </c>
      <c r="CC998" s="13" t="s">
        <v>1415</v>
      </c>
      <c r="CD998" s="13">
        <v>60008</v>
      </c>
      <c r="CE998" s="13" t="s">
        <v>1416</v>
      </c>
      <c r="CF998" s="13" t="str">
        <f t="shared" si="266"/>
        <v>W0005419</v>
      </c>
      <c r="CG998" s="13" t="s">
        <v>24</v>
      </c>
      <c r="CH998" s="18">
        <f t="shared" si="267"/>
        <v>84756.511391532651</v>
      </c>
      <c r="CI998" s="18">
        <f t="shared" si="278"/>
        <v>0</v>
      </c>
      <c r="CJ998" s="43">
        <f t="shared" si="269"/>
        <v>23570.833333333332</v>
      </c>
      <c r="CK998" s="44">
        <f t="shared" si="270"/>
        <v>29700</v>
      </c>
      <c r="CL998" s="18">
        <f t="shared" si="271"/>
        <v>3034.9908297720795</v>
      </c>
      <c r="CM998" s="18">
        <f t="shared" si="272"/>
        <v>11990.298522144236</v>
      </c>
      <c r="CN998" s="13"/>
      <c r="CO998" s="18">
        <f t="shared" si="273"/>
        <v>0</v>
      </c>
    </row>
    <row r="999" spans="1:93" ht="15.75" customHeight="1" x14ac:dyDescent="0.2">
      <c r="A999" s="35" t="s">
        <v>3664</v>
      </c>
      <c r="B999" s="35" t="s">
        <v>3665</v>
      </c>
      <c r="C999" s="35" t="s">
        <v>3666</v>
      </c>
      <c r="D999" s="36">
        <v>45586</v>
      </c>
      <c r="E999" s="36"/>
      <c r="F999" s="35" t="s">
        <v>972</v>
      </c>
      <c r="G999" s="35" t="s">
        <v>951</v>
      </c>
      <c r="H999" s="35" t="s">
        <v>952</v>
      </c>
      <c r="I999" s="35" t="s">
        <v>897</v>
      </c>
      <c r="J999" s="35"/>
      <c r="K999" s="35" t="s">
        <v>898</v>
      </c>
      <c r="L999" s="37" t="s">
        <v>899</v>
      </c>
      <c r="M999" s="38">
        <v>0.05</v>
      </c>
      <c r="N999" s="35">
        <v>28</v>
      </c>
      <c r="O999" s="39">
        <v>43001.666666666664</v>
      </c>
      <c r="P999" s="40"/>
      <c r="Q999" s="39"/>
      <c r="R999" s="39">
        <v>1033.6939102564102</v>
      </c>
      <c r="S999" s="39">
        <v>597.24537037037032</v>
      </c>
      <c r="T999" s="39">
        <v>107.50416666666666</v>
      </c>
      <c r="U999" s="35">
        <v>75</v>
      </c>
      <c r="V999" s="39"/>
      <c r="W999" s="39">
        <v>0</v>
      </c>
      <c r="X999" s="39">
        <v>4460.3751415326506</v>
      </c>
      <c r="Y999" s="39">
        <v>49275.485255492764</v>
      </c>
      <c r="Z999" s="41">
        <v>4154.166666666667</v>
      </c>
      <c r="AA999" s="39"/>
      <c r="AB999" s="39">
        <v>53429.651922159428</v>
      </c>
      <c r="AC999" s="39"/>
      <c r="AD999" s="39"/>
      <c r="AE999" s="42"/>
      <c r="AF999" s="35"/>
      <c r="AG999" s="39"/>
      <c r="AH999" s="39">
        <v>53429.651922159428</v>
      </c>
      <c r="AI999" s="39">
        <v>2671.4825961079714</v>
      </c>
      <c r="AJ999" s="42">
        <v>29700</v>
      </c>
      <c r="AK999" s="39">
        <v>1485</v>
      </c>
      <c r="AL999" s="39">
        <v>87286.134518267398</v>
      </c>
      <c r="AM999" s="39" t="s">
        <v>1026</v>
      </c>
      <c r="AN999" s="39" t="s">
        <v>1026</v>
      </c>
      <c r="AO999" s="35">
        <v>5185</v>
      </c>
      <c r="AP999" s="35" t="s">
        <v>1027</v>
      </c>
      <c r="AQ999" s="39" t="s">
        <v>901</v>
      </c>
      <c r="AR999" s="39">
        <v>1</v>
      </c>
      <c r="AS999" s="39"/>
      <c r="AT999" s="39"/>
      <c r="AU999" s="39"/>
      <c r="AV999" s="39"/>
      <c r="AW999" s="39" t="s">
        <v>956</v>
      </c>
      <c r="AX999" s="39" t="s">
        <v>1026</v>
      </c>
      <c r="AY999" s="39" t="s">
        <v>1077</v>
      </c>
      <c r="AZ999" s="35">
        <v>5185</v>
      </c>
      <c r="BA999" s="39"/>
      <c r="BC999" s="5" t="s">
        <v>905</v>
      </c>
      <c r="CB999" s="13" t="s">
        <v>947</v>
      </c>
      <c r="CC999" s="13" t="s">
        <v>1029</v>
      </c>
      <c r="CD999" s="13">
        <v>60014</v>
      </c>
      <c r="CE999" s="13" t="s">
        <v>1030</v>
      </c>
      <c r="CF999" s="13" t="str">
        <f t="shared" si="266"/>
        <v>W0004698</v>
      </c>
      <c r="CG999" s="13" t="s">
        <v>13</v>
      </c>
      <c r="CH999" s="18">
        <f t="shared" si="267"/>
        <v>47644.545974865978</v>
      </c>
      <c r="CI999" s="18">
        <f t="shared" si="278"/>
        <v>0</v>
      </c>
      <c r="CJ999" s="43">
        <f t="shared" si="269"/>
        <v>4154.166666666667</v>
      </c>
      <c r="CK999" s="44">
        <f t="shared" si="270"/>
        <v>29700</v>
      </c>
      <c r="CL999" s="18">
        <f t="shared" si="271"/>
        <v>1630.9392806267806</v>
      </c>
      <c r="CM999" s="18">
        <f t="shared" si="272"/>
        <v>4156.4825961079714</v>
      </c>
      <c r="CN999" s="13"/>
      <c r="CO999" s="18">
        <f t="shared" si="273"/>
        <v>0</v>
      </c>
    </row>
    <row r="1000" spans="1:93" ht="15.75" customHeight="1" x14ac:dyDescent="0.2">
      <c r="A1000" s="35" t="s">
        <v>3667</v>
      </c>
      <c r="B1000" s="35" t="s">
        <v>3668</v>
      </c>
      <c r="C1000" s="35" t="s">
        <v>3669</v>
      </c>
      <c r="D1000" s="36">
        <v>45586</v>
      </c>
      <c r="E1000" s="36"/>
      <c r="F1000" s="35" t="s">
        <v>984</v>
      </c>
      <c r="G1000" s="35" t="s">
        <v>951</v>
      </c>
      <c r="H1000" s="35" t="s">
        <v>952</v>
      </c>
      <c r="I1000" s="35" t="s">
        <v>897</v>
      </c>
      <c r="J1000" s="35"/>
      <c r="K1000" s="35" t="s">
        <v>898</v>
      </c>
      <c r="L1000" s="37" t="s">
        <v>899</v>
      </c>
      <c r="M1000" s="38">
        <v>0.05</v>
      </c>
      <c r="N1000" s="35">
        <v>28</v>
      </c>
      <c r="O1000" s="39">
        <v>80083.333333333328</v>
      </c>
      <c r="P1000" s="40"/>
      <c r="Q1000" s="39"/>
      <c r="R1000" s="39">
        <v>1925.0801282051279</v>
      </c>
      <c r="S1000" s="39">
        <v>1112.2685185185185</v>
      </c>
      <c r="T1000" s="39">
        <v>200.20833333333331</v>
      </c>
      <c r="U1000" s="35">
        <v>75</v>
      </c>
      <c r="V1000" s="39"/>
      <c r="W1000" s="39">
        <v>0</v>
      </c>
      <c r="X1000" s="39">
        <v>4460.3751415326506</v>
      </c>
      <c r="Y1000" s="39">
        <v>87856.265454922963</v>
      </c>
      <c r="Z1000" s="41">
        <v>4154.166666666667</v>
      </c>
      <c r="AA1000" s="39"/>
      <c r="AB1000" s="39">
        <v>92010.432121589634</v>
      </c>
      <c r="AC1000" s="39"/>
      <c r="AD1000" s="39"/>
      <c r="AE1000" s="42"/>
      <c r="AF1000" s="35"/>
      <c r="AG1000" s="39"/>
      <c r="AH1000" s="39">
        <v>92010.432121589634</v>
      </c>
      <c r="AI1000" s="39">
        <v>4600.5216060794819</v>
      </c>
      <c r="AJ1000" s="42">
        <v>29700</v>
      </c>
      <c r="AK1000" s="39">
        <v>1485</v>
      </c>
      <c r="AL1000" s="39">
        <v>127795.95372766911</v>
      </c>
      <c r="AM1000" s="39" t="s">
        <v>2185</v>
      </c>
      <c r="AN1000" s="39" t="s">
        <v>2185</v>
      </c>
      <c r="AO1000" s="35" t="s">
        <v>2186</v>
      </c>
      <c r="AP1000" s="35" t="s">
        <v>2187</v>
      </c>
      <c r="AQ1000" s="39" t="s">
        <v>901</v>
      </c>
      <c r="AR1000" s="39">
        <v>1</v>
      </c>
      <c r="AS1000" s="39"/>
      <c r="AT1000" s="39"/>
      <c r="AU1000" s="39"/>
      <c r="AV1000" s="39"/>
      <c r="AW1000" s="39" t="s">
        <v>956</v>
      </c>
      <c r="AX1000" s="39" t="s">
        <v>2188</v>
      </c>
      <c r="AY1000" s="39" t="s">
        <v>2189</v>
      </c>
      <c r="AZ1000" s="35" t="s">
        <v>2186</v>
      </c>
      <c r="BA1000" s="39"/>
      <c r="BC1000" s="5" t="s">
        <v>905</v>
      </c>
      <c r="CB1000" s="13" t="s">
        <v>947</v>
      </c>
      <c r="CC1000" s="13" t="s">
        <v>2190</v>
      </c>
      <c r="CD1000" s="13">
        <v>60036</v>
      </c>
      <c r="CE1000" s="13" t="s">
        <v>2191</v>
      </c>
      <c r="CF1000" s="13" t="str">
        <f t="shared" si="266"/>
        <v>W0004699</v>
      </c>
      <c r="CG1000" s="13" t="s">
        <v>13</v>
      </c>
      <c r="CH1000" s="18">
        <f t="shared" si="267"/>
        <v>84818.916808199312</v>
      </c>
      <c r="CI1000" s="18">
        <f t="shared" si="278"/>
        <v>0</v>
      </c>
      <c r="CJ1000" s="43">
        <f t="shared" si="269"/>
        <v>4154.166666666667</v>
      </c>
      <c r="CK1000" s="44">
        <f t="shared" si="270"/>
        <v>29700</v>
      </c>
      <c r="CL1000" s="18">
        <f t="shared" si="271"/>
        <v>3037.3486467236462</v>
      </c>
      <c r="CM1000" s="18">
        <f t="shared" si="272"/>
        <v>6085.5216060794819</v>
      </c>
      <c r="CN1000" s="13"/>
      <c r="CO1000" s="18">
        <f t="shared" si="273"/>
        <v>0</v>
      </c>
    </row>
    <row r="1001" spans="1:93" ht="15.75" customHeight="1" x14ac:dyDescent="0.2">
      <c r="A1001" s="35" t="s">
        <v>376</v>
      </c>
      <c r="B1001" s="35" t="s">
        <v>3670</v>
      </c>
      <c r="C1001" s="35" t="s">
        <v>3671</v>
      </c>
      <c r="D1001" s="36">
        <v>45586</v>
      </c>
      <c r="E1001" s="36"/>
      <c r="F1001" s="35" t="s">
        <v>996</v>
      </c>
      <c r="G1001" s="35" t="s">
        <v>895</v>
      </c>
      <c r="H1001" s="35" t="s">
        <v>896</v>
      </c>
      <c r="I1001" s="35" t="s">
        <v>897</v>
      </c>
      <c r="J1001" s="35"/>
      <c r="K1001" s="35" t="s">
        <v>898</v>
      </c>
      <c r="L1001" s="37" t="s">
        <v>899</v>
      </c>
      <c r="M1001" s="38">
        <v>8.5000000000000006E-2</v>
      </c>
      <c r="N1001" s="35">
        <v>28</v>
      </c>
      <c r="O1001" s="39">
        <v>69377.083333333328</v>
      </c>
      <c r="P1001" s="40"/>
      <c r="Q1001" s="39"/>
      <c r="R1001" s="39">
        <v>1547.5280448717949</v>
      </c>
      <c r="S1001" s="39">
        <v>894.12731481481489</v>
      </c>
      <c r="T1001" s="39">
        <v>160.94291666666666</v>
      </c>
      <c r="U1001" s="35">
        <v>75</v>
      </c>
      <c r="V1001" s="39"/>
      <c r="W1001" s="39">
        <v>0</v>
      </c>
      <c r="X1001" s="39">
        <v>4460.3751415326506</v>
      </c>
      <c r="Y1001" s="39">
        <v>76515.056751219265</v>
      </c>
      <c r="Z1001" s="41">
        <v>5687.5</v>
      </c>
      <c r="AA1001" s="39"/>
      <c r="AB1001" s="39">
        <v>82202.556751219265</v>
      </c>
      <c r="AC1001" s="39"/>
      <c r="AD1001" s="39"/>
      <c r="AE1001" s="42">
        <v>6263.2559860715419</v>
      </c>
      <c r="AF1001" s="35" t="s">
        <v>1071</v>
      </c>
      <c r="AG1001" s="39" t="s">
        <v>1072</v>
      </c>
      <c r="AH1001" s="39">
        <v>88465.812737290806</v>
      </c>
      <c r="AI1001" s="39">
        <v>7519.5940826697188</v>
      </c>
      <c r="AJ1001" s="42">
        <v>29700</v>
      </c>
      <c r="AK1001" s="39">
        <v>2524.5</v>
      </c>
      <c r="AL1001" s="39">
        <v>128209.90681996052</v>
      </c>
      <c r="AM1001" s="39" t="s">
        <v>943</v>
      </c>
      <c r="AN1001" s="39" t="s">
        <v>943</v>
      </c>
      <c r="AO1001" s="35">
        <v>90349</v>
      </c>
      <c r="AP1001" s="35" t="s">
        <v>944</v>
      </c>
      <c r="AQ1001" s="39" t="s">
        <v>901</v>
      </c>
      <c r="AR1001" s="39">
        <v>1</v>
      </c>
      <c r="AS1001" s="39"/>
      <c r="AT1001" s="39"/>
      <c r="AU1001" s="39"/>
      <c r="AV1001" s="39"/>
      <c r="AW1001" s="39" t="s">
        <v>1156</v>
      </c>
      <c r="AX1001" s="39" t="s">
        <v>903</v>
      </c>
      <c r="AY1001" s="39" t="s">
        <v>904</v>
      </c>
      <c r="AZ1001" s="35">
        <v>90349</v>
      </c>
      <c r="BA1001" s="39"/>
      <c r="BC1001" s="5" t="s">
        <v>905</v>
      </c>
      <c r="CB1001" s="13" t="s">
        <v>947</v>
      </c>
      <c r="CC1001" s="13" t="s">
        <v>10</v>
      </c>
      <c r="CD1001" s="13">
        <v>60002</v>
      </c>
      <c r="CE1001" s="13" t="s">
        <v>8</v>
      </c>
      <c r="CF1001" s="13" t="str">
        <f t="shared" si="266"/>
        <v>W0004700</v>
      </c>
      <c r="CG1001" s="13" t="s">
        <v>29</v>
      </c>
      <c r="CH1001" s="18">
        <f t="shared" si="267"/>
        <v>74073.40139153265</v>
      </c>
      <c r="CI1001" s="18">
        <f t="shared" si="278"/>
        <v>6263.2559860715419</v>
      </c>
      <c r="CJ1001" s="43">
        <f t="shared" si="269"/>
        <v>5687.5</v>
      </c>
      <c r="CK1001" s="44">
        <f t="shared" si="270"/>
        <v>29700</v>
      </c>
      <c r="CL1001" s="18">
        <f t="shared" si="271"/>
        <v>2441.6553596866097</v>
      </c>
      <c r="CM1001" s="18">
        <f t="shared" si="272"/>
        <v>10044.094082669719</v>
      </c>
      <c r="CN1001" s="13"/>
      <c r="CO1001" s="18">
        <f t="shared" si="273"/>
        <v>0</v>
      </c>
    </row>
    <row r="1002" spans="1:93" ht="15.75" customHeight="1" x14ac:dyDescent="0.2">
      <c r="A1002" s="35" t="s">
        <v>3672</v>
      </c>
      <c r="B1002" s="35" t="s">
        <v>3673</v>
      </c>
      <c r="C1002" s="35" t="s">
        <v>3674</v>
      </c>
      <c r="D1002" s="36">
        <v>45593</v>
      </c>
      <c r="E1002" s="36"/>
      <c r="F1002" s="35" t="s">
        <v>984</v>
      </c>
      <c r="G1002" s="35" t="s">
        <v>1050</v>
      </c>
      <c r="H1002" s="35" t="s">
        <v>1051</v>
      </c>
      <c r="I1002" s="35" t="s">
        <v>897</v>
      </c>
      <c r="J1002" s="35"/>
      <c r="K1002" s="35" t="s">
        <v>898</v>
      </c>
      <c r="L1002" s="37" t="s">
        <v>899</v>
      </c>
      <c r="M1002" s="38">
        <v>8.5000000000000006E-2</v>
      </c>
      <c r="N1002" s="35">
        <v>28</v>
      </c>
      <c r="O1002" s="39">
        <v>71966.75</v>
      </c>
      <c r="P1002" s="40"/>
      <c r="Q1002" s="39"/>
      <c r="R1002" s="39">
        <v>1729.9719551282051</v>
      </c>
      <c r="S1002" s="39">
        <v>999.53935185185185</v>
      </c>
      <c r="T1002" s="39">
        <v>179.91708333333332</v>
      </c>
      <c r="U1002" s="35">
        <v>75</v>
      </c>
      <c r="V1002" s="39"/>
      <c r="W1002" s="39">
        <v>0</v>
      </c>
      <c r="X1002" s="39">
        <v>4460.3751415326506</v>
      </c>
      <c r="Y1002" s="39">
        <v>79411.553531846046</v>
      </c>
      <c r="Z1002" s="41">
        <v>23570.833333333332</v>
      </c>
      <c r="AA1002" s="39"/>
      <c r="AB1002" s="39">
        <v>102982.38686517937</v>
      </c>
      <c r="AC1002" s="39"/>
      <c r="AD1002" s="39"/>
      <c r="AE1002" s="42"/>
      <c r="AF1002" s="35"/>
      <c r="AG1002" s="39"/>
      <c r="AH1002" s="39">
        <v>102982.38686517937</v>
      </c>
      <c r="AI1002" s="39">
        <v>8753.5028835402481</v>
      </c>
      <c r="AJ1002" s="42">
        <v>29700</v>
      </c>
      <c r="AK1002" s="39">
        <v>2524.5</v>
      </c>
      <c r="AL1002" s="39">
        <v>143960.38974871964</v>
      </c>
      <c r="AM1002" s="39" t="s">
        <v>953</v>
      </c>
      <c r="AN1002" s="39" t="s">
        <v>953</v>
      </c>
      <c r="AO1002" s="35">
        <v>1208</v>
      </c>
      <c r="AP1002" s="35" t="s">
        <v>955</v>
      </c>
      <c r="AQ1002" s="39" t="s">
        <v>901</v>
      </c>
      <c r="AR1002" s="39">
        <v>1</v>
      </c>
      <c r="AS1002" s="39"/>
      <c r="AT1002" s="39"/>
      <c r="AU1002" s="39"/>
      <c r="AV1002" s="39"/>
      <c r="AW1002" s="39" t="s">
        <v>1052</v>
      </c>
      <c r="AX1002" s="39" t="s">
        <v>903</v>
      </c>
      <c r="AY1002" s="39" t="s">
        <v>904</v>
      </c>
      <c r="AZ1002" s="35">
        <v>1208</v>
      </c>
      <c r="BA1002" s="39"/>
      <c r="BC1002" s="5" t="s">
        <v>905</v>
      </c>
      <c r="CB1002" s="13" t="s">
        <v>947</v>
      </c>
      <c r="CC1002" s="13" t="s">
        <v>959</v>
      </c>
      <c r="CD1002" s="13">
        <v>60005</v>
      </c>
      <c r="CE1002" s="13" t="s">
        <v>960</v>
      </c>
      <c r="CF1002" s="13" t="str">
        <f t="shared" si="266"/>
        <v>W0005420</v>
      </c>
      <c r="CG1002" s="13" t="s">
        <v>24</v>
      </c>
      <c r="CH1002" s="18">
        <f t="shared" si="267"/>
        <v>76682.042224865989</v>
      </c>
      <c r="CI1002" s="18">
        <f t="shared" si="278"/>
        <v>0</v>
      </c>
      <c r="CJ1002" s="43">
        <f t="shared" si="269"/>
        <v>23570.833333333332</v>
      </c>
      <c r="CK1002" s="44">
        <f t="shared" si="270"/>
        <v>29700</v>
      </c>
      <c r="CL1002" s="18">
        <f t="shared" si="271"/>
        <v>2729.5113069800568</v>
      </c>
      <c r="CM1002" s="18">
        <f t="shared" si="272"/>
        <v>11278.002883540248</v>
      </c>
      <c r="CN1002" s="13"/>
      <c r="CO1002" s="18">
        <f t="shared" si="273"/>
        <v>0</v>
      </c>
    </row>
    <row r="1003" spans="1:93" ht="15.75" customHeight="1" x14ac:dyDescent="0.2">
      <c r="A1003" s="35" t="s">
        <v>3675</v>
      </c>
      <c r="B1003" s="35" t="s">
        <v>3676</v>
      </c>
      <c r="C1003" s="35" t="s">
        <v>3677</v>
      </c>
      <c r="D1003" s="36">
        <v>45593</v>
      </c>
      <c r="E1003" s="36"/>
      <c r="F1003" s="35" t="s">
        <v>996</v>
      </c>
      <c r="G1003" s="35" t="s">
        <v>939</v>
      </c>
      <c r="H1003" s="35" t="s">
        <v>940</v>
      </c>
      <c r="I1003" s="35" t="s">
        <v>897</v>
      </c>
      <c r="J1003" s="35"/>
      <c r="K1003" s="35" t="s">
        <v>898</v>
      </c>
      <c r="L1003" s="37" t="s">
        <v>899</v>
      </c>
      <c r="M1003" s="38">
        <v>0.05</v>
      </c>
      <c r="N1003" s="35">
        <v>28</v>
      </c>
      <c r="O1003" s="39">
        <v>36309.75</v>
      </c>
      <c r="P1003" s="40"/>
      <c r="Q1003" s="39"/>
      <c r="R1003" s="39">
        <v>1010.0961538461538</v>
      </c>
      <c r="S1003" s="39">
        <v>583.6111111111112</v>
      </c>
      <c r="T1003" s="39">
        <v>105.05</v>
      </c>
      <c r="U1003" s="35">
        <v>75</v>
      </c>
      <c r="V1003" s="39"/>
      <c r="W1003" s="39">
        <v>0</v>
      </c>
      <c r="X1003" s="39">
        <v>4460.3751415326506</v>
      </c>
      <c r="Y1003" s="39">
        <v>42543.882406489916</v>
      </c>
      <c r="Z1003" s="41">
        <v>12402.5</v>
      </c>
      <c r="AA1003" s="39"/>
      <c r="AB1003" s="39">
        <v>54946.382406489916</v>
      </c>
      <c r="AC1003" s="39"/>
      <c r="AD1003" s="39"/>
      <c r="AE1003" s="42"/>
      <c r="AF1003" s="35"/>
      <c r="AG1003" s="39"/>
      <c r="AH1003" s="39">
        <v>54946.382406489916</v>
      </c>
      <c r="AI1003" s="39">
        <v>2747.319120324496</v>
      </c>
      <c r="AJ1003" s="42">
        <v>29700</v>
      </c>
      <c r="AK1003" s="39">
        <v>1485</v>
      </c>
      <c r="AL1003" s="39">
        <v>88878.701526814402</v>
      </c>
      <c r="AM1003" s="39" t="s">
        <v>1025</v>
      </c>
      <c r="AN1003" s="39" t="s">
        <v>1026</v>
      </c>
      <c r="AO1003" s="35">
        <v>6007</v>
      </c>
      <c r="AP1003" s="35" t="s">
        <v>1027</v>
      </c>
      <c r="AQ1003" s="39" t="s">
        <v>901</v>
      </c>
      <c r="AR1003" s="39">
        <v>1</v>
      </c>
      <c r="AS1003" s="39"/>
      <c r="AT1003" s="39"/>
      <c r="AU1003" s="39"/>
      <c r="AV1003" s="39"/>
      <c r="AW1003" s="39" t="s">
        <v>1414</v>
      </c>
      <c r="AX1003" s="39" t="s">
        <v>1026</v>
      </c>
      <c r="AY1003" s="39" t="s">
        <v>946</v>
      </c>
      <c r="AZ1003" s="35">
        <v>6007</v>
      </c>
      <c r="BA1003" s="39"/>
      <c r="BC1003" s="5" t="s">
        <v>905</v>
      </c>
      <c r="CB1003" s="13" t="s">
        <v>947</v>
      </c>
      <c r="CC1003" s="13" t="s">
        <v>1029</v>
      </c>
      <c r="CD1003" s="13">
        <v>60014</v>
      </c>
      <c r="CE1003" s="13" t="s">
        <v>1030</v>
      </c>
      <c r="CF1003" s="13" t="str">
        <f t="shared" si="266"/>
        <v>W0005073</v>
      </c>
      <c r="CG1003" s="13" t="s">
        <v>11</v>
      </c>
      <c r="CH1003" s="18">
        <f t="shared" si="267"/>
        <v>40950.175141532651</v>
      </c>
      <c r="CI1003" s="18">
        <f t="shared" si="278"/>
        <v>0</v>
      </c>
      <c r="CJ1003" s="43">
        <f t="shared" si="269"/>
        <v>12402.5</v>
      </c>
      <c r="CK1003" s="44">
        <f t="shared" si="270"/>
        <v>29700</v>
      </c>
      <c r="CL1003" s="18">
        <f t="shared" si="271"/>
        <v>1593.7072649572651</v>
      </c>
      <c r="CM1003" s="18">
        <f t="shared" si="272"/>
        <v>4232.319120324496</v>
      </c>
      <c r="CN1003" s="13"/>
      <c r="CO1003" s="18">
        <f t="shared" si="273"/>
        <v>0</v>
      </c>
    </row>
    <row r="1004" spans="1:93" ht="15.75" customHeight="1" x14ac:dyDescent="0.2">
      <c r="A1004" s="35" t="s">
        <v>3678</v>
      </c>
      <c r="B1004" s="35" t="s">
        <v>3679</v>
      </c>
      <c r="C1004" s="35" t="s">
        <v>3680</v>
      </c>
      <c r="D1004" s="36">
        <v>45593</v>
      </c>
      <c r="E1004" s="36"/>
      <c r="F1004" s="35" t="s">
        <v>996</v>
      </c>
      <c r="G1004" s="35" t="s">
        <v>939</v>
      </c>
      <c r="H1004" s="35" t="s">
        <v>940</v>
      </c>
      <c r="I1004" s="35" t="s">
        <v>897</v>
      </c>
      <c r="J1004" s="35"/>
      <c r="K1004" s="35" t="s">
        <v>898</v>
      </c>
      <c r="L1004" s="37" t="s">
        <v>899</v>
      </c>
      <c r="M1004" s="38">
        <v>0.05</v>
      </c>
      <c r="N1004" s="35">
        <v>28</v>
      </c>
      <c r="O1004" s="39">
        <v>51651.333333333336</v>
      </c>
      <c r="P1004" s="40"/>
      <c r="Q1004" s="39"/>
      <c r="R1004" s="39">
        <v>1241.6185897435898</v>
      </c>
      <c r="S1004" s="39">
        <v>717.37962962962968</v>
      </c>
      <c r="T1004" s="39">
        <v>129.12833333333333</v>
      </c>
      <c r="U1004" s="35">
        <v>75</v>
      </c>
      <c r="V1004" s="39"/>
      <c r="W1004" s="39">
        <v>0</v>
      </c>
      <c r="X1004" s="39">
        <v>4460.3751415326506</v>
      </c>
      <c r="Y1004" s="39">
        <v>58274.835027572532</v>
      </c>
      <c r="Z1004" s="41">
        <v>12402.5</v>
      </c>
      <c r="AA1004" s="39"/>
      <c r="AB1004" s="39">
        <v>70677.335027572524</v>
      </c>
      <c r="AC1004" s="39"/>
      <c r="AD1004" s="39"/>
      <c r="AE1004" s="42">
        <v>33281</v>
      </c>
      <c r="AF1004" s="35" t="s">
        <v>941</v>
      </c>
      <c r="AG1004" s="35" t="s">
        <v>942</v>
      </c>
      <c r="AH1004" s="39">
        <v>103958.33502757252</v>
      </c>
      <c r="AI1004" s="39">
        <v>5197.9167513786269</v>
      </c>
      <c r="AJ1004" s="42">
        <v>29700</v>
      </c>
      <c r="AK1004" s="39">
        <v>1485</v>
      </c>
      <c r="AL1004" s="39">
        <v>140341.25177895115</v>
      </c>
      <c r="AM1004" s="39" t="s">
        <v>935</v>
      </c>
      <c r="AN1004" s="39" t="s">
        <v>986</v>
      </c>
      <c r="AO1004" s="35" t="s">
        <v>935</v>
      </c>
      <c r="AP1004" s="35" t="s">
        <v>986</v>
      </c>
      <c r="AQ1004" s="39" t="s">
        <v>901</v>
      </c>
      <c r="AR1004" s="39">
        <v>1</v>
      </c>
      <c r="AS1004" s="39"/>
      <c r="AT1004" s="39"/>
      <c r="AU1004" s="39"/>
      <c r="AV1004" s="39"/>
      <c r="AW1004" s="39" t="s">
        <v>1684</v>
      </c>
      <c r="AX1004" s="39" t="s">
        <v>935</v>
      </c>
      <c r="AY1004" s="39" t="s">
        <v>935</v>
      </c>
      <c r="AZ1004" s="35" t="s">
        <v>935</v>
      </c>
      <c r="BA1004" s="39"/>
      <c r="BC1004" s="5" t="s">
        <v>905</v>
      </c>
      <c r="CB1004" s="13" t="s">
        <v>990</v>
      </c>
      <c r="CC1004" s="13"/>
      <c r="CD1004" s="13"/>
      <c r="CE1004" s="13"/>
      <c r="CF1004" s="13"/>
      <c r="CG1004" s="13"/>
      <c r="CH1004" s="13"/>
      <c r="CI1004" s="13"/>
      <c r="CJ1004" s="13"/>
      <c r="CK1004" s="13"/>
      <c r="CL1004" s="13"/>
      <c r="CM1004" s="13"/>
      <c r="CN1004" s="13"/>
      <c r="CO1004" s="13"/>
    </row>
    <row r="1005" spans="1:93" ht="15.75" customHeight="1" x14ac:dyDescent="0.2">
      <c r="A1005" s="35" t="s">
        <v>619</v>
      </c>
      <c r="B1005" s="35" t="s">
        <v>3681</v>
      </c>
      <c r="C1005" s="35" t="s">
        <v>3682</v>
      </c>
      <c r="D1005" s="36">
        <v>45600</v>
      </c>
      <c r="E1005" s="36"/>
      <c r="F1005" s="35" t="s">
        <v>996</v>
      </c>
      <c r="G1005" s="35" t="s">
        <v>895</v>
      </c>
      <c r="H1005" s="35" t="s">
        <v>896</v>
      </c>
      <c r="I1005" s="35" t="s">
        <v>897</v>
      </c>
      <c r="J1005" s="35"/>
      <c r="K1005" s="35" t="s">
        <v>898</v>
      </c>
      <c r="L1005" s="37" t="s">
        <v>899</v>
      </c>
      <c r="M1005" s="38">
        <v>8.5000000000000006E-2</v>
      </c>
      <c r="N1005" s="35">
        <v>28</v>
      </c>
      <c r="O1005" s="39">
        <v>68750</v>
      </c>
      <c r="P1005" s="40"/>
      <c r="Q1005" s="39"/>
      <c r="R1005" s="39">
        <v>1532.4519230769231</v>
      </c>
      <c r="S1005" s="39">
        <v>885.41666666666663</v>
      </c>
      <c r="T1005" s="39">
        <v>159.375</v>
      </c>
      <c r="U1005" s="35">
        <v>75</v>
      </c>
      <c r="V1005" s="39"/>
      <c r="W1005" s="39">
        <v>0</v>
      </c>
      <c r="X1005" s="39">
        <v>4460.3751415326506</v>
      </c>
      <c r="Y1005" s="39">
        <v>75862.618731276249</v>
      </c>
      <c r="Z1005" s="41">
        <v>5687.5</v>
      </c>
      <c r="AA1005" s="39"/>
      <c r="AB1005" s="39">
        <v>81550.118731276249</v>
      </c>
      <c r="AC1005" s="39"/>
      <c r="AD1005" s="39"/>
      <c r="AE1005" s="42">
        <v>7641.968773833004</v>
      </c>
      <c r="AF1005" s="35" t="s">
        <v>1037</v>
      </c>
      <c r="AG1005" s="39" t="s">
        <v>1038</v>
      </c>
      <c r="AH1005" s="39">
        <v>89192.087505109259</v>
      </c>
      <c r="AI1005" s="39">
        <v>7581.3274379342874</v>
      </c>
      <c r="AJ1005" s="42">
        <v>29700</v>
      </c>
      <c r="AK1005" s="39">
        <v>2524.5</v>
      </c>
      <c r="AL1005" s="39">
        <v>128997.91494304355</v>
      </c>
      <c r="AM1005" s="39" t="s">
        <v>1867</v>
      </c>
      <c r="AN1005" s="39" t="s">
        <v>943</v>
      </c>
      <c r="AO1005" s="35">
        <v>36910</v>
      </c>
      <c r="AP1005" s="35" t="s">
        <v>944</v>
      </c>
      <c r="AQ1005" s="39" t="s">
        <v>901</v>
      </c>
      <c r="AR1005" s="39">
        <v>1</v>
      </c>
      <c r="AS1005" s="39"/>
      <c r="AT1005" s="39"/>
      <c r="AU1005" s="39"/>
      <c r="AV1005" s="39"/>
      <c r="AW1005" s="39" t="s">
        <v>1039</v>
      </c>
      <c r="AX1005" s="39" t="s">
        <v>903</v>
      </c>
      <c r="AY1005" s="39" t="s">
        <v>904</v>
      </c>
      <c r="AZ1005" s="35">
        <v>36910</v>
      </c>
      <c r="BA1005" s="39"/>
      <c r="BC1005" s="5" t="s">
        <v>905</v>
      </c>
      <c r="CB1005" s="13" t="s">
        <v>947</v>
      </c>
      <c r="CC1005" s="13" t="s">
        <v>10</v>
      </c>
      <c r="CD1005" s="13">
        <v>60002</v>
      </c>
      <c r="CE1005" s="13" t="s">
        <v>8</v>
      </c>
      <c r="CF1005" s="13" t="str">
        <f t="shared" ref="CF1005:CF1011" si="279">A1005</f>
        <v>W0005245</v>
      </c>
      <c r="CG1005" s="13" t="s">
        <v>29</v>
      </c>
      <c r="CH1005" s="18">
        <f t="shared" ref="CH1005:CH1011" si="280">SUM(O1005,Q1005,T1005:X1005,)</f>
        <v>73444.750141532655</v>
      </c>
      <c r="CI1005" s="18">
        <f t="shared" ref="CI1005:CI1011" si="281">SUM(AA1005,AC1005:AE1005)</f>
        <v>7641.968773833004</v>
      </c>
      <c r="CJ1005" s="43">
        <f t="shared" ref="CJ1005:CJ1011" si="282">SUM(Z1005)</f>
        <v>5687.5</v>
      </c>
      <c r="CK1005" s="44">
        <f t="shared" ref="CK1005:CK1011" si="283">AJ1005</f>
        <v>29700</v>
      </c>
      <c r="CL1005" s="18">
        <f t="shared" ref="CL1005:CL1011" si="284">SUM(R1005:S1005)</f>
        <v>2417.8685897435898</v>
      </c>
      <c r="CM1005" s="18">
        <f t="shared" ref="CM1005:CM1011" si="285">SUM(AI1005,AK1005)</f>
        <v>10105.827437934287</v>
      </c>
      <c r="CN1005" s="13"/>
      <c r="CO1005" s="18">
        <f t="shared" ref="CO1005:CO1011" si="286">SUM(CH1005:CM1005,-AL1005)</f>
        <v>0</v>
      </c>
    </row>
    <row r="1006" spans="1:93" ht="15.75" customHeight="1" x14ac:dyDescent="0.2">
      <c r="A1006" s="35" t="s">
        <v>377</v>
      </c>
      <c r="B1006" s="35" t="s">
        <v>3683</v>
      </c>
      <c r="C1006" s="35" t="s">
        <v>3684</v>
      </c>
      <c r="D1006" s="36">
        <v>45600</v>
      </c>
      <c r="E1006" s="36"/>
      <c r="F1006" s="35" t="s">
        <v>925</v>
      </c>
      <c r="G1006" s="35" t="s">
        <v>1247</v>
      </c>
      <c r="H1006" s="35" t="s">
        <v>1248</v>
      </c>
      <c r="I1006" s="35" t="s">
        <v>897</v>
      </c>
      <c r="J1006" s="35"/>
      <c r="K1006" s="35" t="s">
        <v>898</v>
      </c>
      <c r="L1006" s="37" t="s">
        <v>899</v>
      </c>
      <c r="M1006" s="38">
        <v>0.1</v>
      </c>
      <c r="N1006" s="35">
        <v>28</v>
      </c>
      <c r="O1006" s="39">
        <v>185657.58333333334</v>
      </c>
      <c r="P1006" s="40"/>
      <c r="Q1006" s="39"/>
      <c r="R1006" s="39">
        <v>4462.9246794871797</v>
      </c>
      <c r="S1006" s="39">
        <v>2578.5787037037035</v>
      </c>
      <c r="T1006" s="39">
        <v>464.14416666666665</v>
      </c>
      <c r="U1006" s="35">
        <v>75</v>
      </c>
      <c r="V1006" s="39"/>
      <c r="W1006" s="39">
        <v>16596.383156011605</v>
      </c>
      <c r="X1006" s="39">
        <v>4460.3751415326506</v>
      </c>
      <c r="Y1006" s="39">
        <v>214294.98918073517</v>
      </c>
      <c r="Z1006" s="41">
        <v>7046.666666666667</v>
      </c>
      <c r="AA1006" s="39"/>
      <c r="AB1006" s="39">
        <v>221341.65584740182</v>
      </c>
      <c r="AC1006" s="39"/>
      <c r="AD1006" s="39"/>
      <c r="AE1006" s="42"/>
      <c r="AF1006" s="35"/>
      <c r="AG1006" s="39"/>
      <c r="AH1006" s="39">
        <v>221341.65584740182</v>
      </c>
      <c r="AI1006" s="39">
        <v>22134.165584740185</v>
      </c>
      <c r="AJ1006" s="42">
        <v>29700</v>
      </c>
      <c r="AK1006" s="39">
        <v>2970</v>
      </c>
      <c r="AL1006" s="39">
        <v>276145.82143214199</v>
      </c>
      <c r="AM1006" s="39" t="s">
        <v>943</v>
      </c>
      <c r="AN1006" s="39" t="s">
        <v>943</v>
      </c>
      <c r="AO1006" s="35">
        <v>90328</v>
      </c>
      <c r="AP1006" s="35" t="s">
        <v>944</v>
      </c>
      <c r="AQ1006" s="39" t="s">
        <v>901</v>
      </c>
      <c r="AR1006" s="39">
        <v>1</v>
      </c>
      <c r="AS1006" s="39"/>
      <c r="AT1006" s="39"/>
      <c r="AU1006" s="39"/>
      <c r="AV1006" s="39"/>
      <c r="AW1006" s="39" t="s">
        <v>1382</v>
      </c>
      <c r="AX1006" s="39" t="s">
        <v>943</v>
      </c>
      <c r="AY1006" s="39" t="s">
        <v>1053</v>
      </c>
      <c r="AZ1006" s="35">
        <v>90328</v>
      </c>
      <c r="BA1006" s="39"/>
      <c r="BC1006" s="5" t="s">
        <v>905</v>
      </c>
      <c r="CB1006" s="13" t="s">
        <v>947</v>
      </c>
      <c r="CC1006" s="13" t="s">
        <v>10</v>
      </c>
      <c r="CD1006" s="13">
        <v>60002</v>
      </c>
      <c r="CE1006" s="13" t="s">
        <v>8</v>
      </c>
      <c r="CF1006" s="13" t="str">
        <f t="shared" si="279"/>
        <v>W0004702</v>
      </c>
      <c r="CG1006" s="13" t="s">
        <v>70</v>
      </c>
      <c r="CH1006" s="18">
        <f t="shared" si="280"/>
        <v>207253.48579754427</v>
      </c>
      <c r="CI1006" s="18">
        <f t="shared" si="281"/>
        <v>0</v>
      </c>
      <c r="CJ1006" s="43">
        <f t="shared" si="282"/>
        <v>7046.666666666667</v>
      </c>
      <c r="CK1006" s="44">
        <f t="shared" si="283"/>
        <v>29700</v>
      </c>
      <c r="CL1006" s="18">
        <f t="shared" si="284"/>
        <v>7041.5033831908831</v>
      </c>
      <c r="CM1006" s="18">
        <f t="shared" si="285"/>
        <v>25104.165584740185</v>
      </c>
      <c r="CN1006" s="13"/>
      <c r="CO1006" s="18">
        <f t="shared" si="286"/>
        <v>0</v>
      </c>
    </row>
    <row r="1007" spans="1:93" ht="15.75" customHeight="1" x14ac:dyDescent="0.2">
      <c r="A1007" s="35" t="s">
        <v>3685</v>
      </c>
      <c r="B1007" s="47" t="s">
        <v>3686</v>
      </c>
      <c r="C1007" s="35" t="s">
        <v>3687</v>
      </c>
      <c r="D1007" s="36">
        <v>45600</v>
      </c>
      <c r="E1007" s="36"/>
      <c r="F1007" s="35" t="s">
        <v>972</v>
      </c>
      <c r="G1007" s="35" t="s">
        <v>951</v>
      </c>
      <c r="H1007" s="35" t="s">
        <v>896</v>
      </c>
      <c r="I1007" s="35" t="s">
        <v>897</v>
      </c>
      <c r="J1007" s="35"/>
      <c r="K1007" s="35" t="s">
        <v>898</v>
      </c>
      <c r="L1007" s="37" t="s">
        <v>899</v>
      </c>
      <c r="M1007" s="38">
        <v>0.05</v>
      </c>
      <c r="N1007" s="35">
        <v>28</v>
      </c>
      <c r="O1007" s="39">
        <v>70833.333333333328</v>
      </c>
      <c r="P1007" s="40"/>
      <c r="Q1007" s="39"/>
      <c r="R1007" s="39">
        <v>1702.7243589743591</v>
      </c>
      <c r="S1007" s="39">
        <v>983.79629629629619</v>
      </c>
      <c r="T1007" s="39">
        <v>177.08333333333331</v>
      </c>
      <c r="U1007" s="35">
        <v>75</v>
      </c>
      <c r="V1007" s="39"/>
      <c r="W1007" s="39">
        <v>0</v>
      </c>
      <c r="X1007" s="39">
        <v>4460.3751415326506</v>
      </c>
      <c r="Y1007" s="39">
        <v>78232.312463469963</v>
      </c>
      <c r="Z1007" s="41">
        <v>4154.166666666667</v>
      </c>
      <c r="AA1007" s="39"/>
      <c r="AB1007" s="39">
        <v>82386.479130136635</v>
      </c>
      <c r="AC1007" s="39"/>
      <c r="AD1007" s="39"/>
      <c r="AE1007" s="42">
        <v>4671.4236268028844</v>
      </c>
      <c r="AF1007" s="35" t="s">
        <v>999</v>
      </c>
      <c r="AG1007" s="39" t="s">
        <v>998</v>
      </c>
      <c r="AH1007" s="39">
        <v>87057.902756939526</v>
      </c>
      <c r="AI1007" s="39">
        <v>4352.8951378469765</v>
      </c>
      <c r="AJ1007" s="42">
        <v>29700</v>
      </c>
      <c r="AK1007" s="39">
        <v>1485</v>
      </c>
      <c r="AL1007" s="39">
        <v>122595.7978947865</v>
      </c>
      <c r="AM1007" s="39" t="s">
        <v>1741</v>
      </c>
      <c r="AN1007" s="39" t="s">
        <v>1741</v>
      </c>
      <c r="AO1007" s="35" t="s">
        <v>1742</v>
      </c>
      <c r="AP1007" s="35" t="s">
        <v>1743</v>
      </c>
      <c r="AQ1007" s="39" t="s">
        <v>901</v>
      </c>
      <c r="AR1007" s="39">
        <v>1</v>
      </c>
      <c r="AS1007" s="39"/>
      <c r="AT1007" s="39"/>
      <c r="AU1007" s="39"/>
      <c r="AV1007" s="39"/>
      <c r="AW1007" s="39" t="s">
        <v>902</v>
      </c>
      <c r="AX1007" s="39" t="s">
        <v>977</v>
      </c>
      <c r="AY1007" s="39" t="s">
        <v>904</v>
      </c>
      <c r="AZ1007" s="35" t="s">
        <v>1742</v>
      </c>
      <c r="BA1007" s="39"/>
      <c r="BC1007" s="5" t="s">
        <v>905</v>
      </c>
      <c r="CB1007" s="13" t="s">
        <v>947</v>
      </c>
      <c r="CC1007" s="13" t="s">
        <v>1745</v>
      </c>
      <c r="CD1007" s="13">
        <v>60010</v>
      </c>
      <c r="CE1007" s="13" t="s">
        <v>1746</v>
      </c>
      <c r="CF1007" s="13" t="str">
        <f t="shared" si="279"/>
        <v>W0004703</v>
      </c>
      <c r="CG1007" s="13" t="s">
        <v>13</v>
      </c>
      <c r="CH1007" s="18">
        <f t="shared" si="280"/>
        <v>75545.791808199312</v>
      </c>
      <c r="CI1007" s="18">
        <f t="shared" si="281"/>
        <v>4671.4236268028844</v>
      </c>
      <c r="CJ1007" s="43">
        <f t="shared" si="282"/>
        <v>4154.166666666667</v>
      </c>
      <c r="CK1007" s="44">
        <f t="shared" si="283"/>
        <v>29700</v>
      </c>
      <c r="CL1007" s="18">
        <f t="shared" si="284"/>
        <v>2686.5206552706554</v>
      </c>
      <c r="CM1007" s="18">
        <f t="shared" si="285"/>
        <v>5837.8951378469765</v>
      </c>
      <c r="CN1007" s="13"/>
      <c r="CO1007" s="18">
        <f t="shared" si="286"/>
        <v>0</v>
      </c>
    </row>
    <row r="1008" spans="1:93" ht="15.75" customHeight="1" x14ac:dyDescent="0.2">
      <c r="A1008" s="35" t="s">
        <v>3688</v>
      </c>
      <c r="B1008" s="35" t="s">
        <v>3689</v>
      </c>
      <c r="C1008" s="35" t="s">
        <v>3690</v>
      </c>
      <c r="D1008" s="36">
        <v>45600</v>
      </c>
      <c r="E1008" s="36"/>
      <c r="F1008" s="35" t="s">
        <v>984</v>
      </c>
      <c r="G1008" s="35" t="s">
        <v>951</v>
      </c>
      <c r="H1008" s="35" t="s">
        <v>952</v>
      </c>
      <c r="I1008" s="35" t="s">
        <v>897</v>
      </c>
      <c r="J1008" s="35"/>
      <c r="K1008" s="35" t="s">
        <v>898</v>
      </c>
      <c r="L1008" s="37" t="s">
        <v>899</v>
      </c>
      <c r="M1008" s="38">
        <v>0.05</v>
      </c>
      <c r="N1008" s="35">
        <v>28</v>
      </c>
      <c r="O1008" s="39">
        <v>67295.583333333328</v>
      </c>
      <c r="P1008" s="40"/>
      <c r="Q1008" s="39"/>
      <c r="R1008" s="39">
        <v>1617.6842948717949</v>
      </c>
      <c r="S1008" s="39">
        <v>934.66203703703707</v>
      </c>
      <c r="T1008" s="39">
        <v>168.23916666666668</v>
      </c>
      <c r="U1008" s="35">
        <v>75</v>
      </c>
      <c r="V1008" s="39"/>
      <c r="W1008" s="39">
        <v>6892.6213502250666</v>
      </c>
      <c r="X1008" s="39">
        <v>4460.3751415326506</v>
      </c>
      <c r="Y1008" s="39">
        <v>81444.165323666544</v>
      </c>
      <c r="Z1008" s="41">
        <v>4154.166666666667</v>
      </c>
      <c r="AA1008" s="39"/>
      <c r="AB1008" s="39">
        <v>85598.331990333216</v>
      </c>
      <c r="AC1008" s="39"/>
      <c r="AD1008" s="39"/>
      <c r="AE1008" s="42"/>
      <c r="AF1008" s="35"/>
      <c r="AG1008" s="39"/>
      <c r="AH1008" s="39">
        <v>85598.331990333216</v>
      </c>
      <c r="AI1008" s="39">
        <v>4279.9165995166613</v>
      </c>
      <c r="AJ1008" s="42">
        <v>29700</v>
      </c>
      <c r="AK1008" s="39">
        <v>1485</v>
      </c>
      <c r="AL1008" s="39">
        <v>121063.24858984987</v>
      </c>
      <c r="AM1008" s="39" t="s">
        <v>973</v>
      </c>
      <c r="AN1008" s="39" t="s">
        <v>974</v>
      </c>
      <c r="AO1008" s="35" t="s">
        <v>975</v>
      </c>
      <c r="AP1008" s="35" t="s">
        <v>976</v>
      </c>
      <c r="AQ1008" s="39" t="s">
        <v>901</v>
      </c>
      <c r="AR1008" s="39">
        <v>1</v>
      </c>
      <c r="AS1008" s="39"/>
      <c r="AT1008" s="39"/>
      <c r="AU1008" s="39"/>
      <c r="AV1008" s="39"/>
      <c r="AW1008" s="39" t="s">
        <v>956</v>
      </c>
      <c r="AX1008" s="39" t="s">
        <v>977</v>
      </c>
      <c r="AY1008" s="39" t="s">
        <v>978</v>
      </c>
      <c r="AZ1008" s="35" t="s">
        <v>975</v>
      </c>
      <c r="BA1008" s="39"/>
      <c r="BC1008" s="5" t="s">
        <v>905</v>
      </c>
      <c r="CB1008" s="13" t="s">
        <v>947</v>
      </c>
      <c r="CC1008" s="13" t="s">
        <v>979</v>
      </c>
      <c r="CD1008" s="13">
        <v>60009</v>
      </c>
      <c r="CE1008" s="13" t="s">
        <v>980</v>
      </c>
      <c r="CF1008" s="13" t="str">
        <f t="shared" si="279"/>
        <v>W0004704</v>
      </c>
      <c r="CG1008" s="13" t="s">
        <v>13</v>
      </c>
      <c r="CH1008" s="18">
        <f t="shared" si="280"/>
        <v>78891.818991757711</v>
      </c>
      <c r="CI1008" s="18">
        <f t="shared" si="281"/>
        <v>0</v>
      </c>
      <c r="CJ1008" s="43">
        <f t="shared" si="282"/>
        <v>4154.166666666667</v>
      </c>
      <c r="CK1008" s="44">
        <f t="shared" si="283"/>
        <v>29700</v>
      </c>
      <c r="CL1008" s="18">
        <f t="shared" si="284"/>
        <v>2552.3463319088319</v>
      </c>
      <c r="CM1008" s="18">
        <f t="shared" si="285"/>
        <v>5764.9165995166613</v>
      </c>
      <c r="CN1008" s="13"/>
      <c r="CO1008" s="18">
        <f t="shared" si="286"/>
        <v>0</v>
      </c>
    </row>
    <row r="1009" spans="1:93" ht="15.75" customHeight="1" x14ac:dyDescent="0.2">
      <c r="A1009" s="35" t="s">
        <v>3691</v>
      </c>
      <c r="B1009" s="35" t="s">
        <v>3692</v>
      </c>
      <c r="C1009" s="35" t="s">
        <v>3693</v>
      </c>
      <c r="D1009" s="36">
        <v>45607</v>
      </c>
      <c r="E1009" s="36"/>
      <c r="F1009" s="35" t="s">
        <v>925</v>
      </c>
      <c r="G1009" s="35" t="s">
        <v>895</v>
      </c>
      <c r="H1009" s="35" t="s">
        <v>1572</v>
      </c>
      <c r="I1009" s="35" t="s">
        <v>2483</v>
      </c>
      <c r="J1009" s="35"/>
      <c r="K1009" s="35" t="s">
        <v>898</v>
      </c>
      <c r="L1009" s="37" t="s">
        <v>899</v>
      </c>
      <c r="M1009" s="38">
        <v>8.5000000000000006E-2</v>
      </c>
      <c r="N1009" s="35">
        <v>28</v>
      </c>
      <c r="O1009" s="39">
        <v>262500</v>
      </c>
      <c r="P1009" s="40"/>
      <c r="Q1009" s="39"/>
      <c r="R1009" s="39">
        <v>6310.0961538461534</v>
      </c>
      <c r="S1009" s="39">
        <v>3645.8333333333335</v>
      </c>
      <c r="T1009" s="39">
        <v>656.25</v>
      </c>
      <c r="U1009" s="35">
        <v>75</v>
      </c>
      <c r="V1009" s="39"/>
      <c r="W1009" s="39">
        <v>0</v>
      </c>
      <c r="X1009" s="39">
        <v>4460.3751415326506</v>
      </c>
      <c r="Y1009" s="39">
        <v>277647.55462871207</v>
      </c>
      <c r="Z1009" s="41">
        <v>5687.5</v>
      </c>
      <c r="AA1009" s="39"/>
      <c r="AB1009" s="39">
        <v>283335.05462871207</v>
      </c>
      <c r="AC1009" s="39"/>
      <c r="AD1009" s="39">
        <v>5310.8</v>
      </c>
      <c r="AE1009" s="42">
        <v>6107.1873780099913</v>
      </c>
      <c r="AF1009" s="35" t="s">
        <v>1104</v>
      </c>
      <c r="AG1009" s="39" t="s">
        <v>1105</v>
      </c>
      <c r="AH1009" s="39">
        <v>294753.04200672207</v>
      </c>
      <c r="AI1009" s="39">
        <v>25054.008570571379</v>
      </c>
      <c r="AJ1009" s="42">
        <v>0</v>
      </c>
      <c r="AK1009" s="39">
        <v>0</v>
      </c>
      <c r="AL1009" s="39">
        <v>319807.05057729344</v>
      </c>
      <c r="AM1009" s="39" t="s">
        <v>1411</v>
      </c>
      <c r="AN1009" s="39" t="s">
        <v>2484</v>
      </c>
      <c r="AO1009" s="35" t="s">
        <v>3694</v>
      </c>
      <c r="AP1009" s="35" t="s">
        <v>2485</v>
      </c>
      <c r="AQ1009" s="39" t="s">
        <v>901</v>
      </c>
      <c r="AR1009" s="39">
        <v>1</v>
      </c>
      <c r="AS1009" s="39"/>
      <c r="AT1009" s="39"/>
      <c r="AU1009" s="39"/>
      <c r="AV1009" s="39"/>
      <c r="AW1009" s="39" t="s">
        <v>963</v>
      </c>
      <c r="AX1009" s="39" t="s">
        <v>903</v>
      </c>
      <c r="AY1009" s="39" t="s">
        <v>1472</v>
      </c>
      <c r="AZ1009" s="35" t="s">
        <v>3694</v>
      </c>
      <c r="BA1009" s="39"/>
      <c r="BC1009" s="5" t="s">
        <v>905</v>
      </c>
      <c r="CB1009" s="13" t="s">
        <v>947</v>
      </c>
      <c r="CC1009" s="13" t="s">
        <v>805</v>
      </c>
      <c r="CD1009" s="13">
        <v>60001</v>
      </c>
      <c r="CE1009" s="13" t="s">
        <v>803</v>
      </c>
      <c r="CF1009" s="13" t="str">
        <f t="shared" si="279"/>
        <v>W0005421</v>
      </c>
      <c r="CG1009" s="13" t="s">
        <v>29</v>
      </c>
      <c r="CH1009" s="18">
        <f t="shared" si="280"/>
        <v>267691.62514153263</v>
      </c>
      <c r="CI1009" s="18">
        <f t="shared" si="281"/>
        <v>11417.987378009992</v>
      </c>
      <c r="CJ1009" s="43">
        <f t="shared" si="282"/>
        <v>5687.5</v>
      </c>
      <c r="CK1009" s="44">
        <f t="shared" si="283"/>
        <v>0</v>
      </c>
      <c r="CL1009" s="18">
        <f t="shared" si="284"/>
        <v>9955.9294871794864</v>
      </c>
      <c r="CM1009" s="18">
        <f t="shared" si="285"/>
        <v>25054.008570571379</v>
      </c>
      <c r="CN1009" s="13"/>
      <c r="CO1009" s="18">
        <f t="shared" si="286"/>
        <v>0</v>
      </c>
    </row>
    <row r="1010" spans="1:93" ht="15.75" customHeight="1" x14ac:dyDescent="0.2">
      <c r="A1010" s="35" t="s">
        <v>3695</v>
      </c>
      <c r="B1010" s="35" t="s">
        <v>3696</v>
      </c>
      <c r="C1010" s="35" t="s">
        <v>3697</v>
      </c>
      <c r="D1010" s="36">
        <v>45607</v>
      </c>
      <c r="E1010" s="36"/>
      <c r="F1010" s="35" t="s">
        <v>894</v>
      </c>
      <c r="G1010" s="35" t="s">
        <v>895</v>
      </c>
      <c r="H1010" s="35" t="s">
        <v>1572</v>
      </c>
      <c r="I1010" s="35" t="s">
        <v>2483</v>
      </c>
      <c r="J1010" s="35"/>
      <c r="K1010" s="35" t="s">
        <v>898</v>
      </c>
      <c r="L1010" s="37" t="s">
        <v>899</v>
      </c>
      <c r="M1010" s="38">
        <v>8.5000000000000006E-2</v>
      </c>
      <c r="N1010" s="35">
        <v>28</v>
      </c>
      <c r="O1010" s="39">
        <v>171666.66666666666</v>
      </c>
      <c r="P1010" s="40"/>
      <c r="Q1010" s="39"/>
      <c r="R1010" s="39">
        <v>4006.4102564102559</v>
      </c>
      <c r="S1010" s="39">
        <v>2314.8148148148148</v>
      </c>
      <c r="T1010" s="39">
        <v>416.66666666666663</v>
      </c>
      <c r="U1010" s="35">
        <v>75</v>
      </c>
      <c r="V1010" s="39"/>
      <c r="W1010" s="39">
        <v>0</v>
      </c>
      <c r="X1010" s="39">
        <v>4460.3751415326506</v>
      </c>
      <c r="Y1010" s="39">
        <v>182939.93354609102</v>
      </c>
      <c r="Z1010" s="41">
        <v>5687.5</v>
      </c>
      <c r="AA1010" s="39"/>
      <c r="AB1010" s="39">
        <v>188627.43354609102</v>
      </c>
      <c r="AC1010" s="39"/>
      <c r="AD1010" s="39"/>
      <c r="AE1010" s="42">
        <v>28163.84865133233</v>
      </c>
      <c r="AF1010" s="35" t="s">
        <v>1330</v>
      </c>
      <c r="AG1010" s="39" t="s">
        <v>1331</v>
      </c>
      <c r="AH1010" s="39">
        <v>216791.28219742334</v>
      </c>
      <c r="AI1010" s="39">
        <v>18427.258986780984</v>
      </c>
      <c r="AJ1010" s="42">
        <v>0</v>
      </c>
      <c r="AK1010" s="39">
        <v>0</v>
      </c>
      <c r="AL1010" s="39">
        <v>235218.54118420431</v>
      </c>
      <c r="AM1010" s="39" t="s">
        <v>1411</v>
      </c>
      <c r="AN1010" s="39" t="s">
        <v>2484</v>
      </c>
      <c r="AO1010" s="35" t="s">
        <v>3382</v>
      </c>
      <c r="AP1010" s="35" t="s">
        <v>2485</v>
      </c>
      <c r="AQ1010" s="39" t="s">
        <v>901</v>
      </c>
      <c r="AR1010" s="39">
        <v>1</v>
      </c>
      <c r="AS1010" s="39"/>
      <c r="AT1010" s="39"/>
      <c r="AU1010" s="39"/>
      <c r="AV1010" s="39"/>
      <c r="AW1010" s="39" t="s">
        <v>1332</v>
      </c>
      <c r="AX1010" s="39" t="s">
        <v>977</v>
      </c>
      <c r="AY1010" s="39" t="s">
        <v>1080</v>
      </c>
      <c r="AZ1010" s="35" t="s">
        <v>3382</v>
      </c>
      <c r="BA1010" s="39"/>
      <c r="BC1010" s="5" t="s">
        <v>905</v>
      </c>
      <c r="CB1010" s="13" t="s">
        <v>947</v>
      </c>
      <c r="CC1010" s="13" t="s">
        <v>805</v>
      </c>
      <c r="CD1010" s="13">
        <v>60001</v>
      </c>
      <c r="CE1010" s="13" t="s">
        <v>803</v>
      </c>
      <c r="CF1010" s="13" t="str">
        <f t="shared" si="279"/>
        <v>W0004705</v>
      </c>
      <c r="CG1010" s="13" t="s">
        <v>29</v>
      </c>
      <c r="CH1010" s="18">
        <f t="shared" si="280"/>
        <v>176618.70847486597</v>
      </c>
      <c r="CI1010" s="18">
        <f t="shared" si="281"/>
        <v>28163.84865133233</v>
      </c>
      <c r="CJ1010" s="43">
        <f t="shared" si="282"/>
        <v>5687.5</v>
      </c>
      <c r="CK1010" s="44">
        <f t="shared" si="283"/>
        <v>0</v>
      </c>
      <c r="CL1010" s="18">
        <f t="shared" si="284"/>
        <v>6321.2250712250707</v>
      </c>
      <c r="CM1010" s="18">
        <f t="shared" si="285"/>
        <v>18427.258986780984</v>
      </c>
      <c r="CN1010" s="13"/>
      <c r="CO1010" s="18">
        <f t="shared" si="286"/>
        <v>0</v>
      </c>
    </row>
    <row r="1011" spans="1:93" ht="15.75" customHeight="1" x14ac:dyDescent="0.2">
      <c r="A1011" s="35" t="s">
        <v>378</v>
      </c>
      <c r="B1011" s="35" t="s">
        <v>3698</v>
      </c>
      <c r="C1011" s="35" t="s">
        <v>3699</v>
      </c>
      <c r="D1011" s="36">
        <v>45607</v>
      </c>
      <c r="E1011" s="36"/>
      <c r="F1011" s="35" t="s">
        <v>996</v>
      </c>
      <c r="G1011" s="35" t="s">
        <v>895</v>
      </c>
      <c r="H1011" s="35" t="s">
        <v>896</v>
      </c>
      <c r="I1011" s="35" t="s">
        <v>897</v>
      </c>
      <c r="J1011" s="35"/>
      <c r="K1011" s="35" t="s">
        <v>898</v>
      </c>
      <c r="L1011" s="37" t="s">
        <v>899</v>
      </c>
      <c r="M1011" s="38">
        <v>8.5000000000000006E-2</v>
      </c>
      <c r="N1011" s="35">
        <v>28</v>
      </c>
      <c r="O1011" s="39">
        <v>63750</v>
      </c>
      <c r="P1011" s="40"/>
      <c r="Q1011" s="39"/>
      <c r="R1011" s="39">
        <v>1532.4519230769231</v>
      </c>
      <c r="S1011" s="39">
        <v>885.41666666666663</v>
      </c>
      <c r="T1011" s="39">
        <v>159.375</v>
      </c>
      <c r="U1011" s="35">
        <v>75</v>
      </c>
      <c r="V1011" s="39"/>
      <c r="W1011" s="39">
        <v>0</v>
      </c>
      <c r="X1011" s="39">
        <v>4460.3751415326506</v>
      </c>
      <c r="Y1011" s="39">
        <v>70862.618731276249</v>
      </c>
      <c r="Z1011" s="41">
        <v>5687.5</v>
      </c>
      <c r="AA1011" s="39"/>
      <c r="AB1011" s="39">
        <v>76550.118731276249</v>
      </c>
      <c r="AC1011" s="39"/>
      <c r="AD1011" s="39"/>
      <c r="AE1011" s="42">
        <v>6263.2559860715419</v>
      </c>
      <c r="AF1011" s="35" t="s">
        <v>1071</v>
      </c>
      <c r="AG1011" s="39" t="s">
        <v>1072</v>
      </c>
      <c r="AH1011" s="39">
        <v>82813.37471734779</v>
      </c>
      <c r="AI1011" s="39">
        <v>7039.1368509745625</v>
      </c>
      <c r="AJ1011" s="42">
        <v>29700</v>
      </c>
      <c r="AK1011" s="39">
        <v>2524.5</v>
      </c>
      <c r="AL1011" s="39">
        <v>122077.01156832236</v>
      </c>
      <c r="AM1011" s="39" t="s">
        <v>943</v>
      </c>
      <c r="AN1011" s="39" t="s">
        <v>943</v>
      </c>
      <c r="AO1011" s="35">
        <v>35802</v>
      </c>
      <c r="AP1011" s="35" t="s">
        <v>944</v>
      </c>
      <c r="AQ1011" s="39" t="s">
        <v>901</v>
      </c>
      <c r="AR1011" s="39">
        <v>1</v>
      </c>
      <c r="AS1011" s="39"/>
      <c r="AT1011" s="39"/>
      <c r="AU1011" s="39"/>
      <c r="AV1011" s="39"/>
      <c r="AW1011" s="39" t="s">
        <v>1147</v>
      </c>
      <c r="AX1011" s="39" t="s">
        <v>903</v>
      </c>
      <c r="AY1011" s="39" t="s">
        <v>904</v>
      </c>
      <c r="AZ1011" s="35">
        <v>35802</v>
      </c>
      <c r="BA1011" s="39"/>
      <c r="BC1011" s="5" t="s">
        <v>905</v>
      </c>
      <c r="CB1011" s="13" t="s">
        <v>947</v>
      </c>
      <c r="CC1011" s="13" t="s">
        <v>10</v>
      </c>
      <c r="CD1011" s="13">
        <v>60002</v>
      </c>
      <c r="CE1011" s="13" t="s">
        <v>8</v>
      </c>
      <c r="CF1011" s="13" t="str">
        <f t="shared" si="279"/>
        <v>W0004706</v>
      </c>
      <c r="CG1011" s="13" t="s">
        <v>29</v>
      </c>
      <c r="CH1011" s="18">
        <f t="shared" si="280"/>
        <v>68444.750141532655</v>
      </c>
      <c r="CI1011" s="18">
        <f t="shared" si="281"/>
        <v>6263.2559860715419</v>
      </c>
      <c r="CJ1011" s="43">
        <f t="shared" si="282"/>
        <v>5687.5</v>
      </c>
      <c r="CK1011" s="44">
        <f t="shared" si="283"/>
        <v>29700</v>
      </c>
      <c r="CL1011" s="18">
        <f t="shared" si="284"/>
        <v>2417.8685897435898</v>
      </c>
      <c r="CM1011" s="18">
        <f t="shared" si="285"/>
        <v>9563.6368509745625</v>
      </c>
      <c r="CN1011" s="13"/>
      <c r="CO1011" s="18">
        <f t="shared" si="286"/>
        <v>0</v>
      </c>
    </row>
    <row r="1012" spans="1:93" ht="15.75" customHeight="1" x14ac:dyDescent="0.2">
      <c r="A1012" s="35" t="s">
        <v>3700</v>
      </c>
      <c r="B1012" s="35" t="s">
        <v>3701</v>
      </c>
      <c r="C1012" s="35" t="s">
        <v>3702</v>
      </c>
      <c r="D1012" s="36">
        <v>45607</v>
      </c>
      <c r="E1012" s="36"/>
      <c r="F1012" s="35" t="s">
        <v>3566</v>
      </c>
      <c r="G1012" s="35" t="s">
        <v>939</v>
      </c>
      <c r="H1012" s="35" t="s">
        <v>940</v>
      </c>
      <c r="I1012" s="35" t="s">
        <v>897</v>
      </c>
      <c r="J1012" s="35"/>
      <c r="K1012" s="35" t="s">
        <v>898</v>
      </c>
      <c r="L1012" s="37" t="s">
        <v>899</v>
      </c>
      <c r="M1012" s="38">
        <v>0.05</v>
      </c>
      <c r="N1012" s="35">
        <v>28</v>
      </c>
      <c r="O1012" s="39">
        <v>33797.833333333336</v>
      </c>
      <c r="P1012" s="40"/>
      <c r="Q1012" s="39"/>
      <c r="R1012" s="39">
        <v>1010.0961538461538</v>
      </c>
      <c r="S1012" s="39">
        <v>583.6111111111112</v>
      </c>
      <c r="T1012" s="39">
        <v>105.05</v>
      </c>
      <c r="U1012" s="35">
        <v>75</v>
      </c>
      <c r="V1012" s="39"/>
      <c r="W1012" s="39">
        <v>0</v>
      </c>
      <c r="X1012" s="39">
        <v>4460.3751415326506</v>
      </c>
      <c r="Y1012" s="39">
        <v>40031.965739823252</v>
      </c>
      <c r="Z1012" s="41">
        <v>12402.5</v>
      </c>
      <c r="AA1012" s="39"/>
      <c r="AB1012" s="39">
        <v>52434.465739823252</v>
      </c>
      <c r="AC1012" s="39"/>
      <c r="AD1012" s="39"/>
      <c r="AE1012" s="42">
        <v>33281</v>
      </c>
      <c r="AF1012" s="35" t="s">
        <v>941</v>
      </c>
      <c r="AG1012" s="35" t="s">
        <v>942</v>
      </c>
      <c r="AH1012" s="39">
        <v>85715.465739823252</v>
      </c>
      <c r="AI1012" s="39">
        <v>4285.7732869911624</v>
      </c>
      <c r="AJ1012" s="42">
        <v>29700</v>
      </c>
      <c r="AK1012" s="39">
        <v>1485</v>
      </c>
      <c r="AL1012" s="39">
        <v>121186.23902681441</v>
      </c>
      <c r="AM1012" s="39" t="s">
        <v>935</v>
      </c>
      <c r="AN1012" s="39" t="s">
        <v>986</v>
      </c>
      <c r="AO1012" s="35" t="s">
        <v>935</v>
      </c>
      <c r="AP1012" s="35" t="s">
        <v>986</v>
      </c>
      <c r="AQ1012" s="39" t="s">
        <v>901</v>
      </c>
      <c r="AR1012" s="39">
        <v>1</v>
      </c>
      <c r="AS1012" s="39"/>
      <c r="AT1012" s="39"/>
      <c r="AU1012" s="39"/>
      <c r="AV1012" s="39"/>
      <c r="AW1012" s="39" t="s">
        <v>1684</v>
      </c>
      <c r="AX1012" s="39" t="s">
        <v>935</v>
      </c>
      <c r="AY1012" s="39" t="s">
        <v>935</v>
      </c>
      <c r="AZ1012" s="35" t="s">
        <v>935</v>
      </c>
      <c r="BA1012" s="39"/>
      <c r="BC1012" s="5" t="s">
        <v>905</v>
      </c>
      <c r="CB1012" s="13" t="s">
        <v>990</v>
      </c>
      <c r="CC1012" s="13"/>
      <c r="CD1012" s="13"/>
      <c r="CE1012" s="13"/>
      <c r="CF1012" s="13"/>
      <c r="CG1012" s="13"/>
      <c r="CH1012" s="13"/>
      <c r="CI1012" s="13"/>
      <c r="CJ1012" s="13"/>
      <c r="CK1012" s="13"/>
      <c r="CL1012" s="13"/>
      <c r="CM1012" s="13"/>
      <c r="CN1012" s="13"/>
      <c r="CO1012" s="13"/>
    </row>
    <row r="1013" spans="1:93" ht="15.75" customHeight="1" x14ac:dyDescent="0.2">
      <c r="A1013" s="35" t="s">
        <v>3703</v>
      </c>
      <c r="B1013" s="35" t="s">
        <v>3704</v>
      </c>
      <c r="C1013" s="35" t="s">
        <v>3705</v>
      </c>
      <c r="D1013" s="36">
        <v>45607</v>
      </c>
      <c r="E1013" s="36"/>
      <c r="F1013" s="35" t="s">
        <v>972</v>
      </c>
      <c r="G1013" s="35" t="s">
        <v>939</v>
      </c>
      <c r="H1013" s="35" t="s">
        <v>940</v>
      </c>
      <c r="I1013" s="35" t="s">
        <v>897</v>
      </c>
      <c r="J1013" s="35"/>
      <c r="K1013" s="35" t="s">
        <v>898</v>
      </c>
      <c r="L1013" s="37" t="s">
        <v>899</v>
      </c>
      <c r="M1013" s="38">
        <v>0.05</v>
      </c>
      <c r="N1013" s="35">
        <v>28</v>
      </c>
      <c r="O1013" s="39">
        <v>38493.25</v>
      </c>
      <c r="P1013" s="40"/>
      <c r="Q1013" s="39"/>
      <c r="R1013" s="39">
        <v>1010.0961538461538</v>
      </c>
      <c r="S1013" s="39">
        <v>583.6111111111112</v>
      </c>
      <c r="T1013" s="39">
        <v>105.05</v>
      </c>
      <c r="U1013" s="35">
        <v>75</v>
      </c>
      <c r="V1013" s="39"/>
      <c r="W1013" s="39">
        <v>0</v>
      </c>
      <c r="X1013" s="39">
        <v>4460.3751415326506</v>
      </c>
      <c r="Y1013" s="39">
        <v>44727.382406489916</v>
      </c>
      <c r="Z1013" s="41">
        <v>12402.5</v>
      </c>
      <c r="AA1013" s="39"/>
      <c r="AB1013" s="39">
        <v>57129.882406489916</v>
      </c>
      <c r="AC1013" s="39"/>
      <c r="AD1013" s="39"/>
      <c r="AE1013" s="42">
        <v>33281</v>
      </c>
      <c r="AF1013" s="35" t="s">
        <v>941</v>
      </c>
      <c r="AG1013" s="35" t="s">
        <v>942</v>
      </c>
      <c r="AH1013" s="39">
        <v>90410.882406489924</v>
      </c>
      <c r="AI1013" s="39">
        <v>4520.5441203244964</v>
      </c>
      <c r="AJ1013" s="42">
        <v>29700</v>
      </c>
      <c r="AK1013" s="39">
        <v>1485</v>
      </c>
      <c r="AL1013" s="39">
        <v>126116.42652681442</v>
      </c>
      <c r="AM1013" s="39" t="s">
        <v>935</v>
      </c>
      <c r="AN1013" s="39" t="s">
        <v>986</v>
      </c>
      <c r="AO1013" s="35" t="s">
        <v>935</v>
      </c>
      <c r="AP1013" s="35" t="s">
        <v>986</v>
      </c>
      <c r="AQ1013" s="39" t="s">
        <v>901</v>
      </c>
      <c r="AR1013" s="39">
        <v>1</v>
      </c>
      <c r="AS1013" s="39"/>
      <c r="AT1013" s="39"/>
      <c r="AU1013" s="39"/>
      <c r="AV1013" s="39"/>
      <c r="AW1013" s="39" t="s">
        <v>1684</v>
      </c>
      <c r="AX1013" s="39" t="s">
        <v>935</v>
      </c>
      <c r="AY1013" s="39" t="s">
        <v>935</v>
      </c>
      <c r="AZ1013" s="35" t="s">
        <v>935</v>
      </c>
      <c r="BA1013" s="39"/>
      <c r="BC1013" s="5" t="s">
        <v>905</v>
      </c>
      <c r="CB1013" s="13" t="s">
        <v>990</v>
      </c>
      <c r="CC1013" s="13"/>
      <c r="CD1013" s="13"/>
      <c r="CE1013" s="13"/>
      <c r="CF1013" s="13"/>
      <c r="CG1013" s="13"/>
      <c r="CH1013" s="13"/>
      <c r="CI1013" s="13"/>
      <c r="CJ1013" s="13"/>
      <c r="CK1013" s="13"/>
      <c r="CL1013" s="13"/>
      <c r="CM1013" s="13"/>
      <c r="CN1013" s="13"/>
      <c r="CO1013" s="13"/>
    </row>
    <row r="1014" spans="1:93" ht="15.75" customHeight="1" x14ac:dyDescent="0.2">
      <c r="A1014" s="35" t="s">
        <v>379</v>
      </c>
      <c r="B1014" s="35" t="s">
        <v>3706</v>
      </c>
      <c r="C1014" s="35" t="s">
        <v>3707</v>
      </c>
      <c r="D1014" s="36">
        <v>45607</v>
      </c>
      <c r="E1014" s="36"/>
      <c r="F1014" s="35" t="s">
        <v>894</v>
      </c>
      <c r="G1014" s="35" t="s">
        <v>1247</v>
      </c>
      <c r="H1014" s="35" t="s">
        <v>1248</v>
      </c>
      <c r="I1014" s="35" t="s">
        <v>897</v>
      </c>
      <c r="J1014" s="35"/>
      <c r="K1014" s="35" t="s">
        <v>898</v>
      </c>
      <c r="L1014" s="37" t="s">
        <v>899</v>
      </c>
      <c r="M1014" s="38">
        <v>0.1</v>
      </c>
      <c r="N1014" s="35">
        <v>28</v>
      </c>
      <c r="O1014" s="39">
        <v>134754.66666666666</v>
      </c>
      <c r="P1014" s="40"/>
      <c r="Q1014" s="39"/>
      <c r="R1014" s="39">
        <v>3239.2948717948716</v>
      </c>
      <c r="S1014" s="39">
        <v>1871.5925925925924</v>
      </c>
      <c r="T1014" s="39">
        <v>336.88666666666666</v>
      </c>
      <c r="U1014" s="35">
        <v>75</v>
      </c>
      <c r="V1014" s="39"/>
      <c r="W1014" s="39">
        <v>0</v>
      </c>
      <c r="X1014" s="39">
        <v>4460.3751415326506</v>
      </c>
      <c r="Y1014" s="39">
        <v>144737.81593925343</v>
      </c>
      <c r="Z1014" s="41">
        <v>7046.666666666667</v>
      </c>
      <c r="AA1014" s="39"/>
      <c r="AB1014" s="39">
        <v>151784.48260592009</v>
      </c>
      <c r="AC1014" s="39"/>
      <c r="AD1014" s="39"/>
      <c r="AE1014" s="42"/>
      <c r="AF1014" s="35"/>
      <c r="AG1014" s="39"/>
      <c r="AH1014" s="39">
        <v>151784.48260592009</v>
      </c>
      <c r="AI1014" s="39">
        <v>15178.448260592009</v>
      </c>
      <c r="AJ1014" s="42">
        <v>29700</v>
      </c>
      <c r="AK1014" s="39">
        <v>2970</v>
      </c>
      <c r="AL1014" s="39">
        <v>199632.93086651209</v>
      </c>
      <c r="AM1014" s="39" t="s">
        <v>943</v>
      </c>
      <c r="AN1014" s="39" t="s">
        <v>943</v>
      </c>
      <c r="AO1014" s="35">
        <v>90375</v>
      </c>
      <c r="AP1014" s="35" t="s">
        <v>944</v>
      </c>
      <c r="AQ1014" s="39" t="s">
        <v>901</v>
      </c>
      <c r="AR1014" s="39">
        <v>1</v>
      </c>
      <c r="AS1014" s="39"/>
      <c r="AT1014" s="39"/>
      <c r="AU1014" s="39"/>
      <c r="AV1014" s="39"/>
      <c r="AW1014" s="39" t="s">
        <v>2814</v>
      </c>
      <c r="AX1014" s="39" t="s">
        <v>943</v>
      </c>
      <c r="AY1014" s="39" t="s">
        <v>1053</v>
      </c>
      <c r="AZ1014" s="35">
        <v>90375</v>
      </c>
      <c r="BA1014" s="39"/>
      <c r="BC1014" s="5" t="s">
        <v>905</v>
      </c>
      <c r="CB1014" s="13" t="s">
        <v>947</v>
      </c>
      <c r="CC1014" s="13" t="s">
        <v>10</v>
      </c>
      <c r="CD1014" s="13">
        <v>60002</v>
      </c>
      <c r="CE1014" s="13" t="s">
        <v>8</v>
      </c>
      <c r="CF1014" s="13" t="str">
        <f t="shared" ref="CF1014:CF1028" si="287">A1014</f>
        <v>W0004709</v>
      </c>
      <c r="CG1014" s="13" t="s">
        <v>70</v>
      </c>
      <c r="CH1014" s="18">
        <f t="shared" ref="CH1014:CH1028" si="288">SUM(O1014,Q1014,T1014:X1014,)</f>
        <v>139626.92847486597</v>
      </c>
      <c r="CI1014" s="18">
        <f t="shared" ref="CI1014:CI1028" si="289">SUM(AA1014,AC1014:AE1014)</f>
        <v>0</v>
      </c>
      <c r="CJ1014" s="43">
        <f t="shared" ref="CJ1014:CJ1028" si="290">SUM(Z1014)</f>
        <v>7046.666666666667</v>
      </c>
      <c r="CK1014" s="44">
        <f t="shared" ref="CK1014:CK1028" si="291">AJ1014</f>
        <v>29700</v>
      </c>
      <c r="CL1014" s="18">
        <f t="shared" ref="CL1014:CL1028" si="292">SUM(R1014:S1014)</f>
        <v>5110.8874643874642</v>
      </c>
      <c r="CM1014" s="18">
        <f t="shared" ref="CM1014:CM1028" si="293">SUM(AI1014,AK1014)</f>
        <v>18148.448260592009</v>
      </c>
      <c r="CN1014" s="13"/>
      <c r="CO1014" s="18">
        <f t="shared" ref="CO1014:CO1028" si="294">SUM(CH1014:CM1014,-AL1014)</f>
        <v>0</v>
      </c>
    </row>
    <row r="1015" spans="1:93" ht="15.75" customHeight="1" x14ac:dyDescent="0.2">
      <c r="A1015" s="35" t="s">
        <v>3708</v>
      </c>
      <c r="B1015" s="35" t="s">
        <v>3709</v>
      </c>
      <c r="C1015" s="35" t="s">
        <v>3710</v>
      </c>
      <c r="D1015" s="36">
        <v>45614</v>
      </c>
      <c r="E1015" s="36"/>
      <c r="F1015" s="35" t="s">
        <v>938</v>
      </c>
      <c r="G1015" s="35" t="s">
        <v>895</v>
      </c>
      <c r="H1015" s="35" t="s">
        <v>896</v>
      </c>
      <c r="I1015" s="35" t="s">
        <v>897</v>
      </c>
      <c r="J1015" s="35"/>
      <c r="K1015" s="35" t="s">
        <v>898</v>
      </c>
      <c r="L1015" s="37" t="s">
        <v>899</v>
      </c>
      <c r="M1015" s="38">
        <v>8.5000000000000006E-2</v>
      </c>
      <c r="N1015" s="35">
        <v>28</v>
      </c>
      <c r="O1015" s="39">
        <v>117500</v>
      </c>
      <c r="P1015" s="40"/>
      <c r="Q1015" s="39"/>
      <c r="R1015" s="39">
        <v>2704.3269230769233</v>
      </c>
      <c r="S1015" s="39">
        <v>1562.5</v>
      </c>
      <c r="T1015" s="39">
        <v>281.25</v>
      </c>
      <c r="U1015" s="35">
        <v>75</v>
      </c>
      <c r="V1015" s="39"/>
      <c r="W1015" s="39">
        <v>0</v>
      </c>
      <c r="X1015" s="39">
        <v>4460.3751415326506</v>
      </c>
      <c r="Y1015" s="39">
        <v>126583.45206460958</v>
      </c>
      <c r="Z1015" s="41">
        <v>5687.5</v>
      </c>
      <c r="AA1015" s="39"/>
      <c r="AB1015" s="39">
        <v>132270.95206460956</v>
      </c>
      <c r="AC1015" s="39"/>
      <c r="AD1015" s="39"/>
      <c r="AE1015" s="42">
        <v>28163.84865133233</v>
      </c>
      <c r="AF1015" s="35" t="s">
        <v>1330</v>
      </c>
      <c r="AG1015" s="39" t="s">
        <v>1331</v>
      </c>
      <c r="AH1015" s="39">
        <v>160434.80071594188</v>
      </c>
      <c r="AI1015" s="39">
        <v>13636.95806085506</v>
      </c>
      <c r="AJ1015" s="42">
        <v>29700</v>
      </c>
      <c r="AK1015" s="39">
        <v>2524.5</v>
      </c>
      <c r="AL1015" s="39">
        <v>206296.25877679692</v>
      </c>
      <c r="AM1015" s="39" t="s">
        <v>953</v>
      </c>
      <c r="AN1015" s="39" t="s">
        <v>953</v>
      </c>
      <c r="AO1015" s="35">
        <v>1201</v>
      </c>
      <c r="AP1015" s="35" t="s">
        <v>955</v>
      </c>
      <c r="AQ1015" s="39" t="s">
        <v>901</v>
      </c>
      <c r="AR1015" s="39">
        <v>1</v>
      </c>
      <c r="AS1015" s="39"/>
      <c r="AT1015" s="39"/>
      <c r="AU1015" s="39"/>
      <c r="AV1015" s="39"/>
      <c r="AW1015" s="39" t="s">
        <v>1332</v>
      </c>
      <c r="AX1015" s="39" t="s">
        <v>957</v>
      </c>
      <c r="AY1015" s="39" t="s">
        <v>904</v>
      </c>
      <c r="AZ1015" s="35">
        <v>1201</v>
      </c>
      <c r="BA1015" s="39"/>
      <c r="BC1015" s="5" t="s">
        <v>905</v>
      </c>
      <c r="CB1015" s="13" t="s">
        <v>947</v>
      </c>
      <c r="CC1015" s="13" t="s">
        <v>959</v>
      </c>
      <c r="CD1015" s="13">
        <v>60005</v>
      </c>
      <c r="CE1015" s="13" t="s">
        <v>960</v>
      </c>
      <c r="CF1015" s="13" t="str">
        <f t="shared" si="287"/>
        <v>W0004710</v>
      </c>
      <c r="CG1015" s="13" t="s">
        <v>29</v>
      </c>
      <c r="CH1015" s="18">
        <f t="shared" si="288"/>
        <v>122316.62514153266</v>
      </c>
      <c r="CI1015" s="18">
        <f t="shared" si="289"/>
        <v>28163.84865133233</v>
      </c>
      <c r="CJ1015" s="43">
        <f t="shared" si="290"/>
        <v>5687.5</v>
      </c>
      <c r="CK1015" s="44">
        <f t="shared" si="291"/>
        <v>29700</v>
      </c>
      <c r="CL1015" s="18">
        <f t="shared" si="292"/>
        <v>4266.8269230769238</v>
      </c>
      <c r="CM1015" s="18">
        <f t="shared" si="293"/>
        <v>16161.45806085506</v>
      </c>
      <c r="CN1015" s="13"/>
      <c r="CO1015" s="18">
        <f t="shared" si="294"/>
        <v>0</v>
      </c>
    </row>
    <row r="1016" spans="1:93" ht="15.75" customHeight="1" x14ac:dyDescent="0.2">
      <c r="A1016" s="35" t="s">
        <v>620</v>
      </c>
      <c r="B1016" s="35" t="s">
        <v>3711</v>
      </c>
      <c r="C1016" s="35" t="s">
        <v>3712</v>
      </c>
      <c r="D1016" s="36">
        <v>45614</v>
      </c>
      <c r="E1016" s="36"/>
      <c r="F1016" s="35" t="s">
        <v>996</v>
      </c>
      <c r="G1016" s="35" t="s">
        <v>895</v>
      </c>
      <c r="H1016" s="35" t="s">
        <v>896</v>
      </c>
      <c r="I1016" s="35" t="s">
        <v>897</v>
      </c>
      <c r="J1016" s="35"/>
      <c r="K1016" s="35" t="s">
        <v>898</v>
      </c>
      <c r="L1016" s="37" t="s">
        <v>899</v>
      </c>
      <c r="M1016" s="38">
        <v>8.5000000000000006E-2</v>
      </c>
      <c r="N1016" s="35">
        <v>28</v>
      </c>
      <c r="O1016" s="39">
        <v>63333.333333333336</v>
      </c>
      <c r="P1016" s="40"/>
      <c r="Q1016" s="39"/>
      <c r="R1016" s="39">
        <v>1402.2435897435898</v>
      </c>
      <c r="S1016" s="39">
        <v>810.18518518518533</v>
      </c>
      <c r="T1016" s="39">
        <v>145.83333333333334</v>
      </c>
      <c r="U1016" s="35">
        <v>75</v>
      </c>
      <c r="V1016" s="39"/>
      <c r="W1016" s="39">
        <v>5976.7468723562788</v>
      </c>
      <c r="X1016" s="39">
        <v>4460.3751415326506</v>
      </c>
      <c r="Y1016" s="39">
        <v>76203.717455484366</v>
      </c>
      <c r="Z1016" s="41">
        <v>5687.5</v>
      </c>
      <c r="AA1016" s="39"/>
      <c r="AB1016" s="39">
        <v>81891.217455484366</v>
      </c>
      <c r="AC1016" s="39"/>
      <c r="AD1016" s="39"/>
      <c r="AE1016" s="42">
        <v>6263.2559860715419</v>
      </c>
      <c r="AF1016" s="35" t="s">
        <v>1071</v>
      </c>
      <c r="AG1016" s="39" t="s">
        <v>1072</v>
      </c>
      <c r="AH1016" s="39">
        <v>88154.473441555907</v>
      </c>
      <c r="AI1016" s="39">
        <v>7493.1302425322529</v>
      </c>
      <c r="AJ1016" s="42">
        <v>29700</v>
      </c>
      <c r="AK1016" s="39">
        <v>2524.5</v>
      </c>
      <c r="AL1016" s="39">
        <v>127872.10368408816</v>
      </c>
      <c r="AM1016" s="39" t="s">
        <v>943</v>
      </c>
      <c r="AN1016" s="39" t="s">
        <v>943</v>
      </c>
      <c r="AO1016" s="35">
        <v>35802</v>
      </c>
      <c r="AP1016" s="35" t="s">
        <v>944</v>
      </c>
      <c r="AQ1016" s="39" t="s">
        <v>901</v>
      </c>
      <c r="AR1016" s="39">
        <v>1</v>
      </c>
      <c r="AS1016" s="39"/>
      <c r="AT1016" s="39"/>
      <c r="AU1016" s="39"/>
      <c r="AV1016" s="39"/>
      <c r="AW1016" s="39" t="s">
        <v>1147</v>
      </c>
      <c r="AX1016" s="39" t="s">
        <v>903</v>
      </c>
      <c r="AY1016" s="39" t="s">
        <v>904</v>
      </c>
      <c r="AZ1016" s="35">
        <v>35802</v>
      </c>
      <c r="BA1016" s="39"/>
      <c r="BC1016" s="5" t="s">
        <v>905</v>
      </c>
      <c r="CB1016" s="13" t="s">
        <v>947</v>
      </c>
      <c r="CC1016" s="13" t="s">
        <v>10</v>
      </c>
      <c r="CD1016" s="13">
        <v>60002</v>
      </c>
      <c r="CE1016" s="13" t="s">
        <v>8</v>
      </c>
      <c r="CF1016" s="13" t="str">
        <f t="shared" si="287"/>
        <v>W0005246</v>
      </c>
      <c r="CG1016" s="13" t="s">
        <v>29</v>
      </c>
      <c r="CH1016" s="18">
        <f t="shared" si="288"/>
        <v>73991.288680555605</v>
      </c>
      <c r="CI1016" s="18">
        <f t="shared" si="289"/>
        <v>6263.2559860715419</v>
      </c>
      <c r="CJ1016" s="43">
        <f t="shared" si="290"/>
        <v>5687.5</v>
      </c>
      <c r="CK1016" s="44">
        <f t="shared" si="291"/>
        <v>29700</v>
      </c>
      <c r="CL1016" s="18">
        <f t="shared" si="292"/>
        <v>2212.4287749287751</v>
      </c>
      <c r="CM1016" s="18">
        <f t="shared" si="293"/>
        <v>10017.630242532254</v>
      </c>
      <c r="CN1016" s="13"/>
      <c r="CO1016" s="18">
        <f t="shared" si="294"/>
        <v>0</v>
      </c>
    </row>
    <row r="1017" spans="1:93" ht="15.75" customHeight="1" x14ac:dyDescent="0.2">
      <c r="A1017" s="35" t="s">
        <v>380</v>
      </c>
      <c r="B1017" s="35" t="s">
        <v>3713</v>
      </c>
      <c r="C1017" s="35" t="s">
        <v>3714</v>
      </c>
      <c r="D1017" s="36">
        <v>45614</v>
      </c>
      <c r="E1017" s="36"/>
      <c r="F1017" s="35" t="s">
        <v>996</v>
      </c>
      <c r="G1017" s="35" t="s">
        <v>895</v>
      </c>
      <c r="H1017" s="35" t="s">
        <v>896</v>
      </c>
      <c r="I1017" s="35" t="s">
        <v>897</v>
      </c>
      <c r="J1017" s="35"/>
      <c r="K1017" s="35" t="s">
        <v>898</v>
      </c>
      <c r="L1017" s="37" t="s">
        <v>899</v>
      </c>
      <c r="M1017" s="38">
        <v>8.5000000000000006E-2</v>
      </c>
      <c r="N1017" s="35">
        <v>28</v>
      </c>
      <c r="O1017" s="39">
        <v>68916.666666666672</v>
      </c>
      <c r="P1017" s="40"/>
      <c r="Q1017" s="39"/>
      <c r="R1017" s="39">
        <v>1536.4583333333333</v>
      </c>
      <c r="S1017" s="39">
        <v>887.73148148148152</v>
      </c>
      <c r="T1017" s="39">
        <v>159.79166666666666</v>
      </c>
      <c r="U1017" s="35">
        <v>75</v>
      </c>
      <c r="V1017" s="39"/>
      <c r="W1017" s="39">
        <v>0</v>
      </c>
      <c r="X1017" s="39">
        <v>4460.3751415326506</v>
      </c>
      <c r="Y1017" s="39">
        <v>76036.023289680801</v>
      </c>
      <c r="Z1017" s="41">
        <v>5687.5</v>
      </c>
      <c r="AA1017" s="39"/>
      <c r="AB1017" s="39">
        <v>81723.523289680801</v>
      </c>
      <c r="AC1017" s="39"/>
      <c r="AD1017" s="39"/>
      <c r="AE1017" s="42">
        <v>6107.1873780099913</v>
      </c>
      <c r="AF1017" s="35" t="s">
        <v>1104</v>
      </c>
      <c r="AG1017" s="39" t="s">
        <v>1105</v>
      </c>
      <c r="AH1017" s="39">
        <v>87830.710667690786</v>
      </c>
      <c r="AI1017" s="39">
        <v>7465.6104067537171</v>
      </c>
      <c r="AJ1017" s="42">
        <v>29700</v>
      </c>
      <c r="AK1017" s="39">
        <v>2524.5</v>
      </c>
      <c r="AL1017" s="39">
        <v>127520.82107444451</v>
      </c>
      <c r="AM1017" s="39" t="s">
        <v>943</v>
      </c>
      <c r="AN1017" s="39" t="s">
        <v>943</v>
      </c>
      <c r="AO1017" s="35">
        <v>90129</v>
      </c>
      <c r="AP1017" s="35" t="s">
        <v>944</v>
      </c>
      <c r="AQ1017" s="39" t="s">
        <v>901</v>
      </c>
      <c r="AR1017" s="39">
        <v>1</v>
      </c>
      <c r="AS1017" s="39"/>
      <c r="AT1017" s="39"/>
      <c r="AU1017" s="39"/>
      <c r="AV1017" s="39"/>
      <c r="AW1017" s="39" t="s">
        <v>1086</v>
      </c>
      <c r="AX1017" s="39" t="s">
        <v>903</v>
      </c>
      <c r="AY1017" s="39" t="s">
        <v>904</v>
      </c>
      <c r="AZ1017" s="35">
        <v>90129</v>
      </c>
      <c r="BA1017" s="39"/>
      <c r="BC1017" s="5" t="s">
        <v>905</v>
      </c>
      <c r="CB1017" s="13" t="s">
        <v>947</v>
      </c>
      <c r="CC1017" s="13" t="s">
        <v>10</v>
      </c>
      <c r="CD1017" s="13">
        <v>60002</v>
      </c>
      <c r="CE1017" s="13" t="s">
        <v>8</v>
      </c>
      <c r="CF1017" s="13" t="str">
        <f t="shared" si="287"/>
        <v>W0004711</v>
      </c>
      <c r="CG1017" s="13" t="s">
        <v>29</v>
      </c>
      <c r="CH1017" s="18">
        <f t="shared" si="288"/>
        <v>73611.833474865998</v>
      </c>
      <c r="CI1017" s="18">
        <f t="shared" si="289"/>
        <v>6107.1873780099913</v>
      </c>
      <c r="CJ1017" s="43">
        <f t="shared" si="290"/>
        <v>5687.5</v>
      </c>
      <c r="CK1017" s="44">
        <f t="shared" si="291"/>
        <v>29700</v>
      </c>
      <c r="CL1017" s="18">
        <f t="shared" si="292"/>
        <v>2424.1898148148148</v>
      </c>
      <c r="CM1017" s="18">
        <f t="shared" si="293"/>
        <v>9990.1104067537162</v>
      </c>
      <c r="CN1017" s="13"/>
      <c r="CO1017" s="18">
        <f t="shared" si="294"/>
        <v>0</v>
      </c>
    </row>
    <row r="1018" spans="1:93" ht="15.75" customHeight="1" x14ac:dyDescent="0.2">
      <c r="A1018" s="35" t="s">
        <v>381</v>
      </c>
      <c r="B1018" s="35" t="s">
        <v>3715</v>
      </c>
      <c r="C1018" s="35" t="s">
        <v>3716</v>
      </c>
      <c r="D1018" s="36">
        <v>45614</v>
      </c>
      <c r="E1018" s="36"/>
      <c r="F1018" s="35" t="s">
        <v>996</v>
      </c>
      <c r="G1018" s="35" t="s">
        <v>895</v>
      </c>
      <c r="H1018" s="35" t="s">
        <v>896</v>
      </c>
      <c r="I1018" s="35" t="s">
        <v>897</v>
      </c>
      <c r="J1018" s="35"/>
      <c r="K1018" s="35" t="s">
        <v>898</v>
      </c>
      <c r="L1018" s="37" t="s">
        <v>899</v>
      </c>
      <c r="M1018" s="38">
        <v>8.5000000000000006E-2</v>
      </c>
      <c r="N1018" s="35">
        <v>28</v>
      </c>
      <c r="O1018" s="39">
        <v>67500</v>
      </c>
      <c r="P1018" s="40"/>
      <c r="Q1018" s="39"/>
      <c r="R1018" s="39">
        <v>1502.403846153846</v>
      </c>
      <c r="S1018" s="39">
        <v>868.05555555555554</v>
      </c>
      <c r="T1018" s="39">
        <v>156.25</v>
      </c>
      <c r="U1018" s="35">
        <v>75</v>
      </c>
      <c r="V1018" s="39"/>
      <c r="W1018" s="39">
        <v>0</v>
      </c>
      <c r="X1018" s="39">
        <v>4460.3751415326506</v>
      </c>
      <c r="Y1018" s="39">
        <v>74562.084543242061</v>
      </c>
      <c r="Z1018" s="41">
        <v>5687.5</v>
      </c>
      <c r="AA1018" s="39"/>
      <c r="AB1018" s="39">
        <v>80249.584543242061</v>
      </c>
      <c r="AC1018" s="39"/>
      <c r="AD1018" s="39"/>
      <c r="AE1018" s="42">
        <v>6107.1873780099913</v>
      </c>
      <c r="AF1018" s="35" t="s">
        <v>1104</v>
      </c>
      <c r="AG1018" s="39" t="s">
        <v>1105</v>
      </c>
      <c r="AH1018" s="39">
        <v>86356.771921252046</v>
      </c>
      <c r="AI1018" s="39">
        <v>7340.3256133064242</v>
      </c>
      <c r="AJ1018" s="42">
        <v>29700</v>
      </c>
      <c r="AK1018" s="39">
        <v>2524.5</v>
      </c>
      <c r="AL1018" s="39">
        <v>125921.59753455847</v>
      </c>
      <c r="AM1018" s="39" t="s">
        <v>943</v>
      </c>
      <c r="AN1018" s="39" t="s">
        <v>943</v>
      </c>
      <c r="AO1018" s="35">
        <v>90129</v>
      </c>
      <c r="AP1018" s="35" t="s">
        <v>944</v>
      </c>
      <c r="AQ1018" s="39" t="s">
        <v>901</v>
      </c>
      <c r="AR1018" s="39">
        <v>1</v>
      </c>
      <c r="AS1018" s="39"/>
      <c r="AT1018" s="39"/>
      <c r="AU1018" s="39"/>
      <c r="AV1018" s="39"/>
      <c r="AW1018" s="39" t="s">
        <v>1086</v>
      </c>
      <c r="AX1018" s="39" t="s">
        <v>903</v>
      </c>
      <c r="AY1018" s="39" t="s">
        <v>904</v>
      </c>
      <c r="AZ1018" s="35">
        <v>90129</v>
      </c>
      <c r="BA1018" s="39"/>
      <c r="BC1018" s="5" t="s">
        <v>905</v>
      </c>
      <c r="CB1018" s="13" t="s">
        <v>947</v>
      </c>
      <c r="CC1018" s="13" t="s">
        <v>10</v>
      </c>
      <c r="CD1018" s="13">
        <v>60002</v>
      </c>
      <c r="CE1018" s="13" t="s">
        <v>8</v>
      </c>
      <c r="CF1018" s="13" t="str">
        <f t="shared" si="287"/>
        <v>W0004712</v>
      </c>
      <c r="CG1018" s="13" t="s">
        <v>29</v>
      </c>
      <c r="CH1018" s="18">
        <f t="shared" si="288"/>
        <v>72191.625141532655</v>
      </c>
      <c r="CI1018" s="18">
        <f t="shared" si="289"/>
        <v>6107.1873780099913</v>
      </c>
      <c r="CJ1018" s="43">
        <f t="shared" si="290"/>
        <v>5687.5</v>
      </c>
      <c r="CK1018" s="44">
        <f t="shared" si="291"/>
        <v>29700</v>
      </c>
      <c r="CL1018" s="18">
        <f t="shared" si="292"/>
        <v>2370.4594017094014</v>
      </c>
      <c r="CM1018" s="18">
        <f t="shared" si="293"/>
        <v>9864.8256133064242</v>
      </c>
      <c r="CN1018" s="13"/>
      <c r="CO1018" s="18">
        <f t="shared" si="294"/>
        <v>0</v>
      </c>
    </row>
    <row r="1019" spans="1:93" ht="15.75" customHeight="1" x14ac:dyDescent="0.2">
      <c r="A1019" s="35" t="s">
        <v>382</v>
      </c>
      <c r="B1019" s="35" t="s">
        <v>3717</v>
      </c>
      <c r="C1019" s="35" t="s">
        <v>3718</v>
      </c>
      <c r="D1019" s="36">
        <v>45614</v>
      </c>
      <c r="E1019" s="36"/>
      <c r="F1019" s="35" t="s">
        <v>996</v>
      </c>
      <c r="G1019" s="35" t="s">
        <v>895</v>
      </c>
      <c r="H1019" s="35" t="s">
        <v>896</v>
      </c>
      <c r="I1019" s="35" t="s">
        <v>897</v>
      </c>
      <c r="J1019" s="35"/>
      <c r="K1019" s="35" t="s">
        <v>898</v>
      </c>
      <c r="L1019" s="37" t="s">
        <v>899</v>
      </c>
      <c r="M1019" s="38">
        <v>8.5000000000000006E-2</v>
      </c>
      <c r="N1019" s="35">
        <v>28</v>
      </c>
      <c r="O1019" s="39">
        <v>67500</v>
      </c>
      <c r="P1019" s="40"/>
      <c r="Q1019" s="39"/>
      <c r="R1019" s="39">
        <v>1502.403846153846</v>
      </c>
      <c r="S1019" s="39">
        <v>868.05555555555554</v>
      </c>
      <c r="T1019" s="39">
        <v>156.25</v>
      </c>
      <c r="U1019" s="35">
        <v>75</v>
      </c>
      <c r="V1019" s="39"/>
      <c r="W1019" s="39">
        <v>0</v>
      </c>
      <c r="X1019" s="39">
        <v>4460.3751415326506</v>
      </c>
      <c r="Y1019" s="39">
        <v>74562.084543242061</v>
      </c>
      <c r="Z1019" s="41">
        <v>5687.5</v>
      </c>
      <c r="AA1019" s="39"/>
      <c r="AB1019" s="39">
        <v>80249.584543242061</v>
      </c>
      <c r="AC1019" s="39"/>
      <c r="AD1019" s="39"/>
      <c r="AE1019" s="42">
        <v>6263.2559860715419</v>
      </c>
      <c r="AF1019" s="35" t="s">
        <v>1071</v>
      </c>
      <c r="AG1019" s="39" t="s">
        <v>1072</v>
      </c>
      <c r="AH1019" s="39">
        <v>86512.840529313602</v>
      </c>
      <c r="AI1019" s="39">
        <v>7353.5914449916563</v>
      </c>
      <c r="AJ1019" s="42">
        <v>29700</v>
      </c>
      <c r="AK1019" s="39">
        <v>2524.5</v>
      </c>
      <c r="AL1019" s="39">
        <v>126090.93197430526</v>
      </c>
      <c r="AM1019" s="39" t="s">
        <v>943</v>
      </c>
      <c r="AN1019" s="39" t="s">
        <v>943</v>
      </c>
      <c r="AO1019" s="35">
        <v>35802</v>
      </c>
      <c r="AP1019" s="35" t="s">
        <v>944</v>
      </c>
      <c r="AQ1019" s="39" t="s">
        <v>901</v>
      </c>
      <c r="AR1019" s="39">
        <v>1</v>
      </c>
      <c r="AS1019" s="39"/>
      <c r="AT1019" s="39"/>
      <c r="AU1019" s="39"/>
      <c r="AV1019" s="39"/>
      <c r="AW1019" s="39" t="s">
        <v>1147</v>
      </c>
      <c r="AX1019" s="39" t="s">
        <v>903</v>
      </c>
      <c r="AY1019" s="39" t="s">
        <v>904</v>
      </c>
      <c r="AZ1019" s="35">
        <v>35802</v>
      </c>
      <c r="BA1019" s="39"/>
      <c r="BC1019" s="5" t="s">
        <v>905</v>
      </c>
      <c r="CB1019" s="13" t="s">
        <v>947</v>
      </c>
      <c r="CC1019" s="13" t="s">
        <v>10</v>
      </c>
      <c r="CD1019" s="13">
        <v>60002</v>
      </c>
      <c r="CE1019" s="13" t="s">
        <v>8</v>
      </c>
      <c r="CF1019" s="13" t="str">
        <f t="shared" si="287"/>
        <v>W0004713</v>
      </c>
      <c r="CG1019" s="13" t="s">
        <v>29</v>
      </c>
      <c r="CH1019" s="18">
        <f t="shared" si="288"/>
        <v>72191.625141532655</v>
      </c>
      <c r="CI1019" s="18">
        <f t="shared" si="289"/>
        <v>6263.2559860715419</v>
      </c>
      <c r="CJ1019" s="43">
        <f t="shared" si="290"/>
        <v>5687.5</v>
      </c>
      <c r="CK1019" s="44">
        <f t="shared" si="291"/>
        <v>29700</v>
      </c>
      <c r="CL1019" s="18">
        <f t="shared" si="292"/>
        <v>2370.4594017094014</v>
      </c>
      <c r="CM1019" s="18">
        <f t="shared" si="293"/>
        <v>9878.0914449916563</v>
      </c>
      <c r="CN1019" s="13"/>
      <c r="CO1019" s="18">
        <f t="shared" si="294"/>
        <v>0</v>
      </c>
    </row>
    <row r="1020" spans="1:93" ht="15.75" customHeight="1" x14ac:dyDescent="0.2">
      <c r="A1020" s="35" t="s">
        <v>383</v>
      </c>
      <c r="B1020" s="35" t="s">
        <v>3719</v>
      </c>
      <c r="C1020" s="35" t="s">
        <v>3720</v>
      </c>
      <c r="D1020" s="36">
        <v>45614</v>
      </c>
      <c r="E1020" s="36"/>
      <c r="F1020" s="35" t="s">
        <v>984</v>
      </c>
      <c r="G1020" s="35" t="s">
        <v>1247</v>
      </c>
      <c r="H1020" s="35" t="s">
        <v>1248</v>
      </c>
      <c r="I1020" s="35" t="s">
        <v>897</v>
      </c>
      <c r="J1020" s="35"/>
      <c r="K1020" s="35" t="s">
        <v>898</v>
      </c>
      <c r="L1020" s="37" t="s">
        <v>899</v>
      </c>
      <c r="M1020" s="38">
        <v>0.1</v>
      </c>
      <c r="N1020" s="35">
        <v>28</v>
      </c>
      <c r="O1020" s="39">
        <v>84928.083333333328</v>
      </c>
      <c r="P1020" s="40"/>
      <c r="Q1020" s="39"/>
      <c r="R1020" s="39">
        <v>1921.3501602564102</v>
      </c>
      <c r="S1020" s="39">
        <v>1110.1134259259261</v>
      </c>
      <c r="T1020" s="39">
        <v>199.82041666666669</v>
      </c>
      <c r="U1020" s="35">
        <v>75</v>
      </c>
      <c r="V1020" s="39"/>
      <c r="W1020" s="39">
        <v>0</v>
      </c>
      <c r="X1020" s="39">
        <v>4460.3751415326506</v>
      </c>
      <c r="Y1020" s="39">
        <v>92694.742477714986</v>
      </c>
      <c r="Z1020" s="41">
        <v>7046.666666666667</v>
      </c>
      <c r="AA1020" s="39"/>
      <c r="AB1020" s="39">
        <v>99741.409144381658</v>
      </c>
      <c r="AC1020" s="39"/>
      <c r="AD1020" s="39"/>
      <c r="AE1020" s="42"/>
      <c r="AF1020" s="35"/>
      <c r="AG1020" s="39"/>
      <c r="AH1020" s="39">
        <v>99741.409144381658</v>
      </c>
      <c r="AI1020" s="39">
        <v>9974.1409144381669</v>
      </c>
      <c r="AJ1020" s="42">
        <v>29700</v>
      </c>
      <c r="AK1020" s="39">
        <v>2970</v>
      </c>
      <c r="AL1020" s="39">
        <v>142385.55005881982</v>
      </c>
      <c r="AM1020" s="39" t="s">
        <v>943</v>
      </c>
      <c r="AN1020" s="39" t="s">
        <v>943</v>
      </c>
      <c r="AO1020" s="35">
        <v>90326</v>
      </c>
      <c r="AP1020" s="35" t="s">
        <v>944</v>
      </c>
      <c r="AQ1020" s="39" t="s">
        <v>901</v>
      </c>
      <c r="AR1020" s="39">
        <v>1</v>
      </c>
      <c r="AS1020" s="39"/>
      <c r="AT1020" s="39"/>
      <c r="AU1020" s="39"/>
      <c r="AV1020" s="39"/>
      <c r="AW1020" s="39" t="s">
        <v>1382</v>
      </c>
      <c r="AX1020" s="39" t="s">
        <v>943</v>
      </c>
      <c r="AY1020" s="39" t="s">
        <v>1053</v>
      </c>
      <c r="AZ1020" s="35">
        <v>90326</v>
      </c>
      <c r="BA1020" s="39"/>
      <c r="BC1020" s="5" t="s">
        <v>905</v>
      </c>
      <c r="CB1020" s="13" t="s">
        <v>947</v>
      </c>
      <c r="CC1020" s="13" t="s">
        <v>10</v>
      </c>
      <c r="CD1020" s="13">
        <v>60002</v>
      </c>
      <c r="CE1020" s="13" t="s">
        <v>8</v>
      </c>
      <c r="CF1020" s="13" t="str">
        <f t="shared" si="287"/>
        <v>W0004715</v>
      </c>
      <c r="CG1020" s="13" t="s">
        <v>70</v>
      </c>
      <c r="CH1020" s="18">
        <f t="shared" si="288"/>
        <v>89663.278891532653</v>
      </c>
      <c r="CI1020" s="18">
        <f t="shared" si="289"/>
        <v>0</v>
      </c>
      <c r="CJ1020" s="43">
        <f t="shared" si="290"/>
        <v>7046.666666666667</v>
      </c>
      <c r="CK1020" s="44">
        <f t="shared" si="291"/>
        <v>29700</v>
      </c>
      <c r="CL1020" s="18">
        <f t="shared" si="292"/>
        <v>3031.4635861823363</v>
      </c>
      <c r="CM1020" s="18">
        <f t="shared" si="293"/>
        <v>12944.140914438167</v>
      </c>
      <c r="CN1020" s="13"/>
      <c r="CO1020" s="18">
        <f t="shared" si="294"/>
        <v>0</v>
      </c>
    </row>
    <row r="1021" spans="1:93" ht="15.75" customHeight="1" x14ac:dyDescent="0.2">
      <c r="A1021" s="35" t="s">
        <v>3721</v>
      </c>
      <c r="B1021" s="35" t="s">
        <v>3722</v>
      </c>
      <c r="C1021" s="35" t="s">
        <v>3723</v>
      </c>
      <c r="D1021" s="36">
        <v>45614</v>
      </c>
      <c r="E1021" s="36"/>
      <c r="F1021" s="35" t="s">
        <v>925</v>
      </c>
      <c r="G1021" s="35" t="s">
        <v>1247</v>
      </c>
      <c r="H1021" s="35" t="s">
        <v>1248</v>
      </c>
      <c r="I1021" s="35" t="s">
        <v>897</v>
      </c>
      <c r="J1021" s="35"/>
      <c r="K1021" s="35" t="s">
        <v>898</v>
      </c>
      <c r="L1021" s="37" t="s">
        <v>899</v>
      </c>
      <c r="M1021" s="38">
        <v>0.1</v>
      </c>
      <c r="N1021" s="35">
        <v>28</v>
      </c>
      <c r="O1021" s="39">
        <v>201442.58333333334</v>
      </c>
      <c r="P1021" s="40"/>
      <c r="Q1021" s="39"/>
      <c r="R1021" s="39">
        <v>4842.3717948717949</v>
      </c>
      <c r="S1021" s="39">
        <v>2797.8148148148148</v>
      </c>
      <c r="T1021" s="39">
        <v>503.60666666666663</v>
      </c>
      <c r="U1021" s="35">
        <v>75</v>
      </c>
      <c r="V1021" s="39"/>
      <c r="W1021" s="39">
        <v>19399.327866804677</v>
      </c>
      <c r="X1021" s="39">
        <v>4460.3751415326506</v>
      </c>
      <c r="Y1021" s="39">
        <v>233521.07961802391</v>
      </c>
      <c r="Z1021" s="41">
        <v>7046.666666666667</v>
      </c>
      <c r="AA1021" s="39"/>
      <c r="AB1021" s="39">
        <v>240567.74628469057</v>
      </c>
      <c r="AC1021" s="39"/>
      <c r="AD1021" s="39"/>
      <c r="AE1021" s="42"/>
      <c r="AF1021" s="35"/>
      <c r="AG1021" s="39"/>
      <c r="AH1021" s="39">
        <v>240567.74628469057</v>
      </c>
      <c r="AI1021" s="39">
        <v>24056.774628469058</v>
      </c>
      <c r="AJ1021" s="42">
        <v>29700</v>
      </c>
      <c r="AK1021" s="39">
        <v>2970</v>
      </c>
      <c r="AL1021" s="39">
        <v>297294.52091315965</v>
      </c>
      <c r="AM1021" s="39" t="s">
        <v>953</v>
      </c>
      <c r="AN1021" s="39" t="s">
        <v>953</v>
      </c>
      <c r="AO1021" s="35">
        <v>1210</v>
      </c>
      <c r="AP1021" s="35" t="s">
        <v>955</v>
      </c>
      <c r="AQ1021" s="39" t="s">
        <v>901</v>
      </c>
      <c r="AR1021" s="39">
        <v>1</v>
      </c>
      <c r="AS1021" s="39"/>
      <c r="AT1021" s="39"/>
      <c r="AU1021" s="39"/>
      <c r="AV1021" s="39"/>
      <c r="AW1021" s="39" t="s">
        <v>1251</v>
      </c>
      <c r="AX1021" s="39" t="s">
        <v>957</v>
      </c>
      <c r="AY1021" s="39" t="s">
        <v>1053</v>
      </c>
      <c r="AZ1021" s="35">
        <v>1210</v>
      </c>
      <c r="BA1021" s="39"/>
      <c r="BC1021" s="5" t="s">
        <v>905</v>
      </c>
      <c r="CB1021" s="13" t="s">
        <v>947</v>
      </c>
      <c r="CC1021" s="13" t="s">
        <v>959</v>
      </c>
      <c r="CD1021" s="13">
        <v>60005</v>
      </c>
      <c r="CE1021" s="13" t="s">
        <v>960</v>
      </c>
      <c r="CF1021" s="13" t="str">
        <f t="shared" si="287"/>
        <v>W0004716</v>
      </c>
      <c r="CG1021" s="13" t="s">
        <v>70</v>
      </c>
      <c r="CH1021" s="18">
        <f t="shared" si="288"/>
        <v>225880.89300833733</v>
      </c>
      <c r="CI1021" s="18">
        <f t="shared" si="289"/>
        <v>0</v>
      </c>
      <c r="CJ1021" s="43">
        <f t="shared" si="290"/>
        <v>7046.666666666667</v>
      </c>
      <c r="CK1021" s="44">
        <f t="shared" si="291"/>
        <v>29700</v>
      </c>
      <c r="CL1021" s="18">
        <f t="shared" si="292"/>
        <v>7640.1866096866097</v>
      </c>
      <c r="CM1021" s="18">
        <f t="shared" si="293"/>
        <v>27026.774628469058</v>
      </c>
      <c r="CN1021" s="13"/>
      <c r="CO1021" s="18">
        <f t="shared" si="294"/>
        <v>0</v>
      </c>
    </row>
    <row r="1022" spans="1:93" ht="15.75" customHeight="1" x14ac:dyDescent="0.2">
      <c r="A1022" s="35" t="s">
        <v>3724</v>
      </c>
      <c r="B1022" s="35" t="s">
        <v>3725</v>
      </c>
      <c r="C1022" s="35" t="s">
        <v>3726</v>
      </c>
      <c r="D1022" s="36">
        <v>45614</v>
      </c>
      <c r="E1022" s="36"/>
      <c r="F1022" s="35" t="s">
        <v>972</v>
      </c>
      <c r="G1022" s="35" t="s">
        <v>951</v>
      </c>
      <c r="H1022" s="35" t="s">
        <v>952</v>
      </c>
      <c r="I1022" s="35" t="s">
        <v>897</v>
      </c>
      <c r="J1022" s="35"/>
      <c r="K1022" s="35" t="s">
        <v>898</v>
      </c>
      <c r="L1022" s="37" t="s">
        <v>899</v>
      </c>
      <c r="M1022" s="38">
        <v>0.05</v>
      </c>
      <c r="N1022" s="35">
        <v>28</v>
      </c>
      <c r="O1022" s="39">
        <v>46344.583333333336</v>
      </c>
      <c r="P1022" s="40"/>
      <c r="Q1022" s="39"/>
      <c r="R1022" s="39">
        <v>1114.0544871794871</v>
      </c>
      <c r="S1022" s="39">
        <v>643.67592592592587</v>
      </c>
      <c r="T1022" s="39">
        <v>115.86166666666666</v>
      </c>
      <c r="U1022" s="35">
        <v>75</v>
      </c>
      <c r="V1022" s="39"/>
      <c r="W1022" s="39">
        <v>0</v>
      </c>
      <c r="X1022" s="39">
        <v>4460.3751415326506</v>
      </c>
      <c r="Y1022" s="39">
        <v>52753.550554638059</v>
      </c>
      <c r="Z1022" s="41">
        <v>4154.166666666667</v>
      </c>
      <c r="AA1022" s="39"/>
      <c r="AB1022" s="39">
        <v>56907.717221304723</v>
      </c>
      <c r="AC1022" s="39"/>
      <c r="AD1022" s="39"/>
      <c r="AE1022" s="42">
        <v>4671.4236268028844</v>
      </c>
      <c r="AF1022" s="35" t="s">
        <v>999</v>
      </c>
      <c r="AG1022" s="39" t="s">
        <v>998</v>
      </c>
      <c r="AH1022" s="39">
        <v>61579.140848107607</v>
      </c>
      <c r="AI1022" s="39">
        <v>3078.9570424053804</v>
      </c>
      <c r="AJ1022" s="42">
        <v>29700</v>
      </c>
      <c r="AK1022" s="39">
        <v>1485</v>
      </c>
      <c r="AL1022" s="39">
        <v>95843.097890512989</v>
      </c>
      <c r="AM1022" s="39" t="s">
        <v>973</v>
      </c>
      <c r="AN1022" s="39" t="s">
        <v>973</v>
      </c>
      <c r="AO1022" s="35" t="s">
        <v>1176</v>
      </c>
      <c r="AP1022" s="35" t="s">
        <v>976</v>
      </c>
      <c r="AQ1022" s="39" t="s">
        <v>901</v>
      </c>
      <c r="AR1022" s="39">
        <v>1</v>
      </c>
      <c r="AS1022" s="39"/>
      <c r="AT1022" s="39"/>
      <c r="AU1022" s="39"/>
      <c r="AV1022" s="39"/>
      <c r="AW1022" s="39" t="s">
        <v>956</v>
      </c>
      <c r="AX1022" s="39" t="s">
        <v>977</v>
      </c>
      <c r="AY1022" s="39" t="s">
        <v>1938</v>
      </c>
      <c r="AZ1022" s="35" t="s">
        <v>1176</v>
      </c>
      <c r="BA1022" s="39"/>
      <c r="BC1022" s="5" t="s">
        <v>905</v>
      </c>
      <c r="CB1022" s="13" t="s">
        <v>947</v>
      </c>
      <c r="CC1022" s="13" t="s">
        <v>979</v>
      </c>
      <c r="CD1022" s="13">
        <v>60009</v>
      </c>
      <c r="CE1022" s="13">
        <v>30001339</v>
      </c>
      <c r="CF1022" s="13" t="str">
        <f t="shared" si="287"/>
        <v>W0005074</v>
      </c>
      <c r="CG1022" s="13" t="s">
        <v>13</v>
      </c>
      <c r="CH1022" s="18">
        <f t="shared" si="288"/>
        <v>50995.820141532648</v>
      </c>
      <c r="CI1022" s="18">
        <f t="shared" si="289"/>
        <v>4671.4236268028844</v>
      </c>
      <c r="CJ1022" s="43">
        <f t="shared" si="290"/>
        <v>4154.166666666667</v>
      </c>
      <c r="CK1022" s="44">
        <f t="shared" si="291"/>
        <v>29700</v>
      </c>
      <c r="CL1022" s="18">
        <f t="shared" si="292"/>
        <v>1757.7304131054129</v>
      </c>
      <c r="CM1022" s="18">
        <f t="shared" si="293"/>
        <v>4563.95704240538</v>
      </c>
      <c r="CN1022" s="13"/>
      <c r="CO1022" s="18">
        <f t="shared" si="294"/>
        <v>0</v>
      </c>
    </row>
    <row r="1023" spans="1:93" ht="15.75" customHeight="1" x14ac:dyDescent="0.2">
      <c r="A1023" s="35" t="s">
        <v>3727</v>
      </c>
      <c r="B1023" s="35" t="s">
        <v>3728</v>
      </c>
      <c r="C1023" s="35" t="s">
        <v>3729</v>
      </c>
      <c r="D1023" s="36">
        <v>45614</v>
      </c>
      <c r="E1023" s="36"/>
      <c r="F1023" s="35" t="s">
        <v>972</v>
      </c>
      <c r="G1023" s="35" t="s">
        <v>951</v>
      </c>
      <c r="H1023" s="35" t="s">
        <v>952</v>
      </c>
      <c r="I1023" s="35" t="s">
        <v>897</v>
      </c>
      <c r="J1023" s="35"/>
      <c r="K1023" s="35" t="s">
        <v>898</v>
      </c>
      <c r="L1023" s="37" t="s">
        <v>899</v>
      </c>
      <c r="M1023" s="38">
        <v>0.05</v>
      </c>
      <c r="N1023" s="35">
        <v>28</v>
      </c>
      <c r="O1023" s="39">
        <v>39162.25</v>
      </c>
      <c r="P1023" s="40"/>
      <c r="Q1023" s="39"/>
      <c r="R1023" s="39">
        <v>1010.0961538461538</v>
      </c>
      <c r="S1023" s="39">
        <v>583.6111111111112</v>
      </c>
      <c r="T1023" s="39">
        <v>105.05</v>
      </c>
      <c r="U1023" s="35">
        <v>75</v>
      </c>
      <c r="V1023" s="39"/>
      <c r="W1023" s="39">
        <v>0</v>
      </c>
      <c r="X1023" s="39">
        <v>4460.3751415326506</v>
      </c>
      <c r="Y1023" s="39">
        <v>45396.382406489916</v>
      </c>
      <c r="Z1023" s="41">
        <v>4154.166666666667</v>
      </c>
      <c r="AA1023" s="39"/>
      <c r="AB1023" s="39">
        <v>49550.549073156581</v>
      </c>
      <c r="AC1023" s="39"/>
      <c r="AD1023" s="39"/>
      <c r="AE1023" s="42">
        <v>4671.4236268028844</v>
      </c>
      <c r="AF1023" s="35" t="s">
        <v>999</v>
      </c>
      <c r="AG1023" s="39" t="s">
        <v>998</v>
      </c>
      <c r="AH1023" s="39">
        <v>54221.972699959464</v>
      </c>
      <c r="AI1023" s="39">
        <v>2711.0986349979735</v>
      </c>
      <c r="AJ1023" s="42">
        <v>29700</v>
      </c>
      <c r="AK1023" s="39">
        <v>1485</v>
      </c>
      <c r="AL1023" s="39">
        <v>88118.071334957436</v>
      </c>
      <c r="AM1023" s="39" t="s">
        <v>973</v>
      </c>
      <c r="AN1023" s="39" t="s">
        <v>973</v>
      </c>
      <c r="AO1023" s="35" t="s">
        <v>3730</v>
      </c>
      <c r="AP1023" s="35" t="s">
        <v>976</v>
      </c>
      <c r="AQ1023" s="39" t="s">
        <v>901</v>
      </c>
      <c r="AR1023" s="39">
        <v>1</v>
      </c>
      <c r="AS1023" s="39"/>
      <c r="AT1023" s="39"/>
      <c r="AU1023" s="39"/>
      <c r="AV1023" s="39"/>
      <c r="AW1023" s="39" t="s">
        <v>956</v>
      </c>
      <c r="AX1023" s="39" t="s">
        <v>977</v>
      </c>
      <c r="AY1023" s="39" t="s">
        <v>1655</v>
      </c>
      <c r="AZ1023" s="35" t="s">
        <v>3730</v>
      </c>
      <c r="BA1023" s="39"/>
      <c r="BC1023" s="5" t="s">
        <v>905</v>
      </c>
      <c r="CB1023" s="13" t="s">
        <v>947</v>
      </c>
      <c r="CC1023" s="13" t="s">
        <v>979</v>
      </c>
      <c r="CD1023" s="13">
        <v>60009</v>
      </c>
      <c r="CE1023" s="13">
        <v>30001339</v>
      </c>
      <c r="CF1023" s="13" t="str">
        <f t="shared" si="287"/>
        <v>W0004717</v>
      </c>
      <c r="CG1023" s="13" t="s">
        <v>13</v>
      </c>
      <c r="CH1023" s="18">
        <f t="shared" si="288"/>
        <v>43802.675141532651</v>
      </c>
      <c r="CI1023" s="18">
        <f t="shared" si="289"/>
        <v>4671.4236268028844</v>
      </c>
      <c r="CJ1023" s="43">
        <f t="shared" si="290"/>
        <v>4154.166666666667</v>
      </c>
      <c r="CK1023" s="44">
        <f t="shared" si="291"/>
        <v>29700</v>
      </c>
      <c r="CL1023" s="18">
        <f t="shared" si="292"/>
        <v>1593.7072649572651</v>
      </c>
      <c r="CM1023" s="18">
        <f t="shared" si="293"/>
        <v>4196.0986349979739</v>
      </c>
      <c r="CN1023" s="13"/>
      <c r="CO1023" s="18">
        <f t="shared" si="294"/>
        <v>0</v>
      </c>
    </row>
    <row r="1024" spans="1:93" ht="15.75" customHeight="1" x14ac:dyDescent="0.2">
      <c r="A1024" s="35" t="s">
        <v>3731</v>
      </c>
      <c r="B1024" s="35" t="s">
        <v>3732</v>
      </c>
      <c r="C1024" s="35" t="s">
        <v>3733</v>
      </c>
      <c r="D1024" s="36">
        <v>45614</v>
      </c>
      <c r="E1024" s="36"/>
      <c r="F1024" s="35" t="s">
        <v>972</v>
      </c>
      <c r="G1024" s="35" t="s">
        <v>951</v>
      </c>
      <c r="H1024" s="35" t="s">
        <v>952</v>
      </c>
      <c r="I1024" s="35" t="s">
        <v>897</v>
      </c>
      <c r="J1024" s="35"/>
      <c r="K1024" s="35" t="s">
        <v>898</v>
      </c>
      <c r="L1024" s="37" t="s">
        <v>899</v>
      </c>
      <c r="M1024" s="38">
        <v>0.05</v>
      </c>
      <c r="N1024" s="35">
        <v>28</v>
      </c>
      <c r="O1024" s="39">
        <v>46163.916666666664</v>
      </c>
      <c r="P1024" s="40"/>
      <c r="Q1024" s="39"/>
      <c r="R1024" s="39">
        <v>1109.7115384615383</v>
      </c>
      <c r="S1024" s="39">
        <v>641.16666666666663</v>
      </c>
      <c r="T1024" s="39">
        <v>115.41</v>
      </c>
      <c r="U1024" s="35">
        <v>75</v>
      </c>
      <c r="V1024" s="39"/>
      <c r="W1024" s="39">
        <v>0</v>
      </c>
      <c r="X1024" s="39">
        <v>4460.3751415326506</v>
      </c>
      <c r="Y1024" s="39">
        <v>52565.580013327519</v>
      </c>
      <c r="Z1024" s="41">
        <v>4154.166666666667</v>
      </c>
      <c r="AA1024" s="39"/>
      <c r="AB1024" s="39">
        <v>56719.746679994183</v>
      </c>
      <c r="AC1024" s="39"/>
      <c r="AD1024" s="39"/>
      <c r="AE1024" s="42">
        <v>4671.4236268028844</v>
      </c>
      <c r="AF1024" s="35" t="s">
        <v>999</v>
      </c>
      <c r="AG1024" s="39" t="s">
        <v>998</v>
      </c>
      <c r="AH1024" s="39">
        <v>61391.170306797067</v>
      </c>
      <c r="AI1024" s="39">
        <v>3069.5585153398533</v>
      </c>
      <c r="AJ1024" s="42">
        <v>29700</v>
      </c>
      <c r="AK1024" s="39">
        <v>1485</v>
      </c>
      <c r="AL1024" s="39">
        <v>95645.728822136924</v>
      </c>
      <c r="AM1024" s="39" t="s">
        <v>973</v>
      </c>
      <c r="AN1024" s="39" t="s">
        <v>973</v>
      </c>
      <c r="AO1024" s="35" t="s">
        <v>3484</v>
      </c>
      <c r="AP1024" s="35" t="s">
        <v>976</v>
      </c>
      <c r="AQ1024" s="39" t="s">
        <v>901</v>
      </c>
      <c r="AR1024" s="39">
        <v>1</v>
      </c>
      <c r="AS1024" s="39"/>
      <c r="AT1024" s="39"/>
      <c r="AU1024" s="39"/>
      <c r="AV1024" s="39"/>
      <c r="AW1024" s="39" t="s">
        <v>956</v>
      </c>
      <c r="AX1024" s="39" t="s">
        <v>977</v>
      </c>
      <c r="AY1024" s="39" t="s">
        <v>3404</v>
      </c>
      <c r="AZ1024" s="35" t="s">
        <v>3484</v>
      </c>
      <c r="BA1024" s="39"/>
      <c r="BC1024" s="5" t="s">
        <v>905</v>
      </c>
      <c r="CB1024" s="13" t="s">
        <v>947</v>
      </c>
      <c r="CC1024" s="13" t="s">
        <v>979</v>
      </c>
      <c r="CD1024" s="13">
        <v>60009</v>
      </c>
      <c r="CE1024" s="13">
        <v>30001339</v>
      </c>
      <c r="CF1024" s="13" t="str">
        <f t="shared" si="287"/>
        <v>W0005247</v>
      </c>
      <c r="CG1024" s="13" t="s">
        <v>13</v>
      </c>
      <c r="CH1024" s="18">
        <f t="shared" si="288"/>
        <v>50814.701808199316</v>
      </c>
      <c r="CI1024" s="18">
        <f t="shared" si="289"/>
        <v>4671.4236268028844</v>
      </c>
      <c r="CJ1024" s="43">
        <f t="shared" si="290"/>
        <v>4154.166666666667</v>
      </c>
      <c r="CK1024" s="44">
        <f t="shared" si="291"/>
        <v>29700</v>
      </c>
      <c r="CL1024" s="18">
        <f t="shared" si="292"/>
        <v>1750.8782051282051</v>
      </c>
      <c r="CM1024" s="18">
        <f t="shared" si="293"/>
        <v>4554.5585153398533</v>
      </c>
      <c r="CN1024" s="13"/>
      <c r="CO1024" s="18">
        <f t="shared" si="294"/>
        <v>0</v>
      </c>
    </row>
    <row r="1025" spans="1:93" ht="15.75" customHeight="1" x14ac:dyDescent="0.2">
      <c r="A1025" s="35" t="s">
        <v>3734</v>
      </c>
      <c r="B1025" s="35" t="s">
        <v>3735</v>
      </c>
      <c r="C1025" s="35" t="s">
        <v>3736</v>
      </c>
      <c r="D1025" s="36">
        <v>45614</v>
      </c>
      <c r="E1025" s="36"/>
      <c r="F1025" s="35" t="s">
        <v>3566</v>
      </c>
      <c r="G1025" s="35" t="s">
        <v>951</v>
      </c>
      <c r="H1025" s="35" t="s">
        <v>952</v>
      </c>
      <c r="I1025" s="35" t="s">
        <v>897</v>
      </c>
      <c r="J1025" s="35"/>
      <c r="K1025" s="35" t="s">
        <v>898</v>
      </c>
      <c r="L1025" s="37" t="s">
        <v>899</v>
      </c>
      <c r="M1025" s="38">
        <v>0.05</v>
      </c>
      <c r="N1025" s="35">
        <v>28</v>
      </c>
      <c r="O1025" s="39">
        <v>31895.083333333332</v>
      </c>
      <c r="P1025" s="40"/>
      <c r="Q1025" s="39"/>
      <c r="R1025" s="39">
        <v>1010.0961538461538</v>
      </c>
      <c r="S1025" s="39">
        <v>583.6111111111112</v>
      </c>
      <c r="T1025" s="39">
        <v>105.05</v>
      </c>
      <c r="U1025" s="35">
        <v>75</v>
      </c>
      <c r="V1025" s="39"/>
      <c r="W1025" s="39">
        <v>0</v>
      </c>
      <c r="X1025" s="39">
        <v>4460.3751415326506</v>
      </c>
      <c r="Y1025" s="39">
        <v>38129.215739823245</v>
      </c>
      <c r="Z1025" s="41">
        <v>4154.166666666667</v>
      </c>
      <c r="AA1025" s="39"/>
      <c r="AB1025" s="39">
        <v>42283.382406489909</v>
      </c>
      <c r="AC1025" s="39"/>
      <c r="AD1025" s="39"/>
      <c r="AE1025" s="42"/>
      <c r="AF1025" s="35"/>
      <c r="AG1025" s="39"/>
      <c r="AH1025" s="39">
        <v>42283.382406489909</v>
      </c>
      <c r="AI1025" s="39">
        <v>2114.1691203244955</v>
      </c>
      <c r="AJ1025" s="42">
        <v>29700</v>
      </c>
      <c r="AK1025" s="39">
        <v>1485</v>
      </c>
      <c r="AL1025" s="39">
        <v>75582.551526814408</v>
      </c>
      <c r="AM1025" s="39" t="s">
        <v>2031</v>
      </c>
      <c r="AN1025" s="39" t="s">
        <v>2527</v>
      </c>
      <c r="AO1025" s="35">
        <v>1502348</v>
      </c>
      <c r="AP1025" s="35" t="s">
        <v>2033</v>
      </c>
      <c r="AQ1025" s="39" t="s">
        <v>901</v>
      </c>
      <c r="AR1025" s="39">
        <v>1</v>
      </c>
      <c r="AS1025" s="39"/>
      <c r="AT1025" s="39"/>
      <c r="AU1025" s="39"/>
      <c r="AV1025" s="39"/>
      <c r="AW1025" s="39" t="s">
        <v>956</v>
      </c>
      <c r="AX1025" s="39" t="s">
        <v>2034</v>
      </c>
      <c r="AY1025" s="39" t="s">
        <v>2035</v>
      </c>
      <c r="AZ1025" s="35">
        <v>1502348</v>
      </c>
      <c r="BA1025" s="39"/>
      <c r="BC1025" s="5" t="s">
        <v>905</v>
      </c>
      <c r="CB1025" s="13" t="s">
        <v>947</v>
      </c>
      <c r="CC1025" s="13" t="s">
        <v>2036</v>
      </c>
      <c r="CD1025" s="13">
        <v>60026</v>
      </c>
      <c r="CE1025" s="13" t="s">
        <v>2528</v>
      </c>
      <c r="CF1025" s="13" t="str">
        <f t="shared" si="287"/>
        <v>W0004718</v>
      </c>
      <c r="CG1025" s="13" t="s">
        <v>13</v>
      </c>
      <c r="CH1025" s="18">
        <f t="shared" si="288"/>
        <v>36535.508474865979</v>
      </c>
      <c r="CI1025" s="18">
        <f t="shared" si="289"/>
        <v>0</v>
      </c>
      <c r="CJ1025" s="43">
        <f t="shared" si="290"/>
        <v>4154.166666666667</v>
      </c>
      <c r="CK1025" s="44">
        <f t="shared" si="291"/>
        <v>29700</v>
      </c>
      <c r="CL1025" s="18">
        <f t="shared" si="292"/>
        <v>1593.7072649572651</v>
      </c>
      <c r="CM1025" s="18">
        <f t="shared" si="293"/>
        <v>3599.1691203244955</v>
      </c>
      <c r="CN1025" s="13"/>
      <c r="CO1025" s="18">
        <f t="shared" si="294"/>
        <v>0</v>
      </c>
    </row>
    <row r="1026" spans="1:93" ht="15.75" customHeight="1" x14ac:dyDescent="0.2">
      <c r="A1026" s="35" t="s">
        <v>3737</v>
      </c>
      <c r="B1026" s="35" t="s">
        <v>3738</v>
      </c>
      <c r="C1026" s="35" t="s">
        <v>3739</v>
      </c>
      <c r="D1026" s="36">
        <v>45614</v>
      </c>
      <c r="E1026" s="36"/>
      <c r="F1026" s="35" t="s">
        <v>972</v>
      </c>
      <c r="G1026" s="35" t="s">
        <v>951</v>
      </c>
      <c r="H1026" s="35" t="s">
        <v>952</v>
      </c>
      <c r="I1026" s="35" t="s">
        <v>897</v>
      </c>
      <c r="J1026" s="35"/>
      <c r="K1026" s="35" t="s">
        <v>898</v>
      </c>
      <c r="L1026" s="37" t="s">
        <v>899</v>
      </c>
      <c r="M1026" s="38">
        <v>0.05</v>
      </c>
      <c r="N1026" s="35">
        <v>28</v>
      </c>
      <c r="O1026" s="39">
        <v>46455.416666666664</v>
      </c>
      <c r="P1026" s="40"/>
      <c r="Q1026" s="39"/>
      <c r="R1026" s="39">
        <v>1116.71875</v>
      </c>
      <c r="S1026" s="39">
        <v>645.21527777777783</v>
      </c>
      <c r="T1026" s="39">
        <v>116.13875</v>
      </c>
      <c r="U1026" s="35">
        <v>75</v>
      </c>
      <c r="V1026" s="39"/>
      <c r="W1026" s="39">
        <v>2048.9361921001982</v>
      </c>
      <c r="X1026" s="39">
        <v>4460.3751415326506</v>
      </c>
      <c r="Y1026" s="39">
        <v>54917.80077807729</v>
      </c>
      <c r="Z1026" s="41">
        <v>4154.166666666667</v>
      </c>
      <c r="AA1026" s="39"/>
      <c r="AB1026" s="39">
        <v>59071.967444743954</v>
      </c>
      <c r="AC1026" s="39"/>
      <c r="AD1026" s="39"/>
      <c r="AE1026" s="42">
        <v>4671.4236268028844</v>
      </c>
      <c r="AF1026" s="35" t="s">
        <v>999</v>
      </c>
      <c r="AG1026" s="39" t="s">
        <v>998</v>
      </c>
      <c r="AH1026" s="39">
        <v>63743.391071546837</v>
      </c>
      <c r="AI1026" s="39">
        <v>3187.169553577342</v>
      </c>
      <c r="AJ1026" s="42">
        <v>29700</v>
      </c>
      <c r="AK1026" s="39">
        <v>1485</v>
      </c>
      <c r="AL1026" s="39">
        <v>98115.560625124184</v>
      </c>
      <c r="AM1026" s="39" t="s">
        <v>973</v>
      </c>
      <c r="AN1026" s="39" t="s">
        <v>973</v>
      </c>
      <c r="AO1026" s="35" t="s">
        <v>2616</v>
      </c>
      <c r="AP1026" s="35" t="s">
        <v>976</v>
      </c>
      <c r="AQ1026" s="39" t="s">
        <v>901</v>
      </c>
      <c r="AR1026" s="39">
        <v>1</v>
      </c>
      <c r="AS1026" s="39"/>
      <c r="AT1026" s="39"/>
      <c r="AU1026" s="39"/>
      <c r="AV1026" s="39"/>
      <c r="AW1026" s="39" t="s">
        <v>956</v>
      </c>
      <c r="AX1026" s="39" t="s">
        <v>977</v>
      </c>
      <c r="AY1026" s="39" t="s">
        <v>2051</v>
      </c>
      <c r="AZ1026" s="35" t="s">
        <v>2616</v>
      </c>
      <c r="BA1026" s="39"/>
      <c r="BC1026" s="5" t="s">
        <v>905</v>
      </c>
      <c r="CB1026" s="13" t="s">
        <v>947</v>
      </c>
      <c r="CC1026" s="13" t="s">
        <v>979</v>
      </c>
      <c r="CD1026" s="13">
        <v>60009</v>
      </c>
      <c r="CE1026" s="13">
        <v>30001339</v>
      </c>
      <c r="CF1026" s="13" t="str">
        <f t="shared" si="287"/>
        <v>W0005075</v>
      </c>
      <c r="CG1026" s="13" t="s">
        <v>13</v>
      </c>
      <c r="CH1026" s="18">
        <f t="shared" si="288"/>
        <v>53155.866750299509</v>
      </c>
      <c r="CI1026" s="18">
        <f t="shared" si="289"/>
        <v>4671.4236268028844</v>
      </c>
      <c r="CJ1026" s="43">
        <f t="shared" si="290"/>
        <v>4154.166666666667</v>
      </c>
      <c r="CK1026" s="44">
        <f t="shared" si="291"/>
        <v>29700</v>
      </c>
      <c r="CL1026" s="18">
        <f t="shared" si="292"/>
        <v>1761.9340277777778</v>
      </c>
      <c r="CM1026" s="18">
        <f t="shared" si="293"/>
        <v>4672.1695535773415</v>
      </c>
      <c r="CN1026" s="13"/>
      <c r="CO1026" s="18">
        <f t="shared" si="294"/>
        <v>0</v>
      </c>
    </row>
    <row r="1027" spans="1:93" ht="15.75" customHeight="1" x14ac:dyDescent="0.2">
      <c r="A1027" s="35" t="s">
        <v>3740</v>
      </c>
      <c r="B1027" s="35" t="s">
        <v>3741</v>
      </c>
      <c r="C1027" s="35" t="s">
        <v>3742</v>
      </c>
      <c r="D1027" s="36">
        <v>45614</v>
      </c>
      <c r="E1027" s="36"/>
      <c r="F1027" s="35" t="s">
        <v>972</v>
      </c>
      <c r="G1027" s="35" t="s">
        <v>951</v>
      </c>
      <c r="H1027" s="35" t="s">
        <v>952</v>
      </c>
      <c r="I1027" s="35" t="s">
        <v>897</v>
      </c>
      <c r="J1027" s="35"/>
      <c r="K1027" s="35" t="s">
        <v>898</v>
      </c>
      <c r="L1027" s="37" t="s">
        <v>899</v>
      </c>
      <c r="M1027" s="38">
        <v>0.05</v>
      </c>
      <c r="N1027" s="35">
        <v>28</v>
      </c>
      <c r="O1027" s="39">
        <v>39022.5</v>
      </c>
      <c r="P1027" s="40"/>
      <c r="Q1027" s="39"/>
      <c r="R1027" s="39">
        <v>1010.0961538461538</v>
      </c>
      <c r="S1027" s="39">
        <v>583.6111111111112</v>
      </c>
      <c r="T1027" s="39">
        <v>105.05</v>
      </c>
      <c r="U1027" s="35">
        <v>75</v>
      </c>
      <c r="V1027" s="39"/>
      <c r="W1027" s="39">
        <v>0</v>
      </c>
      <c r="X1027" s="39">
        <v>4460.3751415326506</v>
      </c>
      <c r="Y1027" s="39">
        <v>45256.632406489916</v>
      </c>
      <c r="Z1027" s="41">
        <v>4154.166666666667</v>
      </c>
      <c r="AA1027" s="39"/>
      <c r="AB1027" s="39">
        <v>49410.799073156581</v>
      </c>
      <c r="AC1027" s="39"/>
      <c r="AD1027" s="39"/>
      <c r="AE1027" s="42">
        <v>4671.4236268028844</v>
      </c>
      <c r="AF1027" s="35" t="s">
        <v>999</v>
      </c>
      <c r="AG1027" s="39" t="s">
        <v>998</v>
      </c>
      <c r="AH1027" s="39">
        <v>54082.222699959464</v>
      </c>
      <c r="AI1027" s="39">
        <v>2704.1111349979733</v>
      </c>
      <c r="AJ1027" s="42">
        <v>29700</v>
      </c>
      <c r="AK1027" s="39">
        <v>1485</v>
      </c>
      <c r="AL1027" s="39">
        <v>87971.333834957448</v>
      </c>
      <c r="AM1027" s="39" t="s">
        <v>973</v>
      </c>
      <c r="AN1027" s="39" t="s">
        <v>973</v>
      </c>
      <c r="AO1027" s="35" t="s">
        <v>3743</v>
      </c>
      <c r="AP1027" s="35" t="s">
        <v>976</v>
      </c>
      <c r="AQ1027" s="39" t="s">
        <v>901</v>
      </c>
      <c r="AR1027" s="39">
        <v>1</v>
      </c>
      <c r="AS1027" s="39"/>
      <c r="AT1027" s="39"/>
      <c r="AU1027" s="39"/>
      <c r="AV1027" s="39"/>
      <c r="AW1027" s="39" t="s">
        <v>956</v>
      </c>
      <c r="AX1027" s="39" t="s">
        <v>977</v>
      </c>
      <c r="AY1027" s="39" t="s">
        <v>1938</v>
      </c>
      <c r="AZ1027" s="35" t="s">
        <v>3743</v>
      </c>
      <c r="BA1027" s="39"/>
      <c r="BC1027" s="5" t="s">
        <v>905</v>
      </c>
      <c r="CB1027" s="13" t="s">
        <v>947</v>
      </c>
      <c r="CC1027" s="13" t="s">
        <v>979</v>
      </c>
      <c r="CD1027" s="13">
        <v>60009</v>
      </c>
      <c r="CE1027" s="13">
        <v>30001339</v>
      </c>
      <c r="CF1027" s="13" t="str">
        <f t="shared" si="287"/>
        <v>W0004720</v>
      </c>
      <c r="CG1027" s="13" t="s">
        <v>13</v>
      </c>
      <c r="CH1027" s="18">
        <f t="shared" si="288"/>
        <v>43662.925141532651</v>
      </c>
      <c r="CI1027" s="18">
        <f t="shared" si="289"/>
        <v>4671.4236268028844</v>
      </c>
      <c r="CJ1027" s="43">
        <f t="shared" si="290"/>
        <v>4154.166666666667</v>
      </c>
      <c r="CK1027" s="44">
        <f t="shared" si="291"/>
        <v>29700</v>
      </c>
      <c r="CL1027" s="18">
        <f t="shared" si="292"/>
        <v>1593.7072649572651</v>
      </c>
      <c r="CM1027" s="18">
        <f t="shared" si="293"/>
        <v>4189.1111349979728</v>
      </c>
      <c r="CN1027" s="13"/>
      <c r="CO1027" s="18">
        <f t="shared" si="294"/>
        <v>0</v>
      </c>
    </row>
    <row r="1028" spans="1:93" ht="15.75" customHeight="1" x14ac:dyDescent="0.2">
      <c r="A1028" s="35" t="s">
        <v>384</v>
      </c>
      <c r="B1028" s="35" t="s">
        <v>3744</v>
      </c>
      <c r="C1028" s="35" t="s">
        <v>3745</v>
      </c>
      <c r="D1028" s="36">
        <v>45621</v>
      </c>
      <c r="E1028" s="36"/>
      <c r="F1028" s="35" t="s">
        <v>996</v>
      </c>
      <c r="G1028" s="35" t="s">
        <v>895</v>
      </c>
      <c r="H1028" s="35" t="s">
        <v>896</v>
      </c>
      <c r="I1028" s="35" t="s">
        <v>897</v>
      </c>
      <c r="J1028" s="35"/>
      <c r="K1028" s="35" t="s">
        <v>898</v>
      </c>
      <c r="L1028" s="37" t="s">
        <v>899</v>
      </c>
      <c r="M1028" s="38">
        <v>8.5000000000000006E-2</v>
      </c>
      <c r="N1028" s="35">
        <v>28</v>
      </c>
      <c r="O1028" s="39">
        <v>68921.666666666672</v>
      </c>
      <c r="P1028" s="40"/>
      <c r="Q1028" s="39"/>
      <c r="R1028" s="39">
        <v>1536.5785256410256</v>
      </c>
      <c r="S1028" s="39">
        <v>887.80092592592587</v>
      </c>
      <c r="T1028" s="39">
        <v>159.80416666666667</v>
      </c>
      <c r="U1028" s="35">
        <v>75</v>
      </c>
      <c r="V1028" s="39"/>
      <c r="W1028" s="39">
        <v>0</v>
      </c>
      <c r="X1028" s="39">
        <v>4460.3751415326506</v>
      </c>
      <c r="Y1028" s="39">
        <v>76041.225426432953</v>
      </c>
      <c r="Z1028" s="41">
        <v>5687.5</v>
      </c>
      <c r="AA1028" s="39"/>
      <c r="AB1028" s="39">
        <v>81728.725426432953</v>
      </c>
      <c r="AC1028" s="39"/>
      <c r="AD1028" s="39"/>
      <c r="AE1028" s="42">
        <v>6263.2559860715419</v>
      </c>
      <c r="AF1028" s="35" t="s">
        <v>1071</v>
      </c>
      <c r="AG1028" s="39" t="s">
        <v>1072</v>
      </c>
      <c r="AH1028" s="39">
        <v>87991.981412504494</v>
      </c>
      <c r="AI1028" s="39">
        <v>7479.318420062883</v>
      </c>
      <c r="AJ1028" s="42">
        <v>29700</v>
      </c>
      <c r="AK1028" s="39">
        <v>2524.5</v>
      </c>
      <c r="AL1028" s="39">
        <v>127695.79983256738</v>
      </c>
      <c r="AM1028" s="39" t="s">
        <v>943</v>
      </c>
      <c r="AN1028" s="39" t="s">
        <v>943</v>
      </c>
      <c r="AO1028" s="35">
        <v>90271</v>
      </c>
      <c r="AP1028" s="35" t="s">
        <v>944</v>
      </c>
      <c r="AQ1028" s="39" t="s">
        <v>901</v>
      </c>
      <c r="AR1028" s="39">
        <v>1</v>
      </c>
      <c r="AS1028" s="39"/>
      <c r="AT1028" s="39"/>
      <c r="AU1028" s="39"/>
      <c r="AV1028" s="39"/>
      <c r="AW1028" s="39" t="s">
        <v>1086</v>
      </c>
      <c r="AX1028" s="39" t="s">
        <v>903</v>
      </c>
      <c r="AY1028" s="39" t="s">
        <v>904</v>
      </c>
      <c r="AZ1028" s="35">
        <v>90271</v>
      </c>
      <c r="BA1028" s="39"/>
      <c r="BC1028" s="5" t="s">
        <v>905</v>
      </c>
      <c r="CB1028" s="13" t="s">
        <v>947</v>
      </c>
      <c r="CC1028" s="13" t="s">
        <v>10</v>
      </c>
      <c r="CD1028" s="13">
        <v>60002</v>
      </c>
      <c r="CE1028" s="13" t="s">
        <v>8</v>
      </c>
      <c r="CF1028" s="13" t="str">
        <f t="shared" si="287"/>
        <v>W0004721</v>
      </c>
      <c r="CG1028" s="13" t="s">
        <v>29</v>
      </c>
      <c r="CH1028" s="18">
        <f t="shared" si="288"/>
        <v>73616.845974865995</v>
      </c>
      <c r="CI1028" s="18">
        <f t="shared" si="289"/>
        <v>6263.2559860715419</v>
      </c>
      <c r="CJ1028" s="43">
        <f t="shared" si="290"/>
        <v>5687.5</v>
      </c>
      <c r="CK1028" s="44">
        <f t="shared" si="291"/>
        <v>29700</v>
      </c>
      <c r="CL1028" s="18">
        <f t="shared" si="292"/>
        <v>2424.3794515669515</v>
      </c>
      <c r="CM1028" s="18">
        <f t="shared" si="293"/>
        <v>10003.818420062882</v>
      </c>
      <c r="CN1028" s="13"/>
      <c r="CO1028" s="18">
        <f t="shared" si="294"/>
        <v>0</v>
      </c>
    </row>
    <row r="1029" spans="1:93" ht="15.75" customHeight="1" x14ac:dyDescent="0.2">
      <c r="A1029" s="35" t="s">
        <v>3746</v>
      </c>
      <c r="B1029" s="35" t="s">
        <v>3747</v>
      </c>
      <c r="C1029" s="35" t="s">
        <v>3748</v>
      </c>
      <c r="D1029" s="36">
        <v>45621</v>
      </c>
      <c r="E1029" s="36">
        <v>46066</v>
      </c>
      <c r="F1029" s="35" t="s">
        <v>972</v>
      </c>
      <c r="G1029" s="35" t="s">
        <v>939</v>
      </c>
      <c r="H1029" s="35" t="s">
        <v>940</v>
      </c>
      <c r="I1029" s="35" t="s">
        <v>897</v>
      </c>
      <c r="J1029" s="35"/>
      <c r="K1029" s="35" t="s">
        <v>898</v>
      </c>
      <c r="L1029" s="37" t="s">
        <v>985</v>
      </c>
      <c r="M1029" s="38">
        <v>0.05</v>
      </c>
      <c r="N1029" s="35">
        <v>13</v>
      </c>
      <c r="O1029" s="39">
        <v>17952.380952380954</v>
      </c>
      <c r="P1029" s="40"/>
      <c r="Q1029" s="39"/>
      <c r="R1029" s="39">
        <v>1010.0961538461538</v>
      </c>
      <c r="S1029" s="39">
        <v>583.6111111111112</v>
      </c>
      <c r="T1029" s="39">
        <v>105.05</v>
      </c>
      <c r="U1029" s="35">
        <v>75</v>
      </c>
      <c r="V1029" s="39"/>
      <c r="W1029" s="39">
        <v>0</v>
      </c>
      <c r="X1029" s="39">
        <v>4460.3751415326506</v>
      </c>
      <c r="Y1029" s="39">
        <v>24186.513358870867</v>
      </c>
      <c r="Z1029" s="41">
        <v>12402.5</v>
      </c>
      <c r="AA1029" s="39"/>
      <c r="AB1029" s="39">
        <v>36589.01335887087</v>
      </c>
      <c r="AC1029" s="39"/>
      <c r="AD1029" s="39"/>
      <c r="AE1029" s="42">
        <v>33281</v>
      </c>
      <c r="AF1029" s="35" t="s">
        <v>941</v>
      </c>
      <c r="AG1029" s="35" t="s">
        <v>942</v>
      </c>
      <c r="AH1029" s="39">
        <v>69870.01335887087</v>
      </c>
      <c r="AI1029" s="39">
        <v>3493.5006679435437</v>
      </c>
      <c r="AJ1029" s="42">
        <v>29700</v>
      </c>
      <c r="AK1029" s="39">
        <v>1485</v>
      </c>
      <c r="AL1029" s="39">
        <v>104548.51402681442</v>
      </c>
      <c r="AM1029" s="39" t="s">
        <v>935</v>
      </c>
      <c r="AN1029" s="39" t="s">
        <v>986</v>
      </c>
      <c r="AO1029" s="35" t="s">
        <v>935</v>
      </c>
      <c r="AP1029" s="35" t="s">
        <v>986</v>
      </c>
      <c r="AQ1029" s="39" t="s">
        <v>901</v>
      </c>
      <c r="AR1029" s="39">
        <v>1</v>
      </c>
      <c r="AS1029" s="39"/>
      <c r="AT1029" s="39"/>
      <c r="AU1029" s="39"/>
      <c r="AV1029" s="39"/>
      <c r="AW1029" s="39" t="s">
        <v>1684</v>
      </c>
      <c r="AX1029" s="39" t="s">
        <v>935</v>
      </c>
      <c r="AY1029" s="39" t="s">
        <v>935</v>
      </c>
      <c r="AZ1029" s="35" t="s">
        <v>935</v>
      </c>
      <c r="BA1029" s="39"/>
      <c r="BC1029" s="5" t="s">
        <v>905</v>
      </c>
      <c r="CB1029" s="13" t="s">
        <v>990</v>
      </c>
      <c r="CC1029" s="13"/>
      <c r="CD1029" s="13"/>
      <c r="CE1029" s="13"/>
      <c r="CF1029" s="13"/>
      <c r="CG1029" s="13"/>
      <c r="CH1029" s="13"/>
      <c r="CI1029" s="13"/>
      <c r="CJ1029" s="13"/>
      <c r="CK1029" s="13"/>
      <c r="CL1029" s="13"/>
      <c r="CM1029" s="13"/>
      <c r="CN1029" s="13"/>
      <c r="CO1029" s="13"/>
    </row>
    <row r="1030" spans="1:93" ht="15.75" customHeight="1" x14ac:dyDescent="0.2">
      <c r="A1030" s="35" t="s">
        <v>3749</v>
      </c>
      <c r="B1030" s="35" t="s">
        <v>3750</v>
      </c>
      <c r="C1030" s="35" t="s">
        <v>3751</v>
      </c>
      <c r="D1030" s="36">
        <v>45628</v>
      </c>
      <c r="E1030" s="36"/>
      <c r="F1030" s="35" t="s">
        <v>894</v>
      </c>
      <c r="G1030" s="35" t="s">
        <v>1010</v>
      </c>
      <c r="H1030" s="35" t="s">
        <v>1293</v>
      </c>
      <c r="I1030" s="35" t="s">
        <v>897</v>
      </c>
      <c r="J1030" s="35"/>
      <c r="K1030" s="35" t="s">
        <v>898</v>
      </c>
      <c r="L1030" s="37" t="s">
        <v>899</v>
      </c>
      <c r="M1030" s="38">
        <v>0</v>
      </c>
      <c r="N1030" s="35">
        <v>28</v>
      </c>
      <c r="O1030" s="39">
        <v>200000</v>
      </c>
      <c r="P1030" s="40"/>
      <c r="Q1030" s="39"/>
      <c r="R1030" s="39">
        <v>4807.6923076923076</v>
      </c>
      <c r="S1030" s="39">
        <v>2777.7777777777783</v>
      </c>
      <c r="T1030" s="39">
        <v>500</v>
      </c>
      <c r="U1030" s="35">
        <v>75</v>
      </c>
      <c r="V1030" s="39"/>
      <c r="W1030" s="39">
        <v>0</v>
      </c>
      <c r="X1030" s="39">
        <v>4460.3751415326506</v>
      </c>
      <c r="Y1030" s="39">
        <v>212620.84522700275</v>
      </c>
      <c r="Z1030" s="41">
        <v>0</v>
      </c>
      <c r="AA1030" s="39"/>
      <c r="AB1030" s="39">
        <v>212620.84522700275</v>
      </c>
      <c r="AC1030" s="39"/>
      <c r="AD1030" s="39"/>
      <c r="AE1030" s="42"/>
      <c r="AF1030" s="35"/>
      <c r="AG1030" s="39"/>
      <c r="AH1030" s="39">
        <v>212620.84522700275</v>
      </c>
      <c r="AI1030" s="39">
        <v>0</v>
      </c>
      <c r="AJ1030" s="42">
        <v>29700</v>
      </c>
      <c r="AK1030" s="39">
        <v>0</v>
      </c>
      <c r="AL1030" s="39">
        <v>242320.84522700275</v>
      </c>
      <c r="AM1030" s="39" t="s">
        <v>935</v>
      </c>
      <c r="AN1030" s="39" t="s">
        <v>986</v>
      </c>
      <c r="AO1030" s="35" t="s">
        <v>987</v>
      </c>
      <c r="AP1030" s="35" t="s">
        <v>986</v>
      </c>
      <c r="AQ1030" s="39" t="s">
        <v>988</v>
      </c>
      <c r="AR1030" s="39">
        <v>1</v>
      </c>
      <c r="AS1030" s="39"/>
      <c r="AT1030" s="39"/>
      <c r="AU1030" s="39"/>
      <c r="AV1030" s="39"/>
      <c r="AW1030" s="39" t="s">
        <v>11</v>
      </c>
      <c r="AX1030" s="39" t="s">
        <v>935</v>
      </c>
      <c r="AY1030" s="39" t="s">
        <v>935</v>
      </c>
      <c r="AZ1030" s="35" t="s">
        <v>987</v>
      </c>
      <c r="BA1030" s="39"/>
      <c r="BC1030" s="5" t="s">
        <v>905</v>
      </c>
      <c r="CB1030" s="13" t="s">
        <v>990</v>
      </c>
      <c r="CC1030" s="13"/>
      <c r="CD1030" s="13"/>
      <c r="CE1030" s="13"/>
      <c r="CF1030" s="13"/>
      <c r="CG1030" s="13"/>
      <c r="CH1030" s="13"/>
      <c r="CI1030" s="13"/>
      <c r="CJ1030" s="13"/>
      <c r="CK1030" s="13"/>
      <c r="CL1030" s="13"/>
      <c r="CM1030" s="13"/>
      <c r="CN1030" s="13"/>
      <c r="CO1030" s="13"/>
    </row>
    <row r="1031" spans="1:93" ht="15.75" customHeight="1" x14ac:dyDescent="0.2">
      <c r="A1031" s="35" t="s">
        <v>707</v>
      </c>
      <c r="B1031" s="35" t="s">
        <v>3752</v>
      </c>
      <c r="C1031" s="35" t="s">
        <v>3753</v>
      </c>
      <c r="D1031" s="36">
        <v>45628</v>
      </c>
      <c r="E1031" s="36"/>
      <c r="F1031" s="35" t="s">
        <v>996</v>
      </c>
      <c r="G1031" s="35" t="s">
        <v>895</v>
      </c>
      <c r="H1031" s="35" t="s">
        <v>896</v>
      </c>
      <c r="I1031" s="35" t="s">
        <v>897</v>
      </c>
      <c r="J1031" s="35"/>
      <c r="K1031" s="35" t="s">
        <v>898</v>
      </c>
      <c r="L1031" s="37" t="s">
        <v>899</v>
      </c>
      <c r="M1031" s="38">
        <v>8.5000000000000006E-2</v>
      </c>
      <c r="N1031" s="35">
        <v>28</v>
      </c>
      <c r="O1031" s="39">
        <v>68750</v>
      </c>
      <c r="P1031" s="40"/>
      <c r="Q1031" s="39"/>
      <c r="R1031" s="39">
        <v>1532.4519230769231</v>
      </c>
      <c r="S1031" s="39">
        <v>885.41666666666663</v>
      </c>
      <c r="T1031" s="39">
        <v>159.375</v>
      </c>
      <c r="U1031" s="35">
        <v>75</v>
      </c>
      <c r="V1031" s="39"/>
      <c r="W1031" s="39">
        <v>0</v>
      </c>
      <c r="X1031" s="39">
        <v>4460.3751415326506</v>
      </c>
      <c r="Y1031" s="39">
        <v>75862.618731276249</v>
      </c>
      <c r="Z1031" s="41">
        <v>5687.5</v>
      </c>
      <c r="AA1031" s="39"/>
      <c r="AB1031" s="39">
        <v>81550.118731276249</v>
      </c>
      <c r="AC1031" s="39"/>
      <c r="AD1031" s="39"/>
      <c r="AE1031" s="42">
        <v>6263.2559860715419</v>
      </c>
      <c r="AF1031" s="35" t="s">
        <v>1071</v>
      </c>
      <c r="AG1031" s="39" t="s">
        <v>1072</v>
      </c>
      <c r="AH1031" s="39">
        <v>87813.37471734779</v>
      </c>
      <c r="AI1031" s="39">
        <v>7464.1368509745625</v>
      </c>
      <c r="AJ1031" s="42">
        <v>29700</v>
      </c>
      <c r="AK1031" s="39">
        <v>2524.5</v>
      </c>
      <c r="AL1031" s="39">
        <v>127502.01156832236</v>
      </c>
      <c r="AM1031" s="39" t="s">
        <v>943</v>
      </c>
      <c r="AN1031" s="39" t="s">
        <v>943</v>
      </c>
      <c r="AO1031" s="35">
        <v>90349</v>
      </c>
      <c r="AP1031" s="35" t="s">
        <v>944</v>
      </c>
      <c r="AQ1031" s="39" t="s">
        <v>901</v>
      </c>
      <c r="AR1031" s="39">
        <v>1</v>
      </c>
      <c r="AS1031" s="39"/>
      <c r="AT1031" s="39"/>
      <c r="AU1031" s="39"/>
      <c r="AV1031" s="39"/>
      <c r="AW1031" s="39" t="s">
        <v>1073</v>
      </c>
      <c r="AX1031" s="39" t="s">
        <v>903</v>
      </c>
      <c r="AY1031" s="39" t="s">
        <v>904</v>
      </c>
      <c r="AZ1031" s="35">
        <v>90349</v>
      </c>
      <c r="BA1031" s="39"/>
      <c r="BC1031" s="5" t="s">
        <v>905</v>
      </c>
      <c r="CB1031" s="13" t="s">
        <v>947</v>
      </c>
      <c r="CC1031" s="13" t="s">
        <v>10</v>
      </c>
      <c r="CD1031" s="13">
        <v>60002</v>
      </c>
      <c r="CE1031" s="13" t="s">
        <v>8</v>
      </c>
      <c r="CF1031" s="13" t="str">
        <f t="shared" ref="CF1031:CF1032" si="295">A1031</f>
        <v>W0005422</v>
      </c>
      <c r="CG1031" s="13" t="s">
        <v>29</v>
      </c>
      <c r="CH1031" s="18">
        <f t="shared" ref="CH1031:CH1032" si="296">SUM(O1031,Q1031,T1031:X1031,)</f>
        <v>73444.750141532655</v>
      </c>
      <c r="CI1031" s="18">
        <f t="shared" ref="CI1031:CI1032" si="297">SUM(AA1031,AC1031:AE1031)</f>
        <v>6263.2559860715419</v>
      </c>
      <c r="CJ1031" s="43">
        <f t="shared" ref="CJ1031:CJ1032" si="298">SUM(Z1031)</f>
        <v>5687.5</v>
      </c>
      <c r="CK1031" s="44">
        <f t="shared" ref="CK1031:CK1032" si="299">AJ1031</f>
        <v>29700</v>
      </c>
      <c r="CL1031" s="18">
        <f t="shared" ref="CL1031:CL1032" si="300">SUM(R1031:S1031)</f>
        <v>2417.8685897435898</v>
      </c>
      <c r="CM1031" s="18">
        <f t="shared" ref="CM1031:CM1032" si="301">SUM(AI1031,AK1031)</f>
        <v>9988.6368509745625</v>
      </c>
      <c r="CN1031" s="13"/>
      <c r="CO1031" s="18">
        <f t="shared" ref="CO1031:CO1032" si="302">SUM(CH1031:CM1031,-AL1031)</f>
        <v>0</v>
      </c>
    </row>
    <row r="1032" spans="1:93" ht="15.75" customHeight="1" x14ac:dyDescent="0.2">
      <c r="A1032" s="35" t="s">
        <v>385</v>
      </c>
      <c r="B1032" s="35" t="s">
        <v>3754</v>
      </c>
      <c r="C1032" s="35" t="s">
        <v>3755</v>
      </c>
      <c r="D1032" s="36">
        <v>45628</v>
      </c>
      <c r="E1032" s="36"/>
      <c r="F1032" s="35" t="s">
        <v>925</v>
      </c>
      <c r="G1032" s="35" t="s">
        <v>1247</v>
      </c>
      <c r="H1032" s="35" t="s">
        <v>1248</v>
      </c>
      <c r="I1032" s="35" t="s">
        <v>897</v>
      </c>
      <c r="J1032" s="35"/>
      <c r="K1032" s="35" t="s">
        <v>898</v>
      </c>
      <c r="L1032" s="37" t="s">
        <v>899</v>
      </c>
      <c r="M1032" s="38">
        <v>0.1</v>
      </c>
      <c r="N1032" s="35">
        <v>28</v>
      </c>
      <c r="O1032" s="39">
        <v>238333.33333333331</v>
      </c>
      <c r="P1032" s="40"/>
      <c r="Q1032" s="39"/>
      <c r="R1032" s="39">
        <v>5608.9743589743593</v>
      </c>
      <c r="S1032" s="39">
        <v>3240.7407407407413</v>
      </c>
      <c r="T1032" s="39">
        <v>583.33333333333337</v>
      </c>
      <c r="U1032" s="35">
        <v>75</v>
      </c>
      <c r="V1032" s="39"/>
      <c r="W1032" s="39">
        <v>0</v>
      </c>
      <c r="X1032" s="39">
        <v>4460.3751415326506</v>
      </c>
      <c r="Y1032" s="39">
        <v>252301.75690791442</v>
      </c>
      <c r="Z1032" s="41">
        <v>7046.666666666667</v>
      </c>
      <c r="AA1032" s="39"/>
      <c r="AB1032" s="39">
        <v>259348.42357458107</v>
      </c>
      <c r="AC1032" s="39"/>
      <c r="AD1032" s="39"/>
      <c r="AE1032" s="42"/>
      <c r="AF1032" s="35"/>
      <c r="AG1032" s="39"/>
      <c r="AH1032" s="39">
        <v>259348.42357458107</v>
      </c>
      <c r="AI1032" s="39">
        <v>25934.84235745811</v>
      </c>
      <c r="AJ1032" s="42">
        <v>29700</v>
      </c>
      <c r="AK1032" s="39">
        <v>2970</v>
      </c>
      <c r="AL1032" s="39">
        <v>317953.26593203918</v>
      </c>
      <c r="AM1032" s="39" t="s">
        <v>943</v>
      </c>
      <c r="AN1032" s="39" t="s">
        <v>943</v>
      </c>
      <c r="AO1032" s="35">
        <v>90328</v>
      </c>
      <c r="AP1032" s="35" t="s">
        <v>944</v>
      </c>
      <c r="AQ1032" s="39" t="s">
        <v>901</v>
      </c>
      <c r="AR1032" s="39">
        <v>1</v>
      </c>
      <c r="AS1032" s="39"/>
      <c r="AT1032" s="39"/>
      <c r="AU1032" s="39"/>
      <c r="AV1032" s="39"/>
      <c r="AW1032" s="39" t="s">
        <v>1382</v>
      </c>
      <c r="AX1032" s="39" t="s">
        <v>943</v>
      </c>
      <c r="AY1032" s="39" t="s">
        <v>1053</v>
      </c>
      <c r="AZ1032" s="35">
        <v>90328</v>
      </c>
      <c r="BA1032" s="39"/>
      <c r="BC1032" s="5" t="s">
        <v>905</v>
      </c>
      <c r="CB1032" s="13" t="s">
        <v>947</v>
      </c>
      <c r="CC1032" s="13" t="s">
        <v>10</v>
      </c>
      <c r="CD1032" s="13">
        <v>60002</v>
      </c>
      <c r="CE1032" s="13" t="s">
        <v>8</v>
      </c>
      <c r="CF1032" s="13" t="str">
        <f t="shared" si="295"/>
        <v>W0004723</v>
      </c>
      <c r="CG1032" s="13" t="s">
        <v>70</v>
      </c>
      <c r="CH1032" s="18">
        <f t="shared" si="296"/>
        <v>243452.04180819931</v>
      </c>
      <c r="CI1032" s="18">
        <f t="shared" si="297"/>
        <v>0</v>
      </c>
      <c r="CJ1032" s="43">
        <f t="shared" si="298"/>
        <v>7046.666666666667</v>
      </c>
      <c r="CK1032" s="44">
        <f t="shared" si="299"/>
        <v>29700</v>
      </c>
      <c r="CL1032" s="18">
        <f t="shared" si="300"/>
        <v>8849.7150997151002</v>
      </c>
      <c r="CM1032" s="18">
        <f t="shared" si="301"/>
        <v>28904.84235745811</v>
      </c>
      <c r="CN1032" s="13"/>
      <c r="CO1032" s="18">
        <f t="shared" si="302"/>
        <v>0</v>
      </c>
    </row>
    <row r="1033" spans="1:93" ht="15.75" customHeight="1" x14ac:dyDescent="0.2">
      <c r="A1033" s="35" t="s">
        <v>3756</v>
      </c>
      <c r="B1033" s="35" t="s">
        <v>3757</v>
      </c>
      <c r="C1033" s="35" t="s">
        <v>3758</v>
      </c>
      <c r="D1033" s="36">
        <v>45628</v>
      </c>
      <c r="E1033" s="36"/>
      <c r="F1033" s="35" t="s">
        <v>972</v>
      </c>
      <c r="G1033" s="35" t="s">
        <v>939</v>
      </c>
      <c r="H1033" s="35" t="s">
        <v>940</v>
      </c>
      <c r="I1033" s="35" t="s">
        <v>897</v>
      </c>
      <c r="J1033" s="35"/>
      <c r="K1033" s="35" t="s">
        <v>898</v>
      </c>
      <c r="L1033" s="37" t="s">
        <v>899</v>
      </c>
      <c r="M1033" s="38">
        <v>0.05</v>
      </c>
      <c r="N1033" s="35">
        <v>28</v>
      </c>
      <c r="O1033" s="39">
        <v>35968.583333333336</v>
      </c>
      <c r="P1033" s="40"/>
      <c r="Q1033" s="39"/>
      <c r="R1033" s="39">
        <v>1010.0961538461538</v>
      </c>
      <c r="S1033" s="39">
        <v>583.6111111111112</v>
      </c>
      <c r="T1033" s="39">
        <v>105.05</v>
      </c>
      <c r="U1033" s="35">
        <v>75</v>
      </c>
      <c r="V1033" s="39"/>
      <c r="W1033" s="39">
        <v>0</v>
      </c>
      <c r="X1033" s="39">
        <v>4460.3751415326506</v>
      </c>
      <c r="Y1033" s="39">
        <v>42202.715739823252</v>
      </c>
      <c r="Z1033" s="41">
        <v>12402.5</v>
      </c>
      <c r="AA1033" s="39"/>
      <c r="AB1033" s="39">
        <v>54605.215739823252</v>
      </c>
      <c r="AC1033" s="39"/>
      <c r="AD1033" s="39"/>
      <c r="AE1033" s="42">
        <v>33281</v>
      </c>
      <c r="AF1033" s="35" t="s">
        <v>941</v>
      </c>
      <c r="AG1033" s="35" t="s">
        <v>942</v>
      </c>
      <c r="AH1033" s="39">
        <v>87886.215739823252</v>
      </c>
      <c r="AI1033" s="39">
        <v>4394.3107869911628</v>
      </c>
      <c r="AJ1033" s="42">
        <v>29700</v>
      </c>
      <c r="AK1033" s="39">
        <v>1485</v>
      </c>
      <c r="AL1033" s="39">
        <v>123465.52652681441</v>
      </c>
      <c r="AM1033" s="39" t="s">
        <v>935</v>
      </c>
      <c r="AN1033" s="39" t="s">
        <v>986</v>
      </c>
      <c r="AO1033" s="35" t="s">
        <v>935</v>
      </c>
      <c r="AP1033" s="35" t="s">
        <v>986</v>
      </c>
      <c r="AQ1033" s="39" t="s">
        <v>901</v>
      </c>
      <c r="AR1033" s="39">
        <v>1</v>
      </c>
      <c r="AS1033" s="39"/>
      <c r="AT1033" s="39"/>
      <c r="AU1033" s="39"/>
      <c r="AV1033" s="39"/>
      <c r="AW1033" s="39" t="s">
        <v>1684</v>
      </c>
      <c r="AX1033" s="39" t="s">
        <v>935</v>
      </c>
      <c r="AY1033" s="39" t="s">
        <v>935</v>
      </c>
      <c r="AZ1033" s="35" t="s">
        <v>935</v>
      </c>
      <c r="BA1033" s="39"/>
      <c r="BC1033" s="5" t="s">
        <v>905</v>
      </c>
      <c r="CB1033" s="13" t="s">
        <v>990</v>
      </c>
      <c r="CC1033" s="13"/>
      <c r="CD1033" s="13"/>
      <c r="CE1033" s="13"/>
      <c r="CF1033" s="13"/>
      <c r="CG1033" s="13"/>
      <c r="CH1033" s="13"/>
      <c r="CI1033" s="13"/>
      <c r="CJ1033" s="13"/>
      <c r="CK1033" s="13"/>
      <c r="CL1033" s="13"/>
      <c r="CM1033" s="13"/>
      <c r="CN1033" s="13"/>
      <c r="CO1033" s="13"/>
    </row>
    <row r="1034" spans="1:93" ht="15.75" customHeight="1" x14ac:dyDescent="0.2">
      <c r="A1034" s="35" t="s">
        <v>3759</v>
      </c>
      <c r="B1034" s="35" t="s">
        <v>3760</v>
      </c>
      <c r="C1034" s="35" t="s">
        <v>3761</v>
      </c>
      <c r="D1034" s="36">
        <v>45628</v>
      </c>
      <c r="E1034" s="36"/>
      <c r="F1034" s="35" t="s">
        <v>972</v>
      </c>
      <c r="G1034" s="35" t="s">
        <v>939</v>
      </c>
      <c r="H1034" s="35" t="s">
        <v>940</v>
      </c>
      <c r="I1034" s="35" t="s">
        <v>897</v>
      </c>
      <c r="J1034" s="35"/>
      <c r="K1034" s="35" t="s">
        <v>898</v>
      </c>
      <c r="L1034" s="37" t="s">
        <v>899</v>
      </c>
      <c r="M1034" s="38">
        <v>0.05</v>
      </c>
      <c r="N1034" s="35">
        <v>28</v>
      </c>
      <c r="O1034" s="39">
        <v>42819.833333333336</v>
      </c>
      <c r="P1034" s="40"/>
      <c r="Q1034" s="39"/>
      <c r="R1034" s="39">
        <v>1029.3229166666667</v>
      </c>
      <c r="S1034" s="39">
        <v>594.71990740740739</v>
      </c>
      <c r="T1034" s="39">
        <v>107.04958333333335</v>
      </c>
      <c r="U1034" s="35">
        <v>75</v>
      </c>
      <c r="V1034" s="39"/>
      <c r="W1034" s="39">
        <v>0</v>
      </c>
      <c r="X1034" s="39">
        <v>4460.3751415326506</v>
      </c>
      <c r="Y1034" s="39">
        <v>49086.30088227339</v>
      </c>
      <c r="Z1034" s="41">
        <v>12402.5</v>
      </c>
      <c r="AA1034" s="39"/>
      <c r="AB1034" s="39">
        <v>61488.80088227339</v>
      </c>
      <c r="AC1034" s="39"/>
      <c r="AD1034" s="39"/>
      <c r="AE1034" s="42">
        <v>33281</v>
      </c>
      <c r="AF1034" s="35" t="s">
        <v>941</v>
      </c>
      <c r="AG1034" s="35" t="s">
        <v>942</v>
      </c>
      <c r="AH1034" s="39">
        <v>94769.800882273383</v>
      </c>
      <c r="AI1034" s="39">
        <v>4738.4900441136697</v>
      </c>
      <c r="AJ1034" s="42">
        <v>29700</v>
      </c>
      <c r="AK1034" s="39">
        <v>1485</v>
      </c>
      <c r="AL1034" s="39">
        <v>130693.29092638705</v>
      </c>
      <c r="AM1034" s="39" t="s">
        <v>935</v>
      </c>
      <c r="AN1034" s="39" t="s">
        <v>986</v>
      </c>
      <c r="AO1034" s="35" t="s">
        <v>987</v>
      </c>
      <c r="AP1034" s="35" t="s">
        <v>986</v>
      </c>
      <c r="AQ1034" s="39" t="s">
        <v>901</v>
      </c>
      <c r="AR1034" s="39">
        <v>1</v>
      </c>
      <c r="AS1034" s="39"/>
      <c r="AT1034" s="39"/>
      <c r="AU1034" s="39"/>
      <c r="AV1034" s="39"/>
      <c r="AW1034" s="39" t="s">
        <v>1684</v>
      </c>
      <c r="AX1034" s="39" t="s">
        <v>946</v>
      </c>
      <c r="AY1034" s="39" t="s">
        <v>946</v>
      </c>
      <c r="AZ1034" s="35" t="s">
        <v>987</v>
      </c>
      <c r="BA1034" s="39"/>
      <c r="BC1034" s="5" t="s">
        <v>905</v>
      </c>
      <c r="CB1034" s="13" t="s">
        <v>990</v>
      </c>
      <c r="CC1034" s="13"/>
      <c r="CD1034" s="13"/>
      <c r="CE1034" s="13"/>
      <c r="CF1034" s="13"/>
      <c r="CG1034" s="13"/>
      <c r="CH1034" s="13"/>
      <c r="CI1034" s="13"/>
      <c r="CJ1034" s="13"/>
      <c r="CK1034" s="13"/>
      <c r="CL1034" s="13"/>
      <c r="CM1034" s="13"/>
      <c r="CN1034" s="13"/>
      <c r="CO1034" s="13"/>
    </row>
    <row r="1035" spans="1:93" ht="15.75" customHeight="1" x14ac:dyDescent="0.2">
      <c r="A1035" s="35" t="s">
        <v>386</v>
      </c>
      <c r="B1035" s="35" t="s">
        <v>3762</v>
      </c>
      <c r="C1035" s="35" t="s">
        <v>3763</v>
      </c>
      <c r="D1035" s="36">
        <v>45628</v>
      </c>
      <c r="E1035" s="36"/>
      <c r="F1035" s="35" t="s">
        <v>996</v>
      </c>
      <c r="G1035" s="35" t="s">
        <v>1050</v>
      </c>
      <c r="H1035" s="35" t="s">
        <v>1051</v>
      </c>
      <c r="I1035" s="35" t="s">
        <v>897</v>
      </c>
      <c r="J1035" s="35"/>
      <c r="K1035" s="35" t="s">
        <v>898</v>
      </c>
      <c r="L1035" s="37" t="s">
        <v>899</v>
      </c>
      <c r="M1035" s="38">
        <v>8.5000000000000006E-2</v>
      </c>
      <c r="N1035" s="35">
        <v>28</v>
      </c>
      <c r="O1035" s="39">
        <v>63914.083333333336</v>
      </c>
      <c r="P1035" s="40"/>
      <c r="Q1035" s="39"/>
      <c r="R1035" s="39">
        <v>1416.2059294871794</v>
      </c>
      <c r="S1035" s="39">
        <v>818.25231481481489</v>
      </c>
      <c r="T1035" s="39">
        <v>147.28541666666666</v>
      </c>
      <c r="U1035" s="35">
        <v>75</v>
      </c>
      <c r="V1035" s="39"/>
      <c r="W1035" s="39">
        <v>0</v>
      </c>
      <c r="X1035" s="39">
        <v>4460.3751415326506</v>
      </c>
      <c r="Y1035" s="39">
        <v>70831.202135834654</v>
      </c>
      <c r="Z1035" s="41">
        <v>23570.833333333332</v>
      </c>
      <c r="AA1035" s="39"/>
      <c r="AB1035" s="39">
        <v>94402.035469167982</v>
      </c>
      <c r="AC1035" s="39"/>
      <c r="AD1035" s="39"/>
      <c r="AE1035" s="42"/>
      <c r="AF1035" s="35"/>
      <c r="AG1035" s="39"/>
      <c r="AH1035" s="39">
        <v>94402.035469167982</v>
      </c>
      <c r="AI1035" s="39">
        <v>8024.1730148792794</v>
      </c>
      <c r="AJ1035" s="42">
        <v>29700</v>
      </c>
      <c r="AK1035" s="39">
        <v>2524.5</v>
      </c>
      <c r="AL1035" s="39">
        <v>134650.70848404727</v>
      </c>
      <c r="AM1035" s="39" t="s">
        <v>943</v>
      </c>
      <c r="AN1035" s="39" t="s">
        <v>943</v>
      </c>
      <c r="AO1035" s="35" t="s">
        <v>3764</v>
      </c>
      <c r="AP1035" s="35" t="s">
        <v>944</v>
      </c>
      <c r="AQ1035" s="39" t="s">
        <v>901</v>
      </c>
      <c r="AR1035" s="39">
        <v>1</v>
      </c>
      <c r="AS1035" s="39"/>
      <c r="AT1035" s="39"/>
      <c r="AU1035" s="39"/>
      <c r="AV1035" s="39"/>
      <c r="AW1035" s="39" t="s">
        <v>1014</v>
      </c>
      <c r="AX1035" s="39" t="s">
        <v>903</v>
      </c>
      <c r="AY1035" s="39" t="s">
        <v>1314</v>
      </c>
      <c r="AZ1035" s="35" t="s">
        <v>3764</v>
      </c>
      <c r="BA1035" s="39"/>
      <c r="BC1035" s="5" t="s">
        <v>905</v>
      </c>
      <c r="CB1035" s="13" t="s">
        <v>947</v>
      </c>
      <c r="CC1035" s="13" t="s">
        <v>10</v>
      </c>
      <c r="CD1035" s="13">
        <v>60002</v>
      </c>
      <c r="CE1035" s="13" t="s">
        <v>8</v>
      </c>
      <c r="CF1035" s="13" t="str">
        <f t="shared" ref="CF1035:CF1038" si="303">A1035</f>
        <v>W0004726</v>
      </c>
      <c r="CG1035" s="13" t="s">
        <v>24</v>
      </c>
      <c r="CH1035" s="18">
        <f t="shared" ref="CH1035:CH1038" si="304">SUM(O1035,Q1035,T1035:X1035,)</f>
        <v>68596.743891532649</v>
      </c>
      <c r="CI1035" s="18">
        <f t="shared" ref="CI1035:CI1038" si="305">SUM(AA1035,AC1035:AE1035)</f>
        <v>0</v>
      </c>
      <c r="CJ1035" s="43">
        <f t="shared" ref="CJ1035:CJ1038" si="306">SUM(Z1035)</f>
        <v>23570.833333333332</v>
      </c>
      <c r="CK1035" s="44">
        <f t="shared" ref="CK1035:CK1038" si="307">AJ1035</f>
        <v>29700</v>
      </c>
      <c r="CL1035" s="18">
        <f t="shared" ref="CL1035:CL1038" si="308">SUM(R1035:S1035)</f>
        <v>2234.4582443019945</v>
      </c>
      <c r="CM1035" s="18">
        <f t="shared" ref="CM1035:CM1038" si="309">SUM(AI1035,AK1035)</f>
        <v>10548.673014879279</v>
      </c>
      <c r="CN1035" s="13"/>
      <c r="CO1035" s="18">
        <f t="shared" ref="CO1035:CO1038" si="310">SUM(CH1035:CM1035,-AL1035)</f>
        <v>0</v>
      </c>
    </row>
    <row r="1036" spans="1:93" ht="15.75" customHeight="1" x14ac:dyDescent="0.2">
      <c r="A1036" s="35" t="s">
        <v>387</v>
      </c>
      <c r="B1036" s="35" t="s">
        <v>3765</v>
      </c>
      <c r="C1036" s="35" t="s">
        <v>3766</v>
      </c>
      <c r="D1036" s="36">
        <v>45628</v>
      </c>
      <c r="E1036" s="36"/>
      <c r="F1036" s="35" t="s">
        <v>938</v>
      </c>
      <c r="G1036" s="35" t="s">
        <v>2668</v>
      </c>
      <c r="H1036" s="35" t="s">
        <v>2669</v>
      </c>
      <c r="I1036" s="35" t="s">
        <v>897</v>
      </c>
      <c r="J1036" s="35"/>
      <c r="K1036" s="35" t="s">
        <v>898</v>
      </c>
      <c r="L1036" s="37" t="s">
        <v>899</v>
      </c>
      <c r="M1036" s="38">
        <v>8.5000000000000006E-2</v>
      </c>
      <c r="N1036" s="35">
        <v>28</v>
      </c>
      <c r="O1036" s="39">
        <v>99166.666666666672</v>
      </c>
      <c r="P1036" s="40">
        <v>0.15</v>
      </c>
      <c r="Q1036" s="39">
        <v>14875</v>
      </c>
      <c r="R1036" s="39">
        <v>2383.8141025641025</v>
      </c>
      <c r="S1036" s="39">
        <v>1377.3148148148148</v>
      </c>
      <c r="T1036" s="39">
        <v>247.91666666666669</v>
      </c>
      <c r="U1036" s="35">
        <v>75</v>
      </c>
      <c r="V1036" s="39"/>
      <c r="W1036" s="39">
        <v>10158.625640432783</v>
      </c>
      <c r="X1036" s="39">
        <v>4460.3751415326506</v>
      </c>
      <c r="Y1036" s="39">
        <v>132744.71303267771</v>
      </c>
      <c r="Z1036" s="41">
        <v>13617.5</v>
      </c>
      <c r="AA1036" s="39"/>
      <c r="AB1036" s="39">
        <v>146362.21303267771</v>
      </c>
      <c r="AC1036" s="39"/>
      <c r="AD1036" s="39"/>
      <c r="AE1036" s="42"/>
      <c r="AF1036" s="35"/>
      <c r="AG1036" s="39"/>
      <c r="AH1036" s="39">
        <v>146362.21303267771</v>
      </c>
      <c r="AI1036" s="39">
        <v>12440.788107777606</v>
      </c>
      <c r="AJ1036" s="42">
        <v>29700</v>
      </c>
      <c r="AK1036" s="39">
        <v>2524.5</v>
      </c>
      <c r="AL1036" s="39">
        <v>191027.50114045531</v>
      </c>
      <c r="AM1036" s="39" t="s">
        <v>943</v>
      </c>
      <c r="AN1036" s="39" t="s">
        <v>943</v>
      </c>
      <c r="AO1036" s="35">
        <v>37214</v>
      </c>
      <c r="AP1036" s="35" t="s">
        <v>944</v>
      </c>
      <c r="AQ1036" s="39" t="s">
        <v>901</v>
      </c>
      <c r="AR1036" s="39">
        <v>1</v>
      </c>
      <c r="AS1036" s="39"/>
      <c r="AT1036" s="39"/>
      <c r="AU1036" s="39"/>
      <c r="AV1036" s="39"/>
      <c r="AW1036" s="39" t="s">
        <v>2902</v>
      </c>
      <c r="AX1036" s="39" t="s">
        <v>2902</v>
      </c>
      <c r="AY1036" s="39" t="s">
        <v>2640</v>
      </c>
      <c r="AZ1036" s="35">
        <v>37214</v>
      </c>
      <c r="BA1036" s="39"/>
      <c r="BC1036" s="5" t="s">
        <v>905</v>
      </c>
      <c r="CB1036" s="13" t="s">
        <v>947</v>
      </c>
      <c r="CC1036" s="13" t="s">
        <v>10</v>
      </c>
      <c r="CD1036" s="13">
        <v>60002</v>
      </c>
      <c r="CE1036" s="13" t="s">
        <v>8</v>
      </c>
      <c r="CF1036" s="13" t="str">
        <f t="shared" si="303"/>
        <v>W0004727</v>
      </c>
      <c r="CG1036" s="13" t="s">
        <v>323</v>
      </c>
      <c r="CH1036" s="18">
        <f t="shared" si="304"/>
        <v>128983.58411529879</v>
      </c>
      <c r="CI1036" s="18">
        <f t="shared" si="305"/>
        <v>0</v>
      </c>
      <c r="CJ1036" s="43">
        <f t="shared" si="306"/>
        <v>13617.5</v>
      </c>
      <c r="CK1036" s="44">
        <f t="shared" si="307"/>
        <v>29700</v>
      </c>
      <c r="CL1036" s="18">
        <f t="shared" si="308"/>
        <v>3761.1289173789173</v>
      </c>
      <c r="CM1036" s="18">
        <f t="shared" si="309"/>
        <v>14965.288107777606</v>
      </c>
      <c r="CN1036" s="13"/>
      <c r="CO1036" s="18">
        <f t="shared" si="310"/>
        <v>0</v>
      </c>
    </row>
    <row r="1037" spans="1:93" ht="15.75" customHeight="1" x14ac:dyDescent="0.2">
      <c r="A1037" s="35" t="s">
        <v>3767</v>
      </c>
      <c r="B1037" s="35" t="s">
        <v>3768</v>
      </c>
      <c r="C1037" s="35" t="s">
        <v>3769</v>
      </c>
      <c r="D1037" s="36">
        <v>45628</v>
      </c>
      <c r="E1037" s="36"/>
      <c r="F1037" s="35" t="s">
        <v>972</v>
      </c>
      <c r="G1037" s="35" t="s">
        <v>951</v>
      </c>
      <c r="H1037" s="35" t="s">
        <v>952</v>
      </c>
      <c r="I1037" s="35" t="s">
        <v>897</v>
      </c>
      <c r="J1037" s="35"/>
      <c r="K1037" s="35" t="s">
        <v>898</v>
      </c>
      <c r="L1037" s="37" t="s">
        <v>899</v>
      </c>
      <c r="M1037" s="38">
        <v>0.05</v>
      </c>
      <c r="N1037" s="35">
        <v>28</v>
      </c>
      <c r="O1037" s="39">
        <v>46349.25</v>
      </c>
      <c r="P1037" s="40"/>
      <c r="Q1037" s="39"/>
      <c r="R1037" s="39">
        <v>1114.1666666666667</v>
      </c>
      <c r="S1037" s="39">
        <v>643.74074074074076</v>
      </c>
      <c r="T1037" s="39">
        <v>115.87333333333333</v>
      </c>
      <c r="U1037" s="35">
        <v>75</v>
      </c>
      <c r="V1037" s="39"/>
      <c r="W1037" s="39">
        <v>0</v>
      </c>
      <c r="X1037" s="39">
        <v>4460.3751415326506</v>
      </c>
      <c r="Y1037" s="39">
        <v>52758.405882273386</v>
      </c>
      <c r="Z1037" s="41">
        <v>4154.166666666667</v>
      </c>
      <c r="AA1037" s="39"/>
      <c r="AB1037" s="39">
        <v>56912.57254894005</v>
      </c>
      <c r="AC1037" s="39"/>
      <c r="AD1037" s="39"/>
      <c r="AE1037" s="42">
        <v>4671.4236268028844</v>
      </c>
      <c r="AF1037" s="35" t="s">
        <v>999</v>
      </c>
      <c r="AG1037" s="39" t="s">
        <v>998</v>
      </c>
      <c r="AH1037" s="39">
        <v>61583.996175742934</v>
      </c>
      <c r="AI1037" s="39">
        <v>3079.199808787147</v>
      </c>
      <c r="AJ1037" s="42">
        <v>29700</v>
      </c>
      <c r="AK1037" s="39">
        <v>1485</v>
      </c>
      <c r="AL1037" s="39">
        <v>95848.195984530088</v>
      </c>
      <c r="AM1037" s="39" t="s">
        <v>973</v>
      </c>
      <c r="AN1037" s="39" t="s">
        <v>973</v>
      </c>
      <c r="AO1037" s="35" t="s">
        <v>3770</v>
      </c>
      <c r="AP1037" s="35" t="s">
        <v>976</v>
      </c>
      <c r="AQ1037" s="39" t="s">
        <v>901</v>
      </c>
      <c r="AR1037" s="39">
        <v>1</v>
      </c>
      <c r="AS1037" s="39"/>
      <c r="AT1037" s="39"/>
      <c r="AU1037" s="39"/>
      <c r="AV1037" s="39"/>
      <c r="AW1037" s="39" t="s">
        <v>956</v>
      </c>
      <c r="AX1037" s="39" t="s">
        <v>977</v>
      </c>
      <c r="AY1037" s="39" t="s">
        <v>1068</v>
      </c>
      <c r="AZ1037" s="35" t="s">
        <v>3770</v>
      </c>
      <c r="BA1037" s="39"/>
      <c r="BC1037" s="5" t="s">
        <v>905</v>
      </c>
      <c r="CB1037" s="13" t="s">
        <v>947</v>
      </c>
      <c r="CC1037" s="13" t="s">
        <v>979</v>
      </c>
      <c r="CD1037" s="13">
        <v>60009</v>
      </c>
      <c r="CE1037" s="13">
        <v>30001339</v>
      </c>
      <c r="CF1037" s="13" t="str">
        <f t="shared" si="303"/>
        <v>W0004729</v>
      </c>
      <c r="CG1037" s="13" t="s">
        <v>13</v>
      </c>
      <c r="CH1037" s="18">
        <f t="shared" si="304"/>
        <v>51000.498474865984</v>
      </c>
      <c r="CI1037" s="18">
        <f t="shared" si="305"/>
        <v>4671.4236268028844</v>
      </c>
      <c r="CJ1037" s="43">
        <f t="shared" si="306"/>
        <v>4154.166666666667</v>
      </c>
      <c r="CK1037" s="44">
        <f t="shared" si="307"/>
        <v>29700</v>
      </c>
      <c r="CL1037" s="18">
        <f t="shared" si="308"/>
        <v>1757.9074074074074</v>
      </c>
      <c r="CM1037" s="18">
        <f t="shared" si="309"/>
        <v>4564.199808787147</v>
      </c>
      <c r="CN1037" s="13"/>
      <c r="CO1037" s="18">
        <f t="shared" si="310"/>
        <v>0</v>
      </c>
    </row>
    <row r="1038" spans="1:93" ht="15.75" customHeight="1" x14ac:dyDescent="0.2">
      <c r="A1038" s="35" t="s">
        <v>388</v>
      </c>
      <c r="B1038" s="35" t="s">
        <v>3771</v>
      </c>
      <c r="C1038" s="35" t="s">
        <v>3772</v>
      </c>
      <c r="D1038" s="36">
        <v>45635</v>
      </c>
      <c r="E1038" s="36"/>
      <c r="F1038" s="35" t="s">
        <v>996</v>
      </c>
      <c r="G1038" s="35" t="s">
        <v>895</v>
      </c>
      <c r="H1038" s="35" t="s">
        <v>896</v>
      </c>
      <c r="I1038" s="35" t="s">
        <v>897</v>
      </c>
      <c r="J1038" s="35"/>
      <c r="K1038" s="35" t="s">
        <v>898</v>
      </c>
      <c r="L1038" s="37" t="s">
        <v>899</v>
      </c>
      <c r="M1038" s="38">
        <v>8.5000000000000006E-2</v>
      </c>
      <c r="N1038" s="35">
        <v>28</v>
      </c>
      <c r="O1038" s="39">
        <v>77916.666666666672</v>
      </c>
      <c r="P1038" s="40"/>
      <c r="Q1038" s="39"/>
      <c r="R1038" s="39">
        <v>1752.8044871794873</v>
      </c>
      <c r="S1038" s="39">
        <v>1012.7314814814816</v>
      </c>
      <c r="T1038" s="39">
        <v>182.29166666666669</v>
      </c>
      <c r="U1038" s="35">
        <v>75</v>
      </c>
      <c r="V1038" s="39"/>
      <c r="W1038" s="39">
        <v>7470.4213563973226</v>
      </c>
      <c r="X1038" s="39">
        <v>4460.3751415326506</v>
      </c>
      <c r="Y1038" s="39">
        <v>92870.290799924274</v>
      </c>
      <c r="Z1038" s="41">
        <v>5687.5</v>
      </c>
      <c r="AA1038" s="39"/>
      <c r="AB1038" s="39">
        <v>98557.790799924274</v>
      </c>
      <c r="AC1038" s="39"/>
      <c r="AD1038" s="39"/>
      <c r="AE1038" s="42">
        <v>4292.2455565959208</v>
      </c>
      <c r="AF1038" s="35" t="s">
        <v>1124</v>
      </c>
      <c r="AG1038" s="39" t="s">
        <v>1125</v>
      </c>
      <c r="AH1038" s="39">
        <v>102850.0363565202</v>
      </c>
      <c r="AI1038" s="39">
        <v>8742.253090304217</v>
      </c>
      <c r="AJ1038" s="42">
        <v>29700</v>
      </c>
      <c r="AK1038" s="39">
        <v>2524.5</v>
      </c>
      <c r="AL1038" s="39">
        <v>143816.7894468244</v>
      </c>
      <c r="AM1038" s="39" t="s">
        <v>943</v>
      </c>
      <c r="AN1038" s="39" t="s">
        <v>943</v>
      </c>
      <c r="AO1038" s="35">
        <v>35802</v>
      </c>
      <c r="AP1038" s="35" t="s">
        <v>944</v>
      </c>
      <c r="AQ1038" s="39" t="s">
        <v>901</v>
      </c>
      <c r="AR1038" s="39">
        <v>1</v>
      </c>
      <c r="AS1038" s="39"/>
      <c r="AT1038" s="39"/>
      <c r="AU1038" s="39"/>
      <c r="AV1038" s="39"/>
      <c r="AW1038" s="39" t="s">
        <v>3773</v>
      </c>
      <c r="AX1038" s="39" t="s">
        <v>903</v>
      </c>
      <c r="AY1038" s="39" t="s">
        <v>904</v>
      </c>
      <c r="AZ1038" s="35">
        <v>35802</v>
      </c>
      <c r="BA1038" s="39"/>
      <c r="BC1038" s="5" t="s">
        <v>905</v>
      </c>
      <c r="CB1038" s="13" t="s">
        <v>947</v>
      </c>
      <c r="CC1038" s="13" t="s">
        <v>10</v>
      </c>
      <c r="CD1038" s="13">
        <v>60002</v>
      </c>
      <c r="CE1038" s="13" t="s">
        <v>8</v>
      </c>
      <c r="CF1038" s="13" t="str">
        <f t="shared" si="303"/>
        <v>W0004730</v>
      </c>
      <c r="CG1038" s="13" t="s">
        <v>29</v>
      </c>
      <c r="CH1038" s="18">
        <f t="shared" si="304"/>
        <v>90104.754831263315</v>
      </c>
      <c r="CI1038" s="18">
        <f t="shared" si="305"/>
        <v>4292.2455565959208</v>
      </c>
      <c r="CJ1038" s="43">
        <f t="shared" si="306"/>
        <v>5687.5</v>
      </c>
      <c r="CK1038" s="44">
        <f t="shared" si="307"/>
        <v>29700</v>
      </c>
      <c r="CL1038" s="18">
        <f t="shared" si="308"/>
        <v>2765.535968660969</v>
      </c>
      <c r="CM1038" s="18">
        <f t="shared" si="309"/>
        <v>11266.753090304217</v>
      </c>
      <c r="CN1038" s="13"/>
      <c r="CO1038" s="18">
        <f t="shared" si="310"/>
        <v>0</v>
      </c>
    </row>
    <row r="1039" spans="1:93" ht="15.75" customHeight="1" x14ac:dyDescent="0.2">
      <c r="A1039" s="35" t="s">
        <v>3774</v>
      </c>
      <c r="B1039" s="35" t="s">
        <v>3775</v>
      </c>
      <c r="C1039" s="35" t="s">
        <v>3776</v>
      </c>
      <c r="D1039" s="36">
        <v>45635</v>
      </c>
      <c r="E1039" s="36"/>
      <c r="F1039" s="35" t="s">
        <v>894</v>
      </c>
      <c r="G1039" s="35" t="s">
        <v>939</v>
      </c>
      <c r="H1039" s="35" t="s">
        <v>940</v>
      </c>
      <c r="I1039" s="35" t="s">
        <v>897</v>
      </c>
      <c r="J1039" s="35"/>
      <c r="K1039" s="35" t="s">
        <v>898</v>
      </c>
      <c r="L1039" s="37" t="s">
        <v>899</v>
      </c>
      <c r="M1039" s="38">
        <v>0.05</v>
      </c>
      <c r="N1039" s="35">
        <v>28</v>
      </c>
      <c r="O1039" s="39">
        <v>166666.66666666666</v>
      </c>
      <c r="P1039" s="40"/>
      <c r="Q1039" s="39"/>
      <c r="R1039" s="39">
        <v>4006.4102564102559</v>
      </c>
      <c r="S1039" s="39">
        <v>2314.8148148148148</v>
      </c>
      <c r="T1039" s="39">
        <v>416.66666666666663</v>
      </c>
      <c r="U1039" s="35">
        <v>75</v>
      </c>
      <c r="V1039" s="39"/>
      <c r="W1039" s="39">
        <v>16049.317192720853</v>
      </c>
      <c r="X1039" s="39">
        <v>4460.3751415326506</v>
      </c>
      <c r="Y1039" s="39">
        <v>193989.25073881188</v>
      </c>
      <c r="Z1039" s="41">
        <v>12402.5</v>
      </c>
      <c r="AA1039" s="39"/>
      <c r="AB1039" s="39">
        <v>206391.75073881188</v>
      </c>
      <c r="AC1039" s="39"/>
      <c r="AD1039" s="39"/>
      <c r="AE1039" s="42">
        <v>33281</v>
      </c>
      <c r="AF1039" s="35" t="s">
        <v>941</v>
      </c>
      <c r="AG1039" s="35" t="s">
        <v>942</v>
      </c>
      <c r="AH1039" s="39">
        <v>239672.75073881188</v>
      </c>
      <c r="AI1039" s="39">
        <v>11983.637536940594</v>
      </c>
      <c r="AJ1039" s="42">
        <v>29700</v>
      </c>
      <c r="AK1039" s="39">
        <v>1485</v>
      </c>
      <c r="AL1039" s="39">
        <v>282841.38827575248</v>
      </c>
      <c r="AM1039" s="39" t="s">
        <v>935</v>
      </c>
      <c r="AN1039" s="39" t="s">
        <v>986</v>
      </c>
      <c r="AO1039" s="35" t="s">
        <v>987</v>
      </c>
      <c r="AP1039" s="35" t="s">
        <v>986</v>
      </c>
      <c r="AQ1039" s="39" t="s">
        <v>901</v>
      </c>
      <c r="AR1039" s="39">
        <v>1</v>
      </c>
      <c r="AS1039" s="39"/>
      <c r="AT1039" s="39"/>
      <c r="AU1039" s="39"/>
      <c r="AV1039" s="39"/>
      <c r="AW1039" s="39" t="s">
        <v>3440</v>
      </c>
      <c r="AX1039" s="39" t="s">
        <v>946</v>
      </c>
      <c r="AY1039" s="39" t="s">
        <v>946</v>
      </c>
      <c r="AZ1039" s="35" t="s">
        <v>987</v>
      </c>
      <c r="BA1039" s="39"/>
      <c r="BC1039" s="5" t="s">
        <v>905</v>
      </c>
      <c r="CB1039" s="13" t="s">
        <v>990</v>
      </c>
      <c r="CC1039" s="13"/>
      <c r="CD1039" s="13"/>
      <c r="CE1039" s="13"/>
      <c r="CF1039" s="13"/>
      <c r="CG1039" s="13"/>
      <c r="CH1039" s="13"/>
      <c r="CI1039" s="13"/>
      <c r="CJ1039" s="13"/>
      <c r="CK1039" s="13"/>
      <c r="CL1039" s="13"/>
      <c r="CM1039" s="13"/>
      <c r="CN1039" s="13"/>
      <c r="CO1039" s="13"/>
    </row>
    <row r="1040" spans="1:93" ht="15.75" customHeight="1" x14ac:dyDescent="0.2">
      <c r="A1040" s="35" t="s">
        <v>3777</v>
      </c>
      <c r="B1040" s="35" t="s">
        <v>3778</v>
      </c>
      <c r="C1040" s="35" t="s">
        <v>3779</v>
      </c>
      <c r="D1040" s="36">
        <v>45635</v>
      </c>
      <c r="E1040" s="36"/>
      <c r="F1040" s="35" t="s">
        <v>972</v>
      </c>
      <c r="G1040" s="35" t="s">
        <v>895</v>
      </c>
      <c r="H1040" s="35" t="s">
        <v>1572</v>
      </c>
      <c r="I1040" s="35" t="s">
        <v>2483</v>
      </c>
      <c r="J1040" s="35"/>
      <c r="K1040" s="35" t="s">
        <v>898</v>
      </c>
      <c r="L1040" s="37" t="s">
        <v>899</v>
      </c>
      <c r="M1040" s="38">
        <v>8.5000000000000006E-2</v>
      </c>
      <c r="N1040" s="35">
        <v>28</v>
      </c>
      <c r="O1040" s="39">
        <v>41666.666666666664</v>
      </c>
      <c r="P1040" s="40"/>
      <c r="Q1040" s="39"/>
      <c r="R1040" s="39">
        <v>1010.0961538461538</v>
      </c>
      <c r="S1040" s="39">
        <v>583.6111111111112</v>
      </c>
      <c r="T1040" s="39">
        <v>105.05</v>
      </c>
      <c r="U1040" s="35">
        <v>75</v>
      </c>
      <c r="V1040" s="39"/>
      <c r="W1040" s="39">
        <v>4267.9340881447133</v>
      </c>
      <c r="X1040" s="39">
        <v>4460.3751415326506</v>
      </c>
      <c r="Y1040" s="39">
        <v>52168.733161301294</v>
      </c>
      <c r="Z1040" s="41">
        <v>5687.5</v>
      </c>
      <c r="AA1040" s="39"/>
      <c r="AB1040" s="39">
        <v>57856.233161301294</v>
      </c>
      <c r="AC1040" s="39"/>
      <c r="AD1040" s="39">
        <v>5310.8</v>
      </c>
      <c r="AE1040" s="42">
        <v>6107.1873780099913</v>
      </c>
      <c r="AF1040" s="35" t="s">
        <v>1104</v>
      </c>
      <c r="AG1040" s="39" t="s">
        <v>1105</v>
      </c>
      <c r="AH1040" s="39">
        <v>69274.220539311282</v>
      </c>
      <c r="AI1040" s="39">
        <v>5888.3087458414593</v>
      </c>
      <c r="AJ1040" s="42">
        <v>0</v>
      </c>
      <c r="AK1040" s="39">
        <v>0</v>
      </c>
      <c r="AL1040" s="39">
        <v>75162.529285152734</v>
      </c>
      <c r="AM1040" s="39" t="s">
        <v>1411</v>
      </c>
      <c r="AN1040" s="39" t="s">
        <v>2484</v>
      </c>
      <c r="AO1040" s="35" t="s">
        <v>1573</v>
      </c>
      <c r="AP1040" s="35" t="s">
        <v>2485</v>
      </c>
      <c r="AQ1040" s="39" t="s">
        <v>901</v>
      </c>
      <c r="AR1040" s="39">
        <v>1</v>
      </c>
      <c r="AS1040" s="39"/>
      <c r="AT1040" s="39"/>
      <c r="AU1040" s="39"/>
      <c r="AV1040" s="39"/>
      <c r="AW1040" s="39" t="s">
        <v>1282</v>
      </c>
      <c r="AX1040" s="39" t="s">
        <v>903</v>
      </c>
      <c r="AY1040" s="39" t="s">
        <v>1472</v>
      </c>
      <c r="AZ1040" s="35" t="s">
        <v>1573</v>
      </c>
      <c r="BA1040" s="39"/>
      <c r="BC1040" s="5" t="s">
        <v>905</v>
      </c>
      <c r="CB1040" s="13" t="s">
        <v>947</v>
      </c>
      <c r="CC1040" s="13" t="s">
        <v>805</v>
      </c>
      <c r="CD1040" s="13">
        <v>60001</v>
      </c>
      <c r="CE1040" s="13" t="s">
        <v>803</v>
      </c>
      <c r="CF1040" s="13" t="str">
        <f t="shared" ref="CF1040:CF1042" si="311">A1040</f>
        <v>W0005076</v>
      </c>
      <c r="CG1040" s="13" t="s">
        <v>29</v>
      </c>
      <c r="CH1040" s="18">
        <f t="shared" ref="CH1040:CH1042" si="312">SUM(O1040,Q1040,T1040:X1040,)</f>
        <v>50575.025896344028</v>
      </c>
      <c r="CI1040" s="18">
        <f t="shared" ref="CI1040:CI1042" si="313">SUM(AA1040,AC1040:AE1040)</f>
        <v>11417.987378009992</v>
      </c>
      <c r="CJ1040" s="43">
        <f t="shared" ref="CJ1040:CJ1042" si="314">SUM(Z1040)</f>
        <v>5687.5</v>
      </c>
      <c r="CK1040" s="44">
        <f t="shared" ref="CK1040:CK1042" si="315">AJ1040</f>
        <v>0</v>
      </c>
      <c r="CL1040" s="18">
        <f t="shared" ref="CL1040:CL1042" si="316">SUM(R1040:S1040)</f>
        <v>1593.7072649572651</v>
      </c>
      <c r="CM1040" s="18">
        <f t="shared" ref="CM1040:CM1042" si="317">SUM(AI1040,AK1040)</f>
        <v>5888.3087458414593</v>
      </c>
      <c r="CN1040" s="13"/>
      <c r="CO1040" s="18">
        <f t="shared" ref="CO1040:CO1042" si="318">SUM(CH1040:CM1040,-AL1040)</f>
        <v>0</v>
      </c>
    </row>
    <row r="1041" spans="1:93" ht="15.75" customHeight="1" x14ac:dyDescent="0.2">
      <c r="A1041" s="35" t="s">
        <v>3780</v>
      </c>
      <c r="B1041" s="35" t="s">
        <v>3781</v>
      </c>
      <c r="C1041" s="35" t="s">
        <v>3782</v>
      </c>
      <c r="D1041" s="36">
        <v>45635</v>
      </c>
      <c r="E1041" s="36"/>
      <c r="F1041" s="35" t="s">
        <v>972</v>
      </c>
      <c r="G1041" s="35" t="s">
        <v>895</v>
      </c>
      <c r="H1041" s="35" t="s">
        <v>1572</v>
      </c>
      <c r="I1041" s="35" t="s">
        <v>2483</v>
      </c>
      <c r="J1041" s="35"/>
      <c r="K1041" s="35" t="s">
        <v>898</v>
      </c>
      <c r="L1041" s="37" t="s">
        <v>899</v>
      </c>
      <c r="M1041" s="38">
        <v>8.5000000000000006E-2</v>
      </c>
      <c r="N1041" s="35">
        <v>28</v>
      </c>
      <c r="O1041" s="39">
        <v>39583.333333333336</v>
      </c>
      <c r="P1041" s="40"/>
      <c r="Q1041" s="39"/>
      <c r="R1041" s="39">
        <v>1010.0961538461538</v>
      </c>
      <c r="S1041" s="39">
        <v>583.6111111111112</v>
      </c>
      <c r="T1041" s="39">
        <v>105.05</v>
      </c>
      <c r="U1041" s="35">
        <v>75</v>
      </c>
      <c r="V1041" s="39"/>
      <c r="W1041" s="39">
        <v>0</v>
      </c>
      <c r="X1041" s="39">
        <v>4460.3751415326506</v>
      </c>
      <c r="Y1041" s="39">
        <v>45817.465739823252</v>
      </c>
      <c r="Z1041" s="41">
        <v>5687.5</v>
      </c>
      <c r="AA1041" s="39"/>
      <c r="AB1041" s="39">
        <v>51504.965739823252</v>
      </c>
      <c r="AC1041" s="39"/>
      <c r="AD1041" s="39">
        <v>5310.8</v>
      </c>
      <c r="AE1041" s="42">
        <v>6107.1873780099913</v>
      </c>
      <c r="AF1041" s="35" t="s">
        <v>1104</v>
      </c>
      <c r="AG1041" s="39" t="s">
        <v>1105</v>
      </c>
      <c r="AH1041" s="39">
        <v>62922.953117833247</v>
      </c>
      <c r="AI1041" s="39">
        <v>5348.4510150158267</v>
      </c>
      <c r="AJ1041" s="42">
        <v>0</v>
      </c>
      <c r="AK1041" s="39">
        <v>0</v>
      </c>
      <c r="AL1041" s="39">
        <v>68271.404132849071</v>
      </c>
      <c r="AM1041" s="39" t="s">
        <v>1411</v>
      </c>
      <c r="AN1041" s="39" t="s">
        <v>2484</v>
      </c>
      <c r="AO1041" s="35" t="s">
        <v>1573</v>
      </c>
      <c r="AP1041" s="35" t="s">
        <v>2485</v>
      </c>
      <c r="AQ1041" s="39" t="s">
        <v>901</v>
      </c>
      <c r="AR1041" s="39">
        <v>1</v>
      </c>
      <c r="AS1041" s="39"/>
      <c r="AT1041" s="39"/>
      <c r="AU1041" s="39"/>
      <c r="AV1041" s="39"/>
      <c r="AW1041" s="39" t="s">
        <v>1282</v>
      </c>
      <c r="AX1041" s="39" t="s">
        <v>903</v>
      </c>
      <c r="AY1041" s="39" t="s">
        <v>1472</v>
      </c>
      <c r="AZ1041" s="35" t="s">
        <v>1573</v>
      </c>
      <c r="BA1041" s="39"/>
      <c r="BC1041" s="5" t="s">
        <v>905</v>
      </c>
      <c r="CB1041" s="13" t="s">
        <v>947</v>
      </c>
      <c r="CC1041" s="13" t="s">
        <v>805</v>
      </c>
      <c r="CD1041" s="13">
        <v>60001</v>
      </c>
      <c r="CE1041" s="13" t="s">
        <v>803</v>
      </c>
      <c r="CF1041" s="13" t="str">
        <f t="shared" si="311"/>
        <v>W0005077</v>
      </c>
      <c r="CG1041" s="13" t="s">
        <v>29</v>
      </c>
      <c r="CH1041" s="18">
        <f t="shared" si="312"/>
        <v>44223.758474865986</v>
      </c>
      <c r="CI1041" s="18">
        <f t="shared" si="313"/>
        <v>11417.987378009992</v>
      </c>
      <c r="CJ1041" s="43">
        <f t="shared" si="314"/>
        <v>5687.5</v>
      </c>
      <c r="CK1041" s="44">
        <f t="shared" si="315"/>
        <v>0</v>
      </c>
      <c r="CL1041" s="18">
        <f t="shared" si="316"/>
        <v>1593.7072649572651</v>
      </c>
      <c r="CM1041" s="18">
        <f t="shared" si="317"/>
        <v>5348.4510150158267</v>
      </c>
      <c r="CN1041" s="13"/>
      <c r="CO1041" s="18">
        <f t="shared" si="318"/>
        <v>0</v>
      </c>
    </row>
    <row r="1042" spans="1:93" ht="15.75" customHeight="1" x14ac:dyDescent="0.2">
      <c r="A1042" s="35" t="s">
        <v>3783</v>
      </c>
      <c r="B1042" s="35" t="s">
        <v>3784</v>
      </c>
      <c r="C1042" s="35" t="s">
        <v>3785</v>
      </c>
      <c r="D1042" s="36">
        <v>45635</v>
      </c>
      <c r="E1042" s="36"/>
      <c r="F1042" s="35" t="s">
        <v>938</v>
      </c>
      <c r="G1042" s="35" t="s">
        <v>1247</v>
      </c>
      <c r="H1042" s="35" t="s">
        <v>1248</v>
      </c>
      <c r="I1042" s="35" t="s">
        <v>897</v>
      </c>
      <c r="J1042" s="35"/>
      <c r="K1042" s="35" t="s">
        <v>898</v>
      </c>
      <c r="L1042" s="37" t="s">
        <v>899</v>
      </c>
      <c r="M1042" s="38">
        <v>0.1</v>
      </c>
      <c r="N1042" s="35">
        <v>28</v>
      </c>
      <c r="O1042" s="39">
        <v>125000.00000000001</v>
      </c>
      <c r="P1042" s="40"/>
      <c r="Q1042" s="39"/>
      <c r="R1042" s="39">
        <v>3004.8076923076919</v>
      </c>
      <c r="S1042" s="39">
        <v>1736.1111111111111</v>
      </c>
      <c r="T1042" s="39">
        <v>312.5</v>
      </c>
      <c r="U1042" s="35">
        <v>75</v>
      </c>
      <c r="V1042" s="39"/>
      <c r="W1042" s="39">
        <v>0</v>
      </c>
      <c r="X1042" s="39">
        <v>4460.3751415326506</v>
      </c>
      <c r="Y1042" s="39">
        <v>134588.79394495147</v>
      </c>
      <c r="Z1042" s="41">
        <v>7046.666666666667</v>
      </c>
      <c r="AA1042" s="39"/>
      <c r="AB1042" s="39">
        <v>141635.46061161812</v>
      </c>
      <c r="AC1042" s="39"/>
      <c r="AD1042" s="39"/>
      <c r="AE1042" s="42">
        <v>7875.5933865769939</v>
      </c>
      <c r="AF1042" s="35" t="s">
        <v>1249</v>
      </c>
      <c r="AG1042" s="39" t="s">
        <v>1250</v>
      </c>
      <c r="AH1042" s="39">
        <v>149511.05399819513</v>
      </c>
      <c r="AI1042" s="39">
        <v>14951.105399819513</v>
      </c>
      <c r="AJ1042" s="42">
        <v>29700</v>
      </c>
      <c r="AK1042" s="39">
        <v>2970</v>
      </c>
      <c r="AL1042" s="39">
        <v>197132.15939801466</v>
      </c>
      <c r="AM1042" s="39" t="s">
        <v>1411</v>
      </c>
      <c r="AN1042" s="39" t="s">
        <v>1411</v>
      </c>
      <c r="AO1042" s="35" t="s">
        <v>1720</v>
      </c>
      <c r="AP1042" s="35" t="s">
        <v>1413</v>
      </c>
      <c r="AQ1042" s="39" t="s">
        <v>901</v>
      </c>
      <c r="AR1042" s="39">
        <v>1</v>
      </c>
      <c r="AS1042" s="39"/>
      <c r="AT1042" s="39"/>
      <c r="AU1042" s="39"/>
      <c r="AV1042" s="39"/>
      <c r="AW1042" s="39" t="s">
        <v>1382</v>
      </c>
      <c r="AX1042" s="39" t="s">
        <v>977</v>
      </c>
      <c r="AY1042" s="39" t="s">
        <v>1472</v>
      </c>
      <c r="AZ1042" s="35" t="s">
        <v>1720</v>
      </c>
      <c r="BA1042" s="39"/>
      <c r="BC1042" s="5" t="s">
        <v>905</v>
      </c>
      <c r="CB1042" s="13" t="s">
        <v>947</v>
      </c>
      <c r="CC1042" s="13" t="s">
        <v>1415</v>
      </c>
      <c r="CD1042" s="13">
        <v>60008</v>
      </c>
      <c r="CE1042" s="13" t="s">
        <v>1416</v>
      </c>
      <c r="CF1042" s="13" t="str">
        <f t="shared" si="311"/>
        <v>W0004732</v>
      </c>
      <c r="CG1042" s="13" t="s">
        <v>70</v>
      </c>
      <c r="CH1042" s="18">
        <f t="shared" si="312"/>
        <v>129847.87514153267</v>
      </c>
      <c r="CI1042" s="18">
        <f t="shared" si="313"/>
        <v>7875.5933865769939</v>
      </c>
      <c r="CJ1042" s="43">
        <f t="shared" si="314"/>
        <v>7046.666666666667</v>
      </c>
      <c r="CK1042" s="44">
        <f t="shared" si="315"/>
        <v>29700</v>
      </c>
      <c r="CL1042" s="18">
        <f t="shared" si="316"/>
        <v>4740.9188034188028</v>
      </c>
      <c r="CM1042" s="18">
        <f t="shared" si="317"/>
        <v>17921.105399819513</v>
      </c>
      <c r="CN1042" s="13"/>
      <c r="CO1042" s="18">
        <f t="shared" si="318"/>
        <v>0</v>
      </c>
    </row>
    <row r="1043" spans="1:93" ht="15.75" customHeight="1" x14ac:dyDescent="0.2">
      <c r="A1043" s="35" t="s">
        <v>3786</v>
      </c>
      <c r="B1043" s="35" t="s">
        <v>1734</v>
      </c>
      <c r="C1043" s="35" t="s">
        <v>1733</v>
      </c>
      <c r="D1043" s="36">
        <v>45635</v>
      </c>
      <c r="E1043" s="36"/>
      <c r="F1043" s="35" t="s">
        <v>918</v>
      </c>
      <c r="G1043" s="35" t="s">
        <v>1247</v>
      </c>
      <c r="H1043" s="35" t="s">
        <v>1248</v>
      </c>
      <c r="I1043" s="35" t="s">
        <v>897</v>
      </c>
      <c r="J1043" s="35"/>
      <c r="K1043" s="35" t="s">
        <v>861</v>
      </c>
      <c r="L1043" s="37" t="s">
        <v>899</v>
      </c>
      <c r="M1043" s="38">
        <v>0.1</v>
      </c>
      <c r="N1043" s="35">
        <v>28</v>
      </c>
      <c r="O1043" s="39">
        <v>416666.66666666669</v>
      </c>
      <c r="P1043" s="40">
        <v>0.15</v>
      </c>
      <c r="Q1043" s="39">
        <v>62500</v>
      </c>
      <c r="R1043" s="39">
        <v>10016.025641025641</v>
      </c>
      <c r="S1043" s="39">
        <v>5787.0370370370374</v>
      </c>
      <c r="T1043" s="39">
        <v>1041.6666666666667</v>
      </c>
      <c r="U1043" s="35">
        <v>75</v>
      </c>
      <c r="V1043" s="39"/>
      <c r="W1043" s="39">
        <v>40978.723842003965</v>
      </c>
      <c r="X1043" s="39">
        <v>5460.3751415326506</v>
      </c>
      <c r="Y1043" s="39">
        <v>542525.49499493255</v>
      </c>
      <c r="Z1043" s="41">
        <v>7046.666666666667</v>
      </c>
      <c r="AA1043" s="39">
        <v>29700</v>
      </c>
      <c r="AB1043" s="39">
        <v>579272.16166159918</v>
      </c>
      <c r="AC1043" s="39"/>
      <c r="AD1043" s="39"/>
      <c r="AE1043" s="42">
        <v>-579272.16166159918</v>
      </c>
      <c r="AF1043" s="35"/>
      <c r="AG1043" s="39"/>
      <c r="AH1043" s="39">
        <v>0</v>
      </c>
      <c r="AI1043" s="39">
        <v>0</v>
      </c>
      <c r="AJ1043" s="42"/>
      <c r="AK1043" s="39">
        <v>0</v>
      </c>
      <c r="AL1043" s="39">
        <v>0</v>
      </c>
      <c r="AM1043" s="39" t="s">
        <v>943</v>
      </c>
      <c r="AN1043" s="39" t="s">
        <v>1002</v>
      </c>
      <c r="AO1043" s="35">
        <v>90326</v>
      </c>
      <c r="AP1043" s="35" t="s">
        <v>986</v>
      </c>
      <c r="AQ1043" s="39" t="s">
        <v>1004</v>
      </c>
      <c r="AR1043" s="39">
        <v>1</v>
      </c>
      <c r="AS1043" s="39"/>
      <c r="AT1043" s="39"/>
      <c r="AU1043" s="39"/>
      <c r="AV1043" s="39"/>
      <c r="AW1043" s="39" t="s">
        <v>1489</v>
      </c>
      <c r="AX1043" s="39" t="s">
        <v>943</v>
      </c>
      <c r="AY1043" s="39" t="s">
        <v>1053</v>
      </c>
      <c r="AZ1043" s="35">
        <v>90326</v>
      </c>
      <c r="BA1043" s="39"/>
      <c r="BC1043" s="5" t="s">
        <v>905</v>
      </c>
      <c r="CB1043" s="13" t="s">
        <v>990</v>
      </c>
      <c r="CC1043" s="13"/>
      <c r="CD1043" s="13"/>
      <c r="CE1043" s="13"/>
      <c r="CF1043" s="13"/>
      <c r="CG1043" s="13"/>
      <c r="CH1043" s="13"/>
      <c r="CI1043" s="13"/>
      <c r="CJ1043" s="13"/>
      <c r="CK1043" s="13"/>
      <c r="CL1043" s="13"/>
      <c r="CM1043" s="13"/>
      <c r="CN1043" s="13"/>
      <c r="CO1043" s="13"/>
    </row>
    <row r="1044" spans="1:93" ht="15.75" customHeight="1" x14ac:dyDescent="0.2">
      <c r="A1044" s="35" t="s">
        <v>389</v>
      </c>
      <c r="B1044" s="35" t="s">
        <v>3787</v>
      </c>
      <c r="C1044" s="35" t="s">
        <v>3788</v>
      </c>
      <c r="D1044" s="36">
        <v>45642</v>
      </c>
      <c r="E1044" s="36"/>
      <c r="F1044" s="35" t="s">
        <v>894</v>
      </c>
      <c r="G1044" s="35" t="s">
        <v>1247</v>
      </c>
      <c r="H1044" s="35" t="s">
        <v>1248</v>
      </c>
      <c r="I1044" s="35" t="s">
        <v>897</v>
      </c>
      <c r="J1044" s="35"/>
      <c r="K1044" s="35" t="s">
        <v>898</v>
      </c>
      <c r="L1044" s="37" t="s">
        <v>899</v>
      </c>
      <c r="M1044" s="38">
        <v>0.1</v>
      </c>
      <c r="N1044" s="35">
        <v>28</v>
      </c>
      <c r="O1044" s="39">
        <v>150000</v>
      </c>
      <c r="P1044" s="40"/>
      <c r="Q1044" s="39"/>
      <c r="R1044" s="39">
        <v>3605.7692307692309</v>
      </c>
      <c r="S1044" s="39">
        <v>2083.3333333333335</v>
      </c>
      <c r="T1044" s="39">
        <v>375</v>
      </c>
      <c r="U1044" s="35">
        <v>75</v>
      </c>
      <c r="V1044" s="39"/>
      <c r="W1044" s="39">
        <v>0</v>
      </c>
      <c r="X1044" s="39">
        <v>4460.3751415326506</v>
      </c>
      <c r="Y1044" s="39">
        <v>160599.47770563522</v>
      </c>
      <c r="Z1044" s="41">
        <v>7046.666666666667</v>
      </c>
      <c r="AA1044" s="39"/>
      <c r="AB1044" s="39">
        <v>167646.14437230187</v>
      </c>
      <c r="AC1044" s="39"/>
      <c r="AD1044" s="39"/>
      <c r="AE1044" s="42"/>
      <c r="AF1044" s="35"/>
      <c r="AG1044" s="39"/>
      <c r="AH1044" s="39">
        <v>167646.14437230187</v>
      </c>
      <c r="AI1044" s="39">
        <v>16764.61443723019</v>
      </c>
      <c r="AJ1044" s="42">
        <v>29700</v>
      </c>
      <c r="AK1044" s="39">
        <v>2970</v>
      </c>
      <c r="AL1044" s="39">
        <v>217080.75880953207</v>
      </c>
      <c r="AM1044" s="39" t="s">
        <v>943</v>
      </c>
      <c r="AN1044" s="39" t="s">
        <v>943</v>
      </c>
      <c r="AO1044" s="35">
        <v>90375</v>
      </c>
      <c r="AP1044" s="35" t="s">
        <v>944</v>
      </c>
      <c r="AQ1044" s="39" t="s">
        <v>901</v>
      </c>
      <c r="AR1044" s="39">
        <v>1</v>
      </c>
      <c r="AS1044" s="39"/>
      <c r="AT1044" s="39"/>
      <c r="AU1044" s="39"/>
      <c r="AV1044" s="39"/>
      <c r="AW1044" s="39" t="s">
        <v>2814</v>
      </c>
      <c r="AX1044" s="39" t="s">
        <v>2543</v>
      </c>
      <c r="AY1044" s="39" t="s">
        <v>2543</v>
      </c>
      <c r="AZ1044" s="35">
        <v>90375</v>
      </c>
      <c r="BA1044" s="39"/>
      <c r="BC1044" s="5" t="s">
        <v>905</v>
      </c>
      <c r="CB1044" s="13" t="s">
        <v>947</v>
      </c>
      <c r="CC1044" s="13" t="s">
        <v>10</v>
      </c>
      <c r="CD1044" s="13">
        <v>60002</v>
      </c>
      <c r="CE1044" s="13" t="s">
        <v>8</v>
      </c>
      <c r="CF1044" s="13" t="str">
        <f t="shared" ref="CF1044:CF1051" si="319">A1044</f>
        <v>W0004734</v>
      </c>
      <c r="CG1044" s="13" t="s">
        <v>70</v>
      </c>
      <c r="CH1044" s="18">
        <f t="shared" ref="CH1044:CH1051" si="320">SUM(O1044,Q1044,T1044:X1044,)</f>
        <v>154910.37514153266</v>
      </c>
      <c r="CI1044" s="18">
        <f t="shared" ref="CI1044:CI1049" si="321">SUM(AA1044,AC1044:AE1044)</f>
        <v>0</v>
      </c>
      <c r="CJ1044" s="43">
        <f t="shared" ref="CJ1044:CJ1051" si="322">SUM(Z1044)</f>
        <v>7046.666666666667</v>
      </c>
      <c r="CK1044" s="44">
        <f t="shared" ref="CK1044:CK1051" si="323">AJ1044</f>
        <v>29700</v>
      </c>
      <c r="CL1044" s="18">
        <f t="shared" ref="CL1044:CL1051" si="324">SUM(R1044:S1044)</f>
        <v>5689.1025641025644</v>
      </c>
      <c r="CM1044" s="18">
        <f t="shared" ref="CM1044:CM1051" si="325">SUM(AI1044,AK1044)</f>
        <v>19734.61443723019</v>
      </c>
      <c r="CN1044" s="13"/>
      <c r="CO1044" s="18">
        <f t="shared" ref="CO1044:CO1051" si="326">SUM(CH1044:CM1044,-AL1044)</f>
        <v>0</v>
      </c>
    </row>
    <row r="1045" spans="1:93" ht="15.75" customHeight="1" x14ac:dyDescent="0.2">
      <c r="A1045" s="35" t="s">
        <v>3789</v>
      </c>
      <c r="B1045" s="35" t="s">
        <v>3790</v>
      </c>
      <c r="C1045" s="35" t="s">
        <v>3791</v>
      </c>
      <c r="D1045" s="36">
        <v>45663</v>
      </c>
      <c r="E1045" s="36"/>
      <c r="F1045" s="35" t="s">
        <v>996</v>
      </c>
      <c r="G1045" s="35" t="s">
        <v>1247</v>
      </c>
      <c r="H1045" s="35" t="s">
        <v>1248</v>
      </c>
      <c r="I1045" s="35" t="s">
        <v>897</v>
      </c>
      <c r="J1045" s="35"/>
      <c r="K1045" s="35" t="s">
        <v>898</v>
      </c>
      <c r="L1045" s="37" t="s">
        <v>899</v>
      </c>
      <c r="M1045" s="38">
        <v>0.1</v>
      </c>
      <c r="N1045" s="35">
        <v>28</v>
      </c>
      <c r="O1045" s="39">
        <v>75000</v>
      </c>
      <c r="P1045" s="40"/>
      <c r="Q1045" s="39"/>
      <c r="R1045" s="39">
        <v>1802.8846153846155</v>
      </c>
      <c r="S1045" s="39">
        <v>1041.6666666666667</v>
      </c>
      <c r="T1045" s="39">
        <v>187.5</v>
      </c>
      <c r="U1045" s="35">
        <v>75</v>
      </c>
      <c r="V1045" s="39"/>
      <c r="W1045" s="39">
        <v>0</v>
      </c>
      <c r="X1045" s="39">
        <v>4460.3751415326506</v>
      </c>
      <c r="Y1045" s="39">
        <v>82567.426423583936</v>
      </c>
      <c r="Z1045" s="41">
        <v>7046.666666666667</v>
      </c>
      <c r="AA1045" s="39"/>
      <c r="AB1045" s="39">
        <v>89614.093090250608</v>
      </c>
      <c r="AC1045" s="39"/>
      <c r="AD1045" s="39"/>
      <c r="AE1045" s="42">
        <v>7875.5933865769939</v>
      </c>
      <c r="AF1045" s="35" t="s">
        <v>1249</v>
      </c>
      <c r="AG1045" s="39" t="s">
        <v>1250</v>
      </c>
      <c r="AH1045" s="39">
        <v>97489.686476827599</v>
      </c>
      <c r="AI1045" s="39">
        <v>9748.968647682761</v>
      </c>
      <c r="AJ1045" s="42">
        <v>29700</v>
      </c>
      <c r="AK1045" s="39">
        <v>2970</v>
      </c>
      <c r="AL1045" s="39">
        <v>139908.65512451035</v>
      </c>
      <c r="AM1045" s="39" t="s">
        <v>1411</v>
      </c>
      <c r="AN1045" s="39" t="s">
        <v>1411</v>
      </c>
      <c r="AO1045" s="35" t="s">
        <v>1720</v>
      </c>
      <c r="AP1045" s="35" t="s">
        <v>1413</v>
      </c>
      <c r="AQ1045" s="39" t="s">
        <v>901</v>
      </c>
      <c r="AR1045" s="39">
        <v>1</v>
      </c>
      <c r="AS1045" s="39"/>
      <c r="AT1045" s="39"/>
      <c r="AU1045" s="39"/>
      <c r="AV1045" s="39"/>
      <c r="AW1045" s="39" t="s">
        <v>1382</v>
      </c>
      <c r="AX1045" s="39" t="s">
        <v>977</v>
      </c>
      <c r="AY1045" s="39" t="s">
        <v>1472</v>
      </c>
      <c r="AZ1045" s="35" t="s">
        <v>1720</v>
      </c>
      <c r="BA1045" s="39"/>
      <c r="BC1045" s="5" t="s">
        <v>905</v>
      </c>
      <c r="CB1045" s="13" t="s">
        <v>947</v>
      </c>
      <c r="CC1045" s="13" t="s">
        <v>1415</v>
      </c>
      <c r="CD1045" s="13">
        <v>60008</v>
      </c>
      <c r="CE1045" s="13" t="s">
        <v>1416</v>
      </c>
      <c r="CF1045" s="13" t="str">
        <f t="shared" si="319"/>
        <v>W0005249</v>
      </c>
      <c r="CG1045" s="13" t="s">
        <v>70</v>
      </c>
      <c r="CH1045" s="18">
        <f t="shared" si="320"/>
        <v>79722.875141532655</v>
      </c>
      <c r="CI1045" s="18">
        <f t="shared" si="321"/>
        <v>7875.5933865769939</v>
      </c>
      <c r="CJ1045" s="43">
        <f t="shared" si="322"/>
        <v>7046.666666666667</v>
      </c>
      <c r="CK1045" s="44">
        <f t="shared" si="323"/>
        <v>29700</v>
      </c>
      <c r="CL1045" s="18">
        <f t="shared" si="324"/>
        <v>2844.5512820512822</v>
      </c>
      <c r="CM1045" s="18">
        <f t="shared" si="325"/>
        <v>12718.968647682761</v>
      </c>
      <c r="CN1045" s="13"/>
      <c r="CO1045" s="18">
        <f t="shared" si="326"/>
        <v>0</v>
      </c>
    </row>
    <row r="1046" spans="1:93" ht="15.75" customHeight="1" x14ac:dyDescent="0.2">
      <c r="A1046" s="35" t="s">
        <v>3792</v>
      </c>
      <c r="B1046" s="35" t="s">
        <v>3793</v>
      </c>
      <c r="C1046" s="35" t="s">
        <v>3794</v>
      </c>
      <c r="D1046" s="36">
        <v>45649</v>
      </c>
      <c r="E1046" s="36"/>
      <c r="F1046" s="35" t="s">
        <v>894</v>
      </c>
      <c r="G1046" s="35" t="s">
        <v>1247</v>
      </c>
      <c r="H1046" s="35" t="s">
        <v>1248</v>
      </c>
      <c r="I1046" s="35" t="s">
        <v>897</v>
      </c>
      <c r="J1046" s="35"/>
      <c r="K1046" s="35" t="s">
        <v>898</v>
      </c>
      <c r="L1046" s="37" t="s">
        <v>899</v>
      </c>
      <c r="M1046" s="38">
        <v>0.1</v>
      </c>
      <c r="N1046" s="35">
        <v>28</v>
      </c>
      <c r="O1046" s="39">
        <v>154166.66666666666</v>
      </c>
      <c r="P1046" s="40"/>
      <c r="Q1046" s="39"/>
      <c r="R1046" s="39">
        <v>3705.9294871794868</v>
      </c>
      <c r="S1046" s="39">
        <v>2141.2037037037035</v>
      </c>
      <c r="T1046" s="39">
        <v>385.41666666666663</v>
      </c>
      <c r="U1046" s="35">
        <v>75</v>
      </c>
      <c r="V1046" s="39"/>
      <c r="W1046" s="39">
        <v>15793.200168708328</v>
      </c>
      <c r="X1046" s="39">
        <v>4460.3751415326506</v>
      </c>
      <c r="Y1046" s="39">
        <v>180727.79183445752</v>
      </c>
      <c r="Z1046" s="41">
        <v>7046.666666666667</v>
      </c>
      <c r="AA1046" s="39"/>
      <c r="AB1046" s="39">
        <v>187774.45850112417</v>
      </c>
      <c r="AC1046" s="39"/>
      <c r="AD1046" s="39"/>
      <c r="AE1046" s="42">
        <v>7875.5933865769939</v>
      </c>
      <c r="AF1046" s="35" t="s">
        <v>1249</v>
      </c>
      <c r="AG1046" s="39" t="s">
        <v>1250</v>
      </c>
      <c r="AH1046" s="39">
        <v>195650.05188770118</v>
      </c>
      <c r="AI1046" s="39">
        <v>19565.005188770119</v>
      </c>
      <c r="AJ1046" s="42">
        <v>29700</v>
      </c>
      <c r="AK1046" s="39">
        <v>2970</v>
      </c>
      <c r="AL1046" s="39">
        <v>247885.0570764713</v>
      </c>
      <c r="AM1046" s="39" t="s">
        <v>3631</v>
      </c>
      <c r="AN1046" s="39" t="s">
        <v>3631</v>
      </c>
      <c r="AO1046" s="35" t="s">
        <v>3632</v>
      </c>
      <c r="AP1046" s="35" t="s">
        <v>3633</v>
      </c>
      <c r="AQ1046" s="39" t="s">
        <v>901</v>
      </c>
      <c r="AR1046" s="39">
        <v>1</v>
      </c>
      <c r="AS1046" s="39"/>
      <c r="AT1046" s="39"/>
      <c r="AU1046" s="39"/>
      <c r="AV1046" s="39"/>
      <c r="AW1046" s="39" t="s">
        <v>1251</v>
      </c>
      <c r="AX1046" s="39" t="s">
        <v>3631</v>
      </c>
      <c r="AY1046" s="39" t="s">
        <v>3631</v>
      </c>
      <c r="AZ1046" s="35" t="s">
        <v>3632</v>
      </c>
      <c r="BA1046" s="39"/>
      <c r="BC1046" s="5" t="s">
        <v>905</v>
      </c>
      <c r="CB1046" s="13" t="s">
        <v>947</v>
      </c>
      <c r="CC1046" s="13" t="s">
        <v>3634</v>
      </c>
      <c r="CD1046" s="13">
        <v>60030</v>
      </c>
      <c r="CE1046" s="13" t="s">
        <v>3635</v>
      </c>
      <c r="CF1046" s="13" t="str">
        <f t="shared" si="319"/>
        <v>W0004735</v>
      </c>
      <c r="CG1046" s="13" t="s">
        <v>70</v>
      </c>
      <c r="CH1046" s="18">
        <f t="shared" si="320"/>
        <v>174880.65864357431</v>
      </c>
      <c r="CI1046" s="18">
        <f t="shared" si="321"/>
        <v>7875.5933865769939</v>
      </c>
      <c r="CJ1046" s="43">
        <f t="shared" si="322"/>
        <v>7046.666666666667</v>
      </c>
      <c r="CK1046" s="44">
        <f t="shared" si="323"/>
        <v>29700</v>
      </c>
      <c r="CL1046" s="18">
        <f t="shared" si="324"/>
        <v>5847.1331908831908</v>
      </c>
      <c r="CM1046" s="18">
        <f t="shared" si="325"/>
        <v>22535.005188770119</v>
      </c>
      <c r="CN1046" s="13"/>
      <c r="CO1046" s="18">
        <f t="shared" si="326"/>
        <v>0</v>
      </c>
    </row>
    <row r="1047" spans="1:93" ht="15.75" customHeight="1" x14ac:dyDescent="0.2">
      <c r="A1047" s="35" t="s">
        <v>390</v>
      </c>
      <c r="B1047" s="35" t="s">
        <v>3795</v>
      </c>
      <c r="C1047" s="35" t="s">
        <v>3796</v>
      </c>
      <c r="D1047" s="36">
        <v>45642</v>
      </c>
      <c r="E1047" s="36"/>
      <c r="F1047" s="35" t="s">
        <v>996</v>
      </c>
      <c r="G1047" s="35" t="s">
        <v>895</v>
      </c>
      <c r="H1047" s="35" t="s">
        <v>896</v>
      </c>
      <c r="I1047" s="35" t="s">
        <v>897</v>
      </c>
      <c r="J1047" s="35"/>
      <c r="K1047" s="35" t="s">
        <v>898</v>
      </c>
      <c r="L1047" s="37" t="s">
        <v>899</v>
      </c>
      <c r="M1047" s="38">
        <v>8.5000000000000006E-2</v>
      </c>
      <c r="N1047" s="35">
        <v>28</v>
      </c>
      <c r="O1047" s="39">
        <v>80000</v>
      </c>
      <c r="P1047" s="40"/>
      <c r="Q1047" s="39"/>
      <c r="R1047" s="39">
        <v>1802.8846153846155</v>
      </c>
      <c r="S1047" s="39">
        <v>1041.6666666666667</v>
      </c>
      <c r="T1047" s="39">
        <v>187.5</v>
      </c>
      <c r="U1047" s="35">
        <v>75</v>
      </c>
      <c r="V1047" s="39"/>
      <c r="W1047" s="39">
        <v>7683.5107203757434</v>
      </c>
      <c r="X1047" s="39">
        <v>4460.3751415326506</v>
      </c>
      <c r="Y1047" s="39">
        <v>95250.937143959687</v>
      </c>
      <c r="Z1047" s="41">
        <v>5687.5</v>
      </c>
      <c r="AA1047" s="39"/>
      <c r="AB1047" s="39">
        <v>100938.43714395969</v>
      </c>
      <c r="AC1047" s="39"/>
      <c r="AD1047" s="39"/>
      <c r="AE1047" s="42">
        <v>6263.2559860715419</v>
      </c>
      <c r="AF1047" s="35" t="s">
        <v>1071</v>
      </c>
      <c r="AG1047" s="39" t="s">
        <v>1072</v>
      </c>
      <c r="AH1047" s="39">
        <v>107201.69313003123</v>
      </c>
      <c r="AI1047" s="39">
        <v>9112.1439160526552</v>
      </c>
      <c r="AJ1047" s="42">
        <v>29700</v>
      </c>
      <c r="AK1047" s="39">
        <v>2524.5</v>
      </c>
      <c r="AL1047" s="39">
        <v>148538.33704608388</v>
      </c>
      <c r="AM1047" s="39" t="s">
        <v>943</v>
      </c>
      <c r="AN1047" s="39" t="s">
        <v>943</v>
      </c>
      <c r="AO1047" s="35">
        <v>35802</v>
      </c>
      <c r="AP1047" s="35" t="s">
        <v>944</v>
      </c>
      <c r="AQ1047" s="39" t="s">
        <v>901</v>
      </c>
      <c r="AR1047" s="39">
        <v>1</v>
      </c>
      <c r="AS1047" s="39"/>
      <c r="AT1047" s="39"/>
      <c r="AU1047" s="39"/>
      <c r="AV1047" s="39"/>
      <c r="AW1047" s="39" t="s">
        <v>1147</v>
      </c>
      <c r="AX1047" s="39" t="s">
        <v>903</v>
      </c>
      <c r="AY1047" s="39" t="s">
        <v>904</v>
      </c>
      <c r="AZ1047" s="35">
        <v>35802</v>
      </c>
      <c r="BA1047" s="39"/>
      <c r="BC1047" s="5" t="s">
        <v>905</v>
      </c>
      <c r="CB1047" s="13" t="s">
        <v>947</v>
      </c>
      <c r="CC1047" s="13" t="s">
        <v>10</v>
      </c>
      <c r="CD1047" s="13">
        <v>60002</v>
      </c>
      <c r="CE1047" s="13" t="s">
        <v>8</v>
      </c>
      <c r="CF1047" s="13" t="str">
        <f t="shared" si="319"/>
        <v>W0004736</v>
      </c>
      <c r="CG1047" s="13" t="s">
        <v>29</v>
      </c>
      <c r="CH1047" s="18">
        <f t="shared" si="320"/>
        <v>92406.385861908406</v>
      </c>
      <c r="CI1047" s="18">
        <f t="shared" si="321"/>
        <v>6263.2559860715419</v>
      </c>
      <c r="CJ1047" s="43">
        <f t="shared" si="322"/>
        <v>5687.5</v>
      </c>
      <c r="CK1047" s="44">
        <f t="shared" si="323"/>
        <v>29700</v>
      </c>
      <c r="CL1047" s="18">
        <f t="shared" si="324"/>
        <v>2844.5512820512822</v>
      </c>
      <c r="CM1047" s="18">
        <f t="shared" si="325"/>
        <v>11636.643916052655</v>
      </c>
      <c r="CN1047" s="13"/>
      <c r="CO1047" s="18">
        <f t="shared" si="326"/>
        <v>0</v>
      </c>
    </row>
    <row r="1048" spans="1:93" ht="15.75" customHeight="1" x14ac:dyDescent="0.2">
      <c r="A1048" s="35" t="s">
        <v>531</v>
      </c>
      <c r="B1048" s="35" t="s">
        <v>3797</v>
      </c>
      <c r="C1048" s="35" t="s">
        <v>3798</v>
      </c>
      <c r="D1048" s="36">
        <v>45642</v>
      </c>
      <c r="E1048" s="36"/>
      <c r="F1048" s="35" t="s">
        <v>996</v>
      </c>
      <c r="G1048" s="35" t="s">
        <v>895</v>
      </c>
      <c r="H1048" s="35" t="s">
        <v>896</v>
      </c>
      <c r="I1048" s="35" t="s">
        <v>897</v>
      </c>
      <c r="J1048" s="35"/>
      <c r="K1048" s="35" t="s">
        <v>898</v>
      </c>
      <c r="L1048" s="37" t="s">
        <v>899</v>
      </c>
      <c r="M1048" s="38">
        <v>8.5000000000000006E-2</v>
      </c>
      <c r="N1048" s="35">
        <v>28</v>
      </c>
      <c r="O1048" s="39">
        <v>75833.333333333328</v>
      </c>
      <c r="P1048" s="40"/>
      <c r="Q1048" s="39"/>
      <c r="R1048" s="39">
        <v>1702.7243589743591</v>
      </c>
      <c r="S1048" s="39">
        <v>983.79629629629619</v>
      </c>
      <c r="T1048" s="39">
        <v>177.08333333333331</v>
      </c>
      <c r="U1048" s="35">
        <v>75</v>
      </c>
      <c r="V1048" s="39"/>
      <c r="W1048" s="39">
        <v>0</v>
      </c>
      <c r="X1048" s="39">
        <v>4460.3751415326506</v>
      </c>
      <c r="Y1048" s="39">
        <v>83232.312463469963</v>
      </c>
      <c r="Z1048" s="41">
        <v>5687.5</v>
      </c>
      <c r="AA1048" s="39"/>
      <c r="AB1048" s="39">
        <v>88919.812463469963</v>
      </c>
      <c r="AC1048" s="39"/>
      <c r="AD1048" s="39"/>
      <c r="AE1048" s="42">
        <v>6263.2559860715419</v>
      </c>
      <c r="AF1048" s="35" t="s">
        <v>1071</v>
      </c>
      <c r="AG1048" s="39" t="s">
        <v>1072</v>
      </c>
      <c r="AH1048" s="39">
        <v>95183.068449541504</v>
      </c>
      <c r="AI1048" s="39">
        <v>8090.5608182110282</v>
      </c>
      <c r="AJ1048" s="42">
        <v>29700</v>
      </c>
      <c r="AK1048" s="39">
        <v>2524.5</v>
      </c>
      <c r="AL1048" s="39">
        <v>135498.12926775252</v>
      </c>
      <c r="AM1048" s="39" t="s">
        <v>943</v>
      </c>
      <c r="AN1048" s="39" t="s">
        <v>943</v>
      </c>
      <c r="AO1048" s="35">
        <v>35802</v>
      </c>
      <c r="AP1048" s="35" t="s">
        <v>944</v>
      </c>
      <c r="AQ1048" s="39" t="s">
        <v>901</v>
      </c>
      <c r="AR1048" s="39">
        <v>1</v>
      </c>
      <c r="AS1048" s="39"/>
      <c r="AT1048" s="39"/>
      <c r="AU1048" s="39"/>
      <c r="AV1048" s="39"/>
      <c r="AW1048" s="39" t="s">
        <v>1147</v>
      </c>
      <c r="AX1048" s="39" t="s">
        <v>903</v>
      </c>
      <c r="AY1048" s="39" t="s">
        <v>904</v>
      </c>
      <c r="AZ1048" s="35">
        <v>35802</v>
      </c>
      <c r="BA1048" s="39"/>
      <c r="BC1048" s="5" t="s">
        <v>905</v>
      </c>
      <c r="CB1048" s="13" t="s">
        <v>947</v>
      </c>
      <c r="CC1048" s="13" t="s">
        <v>10</v>
      </c>
      <c r="CD1048" s="13">
        <v>60002</v>
      </c>
      <c r="CE1048" s="13" t="s">
        <v>8</v>
      </c>
      <c r="CF1048" s="13" t="str">
        <f t="shared" si="319"/>
        <v>W0005078</v>
      </c>
      <c r="CG1048" s="13" t="s">
        <v>29</v>
      </c>
      <c r="CH1048" s="18">
        <f t="shared" si="320"/>
        <v>80545.791808199312</v>
      </c>
      <c r="CI1048" s="18">
        <f t="shared" si="321"/>
        <v>6263.2559860715419</v>
      </c>
      <c r="CJ1048" s="43">
        <f t="shared" si="322"/>
        <v>5687.5</v>
      </c>
      <c r="CK1048" s="44">
        <f t="shared" si="323"/>
        <v>29700</v>
      </c>
      <c r="CL1048" s="18">
        <f t="shared" si="324"/>
        <v>2686.5206552706554</v>
      </c>
      <c r="CM1048" s="18">
        <f t="shared" si="325"/>
        <v>10615.060818211028</v>
      </c>
      <c r="CN1048" s="13"/>
      <c r="CO1048" s="18">
        <f t="shared" si="326"/>
        <v>0</v>
      </c>
    </row>
    <row r="1049" spans="1:93" ht="15.75" customHeight="1" x14ac:dyDescent="0.2">
      <c r="A1049" s="35" t="s">
        <v>621</v>
      </c>
      <c r="B1049" s="35" t="s">
        <v>3799</v>
      </c>
      <c r="C1049" s="35" t="s">
        <v>3800</v>
      </c>
      <c r="D1049" s="36">
        <v>45642</v>
      </c>
      <c r="E1049" s="36"/>
      <c r="F1049" s="35" t="s">
        <v>894</v>
      </c>
      <c r="G1049" s="35" t="s">
        <v>895</v>
      </c>
      <c r="H1049" s="35" t="s">
        <v>896</v>
      </c>
      <c r="I1049" s="35" t="s">
        <v>897</v>
      </c>
      <c r="J1049" s="35"/>
      <c r="K1049" s="35" t="s">
        <v>898</v>
      </c>
      <c r="L1049" s="37" t="s">
        <v>899</v>
      </c>
      <c r="M1049" s="38">
        <v>8.5000000000000006E-2</v>
      </c>
      <c r="N1049" s="35">
        <v>28</v>
      </c>
      <c r="O1049" s="39">
        <v>205000</v>
      </c>
      <c r="P1049" s="40"/>
      <c r="Q1049" s="39"/>
      <c r="R1049" s="39">
        <v>4807.6923076923076</v>
      </c>
      <c r="S1049" s="39">
        <v>2777.7777777777783</v>
      </c>
      <c r="T1049" s="39">
        <v>500</v>
      </c>
      <c r="U1049" s="35">
        <v>75</v>
      </c>
      <c r="V1049" s="39"/>
      <c r="W1049" s="39">
        <v>0</v>
      </c>
      <c r="X1049" s="39">
        <v>4460.3751415326506</v>
      </c>
      <c r="Y1049" s="39">
        <v>217620.84522700275</v>
      </c>
      <c r="Z1049" s="41">
        <v>5687.5</v>
      </c>
      <c r="AA1049" s="39"/>
      <c r="AB1049" s="39">
        <v>223308.34522700275</v>
      </c>
      <c r="AC1049" s="39"/>
      <c r="AD1049" s="39"/>
      <c r="AE1049" s="42">
        <v>28163.84865133233</v>
      </c>
      <c r="AF1049" s="35" t="s">
        <v>1330</v>
      </c>
      <c r="AG1049" s="39" t="s">
        <v>1331</v>
      </c>
      <c r="AH1049" s="39">
        <v>251472.19387833506</v>
      </c>
      <c r="AI1049" s="39">
        <v>21375.136479658482</v>
      </c>
      <c r="AJ1049" s="42">
        <v>29700</v>
      </c>
      <c r="AK1049" s="39">
        <v>2524.5</v>
      </c>
      <c r="AL1049" s="39">
        <v>305071.83035799355</v>
      </c>
      <c r="AM1049" s="39" t="s">
        <v>943</v>
      </c>
      <c r="AN1049" s="39" t="s">
        <v>943</v>
      </c>
      <c r="AO1049" s="35">
        <v>90030</v>
      </c>
      <c r="AP1049" s="35" t="s">
        <v>944</v>
      </c>
      <c r="AQ1049" s="39" t="s">
        <v>901</v>
      </c>
      <c r="AR1049" s="39">
        <v>1</v>
      </c>
      <c r="AS1049" s="39"/>
      <c r="AT1049" s="39"/>
      <c r="AU1049" s="39"/>
      <c r="AV1049" s="39"/>
      <c r="AW1049" s="39" t="s">
        <v>1332</v>
      </c>
      <c r="AX1049" s="39" t="s">
        <v>903</v>
      </c>
      <c r="AY1049" s="39" t="s">
        <v>904</v>
      </c>
      <c r="AZ1049" s="35">
        <v>90030</v>
      </c>
      <c r="BA1049" s="39"/>
      <c r="BC1049" s="5" t="s">
        <v>905</v>
      </c>
      <c r="CB1049" s="13" t="s">
        <v>947</v>
      </c>
      <c r="CC1049" s="13" t="s">
        <v>10</v>
      </c>
      <c r="CD1049" s="13">
        <v>60002</v>
      </c>
      <c r="CE1049" s="13" t="s">
        <v>8</v>
      </c>
      <c r="CF1049" s="13" t="str">
        <f t="shared" si="319"/>
        <v>W0005251</v>
      </c>
      <c r="CG1049" s="13" t="s">
        <v>29</v>
      </c>
      <c r="CH1049" s="18">
        <f t="shared" si="320"/>
        <v>210035.37514153266</v>
      </c>
      <c r="CI1049" s="18">
        <f t="shared" si="321"/>
        <v>28163.84865133233</v>
      </c>
      <c r="CJ1049" s="43">
        <f t="shared" si="322"/>
        <v>5687.5</v>
      </c>
      <c r="CK1049" s="44">
        <f t="shared" si="323"/>
        <v>29700</v>
      </c>
      <c r="CL1049" s="18">
        <f t="shared" si="324"/>
        <v>7585.4700854700859</v>
      </c>
      <c r="CM1049" s="18">
        <f t="shared" si="325"/>
        <v>23899.636479658482</v>
      </c>
      <c r="CN1049" s="13"/>
      <c r="CO1049" s="18">
        <f t="shared" si="326"/>
        <v>0</v>
      </c>
    </row>
    <row r="1050" spans="1:93" ht="15.75" customHeight="1" x14ac:dyDescent="0.2">
      <c r="A1050" s="35" t="s">
        <v>3801</v>
      </c>
      <c r="B1050" s="35" t="s">
        <v>3802</v>
      </c>
      <c r="C1050" s="35" t="s">
        <v>3803</v>
      </c>
      <c r="D1050" s="36">
        <v>45643</v>
      </c>
      <c r="E1050" s="36"/>
      <c r="F1050" s="35" t="s">
        <v>984</v>
      </c>
      <c r="G1050" s="35" t="s">
        <v>1247</v>
      </c>
      <c r="H1050" s="35" t="s">
        <v>1248</v>
      </c>
      <c r="I1050" s="35" t="s">
        <v>897</v>
      </c>
      <c r="J1050" s="35"/>
      <c r="K1050" s="35" t="s">
        <v>898</v>
      </c>
      <c r="L1050" s="37" t="s">
        <v>899</v>
      </c>
      <c r="M1050" s="38">
        <v>0.1</v>
      </c>
      <c r="N1050" s="35">
        <v>28</v>
      </c>
      <c r="O1050" s="39">
        <v>107592.16666666667</v>
      </c>
      <c r="P1050" s="40"/>
      <c r="Q1050" s="39"/>
      <c r="R1050" s="39">
        <v>2586.3501602564102</v>
      </c>
      <c r="S1050" s="39">
        <v>1494.3356481481483</v>
      </c>
      <c r="T1050" s="39">
        <v>268.98041666666666</v>
      </c>
      <c r="U1050" s="35">
        <v>75</v>
      </c>
      <c r="V1050" s="39"/>
      <c r="W1050" s="39">
        <v>0</v>
      </c>
      <c r="X1050" s="39">
        <v>4460.3751415326506</v>
      </c>
      <c r="Y1050" s="39">
        <v>116477.20803327055</v>
      </c>
      <c r="Z1050" s="41">
        <v>7046.666666666667</v>
      </c>
      <c r="AA1050" s="39"/>
      <c r="AB1050" s="39">
        <v>123523.87469993722</v>
      </c>
      <c r="AC1050" s="39"/>
      <c r="AD1050" s="39"/>
      <c r="AE1050" s="42">
        <v>18123.592035816033</v>
      </c>
      <c r="AF1050" s="35" t="s">
        <v>1339</v>
      </c>
      <c r="AG1050" s="39" t="s">
        <v>1340</v>
      </c>
      <c r="AH1050" s="39">
        <v>141647.46673575326</v>
      </c>
      <c r="AI1050" s="39">
        <v>14164.746673575326</v>
      </c>
      <c r="AJ1050" s="42">
        <v>29700</v>
      </c>
      <c r="AK1050" s="39">
        <v>2970</v>
      </c>
      <c r="AL1050" s="39">
        <v>188482.2134093286</v>
      </c>
      <c r="AM1050" s="39" t="s">
        <v>900</v>
      </c>
      <c r="AN1050" s="39" t="s">
        <v>900</v>
      </c>
      <c r="AO1050" s="35">
        <v>2051090</v>
      </c>
      <c r="AP1050" s="39" t="s">
        <v>900</v>
      </c>
      <c r="AQ1050" s="39" t="s">
        <v>901</v>
      </c>
      <c r="AR1050" s="39">
        <v>1</v>
      </c>
      <c r="AS1050" s="39"/>
      <c r="AT1050" s="39"/>
      <c r="AU1050" s="39"/>
      <c r="AV1050" s="39"/>
      <c r="AW1050" s="39" t="s">
        <v>1251</v>
      </c>
      <c r="AX1050" s="39" t="s">
        <v>2587</v>
      </c>
      <c r="AY1050" s="39" t="s">
        <v>2543</v>
      </c>
      <c r="AZ1050" s="35">
        <v>2051090</v>
      </c>
      <c r="BA1050" s="39"/>
      <c r="BC1050" s="5" t="s">
        <v>905</v>
      </c>
      <c r="CB1050" s="13" t="s">
        <v>906</v>
      </c>
      <c r="CC1050" s="13" t="s">
        <v>907</v>
      </c>
      <c r="CD1050" s="13">
        <v>60006</v>
      </c>
      <c r="CE1050" s="13" t="e">
        <v>#N/A</v>
      </c>
      <c r="CF1050" s="13" t="str">
        <f t="shared" si="319"/>
        <v>W0004737</v>
      </c>
      <c r="CG1050" s="13" t="str">
        <f>G1050</f>
        <v>IT Capability Center</v>
      </c>
      <c r="CH1050" s="18">
        <f t="shared" si="320"/>
        <v>112396.522224866</v>
      </c>
      <c r="CI1050" s="18">
        <f>SUM(AA1050,AE1050)</f>
        <v>18123.592035816033</v>
      </c>
      <c r="CJ1050" s="43">
        <f t="shared" si="322"/>
        <v>7046.666666666667</v>
      </c>
      <c r="CK1050" s="44">
        <f t="shared" si="323"/>
        <v>29700</v>
      </c>
      <c r="CL1050" s="18">
        <f t="shared" si="324"/>
        <v>4080.6858084045584</v>
      </c>
      <c r="CM1050" s="18">
        <f t="shared" si="325"/>
        <v>17134.746673575326</v>
      </c>
      <c r="CN1050" s="13"/>
      <c r="CO1050" s="18">
        <f t="shared" si="326"/>
        <v>0</v>
      </c>
    </row>
    <row r="1051" spans="1:93" ht="15.75" customHeight="1" x14ac:dyDescent="0.2">
      <c r="A1051" s="35" t="s">
        <v>3804</v>
      </c>
      <c r="B1051" s="35" t="s">
        <v>3805</v>
      </c>
      <c r="C1051" s="35" t="s">
        <v>3806</v>
      </c>
      <c r="D1051" s="36">
        <v>45644</v>
      </c>
      <c r="E1051" s="36"/>
      <c r="F1051" s="35" t="s">
        <v>894</v>
      </c>
      <c r="G1051" s="35" t="s">
        <v>1247</v>
      </c>
      <c r="H1051" s="35" t="s">
        <v>1248</v>
      </c>
      <c r="I1051" s="35" t="s">
        <v>897</v>
      </c>
      <c r="J1051" s="35"/>
      <c r="K1051" s="35" t="s">
        <v>898</v>
      </c>
      <c r="L1051" s="37" t="s">
        <v>899</v>
      </c>
      <c r="M1051" s="38">
        <v>0.1</v>
      </c>
      <c r="N1051" s="35">
        <v>28</v>
      </c>
      <c r="O1051" s="39">
        <v>225000</v>
      </c>
      <c r="P1051" s="40"/>
      <c r="Q1051" s="39"/>
      <c r="R1051" s="39">
        <v>5408.6538461538466</v>
      </c>
      <c r="S1051" s="39">
        <v>3125</v>
      </c>
      <c r="T1051" s="39">
        <v>562.5</v>
      </c>
      <c r="U1051" s="35">
        <v>75</v>
      </c>
      <c r="V1051" s="39"/>
      <c r="W1051" s="39">
        <v>23050.53216112723</v>
      </c>
      <c r="X1051" s="39">
        <v>4460.3751415326506</v>
      </c>
      <c r="Y1051" s="39">
        <v>261682.06114881372</v>
      </c>
      <c r="Z1051" s="41">
        <v>7046.666666666667</v>
      </c>
      <c r="AA1051" s="39"/>
      <c r="AB1051" s="39">
        <v>268728.72781548038</v>
      </c>
      <c r="AC1051" s="39"/>
      <c r="AD1051" s="39"/>
      <c r="AE1051" s="42"/>
      <c r="AF1051" s="35"/>
      <c r="AG1051" s="39"/>
      <c r="AH1051" s="39">
        <v>268728.72781548038</v>
      </c>
      <c r="AI1051" s="39">
        <v>26872.872781548038</v>
      </c>
      <c r="AJ1051" s="42">
        <v>29700</v>
      </c>
      <c r="AK1051" s="39">
        <v>2970</v>
      </c>
      <c r="AL1051" s="39">
        <v>328271.60059702839</v>
      </c>
      <c r="AM1051" s="39" t="s">
        <v>1411</v>
      </c>
      <c r="AN1051" s="39" t="s">
        <v>1411</v>
      </c>
      <c r="AO1051" s="35" t="s">
        <v>1720</v>
      </c>
      <c r="AP1051" s="35" t="s">
        <v>1413</v>
      </c>
      <c r="AQ1051" s="39" t="s">
        <v>901</v>
      </c>
      <c r="AR1051" s="39">
        <v>1</v>
      </c>
      <c r="AS1051" s="39"/>
      <c r="AT1051" s="39"/>
      <c r="AU1051" s="39"/>
      <c r="AV1051" s="39"/>
      <c r="AW1051" s="39" t="s">
        <v>1251</v>
      </c>
      <c r="AX1051" s="39" t="s">
        <v>70</v>
      </c>
      <c r="AY1051" s="39" t="s">
        <v>1472</v>
      </c>
      <c r="AZ1051" s="35" t="s">
        <v>1720</v>
      </c>
      <c r="BA1051" s="39"/>
      <c r="BC1051" s="5" t="s">
        <v>905</v>
      </c>
      <c r="CB1051" s="13" t="s">
        <v>947</v>
      </c>
      <c r="CC1051" s="13" t="s">
        <v>1415</v>
      </c>
      <c r="CD1051" s="13">
        <v>60008</v>
      </c>
      <c r="CE1051" s="13" t="s">
        <v>1416</v>
      </c>
      <c r="CF1051" s="13" t="str">
        <f t="shared" si="319"/>
        <v>W0005423</v>
      </c>
      <c r="CG1051" s="13" t="s">
        <v>70</v>
      </c>
      <c r="CH1051" s="18">
        <f t="shared" si="320"/>
        <v>253148.40730265988</v>
      </c>
      <c r="CI1051" s="18">
        <f>SUM(AA1051,AC1051:AE1051)</f>
        <v>0</v>
      </c>
      <c r="CJ1051" s="43">
        <f t="shared" si="322"/>
        <v>7046.666666666667</v>
      </c>
      <c r="CK1051" s="44">
        <f t="shared" si="323"/>
        <v>29700</v>
      </c>
      <c r="CL1051" s="18">
        <f t="shared" si="324"/>
        <v>8533.6538461538476</v>
      </c>
      <c r="CM1051" s="18">
        <f t="shared" si="325"/>
        <v>29842.872781548038</v>
      </c>
      <c r="CN1051" s="13"/>
      <c r="CO1051" s="18">
        <f t="shared" si="326"/>
        <v>0</v>
      </c>
    </row>
    <row r="1052" spans="1:93" ht="15.75" customHeight="1" x14ac:dyDescent="0.2">
      <c r="A1052" s="35" t="s">
        <v>3807</v>
      </c>
      <c r="B1052" s="35" t="s">
        <v>3808</v>
      </c>
      <c r="C1052" s="35" t="s">
        <v>3809</v>
      </c>
      <c r="D1052" s="36">
        <v>45649</v>
      </c>
      <c r="E1052" s="36"/>
      <c r="F1052" s="35" t="s">
        <v>925</v>
      </c>
      <c r="G1052" s="35" t="s">
        <v>1247</v>
      </c>
      <c r="H1052" s="35" t="s">
        <v>1248</v>
      </c>
      <c r="I1052" s="35" t="s">
        <v>897</v>
      </c>
      <c r="J1052" s="35"/>
      <c r="K1052" s="35" t="s">
        <v>898</v>
      </c>
      <c r="L1052" s="37" t="s">
        <v>899</v>
      </c>
      <c r="M1052" s="38">
        <v>0.1</v>
      </c>
      <c r="N1052" s="35">
        <v>28</v>
      </c>
      <c r="O1052" s="39">
        <v>291666.66666666669</v>
      </c>
      <c r="P1052" s="40">
        <v>0.15</v>
      </c>
      <c r="Q1052" s="39">
        <v>43750</v>
      </c>
      <c r="R1052" s="39">
        <v>7011.2179487179492</v>
      </c>
      <c r="S1052" s="39">
        <v>4050.9259259259265</v>
      </c>
      <c r="T1052" s="39">
        <v>729.16666666666674</v>
      </c>
      <c r="U1052" s="35">
        <v>75</v>
      </c>
      <c r="V1052" s="39"/>
      <c r="W1052" s="39">
        <v>0</v>
      </c>
      <c r="X1052" s="39">
        <v>5460.3751415326506</v>
      </c>
      <c r="Y1052" s="39">
        <v>352743.35234950983</v>
      </c>
      <c r="Z1052" s="41">
        <v>7046.666666666667</v>
      </c>
      <c r="AA1052" s="39"/>
      <c r="AB1052" s="39">
        <v>359790.01901617652</v>
      </c>
      <c r="AC1052" s="39"/>
      <c r="AD1052" s="39"/>
      <c r="AE1052" s="42"/>
      <c r="AF1052" s="35"/>
      <c r="AG1052" s="39"/>
      <c r="AH1052" s="39">
        <v>359790.01901617652</v>
      </c>
      <c r="AI1052" s="39">
        <v>35979.001901617652</v>
      </c>
      <c r="AJ1052" s="42">
        <v>29700</v>
      </c>
      <c r="AK1052" s="39">
        <v>2970</v>
      </c>
      <c r="AL1052" s="39">
        <v>428439.0209177942</v>
      </c>
      <c r="AM1052" s="39" t="s">
        <v>935</v>
      </c>
      <c r="AN1052" s="39" t="s">
        <v>986</v>
      </c>
      <c r="AO1052" s="35" t="s">
        <v>987</v>
      </c>
      <c r="AP1052" s="35" t="s">
        <v>986</v>
      </c>
      <c r="AQ1052" s="39" t="s">
        <v>988</v>
      </c>
      <c r="AR1052" s="39">
        <v>1</v>
      </c>
      <c r="AS1052" s="39"/>
      <c r="AT1052" s="39"/>
      <c r="AU1052" s="39"/>
      <c r="AV1052" s="39"/>
      <c r="AW1052" s="39" t="s">
        <v>963</v>
      </c>
      <c r="AX1052" s="39" t="s">
        <v>935</v>
      </c>
      <c r="AY1052" s="39" t="s">
        <v>935</v>
      </c>
      <c r="AZ1052" s="35" t="s">
        <v>987</v>
      </c>
      <c r="BA1052" s="39"/>
      <c r="BC1052" s="5" t="s">
        <v>905</v>
      </c>
      <c r="CB1052" s="13" t="s">
        <v>990</v>
      </c>
      <c r="CC1052" s="13"/>
      <c r="CD1052" s="13"/>
      <c r="CE1052" s="13"/>
      <c r="CF1052" s="13"/>
      <c r="CG1052" s="13"/>
      <c r="CH1052" s="13"/>
      <c r="CI1052" s="13"/>
      <c r="CJ1052" s="13"/>
      <c r="CK1052" s="13"/>
      <c r="CL1052" s="13"/>
      <c r="CM1052" s="13"/>
      <c r="CN1052" s="13"/>
      <c r="CO1052" s="13"/>
    </row>
    <row r="1053" spans="1:93" ht="15.75" customHeight="1" x14ac:dyDescent="0.2">
      <c r="A1053" s="35" t="s">
        <v>3810</v>
      </c>
      <c r="B1053" s="35" t="s">
        <v>3811</v>
      </c>
      <c r="C1053" s="35" t="s">
        <v>3812</v>
      </c>
      <c r="D1053" s="36">
        <v>45649</v>
      </c>
      <c r="E1053" s="36"/>
      <c r="F1053" s="35" t="s">
        <v>984</v>
      </c>
      <c r="G1053" s="35" t="s">
        <v>895</v>
      </c>
      <c r="H1053" s="35" t="s">
        <v>1572</v>
      </c>
      <c r="I1053" s="35" t="s">
        <v>2483</v>
      </c>
      <c r="J1053" s="35"/>
      <c r="K1053" s="35" t="s">
        <v>898</v>
      </c>
      <c r="L1053" s="37" t="s">
        <v>899</v>
      </c>
      <c r="M1053" s="38">
        <v>8.5000000000000006E-2</v>
      </c>
      <c r="N1053" s="35">
        <v>28</v>
      </c>
      <c r="O1053" s="39">
        <v>37500</v>
      </c>
      <c r="P1053" s="40"/>
      <c r="Q1053" s="39"/>
      <c r="R1053" s="39">
        <v>1010.0961538461538</v>
      </c>
      <c r="S1053" s="39">
        <v>583.6111111111112</v>
      </c>
      <c r="T1053" s="39">
        <v>105.05</v>
      </c>
      <c r="U1053" s="35">
        <v>75</v>
      </c>
      <c r="V1053" s="39"/>
      <c r="W1053" s="39">
        <v>0</v>
      </c>
      <c r="X1053" s="39">
        <v>4460.3751415326506</v>
      </c>
      <c r="Y1053" s="39">
        <v>43734.132406489916</v>
      </c>
      <c r="Z1053" s="41">
        <v>5687.5</v>
      </c>
      <c r="AA1053" s="39"/>
      <c r="AB1053" s="39">
        <v>49421.632406489916</v>
      </c>
      <c r="AC1053" s="39"/>
      <c r="AD1053" s="39">
        <v>5310.8</v>
      </c>
      <c r="AE1053" s="42">
        <v>6107.1873780099913</v>
      </c>
      <c r="AF1053" s="35" t="s">
        <v>1104</v>
      </c>
      <c r="AG1053" s="39" t="s">
        <v>1105</v>
      </c>
      <c r="AH1053" s="39">
        <v>60839.619784499911</v>
      </c>
      <c r="AI1053" s="39">
        <v>5171.3676816824927</v>
      </c>
      <c r="AJ1053" s="42">
        <v>0</v>
      </c>
      <c r="AK1053" s="39">
        <v>0</v>
      </c>
      <c r="AL1053" s="39">
        <v>66010.9874661824</v>
      </c>
      <c r="AM1053" s="39" t="s">
        <v>1411</v>
      </c>
      <c r="AN1053" s="39" t="s">
        <v>2484</v>
      </c>
      <c r="AO1053" s="35" t="s">
        <v>1573</v>
      </c>
      <c r="AP1053" s="35" t="s">
        <v>2485</v>
      </c>
      <c r="AQ1053" s="39" t="s">
        <v>901</v>
      </c>
      <c r="AR1053" s="39">
        <v>1</v>
      </c>
      <c r="AS1053" s="39"/>
      <c r="AT1053" s="39"/>
      <c r="AU1053" s="39"/>
      <c r="AV1053" s="39"/>
      <c r="AW1053" s="39" t="s">
        <v>1282</v>
      </c>
      <c r="AX1053" s="39" t="s">
        <v>903</v>
      </c>
      <c r="AY1053" s="39" t="s">
        <v>1472</v>
      </c>
      <c r="AZ1053" s="35" t="s">
        <v>1573</v>
      </c>
      <c r="BA1053" s="39"/>
      <c r="BC1053" s="5" t="s">
        <v>905</v>
      </c>
      <c r="CB1053" s="13" t="s">
        <v>947</v>
      </c>
      <c r="CC1053" s="13" t="s">
        <v>805</v>
      </c>
      <c r="CD1053" s="13">
        <v>60001</v>
      </c>
      <c r="CE1053" s="13" t="s">
        <v>803</v>
      </c>
      <c r="CF1053" s="13" t="str">
        <f t="shared" ref="CF1053:CF1055" si="327">A1053</f>
        <v>W0004739</v>
      </c>
      <c r="CG1053" s="13" t="s">
        <v>29</v>
      </c>
      <c r="CH1053" s="18">
        <f t="shared" ref="CH1053:CH1055" si="328">SUM(O1053,Q1053,T1053:X1053,)</f>
        <v>42140.425141532651</v>
      </c>
      <c r="CI1053" s="18">
        <f>SUM(AA1053,AC1053:AE1053)</f>
        <v>11417.987378009992</v>
      </c>
      <c r="CJ1053" s="43">
        <f t="shared" ref="CJ1053:CJ1055" si="329">SUM(Z1053)</f>
        <v>5687.5</v>
      </c>
      <c r="CK1053" s="44">
        <f t="shared" ref="CK1053:CK1055" si="330">AJ1053</f>
        <v>0</v>
      </c>
      <c r="CL1053" s="18">
        <f t="shared" ref="CL1053:CL1055" si="331">SUM(R1053:S1053)</f>
        <v>1593.7072649572651</v>
      </c>
      <c r="CM1053" s="18">
        <f t="shared" ref="CM1053:CM1055" si="332">SUM(AI1053,AK1053)</f>
        <v>5171.3676816824927</v>
      </c>
      <c r="CN1053" s="13"/>
      <c r="CO1053" s="18">
        <f t="shared" ref="CO1053:CO1055" si="333">SUM(CH1053:CM1053,-AL1053)</f>
        <v>0</v>
      </c>
    </row>
    <row r="1054" spans="1:93" ht="15.75" customHeight="1" x14ac:dyDescent="0.2">
      <c r="A1054" s="35" t="s">
        <v>3813</v>
      </c>
      <c r="B1054" s="35" t="s">
        <v>3814</v>
      </c>
      <c r="C1054" s="35" t="s">
        <v>3815</v>
      </c>
      <c r="D1054" s="36">
        <v>45645</v>
      </c>
      <c r="E1054" s="36"/>
      <c r="F1054" s="35" t="s">
        <v>894</v>
      </c>
      <c r="G1054" s="35" t="s">
        <v>1247</v>
      </c>
      <c r="H1054" s="35" t="s">
        <v>1248</v>
      </c>
      <c r="I1054" s="35" t="s">
        <v>897</v>
      </c>
      <c r="J1054" s="35"/>
      <c r="K1054" s="35" t="s">
        <v>898</v>
      </c>
      <c r="L1054" s="37" t="s">
        <v>899</v>
      </c>
      <c r="M1054" s="38">
        <v>0.1</v>
      </c>
      <c r="N1054" s="35">
        <v>28</v>
      </c>
      <c r="O1054" s="39">
        <v>210000</v>
      </c>
      <c r="P1054" s="40"/>
      <c r="Q1054" s="39"/>
      <c r="R1054" s="39">
        <v>5048.0769230769229</v>
      </c>
      <c r="S1054" s="39">
        <v>2916.6666666666665</v>
      </c>
      <c r="T1054" s="39">
        <v>525</v>
      </c>
      <c r="U1054" s="35">
        <v>75</v>
      </c>
      <c r="V1054" s="39"/>
      <c r="W1054" s="39">
        <v>0</v>
      </c>
      <c r="X1054" s="39">
        <v>4460.3751415326506</v>
      </c>
      <c r="Y1054" s="39">
        <v>223025.11873127625</v>
      </c>
      <c r="Z1054" s="41">
        <v>7046.666666666667</v>
      </c>
      <c r="AA1054" s="39"/>
      <c r="AB1054" s="39">
        <v>230071.78539794291</v>
      </c>
      <c r="AC1054" s="39"/>
      <c r="AD1054" s="39"/>
      <c r="AE1054" s="42"/>
      <c r="AF1054" s="35"/>
      <c r="AG1054" s="39"/>
      <c r="AH1054" s="39">
        <v>230071.78539794291</v>
      </c>
      <c r="AI1054" s="39">
        <v>23007.178539794291</v>
      </c>
      <c r="AJ1054" s="42">
        <v>29700</v>
      </c>
      <c r="AK1054" s="39">
        <v>2970</v>
      </c>
      <c r="AL1054" s="39">
        <v>285748.96393773716</v>
      </c>
      <c r="AM1054" s="39" t="s">
        <v>900</v>
      </c>
      <c r="AN1054" s="39" t="s">
        <v>900</v>
      </c>
      <c r="AO1054" s="35">
        <v>2061149</v>
      </c>
      <c r="AP1054" s="39" t="s">
        <v>900</v>
      </c>
      <c r="AQ1054" s="39" t="s">
        <v>901</v>
      </c>
      <c r="AR1054" s="39">
        <v>1</v>
      </c>
      <c r="AS1054" s="39"/>
      <c r="AT1054" s="39"/>
      <c r="AU1054" s="39"/>
      <c r="AV1054" s="39"/>
      <c r="AW1054" s="39" t="s">
        <v>1382</v>
      </c>
      <c r="AX1054" s="39" t="s">
        <v>2543</v>
      </c>
      <c r="AY1054" s="39" t="s">
        <v>1053</v>
      </c>
      <c r="AZ1054" s="35">
        <v>2061149</v>
      </c>
      <c r="BA1054" s="39"/>
      <c r="BC1054" s="5" t="s">
        <v>905</v>
      </c>
      <c r="CB1054" s="13" t="s">
        <v>906</v>
      </c>
      <c r="CC1054" s="13" t="s">
        <v>907</v>
      </c>
      <c r="CD1054" s="13">
        <v>60006</v>
      </c>
      <c r="CE1054" s="13" t="e">
        <v>#N/A</v>
      </c>
      <c r="CF1054" s="13" t="str">
        <f t="shared" si="327"/>
        <v>W0004740</v>
      </c>
      <c r="CG1054" s="13" t="str">
        <f t="shared" ref="CG1054:CG1055" si="334">G1054</f>
        <v>IT Capability Center</v>
      </c>
      <c r="CH1054" s="18">
        <f t="shared" si="328"/>
        <v>215060.37514153266</v>
      </c>
      <c r="CI1054" s="18">
        <f t="shared" ref="CI1054:CI1055" si="335">SUM(AA1054,AE1054)</f>
        <v>0</v>
      </c>
      <c r="CJ1054" s="43">
        <f t="shared" si="329"/>
        <v>7046.666666666667</v>
      </c>
      <c r="CK1054" s="44">
        <f t="shared" si="330"/>
        <v>29700</v>
      </c>
      <c r="CL1054" s="18">
        <f t="shared" si="331"/>
        <v>7964.7435897435898</v>
      </c>
      <c r="CM1054" s="18">
        <f t="shared" si="332"/>
        <v>25977.178539794291</v>
      </c>
      <c r="CN1054" s="13"/>
      <c r="CO1054" s="18">
        <f t="shared" si="333"/>
        <v>0</v>
      </c>
    </row>
    <row r="1055" spans="1:93" ht="15.75" customHeight="1" x14ac:dyDescent="0.2">
      <c r="A1055" s="35" t="s">
        <v>3816</v>
      </c>
      <c r="B1055" s="35" t="s">
        <v>3817</v>
      </c>
      <c r="C1055" s="35" t="s">
        <v>3818</v>
      </c>
      <c r="D1055" s="36">
        <v>45656</v>
      </c>
      <c r="E1055" s="36"/>
      <c r="F1055" s="35" t="s">
        <v>938</v>
      </c>
      <c r="G1055" s="35" t="s">
        <v>2668</v>
      </c>
      <c r="H1055" s="35" t="s">
        <v>2669</v>
      </c>
      <c r="I1055" s="35" t="s">
        <v>897</v>
      </c>
      <c r="J1055" s="35"/>
      <c r="K1055" s="35" t="s">
        <v>898</v>
      </c>
      <c r="L1055" s="37" t="s">
        <v>899</v>
      </c>
      <c r="M1055" s="38">
        <v>8.5000000000000006E-2</v>
      </c>
      <c r="N1055" s="35">
        <v>28</v>
      </c>
      <c r="O1055" s="39">
        <v>183333.33333333334</v>
      </c>
      <c r="P1055" s="40">
        <v>0.15</v>
      </c>
      <c r="Q1055" s="39">
        <v>27500</v>
      </c>
      <c r="R1055" s="39">
        <v>4407.0512820512822</v>
      </c>
      <c r="S1055" s="39">
        <v>2546.2962962962965</v>
      </c>
      <c r="T1055" s="39">
        <v>458.33333333333337</v>
      </c>
      <c r="U1055" s="35">
        <v>75</v>
      </c>
      <c r="V1055" s="39"/>
      <c r="W1055" s="39">
        <v>0</v>
      </c>
      <c r="X1055" s="39">
        <v>4460.3751415326506</v>
      </c>
      <c r="Y1055" s="39">
        <v>222780.38938654691</v>
      </c>
      <c r="Z1055" s="41">
        <v>13617.5</v>
      </c>
      <c r="AA1055" s="39"/>
      <c r="AB1055" s="39">
        <v>236397.88938654691</v>
      </c>
      <c r="AC1055" s="39"/>
      <c r="AD1055" s="39"/>
      <c r="AE1055" s="42"/>
      <c r="AF1055" s="35"/>
      <c r="AG1055" s="39"/>
      <c r="AH1055" s="39">
        <v>236397.88938654691</v>
      </c>
      <c r="AI1055" s="39">
        <v>20093.820597856487</v>
      </c>
      <c r="AJ1055" s="42">
        <v>29700</v>
      </c>
      <c r="AK1055" s="39">
        <v>2524.5</v>
      </c>
      <c r="AL1055" s="39">
        <v>288716.20998440339</v>
      </c>
      <c r="AM1055" s="39" t="s">
        <v>900</v>
      </c>
      <c r="AN1055" s="39" t="s">
        <v>900</v>
      </c>
      <c r="AO1055" s="35">
        <v>1006100</v>
      </c>
      <c r="AP1055" s="39" t="s">
        <v>900</v>
      </c>
      <c r="AQ1055" s="39" t="s">
        <v>901</v>
      </c>
      <c r="AR1055" s="39">
        <v>1</v>
      </c>
      <c r="AS1055" s="39"/>
      <c r="AT1055" s="39"/>
      <c r="AU1055" s="39"/>
      <c r="AV1055" s="39"/>
      <c r="AW1055" s="39" t="s">
        <v>2902</v>
      </c>
      <c r="AX1055" s="39" t="s">
        <v>2902</v>
      </c>
      <c r="AY1055" s="39" t="s">
        <v>2902</v>
      </c>
      <c r="AZ1055" s="35">
        <v>1006100</v>
      </c>
      <c r="BA1055" s="39"/>
      <c r="BC1055" s="5" t="s">
        <v>905</v>
      </c>
      <c r="CB1055" s="13" t="s">
        <v>906</v>
      </c>
      <c r="CC1055" s="13" t="s">
        <v>907</v>
      </c>
      <c r="CD1055" s="13">
        <v>60006</v>
      </c>
      <c r="CE1055" s="13" t="e">
        <v>#N/A</v>
      </c>
      <c r="CF1055" s="13" t="str">
        <f t="shared" si="327"/>
        <v>W0005079</v>
      </c>
      <c r="CG1055" s="13" t="str">
        <f t="shared" si="334"/>
        <v>Marketing Capability Center</v>
      </c>
      <c r="CH1055" s="18">
        <f t="shared" si="328"/>
        <v>215827.04180819934</v>
      </c>
      <c r="CI1055" s="18">
        <f t="shared" si="335"/>
        <v>0</v>
      </c>
      <c r="CJ1055" s="43">
        <f t="shared" si="329"/>
        <v>13617.5</v>
      </c>
      <c r="CK1055" s="44">
        <f t="shared" si="330"/>
        <v>29700</v>
      </c>
      <c r="CL1055" s="18">
        <f t="shared" si="331"/>
        <v>6953.3475783475787</v>
      </c>
      <c r="CM1055" s="18">
        <f t="shared" si="332"/>
        <v>22618.320597856487</v>
      </c>
      <c r="CN1055" s="13"/>
      <c r="CO1055" s="18">
        <f t="shared" si="333"/>
        <v>0</v>
      </c>
    </row>
    <row r="1056" spans="1:93" ht="15.75" customHeight="1" x14ac:dyDescent="0.2">
      <c r="A1056" s="35" t="s">
        <v>3819</v>
      </c>
      <c r="B1056" s="35" t="s">
        <v>3820</v>
      </c>
      <c r="C1056" s="35" t="s">
        <v>3821</v>
      </c>
      <c r="D1056" s="36">
        <v>45659</v>
      </c>
      <c r="E1056" s="36"/>
      <c r="F1056" s="35" t="s">
        <v>925</v>
      </c>
      <c r="G1056" s="35" t="s">
        <v>1010</v>
      </c>
      <c r="H1056" s="35" t="s">
        <v>1293</v>
      </c>
      <c r="I1056" s="35" t="s">
        <v>897</v>
      </c>
      <c r="J1056" s="35"/>
      <c r="K1056" s="35" t="s">
        <v>898</v>
      </c>
      <c r="L1056" s="37" t="s">
        <v>899</v>
      </c>
      <c r="M1056" s="38">
        <v>0</v>
      </c>
      <c r="N1056" s="35">
        <v>28</v>
      </c>
      <c r="O1056" s="39">
        <v>300000</v>
      </c>
      <c r="P1056" s="40"/>
      <c r="Q1056" s="39"/>
      <c r="R1056" s="39">
        <v>7211.5384615384619</v>
      </c>
      <c r="S1056" s="39">
        <v>4166.666666666667</v>
      </c>
      <c r="T1056" s="39">
        <v>750</v>
      </c>
      <c r="U1056" s="35">
        <v>75</v>
      </c>
      <c r="V1056" s="39"/>
      <c r="W1056" s="39">
        <v>0</v>
      </c>
      <c r="X1056" s="39">
        <v>4460.3751415326506</v>
      </c>
      <c r="Y1056" s="39">
        <v>316663.58026973775</v>
      </c>
      <c r="Z1056" s="41">
        <v>0</v>
      </c>
      <c r="AA1056" s="39"/>
      <c r="AB1056" s="39">
        <v>316663.58026973775</v>
      </c>
      <c r="AC1056" s="39"/>
      <c r="AD1056" s="39"/>
      <c r="AE1056" s="42"/>
      <c r="AF1056" s="35"/>
      <c r="AG1056" s="39"/>
      <c r="AH1056" s="39">
        <v>316663.58026973775</v>
      </c>
      <c r="AI1056" s="39">
        <v>0</v>
      </c>
      <c r="AJ1056" s="42">
        <v>29700</v>
      </c>
      <c r="AK1056" s="39">
        <v>0</v>
      </c>
      <c r="AL1056" s="39">
        <v>346363.58026973775</v>
      </c>
      <c r="AM1056" s="39" t="s">
        <v>935</v>
      </c>
      <c r="AN1056" s="39" t="s">
        <v>986</v>
      </c>
      <c r="AO1056" s="35" t="s">
        <v>987</v>
      </c>
      <c r="AP1056" s="35" t="s">
        <v>986</v>
      </c>
      <c r="AQ1056" s="39" t="s">
        <v>988</v>
      </c>
      <c r="AR1056" s="39">
        <v>1</v>
      </c>
      <c r="AS1056" s="39"/>
      <c r="AT1056" s="39"/>
      <c r="AU1056" s="39"/>
      <c r="AV1056" s="39"/>
      <c r="AW1056" s="39" t="s">
        <v>1207</v>
      </c>
      <c r="AX1056" s="39" t="s">
        <v>935</v>
      </c>
      <c r="AY1056" s="39" t="s">
        <v>935</v>
      </c>
      <c r="AZ1056" s="35" t="s">
        <v>987</v>
      </c>
      <c r="BA1056" s="39"/>
      <c r="BC1056" s="5" t="s">
        <v>905</v>
      </c>
      <c r="CB1056" s="13" t="s">
        <v>990</v>
      </c>
      <c r="CC1056" s="13"/>
      <c r="CD1056" s="13"/>
      <c r="CE1056" s="13"/>
      <c r="CF1056" s="13"/>
      <c r="CG1056" s="13"/>
      <c r="CH1056" s="13"/>
      <c r="CI1056" s="13"/>
      <c r="CJ1056" s="13"/>
      <c r="CK1056" s="13"/>
      <c r="CL1056" s="13"/>
      <c r="CM1056" s="13"/>
      <c r="CN1056" s="13"/>
      <c r="CO1056" s="13"/>
    </row>
    <row r="1057" spans="1:93" ht="15.75" customHeight="1" x14ac:dyDescent="0.2">
      <c r="A1057" s="35" t="s">
        <v>3822</v>
      </c>
      <c r="B1057" s="35" t="s">
        <v>3823</v>
      </c>
      <c r="C1057" s="35" t="s">
        <v>3824</v>
      </c>
      <c r="D1057" s="36">
        <v>45660</v>
      </c>
      <c r="E1057" s="36"/>
      <c r="F1057" s="35" t="s">
        <v>911</v>
      </c>
      <c r="G1057" s="35" t="s">
        <v>2668</v>
      </c>
      <c r="H1057" s="35" t="s">
        <v>2669</v>
      </c>
      <c r="I1057" s="35" t="s">
        <v>897</v>
      </c>
      <c r="J1057" s="35"/>
      <c r="K1057" s="35" t="s">
        <v>898</v>
      </c>
      <c r="L1057" s="37" t="s">
        <v>899</v>
      </c>
      <c r="M1057" s="38">
        <v>8.5000000000000006E-2</v>
      </c>
      <c r="N1057" s="35">
        <v>28</v>
      </c>
      <c r="O1057" s="39">
        <v>335150</v>
      </c>
      <c r="P1057" s="40">
        <v>0.15</v>
      </c>
      <c r="Q1057" s="39">
        <v>50272.5</v>
      </c>
      <c r="R1057" s="39">
        <v>8056.4903846153857</v>
      </c>
      <c r="S1057" s="39">
        <v>4654.8611111111113</v>
      </c>
      <c r="T1057" s="39">
        <v>837.875</v>
      </c>
      <c r="U1057" s="35">
        <v>75</v>
      </c>
      <c r="V1057" s="39"/>
      <c r="W1057" s="39">
        <v>0</v>
      </c>
      <c r="X1057" s="39">
        <v>5460.3751415326506</v>
      </c>
      <c r="Y1057" s="39">
        <v>404507.10163725913</v>
      </c>
      <c r="Z1057" s="41">
        <v>13617.5</v>
      </c>
      <c r="AA1057" s="39"/>
      <c r="AB1057" s="39">
        <v>418124.60163725913</v>
      </c>
      <c r="AC1057" s="39"/>
      <c r="AD1057" s="39"/>
      <c r="AE1057" s="42"/>
      <c r="AF1057" s="35"/>
      <c r="AG1057" s="39"/>
      <c r="AH1057" s="39">
        <v>418124.60163725913</v>
      </c>
      <c r="AI1057" s="39">
        <v>35540.591139167031</v>
      </c>
      <c r="AJ1057" s="42">
        <v>29700</v>
      </c>
      <c r="AK1057" s="39">
        <v>2524.5</v>
      </c>
      <c r="AL1057" s="39">
        <v>485889.69277642615</v>
      </c>
      <c r="AM1057" s="39" t="s">
        <v>900</v>
      </c>
      <c r="AN1057" s="39" t="s">
        <v>900</v>
      </c>
      <c r="AO1057" s="35">
        <v>1006100</v>
      </c>
      <c r="AP1057" s="39" t="s">
        <v>900</v>
      </c>
      <c r="AQ1057" s="39" t="s">
        <v>901</v>
      </c>
      <c r="AR1057" s="39">
        <v>1</v>
      </c>
      <c r="AS1057" s="39"/>
      <c r="AT1057" s="39"/>
      <c r="AU1057" s="39"/>
      <c r="AV1057" s="39"/>
      <c r="AW1057" s="39" t="s">
        <v>2902</v>
      </c>
      <c r="AX1057" s="39" t="s">
        <v>2902</v>
      </c>
      <c r="AY1057" s="39" t="s">
        <v>2902</v>
      </c>
      <c r="AZ1057" s="35">
        <v>1006100</v>
      </c>
      <c r="BA1057" s="39"/>
      <c r="BC1057" s="5" t="s">
        <v>905</v>
      </c>
      <c r="CB1057" s="13" t="s">
        <v>906</v>
      </c>
      <c r="CC1057" s="13" t="s">
        <v>907</v>
      </c>
      <c r="CD1057" s="13">
        <v>60006</v>
      </c>
      <c r="CE1057" s="13" t="e">
        <v>#N/A</v>
      </c>
      <c r="CF1057" s="13" t="str">
        <f t="shared" ref="CF1057:CF1085" si="336">A1057</f>
        <v>W0004742</v>
      </c>
      <c r="CG1057" s="13" t="str">
        <f>G1057</f>
        <v>Marketing Capability Center</v>
      </c>
      <c r="CH1057" s="18">
        <f t="shared" ref="CH1057:CH1085" si="337">SUM(O1057,Q1057,T1057:X1057,)</f>
        <v>391795.75014153263</v>
      </c>
      <c r="CI1057" s="18">
        <f>SUM(AA1057,AE1057)</f>
        <v>0</v>
      </c>
      <c r="CJ1057" s="43">
        <f t="shared" ref="CJ1057:CJ1085" si="338">SUM(Z1057)</f>
        <v>13617.5</v>
      </c>
      <c r="CK1057" s="44">
        <f t="shared" ref="CK1057:CK1085" si="339">AJ1057</f>
        <v>29700</v>
      </c>
      <c r="CL1057" s="18">
        <f t="shared" ref="CL1057:CL1085" si="340">SUM(R1057:S1057)</f>
        <v>12711.351495726496</v>
      </c>
      <c r="CM1057" s="18">
        <f t="shared" ref="CM1057:CM1085" si="341">SUM(AI1057,AK1057)</f>
        <v>38065.091139167031</v>
      </c>
      <c r="CN1057" s="13"/>
      <c r="CO1057" s="18">
        <f t="shared" ref="CO1057:CO1085" si="342">SUM(CH1057:CM1057,-AL1057)</f>
        <v>0</v>
      </c>
    </row>
    <row r="1058" spans="1:93" ht="15.75" customHeight="1" x14ac:dyDescent="0.2">
      <c r="A1058" s="35" t="s">
        <v>3825</v>
      </c>
      <c r="B1058" s="35" t="s">
        <v>3826</v>
      </c>
      <c r="C1058" s="35" t="s">
        <v>3827</v>
      </c>
      <c r="D1058" s="36">
        <v>45663</v>
      </c>
      <c r="E1058" s="36"/>
      <c r="F1058" s="35" t="s">
        <v>3566</v>
      </c>
      <c r="G1058" s="35" t="s">
        <v>951</v>
      </c>
      <c r="H1058" s="35" t="s">
        <v>952</v>
      </c>
      <c r="I1058" s="35" t="s">
        <v>897</v>
      </c>
      <c r="J1058" s="35"/>
      <c r="K1058" s="35" t="s">
        <v>898</v>
      </c>
      <c r="L1058" s="37" t="s">
        <v>899</v>
      </c>
      <c r="M1058" s="38">
        <v>0.05</v>
      </c>
      <c r="N1058" s="35">
        <v>28</v>
      </c>
      <c r="O1058" s="39">
        <v>29647.000000000004</v>
      </c>
      <c r="P1058" s="40"/>
      <c r="Q1058" s="39"/>
      <c r="R1058" s="39">
        <v>1010.0961538461538</v>
      </c>
      <c r="S1058" s="39">
        <v>583.6111111111112</v>
      </c>
      <c r="T1058" s="39">
        <v>105.05</v>
      </c>
      <c r="U1058" s="35">
        <v>75</v>
      </c>
      <c r="V1058" s="39"/>
      <c r="W1058" s="39">
        <v>0</v>
      </c>
      <c r="X1058" s="39">
        <v>4460.3751415326506</v>
      </c>
      <c r="Y1058" s="39">
        <v>35881.132406489916</v>
      </c>
      <c r="Z1058" s="41">
        <v>4154.166666666667</v>
      </c>
      <c r="AA1058" s="39"/>
      <c r="AB1058" s="39">
        <v>40035.299073156581</v>
      </c>
      <c r="AC1058" s="39"/>
      <c r="AD1058" s="39"/>
      <c r="AE1058" s="42"/>
      <c r="AF1058" s="35"/>
      <c r="AG1058" s="39"/>
      <c r="AH1058" s="39">
        <v>40035.299073156581</v>
      </c>
      <c r="AI1058" s="39">
        <v>2001.7649536578292</v>
      </c>
      <c r="AJ1058" s="42">
        <v>29700</v>
      </c>
      <c r="AK1058" s="39">
        <v>1485</v>
      </c>
      <c r="AL1058" s="39">
        <v>73222.06402681442</v>
      </c>
      <c r="AM1058" s="39" t="s">
        <v>930</v>
      </c>
      <c r="AN1058" s="39" t="s">
        <v>930</v>
      </c>
      <c r="AO1058" s="35">
        <v>7178485</v>
      </c>
      <c r="AP1058" s="35" t="s">
        <v>3828</v>
      </c>
      <c r="AQ1058" s="39" t="s">
        <v>901</v>
      </c>
      <c r="AR1058" s="39">
        <v>1</v>
      </c>
      <c r="AS1058" s="39"/>
      <c r="AT1058" s="39"/>
      <c r="AU1058" s="39"/>
      <c r="AV1058" s="39"/>
      <c r="AW1058" s="39" t="s">
        <v>956</v>
      </c>
      <c r="AX1058" s="39" t="s">
        <v>930</v>
      </c>
      <c r="AY1058" s="39" t="s">
        <v>3829</v>
      </c>
      <c r="AZ1058" s="35">
        <v>7178485</v>
      </c>
      <c r="BA1058" s="39"/>
      <c r="BC1058" s="5" t="s">
        <v>905</v>
      </c>
      <c r="CB1058" s="13" t="s">
        <v>947</v>
      </c>
      <c r="CC1058" s="13" t="s">
        <v>3830</v>
      </c>
      <c r="CD1058" s="13">
        <v>60038</v>
      </c>
      <c r="CE1058" s="13" t="s">
        <v>3831</v>
      </c>
      <c r="CF1058" s="13" t="str">
        <f t="shared" si="336"/>
        <v>W0004743</v>
      </c>
      <c r="CG1058" s="13" t="s">
        <v>13</v>
      </c>
      <c r="CH1058" s="18">
        <f t="shared" si="337"/>
        <v>34287.425141532651</v>
      </c>
      <c r="CI1058" s="18">
        <f t="shared" ref="CI1058:CI1059" si="343">SUM(AA1058,AC1058:AE1058)</f>
        <v>0</v>
      </c>
      <c r="CJ1058" s="43">
        <f t="shared" si="338"/>
        <v>4154.166666666667</v>
      </c>
      <c r="CK1058" s="44">
        <f t="shared" si="339"/>
        <v>29700</v>
      </c>
      <c r="CL1058" s="18">
        <f t="shared" si="340"/>
        <v>1593.7072649572651</v>
      </c>
      <c r="CM1058" s="18">
        <f t="shared" si="341"/>
        <v>3486.7649536578292</v>
      </c>
      <c r="CN1058" s="13"/>
      <c r="CO1058" s="18">
        <f t="shared" si="342"/>
        <v>0</v>
      </c>
    </row>
    <row r="1059" spans="1:93" ht="15.75" customHeight="1" x14ac:dyDescent="0.2">
      <c r="A1059" s="35" t="s">
        <v>391</v>
      </c>
      <c r="B1059" s="35" t="s">
        <v>3832</v>
      </c>
      <c r="C1059" s="35" t="s">
        <v>3833</v>
      </c>
      <c r="D1059" s="36">
        <v>45663</v>
      </c>
      <c r="E1059" s="36"/>
      <c r="F1059" s="35" t="s">
        <v>996</v>
      </c>
      <c r="G1059" s="35" t="s">
        <v>895</v>
      </c>
      <c r="H1059" s="35" t="s">
        <v>896</v>
      </c>
      <c r="I1059" s="35" t="s">
        <v>897</v>
      </c>
      <c r="J1059" s="35"/>
      <c r="K1059" s="35" t="s">
        <v>898</v>
      </c>
      <c r="L1059" s="37" t="s">
        <v>899</v>
      </c>
      <c r="M1059" s="38">
        <v>8.5000000000000006E-2</v>
      </c>
      <c r="N1059" s="35">
        <v>28</v>
      </c>
      <c r="O1059" s="39">
        <v>69166.666666666672</v>
      </c>
      <c r="P1059" s="40"/>
      <c r="Q1059" s="39"/>
      <c r="R1059" s="39">
        <v>1542.467948717949</v>
      </c>
      <c r="S1059" s="39">
        <v>891.2037037037037</v>
      </c>
      <c r="T1059" s="39">
        <v>160.41666666666666</v>
      </c>
      <c r="U1059" s="35">
        <v>75</v>
      </c>
      <c r="V1059" s="39"/>
      <c r="W1059" s="39">
        <v>0</v>
      </c>
      <c r="X1059" s="39">
        <v>4460.3751415326506</v>
      </c>
      <c r="Y1059" s="39">
        <v>76296.130127287659</v>
      </c>
      <c r="Z1059" s="41">
        <v>5687.5</v>
      </c>
      <c r="AA1059" s="39"/>
      <c r="AB1059" s="39">
        <v>81983.630127287659</v>
      </c>
      <c r="AC1059" s="39"/>
      <c r="AD1059" s="39"/>
      <c r="AE1059" s="42">
        <v>6263.2559860715419</v>
      </c>
      <c r="AF1059" s="35" t="s">
        <v>1071</v>
      </c>
      <c r="AG1059" s="39" t="s">
        <v>1072</v>
      </c>
      <c r="AH1059" s="39">
        <v>88246.8861133592</v>
      </c>
      <c r="AI1059" s="39">
        <v>7500.9853196355325</v>
      </c>
      <c r="AJ1059" s="42">
        <v>29700</v>
      </c>
      <c r="AK1059" s="39">
        <v>2524.5</v>
      </c>
      <c r="AL1059" s="39">
        <v>127972.37143299473</v>
      </c>
      <c r="AM1059" s="39" t="s">
        <v>943</v>
      </c>
      <c r="AN1059" s="39" t="s">
        <v>943</v>
      </c>
      <c r="AO1059" s="35">
        <v>35802</v>
      </c>
      <c r="AP1059" s="35" t="s">
        <v>944</v>
      </c>
      <c r="AQ1059" s="39" t="s">
        <v>901</v>
      </c>
      <c r="AR1059" s="39">
        <v>1</v>
      </c>
      <c r="AS1059" s="39"/>
      <c r="AT1059" s="39"/>
      <c r="AU1059" s="39"/>
      <c r="AV1059" s="39"/>
      <c r="AW1059" s="39" t="s">
        <v>1156</v>
      </c>
      <c r="AX1059" s="39" t="s">
        <v>903</v>
      </c>
      <c r="AY1059" s="39" t="s">
        <v>904</v>
      </c>
      <c r="AZ1059" s="35">
        <v>35802</v>
      </c>
      <c r="BA1059" s="39"/>
      <c r="BC1059" s="5" t="s">
        <v>905</v>
      </c>
      <c r="CB1059" s="13" t="s">
        <v>947</v>
      </c>
      <c r="CC1059" s="13" t="s">
        <v>10</v>
      </c>
      <c r="CD1059" s="13">
        <v>60002</v>
      </c>
      <c r="CE1059" s="13" t="s">
        <v>8</v>
      </c>
      <c r="CF1059" s="13" t="str">
        <f t="shared" si="336"/>
        <v>W0004744</v>
      </c>
      <c r="CG1059" s="13" t="s">
        <v>29</v>
      </c>
      <c r="CH1059" s="18">
        <f t="shared" si="337"/>
        <v>73862.458474865998</v>
      </c>
      <c r="CI1059" s="18">
        <f t="shared" si="343"/>
        <v>6263.2559860715419</v>
      </c>
      <c r="CJ1059" s="43">
        <f t="shared" si="338"/>
        <v>5687.5</v>
      </c>
      <c r="CK1059" s="44">
        <f t="shared" si="339"/>
        <v>29700</v>
      </c>
      <c r="CL1059" s="18">
        <f t="shared" si="340"/>
        <v>2433.6716524216527</v>
      </c>
      <c r="CM1059" s="18">
        <f t="shared" si="341"/>
        <v>10025.485319635533</v>
      </c>
      <c r="CN1059" s="13"/>
      <c r="CO1059" s="18">
        <f t="shared" si="342"/>
        <v>0</v>
      </c>
    </row>
    <row r="1060" spans="1:93" ht="15.75" customHeight="1" x14ac:dyDescent="0.2">
      <c r="A1060" s="35" t="s">
        <v>3834</v>
      </c>
      <c r="B1060" s="35" t="s">
        <v>3835</v>
      </c>
      <c r="C1060" s="35" t="s">
        <v>3836</v>
      </c>
      <c r="D1060" s="36">
        <v>45663</v>
      </c>
      <c r="E1060" s="36"/>
      <c r="F1060" s="35" t="s">
        <v>925</v>
      </c>
      <c r="G1060" s="35" t="s">
        <v>1050</v>
      </c>
      <c r="H1060" s="35" t="s">
        <v>1051</v>
      </c>
      <c r="I1060" s="35" t="s">
        <v>897</v>
      </c>
      <c r="J1060" s="35"/>
      <c r="K1060" s="35" t="s">
        <v>898</v>
      </c>
      <c r="L1060" s="37" t="s">
        <v>899</v>
      </c>
      <c r="M1060" s="38">
        <v>8.5000000000000006E-2</v>
      </c>
      <c r="N1060" s="35">
        <v>28</v>
      </c>
      <c r="O1060" s="39">
        <v>325000</v>
      </c>
      <c r="P1060" s="40"/>
      <c r="Q1060" s="39"/>
      <c r="R1060" s="39">
        <v>7812.5</v>
      </c>
      <c r="S1060" s="39">
        <v>4513.8888888888896</v>
      </c>
      <c r="T1060" s="39">
        <v>812.5</v>
      </c>
      <c r="U1060" s="35">
        <v>75</v>
      </c>
      <c r="V1060" s="39"/>
      <c r="W1060" s="39">
        <v>33295.213121628221</v>
      </c>
      <c r="X1060" s="39">
        <v>4460.3751415326506</v>
      </c>
      <c r="Y1060" s="39">
        <v>375969.47715204972</v>
      </c>
      <c r="Z1060" s="41">
        <v>23570.833333333332</v>
      </c>
      <c r="AA1060" s="39"/>
      <c r="AB1060" s="39">
        <v>399540.31048538303</v>
      </c>
      <c r="AC1060" s="39"/>
      <c r="AD1060" s="39"/>
      <c r="AE1060" s="42"/>
      <c r="AF1060" s="35"/>
      <c r="AG1060" s="39"/>
      <c r="AH1060" s="39">
        <v>399540.31048538303</v>
      </c>
      <c r="AI1060" s="39">
        <v>33960.926391257562</v>
      </c>
      <c r="AJ1060" s="42">
        <v>29700</v>
      </c>
      <c r="AK1060" s="39">
        <v>2524.5</v>
      </c>
      <c r="AL1060" s="39">
        <v>465725.73687664059</v>
      </c>
      <c r="AM1060" s="39" t="s">
        <v>900</v>
      </c>
      <c r="AN1060" s="39" t="s">
        <v>900</v>
      </c>
      <c r="AO1060" s="35">
        <v>1005210</v>
      </c>
      <c r="AP1060" s="39" t="s">
        <v>900</v>
      </c>
      <c r="AQ1060" s="39" t="s">
        <v>901</v>
      </c>
      <c r="AR1060" s="39">
        <v>1</v>
      </c>
      <c r="AS1060" s="39"/>
      <c r="AT1060" s="39"/>
      <c r="AU1060" s="39"/>
      <c r="AV1060" s="39"/>
      <c r="AW1060" s="39" t="s">
        <v>989</v>
      </c>
      <c r="AX1060" s="39" t="s">
        <v>2587</v>
      </c>
      <c r="AY1060" s="39" t="s">
        <v>2185</v>
      </c>
      <c r="AZ1060" s="35">
        <v>1005210</v>
      </c>
      <c r="BA1060" s="39"/>
      <c r="BC1060" s="5" t="s">
        <v>905</v>
      </c>
      <c r="CB1060" s="13" t="s">
        <v>906</v>
      </c>
      <c r="CC1060" s="13" t="s">
        <v>907</v>
      </c>
      <c r="CD1060" s="13">
        <v>60006</v>
      </c>
      <c r="CE1060" s="13" t="e">
        <v>#N/A</v>
      </c>
      <c r="CF1060" s="13" t="str">
        <f t="shared" si="336"/>
        <v>W0004745</v>
      </c>
      <c r="CG1060" s="13" t="str">
        <f>G1060</f>
        <v>Business Operations and Service Delivery</v>
      </c>
      <c r="CH1060" s="18">
        <f t="shared" si="337"/>
        <v>363643.08826316084</v>
      </c>
      <c r="CI1060" s="18">
        <f>SUM(AA1060,AE1060)</f>
        <v>0</v>
      </c>
      <c r="CJ1060" s="43">
        <f t="shared" si="338"/>
        <v>23570.833333333332</v>
      </c>
      <c r="CK1060" s="44">
        <f t="shared" si="339"/>
        <v>29700</v>
      </c>
      <c r="CL1060" s="18">
        <f t="shared" si="340"/>
        <v>12326.388888888891</v>
      </c>
      <c r="CM1060" s="18">
        <f t="shared" si="341"/>
        <v>36485.426391257562</v>
      </c>
      <c r="CN1060" s="13"/>
      <c r="CO1060" s="18">
        <f t="shared" si="342"/>
        <v>0</v>
      </c>
    </row>
    <row r="1061" spans="1:93" ht="15.75" customHeight="1" x14ac:dyDescent="0.2">
      <c r="A1061" s="35" t="s">
        <v>393</v>
      </c>
      <c r="B1061" s="35" t="s">
        <v>3837</v>
      </c>
      <c r="C1061" s="35" t="s">
        <v>3838</v>
      </c>
      <c r="D1061" s="36">
        <v>45663</v>
      </c>
      <c r="E1061" s="36"/>
      <c r="F1061" s="35" t="s">
        <v>996</v>
      </c>
      <c r="G1061" s="35" t="s">
        <v>895</v>
      </c>
      <c r="H1061" s="35" t="s">
        <v>896</v>
      </c>
      <c r="I1061" s="35" t="s">
        <v>897</v>
      </c>
      <c r="J1061" s="35"/>
      <c r="K1061" s="35" t="s">
        <v>898</v>
      </c>
      <c r="L1061" s="37" t="s">
        <v>899</v>
      </c>
      <c r="M1061" s="38">
        <v>8.5000000000000006E-2</v>
      </c>
      <c r="N1061" s="35">
        <v>28</v>
      </c>
      <c r="O1061" s="39">
        <v>75833.333333333328</v>
      </c>
      <c r="P1061" s="40"/>
      <c r="Q1061" s="39"/>
      <c r="R1061" s="39">
        <v>1702.7243589743591</v>
      </c>
      <c r="S1061" s="39">
        <v>983.79629629629619</v>
      </c>
      <c r="T1061" s="39">
        <v>177.08333333333331</v>
      </c>
      <c r="U1061" s="35">
        <v>75</v>
      </c>
      <c r="V1061" s="39"/>
      <c r="W1061" s="39">
        <v>0</v>
      </c>
      <c r="X1061" s="39">
        <v>4460.3751415326506</v>
      </c>
      <c r="Y1061" s="39">
        <v>83232.312463469963</v>
      </c>
      <c r="Z1061" s="41">
        <v>5687.5</v>
      </c>
      <c r="AA1061" s="39"/>
      <c r="AB1061" s="39">
        <v>88919.812463469963</v>
      </c>
      <c r="AC1061" s="39"/>
      <c r="AD1061" s="39"/>
      <c r="AE1061" s="42">
        <v>8123.3279313761932</v>
      </c>
      <c r="AF1061" s="35" t="s">
        <v>1325</v>
      </c>
      <c r="AG1061" s="39" t="s">
        <v>1326</v>
      </c>
      <c r="AH1061" s="39">
        <v>97043.140394846152</v>
      </c>
      <c r="AI1061" s="39">
        <v>8248.6669335619226</v>
      </c>
      <c r="AJ1061" s="42">
        <v>29700</v>
      </c>
      <c r="AK1061" s="39">
        <v>2524.5</v>
      </c>
      <c r="AL1061" s="39">
        <v>137516.30732840806</v>
      </c>
      <c r="AM1061" s="39" t="s">
        <v>943</v>
      </c>
      <c r="AN1061" s="39" t="s">
        <v>943</v>
      </c>
      <c r="AO1061" s="35">
        <v>35802</v>
      </c>
      <c r="AP1061" s="35" t="s">
        <v>944</v>
      </c>
      <c r="AQ1061" s="39" t="s">
        <v>901</v>
      </c>
      <c r="AR1061" s="39">
        <v>1</v>
      </c>
      <c r="AS1061" s="39"/>
      <c r="AT1061" s="39"/>
      <c r="AU1061" s="39"/>
      <c r="AV1061" s="39"/>
      <c r="AW1061" s="39" t="s">
        <v>1484</v>
      </c>
      <c r="AX1061" s="39" t="s">
        <v>903</v>
      </c>
      <c r="AY1061" s="39" t="s">
        <v>1148</v>
      </c>
      <c r="AZ1061" s="35">
        <v>35802</v>
      </c>
      <c r="BA1061" s="39"/>
      <c r="BC1061" s="5" t="s">
        <v>905</v>
      </c>
      <c r="CB1061" s="13" t="s">
        <v>947</v>
      </c>
      <c r="CC1061" s="13" t="s">
        <v>10</v>
      </c>
      <c r="CD1061" s="13">
        <v>60002</v>
      </c>
      <c r="CE1061" s="13" t="s">
        <v>8</v>
      </c>
      <c r="CF1061" s="13" t="str">
        <f t="shared" si="336"/>
        <v>W0004747</v>
      </c>
      <c r="CG1061" s="13" t="s">
        <v>29</v>
      </c>
      <c r="CH1061" s="18">
        <f t="shared" si="337"/>
        <v>80545.791808199312</v>
      </c>
      <c r="CI1061" s="18">
        <f t="shared" ref="CI1061:CI1064" si="344">SUM(AA1061,AC1061:AE1061)</f>
        <v>8123.3279313761932</v>
      </c>
      <c r="CJ1061" s="43">
        <f t="shared" si="338"/>
        <v>5687.5</v>
      </c>
      <c r="CK1061" s="44">
        <f t="shared" si="339"/>
        <v>29700</v>
      </c>
      <c r="CL1061" s="18">
        <f t="shared" si="340"/>
        <v>2686.5206552706554</v>
      </c>
      <c r="CM1061" s="18">
        <f t="shared" si="341"/>
        <v>10773.166933561923</v>
      </c>
      <c r="CN1061" s="13"/>
      <c r="CO1061" s="18">
        <f t="shared" si="342"/>
        <v>0</v>
      </c>
    </row>
    <row r="1062" spans="1:93" ht="15.75" customHeight="1" x14ac:dyDescent="0.2">
      <c r="A1062" s="35" t="s">
        <v>3839</v>
      </c>
      <c r="B1062" s="35" t="s">
        <v>3840</v>
      </c>
      <c r="C1062" s="35" t="s">
        <v>3841</v>
      </c>
      <c r="D1062" s="36">
        <v>45663</v>
      </c>
      <c r="E1062" s="36"/>
      <c r="F1062" s="35" t="s">
        <v>996</v>
      </c>
      <c r="G1062" s="35" t="s">
        <v>895</v>
      </c>
      <c r="H1062" s="35" t="s">
        <v>1572</v>
      </c>
      <c r="I1062" s="35" t="s">
        <v>2483</v>
      </c>
      <c r="J1062" s="35"/>
      <c r="K1062" s="35" t="s">
        <v>898</v>
      </c>
      <c r="L1062" s="37" t="s">
        <v>899</v>
      </c>
      <c r="M1062" s="38">
        <v>8.5000000000000006E-2</v>
      </c>
      <c r="N1062" s="35">
        <v>28</v>
      </c>
      <c r="O1062" s="39">
        <v>50250</v>
      </c>
      <c r="P1062" s="40"/>
      <c r="Q1062" s="39"/>
      <c r="R1062" s="39">
        <v>1207.9326923076922</v>
      </c>
      <c r="S1062" s="39">
        <v>697.91666666666663</v>
      </c>
      <c r="T1062" s="39">
        <v>125.625</v>
      </c>
      <c r="U1062" s="35">
        <v>75</v>
      </c>
      <c r="V1062" s="39"/>
      <c r="W1062" s="39">
        <v>0</v>
      </c>
      <c r="X1062" s="39">
        <v>4460.3751415326506</v>
      </c>
      <c r="Y1062" s="39">
        <v>56816.849500507007</v>
      </c>
      <c r="Z1062" s="41">
        <v>5687.5</v>
      </c>
      <c r="AA1062" s="39"/>
      <c r="AB1062" s="39">
        <v>62504.349500507007</v>
      </c>
      <c r="AC1062" s="39"/>
      <c r="AD1062" s="39">
        <v>5310.8</v>
      </c>
      <c r="AE1062" s="42">
        <v>6107.1873780099913</v>
      </c>
      <c r="AF1062" s="35" t="s">
        <v>1104</v>
      </c>
      <c r="AG1062" s="39" t="s">
        <v>1105</v>
      </c>
      <c r="AH1062" s="39">
        <v>73922.336878517002</v>
      </c>
      <c r="AI1062" s="39">
        <v>6283.3986346739457</v>
      </c>
      <c r="AJ1062" s="42">
        <v>0</v>
      </c>
      <c r="AK1062" s="39">
        <v>0</v>
      </c>
      <c r="AL1062" s="39">
        <v>80205.735513190943</v>
      </c>
      <c r="AM1062" s="39" t="s">
        <v>1411</v>
      </c>
      <c r="AN1062" s="39" t="s">
        <v>2484</v>
      </c>
      <c r="AO1062" s="35" t="s">
        <v>1573</v>
      </c>
      <c r="AP1062" s="35" t="s">
        <v>2485</v>
      </c>
      <c r="AQ1062" s="39" t="s">
        <v>901</v>
      </c>
      <c r="AR1062" s="39">
        <v>1</v>
      </c>
      <c r="AS1062" s="39"/>
      <c r="AT1062" s="39"/>
      <c r="AU1062" s="39"/>
      <c r="AV1062" s="39"/>
      <c r="AW1062" s="39" t="s">
        <v>1282</v>
      </c>
      <c r="AX1062" s="39" t="s">
        <v>903</v>
      </c>
      <c r="AY1062" s="39" t="s">
        <v>1472</v>
      </c>
      <c r="AZ1062" s="35" t="s">
        <v>1573</v>
      </c>
      <c r="BA1062" s="39"/>
      <c r="BC1062" s="5" t="s">
        <v>905</v>
      </c>
      <c r="CB1062" s="13" t="s">
        <v>947</v>
      </c>
      <c r="CC1062" s="13" t="s">
        <v>805</v>
      </c>
      <c r="CD1062" s="13">
        <v>60001</v>
      </c>
      <c r="CE1062" s="13" t="s">
        <v>803</v>
      </c>
      <c r="CF1062" s="13" t="str">
        <f t="shared" si="336"/>
        <v>W0005080</v>
      </c>
      <c r="CG1062" s="13" t="s">
        <v>29</v>
      </c>
      <c r="CH1062" s="18">
        <f t="shared" si="337"/>
        <v>54911.000141532648</v>
      </c>
      <c r="CI1062" s="18">
        <f t="shared" si="344"/>
        <v>11417.987378009992</v>
      </c>
      <c r="CJ1062" s="43">
        <f t="shared" si="338"/>
        <v>5687.5</v>
      </c>
      <c r="CK1062" s="44">
        <f t="shared" si="339"/>
        <v>0</v>
      </c>
      <c r="CL1062" s="18">
        <f t="shared" si="340"/>
        <v>1905.8493589743589</v>
      </c>
      <c r="CM1062" s="18">
        <f t="shared" si="341"/>
        <v>6283.3986346739457</v>
      </c>
      <c r="CN1062" s="13"/>
      <c r="CO1062" s="18">
        <f t="shared" si="342"/>
        <v>0</v>
      </c>
    </row>
    <row r="1063" spans="1:93" ht="15.75" customHeight="1" x14ac:dyDescent="0.2">
      <c r="A1063" s="35" t="s">
        <v>3842</v>
      </c>
      <c r="B1063" s="35" t="s">
        <v>3843</v>
      </c>
      <c r="C1063" s="35" t="s">
        <v>3844</v>
      </c>
      <c r="D1063" s="36">
        <v>45663</v>
      </c>
      <c r="E1063" s="36"/>
      <c r="F1063" s="35" t="s">
        <v>996</v>
      </c>
      <c r="G1063" s="35" t="s">
        <v>895</v>
      </c>
      <c r="H1063" s="35" t="s">
        <v>896</v>
      </c>
      <c r="I1063" s="35" t="s">
        <v>2483</v>
      </c>
      <c r="J1063" s="35"/>
      <c r="K1063" s="35" t="s">
        <v>898</v>
      </c>
      <c r="L1063" s="37" t="s">
        <v>899</v>
      </c>
      <c r="M1063" s="38">
        <v>8.5000000000000006E-2</v>
      </c>
      <c r="N1063" s="35">
        <v>28</v>
      </c>
      <c r="O1063" s="39">
        <v>53333.333333333336</v>
      </c>
      <c r="P1063" s="40"/>
      <c r="Q1063" s="39"/>
      <c r="R1063" s="39">
        <v>1282.051282051282</v>
      </c>
      <c r="S1063" s="39">
        <v>740.74074074074076</v>
      </c>
      <c r="T1063" s="39">
        <v>133.33333333333334</v>
      </c>
      <c r="U1063" s="35">
        <v>75</v>
      </c>
      <c r="V1063" s="39"/>
      <c r="W1063" s="39">
        <v>5464.5128243312292</v>
      </c>
      <c r="X1063" s="39">
        <v>4460.3751415326506</v>
      </c>
      <c r="Y1063" s="39">
        <v>65489.346655322566</v>
      </c>
      <c r="Z1063" s="41">
        <v>5687.5</v>
      </c>
      <c r="AA1063" s="39"/>
      <c r="AB1063" s="39">
        <v>71176.846655322559</v>
      </c>
      <c r="AC1063" s="39"/>
      <c r="AD1063" s="39"/>
      <c r="AE1063" s="42">
        <v>4292.2455565959208</v>
      </c>
      <c r="AF1063" s="35" t="s">
        <v>1124</v>
      </c>
      <c r="AG1063" s="39" t="s">
        <v>1125</v>
      </c>
      <c r="AH1063" s="39">
        <v>75469.092211918483</v>
      </c>
      <c r="AI1063" s="39">
        <v>6414.8728380130715</v>
      </c>
      <c r="AJ1063" s="42">
        <v>0</v>
      </c>
      <c r="AK1063" s="39">
        <v>0</v>
      </c>
      <c r="AL1063" s="39">
        <v>81883.965049931561</v>
      </c>
      <c r="AM1063" s="39" t="s">
        <v>1411</v>
      </c>
      <c r="AN1063" s="39" t="s">
        <v>2484</v>
      </c>
      <c r="AO1063" s="35" t="s">
        <v>3455</v>
      </c>
      <c r="AP1063" s="35" t="s">
        <v>2485</v>
      </c>
      <c r="AQ1063" s="39" t="s">
        <v>901</v>
      </c>
      <c r="AR1063" s="39">
        <v>1</v>
      </c>
      <c r="AS1063" s="39"/>
      <c r="AT1063" s="39"/>
      <c r="AU1063" s="39"/>
      <c r="AV1063" s="39"/>
      <c r="AW1063" s="39" t="s">
        <v>1170</v>
      </c>
      <c r="AX1063" s="39" t="s">
        <v>977</v>
      </c>
      <c r="AY1063" s="39" t="s">
        <v>1472</v>
      </c>
      <c r="AZ1063" s="35" t="s">
        <v>3455</v>
      </c>
      <c r="BA1063" s="39"/>
      <c r="BC1063" s="5" t="s">
        <v>905</v>
      </c>
      <c r="CB1063" s="13" t="s">
        <v>947</v>
      </c>
      <c r="CC1063" s="13" t="s">
        <v>805</v>
      </c>
      <c r="CD1063" s="13">
        <v>60001</v>
      </c>
      <c r="CE1063" s="13" t="s">
        <v>803</v>
      </c>
      <c r="CF1063" s="13" t="str">
        <f t="shared" si="336"/>
        <v>W0004748</v>
      </c>
      <c r="CG1063" s="13" t="s">
        <v>29</v>
      </c>
      <c r="CH1063" s="18">
        <f t="shared" si="337"/>
        <v>63466.554632530548</v>
      </c>
      <c r="CI1063" s="18">
        <f t="shared" si="344"/>
        <v>4292.2455565959208</v>
      </c>
      <c r="CJ1063" s="43">
        <f t="shared" si="338"/>
        <v>5687.5</v>
      </c>
      <c r="CK1063" s="44">
        <f t="shared" si="339"/>
        <v>0</v>
      </c>
      <c r="CL1063" s="18">
        <f t="shared" si="340"/>
        <v>2022.7920227920226</v>
      </c>
      <c r="CM1063" s="18">
        <f t="shared" si="341"/>
        <v>6414.8728380130715</v>
      </c>
      <c r="CN1063" s="13"/>
      <c r="CO1063" s="18">
        <f t="shared" si="342"/>
        <v>0</v>
      </c>
    </row>
    <row r="1064" spans="1:93" ht="15.75" customHeight="1" x14ac:dyDescent="0.2">
      <c r="A1064" s="35" t="s">
        <v>622</v>
      </c>
      <c r="B1064" s="35" t="s">
        <v>3845</v>
      </c>
      <c r="C1064" s="35" t="s">
        <v>3846</v>
      </c>
      <c r="D1064" s="36">
        <v>45663</v>
      </c>
      <c r="E1064" s="36"/>
      <c r="F1064" s="35" t="s">
        <v>938</v>
      </c>
      <c r="G1064" s="35" t="s">
        <v>1247</v>
      </c>
      <c r="H1064" s="35" t="s">
        <v>1248</v>
      </c>
      <c r="I1064" s="35" t="s">
        <v>897</v>
      </c>
      <c r="J1064" s="35"/>
      <c r="K1064" s="35" t="s">
        <v>898</v>
      </c>
      <c r="L1064" s="37" t="s">
        <v>899</v>
      </c>
      <c r="M1064" s="38">
        <v>0.1</v>
      </c>
      <c r="N1064" s="35">
        <v>28</v>
      </c>
      <c r="O1064" s="39">
        <v>116666.66666666667</v>
      </c>
      <c r="P1064" s="40"/>
      <c r="Q1064" s="39"/>
      <c r="R1064" s="39">
        <v>2804.4871794871797</v>
      </c>
      <c r="S1064" s="39">
        <v>1620.3703703703707</v>
      </c>
      <c r="T1064" s="39">
        <v>291.66666666666669</v>
      </c>
      <c r="U1064" s="35">
        <v>75</v>
      </c>
      <c r="V1064" s="39"/>
      <c r="W1064" s="39">
        <v>0</v>
      </c>
      <c r="X1064" s="39">
        <v>4460.3751415326506</v>
      </c>
      <c r="Y1064" s="39">
        <v>125918.56602472354</v>
      </c>
      <c r="Z1064" s="41">
        <v>7046.666666666667</v>
      </c>
      <c r="AA1064" s="39"/>
      <c r="AB1064" s="39">
        <v>132965.23269139021</v>
      </c>
      <c r="AC1064" s="39"/>
      <c r="AD1064" s="39"/>
      <c r="AE1064" s="42"/>
      <c r="AF1064" s="35"/>
      <c r="AG1064" s="39"/>
      <c r="AH1064" s="39">
        <v>132965.23269139021</v>
      </c>
      <c r="AI1064" s="39">
        <v>13296.523269139021</v>
      </c>
      <c r="AJ1064" s="42">
        <v>29700</v>
      </c>
      <c r="AK1064" s="39">
        <v>2970</v>
      </c>
      <c r="AL1064" s="39">
        <v>178931.75596052923</v>
      </c>
      <c r="AM1064" s="39" t="s">
        <v>943</v>
      </c>
      <c r="AN1064" s="39" t="s">
        <v>943</v>
      </c>
      <c r="AO1064" s="35">
        <v>90324</v>
      </c>
      <c r="AP1064" s="35" t="s">
        <v>944</v>
      </c>
      <c r="AQ1064" s="39" t="s">
        <v>901</v>
      </c>
      <c r="AR1064" s="39">
        <v>1</v>
      </c>
      <c r="AS1064" s="39"/>
      <c r="AT1064" s="39"/>
      <c r="AU1064" s="39"/>
      <c r="AV1064" s="39"/>
      <c r="AW1064" s="39" t="s">
        <v>3644</v>
      </c>
      <c r="AX1064" s="39" t="s">
        <v>70</v>
      </c>
      <c r="AY1064" s="39" t="s">
        <v>1053</v>
      </c>
      <c r="AZ1064" s="35">
        <v>90324</v>
      </c>
      <c r="BA1064" s="39"/>
      <c r="BC1064" s="5" t="s">
        <v>905</v>
      </c>
      <c r="CB1064" s="13" t="s">
        <v>947</v>
      </c>
      <c r="CC1064" s="13" t="s">
        <v>10</v>
      </c>
      <c r="CD1064" s="13">
        <v>60002</v>
      </c>
      <c r="CE1064" s="13" t="s">
        <v>8</v>
      </c>
      <c r="CF1064" s="13" t="str">
        <f t="shared" si="336"/>
        <v>W0005252</v>
      </c>
      <c r="CG1064" s="13" t="s">
        <v>70</v>
      </c>
      <c r="CH1064" s="18">
        <f t="shared" si="337"/>
        <v>121493.708474866</v>
      </c>
      <c r="CI1064" s="18">
        <f t="shared" si="344"/>
        <v>0</v>
      </c>
      <c r="CJ1064" s="43">
        <f t="shared" si="338"/>
        <v>7046.666666666667</v>
      </c>
      <c r="CK1064" s="44">
        <f t="shared" si="339"/>
        <v>29700</v>
      </c>
      <c r="CL1064" s="18">
        <f t="shared" si="340"/>
        <v>4424.8575498575501</v>
      </c>
      <c r="CM1064" s="18">
        <f t="shared" si="341"/>
        <v>16266.523269139021</v>
      </c>
      <c r="CN1064" s="13"/>
      <c r="CO1064" s="18">
        <f t="shared" si="342"/>
        <v>0</v>
      </c>
    </row>
    <row r="1065" spans="1:93" ht="15.75" customHeight="1" x14ac:dyDescent="0.2">
      <c r="A1065" s="35" t="s">
        <v>3847</v>
      </c>
      <c r="B1065" s="35" t="s">
        <v>3848</v>
      </c>
      <c r="C1065" s="35" t="s">
        <v>3849</v>
      </c>
      <c r="D1065" s="36">
        <v>45663</v>
      </c>
      <c r="E1065" s="36"/>
      <c r="F1065" s="35" t="s">
        <v>984</v>
      </c>
      <c r="G1065" s="35" t="s">
        <v>1247</v>
      </c>
      <c r="H1065" s="35" t="s">
        <v>1248</v>
      </c>
      <c r="I1065" s="35" t="s">
        <v>897</v>
      </c>
      <c r="J1065" s="35"/>
      <c r="K1065" s="35" t="s">
        <v>898</v>
      </c>
      <c r="L1065" s="37" t="s">
        <v>899</v>
      </c>
      <c r="M1065" s="38">
        <v>0.1</v>
      </c>
      <c r="N1065" s="35">
        <v>28</v>
      </c>
      <c r="O1065" s="39">
        <v>68833.333333333328</v>
      </c>
      <c r="P1065" s="40"/>
      <c r="Q1065" s="39"/>
      <c r="R1065" s="39">
        <v>1654.6474358974358</v>
      </c>
      <c r="S1065" s="39">
        <v>956.01851851851848</v>
      </c>
      <c r="T1065" s="39">
        <v>172.08333333333331</v>
      </c>
      <c r="U1065" s="35">
        <v>75</v>
      </c>
      <c r="V1065" s="39"/>
      <c r="W1065" s="39">
        <v>0</v>
      </c>
      <c r="X1065" s="39">
        <v>4460.3751415326506</v>
      </c>
      <c r="Y1065" s="39">
        <v>76151.457762615275</v>
      </c>
      <c r="Z1065" s="41">
        <v>7046.666666666667</v>
      </c>
      <c r="AA1065" s="39"/>
      <c r="AB1065" s="39">
        <v>83198.124429281947</v>
      </c>
      <c r="AC1065" s="39"/>
      <c r="AD1065" s="39"/>
      <c r="AE1065" s="42"/>
      <c r="AF1065" s="35"/>
      <c r="AG1065" s="39"/>
      <c r="AH1065" s="39">
        <v>83198.124429281947</v>
      </c>
      <c r="AI1065" s="39">
        <v>8319.8124429281943</v>
      </c>
      <c r="AJ1065" s="42">
        <v>29700</v>
      </c>
      <c r="AK1065" s="39">
        <v>2970</v>
      </c>
      <c r="AL1065" s="39">
        <v>124187.93687221014</v>
      </c>
      <c r="AM1065" s="39" t="s">
        <v>900</v>
      </c>
      <c r="AN1065" s="39" t="s">
        <v>900</v>
      </c>
      <c r="AO1065" s="35">
        <v>1007400</v>
      </c>
      <c r="AP1065" s="39" t="s">
        <v>900</v>
      </c>
      <c r="AQ1065" s="39" t="s">
        <v>901</v>
      </c>
      <c r="AR1065" s="39">
        <v>1</v>
      </c>
      <c r="AS1065" s="39"/>
      <c r="AT1065" s="39"/>
      <c r="AU1065" s="39"/>
      <c r="AV1065" s="39"/>
      <c r="AW1065" s="39" t="s">
        <v>2814</v>
      </c>
      <c r="AX1065" s="39" t="s">
        <v>2543</v>
      </c>
      <c r="AY1065" s="39" t="s">
        <v>2543</v>
      </c>
      <c r="AZ1065" s="35">
        <v>1007400</v>
      </c>
      <c r="BA1065" s="39"/>
      <c r="BC1065" s="5" t="s">
        <v>905</v>
      </c>
      <c r="CB1065" s="13" t="s">
        <v>906</v>
      </c>
      <c r="CC1065" s="13" t="s">
        <v>907</v>
      </c>
      <c r="CD1065" s="13">
        <v>60006</v>
      </c>
      <c r="CE1065" s="13" t="e">
        <v>#N/A</v>
      </c>
      <c r="CF1065" s="13" t="str">
        <f t="shared" si="336"/>
        <v>W0005253</v>
      </c>
      <c r="CG1065" s="13" t="str">
        <f>G1065</f>
        <v>IT Capability Center</v>
      </c>
      <c r="CH1065" s="18">
        <f t="shared" si="337"/>
        <v>73540.791808199312</v>
      </c>
      <c r="CI1065" s="18">
        <f>SUM(AA1065,AE1065)</f>
        <v>0</v>
      </c>
      <c r="CJ1065" s="43">
        <f t="shared" si="338"/>
        <v>7046.666666666667</v>
      </c>
      <c r="CK1065" s="44">
        <f t="shared" si="339"/>
        <v>29700</v>
      </c>
      <c r="CL1065" s="18">
        <f t="shared" si="340"/>
        <v>2610.6659544159543</v>
      </c>
      <c r="CM1065" s="18">
        <f t="shared" si="341"/>
        <v>11289.812442928194</v>
      </c>
      <c r="CN1065" s="13"/>
      <c r="CO1065" s="18">
        <f t="shared" si="342"/>
        <v>0</v>
      </c>
    </row>
    <row r="1066" spans="1:93" ht="15.75" customHeight="1" x14ac:dyDescent="0.2">
      <c r="A1066" s="35" t="s">
        <v>3850</v>
      </c>
      <c r="B1066" s="35" t="s">
        <v>3851</v>
      </c>
      <c r="C1066" s="35" t="s">
        <v>3852</v>
      </c>
      <c r="D1066" s="36">
        <v>45663</v>
      </c>
      <c r="E1066" s="36"/>
      <c r="F1066" s="35" t="s">
        <v>972</v>
      </c>
      <c r="G1066" s="35" t="s">
        <v>951</v>
      </c>
      <c r="H1066" s="35" t="s">
        <v>952</v>
      </c>
      <c r="I1066" s="35" t="s">
        <v>897</v>
      </c>
      <c r="J1066" s="35"/>
      <c r="K1066" s="35" t="s">
        <v>898</v>
      </c>
      <c r="L1066" s="37" t="s">
        <v>899</v>
      </c>
      <c r="M1066" s="38">
        <v>0.05</v>
      </c>
      <c r="N1066" s="35">
        <v>28</v>
      </c>
      <c r="O1066" s="39">
        <v>38743.083333333336</v>
      </c>
      <c r="P1066" s="40"/>
      <c r="Q1066" s="39"/>
      <c r="R1066" s="39">
        <v>1010.0961538461538</v>
      </c>
      <c r="S1066" s="39">
        <v>583.6111111111112</v>
      </c>
      <c r="T1066" s="39">
        <v>105.05</v>
      </c>
      <c r="U1066" s="35">
        <v>75</v>
      </c>
      <c r="V1066" s="39"/>
      <c r="W1066" s="39">
        <v>0</v>
      </c>
      <c r="X1066" s="39">
        <v>4460.3751415326506</v>
      </c>
      <c r="Y1066" s="39">
        <v>44977.215739823252</v>
      </c>
      <c r="Z1066" s="41">
        <v>4154.166666666667</v>
      </c>
      <c r="AA1066" s="39"/>
      <c r="AB1066" s="39">
        <v>49131.382406489916</v>
      </c>
      <c r="AC1066" s="39"/>
      <c r="AD1066" s="39"/>
      <c r="AE1066" s="42"/>
      <c r="AF1066" s="35"/>
      <c r="AG1066" s="39"/>
      <c r="AH1066" s="39">
        <v>49131.382406489916</v>
      </c>
      <c r="AI1066" s="39">
        <v>2456.569120324496</v>
      </c>
      <c r="AJ1066" s="42">
        <v>29700</v>
      </c>
      <c r="AK1066" s="39">
        <v>1485</v>
      </c>
      <c r="AL1066" s="39">
        <v>82772.951526814402</v>
      </c>
      <c r="AM1066" s="39" t="s">
        <v>1985</v>
      </c>
      <c r="AN1066" s="39" t="s">
        <v>1985</v>
      </c>
      <c r="AO1066" s="35">
        <v>375</v>
      </c>
      <c r="AP1066" s="35" t="s">
        <v>1986</v>
      </c>
      <c r="AQ1066" s="39" t="s">
        <v>901</v>
      </c>
      <c r="AR1066" s="39">
        <v>1</v>
      </c>
      <c r="AS1066" s="39"/>
      <c r="AT1066" s="39"/>
      <c r="AU1066" s="39"/>
      <c r="AV1066" s="39"/>
      <c r="AW1066" s="39" t="s">
        <v>956</v>
      </c>
      <c r="AX1066" s="39" t="s">
        <v>1987</v>
      </c>
      <c r="AY1066" s="39" t="s">
        <v>1988</v>
      </c>
      <c r="AZ1066" s="35">
        <v>375</v>
      </c>
      <c r="BA1066" s="39"/>
      <c r="BC1066" s="5" t="s">
        <v>905</v>
      </c>
      <c r="CB1066" s="13" t="s">
        <v>947</v>
      </c>
      <c r="CC1066" s="13" t="s">
        <v>1989</v>
      </c>
      <c r="CD1066" s="13">
        <v>60012</v>
      </c>
      <c r="CE1066" s="13" t="s">
        <v>1990</v>
      </c>
      <c r="CF1066" s="13" t="str">
        <f t="shared" si="336"/>
        <v>W0004749</v>
      </c>
      <c r="CG1066" s="13" t="s">
        <v>13</v>
      </c>
      <c r="CH1066" s="18">
        <f t="shared" si="337"/>
        <v>43383.508474865986</v>
      </c>
      <c r="CI1066" s="18">
        <f t="shared" ref="CI1066:CI1073" si="345">SUM(AA1066,AC1066:AE1066)</f>
        <v>0</v>
      </c>
      <c r="CJ1066" s="43">
        <f t="shared" si="338"/>
        <v>4154.166666666667</v>
      </c>
      <c r="CK1066" s="44">
        <f t="shared" si="339"/>
        <v>29700</v>
      </c>
      <c r="CL1066" s="18">
        <f t="shared" si="340"/>
        <v>1593.7072649572651</v>
      </c>
      <c r="CM1066" s="18">
        <f t="shared" si="341"/>
        <v>3941.569120324496</v>
      </c>
      <c r="CN1066" s="13"/>
      <c r="CO1066" s="18">
        <f t="shared" si="342"/>
        <v>0</v>
      </c>
    </row>
    <row r="1067" spans="1:93" ht="15.75" customHeight="1" x14ac:dyDescent="0.2">
      <c r="A1067" s="35" t="s">
        <v>3853</v>
      </c>
      <c r="B1067" s="35" t="s">
        <v>3854</v>
      </c>
      <c r="C1067" s="35" t="s">
        <v>3855</v>
      </c>
      <c r="D1067" s="36">
        <v>45663</v>
      </c>
      <c r="E1067" s="36"/>
      <c r="F1067" s="35" t="s">
        <v>3566</v>
      </c>
      <c r="G1067" s="35" t="s">
        <v>951</v>
      </c>
      <c r="H1067" s="35" t="s">
        <v>952</v>
      </c>
      <c r="I1067" s="35" t="s">
        <v>897</v>
      </c>
      <c r="J1067" s="35"/>
      <c r="K1067" s="35" t="s">
        <v>898</v>
      </c>
      <c r="L1067" s="37" t="s">
        <v>899</v>
      </c>
      <c r="M1067" s="38">
        <v>0.05</v>
      </c>
      <c r="N1067" s="35">
        <v>28</v>
      </c>
      <c r="O1067" s="39">
        <v>35293.916666666664</v>
      </c>
      <c r="P1067" s="40"/>
      <c r="Q1067" s="39"/>
      <c r="R1067" s="39">
        <v>1010.0961538461538</v>
      </c>
      <c r="S1067" s="39">
        <v>583.6111111111112</v>
      </c>
      <c r="T1067" s="39">
        <v>105.05</v>
      </c>
      <c r="U1067" s="35">
        <v>75</v>
      </c>
      <c r="V1067" s="39"/>
      <c r="W1067" s="39">
        <v>0</v>
      </c>
      <c r="X1067" s="39">
        <v>4460.3751415326506</v>
      </c>
      <c r="Y1067" s="39">
        <v>41528.049073156581</v>
      </c>
      <c r="Z1067" s="41">
        <v>4154.166666666667</v>
      </c>
      <c r="AA1067" s="39"/>
      <c r="AB1067" s="39">
        <v>45682.215739823245</v>
      </c>
      <c r="AC1067" s="39"/>
      <c r="AD1067" s="39"/>
      <c r="AE1067" s="42"/>
      <c r="AF1067" s="35"/>
      <c r="AG1067" s="39"/>
      <c r="AH1067" s="39">
        <v>45682.215739823245</v>
      </c>
      <c r="AI1067" s="39">
        <v>2284.1107869911625</v>
      </c>
      <c r="AJ1067" s="42">
        <v>29700</v>
      </c>
      <c r="AK1067" s="39">
        <v>1485</v>
      </c>
      <c r="AL1067" s="39">
        <v>79151.326526814402</v>
      </c>
      <c r="AM1067" s="39" t="s">
        <v>930</v>
      </c>
      <c r="AN1067" s="39" t="s">
        <v>930</v>
      </c>
      <c r="AO1067" s="35">
        <v>7178485</v>
      </c>
      <c r="AP1067" s="35" t="s">
        <v>3828</v>
      </c>
      <c r="AQ1067" s="39" t="s">
        <v>901</v>
      </c>
      <c r="AR1067" s="39">
        <v>1</v>
      </c>
      <c r="AS1067" s="39"/>
      <c r="AT1067" s="39"/>
      <c r="AU1067" s="39"/>
      <c r="AV1067" s="39"/>
      <c r="AW1067" s="39" t="s">
        <v>956</v>
      </c>
      <c r="AX1067" s="39" t="s">
        <v>930</v>
      </c>
      <c r="AY1067" s="39" t="s">
        <v>3829</v>
      </c>
      <c r="AZ1067" s="35">
        <v>7178485</v>
      </c>
      <c r="BA1067" s="39"/>
      <c r="BC1067" s="5" t="s">
        <v>905</v>
      </c>
      <c r="CB1067" s="13" t="s">
        <v>947</v>
      </c>
      <c r="CC1067" s="13" t="s">
        <v>3830</v>
      </c>
      <c r="CD1067" s="13">
        <v>60038</v>
      </c>
      <c r="CE1067" s="13" t="s">
        <v>3831</v>
      </c>
      <c r="CF1067" s="13" t="str">
        <f t="shared" si="336"/>
        <v>W0004750</v>
      </c>
      <c r="CG1067" s="13" t="s">
        <v>13</v>
      </c>
      <c r="CH1067" s="18">
        <f t="shared" si="337"/>
        <v>39934.341808199315</v>
      </c>
      <c r="CI1067" s="18">
        <f t="shared" si="345"/>
        <v>0</v>
      </c>
      <c r="CJ1067" s="43">
        <f t="shared" si="338"/>
        <v>4154.166666666667</v>
      </c>
      <c r="CK1067" s="44">
        <f t="shared" si="339"/>
        <v>29700</v>
      </c>
      <c r="CL1067" s="18">
        <f t="shared" si="340"/>
        <v>1593.7072649572651</v>
      </c>
      <c r="CM1067" s="18">
        <f t="shared" si="341"/>
        <v>3769.1107869911625</v>
      </c>
      <c r="CN1067" s="13"/>
      <c r="CO1067" s="18">
        <f t="shared" si="342"/>
        <v>0</v>
      </c>
    </row>
    <row r="1068" spans="1:93" ht="15.75" customHeight="1" x14ac:dyDescent="0.2">
      <c r="A1068" s="35" t="s">
        <v>3856</v>
      </c>
      <c r="B1068" s="35" t="s">
        <v>3857</v>
      </c>
      <c r="C1068" s="35" t="s">
        <v>3858</v>
      </c>
      <c r="D1068" s="36">
        <v>45663</v>
      </c>
      <c r="E1068" s="36"/>
      <c r="F1068" s="35" t="s">
        <v>972</v>
      </c>
      <c r="G1068" s="35" t="s">
        <v>951</v>
      </c>
      <c r="H1068" s="35" t="s">
        <v>952</v>
      </c>
      <c r="I1068" s="35" t="s">
        <v>897</v>
      </c>
      <c r="J1068" s="35"/>
      <c r="K1068" s="35" t="s">
        <v>898</v>
      </c>
      <c r="L1068" s="37" t="s">
        <v>899</v>
      </c>
      <c r="M1068" s="38">
        <v>0.05</v>
      </c>
      <c r="N1068" s="35">
        <v>28</v>
      </c>
      <c r="O1068" s="39">
        <v>38743.083333333336</v>
      </c>
      <c r="P1068" s="40"/>
      <c r="Q1068" s="39"/>
      <c r="R1068" s="39">
        <v>1010.0961538461538</v>
      </c>
      <c r="S1068" s="39">
        <v>583.6111111111112</v>
      </c>
      <c r="T1068" s="39">
        <v>105.05</v>
      </c>
      <c r="U1068" s="35">
        <v>75</v>
      </c>
      <c r="V1068" s="39"/>
      <c r="W1068" s="39">
        <v>0</v>
      </c>
      <c r="X1068" s="39">
        <v>4460.3751415326506</v>
      </c>
      <c r="Y1068" s="39">
        <v>44977.215739823252</v>
      </c>
      <c r="Z1068" s="41">
        <v>4154.166666666667</v>
      </c>
      <c r="AA1068" s="39"/>
      <c r="AB1068" s="39">
        <v>49131.382406489916</v>
      </c>
      <c r="AC1068" s="39"/>
      <c r="AD1068" s="39"/>
      <c r="AE1068" s="42"/>
      <c r="AF1068" s="35"/>
      <c r="AG1068" s="39"/>
      <c r="AH1068" s="39">
        <v>49131.382406489916</v>
      </c>
      <c r="AI1068" s="39">
        <v>2456.569120324496</v>
      </c>
      <c r="AJ1068" s="42">
        <v>29700</v>
      </c>
      <c r="AK1068" s="39">
        <v>1485</v>
      </c>
      <c r="AL1068" s="39">
        <v>82772.951526814402</v>
      </c>
      <c r="AM1068" s="39" t="s">
        <v>930</v>
      </c>
      <c r="AN1068" s="39" t="s">
        <v>930</v>
      </c>
      <c r="AO1068" s="35">
        <v>7178485</v>
      </c>
      <c r="AP1068" s="35" t="s">
        <v>3828</v>
      </c>
      <c r="AQ1068" s="39" t="s">
        <v>901</v>
      </c>
      <c r="AR1068" s="39">
        <v>1</v>
      </c>
      <c r="AS1068" s="39"/>
      <c r="AT1068" s="39"/>
      <c r="AU1068" s="39"/>
      <c r="AV1068" s="39"/>
      <c r="AW1068" s="39" t="s">
        <v>956</v>
      </c>
      <c r="AX1068" s="39" t="s">
        <v>930</v>
      </c>
      <c r="AY1068" s="39" t="s">
        <v>3829</v>
      </c>
      <c r="AZ1068" s="35">
        <v>7178485</v>
      </c>
      <c r="BA1068" s="39"/>
      <c r="BC1068" s="5" t="s">
        <v>905</v>
      </c>
      <c r="CB1068" s="13" t="s">
        <v>947</v>
      </c>
      <c r="CC1068" s="13" t="s">
        <v>3830</v>
      </c>
      <c r="CD1068" s="13">
        <v>60038</v>
      </c>
      <c r="CE1068" s="13" t="s">
        <v>3831</v>
      </c>
      <c r="CF1068" s="13" t="str">
        <f t="shared" si="336"/>
        <v>W0004751</v>
      </c>
      <c r="CG1068" s="13" t="s">
        <v>13</v>
      </c>
      <c r="CH1068" s="18">
        <f t="shared" si="337"/>
        <v>43383.508474865986</v>
      </c>
      <c r="CI1068" s="18">
        <f t="shared" si="345"/>
        <v>0</v>
      </c>
      <c r="CJ1068" s="43">
        <f t="shared" si="338"/>
        <v>4154.166666666667</v>
      </c>
      <c r="CK1068" s="44">
        <f t="shared" si="339"/>
        <v>29700</v>
      </c>
      <c r="CL1068" s="18">
        <f t="shared" si="340"/>
        <v>1593.7072649572651</v>
      </c>
      <c r="CM1068" s="18">
        <f t="shared" si="341"/>
        <v>3941.569120324496</v>
      </c>
      <c r="CN1068" s="13"/>
      <c r="CO1068" s="18">
        <f t="shared" si="342"/>
        <v>0</v>
      </c>
    </row>
    <row r="1069" spans="1:93" ht="15.75" customHeight="1" x14ac:dyDescent="0.2">
      <c r="A1069" s="35" t="s">
        <v>3859</v>
      </c>
      <c r="B1069" s="35" t="s">
        <v>3860</v>
      </c>
      <c r="C1069" s="35" t="s">
        <v>3861</v>
      </c>
      <c r="D1069" s="36">
        <v>45663</v>
      </c>
      <c r="E1069" s="36"/>
      <c r="F1069" s="35" t="s">
        <v>972</v>
      </c>
      <c r="G1069" s="35" t="s">
        <v>951</v>
      </c>
      <c r="H1069" s="35" t="s">
        <v>952</v>
      </c>
      <c r="I1069" s="35" t="s">
        <v>897</v>
      </c>
      <c r="J1069" s="35"/>
      <c r="K1069" s="35" t="s">
        <v>898</v>
      </c>
      <c r="L1069" s="37" t="s">
        <v>899</v>
      </c>
      <c r="M1069" s="38">
        <v>0.05</v>
      </c>
      <c r="N1069" s="35">
        <v>28</v>
      </c>
      <c r="O1069" s="39">
        <v>46083.333333333336</v>
      </c>
      <c r="P1069" s="40"/>
      <c r="Q1069" s="39"/>
      <c r="R1069" s="39">
        <v>1107.772435897436</v>
      </c>
      <c r="S1069" s="39">
        <v>640.0462962962963</v>
      </c>
      <c r="T1069" s="39">
        <v>115.20833333333334</v>
      </c>
      <c r="U1069" s="35">
        <v>75</v>
      </c>
      <c r="V1069" s="39"/>
      <c r="W1069" s="39">
        <v>0</v>
      </c>
      <c r="X1069" s="39">
        <v>4460.3751415326506</v>
      </c>
      <c r="Y1069" s="39">
        <v>52481.735540393056</v>
      </c>
      <c r="Z1069" s="41">
        <v>4154.166666666667</v>
      </c>
      <c r="AA1069" s="39"/>
      <c r="AB1069" s="39">
        <v>56635.90220705972</v>
      </c>
      <c r="AC1069" s="39"/>
      <c r="AD1069" s="39"/>
      <c r="AE1069" s="42"/>
      <c r="AF1069" s="35"/>
      <c r="AG1069" s="39"/>
      <c r="AH1069" s="39">
        <v>56635.90220705972</v>
      </c>
      <c r="AI1069" s="39">
        <v>2831.7951103529863</v>
      </c>
      <c r="AJ1069" s="42">
        <v>29700</v>
      </c>
      <c r="AK1069" s="39">
        <v>1485</v>
      </c>
      <c r="AL1069" s="39">
        <v>90652.697317412705</v>
      </c>
      <c r="AM1069" s="39" t="s">
        <v>1985</v>
      </c>
      <c r="AN1069" s="39" t="s">
        <v>1985</v>
      </c>
      <c r="AO1069" s="35">
        <v>375</v>
      </c>
      <c r="AP1069" s="35" t="s">
        <v>1986</v>
      </c>
      <c r="AQ1069" s="39" t="s">
        <v>901</v>
      </c>
      <c r="AR1069" s="39">
        <v>1</v>
      </c>
      <c r="AS1069" s="39"/>
      <c r="AT1069" s="39"/>
      <c r="AU1069" s="39"/>
      <c r="AV1069" s="39"/>
      <c r="AW1069" s="39" t="s">
        <v>956</v>
      </c>
      <c r="AX1069" s="39" t="s">
        <v>1987</v>
      </c>
      <c r="AY1069" s="39" t="s">
        <v>1988</v>
      </c>
      <c r="AZ1069" s="35">
        <v>375</v>
      </c>
      <c r="BA1069" s="39"/>
      <c r="BC1069" s="5" t="s">
        <v>905</v>
      </c>
      <c r="CB1069" s="13" t="s">
        <v>947</v>
      </c>
      <c r="CC1069" s="13" t="s">
        <v>1989</v>
      </c>
      <c r="CD1069" s="13">
        <v>60012</v>
      </c>
      <c r="CE1069" s="13" t="s">
        <v>1990</v>
      </c>
      <c r="CF1069" s="13" t="str">
        <f t="shared" si="336"/>
        <v>W0004752</v>
      </c>
      <c r="CG1069" s="13" t="s">
        <v>13</v>
      </c>
      <c r="CH1069" s="18">
        <f t="shared" si="337"/>
        <v>50733.916808199319</v>
      </c>
      <c r="CI1069" s="18">
        <f t="shared" si="345"/>
        <v>0</v>
      </c>
      <c r="CJ1069" s="43">
        <f t="shared" si="338"/>
        <v>4154.166666666667</v>
      </c>
      <c r="CK1069" s="44">
        <f t="shared" si="339"/>
        <v>29700</v>
      </c>
      <c r="CL1069" s="18">
        <f t="shared" si="340"/>
        <v>1747.8187321937323</v>
      </c>
      <c r="CM1069" s="18">
        <f t="shared" si="341"/>
        <v>4316.7951103529867</v>
      </c>
      <c r="CN1069" s="13"/>
      <c r="CO1069" s="18">
        <f t="shared" si="342"/>
        <v>0</v>
      </c>
    </row>
    <row r="1070" spans="1:93" ht="15.75" customHeight="1" x14ac:dyDescent="0.2">
      <c r="A1070" s="35" t="s">
        <v>394</v>
      </c>
      <c r="B1070" s="35" t="s">
        <v>3862</v>
      </c>
      <c r="C1070" s="35" t="s">
        <v>3863</v>
      </c>
      <c r="D1070" s="36">
        <v>45663</v>
      </c>
      <c r="E1070" s="36"/>
      <c r="F1070" s="35" t="s">
        <v>972</v>
      </c>
      <c r="G1070" s="35" t="s">
        <v>951</v>
      </c>
      <c r="H1070" s="35" t="s">
        <v>952</v>
      </c>
      <c r="I1070" s="35" t="s">
        <v>897</v>
      </c>
      <c r="J1070" s="35"/>
      <c r="K1070" s="35" t="s">
        <v>898</v>
      </c>
      <c r="L1070" s="37" t="s">
        <v>899</v>
      </c>
      <c r="M1070" s="38">
        <v>0.05</v>
      </c>
      <c r="N1070" s="35">
        <v>28</v>
      </c>
      <c r="O1070" s="39">
        <v>46666.666666666664</v>
      </c>
      <c r="P1070" s="40"/>
      <c r="Q1070" s="39"/>
      <c r="R1070" s="39">
        <v>1010.0961538461538</v>
      </c>
      <c r="S1070" s="39">
        <v>583.6111111111112</v>
      </c>
      <c r="T1070" s="39">
        <v>105.05</v>
      </c>
      <c r="U1070" s="35">
        <v>75</v>
      </c>
      <c r="V1070" s="39"/>
      <c r="W1070" s="39">
        <v>0</v>
      </c>
      <c r="X1070" s="39">
        <v>4460.3751415326506</v>
      </c>
      <c r="Y1070" s="39">
        <v>52900.799073156581</v>
      </c>
      <c r="Z1070" s="41">
        <v>4154.166666666667</v>
      </c>
      <c r="AA1070" s="39"/>
      <c r="AB1070" s="39">
        <v>57054.965739823245</v>
      </c>
      <c r="AC1070" s="39"/>
      <c r="AD1070" s="39"/>
      <c r="AE1070" s="42"/>
      <c r="AF1070" s="35"/>
      <c r="AG1070" s="39"/>
      <c r="AH1070" s="39">
        <v>57054.965739823245</v>
      </c>
      <c r="AI1070" s="39">
        <v>2852.7482869911623</v>
      </c>
      <c r="AJ1070" s="42">
        <v>29700</v>
      </c>
      <c r="AK1070" s="39">
        <v>1485</v>
      </c>
      <c r="AL1070" s="39">
        <v>91092.714026814414</v>
      </c>
      <c r="AM1070" s="39" t="s">
        <v>943</v>
      </c>
      <c r="AN1070" s="39" t="s">
        <v>943</v>
      </c>
      <c r="AO1070" s="35">
        <v>34732</v>
      </c>
      <c r="AP1070" s="35" t="s">
        <v>944</v>
      </c>
      <c r="AQ1070" s="39" t="s">
        <v>901</v>
      </c>
      <c r="AR1070" s="39">
        <v>1</v>
      </c>
      <c r="AS1070" s="39"/>
      <c r="AT1070" s="39"/>
      <c r="AU1070" s="39"/>
      <c r="AV1070" s="39"/>
      <c r="AW1070" s="39" t="s">
        <v>956</v>
      </c>
      <c r="AX1070" s="39" t="s">
        <v>1018</v>
      </c>
      <c r="AY1070" s="39" t="s">
        <v>1019</v>
      </c>
      <c r="AZ1070" s="35">
        <v>34732</v>
      </c>
      <c r="BA1070" s="39"/>
      <c r="BC1070" s="5" t="s">
        <v>905</v>
      </c>
      <c r="CB1070" s="13" t="s">
        <v>947</v>
      </c>
      <c r="CC1070" s="13" t="s">
        <v>10</v>
      </c>
      <c r="CD1070" s="13">
        <v>60002</v>
      </c>
      <c r="CE1070" s="13" t="s">
        <v>8</v>
      </c>
      <c r="CF1070" s="13" t="str">
        <f t="shared" si="336"/>
        <v>W0004753</v>
      </c>
      <c r="CG1070" s="13" t="s">
        <v>13</v>
      </c>
      <c r="CH1070" s="18">
        <f t="shared" si="337"/>
        <v>51307.091808199315</v>
      </c>
      <c r="CI1070" s="18">
        <f t="shared" si="345"/>
        <v>0</v>
      </c>
      <c r="CJ1070" s="43">
        <f t="shared" si="338"/>
        <v>4154.166666666667</v>
      </c>
      <c r="CK1070" s="44">
        <f t="shared" si="339"/>
        <v>29700</v>
      </c>
      <c r="CL1070" s="18">
        <f t="shared" si="340"/>
        <v>1593.7072649572651</v>
      </c>
      <c r="CM1070" s="18">
        <f t="shared" si="341"/>
        <v>4337.7482869911619</v>
      </c>
      <c r="CN1070" s="13"/>
      <c r="CO1070" s="18">
        <f t="shared" si="342"/>
        <v>0</v>
      </c>
    </row>
    <row r="1071" spans="1:93" ht="15.75" customHeight="1" x14ac:dyDescent="0.2">
      <c r="A1071" s="35" t="s">
        <v>3864</v>
      </c>
      <c r="B1071" s="35" t="s">
        <v>3865</v>
      </c>
      <c r="C1071" s="35" t="s">
        <v>3866</v>
      </c>
      <c r="D1071" s="36">
        <v>45663</v>
      </c>
      <c r="E1071" s="36"/>
      <c r="F1071" s="35" t="s">
        <v>972</v>
      </c>
      <c r="G1071" s="35" t="s">
        <v>951</v>
      </c>
      <c r="H1071" s="35" t="s">
        <v>952</v>
      </c>
      <c r="I1071" s="35" t="s">
        <v>897</v>
      </c>
      <c r="J1071" s="35"/>
      <c r="K1071" s="35" t="s">
        <v>898</v>
      </c>
      <c r="L1071" s="37" t="s">
        <v>899</v>
      </c>
      <c r="M1071" s="38">
        <v>0.05</v>
      </c>
      <c r="N1071" s="35">
        <v>28</v>
      </c>
      <c r="O1071" s="39">
        <v>46083.333333333336</v>
      </c>
      <c r="P1071" s="40"/>
      <c r="Q1071" s="39"/>
      <c r="R1071" s="39">
        <v>1107.772435897436</v>
      </c>
      <c r="S1071" s="39">
        <v>640.0462962962963</v>
      </c>
      <c r="T1071" s="39">
        <v>115.20833333333334</v>
      </c>
      <c r="U1071" s="35">
        <v>75</v>
      </c>
      <c r="V1071" s="39"/>
      <c r="W1071" s="39">
        <v>0</v>
      </c>
      <c r="X1071" s="39">
        <v>4460.3751415326506</v>
      </c>
      <c r="Y1071" s="39">
        <v>52481.735540393056</v>
      </c>
      <c r="Z1071" s="41">
        <v>4154.166666666667</v>
      </c>
      <c r="AA1071" s="39"/>
      <c r="AB1071" s="39">
        <v>56635.90220705972</v>
      </c>
      <c r="AC1071" s="39"/>
      <c r="AD1071" s="39"/>
      <c r="AE1071" s="42"/>
      <c r="AF1071" s="35"/>
      <c r="AG1071" s="39"/>
      <c r="AH1071" s="39">
        <v>56635.90220705972</v>
      </c>
      <c r="AI1071" s="39">
        <v>2831.7951103529863</v>
      </c>
      <c r="AJ1071" s="42">
        <v>29700</v>
      </c>
      <c r="AK1071" s="39">
        <v>1485</v>
      </c>
      <c r="AL1071" s="39">
        <v>90652.697317412705</v>
      </c>
      <c r="AM1071" s="39" t="s">
        <v>1985</v>
      </c>
      <c r="AN1071" s="39" t="s">
        <v>1985</v>
      </c>
      <c r="AO1071" s="35">
        <v>375</v>
      </c>
      <c r="AP1071" s="35" t="s">
        <v>1986</v>
      </c>
      <c r="AQ1071" s="39" t="s">
        <v>901</v>
      </c>
      <c r="AR1071" s="39">
        <v>1</v>
      </c>
      <c r="AS1071" s="39"/>
      <c r="AT1071" s="39"/>
      <c r="AU1071" s="39"/>
      <c r="AV1071" s="39"/>
      <c r="AW1071" s="39" t="s">
        <v>956</v>
      </c>
      <c r="AX1071" s="39" t="s">
        <v>1987</v>
      </c>
      <c r="AY1071" s="39" t="s">
        <v>1988</v>
      </c>
      <c r="AZ1071" s="35">
        <v>375</v>
      </c>
      <c r="BA1071" s="39"/>
      <c r="BC1071" s="5" t="s">
        <v>905</v>
      </c>
      <c r="CB1071" s="13" t="s">
        <v>947</v>
      </c>
      <c r="CC1071" s="13" t="s">
        <v>1989</v>
      </c>
      <c r="CD1071" s="13">
        <v>60012</v>
      </c>
      <c r="CE1071" s="13" t="s">
        <v>1990</v>
      </c>
      <c r="CF1071" s="13" t="str">
        <f t="shared" si="336"/>
        <v>W0004754</v>
      </c>
      <c r="CG1071" s="13" t="s">
        <v>13</v>
      </c>
      <c r="CH1071" s="18">
        <f t="shared" si="337"/>
        <v>50733.916808199319</v>
      </c>
      <c r="CI1071" s="18">
        <f t="shared" si="345"/>
        <v>0</v>
      </c>
      <c r="CJ1071" s="43">
        <f t="shared" si="338"/>
        <v>4154.166666666667</v>
      </c>
      <c r="CK1071" s="44">
        <f t="shared" si="339"/>
        <v>29700</v>
      </c>
      <c r="CL1071" s="18">
        <f t="shared" si="340"/>
        <v>1747.8187321937323</v>
      </c>
      <c r="CM1071" s="18">
        <f t="shared" si="341"/>
        <v>4316.7951103529867</v>
      </c>
      <c r="CN1071" s="13"/>
      <c r="CO1071" s="18">
        <f t="shared" si="342"/>
        <v>0</v>
      </c>
    </row>
    <row r="1072" spans="1:93" ht="15.75" customHeight="1" x14ac:dyDescent="0.2">
      <c r="A1072" s="35" t="s">
        <v>3867</v>
      </c>
      <c r="B1072" s="35" t="s">
        <v>3868</v>
      </c>
      <c r="C1072" s="35" t="s">
        <v>3869</v>
      </c>
      <c r="D1072" s="36">
        <v>45663</v>
      </c>
      <c r="E1072" s="36"/>
      <c r="F1072" s="35" t="s">
        <v>972</v>
      </c>
      <c r="G1072" s="35" t="s">
        <v>951</v>
      </c>
      <c r="H1072" s="35" t="s">
        <v>952</v>
      </c>
      <c r="I1072" s="35" t="s">
        <v>897</v>
      </c>
      <c r="J1072" s="35"/>
      <c r="K1072" s="35" t="s">
        <v>898</v>
      </c>
      <c r="L1072" s="37" t="s">
        <v>899</v>
      </c>
      <c r="M1072" s="38">
        <v>0.05</v>
      </c>
      <c r="N1072" s="35">
        <v>28</v>
      </c>
      <c r="O1072" s="39">
        <v>40496.25</v>
      </c>
      <c r="P1072" s="40"/>
      <c r="Q1072" s="39"/>
      <c r="R1072" s="39">
        <v>1010.0961538461538</v>
      </c>
      <c r="S1072" s="39">
        <v>583.6111111111112</v>
      </c>
      <c r="T1072" s="39">
        <v>105.05</v>
      </c>
      <c r="U1072" s="35">
        <v>75</v>
      </c>
      <c r="V1072" s="39"/>
      <c r="W1072" s="39">
        <v>0</v>
      </c>
      <c r="X1072" s="39">
        <v>4460.3751415326506</v>
      </c>
      <c r="Y1072" s="39">
        <v>46730.382406489916</v>
      </c>
      <c r="Z1072" s="41">
        <v>4154.166666666667</v>
      </c>
      <c r="AA1072" s="39"/>
      <c r="AB1072" s="39">
        <v>50884.549073156581</v>
      </c>
      <c r="AC1072" s="39"/>
      <c r="AD1072" s="39"/>
      <c r="AE1072" s="42"/>
      <c r="AF1072" s="35"/>
      <c r="AG1072" s="39"/>
      <c r="AH1072" s="39">
        <v>50884.549073156581</v>
      </c>
      <c r="AI1072" s="39">
        <v>2544.2274536578293</v>
      </c>
      <c r="AJ1072" s="42">
        <v>29700</v>
      </c>
      <c r="AK1072" s="39">
        <v>1485</v>
      </c>
      <c r="AL1072" s="39">
        <v>84613.776526814414</v>
      </c>
      <c r="AM1072" s="39" t="s">
        <v>1985</v>
      </c>
      <c r="AN1072" s="39" t="s">
        <v>1985</v>
      </c>
      <c r="AO1072" s="35">
        <v>375</v>
      </c>
      <c r="AP1072" s="35" t="s">
        <v>1986</v>
      </c>
      <c r="AQ1072" s="39" t="s">
        <v>901</v>
      </c>
      <c r="AR1072" s="39">
        <v>1</v>
      </c>
      <c r="AS1072" s="39"/>
      <c r="AT1072" s="39"/>
      <c r="AU1072" s="39"/>
      <c r="AV1072" s="39"/>
      <c r="AW1072" s="39" t="s">
        <v>956</v>
      </c>
      <c r="AX1072" s="39" t="s">
        <v>1987</v>
      </c>
      <c r="AY1072" s="39" t="s">
        <v>1988</v>
      </c>
      <c r="AZ1072" s="35">
        <v>375</v>
      </c>
      <c r="BA1072" s="39"/>
      <c r="BC1072" s="5" t="s">
        <v>905</v>
      </c>
      <c r="CB1072" s="13" t="s">
        <v>947</v>
      </c>
      <c r="CC1072" s="13" t="s">
        <v>1989</v>
      </c>
      <c r="CD1072" s="13">
        <v>60012</v>
      </c>
      <c r="CE1072" s="13" t="s">
        <v>1990</v>
      </c>
      <c r="CF1072" s="13" t="str">
        <f t="shared" si="336"/>
        <v>W0005424</v>
      </c>
      <c r="CG1072" s="13" t="s">
        <v>13</v>
      </c>
      <c r="CH1072" s="18">
        <f t="shared" si="337"/>
        <v>45136.675141532651</v>
      </c>
      <c r="CI1072" s="18">
        <f t="shared" si="345"/>
        <v>0</v>
      </c>
      <c r="CJ1072" s="43">
        <f t="shared" si="338"/>
        <v>4154.166666666667</v>
      </c>
      <c r="CK1072" s="44">
        <f t="shared" si="339"/>
        <v>29700</v>
      </c>
      <c r="CL1072" s="18">
        <f t="shared" si="340"/>
        <v>1593.7072649572651</v>
      </c>
      <c r="CM1072" s="18">
        <f t="shared" si="341"/>
        <v>4029.2274536578293</v>
      </c>
      <c r="CN1072" s="13"/>
      <c r="CO1072" s="18">
        <f t="shared" si="342"/>
        <v>0</v>
      </c>
    </row>
    <row r="1073" spans="1:93" ht="15.75" customHeight="1" x14ac:dyDescent="0.2">
      <c r="A1073" s="35" t="s">
        <v>3870</v>
      </c>
      <c r="B1073" s="35" t="s">
        <v>3871</v>
      </c>
      <c r="C1073" s="35" t="s">
        <v>3872</v>
      </c>
      <c r="D1073" s="36">
        <v>45670</v>
      </c>
      <c r="E1073" s="36"/>
      <c r="F1073" s="35" t="s">
        <v>996</v>
      </c>
      <c r="G1073" s="35" t="s">
        <v>895</v>
      </c>
      <c r="H1073" s="35" t="s">
        <v>896</v>
      </c>
      <c r="I1073" s="35" t="s">
        <v>897</v>
      </c>
      <c r="J1073" s="35"/>
      <c r="K1073" s="35" t="s">
        <v>898</v>
      </c>
      <c r="L1073" s="37" t="s">
        <v>899</v>
      </c>
      <c r="M1073" s="38">
        <v>8.5000000000000006E-2</v>
      </c>
      <c r="N1073" s="35">
        <v>28</v>
      </c>
      <c r="O1073" s="39">
        <v>65000</v>
      </c>
      <c r="P1073" s="40"/>
      <c r="Q1073" s="39"/>
      <c r="R1073" s="39">
        <v>1562.5</v>
      </c>
      <c r="S1073" s="39">
        <v>902.77777777777783</v>
      </c>
      <c r="T1073" s="39">
        <v>162.5</v>
      </c>
      <c r="U1073" s="35">
        <v>75</v>
      </c>
      <c r="V1073" s="39"/>
      <c r="W1073" s="39">
        <v>6659.0426243256443</v>
      </c>
      <c r="X1073" s="39">
        <v>4460.3751415326506</v>
      </c>
      <c r="Y1073" s="39">
        <v>78822.195543636073</v>
      </c>
      <c r="Z1073" s="41">
        <v>5687.5</v>
      </c>
      <c r="AA1073" s="39"/>
      <c r="AB1073" s="39">
        <v>84509.695543636073</v>
      </c>
      <c r="AC1073" s="39"/>
      <c r="AD1073" s="39"/>
      <c r="AE1073" s="42">
        <v>4292.2455565959208</v>
      </c>
      <c r="AF1073" s="35" t="s">
        <v>1124</v>
      </c>
      <c r="AG1073" s="39" t="s">
        <v>1125</v>
      </c>
      <c r="AH1073" s="39">
        <v>88801.941100231998</v>
      </c>
      <c r="AI1073" s="39">
        <v>7548.1649935197202</v>
      </c>
      <c r="AJ1073" s="42">
        <v>29700</v>
      </c>
      <c r="AK1073" s="39">
        <v>2524.5</v>
      </c>
      <c r="AL1073" s="39">
        <v>128574.60609375172</v>
      </c>
      <c r="AM1073" s="39" t="s">
        <v>1026</v>
      </c>
      <c r="AN1073" s="39" t="s">
        <v>1026</v>
      </c>
      <c r="AO1073" s="35">
        <v>6391</v>
      </c>
      <c r="AP1073" s="35" t="s">
        <v>1027</v>
      </c>
      <c r="AQ1073" s="39" t="s">
        <v>901</v>
      </c>
      <c r="AR1073" s="39">
        <v>1</v>
      </c>
      <c r="AS1073" s="39"/>
      <c r="AT1073" s="39"/>
      <c r="AU1073" s="39"/>
      <c r="AV1073" s="39"/>
      <c r="AW1073" s="39" t="s">
        <v>1170</v>
      </c>
      <c r="AX1073" s="39" t="s">
        <v>1026</v>
      </c>
      <c r="AY1073" s="39" t="s">
        <v>1026</v>
      </c>
      <c r="AZ1073" s="35">
        <v>6391</v>
      </c>
      <c r="BA1073" s="39"/>
      <c r="BC1073" s="5" t="s">
        <v>905</v>
      </c>
      <c r="CB1073" s="13" t="s">
        <v>947</v>
      </c>
      <c r="CC1073" s="13" t="s">
        <v>1029</v>
      </c>
      <c r="CD1073" s="13">
        <v>60014</v>
      </c>
      <c r="CE1073" s="13" t="s">
        <v>1030</v>
      </c>
      <c r="CF1073" s="13" t="str">
        <f t="shared" si="336"/>
        <v>W0004755</v>
      </c>
      <c r="CG1073" s="13" t="s">
        <v>29</v>
      </c>
      <c r="CH1073" s="18">
        <f t="shared" si="337"/>
        <v>76356.917765858292</v>
      </c>
      <c r="CI1073" s="18">
        <f t="shared" si="345"/>
        <v>4292.2455565959208</v>
      </c>
      <c r="CJ1073" s="43">
        <f t="shared" si="338"/>
        <v>5687.5</v>
      </c>
      <c r="CK1073" s="44">
        <f t="shared" si="339"/>
        <v>29700</v>
      </c>
      <c r="CL1073" s="18">
        <f t="shared" si="340"/>
        <v>2465.2777777777778</v>
      </c>
      <c r="CM1073" s="18">
        <f t="shared" si="341"/>
        <v>10072.66499351972</v>
      </c>
      <c r="CN1073" s="13"/>
      <c r="CO1073" s="18">
        <f t="shared" si="342"/>
        <v>0</v>
      </c>
    </row>
    <row r="1074" spans="1:93" ht="15.75" customHeight="1" x14ac:dyDescent="0.2">
      <c r="A1074" s="35" t="s">
        <v>3873</v>
      </c>
      <c r="B1074" s="35" t="s">
        <v>3874</v>
      </c>
      <c r="C1074" s="35" t="s">
        <v>3875</v>
      </c>
      <c r="D1074" s="36">
        <v>45670</v>
      </c>
      <c r="E1074" s="36"/>
      <c r="F1074" s="35" t="s">
        <v>911</v>
      </c>
      <c r="G1074" s="35" t="s">
        <v>939</v>
      </c>
      <c r="H1074" s="35" t="s">
        <v>940</v>
      </c>
      <c r="I1074" s="35" t="s">
        <v>897</v>
      </c>
      <c r="J1074" s="35"/>
      <c r="K1074" s="35" t="s">
        <v>898</v>
      </c>
      <c r="L1074" s="37" t="s">
        <v>899</v>
      </c>
      <c r="M1074" s="38">
        <v>0.05</v>
      </c>
      <c r="N1074" s="35">
        <v>28</v>
      </c>
      <c r="O1074" s="39">
        <v>455489.33333333331</v>
      </c>
      <c r="P1074" s="40">
        <v>0.15</v>
      </c>
      <c r="Q1074" s="39">
        <v>68323.399999999994</v>
      </c>
      <c r="R1074" s="39">
        <v>11017.628205128205</v>
      </c>
      <c r="S1074" s="39">
        <v>6365.7407407407409</v>
      </c>
      <c r="T1074" s="39">
        <v>1145.8333333333333</v>
      </c>
      <c r="U1074" s="35">
        <v>75</v>
      </c>
      <c r="V1074" s="39"/>
      <c r="W1074" s="39">
        <v>46664.521775082016</v>
      </c>
      <c r="X1074" s="39">
        <v>5460.3751415326506</v>
      </c>
      <c r="Y1074" s="39">
        <v>594541.8325291503</v>
      </c>
      <c r="Z1074" s="41">
        <v>12402.5</v>
      </c>
      <c r="AA1074" s="39"/>
      <c r="AB1074" s="39">
        <v>606944.3325291503</v>
      </c>
      <c r="AC1074" s="39"/>
      <c r="AD1074" s="39"/>
      <c r="AE1074" s="42"/>
      <c r="AF1074" s="35"/>
      <c r="AG1074" s="39"/>
      <c r="AH1074" s="39">
        <v>606944.3325291503</v>
      </c>
      <c r="AI1074" s="39">
        <v>30347.216626457517</v>
      </c>
      <c r="AJ1074" s="42">
        <v>29700</v>
      </c>
      <c r="AK1074" s="39">
        <v>1485</v>
      </c>
      <c r="AL1074" s="39">
        <v>668476.54915560782</v>
      </c>
      <c r="AM1074" s="39" t="s">
        <v>900</v>
      </c>
      <c r="AN1074" s="39" t="s">
        <v>900</v>
      </c>
      <c r="AO1074" s="35">
        <v>1007200</v>
      </c>
      <c r="AP1074" s="39" t="s">
        <v>900</v>
      </c>
      <c r="AQ1074" s="39" t="s">
        <v>901</v>
      </c>
      <c r="AR1074" s="39">
        <v>1</v>
      </c>
      <c r="AS1074" s="39"/>
      <c r="AT1074" s="39"/>
      <c r="AU1074" s="39"/>
      <c r="AV1074" s="39"/>
      <c r="AW1074" s="39" t="s">
        <v>1414</v>
      </c>
      <c r="AX1074" s="39" t="s">
        <v>946</v>
      </c>
      <c r="AY1074" s="39" t="s">
        <v>946</v>
      </c>
      <c r="AZ1074" s="35">
        <v>1007200</v>
      </c>
      <c r="BA1074" s="39"/>
      <c r="BC1074" s="5" t="s">
        <v>905</v>
      </c>
      <c r="CB1074" s="13" t="s">
        <v>906</v>
      </c>
      <c r="CC1074" s="13" t="s">
        <v>907</v>
      </c>
      <c r="CD1074" s="13">
        <v>60006</v>
      </c>
      <c r="CE1074" s="13" t="e">
        <v>#N/A</v>
      </c>
      <c r="CF1074" s="13" t="str">
        <f t="shared" si="336"/>
        <v>W0004756</v>
      </c>
      <c r="CG1074" s="13" t="str">
        <f>G1074</f>
        <v>HR Capability Center</v>
      </c>
      <c r="CH1074" s="18">
        <f t="shared" si="337"/>
        <v>577158.46358328126</v>
      </c>
      <c r="CI1074" s="18">
        <f>SUM(AA1074,AE1074)</f>
        <v>0</v>
      </c>
      <c r="CJ1074" s="43">
        <f t="shared" si="338"/>
        <v>12402.5</v>
      </c>
      <c r="CK1074" s="44">
        <f t="shared" si="339"/>
        <v>29700</v>
      </c>
      <c r="CL1074" s="18">
        <f t="shared" si="340"/>
        <v>17383.368945868948</v>
      </c>
      <c r="CM1074" s="18">
        <f t="shared" si="341"/>
        <v>31832.216626457517</v>
      </c>
      <c r="CN1074" s="13"/>
      <c r="CO1074" s="18">
        <f t="shared" si="342"/>
        <v>0</v>
      </c>
    </row>
    <row r="1075" spans="1:93" ht="15.75" customHeight="1" x14ac:dyDescent="0.2">
      <c r="A1075" s="35" t="s">
        <v>3876</v>
      </c>
      <c r="B1075" s="35" t="s">
        <v>3877</v>
      </c>
      <c r="C1075" s="35" t="s">
        <v>3878</v>
      </c>
      <c r="D1075" s="36">
        <v>45677</v>
      </c>
      <c r="E1075" s="36"/>
      <c r="F1075" s="35" t="s">
        <v>996</v>
      </c>
      <c r="G1075" s="35" t="s">
        <v>895</v>
      </c>
      <c r="H1075" s="35" t="s">
        <v>1572</v>
      </c>
      <c r="I1075" s="35" t="s">
        <v>2483</v>
      </c>
      <c r="J1075" s="35"/>
      <c r="K1075" s="35" t="s">
        <v>898</v>
      </c>
      <c r="L1075" s="37" t="s">
        <v>899</v>
      </c>
      <c r="M1075" s="38">
        <v>8.5000000000000006E-2</v>
      </c>
      <c r="N1075" s="35">
        <v>28</v>
      </c>
      <c r="O1075" s="39">
        <v>50250</v>
      </c>
      <c r="P1075" s="40"/>
      <c r="Q1075" s="39"/>
      <c r="R1075" s="39">
        <v>1207.9326923076922</v>
      </c>
      <c r="S1075" s="39">
        <v>697.91666666666663</v>
      </c>
      <c r="T1075" s="39">
        <v>125.625</v>
      </c>
      <c r="U1075" s="35">
        <v>75</v>
      </c>
      <c r="V1075" s="39"/>
      <c r="W1075" s="39">
        <v>0</v>
      </c>
      <c r="X1075" s="39">
        <v>4460.3751415326506</v>
      </c>
      <c r="Y1075" s="39">
        <v>56816.849500507007</v>
      </c>
      <c r="Z1075" s="41">
        <v>5687.5</v>
      </c>
      <c r="AA1075" s="39"/>
      <c r="AB1075" s="39">
        <v>62504.349500507007</v>
      </c>
      <c r="AC1075" s="39"/>
      <c r="AD1075" s="39">
        <v>5310.8</v>
      </c>
      <c r="AE1075" s="42">
        <v>6107.1873780099913</v>
      </c>
      <c r="AF1075" s="35" t="s">
        <v>1104</v>
      </c>
      <c r="AG1075" s="39" t="s">
        <v>1105</v>
      </c>
      <c r="AH1075" s="39">
        <v>73922.336878517002</v>
      </c>
      <c r="AI1075" s="39">
        <v>6283.3986346739457</v>
      </c>
      <c r="AJ1075" s="42">
        <v>0</v>
      </c>
      <c r="AK1075" s="39">
        <v>0</v>
      </c>
      <c r="AL1075" s="39">
        <v>80205.735513190943</v>
      </c>
      <c r="AM1075" s="39" t="s">
        <v>1411</v>
      </c>
      <c r="AN1075" s="39" t="s">
        <v>2484</v>
      </c>
      <c r="AO1075" s="35" t="s">
        <v>1573</v>
      </c>
      <c r="AP1075" s="35" t="s">
        <v>2485</v>
      </c>
      <c r="AQ1075" s="39" t="s">
        <v>901</v>
      </c>
      <c r="AR1075" s="39">
        <v>1</v>
      </c>
      <c r="AS1075" s="39"/>
      <c r="AT1075" s="39"/>
      <c r="AU1075" s="39"/>
      <c r="AV1075" s="39"/>
      <c r="AW1075" s="39" t="s">
        <v>1484</v>
      </c>
      <c r="AX1075" s="39" t="s">
        <v>977</v>
      </c>
      <c r="AY1075" s="39" t="s">
        <v>1472</v>
      </c>
      <c r="AZ1075" s="35" t="s">
        <v>1573</v>
      </c>
      <c r="BA1075" s="39"/>
      <c r="BC1075" s="5" t="s">
        <v>905</v>
      </c>
      <c r="CB1075" s="13" t="s">
        <v>947</v>
      </c>
      <c r="CC1075" s="13" t="s">
        <v>805</v>
      </c>
      <c r="CD1075" s="13">
        <v>60001</v>
      </c>
      <c r="CE1075" s="13" t="s">
        <v>803</v>
      </c>
      <c r="CF1075" s="13" t="str">
        <f t="shared" si="336"/>
        <v>W0004757</v>
      </c>
      <c r="CG1075" s="13" t="s">
        <v>29</v>
      </c>
      <c r="CH1075" s="18">
        <f t="shared" si="337"/>
        <v>54911.000141532648</v>
      </c>
      <c r="CI1075" s="18">
        <f t="shared" ref="CI1075:CI1085" si="346">SUM(AA1075,AC1075:AE1075)</f>
        <v>11417.987378009992</v>
      </c>
      <c r="CJ1075" s="43">
        <f t="shared" si="338"/>
        <v>5687.5</v>
      </c>
      <c r="CK1075" s="44">
        <f t="shared" si="339"/>
        <v>0</v>
      </c>
      <c r="CL1075" s="18">
        <f t="shared" si="340"/>
        <v>1905.8493589743589</v>
      </c>
      <c r="CM1075" s="18">
        <f t="shared" si="341"/>
        <v>6283.3986346739457</v>
      </c>
      <c r="CN1075" s="13"/>
      <c r="CO1075" s="18">
        <f t="shared" si="342"/>
        <v>0</v>
      </c>
    </row>
    <row r="1076" spans="1:93" ht="15.75" customHeight="1" x14ac:dyDescent="0.2">
      <c r="A1076" s="35" t="s">
        <v>395</v>
      </c>
      <c r="B1076" s="35" t="s">
        <v>3879</v>
      </c>
      <c r="C1076" s="35" t="s">
        <v>3880</v>
      </c>
      <c r="D1076" s="36">
        <v>45677</v>
      </c>
      <c r="E1076" s="36"/>
      <c r="F1076" s="35" t="s">
        <v>996</v>
      </c>
      <c r="G1076" s="35" t="s">
        <v>895</v>
      </c>
      <c r="H1076" s="35" t="s">
        <v>896</v>
      </c>
      <c r="I1076" s="35" t="s">
        <v>897</v>
      </c>
      <c r="J1076" s="35"/>
      <c r="K1076" s="35" t="s">
        <v>898</v>
      </c>
      <c r="L1076" s="37" t="s">
        <v>899</v>
      </c>
      <c r="M1076" s="38">
        <v>8.5000000000000006E-2</v>
      </c>
      <c r="N1076" s="35">
        <v>28</v>
      </c>
      <c r="O1076" s="39">
        <v>77916.666666666672</v>
      </c>
      <c r="P1076" s="40"/>
      <c r="Q1076" s="39"/>
      <c r="R1076" s="39">
        <v>1752.8044871794873</v>
      </c>
      <c r="S1076" s="39">
        <v>1012.7314814814816</v>
      </c>
      <c r="T1076" s="39">
        <v>182.29166666666669</v>
      </c>
      <c r="U1076" s="35">
        <v>75</v>
      </c>
      <c r="V1076" s="39"/>
      <c r="W1076" s="39">
        <v>0</v>
      </c>
      <c r="X1076" s="39">
        <v>4460.3751415326506</v>
      </c>
      <c r="Y1076" s="39">
        <v>85399.869443526957</v>
      </c>
      <c r="Z1076" s="41">
        <v>5687.5</v>
      </c>
      <c r="AA1076" s="39"/>
      <c r="AB1076" s="39">
        <v>91087.369443526957</v>
      </c>
      <c r="AC1076" s="39"/>
      <c r="AD1076" s="39"/>
      <c r="AE1076" s="42">
        <v>6263.2559860715419</v>
      </c>
      <c r="AF1076" s="35" t="s">
        <v>1071</v>
      </c>
      <c r="AG1076" s="39" t="s">
        <v>1072</v>
      </c>
      <c r="AH1076" s="39">
        <v>97350.625429598498</v>
      </c>
      <c r="AI1076" s="39">
        <v>8274.8031615158725</v>
      </c>
      <c r="AJ1076" s="42">
        <v>29700</v>
      </c>
      <c r="AK1076" s="39">
        <v>2524.5</v>
      </c>
      <c r="AL1076" s="39">
        <v>137849.92859111435</v>
      </c>
      <c r="AM1076" s="39" t="s">
        <v>943</v>
      </c>
      <c r="AN1076" s="39" t="s">
        <v>943</v>
      </c>
      <c r="AO1076" s="35">
        <v>90349</v>
      </c>
      <c r="AP1076" s="35" t="s">
        <v>944</v>
      </c>
      <c r="AQ1076" s="39" t="s">
        <v>901</v>
      </c>
      <c r="AR1076" s="39">
        <v>1</v>
      </c>
      <c r="AS1076" s="39"/>
      <c r="AT1076" s="39"/>
      <c r="AU1076" s="39"/>
      <c r="AV1076" s="39"/>
      <c r="AW1076" s="39" t="s">
        <v>1156</v>
      </c>
      <c r="AX1076" s="39" t="s">
        <v>903</v>
      </c>
      <c r="AY1076" s="39" t="s">
        <v>904</v>
      </c>
      <c r="AZ1076" s="35">
        <v>90349</v>
      </c>
      <c r="BA1076" s="39"/>
      <c r="BC1076" s="5" t="s">
        <v>905</v>
      </c>
      <c r="CB1076" s="13" t="s">
        <v>947</v>
      </c>
      <c r="CC1076" s="13" t="s">
        <v>10</v>
      </c>
      <c r="CD1076" s="13">
        <v>60002</v>
      </c>
      <c r="CE1076" s="13" t="s">
        <v>8</v>
      </c>
      <c r="CF1076" s="13" t="str">
        <f t="shared" si="336"/>
        <v>W0004758</v>
      </c>
      <c r="CG1076" s="13" t="s">
        <v>29</v>
      </c>
      <c r="CH1076" s="18">
        <f t="shared" si="337"/>
        <v>82634.333474865998</v>
      </c>
      <c r="CI1076" s="18">
        <f t="shared" si="346"/>
        <v>6263.2559860715419</v>
      </c>
      <c r="CJ1076" s="43">
        <f t="shared" si="338"/>
        <v>5687.5</v>
      </c>
      <c r="CK1076" s="44">
        <f t="shared" si="339"/>
        <v>29700</v>
      </c>
      <c r="CL1076" s="18">
        <f t="shared" si="340"/>
        <v>2765.535968660969</v>
      </c>
      <c r="CM1076" s="18">
        <f t="shared" si="341"/>
        <v>10799.303161515872</v>
      </c>
      <c r="CN1076" s="13"/>
      <c r="CO1076" s="18">
        <f t="shared" si="342"/>
        <v>0</v>
      </c>
    </row>
    <row r="1077" spans="1:93" ht="15.75" customHeight="1" x14ac:dyDescent="0.2">
      <c r="A1077" s="35" t="s">
        <v>708</v>
      </c>
      <c r="B1077" s="35" t="s">
        <v>3881</v>
      </c>
      <c r="C1077" s="35" t="s">
        <v>3882</v>
      </c>
      <c r="D1077" s="36">
        <v>45677</v>
      </c>
      <c r="E1077" s="36"/>
      <c r="F1077" s="35" t="s">
        <v>996</v>
      </c>
      <c r="G1077" s="35" t="s">
        <v>895</v>
      </c>
      <c r="H1077" s="35" t="s">
        <v>896</v>
      </c>
      <c r="I1077" s="35" t="s">
        <v>897</v>
      </c>
      <c r="J1077" s="35"/>
      <c r="K1077" s="35" t="s">
        <v>898</v>
      </c>
      <c r="L1077" s="37" t="s">
        <v>899</v>
      </c>
      <c r="M1077" s="38">
        <v>8.5000000000000006E-2</v>
      </c>
      <c r="N1077" s="35">
        <v>28</v>
      </c>
      <c r="O1077" s="39">
        <v>80000</v>
      </c>
      <c r="P1077" s="40"/>
      <c r="Q1077" s="39"/>
      <c r="R1077" s="39">
        <v>1802.8846153846155</v>
      </c>
      <c r="S1077" s="39">
        <v>1041.6666666666667</v>
      </c>
      <c r="T1077" s="39">
        <v>187.5</v>
      </c>
      <c r="U1077" s="35">
        <v>75</v>
      </c>
      <c r="V1077" s="39"/>
      <c r="W1077" s="39">
        <v>0</v>
      </c>
      <c r="X1077" s="39">
        <v>4460.3751415326506</v>
      </c>
      <c r="Y1077" s="39">
        <v>87567.426423583936</v>
      </c>
      <c r="Z1077" s="41">
        <v>5687.5</v>
      </c>
      <c r="AA1077" s="39"/>
      <c r="AB1077" s="39">
        <v>93254.926423583936</v>
      </c>
      <c r="AC1077" s="39"/>
      <c r="AD1077" s="39"/>
      <c r="AE1077" s="42">
        <v>6107.1873780099913</v>
      </c>
      <c r="AF1077" s="35" t="s">
        <v>1104</v>
      </c>
      <c r="AG1077" s="39" t="s">
        <v>1105</v>
      </c>
      <c r="AH1077" s="39">
        <v>99362.113801593921</v>
      </c>
      <c r="AI1077" s="39">
        <v>8445.7796731354847</v>
      </c>
      <c r="AJ1077" s="42">
        <v>29700</v>
      </c>
      <c r="AK1077" s="39">
        <v>2524.5</v>
      </c>
      <c r="AL1077" s="39">
        <v>140032.39347472941</v>
      </c>
      <c r="AM1077" s="39" t="s">
        <v>943</v>
      </c>
      <c r="AN1077" s="39" t="s">
        <v>943</v>
      </c>
      <c r="AO1077" s="35">
        <v>35802</v>
      </c>
      <c r="AP1077" s="35" t="s">
        <v>944</v>
      </c>
      <c r="AQ1077" s="39" t="s">
        <v>901</v>
      </c>
      <c r="AR1077" s="39">
        <v>1</v>
      </c>
      <c r="AS1077" s="39"/>
      <c r="AT1077" s="39"/>
      <c r="AU1077" s="39"/>
      <c r="AV1077" s="39"/>
      <c r="AW1077" s="39" t="s">
        <v>1161</v>
      </c>
      <c r="AX1077" s="39" t="s">
        <v>903</v>
      </c>
      <c r="AY1077" s="39" t="s">
        <v>904</v>
      </c>
      <c r="AZ1077" s="35">
        <v>35802</v>
      </c>
      <c r="BA1077" s="39"/>
      <c r="BC1077" s="5" t="s">
        <v>905</v>
      </c>
      <c r="CB1077" s="13" t="s">
        <v>947</v>
      </c>
      <c r="CC1077" s="13" t="s">
        <v>10</v>
      </c>
      <c r="CD1077" s="13">
        <v>60002</v>
      </c>
      <c r="CE1077" s="13" t="s">
        <v>8</v>
      </c>
      <c r="CF1077" s="13" t="str">
        <f t="shared" si="336"/>
        <v>W0005425</v>
      </c>
      <c r="CG1077" s="13" t="s">
        <v>29</v>
      </c>
      <c r="CH1077" s="18">
        <f t="shared" si="337"/>
        <v>84722.875141532655</v>
      </c>
      <c r="CI1077" s="18">
        <f t="shared" si="346"/>
        <v>6107.1873780099913</v>
      </c>
      <c r="CJ1077" s="43">
        <f t="shared" si="338"/>
        <v>5687.5</v>
      </c>
      <c r="CK1077" s="44">
        <f t="shared" si="339"/>
        <v>29700</v>
      </c>
      <c r="CL1077" s="18">
        <f t="shared" si="340"/>
        <v>2844.5512820512822</v>
      </c>
      <c r="CM1077" s="18">
        <f t="shared" si="341"/>
        <v>10970.279673135485</v>
      </c>
      <c r="CN1077" s="13"/>
      <c r="CO1077" s="18">
        <f t="shared" si="342"/>
        <v>0</v>
      </c>
    </row>
    <row r="1078" spans="1:93" ht="15.75" customHeight="1" x14ac:dyDescent="0.2">
      <c r="A1078" s="35" t="s">
        <v>396</v>
      </c>
      <c r="B1078" s="35" t="s">
        <v>3883</v>
      </c>
      <c r="C1078" s="35" t="s">
        <v>3884</v>
      </c>
      <c r="D1078" s="36">
        <v>45677</v>
      </c>
      <c r="E1078" s="36"/>
      <c r="F1078" s="35" t="s">
        <v>894</v>
      </c>
      <c r="G1078" s="35" t="s">
        <v>1247</v>
      </c>
      <c r="H1078" s="35" t="s">
        <v>1248</v>
      </c>
      <c r="I1078" s="35" t="s">
        <v>897</v>
      </c>
      <c r="J1078" s="35"/>
      <c r="K1078" s="35" t="s">
        <v>898</v>
      </c>
      <c r="L1078" s="37" t="s">
        <v>899</v>
      </c>
      <c r="M1078" s="38">
        <v>0.1</v>
      </c>
      <c r="N1078" s="35">
        <v>28</v>
      </c>
      <c r="O1078" s="39">
        <v>166666.66666666666</v>
      </c>
      <c r="P1078" s="40"/>
      <c r="Q1078" s="39"/>
      <c r="R1078" s="39">
        <v>4006.4102564102559</v>
      </c>
      <c r="S1078" s="39">
        <v>2314.8148148148148</v>
      </c>
      <c r="T1078" s="39">
        <v>416.66666666666663</v>
      </c>
      <c r="U1078" s="35">
        <v>75</v>
      </c>
      <c r="V1078" s="39"/>
      <c r="W1078" s="39">
        <v>17073.785288770952</v>
      </c>
      <c r="X1078" s="39">
        <v>4460.3751415326506</v>
      </c>
      <c r="Y1078" s="39">
        <v>195013.71883486197</v>
      </c>
      <c r="Z1078" s="41">
        <v>7046.666666666667</v>
      </c>
      <c r="AA1078" s="39"/>
      <c r="AB1078" s="39">
        <v>202060.38550152862</v>
      </c>
      <c r="AC1078" s="39"/>
      <c r="AD1078" s="39"/>
      <c r="AE1078" s="42">
        <v>7875.5933865769939</v>
      </c>
      <c r="AF1078" s="35" t="s">
        <v>1249</v>
      </c>
      <c r="AG1078" s="39" t="s">
        <v>1250</v>
      </c>
      <c r="AH1078" s="39">
        <v>209935.97888810563</v>
      </c>
      <c r="AI1078" s="39">
        <v>20993.597888810564</v>
      </c>
      <c r="AJ1078" s="42">
        <v>29700</v>
      </c>
      <c r="AK1078" s="39">
        <v>2970</v>
      </c>
      <c r="AL1078" s="39">
        <v>263599.57677691616</v>
      </c>
      <c r="AM1078" s="39" t="s">
        <v>943</v>
      </c>
      <c r="AN1078" s="39" t="s">
        <v>943</v>
      </c>
      <c r="AO1078" s="35">
        <v>90324</v>
      </c>
      <c r="AP1078" s="35" t="s">
        <v>944</v>
      </c>
      <c r="AQ1078" s="39" t="s">
        <v>901</v>
      </c>
      <c r="AR1078" s="39">
        <v>1</v>
      </c>
      <c r="AS1078" s="39"/>
      <c r="AT1078" s="39"/>
      <c r="AU1078" s="39"/>
      <c r="AV1078" s="39"/>
      <c r="AW1078" s="39" t="s">
        <v>1251</v>
      </c>
      <c r="AX1078" s="39" t="s">
        <v>70</v>
      </c>
      <c r="AY1078" s="39" t="s">
        <v>1053</v>
      </c>
      <c r="AZ1078" s="35">
        <v>90324</v>
      </c>
      <c r="BA1078" s="39"/>
      <c r="BC1078" s="5" t="s">
        <v>905</v>
      </c>
      <c r="CB1078" s="13" t="s">
        <v>947</v>
      </c>
      <c r="CC1078" s="13" t="s">
        <v>10</v>
      </c>
      <c r="CD1078" s="13">
        <v>60002</v>
      </c>
      <c r="CE1078" s="13" t="s">
        <v>8</v>
      </c>
      <c r="CF1078" s="13" t="str">
        <f t="shared" si="336"/>
        <v>W0004759</v>
      </c>
      <c r="CG1078" s="13" t="s">
        <v>70</v>
      </c>
      <c r="CH1078" s="18">
        <f t="shared" si="337"/>
        <v>188692.49376363691</v>
      </c>
      <c r="CI1078" s="18">
        <f t="shared" si="346"/>
        <v>7875.5933865769939</v>
      </c>
      <c r="CJ1078" s="43">
        <f t="shared" si="338"/>
        <v>7046.666666666667</v>
      </c>
      <c r="CK1078" s="44">
        <f t="shared" si="339"/>
        <v>29700</v>
      </c>
      <c r="CL1078" s="18">
        <f t="shared" si="340"/>
        <v>6321.2250712250707</v>
      </c>
      <c r="CM1078" s="18">
        <f t="shared" si="341"/>
        <v>23963.597888810564</v>
      </c>
      <c r="CN1078" s="13"/>
      <c r="CO1078" s="18">
        <f t="shared" si="342"/>
        <v>0</v>
      </c>
    </row>
    <row r="1079" spans="1:93" ht="15.75" customHeight="1" x14ac:dyDescent="0.2">
      <c r="A1079" s="35" t="s">
        <v>3885</v>
      </c>
      <c r="B1079" s="35" t="s">
        <v>3886</v>
      </c>
      <c r="C1079" s="35" t="s">
        <v>3887</v>
      </c>
      <c r="D1079" s="36">
        <v>45684</v>
      </c>
      <c r="E1079" s="36"/>
      <c r="F1079" s="35" t="s">
        <v>972</v>
      </c>
      <c r="G1079" s="35" t="s">
        <v>951</v>
      </c>
      <c r="H1079" s="35" t="s">
        <v>952</v>
      </c>
      <c r="I1079" s="35" t="s">
        <v>897</v>
      </c>
      <c r="J1079" s="35"/>
      <c r="K1079" s="35" t="s">
        <v>898</v>
      </c>
      <c r="L1079" s="37" t="s">
        <v>899</v>
      </c>
      <c r="M1079" s="38">
        <v>0.05</v>
      </c>
      <c r="N1079" s="35">
        <v>28</v>
      </c>
      <c r="O1079" s="39">
        <v>51250</v>
      </c>
      <c r="P1079" s="40"/>
      <c r="Q1079" s="39"/>
      <c r="R1079" s="39">
        <v>1231.9711538461538</v>
      </c>
      <c r="S1079" s="39">
        <v>711.80555555555554</v>
      </c>
      <c r="T1079" s="39">
        <v>128.125</v>
      </c>
      <c r="U1079" s="35">
        <v>75</v>
      </c>
      <c r="V1079" s="39"/>
      <c r="W1079" s="39">
        <v>0</v>
      </c>
      <c r="X1079" s="39">
        <v>4460.3751415326506</v>
      </c>
      <c r="Y1079" s="39">
        <v>57857.276850934359</v>
      </c>
      <c r="Z1079" s="41">
        <v>4154.166666666667</v>
      </c>
      <c r="AA1079" s="39"/>
      <c r="AB1079" s="39">
        <v>62011.443517601023</v>
      </c>
      <c r="AC1079" s="39"/>
      <c r="AD1079" s="39"/>
      <c r="AE1079" s="42">
        <v>4671.4236268028844</v>
      </c>
      <c r="AF1079" s="35" t="s">
        <v>999</v>
      </c>
      <c r="AG1079" s="39" t="s">
        <v>998</v>
      </c>
      <c r="AH1079" s="39">
        <v>66682.867144403906</v>
      </c>
      <c r="AI1079" s="39">
        <v>3334.1433572201954</v>
      </c>
      <c r="AJ1079" s="42">
        <v>29700</v>
      </c>
      <c r="AK1079" s="39">
        <v>1485</v>
      </c>
      <c r="AL1079" s="39">
        <v>101202.0105016241</v>
      </c>
      <c r="AM1079" s="39" t="s">
        <v>1741</v>
      </c>
      <c r="AN1079" s="39" t="s">
        <v>1741</v>
      </c>
      <c r="AO1079" s="35" t="s">
        <v>1742</v>
      </c>
      <c r="AP1079" s="35" t="s">
        <v>1743</v>
      </c>
      <c r="AQ1079" s="39" t="s">
        <v>901</v>
      </c>
      <c r="AR1079" s="39">
        <v>1</v>
      </c>
      <c r="AS1079" s="39"/>
      <c r="AT1079" s="39"/>
      <c r="AU1079" s="39"/>
      <c r="AV1079" s="39"/>
      <c r="AW1079" s="39" t="s">
        <v>956</v>
      </c>
      <c r="AX1079" s="39" t="s">
        <v>977</v>
      </c>
      <c r="AY1079" s="39" t="s">
        <v>1744</v>
      </c>
      <c r="AZ1079" s="35" t="s">
        <v>1742</v>
      </c>
      <c r="BA1079" s="39"/>
      <c r="BC1079" s="5" t="s">
        <v>905</v>
      </c>
      <c r="CB1079" s="13" t="s">
        <v>947</v>
      </c>
      <c r="CC1079" s="13" t="s">
        <v>1745</v>
      </c>
      <c r="CD1079" s="13">
        <v>60010</v>
      </c>
      <c r="CE1079" s="13" t="s">
        <v>1746</v>
      </c>
      <c r="CF1079" s="13" t="str">
        <f t="shared" si="336"/>
        <v>W0004760</v>
      </c>
      <c r="CG1079" s="13" t="s">
        <v>13</v>
      </c>
      <c r="CH1079" s="18">
        <f t="shared" si="337"/>
        <v>55913.500141532648</v>
      </c>
      <c r="CI1079" s="18">
        <f t="shared" si="346"/>
        <v>4671.4236268028844</v>
      </c>
      <c r="CJ1079" s="43">
        <f t="shared" si="338"/>
        <v>4154.166666666667</v>
      </c>
      <c r="CK1079" s="44">
        <f t="shared" si="339"/>
        <v>29700</v>
      </c>
      <c r="CL1079" s="18">
        <f t="shared" si="340"/>
        <v>1943.7767094017095</v>
      </c>
      <c r="CM1079" s="18">
        <f t="shared" si="341"/>
        <v>4819.143357220195</v>
      </c>
      <c r="CN1079" s="13"/>
      <c r="CO1079" s="18">
        <f t="shared" si="342"/>
        <v>0</v>
      </c>
    </row>
    <row r="1080" spans="1:93" ht="15.75" customHeight="1" x14ac:dyDescent="0.2">
      <c r="A1080" s="35" t="s">
        <v>3888</v>
      </c>
      <c r="B1080" s="35" t="s">
        <v>3889</v>
      </c>
      <c r="C1080" s="35" t="s">
        <v>3890</v>
      </c>
      <c r="D1080" s="36">
        <v>45684</v>
      </c>
      <c r="E1080" s="36"/>
      <c r="F1080" s="35" t="s">
        <v>894</v>
      </c>
      <c r="G1080" s="35" t="s">
        <v>1050</v>
      </c>
      <c r="H1080" s="35" t="s">
        <v>1051</v>
      </c>
      <c r="I1080" s="35" t="s">
        <v>897</v>
      </c>
      <c r="J1080" s="35"/>
      <c r="K1080" s="35" t="s">
        <v>898</v>
      </c>
      <c r="L1080" s="37" t="s">
        <v>899</v>
      </c>
      <c r="M1080" s="38">
        <v>8.5000000000000006E-2</v>
      </c>
      <c r="N1080" s="35">
        <v>28</v>
      </c>
      <c r="O1080" s="39">
        <v>154166.66666666666</v>
      </c>
      <c r="P1080" s="40"/>
      <c r="Q1080" s="39"/>
      <c r="R1080" s="39">
        <v>3705.9294871794868</v>
      </c>
      <c r="S1080" s="39">
        <v>2141.2037037037035</v>
      </c>
      <c r="T1080" s="39">
        <v>385.41666666666663</v>
      </c>
      <c r="U1080" s="35">
        <v>75</v>
      </c>
      <c r="V1080" s="39"/>
      <c r="W1080" s="39">
        <v>0</v>
      </c>
      <c r="X1080" s="39">
        <v>4460.3751415326506</v>
      </c>
      <c r="Y1080" s="39">
        <v>164934.59166574918</v>
      </c>
      <c r="Z1080" s="41">
        <v>23570.833333333332</v>
      </c>
      <c r="AA1080" s="39"/>
      <c r="AB1080" s="39">
        <v>188505.42499908252</v>
      </c>
      <c r="AC1080" s="39"/>
      <c r="AD1080" s="39"/>
      <c r="AE1080" s="42"/>
      <c r="AF1080" s="35"/>
      <c r="AG1080" s="39"/>
      <c r="AH1080" s="39">
        <v>188505.42499908252</v>
      </c>
      <c r="AI1080" s="39">
        <v>16022.961124922016</v>
      </c>
      <c r="AJ1080" s="42">
        <v>29700</v>
      </c>
      <c r="AK1080" s="39">
        <v>2524.5</v>
      </c>
      <c r="AL1080" s="39">
        <v>236752.88612400452</v>
      </c>
      <c r="AM1080" s="39" t="s">
        <v>1411</v>
      </c>
      <c r="AN1080" s="39" t="s">
        <v>1411</v>
      </c>
      <c r="AO1080" s="35" t="s">
        <v>3663</v>
      </c>
      <c r="AP1080" s="35" t="s">
        <v>1413</v>
      </c>
      <c r="AQ1080" s="39" t="s">
        <v>901</v>
      </c>
      <c r="AR1080" s="39">
        <v>1</v>
      </c>
      <c r="AS1080" s="39"/>
      <c r="AT1080" s="39"/>
      <c r="AU1080" s="39"/>
      <c r="AV1080" s="39"/>
      <c r="AW1080" s="39" t="s">
        <v>1052</v>
      </c>
      <c r="AX1080" s="39" t="s">
        <v>903</v>
      </c>
      <c r="AY1080" s="39" t="s">
        <v>904</v>
      </c>
      <c r="AZ1080" s="35" t="s">
        <v>3663</v>
      </c>
      <c r="BA1080" s="39"/>
      <c r="BC1080" s="5" t="s">
        <v>905</v>
      </c>
      <c r="CB1080" s="13" t="s">
        <v>947</v>
      </c>
      <c r="CC1080" s="13" t="s">
        <v>1415</v>
      </c>
      <c r="CD1080" s="13">
        <v>60008</v>
      </c>
      <c r="CE1080" s="13" t="s">
        <v>1416</v>
      </c>
      <c r="CF1080" s="13" t="str">
        <f t="shared" si="336"/>
        <v>W0004761</v>
      </c>
      <c r="CG1080" s="13" t="s">
        <v>24</v>
      </c>
      <c r="CH1080" s="18">
        <f t="shared" si="337"/>
        <v>159087.45847486597</v>
      </c>
      <c r="CI1080" s="18">
        <f t="shared" si="346"/>
        <v>0</v>
      </c>
      <c r="CJ1080" s="43">
        <f t="shared" si="338"/>
        <v>23570.833333333332</v>
      </c>
      <c r="CK1080" s="44">
        <f t="shared" si="339"/>
        <v>29700</v>
      </c>
      <c r="CL1080" s="18">
        <f t="shared" si="340"/>
        <v>5847.1331908831908</v>
      </c>
      <c r="CM1080" s="18">
        <f t="shared" si="341"/>
        <v>18547.461124922018</v>
      </c>
      <c r="CN1080" s="13"/>
      <c r="CO1080" s="18">
        <f t="shared" si="342"/>
        <v>0</v>
      </c>
    </row>
    <row r="1081" spans="1:93" ht="15.75" customHeight="1" x14ac:dyDescent="0.2">
      <c r="A1081" s="35" t="s">
        <v>3891</v>
      </c>
      <c r="B1081" s="35" t="s">
        <v>3892</v>
      </c>
      <c r="C1081" s="35" t="s">
        <v>3893</v>
      </c>
      <c r="D1081" s="36">
        <v>45691</v>
      </c>
      <c r="E1081" s="36"/>
      <c r="F1081" s="35" t="s">
        <v>894</v>
      </c>
      <c r="G1081" s="35" t="s">
        <v>951</v>
      </c>
      <c r="H1081" s="35" t="s">
        <v>952</v>
      </c>
      <c r="I1081" s="35" t="s">
        <v>2483</v>
      </c>
      <c r="J1081" s="35"/>
      <c r="K1081" s="35" t="s">
        <v>898</v>
      </c>
      <c r="L1081" s="37" t="s">
        <v>899</v>
      </c>
      <c r="M1081" s="38">
        <v>0.05</v>
      </c>
      <c r="N1081" s="35">
        <v>28</v>
      </c>
      <c r="O1081" s="39">
        <v>125833.33333333334</v>
      </c>
      <c r="P1081" s="40"/>
      <c r="Q1081" s="39"/>
      <c r="R1081" s="39">
        <v>2904.6474358974356</v>
      </c>
      <c r="S1081" s="39">
        <v>1678.2407407407406</v>
      </c>
      <c r="T1081" s="39">
        <v>302.08333333333331</v>
      </c>
      <c r="U1081" s="35">
        <v>75</v>
      </c>
      <c r="V1081" s="39"/>
      <c r="W1081" s="39">
        <v>0</v>
      </c>
      <c r="X1081" s="39">
        <v>4460.3751415326506</v>
      </c>
      <c r="Y1081" s="39">
        <v>135253.67998483751</v>
      </c>
      <c r="Z1081" s="41">
        <v>4154.166666666667</v>
      </c>
      <c r="AA1081" s="39"/>
      <c r="AB1081" s="39">
        <v>139407.84665150417</v>
      </c>
      <c r="AC1081" s="39"/>
      <c r="AD1081" s="39"/>
      <c r="AE1081" s="42">
        <v>4671.4236268028844</v>
      </c>
      <c r="AF1081" s="35" t="s">
        <v>999</v>
      </c>
      <c r="AG1081" s="39" t="s">
        <v>998</v>
      </c>
      <c r="AH1081" s="39">
        <v>144079.27027830706</v>
      </c>
      <c r="AI1081" s="39">
        <v>7203.9635139153534</v>
      </c>
      <c r="AJ1081" s="42">
        <v>0</v>
      </c>
      <c r="AK1081" s="39">
        <v>0</v>
      </c>
      <c r="AL1081" s="39">
        <v>151283.2337922224</v>
      </c>
      <c r="AM1081" s="39" t="s">
        <v>973</v>
      </c>
      <c r="AN1081" s="39" t="s">
        <v>2484</v>
      </c>
      <c r="AO1081" s="35" t="s">
        <v>3211</v>
      </c>
      <c r="AP1081" s="35" t="s">
        <v>2485</v>
      </c>
      <c r="AQ1081" s="39" t="s">
        <v>901</v>
      </c>
      <c r="AR1081" s="39">
        <v>1</v>
      </c>
      <c r="AS1081" s="39"/>
      <c r="AT1081" s="39"/>
      <c r="AU1081" s="39"/>
      <c r="AV1081" s="39"/>
      <c r="AW1081" s="39" t="s">
        <v>3894</v>
      </c>
      <c r="AX1081" s="39" t="s">
        <v>977</v>
      </c>
      <c r="AY1081" s="39" t="s">
        <v>1962</v>
      </c>
      <c r="AZ1081" s="35" t="s">
        <v>3211</v>
      </c>
      <c r="BA1081" s="39"/>
      <c r="BC1081" s="5" t="s">
        <v>905</v>
      </c>
      <c r="CB1081" s="13" t="s">
        <v>947</v>
      </c>
      <c r="CC1081" s="13" t="s">
        <v>805</v>
      </c>
      <c r="CD1081" s="13">
        <v>60001</v>
      </c>
      <c r="CE1081" s="13" t="s">
        <v>803</v>
      </c>
      <c r="CF1081" s="13" t="str">
        <f t="shared" si="336"/>
        <v>W0005081</v>
      </c>
      <c r="CG1081" s="13" t="s">
        <v>13</v>
      </c>
      <c r="CH1081" s="18">
        <f t="shared" si="337"/>
        <v>130670.79180819933</v>
      </c>
      <c r="CI1081" s="18">
        <f t="shared" si="346"/>
        <v>4671.4236268028844</v>
      </c>
      <c r="CJ1081" s="43">
        <f t="shared" si="338"/>
        <v>4154.166666666667</v>
      </c>
      <c r="CK1081" s="44">
        <f t="shared" si="339"/>
        <v>0</v>
      </c>
      <c r="CL1081" s="18">
        <f t="shared" si="340"/>
        <v>4582.8881766381764</v>
      </c>
      <c r="CM1081" s="18">
        <f t="shared" si="341"/>
        <v>7203.9635139153534</v>
      </c>
      <c r="CN1081" s="13"/>
      <c r="CO1081" s="18">
        <f t="shared" si="342"/>
        <v>0</v>
      </c>
    </row>
    <row r="1082" spans="1:93" ht="15.75" customHeight="1" x14ac:dyDescent="0.2">
      <c r="A1082" s="35" t="s">
        <v>3895</v>
      </c>
      <c r="B1082" s="47" t="s">
        <v>3896</v>
      </c>
      <c r="C1082" s="35" t="s">
        <v>3897</v>
      </c>
      <c r="D1082" s="36">
        <v>45691</v>
      </c>
      <c r="E1082" s="36"/>
      <c r="F1082" s="35" t="s">
        <v>972</v>
      </c>
      <c r="G1082" s="35" t="s">
        <v>951</v>
      </c>
      <c r="H1082" s="35" t="s">
        <v>1572</v>
      </c>
      <c r="I1082" s="35" t="s">
        <v>2483</v>
      </c>
      <c r="J1082" s="35"/>
      <c r="K1082" s="35" t="s">
        <v>898</v>
      </c>
      <c r="L1082" s="37" t="s">
        <v>899</v>
      </c>
      <c r="M1082" s="38">
        <v>0.05</v>
      </c>
      <c r="N1082" s="35">
        <v>28</v>
      </c>
      <c r="O1082" s="39">
        <v>55000</v>
      </c>
      <c r="P1082" s="40"/>
      <c r="Q1082" s="39"/>
      <c r="R1082" s="39">
        <v>1201.9230769230769</v>
      </c>
      <c r="S1082" s="39">
        <v>694.44444444444457</v>
      </c>
      <c r="T1082" s="39">
        <v>125</v>
      </c>
      <c r="U1082" s="35">
        <v>75</v>
      </c>
      <c r="V1082" s="39"/>
      <c r="W1082" s="39">
        <v>0</v>
      </c>
      <c r="X1082" s="39">
        <v>4460.3751415326506</v>
      </c>
      <c r="Y1082" s="39">
        <v>61556.742662900171</v>
      </c>
      <c r="Z1082" s="41">
        <v>4154.166666666667</v>
      </c>
      <c r="AA1082" s="39"/>
      <c r="AB1082" s="39">
        <v>65710.909329566843</v>
      </c>
      <c r="AC1082" s="39"/>
      <c r="AD1082" s="39"/>
      <c r="AE1082" s="42">
        <v>4671.4236268028844</v>
      </c>
      <c r="AF1082" s="35" t="s">
        <v>999</v>
      </c>
      <c r="AG1082" s="39" t="s">
        <v>998</v>
      </c>
      <c r="AH1082" s="39">
        <v>70382.332956369733</v>
      </c>
      <c r="AI1082" s="39">
        <v>3519.1166478184869</v>
      </c>
      <c r="AJ1082" s="42">
        <v>0</v>
      </c>
      <c r="AK1082" s="39">
        <v>0</v>
      </c>
      <c r="AL1082" s="39">
        <v>73901.449604188223</v>
      </c>
      <c r="AM1082" s="39" t="s">
        <v>973</v>
      </c>
      <c r="AN1082" s="39" t="s">
        <v>2484</v>
      </c>
      <c r="AO1082" s="35" t="s">
        <v>3211</v>
      </c>
      <c r="AP1082" s="35" t="s">
        <v>2485</v>
      </c>
      <c r="AQ1082" s="39" t="s">
        <v>901</v>
      </c>
      <c r="AR1082" s="39">
        <v>1</v>
      </c>
      <c r="AS1082" s="39"/>
      <c r="AT1082" s="39"/>
      <c r="AU1082" s="39"/>
      <c r="AV1082" s="39"/>
      <c r="AW1082" s="39" t="s">
        <v>3894</v>
      </c>
      <c r="AX1082" s="39" t="s">
        <v>977</v>
      </c>
      <c r="AY1082" s="39" t="s">
        <v>1962</v>
      </c>
      <c r="AZ1082" s="35" t="s">
        <v>3211</v>
      </c>
      <c r="BA1082" s="39"/>
      <c r="BC1082" s="5" t="s">
        <v>905</v>
      </c>
      <c r="CB1082" s="13" t="s">
        <v>947</v>
      </c>
      <c r="CC1082" s="13" t="s">
        <v>805</v>
      </c>
      <c r="CD1082" s="13">
        <v>60001</v>
      </c>
      <c r="CE1082" s="13" t="s">
        <v>803</v>
      </c>
      <c r="CF1082" s="13" t="str">
        <f t="shared" si="336"/>
        <v>W0005082</v>
      </c>
      <c r="CG1082" s="13" t="s">
        <v>13</v>
      </c>
      <c r="CH1082" s="18">
        <f t="shared" si="337"/>
        <v>59660.375141532648</v>
      </c>
      <c r="CI1082" s="18">
        <f t="shared" si="346"/>
        <v>4671.4236268028844</v>
      </c>
      <c r="CJ1082" s="43">
        <f t="shared" si="338"/>
        <v>4154.166666666667</v>
      </c>
      <c r="CK1082" s="44">
        <f t="shared" si="339"/>
        <v>0</v>
      </c>
      <c r="CL1082" s="18">
        <f t="shared" si="340"/>
        <v>1896.3675213675215</v>
      </c>
      <c r="CM1082" s="18">
        <f t="shared" si="341"/>
        <v>3519.1166478184869</v>
      </c>
      <c r="CN1082" s="13"/>
      <c r="CO1082" s="18">
        <f t="shared" si="342"/>
        <v>0</v>
      </c>
    </row>
    <row r="1083" spans="1:93" ht="15.75" customHeight="1" x14ac:dyDescent="0.2">
      <c r="A1083" s="35" t="s">
        <v>3898</v>
      </c>
      <c r="B1083" s="47" t="s">
        <v>3899</v>
      </c>
      <c r="C1083" s="35" t="s">
        <v>3900</v>
      </c>
      <c r="D1083" s="36">
        <v>45691</v>
      </c>
      <c r="E1083" s="36"/>
      <c r="F1083" s="35" t="s">
        <v>972</v>
      </c>
      <c r="G1083" s="35" t="s">
        <v>951</v>
      </c>
      <c r="H1083" s="35" t="s">
        <v>1572</v>
      </c>
      <c r="I1083" s="35" t="s">
        <v>2483</v>
      </c>
      <c r="J1083" s="35"/>
      <c r="K1083" s="35" t="s">
        <v>898</v>
      </c>
      <c r="L1083" s="37" t="s">
        <v>899</v>
      </c>
      <c r="M1083" s="38">
        <v>0.05</v>
      </c>
      <c r="N1083" s="35">
        <v>28</v>
      </c>
      <c r="O1083" s="39">
        <v>55000</v>
      </c>
      <c r="P1083" s="40"/>
      <c r="Q1083" s="39"/>
      <c r="R1083" s="39">
        <v>1201.9230769230769</v>
      </c>
      <c r="S1083" s="39">
        <v>694.44444444444457</v>
      </c>
      <c r="T1083" s="39">
        <v>125</v>
      </c>
      <c r="U1083" s="35">
        <v>75</v>
      </c>
      <c r="V1083" s="39"/>
      <c r="W1083" s="39">
        <v>5122.3404802504956</v>
      </c>
      <c r="X1083" s="39">
        <v>4460.3751415326506</v>
      </c>
      <c r="Y1083" s="39">
        <v>66679.083143150667</v>
      </c>
      <c r="Z1083" s="41">
        <v>4154.166666666667</v>
      </c>
      <c r="AA1083" s="39"/>
      <c r="AB1083" s="39">
        <v>70833.249809817338</v>
      </c>
      <c r="AC1083" s="39"/>
      <c r="AD1083" s="39"/>
      <c r="AE1083" s="42">
        <v>4671.4236268028844</v>
      </c>
      <c r="AF1083" s="35" t="s">
        <v>999</v>
      </c>
      <c r="AG1083" s="39" t="s">
        <v>998</v>
      </c>
      <c r="AH1083" s="39">
        <v>75504.673436620229</v>
      </c>
      <c r="AI1083" s="39">
        <v>3775.2336718310116</v>
      </c>
      <c r="AJ1083" s="42">
        <v>0</v>
      </c>
      <c r="AK1083" s="39">
        <v>0</v>
      </c>
      <c r="AL1083" s="39">
        <v>79279.90710845124</v>
      </c>
      <c r="AM1083" s="39" t="s">
        <v>973</v>
      </c>
      <c r="AN1083" s="39" t="s">
        <v>2484</v>
      </c>
      <c r="AO1083" s="35" t="s">
        <v>3211</v>
      </c>
      <c r="AP1083" s="35" t="s">
        <v>2485</v>
      </c>
      <c r="AQ1083" s="39" t="s">
        <v>901</v>
      </c>
      <c r="AR1083" s="39">
        <v>1</v>
      </c>
      <c r="AS1083" s="39"/>
      <c r="AT1083" s="39"/>
      <c r="AU1083" s="39"/>
      <c r="AV1083" s="39"/>
      <c r="AW1083" s="39" t="s">
        <v>3894</v>
      </c>
      <c r="AX1083" s="39" t="s">
        <v>977</v>
      </c>
      <c r="AY1083" s="39" t="s">
        <v>1962</v>
      </c>
      <c r="AZ1083" s="35" t="s">
        <v>3211</v>
      </c>
      <c r="BA1083" s="39"/>
      <c r="BC1083" s="5" t="s">
        <v>905</v>
      </c>
      <c r="CB1083" s="13" t="s">
        <v>947</v>
      </c>
      <c r="CC1083" s="13" t="s">
        <v>805</v>
      </c>
      <c r="CD1083" s="13">
        <v>60001</v>
      </c>
      <c r="CE1083" s="13" t="s">
        <v>803</v>
      </c>
      <c r="CF1083" s="13" t="str">
        <f t="shared" si="336"/>
        <v>W0004762</v>
      </c>
      <c r="CG1083" s="13" t="s">
        <v>13</v>
      </c>
      <c r="CH1083" s="18">
        <f t="shared" si="337"/>
        <v>64782.715621783143</v>
      </c>
      <c r="CI1083" s="18">
        <f t="shared" si="346"/>
        <v>4671.4236268028844</v>
      </c>
      <c r="CJ1083" s="43">
        <f t="shared" si="338"/>
        <v>4154.166666666667</v>
      </c>
      <c r="CK1083" s="44">
        <f t="shared" si="339"/>
        <v>0</v>
      </c>
      <c r="CL1083" s="18">
        <f t="shared" si="340"/>
        <v>1896.3675213675215</v>
      </c>
      <c r="CM1083" s="18">
        <f t="shared" si="341"/>
        <v>3775.2336718310116</v>
      </c>
      <c r="CN1083" s="13"/>
      <c r="CO1083" s="18">
        <f t="shared" si="342"/>
        <v>0</v>
      </c>
    </row>
    <row r="1084" spans="1:93" ht="15.75" customHeight="1" x14ac:dyDescent="0.2">
      <c r="A1084" s="35" t="s">
        <v>3901</v>
      </c>
      <c r="B1084" s="47" t="s">
        <v>3902</v>
      </c>
      <c r="C1084" s="35" t="s">
        <v>3903</v>
      </c>
      <c r="D1084" s="36">
        <v>45691</v>
      </c>
      <c r="E1084" s="36"/>
      <c r="F1084" s="35" t="s">
        <v>972</v>
      </c>
      <c r="G1084" s="35" t="s">
        <v>951</v>
      </c>
      <c r="H1084" s="35" t="s">
        <v>1572</v>
      </c>
      <c r="I1084" s="35" t="s">
        <v>2483</v>
      </c>
      <c r="J1084" s="35"/>
      <c r="K1084" s="35" t="s">
        <v>898</v>
      </c>
      <c r="L1084" s="37" t="s">
        <v>899</v>
      </c>
      <c r="M1084" s="38">
        <v>0.05</v>
      </c>
      <c r="N1084" s="35">
        <v>28</v>
      </c>
      <c r="O1084" s="39">
        <v>55000</v>
      </c>
      <c r="P1084" s="40"/>
      <c r="Q1084" s="39"/>
      <c r="R1084" s="39">
        <v>1201.9230769230769</v>
      </c>
      <c r="S1084" s="39">
        <v>694.44444444444457</v>
      </c>
      <c r="T1084" s="39">
        <v>125</v>
      </c>
      <c r="U1084" s="35">
        <v>75</v>
      </c>
      <c r="V1084" s="39"/>
      <c r="W1084" s="39">
        <v>0</v>
      </c>
      <c r="X1084" s="39">
        <v>4460.3751415326506</v>
      </c>
      <c r="Y1084" s="39">
        <v>61556.742662900171</v>
      </c>
      <c r="Z1084" s="41">
        <v>4154.166666666667</v>
      </c>
      <c r="AA1084" s="39"/>
      <c r="AB1084" s="39">
        <v>65710.909329566843</v>
      </c>
      <c r="AC1084" s="39"/>
      <c r="AD1084" s="39"/>
      <c r="AE1084" s="42">
        <v>4671.4236268028844</v>
      </c>
      <c r="AF1084" s="35" t="s">
        <v>999</v>
      </c>
      <c r="AG1084" s="39" t="s">
        <v>998</v>
      </c>
      <c r="AH1084" s="39">
        <v>70382.332956369733</v>
      </c>
      <c r="AI1084" s="39">
        <v>3519.1166478184869</v>
      </c>
      <c r="AJ1084" s="42">
        <v>0</v>
      </c>
      <c r="AK1084" s="39">
        <v>0</v>
      </c>
      <c r="AL1084" s="39">
        <v>73901.449604188223</v>
      </c>
      <c r="AM1084" s="39" t="s">
        <v>973</v>
      </c>
      <c r="AN1084" s="39" t="s">
        <v>2484</v>
      </c>
      <c r="AO1084" s="35" t="s">
        <v>3211</v>
      </c>
      <c r="AP1084" s="35" t="s">
        <v>2485</v>
      </c>
      <c r="AQ1084" s="39" t="s">
        <v>901</v>
      </c>
      <c r="AR1084" s="39">
        <v>1</v>
      </c>
      <c r="AS1084" s="39"/>
      <c r="AT1084" s="39"/>
      <c r="AU1084" s="39"/>
      <c r="AV1084" s="39"/>
      <c r="AW1084" s="39" t="s">
        <v>3894</v>
      </c>
      <c r="AX1084" s="39" t="s">
        <v>977</v>
      </c>
      <c r="AY1084" s="39" t="s">
        <v>1962</v>
      </c>
      <c r="AZ1084" s="35" t="s">
        <v>3211</v>
      </c>
      <c r="BA1084" s="39"/>
      <c r="BC1084" s="5" t="s">
        <v>905</v>
      </c>
      <c r="CB1084" s="13" t="s">
        <v>947</v>
      </c>
      <c r="CC1084" s="13" t="s">
        <v>805</v>
      </c>
      <c r="CD1084" s="13">
        <v>60001</v>
      </c>
      <c r="CE1084" s="13" t="s">
        <v>803</v>
      </c>
      <c r="CF1084" s="13" t="str">
        <f t="shared" si="336"/>
        <v>W0004763</v>
      </c>
      <c r="CG1084" s="13" t="s">
        <v>13</v>
      </c>
      <c r="CH1084" s="18">
        <f t="shared" si="337"/>
        <v>59660.375141532648</v>
      </c>
      <c r="CI1084" s="18">
        <f t="shared" si="346"/>
        <v>4671.4236268028844</v>
      </c>
      <c r="CJ1084" s="43">
        <f t="shared" si="338"/>
        <v>4154.166666666667</v>
      </c>
      <c r="CK1084" s="44">
        <f t="shared" si="339"/>
        <v>0</v>
      </c>
      <c r="CL1084" s="18">
        <f t="shared" si="340"/>
        <v>1896.3675213675215</v>
      </c>
      <c r="CM1084" s="18">
        <f t="shared" si="341"/>
        <v>3519.1166478184869</v>
      </c>
      <c r="CN1084" s="13"/>
      <c r="CO1084" s="18">
        <f t="shared" si="342"/>
        <v>0</v>
      </c>
    </row>
    <row r="1085" spans="1:93" ht="15.75" customHeight="1" x14ac:dyDescent="0.2">
      <c r="A1085" s="35" t="s">
        <v>397</v>
      </c>
      <c r="B1085" s="35" t="s">
        <v>3904</v>
      </c>
      <c r="C1085" s="35" t="s">
        <v>3905</v>
      </c>
      <c r="D1085" s="36">
        <v>45698</v>
      </c>
      <c r="E1085" s="36"/>
      <c r="F1085" s="35" t="s">
        <v>894</v>
      </c>
      <c r="G1085" s="35" t="s">
        <v>1050</v>
      </c>
      <c r="H1085" s="35" t="s">
        <v>1051</v>
      </c>
      <c r="I1085" s="35" t="s">
        <v>897</v>
      </c>
      <c r="J1085" s="35"/>
      <c r="K1085" s="35" t="s">
        <v>898</v>
      </c>
      <c r="L1085" s="37" t="s">
        <v>899</v>
      </c>
      <c r="M1085" s="38">
        <v>8.5000000000000006E-2</v>
      </c>
      <c r="N1085" s="35">
        <v>28</v>
      </c>
      <c r="O1085" s="39">
        <v>159166.66666666666</v>
      </c>
      <c r="P1085" s="40"/>
      <c r="Q1085" s="39"/>
      <c r="R1085" s="39">
        <v>3705.9294871794868</v>
      </c>
      <c r="S1085" s="39">
        <v>2141.2037037037035</v>
      </c>
      <c r="T1085" s="39">
        <v>385.41666666666663</v>
      </c>
      <c r="U1085" s="35">
        <v>75</v>
      </c>
      <c r="V1085" s="39"/>
      <c r="W1085" s="39">
        <v>0</v>
      </c>
      <c r="X1085" s="39">
        <v>4460.3751415326506</v>
      </c>
      <c r="Y1085" s="39">
        <v>169934.59166574918</v>
      </c>
      <c r="Z1085" s="41">
        <v>23570.833333333332</v>
      </c>
      <c r="AA1085" s="39"/>
      <c r="AB1085" s="39">
        <v>193505.42499908252</v>
      </c>
      <c r="AC1085" s="39"/>
      <c r="AD1085" s="39"/>
      <c r="AE1085" s="42"/>
      <c r="AF1085" s="35"/>
      <c r="AG1085" s="39"/>
      <c r="AH1085" s="39">
        <v>193505.42499908252</v>
      </c>
      <c r="AI1085" s="39">
        <v>16447.961124922014</v>
      </c>
      <c r="AJ1085" s="42">
        <v>29700</v>
      </c>
      <c r="AK1085" s="39">
        <v>2524.5</v>
      </c>
      <c r="AL1085" s="39">
        <v>242177.88612400452</v>
      </c>
      <c r="AM1085" s="39" t="s">
        <v>943</v>
      </c>
      <c r="AN1085" s="39" t="s">
        <v>943</v>
      </c>
      <c r="AO1085" s="35">
        <v>35921</v>
      </c>
      <c r="AP1085" s="35" t="s">
        <v>944</v>
      </c>
      <c r="AQ1085" s="39" t="s">
        <v>901</v>
      </c>
      <c r="AR1085" s="39">
        <v>1</v>
      </c>
      <c r="AS1085" s="39"/>
      <c r="AT1085" s="39"/>
      <c r="AU1085" s="39"/>
      <c r="AV1085" s="39"/>
      <c r="AW1085" s="39" t="s">
        <v>1052</v>
      </c>
      <c r="AX1085" s="39" t="s">
        <v>903</v>
      </c>
      <c r="AY1085" s="39" t="s">
        <v>1053</v>
      </c>
      <c r="AZ1085" s="35">
        <v>35921</v>
      </c>
      <c r="BA1085" s="39"/>
      <c r="BC1085" s="5" t="s">
        <v>905</v>
      </c>
      <c r="CB1085" s="13" t="s">
        <v>947</v>
      </c>
      <c r="CC1085" s="13" t="s">
        <v>10</v>
      </c>
      <c r="CD1085" s="13">
        <v>60002</v>
      </c>
      <c r="CE1085" s="13" t="s">
        <v>8</v>
      </c>
      <c r="CF1085" s="13" t="str">
        <f t="shared" si="336"/>
        <v>W0004764</v>
      </c>
      <c r="CG1085" s="13" t="s">
        <v>24</v>
      </c>
      <c r="CH1085" s="18">
        <f t="shared" si="337"/>
        <v>164087.45847486597</v>
      </c>
      <c r="CI1085" s="18">
        <f t="shared" si="346"/>
        <v>0</v>
      </c>
      <c r="CJ1085" s="43">
        <f t="shared" si="338"/>
        <v>23570.833333333332</v>
      </c>
      <c r="CK1085" s="44">
        <f t="shared" si="339"/>
        <v>29700</v>
      </c>
      <c r="CL1085" s="18">
        <f t="shared" si="340"/>
        <v>5847.1331908831908</v>
      </c>
      <c r="CM1085" s="18">
        <f t="shared" si="341"/>
        <v>18972.461124922014</v>
      </c>
      <c r="CN1085" s="13"/>
      <c r="CO1085" s="18">
        <f t="shared" si="342"/>
        <v>0</v>
      </c>
    </row>
    <row r="1086" spans="1:93" ht="15.75" customHeight="1" x14ac:dyDescent="0.2">
      <c r="A1086" s="35" t="s">
        <v>3906</v>
      </c>
      <c r="B1086" s="35" t="s">
        <v>3907</v>
      </c>
      <c r="C1086" s="35" t="s">
        <v>3908</v>
      </c>
      <c r="D1086" s="36">
        <v>45698</v>
      </c>
      <c r="E1086" s="36"/>
      <c r="F1086" s="35" t="s">
        <v>996</v>
      </c>
      <c r="G1086" s="35" t="s">
        <v>939</v>
      </c>
      <c r="H1086" s="35" t="s">
        <v>940</v>
      </c>
      <c r="I1086" s="35" t="s">
        <v>897</v>
      </c>
      <c r="J1086" s="35"/>
      <c r="K1086" s="35" t="s">
        <v>898</v>
      </c>
      <c r="L1086" s="37" t="s">
        <v>899</v>
      </c>
      <c r="M1086" s="38">
        <v>0.05</v>
      </c>
      <c r="N1086" s="35">
        <v>28</v>
      </c>
      <c r="O1086" s="39">
        <v>63750</v>
      </c>
      <c r="P1086" s="40"/>
      <c r="Q1086" s="39"/>
      <c r="R1086" s="39">
        <v>1532.4519230769231</v>
      </c>
      <c r="S1086" s="39">
        <v>885.41666666666663</v>
      </c>
      <c r="T1086" s="39">
        <v>159.375</v>
      </c>
      <c r="U1086" s="35">
        <v>75</v>
      </c>
      <c r="V1086" s="39"/>
      <c r="W1086" s="39">
        <v>0</v>
      </c>
      <c r="X1086" s="39">
        <v>4460.3751415326506</v>
      </c>
      <c r="Y1086" s="39">
        <v>70862.618731276249</v>
      </c>
      <c r="Z1086" s="41">
        <v>12402.5</v>
      </c>
      <c r="AA1086" s="39"/>
      <c r="AB1086" s="39">
        <v>83265.118731276249</v>
      </c>
      <c r="AC1086" s="39"/>
      <c r="AD1086" s="39"/>
      <c r="AE1086" s="42">
        <v>33281</v>
      </c>
      <c r="AF1086" s="35" t="s">
        <v>941</v>
      </c>
      <c r="AG1086" s="35" t="s">
        <v>942</v>
      </c>
      <c r="AH1086" s="39">
        <v>116546.11873127625</v>
      </c>
      <c r="AI1086" s="39">
        <v>5827.3059365638128</v>
      </c>
      <c r="AJ1086" s="42">
        <v>29700</v>
      </c>
      <c r="AK1086" s="39">
        <v>1485</v>
      </c>
      <c r="AL1086" s="39">
        <v>153558.42466784007</v>
      </c>
      <c r="AM1086" s="39" t="s">
        <v>935</v>
      </c>
      <c r="AN1086" s="39" t="s">
        <v>986</v>
      </c>
      <c r="AO1086" s="35" t="s">
        <v>987</v>
      </c>
      <c r="AP1086" s="35" t="s">
        <v>986</v>
      </c>
      <c r="AQ1086" s="39" t="s">
        <v>901</v>
      </c>
      <c r="AR1086" s="39">
        <v>1</v>
      </c>
      <c r="AS1086" s="39"/>
      <c r="AT1086" s="39"/>
      <c r="AU1086" s="39"/>
      <c r="AV1086" s="39"/>
      <c r="AW1086" s="39" t="s">
        <v>1684</v>
      </c>
      <c r="AX1086" s="39" t="s">
        <v>946</v>
      </c>
      <c r="AY1086" s="39" t="s">
        <v>946</v>
      </c>
      <c r="AZ1086" s="35" t="s">
        <v>987</v>
      </c>
      <c r="BA1086" s="39"/>
      <c r="BC1086" s="5" t="s">
        <v>905</v>
      </c>
      <c r="CB1086" s="13" t="s">
        <v>990</v>
      </c>
      <c r="CC1086" s="13"/>
      <c r="CD1086" s="13"/>
      <c r="CE1086" s="13"/>
      <c r="CF1086" s="13"/>
      <c r="CG1086" s="13"/>
      <c r="CH1086" s="13"/>
      <c r="CI1086" s="13"/>
      <c r="CJ1086" s="13"/>
      <c r="CK1086" s="13"/>
      <c r="CL1086" s="13"/>
      <c r="CM1086" s="13"/>
      <c r="CN1086" s="13"/>
      <c r="CO1086" s="13"/>
    </row>
    <row r="1087" spans="1:93" ht="15.75" customHeight="1" x14ac:dyDescent="0.2">
      <c r="A1087" s="35" t="s">
        <v>3909</v>
      </c>
      <c r="B1087" s="35" t="s">
        <v>3910</v>
      </c>
      <c r="C1087" s="35" t="s">
        <v>3911</v>
      </c>
      <c r="D1087" s="36">
        <v>45705</v>
      </c>
      <c r="E1087" s="36"/>
      <c r="F1087" s="35" t="s">
        <v>911</v>
      </c>
      <c r="G1087" s="35" t="s">
        <v>939</v>
      </c>
      <c r="H1087" s="35" t="s">
        <v>940</v>
      </c>
      <c r="I1087" s="35" t="s">
        <v>914</v>
      </c>
      <c r="J1087" s="35"/>
      <c r="K1087" s="35" t="s">
        <v>898</v>
      </c>
      <c r="L1087" s="37" t="s">
        <v>899</v>
      </c>
      <c r="M1087" s="38">
        <v>0.05</v>
      </c>
      <c r="N1087" s="35">
        <v>28</v>
      </c>
      <c r="O1087" s="39">
        <v>316666.66666666669</v>
      </c>
      <c r="P1087" s="40">
        <v>0.15</v>
      </c>
      <c r="Q1087" s="39">
        <v>47500</v>
      </c>
      <c r="R1087" s="39">
        <v>7612.1794871794882</v>
      </c>
      <c r="S1087" s="39">
        <v>4398.1481481481487</v>
      </c>
      <c r="T1087" s="39">
        <v>791.66666666666674</v>
      </c>
      <c r="U1087" s="35">
        <v>75</v>
      </c>
      <c r="V1087" s="39"/>
      <c r="W1087" s="39">
        <v>0</v>
      </c>
      <c r="X1087" s="39">
        <v>5460.3751415326506</v>
      </c>
      <c r="Y1087" s="39">
        <v>382504.03611019364</v>
      </c>
      <c r="Z1087" s="41">
        <v>12402.5</v>
      </c>
      <c r="AA1087" s="39"/>
      <c r="AB1087" s="39">
        <v>394906.53611019364</v>
      </c>
      <c r="AC1087" s="39"/>
      <c r="AD1087" s="39"/>
      <c r="AE1087" s="42"/>
      <c r="AF1087" s="35"/>
      <c r="AG1087" s="39"/>
      <c r="AH1087" s="39">
        <v>394906.53611019364</v>
      </c>
      <c r="AI1087" s="39">
        <v>19745.326805509685</v>
      </c>
      <c r="AJ1087" s="42">
        <v>29700</v>
      </c>
      <c r="AK1087" s="39">
        <v>1485</v>
      </c>
      <c r="AL1087" s="39">
        <v>445836.86291570333</v>
      </c>
      <c r="AM1087" s="39" t="s">
        <v>1595</v>
      </c>
      <c r="AN1087" s="39" t="s">
        <v>1595</v>
      </c>
      <c r="AO1087" s="35" t="s">
        <v>2046</v>
      </c>
      <c r="AP1087" s="35" t="s">
        <v>1597</v>
      </c>
      <c r="AQ1087" s="39" t="s">
        <v>901</v>
      </c>
      <c r="AR1087" s="39">
        <v>1</v>
      </c>
      <c r="AS1087" s="39"/>
      <c r="AT1087" s="39"/>
      <c r="AU1087" s="39"/>
      <c r="AV1087" s="39"/>
      <c r="AW1087" s="39" t="s">
        <v>1688</v>
      </c>
      <c r="AX1087" s="39" t="s">
        <v>946</v>
      </c>
      <c r="AY1087" s="39" t="s">
        <v>946</v>
      </c>
      <c r="AZ1087" s="35" t="s">
        <v>2046</v>
      </c>
      <c r="BA1087" s="39"/>
      <c r="BC1087" s="5" t="s">
        <v>905</v>
      </c>
      <c r="CB1087" s="13" t="s">
        <v>906</v>
      </c>
      <c r="CC1087" s="13" t="s">
        <v>1598</v>
      </c>
      <c r="CD1087" s="13">
        <v>60015</v>
      </c>
      <c r="CE1087" s="13" t="e">
        <v>#N/A</v>
      </c>
      <c r="CF1087" s="13" t="str">
        <f t="shared" ref="CF1087:CF1102" si="347">A1087</f>
        <v>W0004766</v>
      </c>
      <c r="CG1087" s="13" t="str">
        <f>G1087</f>
        <v>HR Capability Center</v>
      </c>
      <c r="CH1087" s="18">
        <f t="shared" ref="CH1087:CH1102" si="348">SUM(O1087,Q1087,T1087:X1087,)</f>
        <v>370493.708474866</v>
      </c>
      <c r="CI1087" s="18">
        <f>SUM(AA1087,AE1087)</f>
        <v>0</v>
      </c>
      <c r="CJ1087" s="43">
        <f t="shared" ref="CJ1087:CJ1102" si="349">SUM(Z1087)</f>
        <v>12402.5</v>
      </c>
      <c r="CK1087" s="44">
        <f t="shared" ref="CK1087:CK1102" si="350">AJ1087</f>
        <v>29700</v>
      </c>
      <c r="CL1087" s="18">
        <f t="shared" ref="CL1087:CL1102" si="351">SUM(R1087:S1087)</f>
        <v>12010.327635327638</v>
      </c>
      <c r="CM1087" s="18">
        <f t="shared" ref="CM1087:CM1102" si="352">SUM(AI1087,AK1087)</f>
        <v>21230.326805509685</v>
      </c>
      <c r="CN1087" s="13"/>
      <c r="CO1087" s="18">
        <f t="shared" ref="CO1087:CO1102" si="353">SUM(CH1087:CM1087,-AL1087)</f>
        <v>0</v>
      </c>
    </row>
    <row r="1088" spans="1:93" ht="15.75" customHeight="1" x14ac:dyDescent="0.2">
      <c r="A1088" s="35" t="s">
        <v>398</v>
      </c>
      <c r="B1088" s="35" t="s">
        <v>3912</v>
      </c>
      <c r="C1088" s="35" t="s">
        <v>3913</v>
      </c>
      <c r="D1088" s="36">
        <v>45705</v>
      </c>
      <c r="E1088" s="36"/>
      <c r="F1088" s="35" t="s">
        <v>938</v>
      </c>
      <c r="G1088" s="35" t="s">
        <v>1247</v>
      </c>
      <c r="H1088" s="35" t="s">
        <v>1248</v>
      </c>
      <c r="I1088" s="35" t="s">
        <v>897</v>
      </c>
      <c r="J1088" s="35"/>
      <c r="K1088" s="35" t="s">
        <v>898</v>
      </c>
      <c r="L1088" s="37" t="s">
        <v>899</v>
      </c>
      <c r="M1088" s="38">
        <v>0.1</v>
      </c>
      <c r="N1088" s="35">
        <v>28</v>
      </c>
      <c r="O1088" s="39">
        <v>117000</v>
      </c>
      <c r="P1088" s="40"/>
      <c r="Q1088" s="39"/>
      <c r="R1088" s="39">
        <v>2812.5</v>
      </c>
      <c r="S1088" s="39">
        <v>1625</v>
      </c>
      <c r="T1088" s="39">
        <v>292.5</v>
      </c>
      <c r="U1088" s="35">
        <v>75</v>
      </c>
      <c r="V1088" s="39"/>
      <c r="W1088" s="39">
        <v>0</v>
      </c>
      <c r="X1088" s="39">
        <v>4460.3751415326506</v>
      </c>
      <c r="Y1088" s="39">
        <v>126265.37514153266</v>
      </c>
      <c r="Z1088" s="41">
        <v>7046.666666666667</v>
      </c>
      <c r="AA1088" s="39"/>
      <c r="AB1088" s="39">
        <v>133312.04180819931</v>
      </c>
      <c r="AC1088" s="39"/>
      <c r="AD1088" s="39"/>
      <c r="AE1088" s="42">
        <v>7875.5933865769939</v>
      </c>
      <c r="AF1088" s="35" t="s">
        <v>1249</v>
      </c>
      <c r="AG1088" s="39" t="s">
        <v>1250</v>
      </c>
      <c r="AH1088" s="39">
        <v>141187.63519477632</v>
      </c>
      <c r="AI1088" s="39">
        <v>14118.763519477632</v>
      </c>
      <c r="AJ1088" s="42">
        <v>29700</v>
      </c>
      <c r="AK1088" s="39">
        <v>2970</v>
      </c>
      <c r="AL1088" s="39">
        <v>187976.39871425394</v>
      </c>
      <c r="AM1088" s="39" t="s">
        <v>943</v>
      </c>
      <c r="AN1088" s="39" t="s">
        <v>943</v>
      </c>
      <c r="AO1088" s="35">
        <v>90324</v>
      </c>
      <c r="AP1088" s="35" t="s">
        <v>944</v>
      </c>
      <c r="AQ1088" s="39" t="s">
        <v>901</v>
      </c>
      <c r="AR1088" s="39">
        <v>1</v>
      </c>
      <c r="AS1088" s="39"/>
      <c r="AT1088" s="39"/>
      <c r="AU1088" s="39"/>
      <c r="AV1088" s="39"/>
      <c r="AW1088" s="39" t="s">
        <v>1251</v>
      </c>
      <c r="AX1088" s="39" t="s">
        <v>943</v>
      </c>
      <c r="AY1088" s="39" t="s">
        <v>1053</v>
      </c>
      <c r="AZ1088" s="35">
        <v>90324</v>
      </c>
      <c r="BA1088" s="39"/>
      <c r="BC1088" s="5" t="s">
        <v>905</v>
      </c>
      <c r="CB1088" s="13" t="s">
        <v>947</v>
      </c>
      <c r="CC1088" s="13" t="s">
        <v>10</v>
      </c>
      <c r="CD1088" s="13">
        <v>60002</v>
      </c>
      <c r="CE1088" s="13" t="s">
        <v>8</v>
      </c>
      <c r="CF1088" s="13" t="str">
        <f t="shared" si="347"/>
        <v>W0004767</v>
      </c>
      <c r="CG1088" s="13" t="s">
        <v>70</v>
      </c>
      <c r="CH1088" s="18">
        <f t="shared" si="348"/>
        <v>121827.87514153266</v>
      </c>
      <c r="CI1088" s="18">
        <f t="shared" ref="CI1088:CI1089" si="354">SUM(AA1088,AC1088:AE1088)</f>
        <v>7875.5933865769939</v>
      </c>
      <c r="CJ1088" s="43">
        <f t="shared" si="349"/>
        <v>7046.666666666667</v>
      </c>
      <c r="CK1088" s="44">
        <f t="shared" si="350"/>
        <v>29700</v>
      </c>
      <c r="CL1088" s="18">
        <f t="shared" si="351"/>
        <v>4437.5</v>
      </c>
      <c r="CM1088" s="18">
        <f t="shared" si="352"/>
        <v>17088.76351947763</v>
      </c>
      <c r="CN1088" s="13"/>
      <c r="CO1088" s="18">
        <f t="shared" si="353"/>
        <v>0</v>
      </c>
    </row>
    <row r="1089" spans="1:93" ht="15.75" customHeight="1" x14ac:dyDescent="0.2">
      <c r="A1089" s="35" t="s">
        <v>709</v>
      </c>
      <c r="B1089" s="35" t="s">
        <v>3914</v>
      </c>
      <c r="C1089" s="35" t="s">
        <v>3915</v>
      </c>
      <c r="D1089" s="36">
        <v>45709</v>
      </c>
      <c r="E1089" s="36"/>
      <c r="F1089" s="35" t="s">
        <v>938</v>
      </c>
      <c r="G1089" s="35" t="s">
        <v>1247</v>
      </c>
      <c r="H1089" s="35" t="s">
        <v>1248</v>
      </c>
      <c r="I1089" s="35" t="s">
        <v>897</v>
      </c>
      <c r="J1089" s="35"/>
      <c r="K1089" s="35" t="s">
        <v>898</v>
      </c>
      <c r="L1089" s="37" t="s">
        <v>899</v>
      </c>
      <c r="M1089" s="38">
        <v>0.1</v>
      </c>
      <c r="N1089" s="35">
        <v>28</v>
      </c>
      <c r="O1089" s="39">
        <v>191666.66666666666</v>
      </c>
      <c r="P1089" s="40"/>
      <c r="Q1089" s="39"/>
      <c r="R1089" s="39">
        <v>4607.3717948717949</v>
      </c>
      <c r="S1089" s="39">
        <v>2662.037037037037</v>
      </c>
      <c r="T1089" s="39">
        <v>479.16666666666663</v>
      </c>
      <c r="U1089" s="35">
        <v>75</v>
      </c>
      <c r="V1089" s="39"/>
      <c r="W1089" s="39">
        <v>0</v>
      </c>
      <c r="X1089" s="39">
        <v>4460.3751415326506</v>
      </c>
      <c r="Y1089" s="39">
        <v>203950.6173067748</v>
      </c>
      <c r="Z1089" s="41">
        <v>7046.666666666667</v>
      </c>
      <c r="AA1089" s="39"/>
      <c r="AB1089" s="39">
        <v>210997.28397344146</v>
      </c>
      <c r="AC1089" s="39"/>
      <c r="AD1089" s="39"/>
      <c r="AE1089" s="42">
        <v>18123.592035816033</v>
      </c>
      <c r="AF1089" s="35" t="s">
        <v>1339</v>
      </c>
      <c r="AG1089" s="39" t="s">
        <v>1340</v>
      </c>
      <c r="AH1089" s="39">
        <v>229120.87600925748</v>
      </c>
      <c r="AI1089" s="39">
        <v>22912.087600925748</v>
      </c>
      <c r="AJ1089" s="42">
        <v>29700</v>
      </c>
      <c r="AK1089" s="39">
        <v>2970</v>
      </c>
      <c r="AL1089" s="39">
        <v>284702.96361018321</v>
      </c>
      <c r="AM1089" s="39" t="s">
        <v>943</v>
      </c>
      <c r="AN1089" s="39" t="s">
        <v>943</v>
      </c>
      <c r="AO1089" s="35">
        <v>90324</v>
      </c>
      <c r="AP1089" s="35" t="s">
        <v>944</v>
      </c>
      <c r="AQ1089" s="39" t="s">
        <v>901</v>
      </c>
      <c r="AR1089" s="39">
        <v>1</v>
      </c>
      <c r="AS1089" s="39"/>
      <c r="AT1089" s="39"/>
      <c r="AU1089" s="39"/>
      <c r="AV1089" s="39"/>
      <c r="AW1089" s="39" t="s">
        <v>1251</v>
      </c>
      <c r="AX1089" s="39" t="s">
        <v>943</v>
      </c>
      <c r="AY1089" s="39" t="s">
        <v>1053</v>
      </c>
      <c r="AZ1089" s="35">
        <v>90324</v>
      </c>
      <c r="BA1089" s="39"/>
      <c r="BC1089" s="5" t="s">
        <v>905</v>
      </c>
      <c r="CB1089" s="13" t="s">
        <v>947</v>
      </c>
      <c r="CC1089" s="13" t="s">
        <v>10</v>
      </c>
      <c r="CD1089" s="13">
        <v>60002</v>
      </c>
      <c r="CE1089" s="13" t="s">
        <v>8</v>
      </c>
      <c r="CF1089" s="13" t="str">
        <f t="shared" si="347"/>
        <v>W0005426</v>
      </c>
      <c r="CG1089" s="13" t="s">
        <v>70</v>
      </c>
      <c r="CH1089" s="18">
        <f t="shared" si="348"/>
        <v>196681.20847486597</v>
      </c>
      <c r="CI1089" s="18">
        <f t="shared" si="354"/>
        <v>18123.592035816033</v>
      </c>
      <c r="CJ1089" s="43">
        <f t="shared" si="349"/>
        <v>7046.666666666667</v>
      </c>
      <c r="CK1089" s="44">
        <f t="shared" si="350"/>
        <v>29700</v>
      </c>
      <c r="CL1089" s="18">
        <f t="shared" si="351"/>
        <v>7269.4088319088314</v>
      </c>
      <c r="CM1089" s="18">
        <f t="shared" si="352"/>
        <v>25882.087600925748</v>
      </c>
      <c r="CN1089" s="13"/>
      <c r="CO1089" s="18">
        <f t="shared" si="353"/>
        <v>0</v>
      </c>
    </row>
    <row r="1090" spans="1:93" ht="15.75" customHeight="1" x14ac:dyDescent="0.2">
      <c r="A1090" s="35" t="s">
        <v>3916</v>
      </c>
      <c r="B1090" s="35" t="s">
        <v>3917</v>
      </c>
      <c r="C1090" s="35" t="s">
        <v>3918</v>
      </c>
      <c r="D1090" s="36">
        <v>45705</v>
      </c>
      <c r="E1090" s="36"/>
      <c r="F1090" s="35" t="s">
        <v>894</v>
      </c>
      <c r="G1090" s="35" t="s">
        <v>1247</v>
      </c>
      <c r="H1090" s="35" t="s">
        <v>1248</v>
      </c>
      <c r="I1090" s="35" t="s">
        <v>897</v>
      </c>
      <c r="J1090" s="35"/>
      <c r="K1090" s="35" t="s">
        <v>898</v>
      </c>
      <c r="L1090" s="37" t="s">
        <v>899</v>
      </c>
      <c r="M1090" s="38">
        <v>0.1</v>
      </c>
      <c r="N1090" s="35">
        <v>28</v>
      </c>
      <c r="O1090" s="39">
        <v>166666.66666666666</v>
      </c>
      <c r="P1090" s="40"/>
      <c r="Q1090" s="39"/>
      <c r="R1090" s="39">
        <v>4006.4102564102559</v>
      </c>
      <c r="S1090" s="39">
        <v>2314.8148148148148</v>
      </c>
      <c r="T1090" s="39">
        <v>416.66666666666663</v>
      </c>
      <c r="U1090" s="35">
        <v>75</v>
      </c>
      <c r="V1090" s="39"/>
      <c r="W1090" s="39">
        <v>0</v>
      </c>
      <c r="X1090" s="39">
        <v>4460.3751415326506</v>
      </c>
      <c r="Y1090" s="39">
        <v>177939.93354609102</v>
      </c>
      <c r="Z1090" s="41">
        <v>7046.666666666667</v>
      </c>
      <c r="AA1090" s="39"/>
      <c r="AB1090" s="39">
        <v>184986.60021275768</v>
      </c>
      <c r="AC1090" s="39"/>
      <c r="AD1090" s="39"/>
      <c r="AE1090" s="42"/>
      <c r="AF1090" s="35"/>
      <c r="AG1090" s="39"/>
      <c r="AH1090" s="39">
        <v>184986.60021275768</v>
      </c>
      <c r="AI1090" s="39">
        <v>18498.660021275769</v>
      </c>
      <c r="AJ1090" s="42">
        <v>29700</v>
      </c>
      <c r="AK1090" s="39">
        <v>2970</v>
      </c>
      <c r="AL1090" s="39">
        <v>236155.26023403346</v>
      </c>
      <c r="AM1090" s="39" t="s">
        <v>900</v>
      </c>
      <c r="AN1090" s="39" t="s">
        <v>900</v>
      </c>
      <c r="AO1090" s="35">
        <v>2061149</v>
      </c>
      <c r="AP1090" s="39" t="s">
        <v>900</v>
      </c>
      <c r="AQ1090" s="39" t="s">
        <v>901</v>
      </c>
      <c r="AR1090" s="39">
        <v>1</v>
      </c>
      <c r="AS1090" s="39"/>
      <c r="AT1090" s="39"/>
      <c r="AU1090" s="39"/>
      <c r="AV1090" s="39"/>
      <c r="AW1090" s="39" t="s">
        <v>2814</v>
      </c>
      <c r="AX1090" s="39" t="s">
        <v>2543</v>
      </c>
      <c r="AY1090" s="39" t="s">
        <v>2543</v>
      </c>
      <c r="AZ1090" s="35">
        <v>2061149</v>
      </c>
      <c r="BA1090" s="39"/>
      <c r="BC1090" s="5" t="s">
        <v>905</v>
      </c>
      <c r="CB1090" s="13" t="s">
        <v>906</v>
      </c>
      <c r="CC1090" s="13" t="s">
        <v>907</v>
      </c>
      <c r="CD1090" s="13">
        <v>60006</v>
      </c>
      <c r="CE1090" s="13" t="e">
        <v>#N/A</v>
      </c>
      <c r="CF1090" s="13" t="str">
        <f t="shared" si="347"/>
        <v>W0005427</v>
      </c>
      <c r="CG1090" s="13" t="str">
        <f>G1090</f>
        <v>IT Capability Center</v>
      </c>
      <c r="CH1090" s="18">
        <f t="shared" si="348"/>
        <v>171618.70847486597</v>
      </c>
      <c r="CI1090" s="18">
        <f>SUM(AA1090,AE1090)</f>
        <v>0</v>
      </c>
      <c r="CJ1090" s="43">
        <f t="shared" si="349"/>
        <v>7046.666666666667</v>
      </c>
      <c r="CK1090" s="44">
        <f t="shared" si="350"/>
        <v>29700</v>
      </c>
      <c r="CL1090" s="18">
        <f t="shared" si="351"/>
        <v>6321.2250712250707</v>
      </c>
      <c r="CM1090" s="18">
        <f t="shared" si="352"/>
        <v>21468.660021275769</v>
      </c>
      <c r="CN1090" s="13"/>
      <c r="CO1090" s="18">
        <f t="shared" si="353"/>
        <v>0</v>
      </c>
    </row>
    <row r="1091" spans="1:93" ht="15.75" customHeight="1" x14ac:dyDescent="0.2">
      <c r="A1091" s="35" t="s">
        <v>399</v>
      </c>
      <c r="B1091" s="35" t="s">
        <v>3919</v>
      </c>
      <c r="C1091" s="35" t="s">
        <v>3920</v>
      </c>
      <c r="D1091" s="36">
        <v>45705</v>
      </c>
      <c r="E1091" s="36"/>
      <c r="F1091" s="35" t="s">
        <v>938</v>
      </c>
      <c r="G1091" s="35" t="s">
        <v>2668</v>
      </c>
      <c r="H1091" s="35" t="s">
        <v>2669</v>
      </c>
      <c r="I1091" s="35" t="s">
        <v>897</v>
      </c>
      <c r="J1091" s="35"/>
      <c r="K1091" s="35" t="s">
        <v>898</v>
      </c>
      <c r="L1091" s="37" t="s">
        <v>899</v>
      </c>
      <c r="M1091" s="38">
        <v>8.5000000000000006E-2</v>
      </c>
      <c r="N1091" s="35">
        <v>28</v>
      </c>
      <c r="O1091" s="39">
        <v>112500</v>
      </c>
      <c r="P1091" s="40">
        <v>0.1</v>
      </c>
      <c r="Q1091" s="39">
        <v>11250</v>
      </c>
      <c r="R1091" s="39">
        <v>2704.3269230769233</v>
      </c>
      <c r="S1091" s="39">
        <v>1562.5</v>
      </c>
      <c r="T1091" s="39">
        <v>281.25</v>
      </c>
      <c r="U1091" s="35">
        <v>75</v>
      </c>
      <c r="V1091" s="39"/>
      <c r="W1091" s="39">
        <v>0</v>
      </c>
      <c r="X1091" s="39">
        <v>4460.3751415326506</v>
      </c>
      <c r="Y1091" s="39">
        <v>132833.45206460956</v>
      </c>
      <c r="Z1091" s="41">
        <v>13617.5</v>
      </c>
      <c r="AA1091" s="39"/>
      <c r="AB1091" s="39">
        <v>146450.95206460956</v>
      </c>
      <c r="AC1091" s="39"/>
      <c r="AD1091" s="39"/>
      <c r="AE1091" s="42"/>
      <c r="AF1091" s="35"/>
      <c r="AG1091" s="39"/>
      <c r="AH1091" s="39">
        <v>146450.95206460956</v>
      </c>
      <c r="AI1091" s="39">
        <v>12448.330925491813</v>
      </c>
      <c r="AJ1091" s="42">
        <v>29700</v>
      </c>
      <c r="AK1091" s="39">
        <v>2524.5</v>
      </c>
      <c r="AL1091" s="39">
        <v>191123.78299010138</v>
      </c>
      <c r="AM1091" s="39" t="s">
        <v>943</v>
      </c>
      <c r="AN1091" s="39" t="s">
        <v>943</v>
      </c>
      <c r="AO1091" s="35">
        <v>37214</v>
      </c>
      <c r="AP1091" s="35" t="s">
        <v>944</v>
      </c>
      <c r="AQ1091" s="39" t="s">
        <v>901</v>
      </c>
      <c r="AR1091" s="39">
        <v>1</v>
      </c>
      <c r="AS1091" s="39"/>
      <c r="AT1091" s="39"/>
      <c r="AU1091" s="39"/>
      <c r="AV1091" s="39"/>
      <c r="AW1091" s="39" t="s">
        <v>2902</v>
      </c>
      <c r="AX1091" s="39" t="s">
        <v>2902</v>
      </c>
      <c r="AY1091" s="39" t="s">
        <v>2640</v>
      </c>
      <c r="AZ1091" s="35">
        <v>37214</v>
      </c>
      <c r="BA1091" s="39"/>
      <c r="BC1091" s="5" t="s">
        <v>905</v>
      </c>
      <c r="CB1091" s="13" t="s">
        <v>947</v>
      </c>
      <c r="CC1091" s="13" t="s">
        <v>10</v>
      </c>
      <c r="CD1091" s="13">
        <v>60002</v>
      </c>
      <c r="CE1091" s="13" t="s">
        <v>8</v>
      </c>
      <c r="CF1091" s="13" t="str">
        <f t="shared" si="347"/>
        <v>W0004768</v>
      </c>
      <c r="CG1091" s="13" t="s">
        <v>323</v>
      </c>
      <c r="CH1091" s="18">
        <f t="shared" si="348"/>
        <v>128566.62514153266</v>
      </c>
      <c r="CI1091" s="18">
        <f t="shared" ref="CI1091:CI1094" si="355">SUM(AA1091,AC1091:AE1091)</f>
        <v>0</v>
      </c>
      <c r="CJ1091" s="43">
        <f t="shared" si="349"/>
        <v>13617.5</v>
      </c>
      <c r="CK1091" s="44">
        <f t="shared" si="350"/>
        <v>29700</v>
      </c>
      <c r="CL1091" s="18">
        <f t="shared" si="351"/>
        <v>4266.8269230769238</v>
      </c>
      <c r="CM1091" s="18">
        <f t="shared" si="352"/>
        <v>14972.830925491813</v>
      </c>
      <c r="CN1091" s="13"/>
      <c r="CO1091" s="18">
        <f t="shared" si="353"/>
        <v>0</v>
      </c>
    </row>
    <row r="1092" spans="1:93" ht="15.75" customHeight="1" x14ac:dyDescent="0.2">
      <c r="A1092" s="35" t="s">
        <v>3921</v>
      </c>
      <c r="B1092" s="35" t="s">
        <v>3922</v>
      </c>
      <c r="C1092" s="35" t="s">
        <v>3923</v>
      </c>
      <c r="D1092" s="36">
        <v>45712</v>
      </c>
      <c r="E1092" s="36"/>
      <c r="F1092" s="35" t="s">
        <v>972</v>
      </c>
      <c r="G1092" s="35" t="s">
        <v>951</v>
      </c>
      <c r="H1092" s="35" t="s">
        <v>952</v>
      </c>
      <c r="I1092" s="35" t="s">
        <v>897</v>
      </c>
      <c r="J1092" s="35"/>
      <c r="K1092" s="35" t="s">
        <v>898</v>
      </c>
      <c r="L1092" s="37" t="s">
        <v>899</v>
      </c>
      <c r="M1092" s="38">
        <v>0.05</v>
      </c>
      <c r="N1092" s="35">
        <v>28</v>
      </c>
      <c r="O1092" s="39">
        <v>53750</v>
      </c>
      <c r="P1092" s="40"/>
      <c r="Q1092" s="39"/>
      <c r="R1092" s="39">
        <v>1171.875</v>
      </c>
      <c r="S1092" s="39">
        <v>677.08333333333337</v>
      </c>
      <c r="T1092" s="39">
        <v>121.875</v>
      </c>
      <c r="U1092" s="35">
        <v>75</v>
      </c>
      <c r="V1092" s="39"/>
      <c r="W1092" s="39">
        <v>0</v>
      </c>
      <c r="X1092" s="39">
        <v>4460.3751415326506</v>
      </c>
      <c r="Y1092" s="39">
        <v>60256.208474865984</v>
      </c>
      <c r="Z1092" s="41">
        <v>4154.166666666667</v>
      </c>
      <c r="AA1092" s="39"/>
      <c r="AB1092" s="39">
        <v>64410.375141532648</v>
      </c>
      <c r="AC1092" s="39"/>
      <c r="AD1092" s="39"/>
      <c r="AE1092" s="42"/>
      <c r="AF1092" s="35"/>
      <c r="AG1092" s="39"/>
      <c r="AH1092" s="39">
        <v>64410.375141532648</v>
      </c>
      <c r="AI1092" s="39">
        <v>3220.5187570766325</v>
      </c>
      <c r="AJ1092" s="42">
        <v>29700</v>
      </c>
      <c r="AK1092" s="39">
        <v>1485</v>
      </c>
      <c r="AL1092" s="39">
        <v>98815.893898609283</v>
      </c>
      <c r="AM1092" s="39" t="s">
        <v>1025</v>
      </c>
      <c r="AN1092" s="39" t="s">
        <v>1026</v>
      </c>
      <c r="AO1092" s="35" t="s">
        <v>3924</v>
      </c>
      <c r="AP1092" s="35" t="s">
        <v>1027</v>
      </c>
      <c r="AQ1092" s="39" t="s">
        <v>901</v>
      </c>
      <c r="AR1092" s="39">
        <v>1</v>
      </c>
      <c r="AS1092" s="39"/>
      <c r="AT1092" s="39"/>
      <c r="AU1092" s="39"/>
      <c r="AV1092" s="39"/>
      <c r="AW1092" s="39" t="s">
        <v>956</v>
      </c>
      <c r="AX1092" s="39" t="s">
        <v>1026</v>
      </c>
      <c r="AY1092" s="39" t="s">
        <v>3058</v>
      </c>
      <c r="AZ1092" s="35" t="s">
        <v>3924</v>
      </c>
      <c r="BA1092" s="39"/>
      <c r="BC1092" s="5" t="s">
        <v>905</v>
      </c>
      <c r="CB1092" s="13" t="s">
        <v>947</v>
      </c>
      <c r="CC1092" s="13" t="s">
        <v>1029</v>
      </c>
      <c r="CD1092" s="13">
        <v>60014</v>
      </c>
      <c r="CE1092" s="13" t="s">
        <v>1030</v>
      </c>
      <c r="CF1092" s="13" t="str">
        <f t="shared" si="347"/>
        <v>W0004769</v>
      </c>
      <c r="CG1092" s="13" t="s">
        <v>13</v>
      </c>
      <c r="CH1092" s="18">
        <f t="shared" si="348"/>
        <v>58407.250141532648</v>
      </c>
      <c r="CI1092" s="18">
        <f t="shared" si="355"/>
        <v>0</v>
      </c>
      <c r="CJ1092" s="43">
        <f t="shared" si="349"/>
        <v>4154.166666666667</v>
      </c>
      <c r="CK1092" s="44">
        <f t="shared" si="350"/>
        <v>29700</v>
      </c>
      <c r="CL1092" s="18">
        <f t="shared" si="351"/>
        <v>1848.9583333333335</v>
      </c>
      <c r="CM1092" s="18">
        <f t="shared" si="352"/>
        <v>4705.518757076632</v>
      </c>
      <c r="CN1092" s="13"/>
      <c r="CO1092" s="18">
        <f t="shared" si="353"/>
        <v>0</v>
      </c>
    </row>
    <row r="1093" spans="1:93" ht="15.75" customHeight="1" x14ac:dyDescent="0.2">
      <c r="A1093" s="35" t="s">
        <v>3925</v>
      </c>
      <c r="B1093" s="35" t="s">
        <v>3926</v>
      </c>
      <c r="C1093" s="35" t="s">
        <v>3927</v>
      </c>
      <c r="D1093" s="36">
        <v>45712</v>
      </c>
      <c r="E1093" s="36"/>
      <c r="F1093" s="35" t="s">
        <v>996</v>
      </c>
      <c r="G1093" s="35" t="s">
        <v>895</v>
      </c>
      <c r="H1093" s="35" t="s">
        <v>1572</v>
      </c>
      <c r="I1093" s="35" t="s">
        <v>2483</v>
      </c>
      <c r="J1093" s="35"/>
      <c r="K1093" s="35" t="s">
        <v>898</v>
      </c>
      <c r="L1093" s="37" t="s">
        <v>899</v>
      </c>
      <c r="M1093" s="38">
        <v>8.5000000000000006E-2</v>
      </c>
      <c r="N1093" s="35">
        <v>28</v>
      </c>
      <c r="O1093" s="39">
        <v>50250</v>
      </c>
      <c r="P1093" s="40"/>
      <c r="Q1093" s="39"/>
      <c r="R1093" s="39">
        <v>1207.9326923076922</v>
      </c>
      <c r="S1093" s="39">
        <v>697.91666666666663</v>
      </c>
      <c r="T1093" s="39">
        <v>125.625</v>
      </c>
      <c r="U1093" s="35">
        <v>75</v>
      </c>
      <c r="V1093" s="39"/>
      <c r="W1093" s="39">
        <v>0</v>
      </c>
      <c r="X1093" s="39">
        <v>4460.3751415326506</v>
      </c>
      <c r="Y1093" s="39">
        <v>56816.849500507007</v>
      </c>
      <c r="Z1093" s="41">
        <v>5687.5</v>
      </c>
      <c r="AA1093" s="39"/>
      <c r="AB1093" s="39">
        <v>62504.349500507007</v>
      </c>
      <c r="AC1093" s="39"/>
      <c r="AD1093" s="39">
        <v>5310.8</v>
      </c>
      <c r="AE1093" s="42">
        <v>6107.1873780099913</v>
      </c>
      <c r="AF1093" s="35" t="s">
        <v>1104</v>
      </c>
      <c r="AG1093" s="39" t="s">
        <v>1105</v>
      </c>
      <c r="AH1093" s="39">
        <v>73922.336878517002</v>
      </c>
      <c r="AI1093" s="39">
        <v>6283.3986346739457</v>
      </c>
      <c r="AJ1093" s="42">
        <v>0</v>
      </c>
      <c r="AK1093" s="39">
        <v>0</v>
      </c>
      <c r="AL1093" s="39">
        <v>80205.735513190943</v>
      </c>
      <c r="AM1093" s="39" t="s">
        <v>1411</v>
      </c>
      <c r="AN1093" s="39" t="s">
        <v>2484</v>
      </c>
      <c r="AO1093" s="35" t="s">
        <v>1573</v>
      </c>
      <c r="AP1093" s="35" t="s">
        <v>2485</v>
      </c>
      <c r="AQ1093" s="39" t="s">
        <v>901</v>
      </c>
      <c r="AR1093" s="39">
        <v>1</v>
      </c>
      <c r="AS1093" s="39"/>
      <c r="AT1093" s="39"/>
      <c r="AU1093" s="39"/>
      <c r="AV1093" s="39"/>
      <c r="AW1093" s="39" t="s">
        <v>1484</v>
      </c>
      <c r="AX1093" s="39" t="s">
        <v>977</v>
      </c>
      <c r="AY1093" s="39" t="s">
        <v>1472</v>
      </c>
      <c r="AZ1093" s="35" t="s">
        <v>1573</v>
      </c>
      <c r="BA1093" s="39"/>
      <c r="BC1093" s="5" t="s">
        <v>905</v>
      </c>
      <c r="CB1093" s="13" t="s">
        <v>947</v>
      </c>
      <c r="CC1093" s="13" t="s">
        <v>805</v>
      </c>
      <c r="CD1093" s="13">
        <v>60001</v>
      </c>
      <c r="CE1093" s="13" t="s">
        <v>803</v>
      </c>
      <c r="CF1093" s="13" t="str">
        <f t="shared" si="347"/>
        <v>W0004770</v>
      </c>
      <c r="CG1093" s="13" t="s">
        <v>29</v>
      </c>
      <c r="CH1093" s="18">
        <f t="shared" si="348"/>
        <v>54911.000141532648</v>
      </c>
      <c r="CI1093" s="18">
        <f t="shared" si="355"/>
        <v>11417.987378009992</v>
      </c>
      <c r="CJ1093" s="43">
        <f t="shared" si="349"/>
        <v>5687.5</v>
      </c>
      <c r="CK1093" s="44">
        <f t="shared" si="350"/>
        <v>0</v>
      </c>
      <c r="CL1093" s="18">
        <f t="shared" si="351"/>
        <v>1905.8493589743589</v>
      </c>
      <c r="CM1093" s="18">
        <f t="shared" si="352"/>
        <v>6283.3986346739457</v>
      </c>
      <c r="CN1093" s="13"/>
      <c r="CO1093" s="18">
        <f t="shared" si="353"/>
        <v>0</v>
      </c>
    </row>
    <row r="1094" spans="1:93" ht="15.75" customHeight="1" x14ac:dyDescent="0.2">
      <c r="A1094" s="35" t="s">
        <v>3928</v>
      </c>
      <c r="B1094" s="35" t="s">
        <v>3929</v>
      </c>
      <c r="C1094" s="35" t="s">
        <v>3930</v>
      </c>
      <c r="D1094" s="36">
        <v>45712</v>
      </c>
      <c r="E1094" s="36"/>
      <c r="F1094" s="35" t="s">
        <v>996</v>
      </c>
      <c r="G1094" s="35" t="s">
        <v>1247</v>
      </c>
      <c r="H1094" s="35" t="s">
        <v>1248</v>
      </c>
      <c r="I1094" s="35" t="s">
        <v>897</v>
      </c>
      <c r="J1094" s="35"/>
      <c r="K1094" s="35" t="s">
        <v>898</v>
      </c>
      <c r="L1094" s="37" t="s">
        <v>899</v>
      </c>
      <c r="M1094" s="38">
        <v>0.1</v>
      </c>
      <c r="N1094" s="35">
        <v>28</v>
      </c>
      <c r="O1094" s="39">
        <v>50000</v>
      </c>
      <c r="P1094" s="40"/>
      <c r="Q1094" s="39"/>
      <c r="R1094" s="39">
        <v>1201.9230769230769</v>
      </c>
      <c r="S1094" s="39">
        <v>694.44444444444457</v>
      </c>
      <c r="T1094" s="39">
        <v>125</v>
      </c>
      <c r="U1094" s="35">
        <v>75</v>
      </c>
      <c r="V1094" s="39"/>
      <c r="W1094" s="39">
        <v>0</v>
      </c>
      <c r="X1094" s="39">
        <v>4460.3751415326506</v>
      </c>
      <c r="Y1094" s="39">
        <v>56556.742662900171</v>
      </c>
      <c r="Z1094" s="41">
        <v>7046.666666666667</v>
      </c>
      <c r="AA1094" s="39"/>
      <c r="AB1094" s="39">
        <v>63603.409329566835</v>
      </c>
      <c r="AC1094" s="39"/>
      <c r="AD1094" s="39"/>
      <c r="AE1094" s="42"/>
      <c r="AF1094" s="35"/>
      <c r="AG1094" s="39"/>
      <c r="AH1094" s="39">
        <v>63603.409329566835</v>
      </c>
      <c r="AI1094" s="39">
        <v>6360.3409329566839</v>
      </c>
      <c r="AJ1094" s="42">
        <v>29700</v>
      </c>
      <c r="AK1094" s="39">
        <v>2970</v>
      </c>
      <c r="AL1094" s="39">
        <v>102633.75026252352</v>
      </c>
      <c r="AM1094" s="39" t="s">
        <v>1026</v>
      </c>
      <c r="AN1094" s="39" t="s">
        <v>1026</v>
      </c>
      <c r="AO1094" s="35">
        <v>6006</v>
      </c>
      <c r="AP1094" s="35" t="s">
        <v>1027</v>
      </c>
      <c r="AQ1094" s="39" t="s">
        <v>901</v>
      </c>
      <c r="AR1094" s="39">
        <v>1</v>
      </c>
      <c r="AS1094" s="39"/>
      <c r="AT1094" s="39"/>
      <c r="AU1094" s="39"/>
      <c r="AV1094" s="39"/>
      <c r="AW1094" s="39" t="s">
        <v>1489</v>
      </c>
      <c r="AX1094" s="39" t="s">
        <v>2543</v>
      </c>
      <c r="AY1094" s="39" t="s">
        <v>1026</v>
      </c>
      <c r="AZ1094" s="35">
        <v>6006</v>
      </c>
      <c r="BA1094" s="39"/>
      <c r="BC1094" s="5" t="s">
        <v>905</v>
      </c>
      <c r="CB1094" s="13" t="s">
        <v>947</v>
      </c>
      <c r="CC1094" s="13" t="s">
        <v>1029</v>
      </c>
      <c r="CD1094" s="13">
        <v>60014</v>
      </c>
      <c r="CE1094" s="13" t="s">
        <v>1030</v>
      </c>
      <c r="CF1094" s="13" t="str">
        <f t="shared" si="347"/>
        <v>W0004771</v>
      </c>
      <c r="CG1094" s="13" t="s">
        <v>70</v>
      </c>
      <c r="CH1094" s="18">
        <f t="shared" si="348"/>
        <v>54660.375141532648</v>
      </c>
      <c r="CI1094" s="18">
        <f t="shared" si="355"/>
        <v>0</v>
      </c>
      <c r="CJ1094" s="43">
        <f t="shared" si="349"/>
        <v>7046.666666666667</v>
      </c>
      <c r="CK1094" s="44">
        <f t="shared" si="350"/>
        <v>29700</v>
      </c>
      <c r="CL1094" s="18">
        <f t="shared" si="351"/>
        <v>1896.3675213675215</v>
      </c>
      <c r="CM1094" s="18">
        <f t="shared" si="352"/>
        <v>9330.3409329566839</v>
      </c>
      <c r="CN1094" s="13"/>
      <c r="CO1094" s="18">
        <f t="shared" si="353"/>
        <v>0</v>
      </c>
    </row>
    <row r="1095" spans="1:93" ht="15.75" customHeight="1" x14ac:dyDescent="0.2">
      <c r="A1095" s="35" t="s">
        <v>3931</v>
      </c>
      <c r="B1095" s="35" t="s">
        <v>3932</v>
      </c>
      <c r="C1095" s="35" t="s">
        <v>3933</v>
      </c>
      <c r="D1095" s="36">
        <v>45719</v>
      </c>
      <c r="E1095" s="36"/>
      <c r="F1095" s="35" t="s">
        <v>984</v>
      </c>
      <c r="G1095" s="35" t="s">
        <v>2668</v>
      </c>
      <c r="H1095" s="35" t="s">
        <v>2669</v>
      </c>
      <c r="I1095" s="35" t="s">
        <v>897</v>
      </c>
      <c r="J1095" s="35"/>
      <c r="K1095" s="35" t="s">
        <v>898</v>
      </c>
      <c r="L1095" s="37" t="s">
        <v>899</v>
      </c>
      <c r="M1095" s="38">
        <v>8.5000000000000006E-2</v>
      </c>
      <c r="N1095" s="35">
        <v>28</v>
      </c>
      <c r="O1095" s="39">
        <v>86702</v>
      </c>
      <c r="P1095" s="40">
        <v>0.1</v>
      </c>
      <c r="Q1095" s="39">
        <v>8670.2000000000007</v>
      </c>
      <c r="R1095" s="39">
        <v>2084.1826923076924</v>
      </c>
      <c r="S1095" s="39">
        <v>1204.1944444444446</v>
      </c>
      <c r="T1095" s="39">
        <v>216.755</v>
      </c>
      <c r="U1095" s="35">
        <v>75</v>
      </c>
      <c r="V1095" s="39"/>
      <c r="W1095" s="39">
        <v>0</v>
      </c>
      <c r="X1095" s="39">
        <v>4460.3751415326506</v>
      </c>
      <c r="Y1095" s="39">
        <v>103412.70727828478</v>
      </c>
      <c r="Z1095" s="41">
        <v>13617.5</v>
      </c>
      <c r="AA1095" s="39"/>
      <c r="AB1095" s="39">
        <v>117030.20727828478</v>
      </c>
      <c r="AC1095" s="39"/>
      <c r="AD1095" s="39"/>
      <c r="AE1095" s="42"/>
      <c r="AF1095" s="35"/>
      <c r="AG1095" s="39"/>
      <c r="AH1095" s="39">
        <v>117030.20727828478</v>
      </c>
      <c r="AI1095" s="39">
        <v>9947.5676186542078</v>
      </c>
      <c r="AJ1095" s="42">
        <v>29700</v>
      </c>
      <c r="AK1095" s="39">
        <v>2524.5</v>
      </c>
      <c r="AL1095" s="39">
        <v>159202.27489693899</v>
      </c>
      <c r="AM1095" s="39" t="s">
        <v>900</v>
      </c>
      <c r="AN1095" s="39" t="s">
        <v>900</v>
      </c>
      <c r="AO1095" s="35">
        <v>1006100</v>
      </c>
      <c r="AP1095" s="39" t="s">
        <v>900</v>
      </c>
      <c r="AQ1095" s="39" t="s">
        <v>901</v>
      </c>
      <c r="AR1095" s="39">
        <v>1</v>
      </c>
      <c r="AS1095" s="39"/>
      <c r="AT1095" s="39"/>
      <c r="AU1095" s="39"/>
      <c r="AV1095" s="39"/>
      <c r="AW1095" s="39" t="s">
        <v>2902</v>
      </c>
      <c r="AX1095" s="39" t="s">
        <v>2902</v>
      </c>
      <c r="AY1095" s="39" t="s">
        <v>2902</v>
      </c>
      <c r="AZ1095" s="35">
        <v>1006100</v>
      </c>
      <c r="BA1095" s="39"/>
      <c r="BC1095" s="5" t="s">
        <v>905</v>
      </c>
      <c r="CB1095" s="13" t="s">
        <v>906</v>
      </c>
      <c r="CC1095" s="13" t="s">
        <v>907</v>
      </c>
      <c r="CD1095" s="13">
        <v>60006</v>
      </c>
      <c r="CE1095" s="13" t="e">
        <v>#N/A</v>
      </c>
      <c r="CF1095" s="13" t="str">
        <f t="shared" si="347"/>
        <v>W0004772</v>
      </c>
      <c r="CG1095" s="13" t="str">
        <f>G1095</f>
        <v>Marketing Capability Center</v>
      </c>
      <c r="CH1095" s="18">
        <f t="shared" si="348"/>
        <v>100124.33014153266</v>
      </c>
      <c r="CI1095" s="18">
        <f>SUM(AA1095,AE1095)</f>
        <v>0</v>
      </c>
      <c r="CJ1095" s="43">
        <f t="shared" si="349"/>
        <v>13617.5</v>
      </c>
      <c r="CK1095" s="44">
        <f t="shared" si="350"/>
        <v>29700</v>
      </c>
      <c r="CL1095" s="18">
        <f t="shared" si="351"/>
        <v>3288.3771367521367</v>
      </c>
      <c r="CM1095" s="18">
        <f t="shared" si="352"/>
        <v>12472.067618654208</v>
      </c>
      <c r="CN1095" s="13"/>
      <c r="CO1095" s="18">
        <f t="shared" si="353"/>
        <v>0</v>
      </c>
    </row>
    <row r="1096" spans="1:93" ht="15.75" customHeight="1" x14ac:dyDescent="0.2">
      <c r="A1096" s="35" t="s">
        <v>3934</v>
      </c>
      <c r="B1096" s="35" t="s">
        <v>3935</v>
      </c>
      <c r="C1096" s="35" t="s">
        <v>3936</v>
      </c>
      <c r="D1096" s="36">
        <v>45719</v>
      </c>
      <c r="E1096" s="36"/>
      <c r="F1096" s="35" t="s">
        <v>996</v>
      </c>
      <c r="G1096" s="35" t="s">
        <v>895</v>
      </c>
      <c r="H1096" s="35" t="s">
        <v>1572</v>
      </c>
      <c r="I1096" s="35" t="s">
        <v>2483</v>
      </c>
      <c r="J1096" s="35"/>
      <c r="K1096" s="35" t="s">
        <v>898</v>
      </c>
      <c r="L1096" s="37" t="s">
        <v>899</v>
      </c>
      <c r="M1096" s="38">
        <v>8.5000000000000006E-2</v>
      </c>
      <c r="N1096" s="35">
        <v>28</v>
      </c>
      <c r="O1096" s="39">
        <v>59333.333333333343</v>
      </c>
      <c r="P1096" s="40"/>
      <c r="Q1096" s="39"/>
      <c r="R1096" s="39">
        <v>1426.282051282051</v>
      </c>
      <c r="S1096" s="39">
        <v>824.07407407407413</v>
      </c>
      <c r="T1096" s="39">
        <v>148.33333333333334</v>
      </c>
      <c r="U1096" s="35">
        <v>75</v>
      </c>
      <c r="V1096" s="39"/>
      <c r="W1096" s="39">
        <v>0</v>
      </c>
      <c r="X1096" s="39">
        <v>4460.3751415326506</v>
      </c>
      <c r="Y1096" s="39">
        <v>66267.397933555461</v>
      </c>
      <c r="Z1096" s="41">
        <v>5687.5</v>
      </c>
      <c r="AA1096" s="39"/>
      <c r="AB1096" s="39">
        <v>71954.897933555461</v>
      </c>
      <c r="AC1096" s="39"/>
      <c r="AD1096" s="39">
        <v>5310.8</v>
      </c>
      <c r="AE1096" s="42">
        <v>6107.1873780099913</v>
      </c>
      <c r="AF1096" s="35" t="s">
        <v>1104</v>
      </c>
      <c r="AG1096" s="39" t="s">
        <v>1105</v>
      </c>
      <c r="AH1096" s="39">
        <v>83372.885311565449</v>
      </c>
      <c r="AI1096" s="39">
        <v>7086.6952514830637</v>
      </c>
      <c r="AJ1096" s="42">
        <v>0</v>
      </c>
      <c r="AK1096" s="39">
        <v>0</v>
      </c>
      <c r="AL1096" s="39">
        <v>90459.580563048512</v>
      </c>
      <c r="AM1096" s="39" t="s">
        <v>1411</v>
      </c>
      <c r="AN1096" s="39" t="s">
        <v>2484</v>
      </c>
      <c r="AO1096" s="35" t="s">
        <v>1573</v>
      </c>
      <c r="AP1096" s="35" t="s">
        <v>2485</v>
      </c>
      <c r="AQ1096" s="39" t="s">
        <v>901</v>
      </c>
      <c r="AR1096" s="39">
        <v>1</v>
      </c>
      <c r="AS1096" s="39"/>
      <c r="AT1096" s="39"/>
      <c r="AU1096" s="39"/>
      <c r="AV1096" s="39"/>
      <c r="AW1096" s="39" t="s">
        <v>1484</v>
      </c>
      <c r="AX1096" s="39" t="s">
        <v>977</v>
      </c>
      <c r="AY1096" s="39" t="s">
        <v>1472</v>
      </c>
      <c r="AZ1096" s="35" t="s">
        <v>1573</v>
      </c>
      <c r="BA1096" s="39"/>
      <c r="BC1096" s="5" t="s">
        <v>905</v>
      </c>
      <c r="CB1096" s="13" t="s">
        <v>947</v>
      </c>
      <c r="CC1096" s="13" t="s">
        <v>805</v>
      </c>
      <c r="CD1096" s="13">
        <v>60001</v>
      </c>
      <c r="CE1096" s="13" t="s">
        <v>803</v>
      </c>
      <c r="CF1096" s="13" t="str">
        <f t="shared" si="347"/>
        <v>W0005428</v>
      </c>
      <c r="CG1096" s="13" t="s">
        <v>29</v>
      </c>
      <c r="CH1096" s="18">
        <f t="shared" si="348"/>
        <v>64017.041808199327</v>
      </c>
      <c r="CI1096" s="18">
        <f t="shared" ref="CI1096:CI1097" si="356">SUM(AA1096,AC1096:AE1096)</f>
        <v>11417.987378009992</v>
      </c>
      <c r="CJ1096" s="43">
        <f t="shared" si="349"/>
        <v>5687.5</v>
      </c>
      <c r="CK1096" s="44">
        <f t="shared" si="350"/>
        <v>0</v>
      </c>
      <c r="CL1096" s="18">
        <f t="shared" si="351"/>
        <v>2250.3561253561252</v>
      </c>
      <c r="CM1096" s="18">
        <f t="shared" si="352"/>
        <v>7086.6952514830637</v>
      </c>
      <c r="CN1096" s="13"/>
      <c r="CO1096" s="18">
        <f t="shared" si="353"/>
        <v>0</v>
      </c>
    </row>
    <row r="1097" spans="1:93" ht="15.75" customHeight="1" x14ac:dyDescent="0.2">
      <c r="A1097" s="35" t="s">
        <v>3937</v>
      </c>
      <c r="B1097" s="35" t="s">
        <v>3938</v>
      </c>
      <c r="C1097" s="35" t="s">
        <v>3939</v>
      </c>
      <c r="D1097" s="36">
        <v>45719</v>
      </c>
      <c r="E1097" s="36"/>
      <c r="F1097" s="35" t="s">
        <v>972</v>
      </c>
      <c r="G1097" s="35" t="s">
        <v>895</v>
      </c>
      <c r="H1097" s="35" t="s">
        <v>1572</v>
      </c>
      <c r="I1097" s="35" t="s">
        <v>2483</v>
      </c>
      <c r="J1097" s="35"/>
      <c r="K1097" s="35" t="s">
        <v>898</v>
      </c>
      <c r="L1097" s="37" t="s">
        <v>899</v>
      </c>
      <c r="M1097" s="38">
        <v>8.5000000000000006E-2</v>
      </c>
      <c r="N1097" s="35">
        <v>28</v>
      </c>
      <c r="O1097" s="39">
        <v>46666.666666666664</v>
      </c>
      <c r="P1097" s="40"/>
      <c r="Q1097" s="39"/>
      <c r="R1097" s="39">
        <v>1121.7948717948718</v>
      </c>
      <c r="S1097" s="39">
        <v>648.14814814814815</v>
      </c>
      <c r="T1097" s="39">
        <v>116.66666666666666</v>
      </c>
      <c r="U1097" s="35">
        <v>75</v>
      </c>
      <c r="V1097" s="39"/>
      <c r="W1097" s="39">
        <v>4780.1681361697629</v>
      </c>
      <c r="X1097" s="39">
        <v>4460.3751415326506</v>
      </c>
      <c r="Y1097" s="39">
        <v>57868.81963097876</v>
      </c>
      <c r="Z1097" s="41">
        <v>5687.5</v>
      </c>
      <c r="AA1097" s="39"/>
      <c r="AB1097" s="39">
        <v>63556.31963097876</v>
      </c>
      <c r="AC1097" s="39"/>
      <c r="AD1097" s="39">
        <v>5310.8</v>
      </c>
      <c r="AE1097" s="42">
        <v>4292.2455565959208</v>
      </c>
      <c r="AF1097" s="35" t="s">
        <v>1124</v>
      </c>
      <c r="AG1097" s="39" t="s">
        <v>1125</v>
      </c>
      <c r="AH1097" s="39">
        <v>73159.365187574687</v>
      </c>
      <c r="AI1097" s="39">
        <v>6218.5460409438492</v>
      </c>
      <c r="AJ1097" s="42">
        <v>0</v>
      </c>
      <c r="AK1097" s="39">
        <v>0</v>
      </c>
      <c r="AL1097" s="39">
        <v>79377.91122851854</v>
      </c>
      <c r="AM1097" s="39" t="s">
        <v>1411</v>
      </c>
      <c r="AN1097" s="39" t="s">
        <v>2484</v>
      </c>
      <c r="AO1097" s="35" t="s">
        <v>1573</v>
      </c>
      <c r="AP1097" s="35" t="s">
        <v>2485</v>
      </c>
      <c r="AQ1097" s="39" t="s">
        <v>901</v>
      </c>
      <c r="AR1097" s="39">
        <v>1</v>
      </c>
      <c r="AS1097" s="39"/>
      <c r="AT1097" s="39"/>
      <c r="AU1097" s="39"/>
      <c r="AV1097" s="39"/>
      <c r="AW1097" s="39" t="s">
        <v>826</v>
      </c>
      <c r="AX1097" s="39" t="s">
        <v>977</v>
      </c>
      <c r="AY1097" s="39" t="s">
        <v>1472</v>
      </c>
      <c r="AZ1097" s="35" t="s">
        <v>1573</v>
      </c>
      <c r="BA1097" s="39"/>
      <c r="BC1097" s="5" t="s">
        <v>905</v>
      </c>
      <c r="CB1097" s="13" t="s">
        <v>947</v>
      </c>
      <c r="CC1097" s="13" t="s">
        <v>805</v>
      </c>
      <c r="CD1097" s="13">
        <v>60001</v>
      </c>
      <c r="CE1097" s="13" t="s">
        <v>803</v>
      </c>
      <c r="CF1097" s="13" t="str">
        <f t="shared" si="347"/>
        <v>W0005254</v>
      </c>
      <c r="CG1097" s="13" t="s">
        <v>29</v>
      </c>
      <c r="CH1097" s="18">
        <f t="shared" si="348"/>
        <v>56098.876611035739</v>
      </c>
      <c r="CI1097" s="18">
        <f t="shared" si="356"/>
        <v>9603.0455565959201</v>
      </c>
      <c r="CJ1097" s="43">
        <f t="shared" si="349"/>
        <v>5687.5</v>
      </c>
      <c r="CK1097" s="44">
        <f t="shared" si="350"/>
        <v>0</v>
      </c>
      <c r="CL1097" s="18">
        <f t="shared" si="351"/>
        <v>1769.9430199430199</v>
      </c>
      <c r="CM1097" s="18">
        <f t="shared" si="352"/>
        <v>6218.5460409438492</v>
      </c>
      <c r="CN1097" s="13"/>
      <c r="CO1097" s="18">
        <f t="shared" si="353"/>
        <v>0</v>
      </c>
    </row>
    <row r="1098" spans="1:93" ht="15.75" customHeight="1" x14ac:dyDescent="0.2">
      <c r="A1098" s="35" t="s">
        <v>3940</v>
      </c>
      <c r="B1098" s="35" t="s">
        <v>3941</v>
      </c>
      <c r="C1098" s="35" t="s">
        <v>3942</v>
      </c>
      <c r="D1098" s="36">
        <v>45722</v>
      </c>
      <c r="E1098" s="36"/>
      <c r="F1098" s="35" t="s">
        <v>984</v>
      </c>
      <c r="G1098" s="35" t="s">
        <v>1247</v>
      </c>
      <c r="H1098" s="35" t="s">
        <v>1248</v>
      </c>
      <c r="I1098" s="35" t="s">
        <v>897</v>
      </c>
      <c r="J1098" s="35"/>
      <c r="K1098" s="35" t="s">
        <v>898</v>
      </c>
      <c r="L1098" s="37" t="s">
        <v>899</v>
      </c>
      <c r="M1098" s="38">
        <v>0.1</v>
      </c>
      <c r="N1098" s="35">
        <v>28</v>
      </c>
      <c r="O1098" s="39">
        <v>62500.000000000007</v>
      </c>
      <c r="P1098" s="40"/>
      <c r="Q1098" s="39"/>
      <c r="R1098" s="39">
        <v>1502.403846153846</v>
      </c>
      <c r="S1098" s="39">
        <v>868.05555555555554</v>
      </c>
      <c r="T1098" s="39">
        <v>156.25</v>
      </c>
      <c r="U1098" s="35">
        <v>75</v>
      </c>
      <c r="V1098" s="39"/>
      <c r="W1098" s="39">
        <v>0</v>
      </c>
      <c r="X1098" s="39">
        <v>4460.3751415326506</v>
      </c>
      <c r="Y1098" s="39">
        <v>69562.084543242061</v>
      </c>
      <c r="Z1098" s="41">
        <v>7046.666666666667</v>
      </c>
      <c r="AA1098" s="39"/>
      <c r="AB1098" s="39">
        <v>76608.751209908733</v>
      </c>
      <c r="AC1098" s="39"/>
      <c r="AD1098" s="39"/>
      <c r="AE1098" s="42"/>
      <c r="AF1098" s="35"/>
      <c r="AG1098" s="39"/>
      <c r="AH1098" s="39">
        <v>76608.751209908733</v>
      </c>
      <c r="AI1098" s="39">
        <v>7660.8751209908733</v>
      </c>
      <c r="AJ1098" s="42">
        <v>29700</v>
      </c>
      <c r="AK1098" s="39">
        <v>2970</v>
      </c>
      <c r="AL1098" s="39">
        <v>116939.6263308996</v>
      </c>
      <c r="AM1098" s="39" t="s">
        <v>900</v>
      </c>
      <c r="AN1098" s="39" t="s">
        <v>900</v>
      </c>
      <c r="AO1098" s="35">
        <v>2061149</v>
      </c>
      <c r="AP1098" s="39" t="s">
        <v>900</v>
      </c>
      <c r="AQ1098" s="39" t="s">
        <v>901</v>
      </c>
      <c r="AR1098" s="39">
        <v>1</v>
      </c>
      <c r="AS1098" s="39"/>
      <c r="AT1098" s="39"/>
      <c r="AU1098" s="39"/>
      <c r="AV1098" s="39"/>
      <c r="AW1098" s="39" t="s">
        <v>1382</v>
      </c>
      <c r="AX1098" s="39" t="s">
        <v>2543</v>
      </c>
      <c r="AY1098" s="39" t="s">
        <v>2543</v>
      </c>
      <c r="AZ1098" s="35">
        <v>2061149</v>
      </c>
      <c r="BA1098" s="39"/>
      <c r="BC1098" s="5" t="s">
        <v>905</v>
      </c>
      <c r="CB1098" s="13" t="s">
        <v>906</v>
      </c>
      <c r="CC1098" s="13" t="s">
        <v>907</v>
      </c>
      <c r="CD1098" s="13">
        <v>60006</v>
      </c>
      <c r="CE1098" s="13" t="e">
        <v>#N/A</v>
      </c>
      <c r="CF1098" s="13" t="str">
        <f t="shared" si="347"/>
        <v>W0004773</v>
      </c>
      <c r="CG1098" s="13" t="str">
        <f>G1098</f>
        <v>IT Capability Center</v>
      </c>
      <c r="CH1098" s="18">
        <f t="shared" si="348"/>
        <v>67191.625141532655</v>
      </c>
      <c r="CI1098" s="18">
        <f>SUM(AA1098,AE1098)</f>
        <v>0</v>
      </c>
      <c r="CJ1098" s="43">
        <f t="shared" si="349"/>
        <v>7046.666666666667</v>
      </c>
      <c r="CK1098" s="44">
        <f t="shared" si="350"/>
        <v>29700</v>
      </c>
      <c r="CL1098" s="18">
        <f t="shared" si="351"/>
        <v>2370.4594017094014</v>
      </c>
      <c r="CM1098" s="18">
        <f t="shared" si="352"/>
        <v>10630.875120990873</v>
      </c>
      <c r="CN1098" s="13"/>
      <c r="CO1098" s="18">
        <f t="shared" si="353"/>
        <v>0</v>
      </c>
    </row>
    <row r="1099" spans="1:93" ht="15.75" customHeight="1" x14ac:dyDescent="0.2">
      <c r="A1099" s="35" t="s">
        <v>3943</v>
      </c>
      <c r="B1099" s="35" t="s">
        <v>3944</v>
      </c>
      <c r="C1099" s="35" t="s">
        <v>3945</v>
      </c>
      <c r="D1099" s="36">
        <v>45726</v>
      </c>
      <c r="E1099" s="36"/>
      <c r="F1099" s="35" t="s">
        <v>972</v>
      </c>
      <c r="G1099" s="35" t="s">
        <v>951</v>
      </c>
      <c r="H1099" s="35" t="s">
        <v>952</v>
      </c>
      <c r="I1099" s="35" t="s">
        <v>897</v>
      </c>
      <c r="J1099" s="35"/>
      <c r="K1099" s="35" t="s">
        <v>898</v>
      </c>
      <c r="L1099" s="37" t="s">
        <v>899</v>
      </c>
      <c r="M1099" s="38">
        <v>0.05</v>
      </c>
      <c r="N1099" s="35">
        <v>28</v>
      </c>
      <c r="O1099" s="39">
        <v>41666.666666666664</v>
      </c>
      <c r="P1099" s="40"/>
      <c r="Q1099" s="39"/>
      <c r="R1099" s="39">
        <v>1010.0961538461538</v>
      </c>
      <c r="S1099" s="39">
        <v>583.6111111111112</v>
      </c>
      <c r="T1099" s="39">
        <v>105.05</v>
      </c>
      <c r="U1099" s="35">
        <v>75</v>
      </c>
      <c r="V1099" s="39"/>
      <c r="W1099" s="39">
        <v>0</v>
      </c>
      <c r="X1099" s="39">
        <v>4460.3751415326506</v>
      </c>
      <c r="Y1099" s="39">
        <v>47900.799073156581</v>
      </c>
      <c r="Z1099" s="41">
        <v>4154.166666666667</v>
      </c>
      <c r="AA1099" s="39"/>
      <c r="AB1099" s="39">
        <v>52054.965739823245</v>
      </c>
      <c r="AC1099" s="39"/>
      <c r="AD1099" s="39"/>
      <c r="AE1099" s="42"/>
      <c r="AF1099" s="35"/>
      <c r="AG1099" s="39"/>
      <c r="AH1099" s="39">
        <v>52054.965739823245</v>
      </c>
      <c r="AI1099" s="39">
        <v>2602.7482869911623</v>
      </c>
      <c r="AJ1099" s="42">
        <v>29700</v>
      </c>
      <c r="AK1099" s="39">
        <v>1485</v>
      </c>
      <c r="AL1099" s="39">
        <v>85842.714026814414</v>
      </c>
      <c r="AM1099" s="39" t="s">
        <v>2185</v>
      </c>
      <c r="AN1099" s="39" t="s">
        <v>2185</v>
      </c>
      <c r="AO1099" s="35" t="s">
        <v>2186</v>
      </c>
      <c r="AP1099" s="35" t="s">
        <v>2187</v>
      </c>
      <c r="AQ1099" s="39" t="s">
        <v>901</v>
      </c>
      <c r="AR1099" s="39">
        <v>1</v>
      </c>
      <c r="AS1099" s="39"/>
      <c r="AT1099" s="39"/>
      <c r="AU1099" s="39"/>
      <c r="AV1099" s="39"/>
      <c r="AW1099" s="39" t="s">
        <v>956</v>
      </c>
      <c r="AX1099" s="39" t="s">
        <v>2188</v>
      </c>
      <c r="AY1099" s="39" t="s">
        <v>2189</v>
      </c>
      <c r="AZ1099" s="35" t="s">
        <v>2186</v>
      </c>
      <c r="BA1099" s="39"/>
      <c r="BC1099" s="5" t="s">
        <v>905</v>
      </c>
      <c r="CB1099" s="13" t="s">
        <v>947</v>
      </c>
      <c r="CC1099" s="13" t="s">
        <v>2190</v>
      </c>
      <c r="CD1099" s="13">
        <v>60036</v>
      </c>
      <c r="CE1099" s="13" t="s">
        <v>2191</v>
      </c>
      <c r="CF1099" s="13" t="str">
        <f t="shared" si="347"/>
        <v>W0004774</v>
      </c>
      <c r="CG1099" s="13" t="s">
        <v>13</v>
      </c>
      <c r="CH1099" s="18">
        <f t="shared" si="348"/>
        <v>46307.091808199315</v>
      </c>
      <c r="CI1099" s="18">
        <f t="shared" ref="CI1099:CI1102" si="357">SUM(AA1099,AC1099:AE1099)</f>
        <v>0</v>
      </c>
      <c r="CJ1099" s="43">
        <f t="shared" si="349"/>
        <v>4154.166666666667</v>
      </c>
      <c r="CK1099" s="44">
        <f t="shared" si="350"/>
        <v>29700</v>
      </c>
      <c r="CL1099" s="18">
        <f t="shared" si="351"/>
        <v>1593.7072649572651</v>
      </c>
      <c r="CM1099" s="18">
        <f t="shared" si="352"/>
        <v>4087.7482869911623</v>
      </c>
      <c r="CN1099" s="13"/>
      <c r="CO1099" s="18">
        <f t="shared" si="353"/>
        <v>0</v>
      </c>
    </row>
    <row r="1100" spans="1:93" ht="15.75" customHeight="1" x14ac:dyDescent="0.2">
      <c r="A1100" s="35" t="s">
        <v>3946</v>
      </c>
      <c r="B1100" s="35" t="s">
        <v>3947</v>
      </c>
      <c r="C1100" s="35" t="s">
        <v>3948</v>
      </c>
      <c r="D1100" s="36">
        <v>45726</v>
      </c>
      <c r="E1100" s="36"/>
      <c r="F1100" s="35" t="s">
        <v>972</v>
      </c>
      <c r="G1100" s="35" t="s">
        <v>951</v>
      </c>
      <c r="H1100" s="35" t="s">
        <v>952</v>
      </c>
      <c r="I1100" s="35" t="s">
        <v>897</v>
      </c>
      <c r="J1100" s="35"/>
      <c r="K1100" s="35" t="s">
        <v>898</v>
      </c>
      <c r="L1100" s="37" t="s">
        <v>899</v>
      </c>
      <c r="M1100" s="38">
        <v>0.05</v>
      </c>
      <c r="N1100" s="35">
        <v>28</v>
      </c>
      <c r="O1100" s="39">
        <v>40761</v>
      </c>
      <c r="P1100" s="40"/>
      <c r="Q1100" s="39"/>
      <c r="R1100" s="39">
        <v>1010.0961538461538</v>
      </c>
      <c r="S1100" s="39">
        <v>583.6111111111112</v>
      </c>
      <c r="T1100" s="39">
        <v>105.05</v>
      </c>
      <c r="U1100" s="35">
        <v>75</v>
      </c>
      <c r="V1100" s="39"/>
      <c r="W1100" s="39">
        <v>0</v>
      </c>
      <c r="X1100" s="39">
        <v>4460.3751415326506</v>
      </c>
      <c r="Y1100" s="39">
        <v>46995.132406489916</v>
      </c>
      <c r="Z1100" s="41">
        <v>4154.166666666667</v>
      </c>
      <c r="AA1100" s="39"/>
      <c r="AB1100" s="39">
        <v>51149.299073156581</v>
      </c>
      <c r="AC1100" s="39"/>
      <c r="AD1100" s="39"/>
      <c r="AE1100" s="42"/>
      <c r="AF1100" s="35"/>
      <c r="AG1100" s="39"/>
      <c r="AH1100" s="39">
        <v>51149.299073156581</v>
      </c>
      <c r="AI1100" s="39">
        <v>2557.464953657829</v>
      </c>
      <c r="AJ1100" s="42">
        <v>29700</v>
      </c>
      <c r="AK1100" s="39">
        <v>1485</v>
      </c>
      <c r="AL1100" s="39">
        <v>84891.764026814402</v>
      </c>
      <c r="AM1100" s="39" t="s">
        <v>2185</v>
      </c>
      <c r="AN1100" s="39" t="s">
        <v>2185</v>
      </c>
      <c r="AO1100" s="35" t="s">
        <v>2186</v>
      </c>
      <c r="AP1100" s="35" t="s">
        <v>2187</v>
      </c>
      <c r="AQ1100" s="39" t="s">
        <v>901</v>
      </c>
      <c r="AR1100" s="39">
        <v>1</v>
      </c>
      <c r="AS1100" s="39"/>
      <c r="AT1100" s="39"/>
      <c r="AU1100" s="39"/>
      <c r="AV1100" s="39"/>
      <c r="AW1100" s="39" t="s">
        <v>956</v>
      </c>
      <c r="AX1100" s="39" t="s">
        <v>2188</v>
      </c>
      <c r="AY1100" s="39" t="s">
        <v>2189</v>
      </c>
      <c r="AZ1100" s="35" t="s">
        <v>2186</v>
      </c>
      <c r="BA1100" s="39"/>
      <c r="BC1100" s="5" t="s">
        <v>905</v>
      </c>
      <c r="CB1100" s="13" t="s">
        <v>947</v>
      </c>
      <c r="CC1100" s="13" t="s">
        <v>2190</v>
      </c>
      <c r="CD1100" s="13">
        <v>60036</v>
      </c>
      <c r="CE1100" s="13" t="s">
        <v>2191</v>
      </c>
      <c r="CF1100" s="13" t="str">
        <f t="shared" si="347"/>
        <v>W0004775</v>
      </c>
      <c r="CG1100" s="13" t="s">
        <v>13</v>
      </c>
      <c r="CH1100" s="18">
        <f t="shared" si="348"/>
        <v>45401.425141532651</v>
      </c>
      <c r="CI1100" s="18">
        <f t="shared" si="357"/>
        <v>0</v>
      </c>
      <c r="CJ1100" s="43">
        <f t="shared" si="349"/>
        <v>4154.166666666667</v>
      </c>
      <c r="CK1100" s="44">
        <f t="shared" si="350"/>
        <v>29700</v>
      </c>
      <c r="CL1100" s="18">
        <f t="shared" si="351"/>
        <v>1593.7072649572651</v>
      </c>
      <c r="CM1100" s="18">
        <f t="shared" si="352"/>
        <v>4042.464953657829</v>
      </c>
      <c r="CN1100" s="13"/>
      <c r="CO1100" s="18">
        <f t="shared" si="353"/>
        <v>0</v>
      </c>
    </row>
    <row r="1101" spans="1:93" ht="15.75" customHeight="1" x14ac:dyDescent="0.2">
      <c r="A1101" s="35" t="s">
        <v>3949</v>
      </c>
      <c r="B1101" s="35" t="s">
        <v>3950</v>
      </c>
      <c r="C1101" s="35" t="s">
        <v>3951</v>
      </c>
      <c r="D1101" s="36">
        <v>45726</v>
      </c>
      <c r="E1101" s="36"/>
      <c r="F1101" s="35" t="s">
        <v>972</v>
      </c>
      <c r="G1101" s="35" t="s">
        <v>951</v>
      </c>
      <c r="H1101" s="35" t="s">
        <v>952</v>
      </c>
      <c r="I1101" s="35" t="s">
        <v>897</v>
      </c>
      <c r="J1101" s="35"/>
      <c r="K1101" s="35" t="s">
        <v>898</v>
      </c>
      <c r="L1101" s="37" t="s">
        <v>899</v>
      </c>
      <c r="M1101" s="38">
        <v>0.05</v>
      </c>
      <c r="N1101" s="35">
        <v>28</v>
      </c>
      <c r="O1101" s="39">
        <v>40761</v>
      </c>
      <c r="P1101" s="40"/>
      <c r="Q1101" s="39"/>
      <c r="R1101" s="39">
        <v>1010.0961538461538</v>
      </c>
      <c r="S1101" s="39">
        <v>583.6111111111112</v>
      </c>
      <c r="T1101" s="39">
        <v>105.05</v>
      </c>
      <c r="U1101" s="35">
        <v>75</v>
      </c>
      <c r="V1101" s="39"/>
      <c r="W1101" s="39">
        <v>0</v>
      </c>
      <c r="X1101" s="39">
        <v>4460.3751415326506</v>
      </c>
      <c r="Y1101" s="39">
        <v>46995.132406489916</v>
      </c>
      <c r="Z1101" s="41">
        <v>4154.166666666667</v>
      </c>
      <c r="AA1101" s="39"/>
      <c r="AB1101" s="39">
        <v>51149.299073156581</v>
      </c>
      <c r="AC1101" s="39"/>
      <c r="AD1101" s="39"/>
      <c r="AE1101" s="42"/>
      <c r="AF1101" s="35"/>
      <c r="AG1101" s="39"/>
      <c r="AH1101" s="39">
        <v>51149.299073156581</v>
      </c>
      <c r="AI1101" s="39">
        <v>2557.464953657829</v>
      </c>
      <c r="AJ1101" s="42">
        <v>29700</v>
      </c>
      <c r="AK1101" s="39">
        <v>1485</v>
      </c>
      <c r="AL1101" s="39">
        <v>84891.764026814402</v>
      </c>
      <c r="AM1101" s="39" t="s">
        <v>1026</v>
      </c>
      <c r="AN1101" s="39" t="s">
        <v>1026</v>
      </c>
      <c r="AO1101" s="35">
        <v>7071</v>
      </c>
      <c r="AP1101" s="35" t="s">
        <v>1027</v>
      </c>
      <c r="AQ1101" s="39" t="s">
        <v>901</v>
      </c>
      <c r="AR1101" s="39">
        <v>1</v>
      </c>
      <c r="AS1101" s="39"/>
      <c r="AT1101" s="39"/>
      <c r="AU1101" s="39"/>
      <c r="AV1101" s="39"/>
      <c r="AW1101" s="39" t="s">
        <v>956</v>
      </c>
      <c r="AX1101" s="39" t="s">
        <v>1026</v>
      </c>
      <c r="AY1101" s="39" t="s">
        <v>3058</v>
      </c>
      <c r="AZ1101" s="35">
        <v>7071</v>
      </c>
      <c r="BA1101" s="39"/>
      <c r="BC1101" s="5" t="s">
        <v>905</v>
      </c>
      <c r="CB1101" s="13" t="s">
        <v>947</v>
      </c>
      <c r="CC1101" s="13" t="s">
        <v>1029</v>
      </c>
      <c r="CD1101" s="13">
        <v>60014</v>
      </c>
      <c r="CE1101" s="13" t="s">
        <v>1030</v>
      </c>
      <c r="CF1101" s="13" t="str">
        <f t="shared" si="347"/>
        <v>W0005255</v>
      </c>
      <c r="CG1101" s="13" t="s">
        <v>13</v>
      </c>
      <c r="CH1101" s="18">
        <f t="shared" si="348"/>
        <v>45401.425141532651</v>
      </c>
      <c r="CI1101" s="18">
        <f t="shared" si="357"/>
        <v>0</v>
      </c>
      <c r="CJ1101" s="43">
        <f t="shared" si="349"/>
        <v>4154.166666666667</v>
      </c>
      <c r="CK1101" s="44">
        <f t="shared" si="350"/>
        <v>29700</v>
      </c>
      <c r="CL1101" s="18">
        <f t="shared" si="351"/>
        <v>1593.7072649572651</v>
      </c>
      <c r="CM1101" s="18">
        <f t="shared" si="352"/>
        <v>4042.464953657829</v>
      </c>
      <c r="CN1101" s="13"/>
      <c r="CO1101" s="18">
        <f t="shared" si="353"/>
        <v>0</v>
      </c>
    </row>
    <row r="1102" spans="1:93" ht="15.75" customHeight="1" x14ac:dyDescent="0.2">
      <c r="A1102" s="35" t="s">
        <v>710</v>
      </c>
      <c r="B1102" s="35" t="s">
        <v>3952</v>
      </c>
      <c r="C1102" s="35" t="s">
        <v>3953</v>
      </c>
      <c r="D1102" s="36">
        <v>45726</v>
      </c>
      <c r="E1102" s="36"/>
      <c r="F1102" s="35" t="s">
        <v>996</v>
      </c>
      <c r="G1102" s="35" t="s">
        <v>895</v>
      </c>
      <c r="H1102" s="35" t="s">
        <v>896</v>
      </c>
      <c r="I1102" s="35" t="s">
        <v>897</v>
      </c>
      <c r="J1102" s="35"/>
      <c r="K1102" s="35" t="s">
        <v>898</v>
      </c>
      <c r="L1102" s="37" t="s">
        <v>899</v>
      </c>
      <c r="M1102" s="38">
        <v>8.5000000000000006E-2</v>
      </c>
      <c r="N1102" s="35">
        <v>28</v>
      </c>
      <c r="O1102" s="39">
        <v>59583.333333333328</v>
      </c>
      <c r="P1102" s="40"/>
      <c r="Q1102" s="39"/>
      <c r="R1102" s="39">
        <v>1432.2916666666667</v>
      </c>
      <c r="S1102" s="39">
        <v>827.5462962962963</v>
      </c>
      <c r="T1102" s="39">
        <v>148.95833333333334</v>
      </c>
      <c r="U1102" s="35">
        <v>75</v>
      </c>
      <c r="V1102" s="39"/>
      <c r="W1102" s="39">
        <v>0</v>
      </c>
      <c r="X1102" s="39">
        <v>4460.3751415326506</v>
      </c>
      <c r="Y1102" s="39">
        <v>66527.504771162276</v>
      </c>
      <c r="Z1102" s="41">
        <v>5687.5</v>
      </c>
      <c r="AA1102" s="39"/>
      <c r="AB1102" s="39">
        <v>72215.004771162276</v>
      </c>
      <c r="AC1102" s="39"/>
      <c r="AD1102" s="39"/>
      <c r="AE1102" s="42">
        <v>6107.1873780099913</v>
      </c>
      <c r="AF1102" s="35" t="s">
        <v>1104</v>
      </c>
      <c r="AG1102" s="39" t="s">
        <v>1105</v>
      </c>
      <c r="AH1102" s="39">
        <v>78322.192149172261</v>
      </c>
      <c r="AI1102" s="39">
        <v>6657.3863326796427</v>
      </c>
      <c r="AJ1102" s="42">
        <v>29700</v>
      </c>
      <c r="AK1102" s="39">
        <v>2524.5</v>
      </c>
      <c r="AL1102" s="39">
        <v>117204.0784818519</v>
      </c>
      <c r="AM1102" s="39" t="s">
        <v>943</v>
      </c>
      <c r="AN1102" s="39" t="s">
        <v>943</v>
      </c>
      <c r="AO1102" s="35">
        <v>90129</v>
      </c>
      <c r="AP1102" s="35" t="s">
        <v>944</v>
      </c>
      <c r="AQ1102" s="39" t="s">
        <v>901</v>
      </c>
      <c r="AR1102" s="39">
        <v>1</v>
      </c>
      <c r="AS1102" s="39"/>
      <c r="AT1102" s="39"/>
      <c r="AU1102" s="39"/>
      <c r="AV1102" s="39"/>
      <c r="AW1102" s="39" t="s">
        <v>1086</v>
      </c>
      <c r="AX1102" s="39" t="s">
        <v>903</v>
      </c>
      <c r="AY1102" s="39" t="s">
        <v>904</v>
      </c>
      <c r="AZ1102" s="35">
        <v>90129</v>
      </c>
      <c r="BA1102" s="39"/>
      <c r="BC1102" s="5" t="s">
        <v>905</v>
      </c>
      <c r="CB1102" s="13" t="s">
        <v>947</v>
      </c>
      <c r="CC1102" s="13" t="s">
        <v>10</v>
      </c>
      <c r="CD1102" s="13">
        <v>60002</v>
      </c>
      <c r="CE1102" s="13" t="s">
        <v>8</v>
      </c>
      <c r="CF1102" s="13" t="str">
        <f t="shared" si="347"/>
        <v>W0005429</v>
      </c>
      <c r="CG1102" s="13" t="s">
        <v>29</v>
      </c>
      <c r="CH1102" s="18">
        <f t="shared" si="348"/>
        <v>64267.666808199312</v>
      </c>
      <c r="CI1102" s="18">
        <f t="shared" si="357"/>
        <v>6107.1873780099913</v>
      </c>
      <c r="CJ1102" s="43">
        <f t="shared" si="349"/>
        <v>5687.5</v>
      </c>
      <c r="CK1102" s="44">
        <f t="shared" si="350"/>
        <v>29700</v>
      </c>
      <c r="CL1102" s="18">
        <f t="shared" si="351"/>
        <v>2259.837962962963</v>
      </c>
      <c r="CM1102" s="18">
        <f t="shared" si="352"/>
        <v>9181.8863326796418</v>
      </c>
      <c r="CN1102" s="13"/>
      <c r="CO1102" s="18">
        <f t="shared" si="353"/>
        <v>0</v>
      </c>
    </row>
    <row r="1103" spans="1:93" ht="15.75" customHeight="1" x14ac:dyDescent="0.2">
      <c r="A1103" s="35" t="s">
        <v>3954</v>
      </c>
      <c r="B1103" s="35" t="s">
        <v>3955</v>
      </c>
      <c r="C1103" s="35" t="s">
        <v>3956</v>
      </c>
      <c r="D1103" s="36">
        <v>45726</v>
      </c>
      <c r="E1103" s="36"/>
      <c r="F1103" s="35" t="s">
        <v>3566</v>
      </c>
      <c r="G1103" s="35" t="s">
        <v>1010</v>
      </c>
      <c r="H1103" s="35" t="s">
        <v>1293</v>
      </c>
      <c r="I1103" s="35" t="s">
        <v>897</v>
      </c>
      <c r="J1103" s="35"/>
      <c r="K1103" s="35" t="s">
        <v>898</v>
      </c>
      <c r="L1103" s="37" t="s">
        <v>899</v>
      </c>
      <c r="M1103" s="38">
        <v>0</v>
      </c>
      <c r="N1103" s="35">
        <v>28</v>
      </c>
      <c r="O1103" s="39">
        <v>41666.666666666664</v>
      </c>
      <c r="P1103" s="40"/>
      <c r="Q1103" s="39"/>
      <c r="R1103" s="39">
        <v>1010.0961538461538</v>
      </c>
      <c r="S1103" s="39">
        <v>583.6111111111112</v>
      </c>
      <c r="T1103" s="39">
        <v>105.05</v>
      </c>
      <c r="U1103" s="35">
        <v>75</v>
      </c>
      <c r="V1103" s="39"/>
      <c r="W1103" s="39">
        <v>0</v>
      </c>
      <c r="X1103" s="39">
        <v>4460.3751415326506</v>
      </c>
      <c r="Y1103" s="39">
        <v>47900.799073156581</v>
      </c>
      <c r="Z1103" s="41">
        <v>0</v>
      </c>
      <c r="AA1103" s="39"/>
      <c r="AB1103" s="39">
        <v>47900.799073156581</v>
      </c>
      <c r="AC1103" s="39"/>
      <c r="AD1103" s="39"/>
      <c r="AE1103" s="42"/>
      <c r="AF1103" s="35"/>
      <c r="AG1103" s="39"/>
      <c r="AH1103" s="39">
        <v>47900.799073156581</v>
      </c>
      <c r="AI1103" s="39">
        <v>0</v>
      </c>
      <c r="AJ1103" s="42">
        <v>29700</v>
      </c>
      <c r="AK1103" s="39">
        <v>0</v>
      </c>
      <c r="AL1103" s="39">
        <v>77600.799073156581</v>
      </c>
      <c r="AM1103" s="39" t="s">
        <v>935</v>
      </c>
      <c r="AN1103" s="39" t="s">
        <v>986</v>
      </c>
      <c r="AO1103" s="35" t="s">
        <v>935</v>
      </c>
      <c r="AP1103" s="35" t="s">
        <v>986</v>
      </c>
      <c r="AQ1103" s="39" t="s">
        <v>988</v>
      </c>
      <c r="AR1103" s="39">
        <v>1</v>
      </c>
      <c r="AS1103" s="39"/>
      <c r="AT1103" s="39"/>
      <c r="AU1103" s="39"/>
      <c r="AV1103" s="39"/>
      <c r="AW1103" s="39" t="s">
        <v>1014</v>
      </c>
      <c r="AX1103" s="39" t="s">
        <v>935</v>
      </c>
      <c r="AY1103" s="39" t="s">
        <v>935</v>
      </c>
      <c r="AZ1103" s="35" t="s">
        <v>935</v>
      </c>
      <c r="BA1103" s="39"/>
      <c r="BC1103" s="5" t="s">
        <v>905</v>
      </c>
      <c r="CB1103" s="13" t="s">
        <v>990</v>
      </c>
      <c r="CC1103" s="13"/>
      <c r="CD1103" s="13"/>
      <c r="CE1103" s="13"/>
      <c r="CF1103" s="13"/>
      <c r="CG1103" s="13"/>
      <c r="CH1103" s="13"/>
      <c r="CI1103" s="13"/>
      <c r="CJ1103" s="13"/>
      <c r="CK1103" s="13"/>
      <c r="CL1103" s="13"/>
      <c r="CM1103" s="13"/>
      <c r="CN1103" s="13"/>
      <c r="CO1103" s="13"/>
    </row>
    <row r="1104" spans="1:93" ht="15.75" customHeight="1" x14ac:dyDescent="0.2">
      <c r="A1104" s="35" t="s">
        <v>3957</v>
      </c>
      <c r="B1104" s="35" t="s">
        <v>3958</v>
      </c>
      <c r="C1104" s="35" t="s">
        <v>3959</v>
      </c>
      <c r="D1104" s="36">
        <v>45726</v>
      </c>
      <c r="E1104" s="36"/>
      <c r="F1104" s="35" t="s">
        <v>984</v>
      </c>
      <c r="G1104" s="35" t="s">
        <v>1247</v>
      </c>
      <c r="H1104" s="35" t="s">
        <v>1248</v>
      </c>
      <c r="I1104" s="35" t="s">
        <v>897</v>
      </c>
      <c r="J1104" s="35"/>
      <c r="K1104" s="35" t="s">
        <v>898</v>
      </c>
      <c r="L1104" s="37" t="s">
        <v>899</v>
      </c>
      <c r="M1104" s="38">
        <v>0.1</v>
      </c>
      <c r="N1104" s="35">
        <v>28</v>
      </c>
      <c r="O1104" s="39">
        <v>79166.666666666672</v>
      </c>
      <c r="P1104" s="40"/>
      <c r="Q1104" s="39"/>
      <c r="R1104" s="39">
        <v>1903.0448717948721</v>
      </c>
      <c r="S1104" s="39">
        <v>1099.5370370370372</v>
      </c>
      <c r="T1104" s="39">
        <v>197.91666666666669</v>
      </c>
      <c r="U1104" s="35">
        <v>75</v>
      </c>
      <c r="V1104" s="39"/>
      <c r="W1104" s="39">
        <v>0</v>
      </c>
      <c r="X1104" s="39">
        <v>4460.3751415326506</v>
      </c>
      <c r="Y1104" s="39">
        <v>86902.540383697909</v>
      </c>
      <c r="Z1104" s="41">
        <v>7046.666666666667</v>
      </c>
      <c r="AA1104" s="39"/>
      <c r="AB1104" s="39">
        <v>93949.207050364581</v>
      </c>
      <c r="AC1104" s="39"/>
      <c r="AD1104" s="39"/>
      <c r="AE1104" s="42"/>
      <c r="AF1104" s="35"/>
      <c r="AG1104" s="39"/>
      <c r="AH1104" s="39">
        <v>93949.207050364581</v>
      </c>
      <c r="AI1104" s="39">
        <v>9394.9207050364585</v>
      </c>
      <c r="AJ1104" s="42">
        <v>29700</v>
      </c>
      <c r="AK1104" s="39">
        <v>2970</v>
      </c>
      <c r="AL1104" s="39">
        <v>136014.12775540104</v>
      </c>
      <c r="AM1104" s="39" t="s">
        <v>1411</v>
      </c>
      <c r="AN1104" s="39" t="s">
        <v>1411</v>
      </c>
      <c r="AO1104" s="35" t="s">
        <v>1720</v>
      </c>
      <c r="AP1104" s="35" t="s">
        <v>1413</v>
      </c>
      <c r="AQ1104" s="39" t="s">
        <v>901</v>
      </c>
      <c r="AR1104" s="39">
        <v>1</v>
      </c>
      <c r="AS1104" s="39"/>
      <c r="AT1104" s="39"/>
      <c r="AU1104" s="39"/>
      <c r="AV1104" s="39"/>
      <c r="AW1104" s="39" t="s">
        <v>1382</v>
      </c>
      <c r="AX1104" s="39" t="s">
        <v>977</v>
      </c>
      <c r="AY1104" s="39" t="s">
        <v>1472</v>
      </c>
      <c r="AZ1104" s="35" t="s">
        <v>1720</v>
      </c>
      <c r="BA1104" s="39"/>
      <c r="BC1104" s="5" t="s">
        <v>905</v>
      </c>
      <c r="CB1104" s="13" t="s">
        <v>947</v>
      </c>
      <c r="CC1104" s="13" t="s">
        <v>1415</v>
      </c>
      <c r="CD1104" s="13">
        <v>60008</v>
      </c>
      <c r="CE1104" s="13" t="s">
        <v>1416</v>
      </c>
      <c r="CF1104" s="13" t="str">
        <f t="shared" ref="CF1104:CF1106" si="358">A1104</f>
        <v>W0005256</v>
      </c>
      <c r="CG1104" s="13" t="s">
        <v>70</v>
      </c>
      <c r="CH1104" s="18">
        <f t="shared" ref="CH1104:CH1106" si="359">SUM(O1104,Q1104,T1104:X1104,)</f>
        <v>83899.958474865998</v>
      </c>
      <c r="CI1104" s="18">
        <f t="shared" ref="CI1104:CI1106" si="360">SUM(AA1104,AC1104:AE1104)</f>
        <v>0</v>
      </c>
      <c r="CJ1104" s="43">
        <f t="shared" ref="CJ1104:CJ1106" si="361">SUM(Z1104)</f>
        <v>7046.666666666667</v>
      </c>
      <c r="CK1104" s="44">
        <f t="shared" ref="CK1104:CK1106" si="362">AJ1104</f>
        <v>29700</v>
      </c>
      <c r="CL1104" s="18">
        <f t="shared" ref="CL1104:CL1106" si="363">SUM(R1104:S1104)</f>
        <v>3002.5819088319095</v>
      </c>
      <c r="CM1104" s="18">
        <f t="shared" ref="CM1104:CM1106" si="364">SUM(AI1104,AK1104)</f>
        <v>12364.920705036458</v>
      </c>
      <c r="CN1104" s="13"/>
      <c r="CO1104" s="18">
        <f t="shared" ref="CO1104:CO1106" si="365">SUM(CH1104:CM1104,-AL1104)</f>
        <v>0</v>
      </c>
    </row>
    <row r="1105" spans="1:93" ht="15.75" customHeight="1" x14ac:dyDescent="0.2">
      <c r="A1105" s="35" t="s">
        <v>3960</v>
      </c>
      <c r="B1105" s="35" t="s">
        <v>3961</v>
      </c>
      <c r="C1105" s="35" t="s">
        <v>3962</v>
      </c>
      <c r="D1105" s="36">
        <v>45726</v>
      </c>
      <c r="E1105" s="36"/>
      <c r="F1105" s="35" t="s">
        <v>972</v>
      </c>
      <c r="G1105" s="35" t="s">
        <v>951</v>
      </c>
      <c r="H1105" s="35" t="s">
        <v>952</v>
      </c>
      <c r="I1105" s="35" t="s">
        <v>2483</v>
      </c>
      <c r="J1105" s="35"/>
      <c r="K1105" s="35" t="s">
        <v>898</v>
      </c>
      <c r="L1105" s="37" t="s">
        <v>899</v>
      </c>
      <c r="M1105" s="38">
        <v>0.05</v>
      </c>
      <c r="N1105" s="35">
        <v>28</v>
      </c>
      <c r="O1105" s="39">
        <v>50000</v>
      </c>
      <c r="P1105" s="40"/>
      <c r="Q1105" s="39"/>
      <c r="R1105" s="39">
        <v>1201.9230769230769</v>
      </c>
      <c r="S1105" s="39">
        <v>694.44444444444457</v>
      </c>
      <c r="T1105" s="39">
        <v>125</v>
      </c>
      <c r="U1105" s="35">
        <v>75</v>
      </c>
      <c r="V1105" s="39"/>
      <c r="W1105" s="39">
        <v>0</v>
      </c>
      <c r="X1105" s="39">
        <v>4460.3751415326506</v>
      </c>
      <c r="Y1105" s="39">
        <v>56556.742662900171</v>
      </c>
      <c r="Z1105" s="41">
        <v>4154.166666666667</v>
      </c>
      <c r="AA1105" s="39"/>
      <c r="AB1105" s="39">
        <v>60710.909329566835</v>
      </c>
      <c r="AC1105" s="39"/>
      <c r="AD1105" s="39"/>
      <c r="AE1105" s="42"/>
      <c r="AF1105" s="35"/>
      <c r="AG1105" s="39"/>
      <c r="AH1105" s="39">
        <v>60710.909329566835</v>
      </c>
      <c r="AI1105" s="39">
        <v>3035.545466478342</v>
      </c>
      <c r="AJ1105" s="42">
        <v>0</v>
      </c>
      <c r="AK1105" s="39">
        <v>0</v>
      </c>
      <c r="AL1105" s="39">
        <v>63746.454796045175</v>
      </c>
      <c r="AM1105" s="39" t="s">
        <v>1025</v>
      </c>
      <c r="AN1105" s="39" t="s">
        <v>2484</v>
      </c>
      <c r="AO1105" s="35" t="s">
        <v>3924</v>
      </c>
      <c r="AP1105" s="35" t="s">
        <v>2485</v>
      </c>
      <c r="AQ1105" s="39" t="s">
        <v>901</v>
      </c>
      <c r="AR1105" s="39">
        <v>1</v>
      </c>
      <c r="AS1105" s="39"/>
      <c r="AT1105" s="39"/>
      <c r="AU1105" s="39"/>
      <c r="AV1105" s="39"/>
      <c r="AW1105" s="39" t="s">
        <v>3894</v>
      </c>
      <c r="AX1105" s="39" t="s">
        <v>1026</v>
      </c>
      <c r="AY1105" s="39" t="s">
        <v>3963</v>
      </c>
      <c r="AZ1105" s="35" t="s">
        <v>3924</v>
      </c>
      <c r="BA1105" s="39"/>
      <c r="BC1105" s="5" t="s">
        <v>905</v>
      </c>
      <c r="CB1105" s="13" t="s">
        <v>947</v>
      </c>
      <c r="CC1105" s="13" t="s">
        <v>805</v>
      </c>
      <c r="CD1105" s="13">
        <v>60001</v>
      </c>
      <c r="CE1105" s="13" t="s">
        <v>803</v>
      </c>
      <c r="CF1105" s="13" t="str">
        <f t="shared" si="358"/>
        <v>W0004777</v>
      </c>
      <c r="CG1105" s="13" t="s">
        <v>13</v>
      </c>
      <c r="CH1105" s="18">
        <f t="shared" si="359"/>
        <v>54660.375141532648</v>
      </c>
      <c r="CI1105" s="18">
        <f t="shared" si="360"/>
        <v>0</v>
      </c>
      <c r="CJ1105" s="43">
        <f t="shared" si="361"/>
        <v>4154.166666666667</v>
      </c>
      <c r="CK1105" s="44">
        <f t="shared" si="362"/>
        <v>0</v>
      </c>
      <c r="CL1105" s="18">
        <f t="shared" si="363"/>
        <v>1896.3675213675215</v>
      </c>
      <c r="CM1105" s="18">
        <f t="shared" si="364"/>
        <v>3035.545466478342</v>
      </c>
      <c r="CN1105" s="13"/>
      <c r="CO1105" s="18">
        <f t="shared" si="365"/>
        <v>0</v>
      </c>
    </row>
    <row r="1106" spans="1:93" ht="15.75" customHeight="1" x14ac:dyDescent="0.2">
      <c r="A1106" s="35" t="s">
        <v>3964</v>
      </c>
      <c r="B1106" s="35" t="s">
        <v>3965</v>
      </c>
      <c r="C1106" s="35" t="s">
        <v>3966</v>
      </c>
      <c r="D1106" s="36">
        <v>45726</v>
      </c>
      <c r="E1106" s="36"/>
      <c r="F1106" s="35" t="s">
        <v>972</v>
      </c>
      <c r="G1106" s="35" t="s">
        <v>951</v>
      </c>
      <c r="H1106" s="35" t="s">
        <v>952</v>
      </c>
      <c r="I1106" s="35" t="s">
        <v>897</v>
      </c>
      <c r="J1106" s="35"/>
      <c r="K1106" s="35" t="s">
        <v>898</v>
      </c>
      <c r="L1106" s="37" t="s">
        <v>899</v>
      </c>
      <c r="M1106" s="38">
        <v>0.05</v>
      </c>
      <c r="N1106" s="35">
        <v>28</v>
      </c>
      <c r="O1106" s="39">
        <v>40761</v>
      </c>
      <c r="P1106" s="40"/>
      <c r="Q1106" s="39"/>
      <c r="R1106" s="39">
        <v>1010.0961538461538</v>
      </c>
      <c r="S1106" s="39">
        <v>583.6111111111112</v>
      </c>
      <c r="T1106" s="39">
        <v>105.05</v>
      </c>
      <c r="U1106" s="35">
        <v>75</v>
      </c>
      <c r="V1106" s="39"/>
      <c r="W1106" s="39">
        <v>0</v>
      </c>
      <c r="X1106" s="39">
        <v>4460.3751415326506</v>
      </c>
      <c r="Y1106" s="39">
        <v>46995.132406489916</v>
      </c>
      <c r="Z1106" s="41">
        <v>4154.166666666667</v>
      </c>
      <c r="AA1106" s="39"/>
      <c r="AB1106" s="39">
        <v>51149.299073156581</v>
      </c>
      <c r="AC1106" s="39"/>
      <c r="AD1106" s="39"/>
      <c r="AE1106" s="42">
        <v>4671.4236268028844</v>
      </c>
      <c r="AF1106" s="35" t="s">
        <v>999</v>
      </c>
      <c r="AG1106" s="39" t="s">
        <v>998</v>
      </c>
      <c r="AH1106" s="39">
        <v>55820.722699959464</v>
      </c>
      <c r="AI1106" s="39">
        <v>2791.0361349979735</v>
      </c>
      <c r="AJ1106" s="42">
        <v>29700</v>
      </c>
      <c r="AK1106" s="39">
        <v>1485</v>
      </c>
      <c r="AL1106" s="39">
        <v>89796.758834957436</v>
      </c>
      <c r="AM1106" s="39" t="s">
        <v>973</v>
      </c>
      <c r="AN1106" s="39" t="s">
        <v>973</v>
      </c>
      <c r="AO1106" s="35" t="s">
        <v>3967</v>
      </c>
      <c r="AP1106" s="35" t="s">
        <v>976</v>
      </c>
      <c r="AQ1106" s="39" t="s">
        <v>901</v>
      </c>
      <c r="AR1106" s="39">
        <v>1</v>
      </c>
      <c r="AS1106" s="39"/>
      <c r="AT1106" s="39"/>
      <c r="AU1106" s="39"/>
      <c r="AV1106" s="39"/>
      <c r="AW1106" s="39" t="s">
        <v>956</v>
      </c>
      <c r="AX1106" s="39" t="s">
        <v>977</v>
      </c>
      <c r="AY1106" s="39" t="s">
        <v>1264</v>
      </c>
      <c r="AZ1106" s="35" t="s">
        <v>3967</v>
      </c>
      <c r="BA1106" s="39"/>
      <c r="BC1106" s="5" t="s">
        <v>905</v>
      </c>
      <c r="CB1106" s="13" t="s">
        <v>947</v>
      </c>
      <c r="CC1106" s="13" t="s">
        <v>979</v>
      </c>
      <c r="CD1106" s="13">
        <v>60009</v>
      </c>
      <c r="CE1106" s="13">
        <v>30001339</v>
      </c>
      <c r="CF1106" s="13" t="str">
        <f t="shared" si="358"/>
        <v>W0004778</v>
      </c>
      <c r="CG1106" s="13" t="s">
        <v>13</v>
      </c>
      <c r="CH1106" s="18">
        <f t="shared" si="359"/>
        <v>45401.425141532651</v>
      </c>
      <c r="CI1106" s="18">
        <f t="shared" si="360"/>
        <v>4671.4236268028844</v>
      </c>
      <c r="CJ1106" s="43">
        <f t="shared" si="361"/>
        <v>4154.166666666667</v>
      </c>
      <c r="CK1106" s="44">
        <f t="shared" si="362"/>
        <v>29700</v>
      </c>
      <c r="CL1106" s="18">
        <f t="shared" si="363"/>
        <v>1593.7072649572651</v>
      </c>
      <c r="CM1106" s="18">
        <f t="shared" si="364"/>
        <v>4276.0361349979739</v>
      </c>
      <c r="CN1106" s="13"/>
      <c r="CO1106" s="18">
        <f t="shared" si="365"/>
        <v>0</v>
      </c>
    </row>
    <row r="1107" spans="1:93" ht="15.75" customHeight="1" x14ac:dyDescent="0.2">
      <c r="A1107" s="35" t="s">
        <v>3968</v>
      </c>
      <c r="B1107" s="35" t="s">
        <v>3969</v>
      </c>
      <c r="C1107" s="35" t="s">
        <v>3970</v>
      </c>
      <c r="D1107" s="36">
        <v>45733</v>
      </c>
      <c r="E1107" s="36"/>
      <c r="F1107" s="35" t="s">
        <v>911</v>
      </c>
      <c r="G1107" s="35" t="s">
        <v>1050</v>
      </c>
      <c r="H1107" s="35" t="s">
        <v>1051</v>
      </c>
      <c r="I1107" s="35" t="s">
        <v>897</v>
      </c>
      <c r="J1107" s="35"/>
      <c r="K1107" s="35" t="s">
        <v>898</v>
      </c>
      <c r="L1107" s="37" t="s">
        <v>899</v>
      </c>
      <c r="M1107" s="38">
        <v>8.5000000000000006E-2</v>
      </c>
      <c r="N1107" s="35">
        <v>28</v>
      </c>
      <c r="O1107" s="39">
        <v>316666.66666666669</v>
      </c>
      <c r="P1107" s="40">
        <v>0.15</v>
      </c>
      <c r="Q1107" s="39">
        <v>47500</v>
      </c>
      <c r="R1107" s="39">
        <v>7612.1794871794882</v>
      </c>
      <c r="S1107" s="39">
        <v>4398.1481481481487</v>
      </c>
      <c r="T1107" s="39">
        <v>791.66666666666674</v>
      </c>
      <c r="U1107" s="35">
        <v>75</v>
      </c>
      <c r="V1107" s="39"/>
      <c r="W1107" s="39">
        <v>0</v>
      </c>
      <c r="X1107" s="39">
        <v>5460.3751415326506</v>
      </c>
      <c r="Y1107" s="39">
        <v>382504.03611019364</v>
      </c>
      <c r="Z1107" s="41">
        <v>23570.833333333332</v>
      </c>
      <c r="AA1107" s="39"/>
      <c r="AB1107" s="39">
        <v>406074.86944352696</v>
      </c>
      <c r="AC1107" s="39"/>
      <c r="AD1107" s="39"/>
      <c r="AE1107" s="42"/>
      <c r="AF1107" s="35"/>
      <c r="AG1107" s="39"/>
      <c r="AH1107" s="39">
        <v>406074.86944352696</v>
      </c>
      <c r="AI1107" s="39">
        <v>34516.363902699792</v>
      </c>
      <c r="AJ1107" s="42">
        <v>29700</v>
      </c>
      <c r="AK1107" s="39">
        <v>2524.5</v>
      </c>
      <c r="AL1107" s="39">
        <v>472815.73334622674</v>
      </c>
      <c r="AM1107" s="39" t="s">
        <v>935</v>
      </c>
      <c r="AN1107" s="39" t="s">
        <v>986</v>
      </c>
      <c r="AO1107" s="35" t="s">
        <v>3971</v>
      </c>
      <c r="AP1107" s="35" t="s">
        <v>986</v>
      </c>
      <c r="AQ1107" s="39" t="s">
        <v>988</v>
      </c>
      <c r="AR1107" s="39">
        <v>1</v>
      </c>
      <c r="AS1107" s="39"/>
      <c r="AT1107" s="39"/>
      <c r="AU1107" s="39"/>
      <c r="AV1107" s="39"/>
      <c r="AW1107" s="39" t="s">
        <v>1267</v>
      </c>
      <c r="AX1107" s="39" t="s">
        <v>935</v>
      </c>
      <c r="AY1107" s="39" t="s">
        <v>935</v>
      </c>
      <c r="AZ1107" s="35" t="s">
        <v>3971</v>
      </c>
      <c r="BA1107" s="39"/>
      <c r="BC1107" s="5" t="s">
        <v>905</v>
      </c>
      <c r="CB1107" s="13" t="s">
        <v>990</v>
      </c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</row>
    <row r="1108" spans="1:93" ht="15.75" customHeight="1" x14ac:dyDescent="0.2">
      <c r="A1108" s="35" t="s">
        <v>623</v>
      </c>
      <c r="B1108" s="35" t="s">
        <v>3972</v>
      </c>
      <c r="C1108" s="35" t="s">
        <v>3973</v>
      </c>
      <c r="D1108" s="36">
        <v>45733</v>
      </c>
      <c r="E1108" s="36"/>
      <c r="F1108" s="35" t="s">
        <v>938</v>
      </c>
      <c r="G1108" s="35" t="s">
        <v>1247</v>
      </c>
      <c r="H1108" s="35" t="s">
        <v>1248</v>
      </c>
      <c r="I1108" s="35" t="s">
        <v>897</v>
      </c>
      <c r="J1108" s="35"/>
      <c r="K1108" s="35" t="s">
        <v>898</v>
      </c>
      <c r="L1108" s="37" t="s">
        <v>899</v>
      </c>
      <c r="M1108" s="38">
        <v>0.1</v>
      </c>
      <c r="N1108" s="35">
        <v>28</v>
      </c>
      <c r="O1108" s="39">
        <v>216666.66666666666</v>
      </c>
      <c r="P1108" s="40"/>
      <c r="Q1108" s="39"/>
      <c r="R1108" s="39">
        <v>5208.333333333333</v>
      </c>
      <c r="S1108" s="39">
        <v>3009.2592592592596</v>
      </c>
      <c r="T1108" s="39">
        <v>541.66666666666663</v>
      </c>
      <c r="U1108" s="35">
        <v>75</v>
      </c>
      <c r="V1108" s="39"/>
      <c r="W1108" s="39">
        <v>0</v>
      </c>
      <c r="X1108" s="39">
        <v>4460.3751415326506</v>
      </c>
      <c r="Y1108" s="39">
        <v>229961.30106745858</v>
      </c>
      <c r="Z1108" s="41">
        <v>7046.666666666667</v>
      </c>
      <c r="AA1108" s="39"/>
      <c r="AB1108" s="39">
        <v>237007.96773412524</v>
      </c>
      <c r="AC1108" s="39"/>
      <c r="AD1108" s="39"/>
      <c r="AE1108" s="42">
        <v>38600.004178537514</v>
      </c>
      <c r="AF1108" s="35" t="s">
        <v>1733</v>
      </c>
      <c r="AG1108" s="39" t="s">
        <v>1734</v>
      </c>
      <c r="AH1108" s="39">
        <v>275607.97191266273</v>
      </c>
      <c r="AI1108" s="39">
        <v>27560.797191266276</v>
      </c>
      <c r="AJ1108" s="42">
        <v>29700</v>
      </c>
      <c r="AK1108" s="39">
        <v>2970</v>
      </c>
      <c r="AL1108" s="39">
        <v>335838.76910392899</v>
      </c>
      <c r="AM1108" s="39" t="s">
        <v>943</v>
      </c>
      <c r="AN1108" s="39" t="s">
        <v>943</v>
      </c>
      <c r="AO1108" s="35">
        <v>37208</v>
      </c>
      <c r="AP1108" s="35" t="s">
        <v>944</v>
      </c>
      <c r="AQ1108" s="39" t="s">
        <v>901</v>
      </c>
      <c r="AR1108" s="39">
        <v>1</v>
      </c>
      <c r="AS1108" s="39"/>
      <c r="AT1108" s="39"/>
      <c r="AU1108" s="39"/>
      <c r="AV1108" s="39"/>
      <c r="AW1108" s="39" t="s">
        <v>1489</v>
      </c>
      <c r="AX1108" s="39" t="s">
        <v>2640</v>
      </c>
      <c r="AY1108" s="39" t="s">
        <v>2543</v>
      </c>
      <c r="AZ1108" s="35">
        <v>37208</v>
      </c>
      <c r="BA1108" s="39"/>
      <c r="BC1108" s="5" t="s">
        <v>905</v>
      </c>
      <c r="CB1108" s="13" t="s">
        <v>947</v>
      </c>
      <c r="CC1108" s="13" t="s">
        <v>10</v>
      </c>
      <c r="CD1108" s="13">
        <v>60002</v>
      </c>
      <c r="CE1108" s="13" t="s">
        <v>8</v>
      </c>
      <c r="CF1108" s="13" t="str">
        <f t="shared" ref="CF1108:CF1109" si="366">A1108</f>
        <v>W0005257</v>
      </c>
      <c r="CG1108" s="13" t="s">
        <v>70</v>
      </c>
      <c r="CH1108" s="18">
        <f t="shared" ref="CH1108:CH1109" si="367">SUM(O1108,Q1108,T1108:X1108,)</f>
        <v>221743.70847486597</v>
      </c>
      <c r="CI1108" s="18">
        <f t="shared" ref="CI1108:CI1109" si="368">SUM(AA1108,AC1108:AE1108)</f>
        <v>38600.004178537514</v>
      </c>
      <c r="CJ1108" s="43">
        <f t="shared" ref="CJ1108:CJ1109" si="369">SUM(Z1108)</f>
        <v>7046.666666666667</v>
      </c>
      <c r="CK1108" s="44">
        <f t="shared" ref="CK1108:CK1109" si="370">AJ1108</f>
        <v>29700</v>
      </c>
      <c r="CL1108" s="18">
        <f t="shared" ref="CL1108:CL1109" si="371">SUM(R1108:S1108)</f>
        <v>8217.5925925925931</v>
      </c>
      <c r="CM1108" s="18">
        <f t="shared" ref="CM1108:CM1109" si="372">SUM(AI1108,AK1108)</f>
        <v>30530.797191266276</v>
      </c>
      <c r="CN1108" s="13"/>
      <c r="CO1108" s="18">
        <f t="shared" ref="CO1108:CO1109" si="373">SUM(CH1108:CM1108,-AL1108)</f>
        <v>0</v>
      </c>
    </row>
    <row r="1109" spans="1:93" ht="15.75" customHeight="1" x14ac:dyDescent="0.2">
      <c r="A1109" s="35" t="s">
        <v>711</v>
      </c>
      <c r="B1109" s="35" t="s">
        <v>3974</v>
      </c>
      <c r="C1109" s="35" t="s">
        <v>3975</v>
      </c>
      <c r="D1109" s="36">
        <v>45733</v>
      </c>
      <c r="E1109" s="36"/>
      <c r="F1109" s="35" t="s">
        <v>996</v>
      </c>
      <c r="G1109" s="35" t="s">
        <v>1247</v>
      </c>
      <c r="H1109" s="35" t="s">
        <v>1248</v>
      </c>
      <c r="I1109" s="35" t="s">
        <v>897</v>
      </c>
      <c r="J1109" s="35"/>
      <c r="K1109" s="35" t="s">
        <v>898</v>
      </c>
      <c r="L1109" s="37" t="s">
        <v>899</v>
      </c>
      <c r="M1109" s="38">
        <v>0.1</v>
      </c>
      <c r="N1109" s="35">
        <v>28</v>
      </c>
      <c r="O1109" s="39">
        <v>82916.666666666672</v>
      </c>
      <c r="P1109" s="40"/>
      <c r="Q1109" s="39"/>
      <c r="R1109" s="39">
        <v>1872.9967948717947</v>
      </c>
      <c r="S1109" s="39">
        <v>1082.1759259259261</v>
      </c>
      <c r="T1109" s="39">
        <v>194.79166666666669</v>
      </c>
      <c r="U1109" s="35">
        <v>75</v>
      </c>
      <c r="V1109" s="39"/>
      <c r="W1109" s="39">
        <v>7982.6554044223722</v>
      </c>
      <c r="X1109" s="39">
        <v>4460.3751415326506</v>
      </c>
      <c r="Y1109" s="39">
        <v>98584.661600086096</v>
      </c>
      <c r="Z1109" s="41">
        <v>7046.666666666667</v>
      </c>
      <c r="AA1109" s="39"/>
      <c r="AB1109" s="39">
        <v>105631.32826675277</v>
      </c>
      <c r="AC1109" s="39"/>
      <c r="AD1109" s="39"/>
      <c r="AE1109" s="42"/>
      <c r="AF1109" s="35"/>
      <c r="AG1109" s="39"/>
      <c r="AH1109" s="39">
        <v>105631.32826675277</v>
      </c>
      <c r="AI1109" s="39">
        <v>10563.132826675277</v>
      </c>
      <c r="AJ1109" s="42">
        <v>29700</v>
      </c>
      <c r="AK1109" s="39">
        <v>2970</v>
      </c>
      <c r="AL1109" s="39">
        <v>148864.46109342805</v>
      </c>
      <c r="AM1109" s="39" t="s">
        <v>943</v>
      </c>
      <c r="AN1109" s="39" t="s">
        <v>943</v>
      </c>
      <c r="AO1109" s="35">
        <v>90324</v>
      </c>
      <c r="AP1109" s="35" t="s">
        <v>944</v>
      </c>
      <c r="AQ1109" s="39" t="s">
        <v>901</v>
      </c>
      <c r="AR1109" s="39">
        <v>1</v>
      </c>
      <c r="AS1109" s="39"/>
      <c r="AT1109" s="39"/>
      <c r="AU1109" s="39"/>
      <c r="AV1109" s="39"/>
      <c r="AW1109" s="39" t="s">
        <v>1817</v>
      </c>
      <c r="AX1109" s="39" t="s">
        <v>943</v>
      </c>
      <c r="AY1109" s="39" t="s">
        <v>1053</v>
      </c>
      <c r="AZ1109" s="35">
        <v>90324</v>
      </c>
      <c r="BA1109" s="39"/>
      <c r="BC1109" s="5" t="s">
        <v>905</v>
      </c>
      <c r="CB1109" s="13" t="s">
        <v>947</v>
      </c>
      <c r="CC1109" s="13" t="s">
        <v>10</v>
      </c>
      <c r="CD1109" s="13">
        <v>60002</v>
      </c>
      <c r="CE1109" s="13" t="s">
        <v>8</v>
      </c>
      <c r="CF1109" s="13" t="str">
        <f t="shared" si="366"/>
        <v>W0005430</v>
      </c>
      <c r="CG1109" s="13" t="s">
        <v>70</v>
      </c>
      <c r="CH1109" s="18">
        <f t="shared" si="367"/>
        <v>95629.488879288372</v>
      </c>
      <c r="CI1109" s="18">
        <f t="shared" si="368"/>
        <v>0</v>
      </c>
      <c r="CJ1109" s="43">
        <f t="shared" si="369"/>
        <v>7046.666666666667</v>
      </c>
      <c r="CK1109" s="44">
        <f t="shared" si="370"/>
        <v>29700</v>
      </c>
      <c r="CL1109" s="18">
        <f t="shared" si="371"/>
        <v>2955.172720797721</v>
      </c>
      <c r="CM1109" s="18">
        <f t="shared" si="372"/>
        <v>13533.132826675277</v>
      </c>
      <c r="CN1109" s="13"/>
      <c r="CO1109" s="18">
        <f t="shared" si="373"/>
        <v>0</v>
      </c>
    </row>
    <row r="1110" spans="1:93" ht="15.75" customHeight="1" x14ac:dyDescent="0.2">
      <c r="A1110" s="35" t="s">
        <v>3976</v>
      </c>
      <c r="B1110" s="35" t="s">
        <v>3977</v>
      </c>
      <c r="C1110" s="35" t="s">
        <v>3978</v>
      </c>
      <c r="D1110" s="36">
        <v>45733</v>
      </c>
      <c r="E1110" s="36"/>
      <c r="F1110" s="35" t="s">
        <v>918</v>
      </c>
      <c r="G1110" s="35" t="s">
        <v>939</v>
      </c>
      <c r="H1110" s="35" t="s">
        <v>940</v>
      </c>
      <c r="I1110" s="35" t="s">
        <v>897</v>
      </c>
      <c r="J1110" s="35"/>
      <c r="K1110" s="35" t="s">
        <v>898</v>
      </c>
      <c r="L1110" s="37" t="s">
        <v>899</v>
      </c>
      <c r="M1110" s="38">
        <v>0.05</v>
      </c>
      <c r="N1110" s="35">
        <v>28</v>
      </c>
      <c r="O1110" s="39">
        <v>441666.66666666669</v>
      </c>
      <c r="P1110" s="40">
        <v>0.15</v>
      </c>
      <c r="Q1110" s="39">
        <v>66250</v>
      </c>
      <c r="R1110" s="39">
        <v>10616.987179487178</v>
      </c>
      <c r="S1110" s="39">
        <v>6134.2592592592591</v>
      </c>
      <c r="T1110" s="39">
        <v>1104.1666666666667</v>
      </c>
      <c r="U1110" s="35">
        <v>75</v>
      </c>
      <c r="V1110" s="39"/>
      <c r="W1110" s="39">
        <v>45246.657930148678</v>
      </c>
      <c r="X1110" s="39">
        <v>5460.3751415326506</v>
      </c>
      <c r="Y1110" s="39">
        <v>576554.11284376099</v>
      </c>
      <c r="Z1110" s="41">
        <v>12402.5</v>
      </c>
      <c r="AA1110" s="39"/>
      <c r="AB1110" s="39">
        <v>588956.61284376099</v>
      </c>
      <c r="AC1110" s="39"/>
      <c r="AD1110" s="39"/>
      <c r="AE1110" s="42">
        <v>33281</v>
      </c>
      <c r="AF1110" s="35" t="s">
        <v>941</v>
      </c>
      <c r="AG1110" s="35" t="s">
        <v>942</v>
      </c>
      <c r="AH1110" s="39">
        <v>622237.61284376099</v>
      </c>
      <c r="AI1110" s="39">
        <v>31111.880642188051</v>
      </c>
      <c r="AJ1110" s="42">
        <v>29700</v>
      </c>
      <c r="AK1110" s="39">
        <v>1485</v>
      </c>
      <c r="AL1110" s="39">
        <v>684534.493485949</v>
      </c>
      <c r="AM1110" s="39" t="s">
        <v>935</v>
      </c>
      <c r="AN1110" s="39" t="s">
        <v>986</v>
      </c>
      <c r="AO1110" s="35" t="s">
        <v>987</v>
      </c>
      <c r="AP1110" s="35" t="s">
        <v>986</v>
      </c>
      <c r="AQ1110" s="39" t="s">
        <v>901</v>
      </c>
      <c r="AR1110" s="39">
        <v>1</v>
      </c>
      <c r="AS1110" s="39"/>
      <c r="AT1110" s="39"/>
      <c r="AU1110" s="39"/>
      <c r="AV1110" s="39"/>
      <c r="AW1110" s="39" t="s">
        <v>1684</v>
      </c>
      <c r="AX1110" s="39" t="s">
        <v>946</v>
      </c>
      <c r="AY1110" s="39" t="s">
        <v>946</v>
      </c>
      <c r="AZ1110" s="35" t="s">
        <v>987</v>
      </c>
      <c r="BA1110" s="39"/>
      <c r="BC1110" s="5" t="s">
        <v>905</v>
      </c>
      <c r="CB1110" s="13" t="s">
        <v>990</v>
      </c>
      <c r="CC1110" s="13"/>
      <c r="CD1110" s="13"/>
      <c r="CE1110" s="13"/>
      <c r="CF1110" s="13"/>
      <c r="CG1110" s="13"/>
      <c r="CH1110" s="13"/>
      <c r="CI1110" s="13"/>
      <c r="CJ1110" s="13"/>
      <c r="CK1110" s="13"/>
      <c r="CL1110" s="13"/>
      <c r="CM1110" s="13"/>
      <c r="CN1110" s="13"/>
      <c r="CO1110" s="13"/>
    </row>
    <row r="1111" spans="1:93" ht="15.75" customHeight="1" x14ac:dyDescent="0.2">
      <c r="A1111" s="35" t="s">
        <v>3979</v>
      </c>
      <c r="B1111" s="35" t="s">
        <v>3980</v>
      </c>
      <c r="C1111" s="35" t="s">
        <v>3981</v>
      </c>
      <c r="D1111" s="36">
        <v>45726</v>
      </c>
      <c r="E1111" s="36"/>
      <c r="F1111" s="35" t="s">
        <v>3566</v>
      </c>
      <c r="G1111" s="35" t="s">
        <v>939</v>
      </c>
      <c r="H1111" s="35" t="s">
        <v>940</v>
      </c>
      <c r="I1111" s="35" t="s">
        <v>897</v>
      </c>
      <c r="J1111" s="35"/>
      <c r="K1111" s="35" t="s">
        <v>898</v>
      </c>
      <c r="L1111" s="37" t="s">
        <v>899</v>
      </c>
      <c r="M1111" s="38">
        <v>0.05</v>
      </c>
      <c r="N1111" s="35">
        <v>28</v>
      </c>
      <c r="O1111" s="39">
        <v>32760</v>
      </c>
      <c r="P1111" s="40"/>
      <c r="Q1111" s="39"/>
      <c r="R1111" s="39">
        <v>1010.0961538461538</v>
      </c>
      <c r="S1111" s="39">
        <v>583.6111111111112</v>
      </c>
      <c r="T1111" s="39">
        <v>105.05</v>
      </c>
      <c r="U1111" s="35">
        <v>75</v>
      </c>
      <c r="V1111" s="39"/>
      <c r="W1111" s="39">
        <v>0</v>
      </c>
      <c r="X1111" s="39">
        <v>4460.3751415326506</v>
      </c>
      <c r="Y1111" s="39">
        <v>38994.132406489916</v>
      </c>
      <c r="Z1111" s="41">
        <v>12402.5</v>
      </c>
      <c r="AA1111" s="39"/>
      <c r="AB1111" s="39">
        <v>51396.632406489916</v>
      </c>
      <c r="AC1111" s="39"/>
      <c r="AD1111" s="39"/>
      <c r="AE1111" s="42">
        <v>33281</v>
      </c>
      <c r="AF1111" s="35" t="s">
        <v>941</v>
      </c>
      <c r="AG1111" s="35" t="s">
        <v>942</v>
      </c>
      <c r="AH1111" s="39">
        <v>84677.632406489924</v>
      </c>
      <c r="AI1111" s="39">
        <v>4233.881620324496</v>
      </c>
      <c r="AJ1111" s="42">
        <v>29700</v>
      </c>
      <c r="AK1111" s="39">
        <v>1485</v>
      </c>
      <c r="AL1111" s="39">
        <v>120096.51402681442</v>
      </c>
      <c r="AM1111" s="39" t="s">
        <v>935</v>
      </c>
      <c r="AN1111" s="39" t="s">
        <v>986</v>
      </c>
      <c r="AO1111" s="35" t="s">
        <v>935</v>
      </c>
      <c r="AP1111" s="35" t="s">
        <v>986</v>
      </c>
      <c r="AQ1111" s="39" t="s">
        <v>901</v>
      </c>
      <c r="AR1111" s="39">
        <v>1</v>
      </c>
      <c r="AS1111" s="39"/>
      <c r="AT1111" s="39"/>
      <c r="AU1111" s="39"/>
      <c r="AV1111" s="39"/>
      <c r="AW1111" s="39" t="s">
        <v>1684</v>
      </c>
      <c r="AX1111" s="39" t="s">
        <v>946</v>
      </c>
      <c r="AY1111" s="39" t="s">
        <v>946</v>
      </c>
      <c r="AZ1111" s="35" t="s">
        <v>935</v>
      </c>
      <c r="BA1111" s="39"/>
      <c r="BC1111" s="5" t="s">
        <v>905</v>
      </c>
      <c r="CB1111" s="13" t="s">
        <v>990</v>
      </c>
      <c r="CC1111" s="13"/>
      <c r="CD1111" s="13"/>
      <c r="CE1111" s="13"/>
      <c r="CF1111" s="13"/>
      <c r="CG1111" s="13"/>
      <c r="CH1111" s="13"/>
      <c r="CI1111" s="13"/>
      <c r="CJ1111" s="13"/>
      <c r="CK1111" s="13"/>
      <c r="CL1111" s="13"/>
      <c r="CM1111" s="13"/>
      <c r="CN1111" s="13"/>
      <c r="CO1111" s="13"/>
    </row>
    <row r="1112" spans="1:93" ht="15.75" customHeight="1" x14ac:dyDescent="0.2">
      <c r="A1112" s="35" t="s">
        <v>3982</v>
      </c>
      <c r="B1112" s="35" t="s">
        <v>3983</v>
      </c>
      <c r="C1112" s="35" t="s">
        <v>3984</v>
      </c>
      <c r="D1112" s="36">
        <v>45726</v>
      </c>
      <c r="E1112" s="36"/>
      <c r="F1112" s="35" t="s">
        <v>3566</v>
      </c>
      <c r="G1112" s="35" t="s">
        <v>939</v>
      </c>
      <c r="H1112" s="35" t="s">
        <v>940</v>
      </c>
      <c r="I1112" s="35" t="s">
        <v>897</v>
      </c>
      <c r="J1112" s="35"/>
      <c r="K1112" s="35" t="s">
        <v>898</v>
      </c>
      <c r="L1112" s="37" t="s">
        <v>899</v>
      </c>
      <c r="M1112" s="38">
        <v>0.05</v>
      </c>
      <c r="N1112" s="35">
        <v>28</v>
      </c>
      <c r="O1112" s="39">
        <v>32760</v>
      </c>
      <c r="P1112" s="40"/>
      <c r="Q1112" s="39"/>
      <c r="R1112" s="39">
        <v>1010.0961538461538</v>
      </c>
      <c r="S1112" s="39">
        <v>583.6111111111112</v>
      </c>
      <c r="T1112" s="39">
        <v>105.05</v>
      </c>
      <c r="U1112" s="35">
        <v>75</v>
      </c>
      <c r="V1112" s="39"/>
      <c r="W1112" s="39">
        <v>0</v>
      </c>
      <c r="X1112" s="39">
        <v>4460.3751415326506</v>
      </c>
      <c r="Y1112" s="39">
        <v>38994.132406489916</v>
      </c>
      <c r="Z1112" s="41">
        <v>12402.5</v>
      </c>
      <c r="AA1112" s="39"/>
      <c r="AB1112" s="39">
        <v>51396.632406489916</v>
      </c>
      <c r="AC1112" s="39"/>
      <c r="AD1112" s="39"/>
      <c r="AE1112" s="42">
        <v>33281</v>
      </c>
      <c r="AF1112" s="35" t="s">
        <v>941</v>
      </c>
      <c r="AG1112" s="35" t="s">
        <v>942</v>
      </c>
      <c r="AH1112" s="39">
        <v>84677.632406489924</v>
      </c>
      <c r="AI1112" s="39">
        <v>4233.881620324496</v>
      </c>
      <c r="AJ1112" s="42">
        <v>29700</v>
      </c>
      <c r="AK1112" s="39">
        <v>1485</v>
      </c>
      <c r="AL1112" s="39">
        <v>120096.51402681442</v>
      </c>
      <c r="AM1112" s="39" t="s">
        <v>935</v>
      </c>
      <c r="AN1112" s="39" t="s">
        <v>986</v>
      </c>
      <c r="AO1112" s="35" t="s">
        <v>935</v>
      </c>
      <c r="AP1112" s="35" t="s">
        <v>986</v>
      </c>
      <c r="AQ1112" s="39" t="s">
        <v>901</v>
      </c>
      <c r="AR1112" s="39">
        <v>1</v>
      </c>
      <c r="AS1112" s="39"/>
      <c r="AT1112" s="39"/>
      <c r="AU1112" s="39"/>
      <c r="AV1112" s="39"/>
      <c r="AW1112" s="39" t="s">
        <v>1684</v>
      </c>
      <c r="AX1112" s="39" t="s">
        <v>946</v>
      </c>
      <c r="AY1112" s="39" t="s">
        <v>946</v>
      </c>
      <c r="AZ1112" s="35" t="s">
        <v>935</v>
      </c>
      <c r="BA1112" s="39"/>
      <c r="BC1112" s="5" t="s">
        <v>905</v>
      </c>
      <c r="CB1112" s="13" t="s">
        <v>990</v>
      </c>
      <c r="CC1112" s="13"/>
      <c r="CD1112" s="13"/>
      <c r="CE1112" s="13"/>
      <c r="CF1112" s="13"/>
      <c r="CG1112" s="13"/>
      <c r="CH1112" s="13"/>
      <c r="CI1112" s="13"/>
      <c r="CJ1112" s="13"/>
      <c r="CK1112" s="13"/>
      <c r="CL1112" s="13"/>
      <c r="CM1112" s="13"/>
      <c r="CN1112" s="13"/>
      <c r="CO1112" s="13"/>
    </row>
    <row r="1113" spans="1:93" ht="15.75" customHeight="1" x14ac:dyDescent="0.2">
      <c r="A1113" s="35" t="s">
        <v>3985</v>
      </c>
      <c r="B1113" s="35" t="s">
        <v>3986</v>
      </c>
      <c r="C1113" s="35" t="s">
        <v>3987</v>
      </c>
      <c r="D1113" s="36">
        <v>45740</v>
      </c>
      <c r="E1113" s="36"/>
      <c r="F1113" s="35" t="s">
        <v>972</v>
      </c>
      <c r="G1113" s="35" t="s">
        <v>951</v>
      </c>
      <c r="H1113" s="35" t="s">
        <v>952</v>
      </c>
      <c r="I1113" s="35" t="s">
        <v>897</v>
      </c>
      <c r="J1113" s="35"/>
      <c r="K1113" s="35" t="s">
        <v>898</v>
      </c>
      <c r="L1113" s="37" t="s">
        <v>899</v>
      </c>
      <c r="M1113" s="38">
        <v>0.05</v>
      </c>
      <c r="N1113" s="35">
        <v>28</v>
      </c>
      <c r="O1113" s="39">
        <v>40761</v>
      </c>
      <c r="P1113" s="40"/>
      <c r="Q1113" s="39"/>
      <c r="R1113" s="39">
        <v>1010.0961538461538</v>
      </c>
      <c r="S1113" s="39">
        <v>583.6111111111112</v>
      </c>
      <c r="T1113" s="39">
        <v>105.05</v>
      </c>
      <c r="U1113" s="35">
        <v>75</v>
      </c>
      <c r="V1113" s="39"/>
      <c r="W1113" s="39">
        <v>4175.7319595002045</v>
      </c>
      <c r="X1113" s="39">
        <v>4460.3751415326506</v>
      </c>
      <c r="Y1113" s="39">
        <v>51170.864365990121</v>
      </c>
      <c r="Z1113" s="41">
        <v>4154.166666666667</v>
      </c>
      <c r="AA1113" s="39"/>
      <c r="AB1113" s="39">
        <v>55325.031032656785</v>
      </c>
      <c r="AC1113" s="39"/>
      <c r="AD1113" s="39"/>
      <c r="AE1113" s="42"/>
      <c r="AF1113" s="35"/>
      <c r="AG1113" s="39"/>
      <c r="AH1113" s="39">
        <v>55325.031032656785</v>
      </c>
      <c r="AI1113" s="39">
        <v>2766.2515516328394</v>
      </c>
      <c r="AJ1113" s="42">
        <v>29700</v>
      </c>
      <c r="AK1113" s="39">
        <v>1485</v>
      </c>
      <c r="AL1113" s="39">
        <v>89276.282584289627</v>
      </c>
      <c r="AM1113" s="39" t="s">
        <v>2031</v>
      </c>
      <c r="AN1113" s="39" t="s">
        <v>3399</v>
      </c>
      <c r="AO1113" s="35">
        <v>1502337</v>
      </c>
      <c r="AP1113" s="35" t="s">
        <v>2033</v>
      </c>
      <c r="AQ1113" s="39" t="s">
        <v>901</v>
      </c>
      <c r="AR1113" s="39">
        <v>1</v>
      </c>
      <c r="AS1113" s="39"/>
      <c r="AT1113" s="39"/>
      <c r="AU1113" s="39"/>
      <c r="AV1113" s="39"/>
      <c r="AW1113" s="39" t="s">
        <v>956</v>
      </c>
      <c r="AX1113" s="39" t="s">
        <v>2031</v>
      </c>
      <c r="AY1113" s="39" t="s">
        <v>3988</v>
      </c>
      <c r="AZ1113" s="35">
        <v>1502337</v>
      </c>
      <c r="BA1113" s="39"/>
      <c r="BC1113" s="5" t="s">
        <v>905</v>
      </c>
      <c r="CB1113" s="13" t="s">
        <v>947</v>
      </c>
      <c r="CC1113" s="13" t="s">
        <v>2036</v>
      </c>
      <c r="CD1113" s="13">
        <v>60026</v>
      </c>
      <c r="CE1113" s="13" t="s">
        <v>3400</v>
      </c>
      <c r="CF1113" s="13" t="str">
        <f t="shared" ref="CF1113:CF1133" si="374">A1113</f>
        <v>W0004781</v>
      </c>
      <c r="CG1113" s="13" t="s">
        <v>13</v>
      </c>
      <c r="CH1113" s="18">
        <f t="shared" ref="CH1113:CH1133" si="375">SUM(O1113,Q1113,T1113:X1113,)</f>
        <v>49577.157101032855</v>
      </c>
      <c r="CI1113" s="18">
        <f t="shared" ref="CI1113:CI1116" si="376">SUM(AA1113,AC1113:AE1113)</f>
        <v>0</v>
      </c>
      <c r="CJ1113" s="43">
        <f t="shared" ref="CJ1113:CJ1133" si="377">SUM(Z1113)</f>
        <v>4154.166666666667</v>
      </c>
      <c r="CK1113" s="44">
        <f t="shared" ref="CK1113:CK1133" si="378">AJ1113</f>
        <v>29700</v>
      </c>
      <c r="CL1113" s="18">
        <f t="shared" ref="CL1113:CL1133" si="379">SUM(R1113:S1113)</f>
        <v>1593.7072649572651</v>
      </c>
      <c r="CM1113" s="18">
        <f t="shared" ref="CM1113:CM1133" si="380">SUM(AI1113,AK1113)</f>
        <v>4251.2515516328394</v>
      </c>
      <c r="CN1113" s="13"/>
      <c r="CO1113" s="18">
        <f t="shared" ref="CO1113:CO1133" si="381">SUM(CH1113:CM1113,-AL1113)</f>
        <v>0</v>
      </c>
    </row>
    <row r="1114" spans="1:93" ht="15.75" customHeight="1" x14ac:dyDescent="0.2">
      <c r="A1114" s="35" t="s">
        <v>3989</v>
      </c>
      <c r="B1114" s="35" t="s">
        <v>3990</v>
      </c>
      <c r="C1114" s="35" t="s">
        <v>3991</v>
      </c>
      <c r="D1114" s="36">
        <v>45740</v>
      </c>
      <c r="E1114" s="36"/>
      <c r="F1114" s="35" t="s">
        <v>972</v>
      </c>
      <c r="G1114" s="35" t="s">
        <v>951</v>
      </c>
      <c r="H1114" s="35" t="s">
        <v>952</v>
      </c>
      <c r="I1114" s="35" t="s">
        <v>897</v>
      </c>
      <c r="J1114" s="35"/>
      <c r="K1114" s="35" t="s">
        <v>898</v>
      </c>
      <c r="L1114" s="37" t="s">
        <v>899</v>
      </c>
      <c r="M1114" s="38">
        <v>0.05</v>
      </c>
      <c r="N1114" s="35">
        <v>28</v>
      </c>
      <c r="O1114" s="39">
        <v>40761</v>
      </c>
      <c r="P1114" s="40"/>
      <c r="Q1114" s="39"/>
      <c r="R1114" s="39">
        <v>1010.0961538461538</v>
      </c>
      <c r="S1114" s="39">
        <v>583.6111111111112</v>
      </c>
      <c r="T1114" s="39">
        <v>105.05</v>
      </c>
      <c r="U1114" s="35">
        <v>75</v>
      </c>
      <c r="V1114" s="39"/>
      <c r="W1114" s="39">
        <v>4175.7319595002045</v>
      </c>
      <c r="X1114" s="39">
        <v>4460.3751415326506</v>
      </c>
      <c r="Y1114" s="39">
        <v>51170.864365990121</v>
      </c>
      <c r="Z1114" s="41">
        <v>4154.166666666667</v>
      </c>
      <c r="AA1114" s="39"/>
      <c r="AB1114" s="39">
        <v>55325.031032656785</v>
      </c>
      <c r="AC1114" s="39"/>
      <c r="AD1114" s="39"/>
      <c r="AE1114" s="42"/>
      <c r="AF1114" s="35"/>
      <c r="AG1114" s="39"/>
      <c r="AH1114" s="39">
        <v>55325.031032656785</v>
      </c>
      <c r="AI1114" s="39">
        <v>2766.2515516328394</v>
      </c>
      <c r="AJ1114" s="42">
        <v>29700</v>
      </c>
      <c r="AK1114" s="39">
        <v>1485</v>
      </c>
      <c r="AL1114" s="39">
        <v>89276.282584289627</v>
      </c>
      <c r="AM1114" s="39" t="s">
        <v>2031</v>
      </c>
      <c r="AN1114" s="39" t="s">
        <v>3992</v>
      </c>
      <c r="AO1114" s="35">
        <v>1501600</v>
      </c>
      <c r="AP1114" s="35" t="s">
        <v>2033</v>
      </c>
      <c r="AQ1114" s="39" t="s">
        <v>901</v>
      </c>
      <c r="AR1114" s="39">
        <v>1</v>
      </c>
      <c r="AS1114" s="39"/>
      <c r="AT1114" s="39"/>
      <c r="AU1114" s="39"/>
      <c r="AV1114" s="39"/>
      <c r="AW1114" s="39" t="s">
        <v>956</v>
      </c>
      <c r="AX1114" s="39" t="s">
        <v>2031</v>
      </c>
      <c r="AY1114" s="39" t="s">
        <v>3988</v>
      </c>
      <c r="AZ1114" s="35">
        <v>1501600</v>
      </c>
      <c r="BA1114" s="39"/>
      <c r="BC1114" s="5" t="s">
        <v>905</v>
      </c>
      <c r="CB1114" s="13" t="s">
        <v>947</v>
      </c>
      <c r="CC1114" s="13" t="s">
        <v>2036</v>
      </c>
      <c r="CD1114" s="13">
        <v>60026</v>
      </c>
      <c r="CE1114" s="13" t="s">
        <v>3993</v>
      </c>
      <c r="CF1114" s="13" t="str">
        <f t="shared" si="374"/>
        <v>W0005431</v>
      </c>
      <c r="CG1114" s="13" t="s">
        <v>13</v>
      </c>
      <c r="CH1114" s="18">
        <f t="shared" si="375"/>
        <v>49577.157101032855</v>
      </c>
      <c r="CI1114" s="18">
        <f t="shared" si="376"/>
        <v>0</v>
      </c>
      <c r="CJ1114" s="43">
        <f t="shared" si="377"/>
        <v>4154.166666666667</v>
      </c>
      <c r="CK1114" s="44">
        <f t="shared" si="378"/>
        <v>29700</v>
      </c>
      <c r="CL1114" s="18">
        <f t="shared" si="379"/>
        <v>1593.7072649572651</v>
      </c>
      <c r="CM1114" s="18">
        <f t="shared" si="380"/>
        <v>4251.2515516328394</v>
      </c>
      <c r="CN1114" s="13"/>
      <c r="CO1114" s="18">
        <f t="shared" si="381"/>
        <v>0</v>
      </c>
    </row>
    <row r="1115" spans="1:93" ht="15.75" customHeight="1" x14ac:dyDescent="0.2">
      <c r="A1115" s="35" t="s">
        <v>3994</v>
      </c>
      <c r="B1115" s="35" t="s">
        <v>3995</v>
      </c>
      <c r="C1115" s="35" t="s">
        <v>3996</v>
      </c>
      <c r="D1115" s="36">
        <v>45740</v>
      </c>
      <c r="E1115" s="36"/>
      <c r="F1115" s="35" t="s">
        <v>972</v>
      </c>
      <c r="G1115" s="35" t="s">
        <v>951</v>
      </c>
      <c r="H1115" s="35" t="s">
        <v>952</v>
      </c>
      <c r="I1115" s="35" t="s">
        <v>897</v>
      </c>
      <c r="J1115" s="35"/>
      <c r="K1115" s="35" t="s">
        <v>898</v>
      </c>
      <c r="L1115" s="37" t="s">
        <v>899</v>
      </c>
      <c r="M1115" s="38">
        <v>0.05</v>
      </c>
      <c r="N1115" s="35">
        <v>28</v>
      </c>
      <c r="O1115" s="39">
        <v>40761</v>
      </c>
      <c r="P1115" s="40"/>
      <c r="Q1115" s="39"/>
      <c r="R1115" s="39">
        <v>1010.0961538461538</v>
      </c>
      <c r="S1115" s="39">
        <v>583.6111111111112</v>
      </c>
      <c r="T1115" s="39">
        <v>105.05</v>
      </c>
      <c r="U1115" s="35">
        <v>75</v>
      </c>
      <c r="V1115" s="39"/>
      <c r="W1115" s="39">
        <v>0</v>
      </c>
      <c r="X1115" s="39">
        <v>4460.3751415326506</v>
      </c>
      <c r="Y1115" s="39">
        <v>46995.132406489916</v>
      </c>
      <c r="Z1115" s="41">
        <v>4154.166666666667</v>
      </c>
      <c r="AA1115" s="39"/>
      <c r="AB1115" s="39">
        <v>51149.299073156581</v>
      </c>
      <c r="AC1115" s="39"/>
      <c r="AD1115" s="39"/>
      <c r="AE1115" s="42"/>
      <c r="AF1115" s="35"/>
      <c r="AG1115" s="39"/>
      <c r="AH1115" s="39">
        <v>51149.299073156581</v>
      </c>
      <c r="AI1115" s="39">
        <v>2557.464953657829</v>
      </c>
      <c r="AJ1115" s="42">
        <v>29700</v>
      </c>
      <c r="AK1115" s="39">
        <v>1485</v>
      </c>
      <c r="AL1115" s="39">
        <v>84891.764026814402</v>
      </c>
      <c r="AM1115" s="39" t="s">
        <v>2031</v>
      </c>
      <c r="AN1115" s="39" t="s">
        <v>3432</v>
      </c>
      <c r="AO1115" s="35">
        <v>1502334</v>
      </c>
      <c r="AP1115" s="35" t="s">
        <v>2033</v>
      </c>
      <c r="AQ1115" s="39" t="s">
        <v>901</v>
      </c>
      <c r="AR1115" s="39">
        <v>1</v>
      </c>
      <c r="AS1115" s="39"/>
      <c r="AT1115" s="39"/>
      <c r="AU1115" s="39"/>
      <c r="AV1115" s="39"/>
      <c r="AW1115" s="39" t="s">
        <v>956</v>
      </c>
      <c r="AX1115" s="39" t="s">
        <v>2031</v>
      </c>
      <c r="AY1115" s="39" t="s">
        <v>3988</v>
      </c>
      <c r="AZ1115" s="35">
        <v>1502334</v>
      </c>
      <c r="BA1115" s="39"/>
      <c r="BC1115" s="5" t="s">
        <v>905</v>
      </c>
      <c r="CB1115" s="13" t="s">
        <v>947</v>
      </c>
      <c r="CC1115" s="13" t="s">
        <v>2036</v>
      </c>
      <c r="CD1115" s="13">
        <v>60026</v>
      </c>
      <c r="CE1115" s="13" t="s">
        <v>3433</v>
      </c>
      <c r="CF1115" s="13" t="str">
        <f t="shared" si="374"/>
        <v>W0005258</v>
      </c>
      <c r="CG1115" s="13" t="s">
        <v>13</v>
      </c>
      <c r="CH1115" s="18">
        <f t="shared" si="375"/>
        <v>45401.425141532651</v>
      </c>
      <c r="CI1115" s="18">
        <f t="shared" si="376"/>
        <v>0</v>
      </c>
      <c r="CJ1115" s="43">
        <f t="shared" si="377"/>
        <v>4154.166666666667</v>
      </c>
      <c r="CK1115" s="44">
        <f t="shared" si="378"/>
        <v>29700</v>
      </c>
      <c r="CL1115" s="18">
        <f t="shared" si="379"/>
        <v>1593.7072649572651</v>
      </c>
      <c r="CM1115" s="18">
        <f t="shared" si="380"/>
        <v>4042.464953657829</v>
      </c>
      <c r="CN1115" s="13"/>
      <c r="CO1115" s="18">
        <f t="shared" si="381"/>
        <v>0</v>
      </c>
    </row>
    <row r="1116" spans="1:93" ht="15.75" customHeight="1" x14ac:dyDescent="0.2">
      <c r="A1116" s="35" t="s">
        <v>3997</v>
      </c>
      <c r="B1116" s="35" t="s">
        <v>3998</v>
      </c>
      <c r="C1116" s="35" t="s">
        <v>3999</v>
      </c>
      <c r="D1116" s="36">
        <v>45740</v>
      </c>
      <c r="E1116" s="36"/>
      <c r="F1116" s="35" t="s">
        <v>3566</v>
      </c>
      <c r="G1116" s="35" t="s">
        <v>951</v>
      </c>
      <c r="H1116" s="35" t="s">
        <v>952</v>
      </c>
      <c r="I1116" s="35" t="s">
        <v>897</v>
      </c>
      <c r="J1116" s="35"/>
      <c r="K1116" s="35" t="s">
        <v>898</v>
      </c>
      <c r="L1116" s="37" t="s">
        <v>899</v>
      </c>
      <c r="M1116" s="38">
        <v>0.05</v>
      </c>
      <c r="N1116" s="35">
        <v>28</v>
      </c>
      <c r="O1116" s="39">
        <v>35000</v>
      </c>
      <c r="P1116" s="40"/>
      <c r="Q1116" s="39"/>
      <c r="R1116" s="39">
        <v>1010.0961538461538</v>
      </c>
      <c r="S1116" s="39">
        <v>583.6111111111112</v>
      </c>
      <c r="T1116" s="39">
        <v>105.05</v>
      </c>
      <c r="U1116" s="35">
        <v>75</v>
      </c>
      <c r="V1116" s="39"/>
      <c r="W1116" s="39">
        <v>0</v>
      </c>
      <c r="X1116" s="39">
        <v>4460.3751415326506</v>
      </c>
      <c r="Y1116" s="39">
        <v>41234.132406489916</v>
      </c>
      <c r="Z1116" s="41">
        <v>4154.166666666667</v>
      </c>
      <c r="AA1116" s="39"/>
      <c r="AB1116" s="39">
        <v>45388.299073156581</v>
      </c>
      <c r="AC1116" s="39"/>
      <c r="AD1116" s="39"/>
      <c r="AE1116" s="42"/>
      <c r="AF1116" s="35"/>
      <c r="AG1116" s="39"/>
      <c r="AH1116" s="39">
        <v>45388.299073156581</v>
      </c>
      <c r="AI1116" s="39">
        <v>2269.4149536578293</v>
      </c>
      <c r="AJ1116" s="42">
        <v>29700</v>
      </c>
      <c r="AK1116" s="39">
        <v>1485</v>
      </c>
      <c r="AL1116" s="39">
        <v>78842.714026814414</v>
      </c>
      <c r="AM1116" s="39" t="s">
        <v>2031</v>
      </c>
      <c r="AN1116" s="39" t="s">
        <v>2115</v>
      </c>
      <c r="AO1116" s="35">
        <v>1501495</v>
      </c>
      <c r="AP1116" s="35" t="s">
        <v>2033</v>
      </c>
      <c r="AQ1116" s="39" t="s">
        <v>901</v>
      </c>
      <c r="AR1116" s="39">
        <v>1</v>
      </c>
      <c r="AS1116" s="39"/>
      <c r="AT1116" s="39"/>
      <c r="AU1116" s="39"/>
      <c r="AV1116" s="39"/>
      <c r="AW1116" s="39" t="s">
        <v>956</v>
      </c>
      <c r="AX1116" s="39" t="s">
        <v>2031</v>
      </c>
      <c r="AY1116" s="39" t="s">
        <v>3988</v>
      </c>
      <c r="AZ1116" s="35">
        <v>1501495</v>
      </c>
      <c r="BA1116" s="39"/>
      <c r="BC1116" s="5" t="s">
        <v>905</v>
      </c>
      <c r="CB1116" s="13" t="s">
        <v>947</v>
      </c>
      <c r="CC1116" s="13" t="s">
        <v>2036</v>
      </c>
      <c r="CD1116" s="13">
        <v>60026</v>
      </c>
      <c r="CE1116" s="13" t="s">
        <v>2116</v>
      </c>
      <c r="CF1116" s="13" t="str">
        <f t="shared" si="374"/>
        <v>W0004782</v>
      </c>
      <c r="CG1116" s="13" t="s">
        <v>13</v>
      </c>
      <c r="CH1116" s="18">
        <f t="shared" si="375"/>
        <v>39640.425141532651</v>
      </c>
      <c r="CI1116" s="18">
        <f t="shared" si="376"/>
        <v>0</v>
      </c>
      <c r="CJ1116" s="43">
        <f t="shared" si="377"/>
        <v>4154.166666666667</v>
      </c>
      <c r="CK1116" s="44">
        <f t="shared" si="378"/>
        <v>29700</v>
      </c>
      <c r="CL1116" s="18">
        <f t="shared" si="379"/>
        <v>1593.7072649572651</v>
      </c>
      <c r="CM1116" s="18">
        <f t="shared" si="380"/>
        <v>3754.4149536578293</v>
      </c>
      <c r="CN1116" s="13"/>
      <c r="CO1116" s="18">
        <f t="shared" si="381"/>
        <v>0</v>
      </c>
    </row>
    <row r="1117" spans="1:93" ht="15.75" customHeight="1" x14ac:dyDescent="0.2">
      <c r="A1117" s="35" t="s">
        <v>4000</v>
      </c>
      <c r="B1117" s="35" t="s">
        <v>4001</v>
      </c>
      <c r="C1117" s="35" t="s">
        <v>4002</v>
      </c>
      <c r="D1117" s="36">
        <v>45748</v>
      </c>
      <c r="E1117" s="36"/>
      <c r="F1117" s="35" t="s">
        <v>938</v>
      </c>
      <c r="G1117" s="35" t="s">
        <v>1247</v>
      </c>
      <c r="H1117" s="35" t="s">
        <v>1248</v>
      </c>
      <c r="I1117" s="35" t="s">
        <v>897</v>
      </c>
      <c r="J1117" s="35"/>
      <c r="K1117" s="35" t="s">
        <v>898</v>
      </c>
      <c r="L1117" s="37" t="s">
        <v>899</v>
      </c>
      <c r="M1117" s="38">
        <v>0.1</v>
      </c>
      <c r="N1117" s="35">
        <v>28</v>
      </c>
      <c r="O1117" s="39">
        <v>91666.666666666672</v>
      </c>
      <c r="P1117" s="40"/>
      <c r="Q1117" s="39"/>
      <c r="R1117" s="39">
        <v>2203.5256410256411</v>
      </c>
      <c r="S1117" s="39">
        <v>1273.1481481481483</v>
      </c>
      <c r="T1117" s="39">
        <v>229.16666666666669</v>
      </c>
      <c r="U1117" s="35">
        <v>75</v>
      </c>
      <c r="V1117" s="39"/>
      <c r="W1117" s="39">
        <v>0</v>
      </c>
      <c r="X1117" s="39">
        <v>4460.3751415326506</v>
      </c>
      <c r="Y1117" s="39">
        <v>99907.882264039785</v>
      </c>
      <c r="Z1117" s="41">
        <v>7046.666666666667</v>
      </c>
      <c r="AA1117" s="39"/>
      <c r="AB1117" s="39">
        <v>106954.54893070646</v>
      </c>
      <c r="AC1117" s="39"/>
      <c r="AD1117" s="39"/>
      <c r="AE1117" s="42"/>
      <c r="AF1117" s="35"/>
      <c r="AG1117" s="39"/>
      <c r="AH1117" s="39">
        <v>106954.54893070646</v>
      </c>
      <c r="AI1117" s="39">
        <v>10695.454893070646</v>
      </c>
      <c r="AJ1117" s="42">
        <v>29700</v>
      </c>
      <c r="AK1117" s="39">
        <v>2970</v>
      </c>
      <c r="AL1117" s="39">
        <v>150320.00382377711</v>
      </c>
      <c r="AM1117" s="39" t="s">
        <v>900</v>
      </c>
      <c r="AN1117" s="39" t="s">
        <v>900</v>
      </c>
      <c r="AO1117" s="35">
        <v>2061149</v>
      </c>
      <c r="AP1117" s="39" t="s">
        <v>900</v>
      </c>
      <c r="AQ1117" s="39" t="s">
        <v>901</v>
      </c>
      <c r="AR1117" s="39">
        <v>1</v>
      </c>
      <c r="AS1117" s="39"/>
      <c r="AT1117" s="39"/>
      <c r="AU1117" s="39"/>
      <c r="AV1117" s="39"/>
      <c r="AW1117" s="39" t="s">
        <v>2814</v>
      </c>
      <c r="AX1117" s="39" t="s">
        <v>2543</v>
      </c>
      <c r="AY1117" s="39" t="s">
        <v>2543</v>
      </c>
      <c r="AZ1117" s="35">
        <v>2061149</v>
      </c>
      <c r="BA1117" s="39"/>
      <c r="BC1117" s="5" t="s">
        <v>905</v>
      </c>
      <c r="CB1117" s="13" t="s">
        <v>906</v>
      </c>
      <c r="CC1117" s="13" t="s">
        <v>907</v>
      </c>
      <c r="CD1117" s="13">
        <v>60006</v>
      </c>
      <c r="CE1117" s="13" t="e">
        <v>#N/A</v>
      </c>
      <c r="CF1117" s="13" t="str">
        <f t="shared" si="374"/>
        <v>W0004783</v>
      </c>
      <c r="CG1117" s="13" t="str">
        <f>G1117</f>
        <v>IT Capability Center</v>
      </c>
      <c r="CH1117" s="18">
        <f t="shared" si="375"/>
        <v>96431.208474865998</v>
      </c>
      <c r="CI1117" s="18">
        <f>SUM(AA1117,AE1117)</f>
        <v>0</v>
      </c>
      <c r="CJ1117" s="43">
        <f t="shared" si="377"/>
        <v>7046.666666666667</v>
      </c>
      <c r="CK1117" s="44">
        <f t="shared" si="378"/>
        <v>29700</v>
      </c>
      <c r="CL1117" s="18">
        <f t="shared" si="379"/>
        <v>3476.6737891737894</v>
      </c>
      <c r="CM1117" s="18">
        <f t="shared" si="380"/>
        <v>13665.454893070646</v>
      </c>
      <c r="CN1117" s="13"/>
      <c r="CO1117" s="18">
        <f t="shared" si="381"/>
        <v>0</v>
      </c>
    </row>
    <row r="1118" spans="1:93" ht="15.75" customHeight="1" x14ac:dyDescent="0.2">
      <c r="A1118" s="35" t="s">
        <v>4003</v>
      </c>
      <c r="B1118" s="35" t="s">
        <v>4004</v>
      </c>
      <c r="C1118" s="35" t="s">
        <v>4005</v>
      </c>
      <c r="D1118" s="36">
        <v>45754</v>
      </c>
      <c r="E1118" s="36"/>
      <c r="F1118" s="35" t="s">
        <v>972</v>
      </c>
      <c r="G1118" s="35" t="s">
        <v>951</v>
      </c>
      <c r="H1118" s="35" t="s">
        <v>952</v>
      </c>
      <c r="I1118" s="35" t="s">
        <v>897</v>
      </c>
      <c r="J1118" s="35"/>
      <c r="K1118" s="35" t="s">
        <v>898</v>
      </c>
      <c r="L1118" s="37" t="s">
        <v>899</v>
      </c>
      <c r="M1118" s="38">
        <v>0.05</v>
      </c>
      <c r="N1118" s="35">
        <v>28</v>
      </c>
      <c r="O1118" s="39">
        <v>43750</v>
      </c>
      <c r="P1118" s="40"/>
      <c r="Q1118" s="39"/>
      <c r="R1118" s="39">
        <v>1051.6826923076922</v>
      </c>
      <c r="S1118" s="39">
        <v>607.63888888888891</v>
      </c>
      <c r="T1118" s="39">
        <v>109.375</v>
      </c>
      <c r="U1118" s="35">
        <v>75</v>
      </c>
      <c r="V1118" s="39"/>
      <c r="W1118" s="39">
        <v>4483.0723883152341</v>
      </c>
      <c r="X1118" s="39">
        <v>4460.3751415326506</v>
      </c>
      <c r="Y1118" s="39">
        <v>54537.144111044465</v>
      </c>
      <c r="Z1118" s="41">
        <v>4154.166666666667</v>
      </c>
      <c r="AA1118" s="39"/>
      <c r="AB1118" s="39">
        <v>58691.310777711129</v>
      </c>
      <c r="AC1118" s="39"/>
      <c r="AD1118" s="39"/>
      <c r="AE1118" s="42"/>
      <c r="AF1118" s="35"/>
      <c r="AG1118" s="39"/>
      <c r="AH1118" s="39">
        <v>58691.310777711129</v>
      </c>
      <c r="AI1118" s="39">
        <v>2934.5655388855566</v>
      </c>
      <c r="AJ1118" s="42">
        <v>29700</v>
      </c>
      <c r="AK1118" s="39">
        <v>1485</v>
      </c>
      <c r="AL1118" s="39">
        <v>92810.876316596696</v>
      </c>
      <c r="AM1118" s="39" t="s">
        <v>2031</v>
      </c>
      <c r="AN1118" s="39" t="s">
        <v>3432</v>
      </c>
      <c r="AO1118" s="35">
        <v>1502334</v>
      </c>
      <c r="AP1118" s="35" t="s">
        <v>2033</v>
      </c>
      <c r="AQ1118" s="39" t="s">
        <v>901</v>
      </c>
      <c r="AR1118" s="39">
        <v>1</v>
      </c>
      <c r="AS1118" s="39"/>
      <c r="AT1118" s="39"/>
      <c r="AU1118" s="39"/>
      <c r="AV1118" s="39"/>
      <c r="AW1118" s="39" t="s">
        <v>956</v>
      </c>
      <c r="AX1118" s="39" t="s">
        <v>2031</v>
      </c>
      <c r="AY1118" s="39" t="s">
        <v>3988</v>
      </c>
      <c r="AZ1118" s="35">
        <v>1502334</v>
      </c>
      <c r="BA1118" s="39"/>
      <c r="BC1118" s="5" t="s">
        <v>905</v>
      </c>
      <c r="CB1118" s="13" t="s">
        <v>947</v>
      </c>
      <c r="CC1118" s="13" t="s">
        <v>2036</v>
      </c>
      <c r="CD1118" s="13">
        <v>60026</v>
      </c>
      <c r="CE1118" s="13" t="s">
        <v>3433</v>
      </c>
      <c r="CF1118" s="13" t="str">
        <f t="shared" si="374"/>
        <v>W0004784</v>
      </c>
      <c r="CG1118" s="13" t="s">
        <v>13</v>
      </c>
      <c r="CH1118" s="18">
        <f t="shared" si="375"/>
        <v>52877.822529847879</v>
      </c>
      <c r="CI1118" s="18">
        <f t="shared" ref="CI1118:CI1128" si="382">SUM(AA1118,AC1118:AE1118)</f>
        <v>0</v>
      </c>
      <c r="CJ1118" s="43">
        <f t="shared" si="377"/>
        <v>4154.166666666667</v>
      </c>
      <c r="CK1118" s="44">
        <f t="shared" si="378"/>
        <v>29700</v>
      </c>
      <c r="CL1118" s="18">
        <f t="shared" si="379"/>
        <v>1659.3215811965811</v>
      </c>
      <c r="CM1118" s="18">
        <f t="shared" si="380"/>
        <v>4419.5655388855566</v>
      </c>
      <c r="CN1118" s="13"/>
      <c r="CO1118" s="18">
        <f t="shared" si="381"/>
        <v>0</v>
      </c>
    </row>
    <row r="1119" spans="1:93" ht="15.75" customHeight="1" x14ac:dyDescent="0.2">
      <c r="A1119" s="35" t="s">
        <v>4006</v>
      </c>
      <c r="B1119" s="35" t="s">
        <v>4007</v>
      </c>
      <c r="C1119" s="35" t="s">
        <v>4008</v>
      </c>
      <c r="D1119" s="36">
        <v>45754</v>
      </c>
      <c r="E1119" s="36"/>
      <c r="F1119" s="35" t="s">
        <v>972</v>
      </c>
      <c r="G1119" s="35" t="s">
        <v>951</v>
      </c>
      <c r="H1119" s="35" t="s">
        <v>952</v>
      </c>
      <c r="I1119" s="35" t="s">
        <v>897</v>
      </c>
      <c r="J1119" s="35"/>
      <c r="K1119" s="35" t="s">
        <v>898</v>
      </c>
      <c r="L1119" s="37" t="s">
        <v>899</v>
      </c>
      <c r="M1119" s="38">
        <v>0.05</v>
      </c>
      <c r="N1119" s="35">
        <v>28</v>
      </c>
      <c r="O1119" s="39">
        <v>45833.333333333336</v>
      </c>
      <c r="P1119" s="40"/>
      <c r="Q1119" s="39"/>
      <c r="R1119" s="39">
        <v>1101.7628205128206</v>
      </c>
      <c r="S1119" s="39">
        <v>636.57407407407413</v>
      </c>
      <c r="T1119" s="39">
        <v>114.58333333333334</v>
      </c>
      <c r="U1119" s="35">
        <v>75</v>
      </c>
      <c r="V1119" s="39"/>
      <c r="W1119" s="39">
        <v>0</v>
      </c>
      <c r="X1119" s="39">
        <v>4460.3751415326506</v>
      </c>
      <c r="Y1119" s="39">
        <v>52221.628702786213</v>
      </c>
      <c r="Z1119" s="41">
        <v>4154.166666666667</v>
      </c>
      <c r="AA1119" s="39"/>
      <c r="AB1119" s="39">
        <v>56375.795369452877</v>
      </c>
      <c r="AC1119" s="39"/>
      <c r="AD1119" s="39"/>
      <c r="AE1119" s="42"/>
      <c r="AF1119" s="35"/>
      <c r="AG1119" s="39"/>
      <c r="AH1119" s="39">
        <v>56375.795369452877</v>
      </c>
      <c r="AI1119" s="39">
        <v>2818.789768472644</v>
      </c>
      <c r="AJ1119" s="42">
        <v>29700</v>
      </c>
      <c r="AK1119" s="39">
        <v>1485</v>
      </c>
      <c r="AL1119" s="39">
        <v>90379.585137925518</v>
      </c>
      <c r="AM1119" s="39" t="s">
        <v>2031</v>
      </c>
      <c r="AN1119" s="39" t="s">
        <v>2032</v>
      </c>
      <c r="AO1119" s="35">
        <v>1507756</v>
      </c>
      <c r="AP1119" s="35" t="s">
        <v>2033</v>
      </c>
      <c r="AQ1119" s="39" t="s">
        <v>901</v>
      </c>
      <c r="AR1119" s="39">
        <v>1</v>
      </c>
      <c r="AS1119" s="39"/>
      <c r="AT1119" s="39"/>
      <c r="AU1119" s="39"/>
      <c r="AV1119" s="39"/>
      <c r="AW1119" s="39" t="s">
        <v>956</v>
      </c>
      <c r="AX1119" s="39" t="s">
        <v>2031</v>
      </c>
      <c r="AY1119" s="39" t="s">
        <v>3988</v>
      </c>
      <c r="AZ1119" s="35">
        <v>1507756</v>
      </c>
      <c r="BA1119" s="39"/>
      <c r="BC1119" s="5" t="s">
        <v>905</v>
      </c>
      <c r="CB1119" s="13" t="s">
        <v>947</v>
      </c>
      <c r="CC1119" s="13" t="s">
        <v>2036</v>
      </c>
      <c r="CD1119" s="13">
        <v>60026</v>
      </c>
      <c r="CE1119" s="13" t="s">
        <v>2037</v>
      </c>
      <c r="CF1119" s="13" t="str">
        <f t="shared" si="374"/>
        <v>W0005259</v>
      </c>
      <c r="CG1119" s="13" t="s">
        <v>13</v>
      </c>
      <c r="CH1119" s="18">
        <f t="shared" si="375"/>
        <v>50483.291808199319</v>
      </c>
      <c r="CI1119" s="18">
        <f t="shared" si="382"/>
        <v>0</v>
      </c>
      <c r="CJ1119" s="43">
        <f t="shared" si="377"/>
        <v>4154.166666666667</v>
      </c>
      <c r="CK1119" s="44">
        <f t="shared" si="378"/>
        <v>29700</v>
      </c>
      <c r="CL1119" s="18">
        <f t="shared" si="379"/>
        <v>1738.3368945868947</v>
      </c>
      <c r="CM1119" s="18">
        <f t="shared" si="380"/>
        <v>4303.789768472644</v>
      </c>
      <c r="CN1119" s="13"/>
      <c r="CO1119" s="18">
        <f t="shared" si="381"/>
        <v>0</v>
      </c>
    </row>
    <row r="1120" spans="1:93" ht="15.75" customHeight="1" x14ac:dyDescent="0.2">
      <c r="A1120" s="35" t="s">
        <v>4009</v>
      </c>
      <c r="B1120" s="35" t="s">
        <v>4010</v>
      </c>
      <c r="C1120" s="35" t="s">
        <v>4011</v>
      </c>
      <c r="D1120" s="36">
        <v>45754</v>
      </c>
      <c r="E1120" s="36"/>
      <c r="F1120" s="35" t="s">
        <v>996</v>
      </c>
      <c r="G1120" s="35" t="s">
        <v>951</v>
      </c>
      <c r="H1120" s="35" t="s">
        <v>952</v>
      </c>
      <c r="I1120" s="35" t="s">
        <v>897</v>
      </c>
      <c r="J1120" s="35"/>
      <c r="K1120" s="35" t="s">
        <v>898</v>
      </c>
      <c r="L1120" s="37" t="s">
        <v>899</v>
      </c>
      <c r="M1120" s="38">
        <v>0.05</v>
      </c>
      <c r="N1120" s="35">
        <v>28</v>
      </c>
      <c r="O1120" s="39">
        <v>59166.666666666664</v>
      </c>
      <c r="P1120" s="40"/>
      <c r="Q1120" s="39"/>
      <c r="R1120" s="39">
        <v>1422.2756410256409</v>
      </c>
      <c r="S1120" s="39">
        <v>821.75925925925924</v>
      </c>
      <c r="T1120" s="39">
        <v>147.91666666666666</v>
      </c>
      <c r="U1120" s="35">
        <v>75</v>
      </c>
      <c r="V1120" s="39"/>
      <c r="W1120" s="39">
        <v>0</v>
      </c>
      <c r="X1120" s="39">
        <v>4460.3751415326506</v>
      </c>
      <c r="Y1120" s="39">
        <v>66093.99337515088</v>
      </c>
      <c r="Z1120" s="41">
        <v>4154.166666666667</v>
      </c>
      <c r="AA1120" s="39"/>
      <c r="AB1120" s="39">
        <v>70248.160041817551</v>
      </c>
      <c r="AC1120" s="39"/>
      <c r="AD1120" s="39"/>
      <c r="AE1120" s="42"/>
      <c r="AF1120" s="35"/>
      <c r="AG1120" s="39"/>
      <c r="AH1120" s="39">
        <v>70248.160041817551</v>
      </c>
      <c r="AI1120" s="39">
        <v>3512.4080020908777</v>
      </c>
      <c r="AJ1120" s="42">
        <v>29700</v>
      </c>
      <c r="AK1120" s="39">
        <v>1485</v>
      </c>
      <c r="AL1120" s="39">
        <v>104945.56804390842</v>
      </c>
      <c r="AM1120" s="39" t="s">
        <v>1025</v>
      </c>
      <c r="AN1120" s="39" t="s">
        <v>1026</v>
      </c>
      <c r="AO1120" s="35">
        <v>5185</v>
      </c>
      <c r="AP1120" s="35" t="s">
        <v>1027</v>
      </c>
      <c r="AQ1120" s="39" t="s">
        <v>901</v>
      </c>
      <c r="AR1120" s="39">
        <v>1</v>
      </c>
      <c r="AS1120" s="39"/>
      <c r="AT1120" s="39"/>
      <c r="AU1120" s="39"/>
      <c r="AV1120" s="39"/>
      <c r="AW1120" s="39" t="s">
        <v>956</v>
      </c>
      <c r="AX1120" s="39" t="s">
        <v>1026</v>
      </c>
      <c r="AY1120" s="39" t="s">
        <v>1077</v>
      </c>
      <c r="AZ1120" s="35">
        <v>5185</v>
      </c>
      <c r="BA1120" s="39"/>
      <c r="BC1120" s="5" t="s">
        <v>905</v>
      </c>
      <c r="CB1120" s="13" t="s">
        <v>947</v>
      </c>
      <c r="CC1120" s="13" t="s">
        <v>1029</v>
      </c>
      <c r="CD1120" s="13">
        <v>60014</v>
      </c>
      <c r="CE1120" s="13" t="s">
        <v>1030</v>
      </c>
      <c r="CF1120" s="13" t="str">
        <f t="shared" si="374"/>
        <v>W0004786</v>
      </c>
      <c r="CG1120" s="13" t="s">
        <v>13</v>
      </c>
      <c r="CH1120" s="18">
        <f t="shared" si="375"/>
        <v>63849.958474865976</v>
      </c>
      <c r="CI1120" s="18">
        <f t="shared" si="382"/>
        <v>0</v>
      </c>
      <c r="CJ1120" s="43">
        <f t="shared" si="377"/>
        <v>4154.166666666667</v>
      </c>
      <c r="CK1120" s="44">
        <f t="shared" si="378"/>
        <v>29700</v>
      </c>
      <c r="CL1120" s="18">
        <f t="shared" si="379"/>
        <v>2244.0349002849002</v>
      </c>
      <c r="CM1120" s="18">
        <f t="shared" si="380"/>
        <v>4997.4080020908777</v>
      </c>
      <c r="CN1120" s="13"/>
      <c r="CO1120" s="18">
        <f t="shared" si="381"/>
        <v>0</v>
      </c>
    </row>
    <row r="1121" spans="1:93" ht="15.75" customHeight="1" x14ac:dyDescent="0.2">
      <c r="A1121" s="35" t="s">
        <v>4012</v>
      </c>
      <c r="B1121" s="35" t="s">
        <v>4013</v>
      </c>
      <c r="C1121" s="35" t="s">
        <v>4014</v>
      </c>
      <c r="D1121" s="36">
        <v>45754</v>
      </c>
      <c r="E1121" s="36"/>
      <c r="F1121" s="35" t="s">
        <v>972</v>
      </c>
      <c r="G1121" s="35" t="s">
        <v>951</v>
      </c>
      <c r="H1121" s="35" t="s">
        <v>952</v>
      </c>
      <c r="I1121" s="35" t="s">
        <v>897</v>
      </c>
      <c r="J1121" s="35"/>
      <c r="K1121" s="35" t="s">
        <v>898</v>
      </c>
      <c r="L1121" s="37" t="s">
        <v>899</v>
      </c>
      <c r="M1121" s="38">
        <v>0.05</v>
      </c>
      <c r="N1121" s="35">
        <v>28</v>
      </c>
      <c r="O1121" s="39">
        <v>45833.333333333336</v>
      </c>
      <c r="P1121" s="40"/>
      <c r="Q1121" s="39"/>
      <c r="R1121" s="39">
        <v>1101.7628205128206</v>
      </c>
      <c r="S1121" s="39">
        <v>636.57407407407413</v>
      </c>
      <c r="T1121" s="39">
        <v>114.58333333333334</v>
      </c>
      <c r="U1121" s="35">
        <v>75</v>
      </c>
      <c r="V1121" s="39"/>
      <c r="W1121" s="39">
        <v>4696.1617522936549</v>
      </c>
      <c r="X1121" s="39">
        <v>4460.3751415326506</v>
      </c>
      <c r="Y1121" s="39">
        <v>56917.79045507987</v>
      </c>
      <c r="Z1121" s="41">
        <v>4154.166666666667</v>
      </c>
      <c r="AA1121" s="39"/>
      <c r="AB1121" s="39">
        <v>61071.957121746535</v>
      </c>
      <c r="AC1121" s="39"/>
      <c r="AD1121" s="39"/>
      <c r="AE1121" s="42"/>
      <c r="AF1121" s="35"/>
      <c r="AG1121" s="39"/>
      <c r="AH1121" s="39">
        <v>61071.957121746535</v>
      </c>
      <c r="AI1121" s="39">
        <v>3053.5978560873268</v>
      </c>
      <c r="AJ1121" s="42">
        <v>29700</v>
      </c>
      <c r="AK1121" s="39">
        <v>1485</v>
      </c>
      <c r="AL1121" s="39">
        <v>95310.554977833861</v>
      </c>
      <c r="AM1121" s="39" t="s">
        <v>2031</v>
      </c>
      <c r="AN1121" s="39" t="s">
        <v>2527</v>
      </c>
      <c r="AO1121" s="35">
        <v>1502348</v>
      </c>
      <c r="AP1121" s="35" t="s">
        <v>2033</v>
      </c>
      <c r="AQ1121" s="39" t="s">
        <v>901</v>
      </c>
      <c r="AR1121" s="39">
        <v>1</v>
      </c>
      <c r="AS1121" s="39"/>
      <c r="AT1121" s="39"/>
      <c r="AU1121" s="39"/>
      <c r="AV1121" s="39"/>
      <c r="AW1121" s="39" t="s">
        <v>956</v>
      </c>
      <c r="AX1121" s="39" t="s">
        <v>2031</v>
      </c>
      <c r="AY1121" s="39" t="s">
        <v>3988</v>
      </c>
      <c r="AZ1121" s="35">
        <v>1502348</v>
      </c>
      <c r="BA1121" s="39"/>
      <c r="BC1121" s="5" t="s">
        <v>905</v>
      </c>
      <c r="CB1121" s="13" t="s">
        <v>947</v>
      </c>
      <c r="CC1121" s="13" t="s">
        <v>2036</v>
      </c>
      <c r="CD1121" s="13">
        <v>60026</v>
      </c>
      <c r="CE1121" s="13" t="s">
        <v>2528</v>
      </c>
      <c r="CF1121" s="13" t="str">
        <f t="shared" si="374"/>
        <v>W0005260</v>
      </c>
      <c r="CG1121" s="13" t="s">
        <v>13</v>
      </c>
      <c r="CH1121" s="18">
        <f t="shared" si="375"/>
        <v>55179.453560492977</v>
      </c>
      <c r="CI1121" s="18">
        <f t="shared" si="382"/>
        <v>0</v>
      </c>
      <c r="CJ1121" s="43">
        <f t="shared" si="377"/>
        <v>4154.166666666667</v>
      </c>
      <c r="CK1121" s="44">
        <f t="shared" si="378"/>
        <v>29700</v>
      </c>
      <c r="CL1121" s="18">
        <f t="shared" si="379"/>
        <v>1738.3368945868947</v>
      </c>
      <c r="CM1121" s="18">
        <f t="shared" si="380"/>
        <v>4538.5978560873264</v>
      </c>
      <c r="CN1121" s="13"/>
      <c r="CO1121" s="18">
        <f t="shared" si="381"/>
        <v>0</v>
      </c>
    </row>
    <row r="1122" spans="1:93" ht="15.75" customHeight="1" x14ac:dyDescent="0.2">
      <c r="A1122" s="35" t="s">
        <v>4015</v>
      </c>
      <c r="B1122" s="35" t="s">
        <v>4016</v>
      </c>
      <c r="C1122" s="35" t="s">
        <v>4017</v>
      </c>
      <c r="D1122" s="36">
        <v>45755</v>
      </c>
      <c r="E1122" s="36"/>
      <c r="F1122" s="35" t="s">
        <v>894</v>
      </c>
      <c r="G1122" s="35" t="s">
        <v>951</v>
      </c>
      <c r="H1122" s="35" t="s">
        <v>952</v>
      </c>
      <c r="I1122" s="35" t="s">
        <v>897</v>
      </c>
      <c r="J1122" s="35"/>
      <c r="K1122" s="35" t="s">
        <v>898</v>
      </c>
      <c r="L1122" s="37" t="s">
        <v>899</v>
      </c>
      <c r="M1122" s="38">
        <v>0.05</v>
      </c>
      <c r="N1122" s="35">
        <v>28</v>
      </c>
      <c r="O1122" s="39">
        <v>141666.66666666666</v>
      </c>
      <c r="P1122" s="40"/>
      <c r="Q1122" s="39"/>
      <c r="R1122" s="39">
        <v>3405.4487179487182</v>
      </c>
      <c r="S1122" s="39">
        <v>1967.5925925925924</v>
      </c>
      <c r="T1122" s="39">
        <v>354.16666666666663</v>
      </c>
      <c r="U1122" s="35">
        <v>75</v>
      </c>
      <c r="V1122" s="39"/>
      <c r="W1122" s="39">
        <v>0</v>
      </c>
      <c r="X1122" s="39">
        <v>4460.3751415326506</v>
      </c>
      <c r="Y1122" s="39">
        <v>151929.24978540727</v>
      </c>
      <c r="Z1122" s="41">
        <v>4154.166666666667</v>
      </c>
      <c r="AA1122" s="39"/>
      <c r="AB1122" s="39">
        <v>156083.41645207393</v>
      </c>
      <c r="AC1122" s="39"/>
      <c r="AD1122" s="39"/>
      <c r="AE1122" s="42">
        <v>4671.4236268028844</v>
      </c>
      <c r="AF1122" s="35" t="s">
        <v>999</v>
      </c>
      <c r="AG1122" s="39" t="s">
        <v>998</v>
      </c>
      <c r="AH1122" s="39">
        <v>160754.84007887682</v>
      </c>
      <c r="AI1122" s="39">
        <v>8037.7420039438412</v>
      </c>
      <c r="AJ1122" s="42">
        <v>29700</v>
      </c>
      <c r="AK1122" s="39">
        <v>1485</v>
      </c>
      <c r="AL1122" s="39">
        <v>199977.58208282065</v>
      </c>
      <c r="AM1122" s="39" t="s">
        <v>973</v>
      </c>
      <c r="AN1122" s="39" t="s">
        <v>973</v>
      </c>
      <c r="AO1122" s="35" t="s">
        <v>1520</v>
      </c>
      <c r="AP1122" s="35" t="s">
        <v>976</v>
      </c>
      <c r="AQ1122" s="39" t="s">
        <v>901</v>
      </c>
      <c r="AR1122" s="39">
        <v>1</v>
      </c>
      <c r="AS1122" s="39"/>
      <c r="AT1122" s="39"/>
      <c r="AU1122" s="39"/>
      <c r="AV1122" s="39"/>
      <c r="AW1122" s="39" t="s">
        <v>956</v>
      </c>
      <c r="AX1122" s="39" t="s">
        <v>977</v>
      </c>
      <c r="AY1122" s="39" t="s">
        <v>4018</v>
      </c>
      <c r="AZ1122" s="35" t="s">
        <v>1520</v>
      </c>
      <c r="BA1122" s="39"/>
      <c r="BC1122" s="5" t="s">
        <v>905</v>
      </c>
      <c r="CB1122" s="13" t="s">
        <v>947</v>
      </c>
      <c r="CC1122" s="13" t="s">
        <v>979</v>
      </c>
      <c r="CD1122" s="13">
        <v>60009</v>
      </c>
      <c r="CE1122" s="13">
        <v>30001339</v>
      </c>
      <c r="CF1122" s="13" t="str">
        <f t="shared" si="374"/>
        <v>W0004787</v>
      </c>
      <c r="CG1122" s="13" t="s">
        <v>13</v>
      </c>
      <c r="CH1122" s="18">
        <f t="shared" si="375"/>
        <v>146556.20847486597</v>
      </c>
      <c r="CI1122" s="18">
        <f t="shared" si="382"/>
        <v>4671.4236268028844</v>
      </c>
      <c r="CJ1122" s="43">
        <f t="shared" si="377"/>
        <v>4154.166666666667</v>
      </c>
      <c r="CK1122" s="44">
        <f t="shared" si="378"/>
        <v>29700</v>
      </c>
      <c r="CL1122" s="18">
        <f t="shared" si="379"/>
        <v>5373.0413105413108</v>
      </c>
      <c r="CM1122" s="18">
        <f t="shared" si="380"/>
        <v>9522.7420039438402</v>
      </c>
      <c r="CN1122" s="13"/>
      <c r="CO1122" s="18">
        <f t="shared" si="381"/>
        <v>0</v>
      </c>
    </row>
    <row r="1123" spans="1:93" ht="15.75" customHeight="1" x14ac:dyDescent="0.2">
      <c r="A1123" s="35" t="s">
        <v>4019</v>
      </c>
      <c r="B1123" s="35" t="s">
        <v>4020</v>
      </c>
      <c r="C1123" s="35" t="s">
        <v>4021</v>
      </c>
      <c r="D1123" s="36">
        <v>45754</v>
      </c>
      <c r="E1123" s="36"/>
      <c r="F1123" s="35" t="s">
        <v>972</v>
      </c>
      <c r="G1123" s="35" t="s">
        <v>951</v>
      </c>
      <c r="H1123" s="35" t="s">
        <v>952</v>
      </c>
      <c r="I1123" s="35" t="s">
        <v>2483</v>
      </c>
      <c r="J1123" s="35"/>
      <c r="K1123" s="35" t="s">
        <v>898</v>
      </c>
      <c r="L1123" s="37" t="s">
        <v>899</v>
      </c>
      <c r="M1123" s="38">
        <v>0.05</v>
      </c>
      <c r="N1123" s="35">
        <v>28</v>
      </c>
      <c r="O1123" s="39">
        <v>48750</v>
      </c>
      <c r="P1123" s="40"/>
      <c r="Q1123" s="39"/>
      <c r="R1123" s="39">
        <v>1051.6826923076922</v>
      </c>
      <c r="S1123" s="39">
        <v>607.63888888888891</v>
      </c>
      <c r="T1123" s="39">
        <v>109.375</v>
      </c>
      <c r="U1123" s="35">
        <v>75</v>
      </c>
      <c r="V1123" s="39"/>
      <c r="W1123" s="39">
        <v>0</v>
      </c>
      <c r="X1123" s="39">
        <v>4460.3751415326506</v>
      </c>
      <c r="Y1123" s="39">
        <v>55054.071722729233</v>
      </c>
      <c r="Z1123" s="41">
        <v>4154.166666666667</v>
      </c>
      <c r="AA1123" s="39"/>
      <c r="AB1123" s="39">
        <v>59208.238389395898</v>
      </c>
      <c r="AC1123" s="39"/>
      <c r="AD1123" s="39"/>
      <c r="AE1123" s="42"/>
      <c r="AF1123" s="35"/>
      <c r="AG1123" s="39"/>
      <c r="AH1123" s="39">
        <v>59208.238389395898</v>
      </c>
      <c r="AI1123" s="39">
        <v>2960.4119194697951</v>
      </c>
      <c r="AJ1123" s="42">
        <v>0</v>
      </c>
      <c r="AK1123" s="39">
        <v>0</v>
      </c>
      <c r="AL1123" s="39">
        <v>62168.65030886569</v>
      </c>
      <c r="AM1123" s="39" t="s">
        <v>1025</v>
      </c>
      <c r="AN1123" s="39" t="s">
        <v>2484</v>
      </c>
      <c r="AO1123" s="35" t="s">
        <v>3924</v>
      </c>
      <c r="AP1123" s="35" t="s">
        <v>2485</v>
      </c>
      <c r="AQ1123" s="39" t="s">
        <v>901</v>
      </c>
      <c r="AR1123" s="39">
        <v>1</v>
      </c>
      <c r="AS1123" s="39"/>
      <c r="AT1123" s="39"/>
      <c r="AU1123" s="39"/>
      <c r="AV1123" s="39"/>
      <c r="AW1123" s="39" t="s">
        <v>3894</v>
      </c>
      <c r="AX1123" s="39" t="s">
        <v>1026</v>
      </c>
      <c r="AY1123" s="39" t="s">
        <v>3963</v>
      </c>
      <c r="AZ1123" s="35" t="s">
        <v>3924</v>
      </c>
      <c r="BA1123" s="39"/>
      <c r="BC1123" s="5" t="s">
        <v>905</v>
      </c>
      <c r="CB1123" s="13" t="s">
        <v>947</v>
      </c>
      <c r="CC1123" s="13" t="s">
        <v>805</v>
      </c>
      <c r="CD1123" s="13">
        <v>60001</v>
      </c>
      <c r="CE1123" s="13" t="s">
        <v>803</v>
      </c>
      <c r="CF1123" s="13" t="str">
        <f t="shared" si="374"/>
        <v>W0004788</v>
      </c>
      <c r="CG1123" s="13" t="s">
        <v>13</v>
      </c>
      <c r="CH1123" s="18">
        <f t="shared" si="375"/>
        <v>53394.750141532648</v>
      </c>
      <c r="CI1123" s="18">
        <f t="shared" si="382"/>
        <v>0</v>
      </c>
      <c r="CJ1123" s="43">
        <f t="shared" si="377"/>
        <v>4154.166666666667</v>
      </c>
      <c r="CK1123" s="44">
        <f t="shared" si="378"/>
        <v>0</v>
      </c>
      <c r="CL1123" s="18">
        <f t="shared" si="379"/>
        <v>1659.3215811965811</v>
      </c>
      <c r="CM1123" s="18">
        <f t="shared" si="380"/>
        <v>2960.4119194697951</v>
      </c>
      <c r="CN1123" s="13"/>
      <c r="CO1123" s="18">
        <f t="shared" si="381"/>
        <v>0</v>
      </c>
    </row>
    <row r="1124" spans="1:93" ht="15.75" customHeight="1" x14ac:dyDescent="0.2">
      <c r="A1124" s="35" t="s">
        <v>4022</v>
      </c>
      <c r="B1124" s="35" t="s">
        <v>4023</v>
      </c>
      <c r="C1124" s="35" t="s">
        <v>4024</v>
      </c>
      <c r="D1124" s="36">
        <v>45754</v>
      </c>
      <c r="E1124" s="36"/>
      <c r="F1124" s="35" t="s">
        <v>972</v>
      </c>
      <c r="G1124" s="35" t="s">
        <v>951</v>
      </c>
      <c r="H1124" s="35" t="s">
        <v>952</v>
      </c>
      <c r="I1124" s="35" t="s">
        <v>2483</v>
      </c>
      <c r="J1124" s="35"/>
      <c r="K1124" s="35" t="s">
        <v>898</v>
      </c>
      <c r="L1124" s="37" t="s">
        <v>899</v>
      </c>
      <c r="M1124" s="38">
        <v>0.05</v>
      </c>
      <c r="N1124" s="35">
        <v>28</v>
      </c>
      <c r="O1124" s="39">
        <v>46666.666666666664</v>
      </c>
      <c r="P1124" s="40"/>
      <c r="Q1124" s="39"/>
      <c r="R1124" s="39">
        <v>1010.0961538461538</v>
      </c>
      <c r="S1124" s="39">
        <v>583.6111111111112</v>
      </c>
      <c r="T1124" s="39">
        <v>105.05</v>
      </c>
      <c r="U1124" s="35">
        <v>75</v>
      </c>
      <c r="V1124" s="39"/>
      <c r="W1124" s="39">
        <v>0</v>
      </c>
      <c r="X1124" s="39">
        <v>4460.3751415326506</v>
      </c>
      <c r="Y1124" s="39">
        <v>52900.799073156581</v>
      </c>
      <c r="Z1124" s="41">
        <v>4154.166666666667</v>
      </c>
      <c r="AA1124" s="39"/>
      <c r="AB1124" s="39">
        <v>57054.965739823245</v>
      </c>
      <c r="AC1124" s="39"/>
      <c r="AD1124" s="39"/>
      <c r="AE1124" s="42"/>
      <c r="AF1124" s="35"/>
      <c r="AG1124" s="39"/>
      <c r="AH1124" s="39">
        <v>57054.965739823245</v>
      </c>
      <c r="AI1124" s="39">
        <v>2852.7482869911623</v>
      </c>
      <c r="AJ1124" s="42">
        <v>0</v>
      </c>
      <c r="AK1124" s="39">
        <v>0</v>
      </c>
      <c r="AL1124" s="39">
        <v>59907.714026814407</v>
      </c>
      <c r="AM1124" s="39" t="s">
        <v>1025</v>
      </c>
      <c r="AN1124" s="39" t="s">
        <v>2484</v>
      </c>
      <c r="AO1124" s="35" t="s">
        <v>3924</v>
      </c>
      <c r="AP1124" s="35" t="s">
        <v>2485</v>
      </c>
      <c r="AQ1124" s="39" t="s">
        <v>901</v>
      </c>
      <c r="AR1124" s="39">
        <v>1</v>
      </c>
      <c r="AS1124" s="39"/>
      <c r="AT1124" s="39"/>
      <c r="AU1124" s="39"/>
      <c r="AV1124" s="39"/>
      <c r="AW1124" s="39" t="s">
        <v>3894</v>
      </c>
      <c r="AX1124" s="39" t="s">
        <v>1026</v>
      </c>
      <c r="AY1124" s="39" t="s">
        <v>3963</v>
      </c>
      <c r="AZ1124" s="35" t="s">
        <v>3924</v>
      </c>
      <c r="BA1124" s="39"/>
      <c r="BC1124" s="5" t="s">
        <v>905</v>
      </c>
      <c r="CB1124" s="13" t="s">
        <v>947</v>
      </c>
      <c r="CC1124" s="13" t="s">
        <v>805</v>
      </c>
      <c r="CD1124" s="13">
        <v>60001</v>
      </c>
      <c r="CE1124" s="13" t="s">
        <v>803</v>
      </c>
      <c r="CF1124" s="13" t="str">
        <f t="shared" si="374"/>
        <v>W0004789</v>
      </c>
      <c r="CG1124" s="13" t="s">
        <v>13</v>
      </c>
      <c r="CH1124" s="18">
        <f t="shared" si="375"/>
        <v>51307.091808199315</v>
      </c>
      <c r="CI1124" s="18">
        <f t="shared" si="382"/>
        <v>0</v>
      </c>
      <c r="CJ1124" s="43">
        <f t="shared" si="377"/>
        <v>4154.166666666667</v>
      </c>
      <c r="CK1124" s="44">
        <f t="shared" si="378"/>
        <v>0</v>
      </c>
      <c r="CL1124" s="18">
        <f t="shared" si="379"/>
        <v>1593.7072649572651</v>
      </c>
      <c r="CM1124" s="18">
        <f t="shared" si="380"/>
        <v>2852.7482869911623</v>
      </c>
      <c r="CN1124" s="13"/>
      <c r="CO1124" s="18">
        <f t="shared" si="381"/>
        <v>0</v>
      </c>
    </row>
    <row r="1125" spans="1:93" ht="15.75" customHeight="1" x14ac:dyDescent="0.2">
      <c r="A1125" s="35" t="s">
        <v>4025</v>
      </c>
      <c r="B1125" s="35" t="s">
        <v>4026</v>
      </c>
      <c r="C1125" s="35" t="s">
        <v>4027</v>
      </c>
      <c r="D1125" s="36">
        <v>45754</v>
      </c>
      <c r="E1125" s="36"/>
      <c r="F1125" s="35" t="s">
        <v>972</v>
      </c>
      <c r="G1125" s="35" t="s">
        <v>951</v>
      </c>
      <c r="H1125" s="35" t="s">
        <v>952</v>
      </c>
      <c r="I1125" s="35" t="s">
        <v>897</v>
      </c>
      <c r="J1125" s="35"/>
      <c r="K1125" s="35" t="s">
        <v>898</v>
      </c>
      <c r="L1125" s="37" t="s">
        <v>899</v>
      </c>
      <c r="M1125" s="38">
        <v>0.05</v>
      </c>
      <c r="N1125" s="35">
        <v>28</v>
      </c>
      <c r="O1125" s="39">
        <v>40841.666666666664</v>
      </c>
      <c r="P1125" s="40"/>
      <c r="Q1125" s="39"/>
      <c r="R1125" s="39">
        <v>1010.0961538461538</v>
      </c>
      <c r="S1125" s="39">
        <v>583.6111111111112</v>
      </c>
      <c r="T1125" s="39">
        <v>105.05</v>
      </c>
      <c r="U1125" s="35">
        <v>75</v>
      </c>
      <c r="V1125" s="39"/>
      <c r="W1125" s="39">
        <v>0</v>
      </c>
      <c r="X1125" s="39">
        <v>4460.3751415326506</v>
      </c>
      <c r="Y1125" s="39">
        <v>47075.799073156581</v>
      </c>
      <c r="Z1125" s="41">
        <v>4154.166666666667</v>
      </c>
      <c r="AA1125" s="39"/>
      <c r="AB1125" s="39">
        <v>51229.965739823245</v>
      </c>
      <c r="AC1125" s="39"/>
      <c r="AD1125" s="39"/>
      <c r="AE1125" s="42">
        <v>4671.4236268028844</v>
      </c>
      <c r="AF1125" s="35" t="s">
        <v>999</v>
      </c>
      <c r="AG1125" s="39" t="s">
        <v>998</v>
      </c>
      <c r="AH1125" s="39">
        <v>55901.389366626128</v>
      </c>
      <c r="AI1125" s="39">
        <v>2795.0694683313068</v>
      </c>
      <c r="AJ1125" s="42">
        <v>29700</v>
      </c>
      <c r="AK1125" s="39">
        <v>1485</v>
      </c>
      <c r="AL1125" s="39">
        <v>89881.458834957433</v>
      </c>
      <c r="AM1125" s="39" t="s">
        <v>973</v>
      </c>
      <c r="AN1125" s="39" t="s">
        <v>973</v>
      </c>
      <c r="AO1125" s="35" t="s">
        <v>2477</v>
      </c>
      <c r="AP1125" s="35" t="s">
        <v>976</v>
      </c>
      <c r="AQ1125" s="39" t="s">
        <v>901</v>
      </c>
      <c r="AR1125" s="39">
        <v>1</v>
      </c>
      <c r="AS1125" s="39"/>
      <c r="AT1125" s="39"/>
      <c r="AU1125" s="39"/>
      <c r="AV1125" s="39"/>
      <c r="AW1125" s="39" t="s">
        <v>956</v>
      </c>
      <c r="AX1125" s="39" t="s">
        <v>977</v>
      </c>
      <c r="AY1125" s="39" t="s">
        <v>3252</v>
      </c>
      <c r="AZ1125" s="35" t="s">
        <v>2477</v>
      </c>
      <c r="BA1125" s="39"/>
      <c r="BC1125" s="5" t="s">
        <v>905</v>
      </c>
      <c r="CB1125" s="13" t="s">
        <v>947</v>
      </c>
      <c r="CC1125" s="13" t="s">
        <v>979</v>
      </c>
      <c r="CD1125" s="13">
        <v>60009</v>
      </c>
      <c r="CE1125" s="13">
        <v>30001339</v>
      </c>
      <c r="CF1125" s="13" t="str">
        <f t="shared" si="374"/>
        <v>W0005261</v>
      </c>
      <c r="CG1125" s="13" t="s">
        <v>13</v>
      </c>
      <c r="CH1125" s="18">
        <f t="shared" si="375"/>
        <v>45482.091808199315</v>
      </c>
      <c r="CI1125" s="18">
        <f t="shared" si="382"/>
        <v>4671.4236268028844</v>
      </c>
      <c r="CJ1125" s="43">
        <f t="shared" si="377"/>
        <v>4154.166666666667</v>
      </c>
      <c r="CK1125" s="44">
        <f t="shared" si="378"/>
        <v>29700</v>
      </c>
      <c r="CL1125" s="18">
        <f t="shared" si="379"/>
        <v>1593.7072649572651</v>
      </c>
      <c r="CM1125" s="18">
        <f t="shared" si="380"/>
        <v>4280.0694683313068</v>
      </c>
      <c r="CN1125" s="13"/>
      <c r="CO1125" s="18">
        <f t="shared" si="381"/>
        <v>0</v>
      </c>
    </row>
    <row r="1126" spans="1:93" ht="15.75" customHeight="1" x14ac:dyDescent="0.2">
      <c r="A1126" s="35" t="s">
        <v>400</v>
      </c>
      <c r="B1126" s="35" t="s">
        <v>4028</v>
      </c>
      <c r="C1126" s="35" t="s">
        <v>4029</v>
      </c>
      <c r="D1126" s="36">
        <v>45754</v>
      </c>
      <c r="E1126" s="36"/>
      <c r="F1126" s="35" t="s">
        <v>996</v>
      </c>
      <c r="G1126" s="35" t="s">
        <v>895</v>
      </c>
      <c r="H1126" s="35" t="s">
        <v>896</v>
      </c>
      <c r="I1126" s="35" t="s">
        <v>897</v>
      </c>
      <c r="J1126" s="35"/>
      <c r="K1126" s="35" t="s">
        <v>898</v>
      </c>
      <c r="L1126" s="37" t="s">
        <v>899</v>
      </c>
      <c r="M1126" s="38">
        <v>8.5000000000000006E-2</v>
      </c>
      <c r="N1126" s="35">
        <v>28</v>
      </c>
      <c r="O1126" s="39">
        <v>67500</v>
      </c>
      <c r="P1126" s="40"/>
      <c r="Q1126" s="39"/>
      <c r="R1126" s="39">
        <v>1502.403846153846</v>
      </c>
      <c r="S1126" s="39">
        <v>868.05555555555554</v>
      </c>
      <c r="T1126" s="39">
        <v>156.25</v>
      </c>
      <c r="U1126" s="35">
        <v>75</v>
      </c>
      <c r="V1126" s="39"/>
      <c r="W1126" s="39">
        <v>0</v>
      </c>
      <c r="X1126" s="39">
        <v>4460.3751415326506</v>
      </c>
      <c r="Y1126" s="39">
        <v>74562.084543242061</v>
      </c>
      <c r="Z1126" s="41">
        <v>5687.5</v>
      </c>
      <c r="AA1126" s="39"/>
      <c r="AB1126" s="39">
        <v>80249.584543242061</v>
      </c>
      <c r="AC1126" s="39"/>
      <c r="AD1126" s="39"/>
      <c r="AE1126" s="42">
        <v>6107.1873780099913</v>
      </c>
      <c r="AF1126" s="35" t="s">
        <v>1104</v>
      </c>
      <c r="AG1126" s="39" t="s">
        <v>1105</v>
      </c>
      <c r="AH1126" s="39">
        <v>86356.771921252046</v>
      </c>
      <c r="AI1126" s="39">
        <v>7340.3256133064242</v>
      </c>
      <c r="AJ1126" s="42">
        <v>29700</v>
      </c>
      <c r="AK1126" s="39">
        <v>2524.5</v>
      </c>
      <c r="AL1126" s="39">
        <v>125921.59753455847</v>
      </c>
      <c r="AM1126" s="39" t="s">
        <v>943</v>
      </c>
      <c r="AN1126" s="39" t="s">
        <v>943</v>
      </c>
      <c r="AO1126" s="35">
        <v>90129</v>
      </c>
      <c r="AP1126" s="35" t="s">
        <v>944</v>
      </c>
      <c r="AQ1126" s="39" t="s">
        <v>901</v>
      </c>
      <c r="AR1126" s="39">
        <v>1</v>
      </c>
      <c r="AS1126" s="39"/>
      <c r="AT1126" s="39"/>
      <c r="AU1126" s="39"/>
      <c r="AV1126" s="39"/>
      <c r="AW1126" s="39" t="s">
        <v>1086</v>
      </c>
      <c r="AX1126" s="39" t="s">
        <v>903</v>
      </c>
      <c r="AY1126" s="39" t="s">
        <v>904</v>
      </c>
      <c r="AZ1126" s="35">
        <v>90129</v>
      </c>
      <c r="BA1126" s="39"/>
      <c r="BC1126" s="5" t="s">
        <v>905</v>
      </c>
      <c r="CB1126" s="13" t="s">
        <v>947</v>
      </c>
      <c r="CC1126" s="13" t="s">
        <v>10</v>
      </c>
      <c r="CD1126" s="13">
        <v>60002</v>
      </c>
      <c r="CE1126" s="13" t="s">
        <v>8</v>
      </c>
      <c r="CF1126" s="13" t="str">
        <f t="shared" si="374"/>
        <v>W0004791</v>
      </c>
      <c r="CG1126" s="13" t="s">
        <v>29</v>
      </c>
      <c r="CH1126" s="18">
        <f t="shared" si="375"/>
        <v>72191.625141532655</v>
      </c>
      <c r="CI1126" s="18">
        <f t="shared" si="382"/>
        <v>6107.1873780099913</v>
      </c>
      <c r="CJ1126" s="43">
        <f t="shared" si="377"/>
        <v>5687.5</v>
      </c>
      <c r="CK1126" s="44">
        <f t="shared" si="378"/>
        <v>29700</v>
      </c>
      <c r="CL1126" s="18">
        <f t="shared" si="379"/>
        <v>2370.4594017094014</v>
      </c>
      <c r="CM1126" s="18">
        <f t="shared" si="380"/>
        <v>9864.8256133064242</v>
      </c>
      <c r="CN1126" s="13"/>
      <c r="CO1126" s="18">
        <f t="shared" si="381"/>
        <v>0</v>
      </c>
    </row>
    <row r="1127" spans="1:93" ht="15.75" customHeight="1" x14ac:dyDescent="0.2">
      <c r="A1127" s="35" t="s">
        <v>401</v>
      </c>
      <c r="B1127" s="35" t="s">
        <v>4030</v>
      </c>
      <c r="C1127" s="35" t="s">
        <v>4031</v>
      </c>
      <c r="D1127" s="36">
        <v>45754</v>
      </c>
      <c r="E1127" s="36"/>
      <c r="F1127" s="35" t="s">
        <v>996</v>
      </c>
      <c r="G1127" s="35" t="s">
        <v>895</v>
      </c>
      <c r="H1127" s="35" t="s">
        <v>896</v>
      </c>
      <c r="I1127" s="35" t="s">
        <v>897</v>
      </c>
      <c r="J1127" s="35"/>
      <c r="K1127" s="35" t="s">
        <v>898</v>
      </c>
      <c r="L1127" s="37" t="s">
        <v>899</v>
      </c>
      <c r="M1127" s="38">
        <v>8.5000000000000006E-2</v>
      </c>
      <c r="N1127" s="35">
        <v>28</v>
      </c>
      <c r="O1127" s="39">
        <v>64583.333333333343</v>
      </c>
      <c r="P1127" s="40"/>
      <c r="Q1127" s="39"/>
      <c r="R1127" s="39">
        <v>1432.2916666666667</v>
      </c>
      <c r="S1127" s="39">
        <v>827.5462962962963</v>
      </c>
      <c r="T1127" s="39">
        <v>148.95833333333334</v>
      </c>
      <c r="U1127" s="35">
        <v>75</v>
      </c>
      <c r="V1127" s="39"/>
      <c r="W1127" s="39">
        <v>0</v>
      </c>
      <c r="X1127" s="39">
        <v>4460.3751415326506</v>
      </c>
      <c r="Y1127" s="39">
        <v>71527.50477116229</v>
      </c>
      <c r="Z1127" s="41">
        <v>5687.5</v>
      </c>
      <c r="AA1127" s="39"/>
      <c r="AB1127" s="39">
        <v>77215.00477116229</v>
      </c>
      <c r="AC1127" s="39"/>
      <c r="AD1127" s="39"/>
      <c r="AE1127" s="42">
        <v>6107.1873780099913</v>
      </c>
      <c r="AF1127" s="35" t="s">
        <v>1104</v>
      </c>
      <c r="AG1127" s="39" t="s">
        <v>1105</v>
      </c>
      <c r="AH1127" s="39">
        <v>83322.192149172275</v>
      </c>
      <c r="AI1127" s="39">
        <v>7082.3863326796436</v>
      </c>
      <c r="AJ1127" s="42">
        <v>29700</v>
      </c>
      <c r="AK1127" s="39">
        <v>2524.5</v>
      </c>
      <c r="AL1127" s="39">
        <v>122629.07848185192</v>
      </c>
      <c r="AM1127" s="39" t="s">
        <v>943</v>
      </c>
      <c r="AN1127" s="39" t="s">
        <v>943</v>
      </c>
      <c r="AO1127" s="35">
        <v>90129</v>
      </c>
      <c r="AP1127" s="35" t="s">
        <v>944</v>
      </c>
      <c r="AQ1127" s="39" t="s">
        <v>901</v>
      </c>
      <c r="AR1127" s="39">
        <v>1</v>
      </c>
      <c r="AS1127" s="39"/>
      <c r="AT1127" s="39"/>
      <c r="AU1127" s="39"/>
      <c r="AV1127" s="39"/>
      <c r="AW1127" s="39" t="s">
        <v>1086</v>
      </c>
      <c r="AX1127" s="39" t="s">
        <v>903</v>
      </c>
      <c r="AY1127" s="39" t="s">
        <v>904</v>
      </c>
      <c r="AZ1127" s="35">
        <v>90129</v>
      </c>
      <c r="BA1127" s="39"/>
      <c r="BC1127" s="5" t="s">
        <v>905</v>
      </c>
      <c r="CB1127" s="13" t="s">
        <v>947</v>
      </c>
      <c r="CC1127" s="13" t="s">
        <v>10</v>
      </c>
      <c r="CD1127" s="13">
        <v>60002</v>
      </c>
      <c r="CE1127" s="13" t="s">
        <v>8</v>
      </c>
      <c r="CF1127" s="13" t="str">
        <f t="shared" si="374"/>
        <v>W0004792</v>
      </c>
      <c r="CG1127" s="13" t="s">
        <v>29</v>
      </c>
      <c r="CH1127" s="18">
        <f t="shared" si="375"/>
        <v>69267.666808199327</v>
      </c>
      <c r="CI1127" s="18">
        <f t="shared" si="382"/>
        <v>6107.1873780099913</v>
      </c>
      <c r="CJ1127" s="43">
        <f t="shared" si="377"/>
        <v>5687.5</v>
      </c>
      <c r="CK1127" s="44">
        <f t="shared" si="378"/>
        <v>29700</v>
      </c>
      <c r="CL1127" s="18">
        <f t="shared" si="379"/>
        <v>2259.837962962963</v>
      </c>
      <c r="CM1127" s="18">
        <f t="shared" si="380"/>
        <v>9606.8863326796436</v>
      </c>
      <c r="CN1127" s="13"/>
      <c r="CO1127" s="18">
        <f t="shared" si="381"/>
        <v>0</v>
      </c>
    </row>
    <row r="1128" spans="1:93" ht="15.75" customHeight="1" x14ac:dyDescent="0.2">
      <c r="A1128" s="35" t="s">
        <v>624</v>
      </c>
      <c r="B1128" s="35" t="s">
        <v>4032</v>
      </c>
      <c r="C1128" s="35" t="s">
        <v>4033</v>
      </c>
      <c r="D1128" s="36">
        <v>45761</v>
      </c>
      <c r="E1128" s="36"/>
      <c r="F1128" s="35" t="s">
        <v>996</v>
      </c>
      <c r="G1128" s="35" t="s">
        <v>939</v>
      </c>
      <c r="H1128" s="35" t="s">
        <v>940</v>
      </c>
      <c r="I1128" s="35" t="s">
        <v>897</v>
      </c>
      <c r="J1128" s="35"/>
      <c r="K1128" s="35" t="s">
        <v>898</v>
      </c>
      <c r="L1128" s="37" t="s">
        <v>899</v>
      </c>
      <c r="M1128" s="38">
        <v>0.05</v>
      </c>
      <c r="N1128" s="35">
        <v>28</v>
      </c>
      <c r="O1128" s="39">
        <v>64500</v>
      </c>
      <c r="P1128" s="40"/>
      <c r="Q1128" s="39"/>
      <c r="R1128" s="39">
        <v>1430.2884615384617</v>
      </c>
      <c r="S1128" s="39">
        <v>826.38888888888891</v>
      </c>
      <c r="T1128" s="39">
        <v>148.75</v>
      </c>
      <c r="U1128" s="35">
        <v>75</v>
      </c>
      <c r="V1128" s="39"/>
      <c r="W1128" s="39">
        <v>0</v>
      </c>
      <c r="X1128" s="39">
        <v>4460.3751415326506</v>
      </c>
      <c r="Y1128" s="39">
        <v>71440.802491960014</v>
      </c>
      <c r="Z1128" s="41">
        <v>12402.5</v>
      </c>
      <c r="AA1128" s="39"/>
      <c r="AB1128" s="39">
        <v>83843.302491960014</v>
      </c>
      <c r="AC1128" s="39"/>
      <c r="AD1128" s="39"/>
      <c r="AE1128" s="42"/>
      <c r="AF1128" s="35"/>
      <c r="AG1128" s="39"/>
      <c r="AH1128" s="39">
        <v>83843.302491960014</v>
      </c>
      <c r="AI1128" s="39">
        <v>4192.1651245980011</v>
      </c>
      <c r="AJ1128" s="42">
        <v>29700</v>
      </c>
      <c r="AK1128" s="39">
        <v>1485</v>
      </c>
      <c r="AL1128" s="39">
        <v>119220.46761655802</v>
      </c>
      <c r="AM1128" s="39" t="s">
        <v>943</v>
      </c>
      <c r="AN1128" s="39" t="s">
        <v>943</v>
      </c>
      <c r="AO1128" s="35">
        <v>90342</v>
      </c>
      <c r="AP1128" s="35" t="s">
        <v>944</v>
      </c>
      <c r="AQ1128" s="39" t="s">
        <v>901</v>
      </c>
      <c r="AR1128" s="39">
        <v>1</v>
      </c>
      <c r="AS1128" s="39"/>
      <c r="AT1128" s="39"/>
      <c r="AU1128" s="39"/>
      <c r="AV1128" s="39"/>
      <c r="AW1128" s="39" t="s">
        <v>1207</v>
      </c>
      <c r="AX1128" s="39" t="s">
        <v>946</v>
      </c>
      <c r="AY1128" s="39" t="s">
        <v>946</v>
      </c>
      <c r="AZ1128" s="35">
        <v>90342</v>
      </c>
      <c r="BA1128" s="39"/>
      <c r="BC1128" s="5" t="s">
        <v>905</v>
      </c>
      <c r="CB1128" s="13" t="s">
        <v>947</v>
      </c>
      <c r="CC1128" s="13" t="s">
        <v>10</v>
      </c>
      <c r="CD1128" s="13">
        <v>60002</v>
      </c>
      <c r="CE1128" s="13" t="s">
        <v>8</v>
      </c>
      <c r="CF1128" s="13" t="str">
        <f t="shared" si="374"/>
        <v>W0005262</v>
      </c>
      <c r="CG1128" s="13" t="s">
        <v>11</v>
      </c>
      <c r="CH1128" s="18">
        <f t="shared" si="375"/>
        <v>69184.125141532655</v>
      </c>
      <c r="CI1128" s="18">
        <f t="shared" si="382"/>
        <v>0</v>
      </c>
      <c r="CJ1128" s="43">
        <f t="shared" si="377"/>
        <v>12402.5</v>
      </c>
      <c r="CK1128" s="44">
        <f t="shared" si="378"/>
        <v>29700</v>
      </c>
      <c r="CL1128" s="18">
        <f t="shared" si="379"/>
        <v>2256.6773504273506</v>
      </c>
      <c r="CM1128" s="18">
        <f t="shared" si="380"/>
        <v>5677.1651245980011</v>
      </c>
      <c r="CN1128" s="13"/>
      <c r="CO1128" s="18">
        <f t="shared" si="381"/>
        <v>0</v>
      </c>
    </row>
    <row r="1129" spans="1:93" ht="15.75" customHeight="1" x14ac:dyDescent="0.2">
      <c r="A1129" s="35" t="s">
        <v>4034</v>
      </c>
      <c r="B1129" s="35" t="s">
        <v>4035</v>
      </c>
      <c r="C1129" s="35" t="s">
        <v>4036</v>
      </c>
      <c r="D1129" s="36">
        <v>45761</v>
      </c>
      <c r="E1129" s="36"/>
      <c r="F1129" s="35" t="s">
        <v>925</v>
      </c>
      <c r="G1129" s="35" t="s">
        <v>939</v>
      </c>
      <c r="H1129" s="35" t="s">
        <v>940</v>
      </c>
      <c r="I1129" s="35" t="s">
        <v>897</v>
      </c>
      <c r="J1129" s="35"/>
      <c r="K1129" s="35" t="s">
        <v>898</v>
      </c>
      <c r="L1129" s="37" t="s">
        <v>899</v>
      </c>
      <c r="M1129" s="38">
        <v>0.05</v>
      </c>
      <c r="N1129" s="35">
        <v>28</v>
      </c>
      <c r="O1129" s="39">
        <v>183333.33333333334</v>
      </c>
      <c r="P1129" s="40">
        <v>0.1</v>
      </c>
      <c r="Q1129" s="39">
        <v>18333.333333333336</v>
      </c>
      <c r="R1129" s="39">
        <v>4407.0512820512822</v>
      </c>
      <c r="S1129" s="39">
        <v>2546.2962962962965</v>
      </c>
      <c r="T1129" s="39">
        <v>458.33333333333337</v>
      </c>
      <c r="U1129" s="35">
        <v>75</v>
      </c>
      <c r="V1129" s="39"/>
      <c r="W1129" s="39">
        <v>18440.425728901784</v>
      </c>
      <c r="X1129" s="39">
        <v>4460.3751415326506</v>
      </c>
      <c r="Y1129" s="39">
        <v>232054.14844878204</v>
      </c>
      <c r="Z1129" s="41">
        <v>12402.5</v>
      </c>
      <c r="AA1129" s="39"/>
      <c r="AB1129" s="39">
        <v>244456.64844878204</v>
      </c>
      <c r="AC1129" s="39"/>
      <c r="AD1129" s="39"/>
      <c r="AE1129" s="42"/>
      <c r="AF1129" s="35"/>
      <c r="AG1129" s="39"/>
      <c r="AH1129" s="39">
        <v>244456.64844878204</v>
      </c>
      <c r="AI1129" s="39">
        <v>12222.832422439104</v>
      </c>
      <c r="AJ1129" s="42">
        <v>29700</v>
      </c>
      <c r="AK1129" s="39">
        <v>1485</v>
      </c>
      <c r="AL1129" s="39">
        <v>287864.48087122117</v>
      </c>
      <c r="AM1129" s="39" t="s">
        <v>900</v>
      </c>
      <c r="AN1129" s="39" t="s">
        <v>900</v>
      </c>
      <c r="AO1129" s="35">
        <v>1007200</v>
      </c>
      <c r="AP1129" s="39" t="s">
        <v>900</v>
      </c>
      <c r="AQ1129" s="39" t="s">
        <v>901</v>
      </c>
      <c r="AR1129" s="39">
        <v>1</v>
      </c>
      <c r="AS1129" s="39"/>
      <c r="AT1129" s="39"/>
      <c r="AU1129" s="39"/>
      <c r="AV1129" s="39"/>
      <c r="AW1129" s="39" t="s">
        <v>11</v>
      </c>
      <c r="AX1129" s="39" t="s">
        <v>11</v>
      </c>
      <c r="AY1129" s="39" t="s">
        <v>946</v>
      </c>
      <c r="AZ1129" s="35">
        <v>1007200</v>
      </c>
      <c r="BA1129" s="39"/>
      <c r="BC1129" s="5" t="s">
        <v>905</v>
      </c>
      <c r="CB1129" s="13" t="s">
        <v>906</v>
      </c>
      <c r="CC1129" s="13" t="s">
        <v>907</v>
      </c>
      <c r="CD1129" s="13">
        <v>60006</v>
      </c>
      <c r="CE1129" s="13" t="e">
        <v>#N/A</v>
      </c>
      <c r="CF1129" s="13" t="str">
        <f t="shared" si="374"/>
        <v>W0004793</v>
      </c>
      <c r="CG1129" s="13" t="str">
        <f>G1129</f>
        <v>HR Capability Center</v>
      </c>
      <c r="CH1129" s="18">
        <f t="shared" si="375"/>
        <v>225100.80087043447</v>
      </c>
      <c r="CI1129" s="18">
        <f>SUM(AA1129,AE1129)</f>
        <v>0</v>
      </c>
      <c r="CJ1129" s="43">
        <f t="shared" si="377"/>
        <v>12402.5</v>
      </c>
      <c r="CK1129" s="44">
        <f t="shared" si="378"/>
        <v>29700</v>
      </c>
      <c r="CL1129" s="18">
        <f t="shared" si="379"/>
        <v>6953.3475783475787</v>
      </c>
      <c r="CM1129" s="18">
        <f t="shared" si="380"/>
        <v>13707.832422439104</v>
      </c>
      <c r="CN1129" s="13"/>
      <c r="CO1129" s="18">
        <f t="shared" si="381"/>
        <v>0</v>
      </c>
    </row>
    <row r="1130" spans="1:93" ht="15.75" customHeight="1" x14ac:dyDescent="0.2">
      <c r="A1130" s="35" t="s">
        <v>402</v>
      </c>
      <c r="B1130" s="35" t="s">
        <v>4037</v>
      </c>
      <c r="C1130" s="35" t="s">
        <v>4038</v>
      </c>
      <c r="D1130" s="36">
        <v>45761</v>
      </c>
      <c r="E1130" s="36"/>
      <c r="F1130" s="35" t="s">
        <v>984</v>
      </c>
      <c r="G1130" s="35" t="s">
        <v>1247</v>
      </c>
      <c r="H1130" s="35" t="s">
        <v>1248</v>
      </c>
      <c r="I1130" s="35" t="s">
        <v>897</v>
      </c>
      <c r="J1130" s="35"/>
      <c r="K1130" s="35" t="s">
        <v>898</v>
      </c>
      <c r="L1130" s="37" t="s">
        <v>899</v>
      </c>
      <c r="M1130" s="38">
        <v>0.1</v>
      </c>
      <c r="N1130" s="35">
        <v>28</v>
      </c>
      <c r="O1130" s="39">
        <v>122083.33333333334</v>
      </c>
      <c r="P1130" s="40"/>
      <c r="Q1130" s="39"/>
      <c r="R1130" s="39">
        <v>2934.6955128205132</v>
      </c>
      <c r="S1130" s="39">
        <v>1695.6018518518517</v>
      </c>
      <c r="T1130" s="39">
        <v>305.20833333333331</v>
      </c>
      <c r="U1130" s="35">
        <v>75</v>
      </c>
      <c r="V1130" s="39"/>
      <c r="W1130" s="39">
        <v>0</v>
      </c>
      <c r="X1130" s="39">
        <v>4460.3751415326506</v>
      </c>
      <c r="Y1130" s="39">
        <v>131554.2141728717</v>
      </c>
      <c r="Z1130" s="41">
        <v>7046.666666666667</v>
      </c>
      <c r="AA1130" s="39"/>
      <c r="AB1130" s="39">
        <v>138600.88083953835</v>
      </c>
      <c r="AC1130" s="39"/>
      <c r="AD1130" s="39"/>
      <c r="AE1130" s="42"/>
      <c r="AF1130" s="35"/>
      <c r="AG1130" s="39"/>
      <c r="AH1130" s="39">
        <v>138600.88083953835</v>
      </c>
      <c r="AI1130" s="39">
        <v>13860.088083953837</v>
      </c>
      <c r="AJ1130" s="42">
        <v>29700</v>
      </c>
      <c r="AK1130" s="39">
        <v>2970</v>
      </c>
      <c r="AL1130" s="39">
        <v>185130.96892349218</v>
      </c>
      <c r="AM1130" s="39" t="s">
        <v>943</v>
      </c>
      <c r="AN1130" s="39" t="s">
        <v>943</v>
      </c>
      <c r="AO1130" s="35">
        <v>90324</v>
      </c>
      <c r="AP1130" s="35" t="s">
        <v>944</v>
      </c>
      <c r="AQ1130" s="39" t="s">
        <v>901</v>
      </c>
      <c r="AR1130" s="39">
        <v>1</v>
      </c>
      <c r="AS1130" s="39"/>
      <c r="AT1130" s="39"/>
      <c r="AU1130" s="39"/>
      <c r="AV1130" s="39"/>
      <c r="AW1130" s="39" t="s">
        <v>1251</v>
      </c>
      <c r="AX1130" s="39" t="s">
        <v>943</v>
      </c>
      <c r="AY1130" s="39" t="s">
        <v>1053</v>
      </c>
      <c r="AZ1130" s="35">
        <v>90324</v>
      </c>
      <c r="BA1130" s="39"/>
      <c r="BC1130" s="5" t="s">
        <v>905</v>
      </c>
      <c r="CB1130" s="13" t="s">
        <v>947</v>
      </c>
      <c r="CC1130" s="13" t="s">
        <v>10</v>
      </c>
      <c r="CD1130" s="13">
        <v>60002</v>
      </c>
      <c r="CE1130" s="13" t="s">
        <v>8</v>
      </c>
      <c r="CF1130" s="13" t="str">
        <f t="shared" si="374"/>
        <v>W0004794</v>
      </c>
      <c r="CG1130" s="13" t="s">
        <v>70</v>
      </c>
      <c r="CH1130" s="18">
        <f t="shared" si="375"/>
        <v>126923.91680819933</v>
      </c>
      <c r="CI1130" s="18">
        <f t="shared" ref="CI1130:CI1131" si="383">SUM(AA1130,AC1130:AE1130)</f>
        <v>0</v>
      </c>
      <c r="CJ1130" s="43">
        <f t="shared" si="377"/>
        <v>7046.666666666667</v>
      </c>
      <c r="CK1130" s="44">
        <f t="shared" si="378"/>
        <v>29700</v>
      </c>
      <c r="CL1130" s="18">
        <f t="shared" si="379"/>
        <v>4630.2973646723649</v>
      </c>
      <c r="CM1130" s="18">
        <f t="shared" si="380"/>
        <v>16830.088083953837</v>
      </c>
      <c r="CN1130" s="13"/>
      <c r="CO1130" s="18">
        <f t="shared" si="381"/>
        <v>0</v>
      </c>
    </row>
    <row r="1131" spans="1:93" ht="15.75" customHeight="1" x14ac:dyDescent="0.2">
      <c r="A1131" s="35" t="s">
        <v>712</v>
      </c>
      <c r="B1131" s="35" t="s">
        <v>4039</v>
      </c>
      <c r="C1131" s="35" t="s">
        <v>4040</v>
      </c>
      <c r="D1131" s="36">
        <v>45775</v>
      </c>
      <c r="E1131" s="36"/>
      <c r="F1131" s="35" t="s">
        <v>996</v>
      </c>
      <c r="G1131" s="35" t="s">
        <v>895</v>
      </c>
      <c r="H1131" s="35" t="s">
        <v>896</v>
      </c>
      <c r="I1131" s="35" t="s">
        <v>897</v>
      </c>
      <c r="J1131" s="35"/>
      <c r="K1131" s="35" t="s">
        <v>898</v>
      </c>
      <c r="L1131" s="37" t="s">
        <v>899</v>
      </c>
      <c r="M1131" s="38">
        <v>8.5000000000000006E-2</v>
      </c>
      <c r="N1131" s="35">
        <v>28</v>
      </c>
      <c r="O1131" s="39">
        <v>67500</v>
      </c>
      <c r="P1131" s="40"/>
      <c r="Q1131" s="39"/>
      <c r="R1131" s="39">
        <v>1502.403846153846</v>
      </c>
      <c r="S1131" s="39">
        <v>868.05555555555554</v>
      </c>
      <c r="T1131" s="39">
        <v>156.25</v>
      </c>
      <c r="U1131" s="35">
        <v>75</v>
      </c>
      <c r="V1131" s="39"/>
      <c r="W1131" s="39">
        <v>0</v>
      </c>
      <c r="X1131" s="39">
        <v>4460.3751415326506</v>
      </c>
      <c r="Y1131" s="39">
        <v>74562.084543242061</v>
      </c>
      <c r="Z1131" s="41">
        <v>5687.5</v>
      </c>
      <c r="AA1131" s="39"/>
      <c r="AB1131" s="39">
        <v>80249.584543242061</v>
      </c>
      <c r="AC1131" s="39"/>
      <c r="AD1131" s="39"/>
      <c r="AE1131" s="42"/>
      <c r="AF1131" s="35"/>
      <c r="AG1131" s="39"/>
      <c r="AH1131" s="39">
        <v>80249.584543242061</v>
      </c>
      <c r="AI1131" s="39">
        <v>6821.2146861755755</v>
      </c>
      <c r="AJ1131" s="42">
        <v>29700</v>
      </c>
      <c r="AK1131" s="39">
        <v>2524.5</v>
      </c>
      <c r="AL1131" s="39">
        <v>119295.29922941764</v>
      </c>
      <c r="AM1131" s="39" t="s">
        <v>943</v>
      </c>
      <c r="AN1131" s="39" t="s">
        <v>943</v>
      </c>
      <c r="AO1131" s="35">
        <v>90349</v>
      </c>
      <c r="AP1131" s="35" t="s">
        <v>944</v>
      </c>
      <c r="AQ1131" s="39" t="s">
        <v>901</v>
      </c>
      <c r="AR1131" s="39">
        <v>1</v>
      </c>
      <c r="AS1131" s="39"/>
      <c r="AT1131" s="39"/>
      <c r="AU1131" s="39"/>
      <c r="AV1131" s="39"/>
      <c r="AW1131" s="39" t="s">
        <v>902</v>
      </c>
      <c r="AX1131" s="39" t="s">
        <v>903</v>
      </c>
      <c r="AY1131" s="39" t="s">
        <v>904</v>
      </c>
      <c r="AZ1131" s="35">
        <v>90349</v>
      </c>
      <c r="BA1131" s="39"/>
      <c r="BC1131" s="5" t="s">
        <v>905</v>
      </c>
      <c r="CB1131" s="13" t="s">
        <v>947</v>
      </c>
      <c r="CC1131" s="13" t="s">
        <v>10</v>
      </c>
      <c r="CD1131" s="13">
        <v>60002</v>
      </c>
      <c r="CE1131" s="13" t="s">
        <v>8</v>
      </c>
      <c r="CF1131" s="13" t="str">
        <f t="shared" si="374"/>
        <v>W0005432</v>
      </c>
      <c r="CG1131" s="13" t="s">
        <v>29</v>
      </c>
      <c r="CH1131" s="18">
        <f t="shared" si="375"/>
        <v>72191.625141532655</v>
      </c>
      <c r="CI1131" s="18">
        <f t="shared" si="383"/>
        <v>0</v>
      </c>
      <c r="CJ1131" s="43">
        <f t="shared" si="377"/>
        <v>5687.5</v>
      </c>
      <c r="CK1131" s="44">
        <f t="shared" si="378"/>
        <v>29700</v>
      </c>
      <c r="CL1131" s="18">
        <f t="shared" si="379"/>
        <v>2370.4594017094014</v>
      </c>
      <c r="CM1131" s="18">
        <f t="shared" si="380"/>
        <v>9345.7146861755755</v>
      </c>
      <c r="CN1131" s="13"/>
      <c r="CO1131" s="18">
        <f t="shared" si="381"/>
        <v>0</v>
      </c>
    </row>
    <row r="1132" spans="1:93" ht="15.75" customHeight="1" x14ac:dyDescent="0.2">
      <c r="A1132" s="35" t="s">
        <v>4041</v>
      </c>
      <c r="B1132" s="35" t="s">
        <v>4042</v>
      </c>
      <c r="C1132" s="35" t="s">
        <v>4043</v>
      </c>
      <c r="D1132" s="36">
        <v>45768</v>
      </c>
      <c r="E1132" s="36"/>
      <c r="F1132" s="35" t="s">
        <v>938</v>
      </c>
      <c r="G1132" s="35" t="s">
        <v>939</v>
      </c>
      <c r="H1132" s="35" t="s">
        <v>940</v>
      </c>
      <c r="I1132" s="35" t="s">
        <v>897</v>
      </c>
      <c r="J1132" s="35"/>
      <c r="K1132" s="35" t="s">
        <v>898</v>
      </c>
      <c r="L1132" s="37" t="s">
        <v>899</v>
      </c>
      <c r="M1132" s="38">
        <v>0.05</v>
      </c>
      <c r="N1132" s="35">
        <v>28</v>
      </c>
      <c r="O1132" s="39">
        <v>71666.666666666672</v>
      </c>
      <c r="P1132" s="40"/>
      <c r="Q1132" s="39"/>
      <c r="R1132" s="39">
        <v>1722.7564102564102</v>
      </c>
      <c r="S1132" s="39">
        <v>995.37037037037044</v>
      </c>
      <c r="T1132" s="39">
        <v>179.16666666666669</v>
      </c>
      <c r="U1132" s="35">
        <v>75</v>
      </c>
      <c r="V1132" s="39"/>
      <c r="W1132" s="39">
        <v>0</v>
      </c>
      <c r="X1132" s="39">
        <v>4460.3751415326506</v>
      </c>
      <c r="Y1132" s="39">
        <v>79099.33525549277</v>
      </c>
      <c r="Z1132" s="41">
        <v>12402.5</v>
      </c>
      <c r="AA1132" s="39"/>
      <c r="AB1132" s="39">
        <v>91501.83525549277</v>
      </c>
      <c r="AC1132" s="39"/>
      <c r="AD1132" s="39"/>
      <c r="AE1132" s="42"/>
      <c r="AF1132" s="35"/>
      <c r="AG1132" s="39"/>
      <c r="AH1132" s="39">
        <v>91501.83525549277</v>
      </c>
      <c r="AI1132" s="39">
        <v>4575.0917627746385</v>
      </c>
      <c r="AJ1132" s="42">
        <v>29700</v>
      </c>
      <c r="AK1132" s="39">
        <v>1485</v>
      </c>
      <c r="AL1132" s="39">
        <v>127261.92701826741</v>
      </c>
      <c r="AM1132" s="39" t="s">
        <v>1595</v>
      </c>
      <c r="AN1132" s="39" t="s">
        <v>1595</v>
      </c>
      <c r="AO1132" s="35" t="s">
        <v>2046</v>
      </c>
      <c r="AP1132" s="35" t="s">
        <v>1597</v>
      </c>
      <c r="AQ1132" s="39" t="s">
        <v>901</v>
      </c>
      <c r="AR1132" s="39">
        <v>1</v>
      </c>
      <c r="AS1132" s="39"/>
      <c r="AT1132" s="39"/>
      <c r="AU1132" s="39"/>
      <c r="AV1132" s="39"/>
      <c r="AW1132" s="39" t="s">
        <v>11</v>
      </c>
      <c r="AX1132" s="39" t="s">
        <v>4044</v>
      </c>
      <c r="AY1132" s="39" t="s">
        <v>946</v>
      </c>
      <c r="AZ1132" s="35" t="s">
        <v>2046</v>
      </c>
      <c r="BA1132" s="39"/>
      <c r="BC1132" s="5" t="s">
        <v>905</v>
      </c>
      <c r="CB1132" s="13" t="s">
        <v>906</v>
      </c>
      <c r="CC1132" s="13" t="s">
        <v>1598</v>
      </c>
      <c r="CD1132" s="13">
        <v>60015</v>
      </c>
      <c r="CE1132" s="13" t="e">
        <v>#N/A</v>
      </c>
      <c r="CF1132" s="13" t="str">
        <f t="shared" si="374"/>
        <v>W0004795</v>
      </c>
      <c r="CG1132" s="13" t="str">
        <f>G1132</f>
        <v>HR Capability Center</v>
      </c>
      <c r="CH1132" s="18">
        <f t="shared" si="375"/>
        <v>76381.208474865998</v>
      </c>
      <c r="CI1132" s="18">
        <f>SUM(AA1132,AE1132)</f>
        <v>0</v>
      </c>
      <c r="CJ1132" s="43">
        <f t="shared" si="377"/>
        <v>12402.5</v>
      </c>
      <c r="CK1132" s="44">
        <f t="shared" si="378"/>
        <v>29700</v>
      </c>
      <c r="CL1132" s="18">
        <f t="shared" si="379"/>
        <v>2718.1267806267806</v>
      </c>
      <c r="CM1132" s="18">
        <f t="shared" si="380"/>
        <v>6060.0917627746385</v>
      </c>
      <c r="CN1132" s="13"/>
      <c r="CO1132" s="18">
        <f t="shared" si="381"/>
        <v>0</v>
      </c>
    </row>
    <row r="1133" spans="1:93" ht="15.75" customHeight="1" x14ac:dyDescent="0.2">
      <c r="A1133" s="35" t="s">
        <v>403</v>
      </c>
      <c r="B1133" s="35" t="s">
        <v>4045</v>
      </c>
      <c r="C1133" s="35" t="s">
        <v>4046</v>
      </c>
      <c r="D1133" s="36">
        <v>45768</v>
      </c>
      <c r="E1133" s="36">
        <v>46081</v>
      </c>
      <c r="F1133" s="35" t="s">
        <v>996</v>
      </c>
      <c r="G1133" s="35" t="s">
        <v>1050</v>
      </c>
      <c r="H1133" s="35" t="s">
        <v>1051</v>
      </c>
      <c r="I1133" s="35" t="s">
        <v>897</v>
      </c>
      <c r="J1133" s="35"/>
      <c r="K1133" s="35" t="s">
        <v>898</v>
      </c>
      <c r="L1133" s="37" t="s">
        <v>985</v>
      </c>
      <c r="M1133" s="38">
        <v>8.5000000000000006E-2</v>
      </c>
      <c r="N1133" s="35">
        <v>28</v>
      </c>
      <c r="O1133" s="39">
        <v>64500</v>
      </c>
      <c r="P1133" s="40"/>
      <c r="Q1133" s="39"/>
      <c r="R1133" s="39">
        <v>1430.2884615384617</v>
      </c>
      <c r="S1133" s="39">
        <v>826.38888888888891</v>
      </c>
      <c r="T1133" s="39">
        <v>148.75</v>
      </c>
      <c r="U1133" s="35">
        <v>75</v>
      </c>
      <c r="V1133" s="39"/>
      <c r="W1133" s="39">
        <v>0</v>
      </c>
      <c r="X1133" s="39">
        <v>4460.3751415326506</v>
      </c>
      <c r="Y1133" s="39">
        <v>71440.802491960014</v>
      </c>
      <c r="Z1133" s="41">
        <v>23570.833333333332</v>
      </c>
      <c r="AA1133" s="39"/>
      <c r="AB1133" s="39">
        <v>95011.635825293342</v>
      </c>
      <c r="AC1133" s="39"/>
      <c r="AD1133" s="39"/>
      <c r="AE1133" s="42"/>
      <c r="AF1133" s="35"/>
      <c r="AG1133" s="39"/>
      <c r="AH1133" s="39">
        <v>95011.635825293342</v>
      </c>
      <c r="AI1133" s="39">
        <v>8075.989045149935</v>
      </c>
      <c r="AJ1133" s="42">
        <v>29700</v>
      </c>
      <c r="AK1133" s="39">
        <v>2524.5</v>
      </c>
      <c r="AL1133" s="39">
        <v>135312.12487044328</v>
      </c>
      <c r="AM1133" s="39" t="s">
        <v>943</v>
      </c>
      <c r="AN1133" s="39" t="s">
        <v>943</v>
      </c>
      <c r="AO1133" s="35" t="s">
        <v>4047</v>
      </c>
      <c r="AP1133" s="35" t="s">
        <v>944</v>
      </c>
      <c r="AQ1133" s="39" t="s">
        <v>901</v>
      </c>
      <c r="AR1133" s="39">
        <v>1</v>
      </c>
      <c r="AS1133" s="39"/>
      <c r="AT1133" s="39"/>
      <c r="AU1133" s="39"/>
      <c r="AV1133" s="39"/>
      <c r="AW1133" s="39" t="s">
        <v>4048</v>
      </c>
      <c r="AX1133" s="39" t="s">
        <v>2640</v>
      </c>
      <c r="AY1133" s="39" t="s">
        <v>1314</v>
      </c>
      <c r="AZ1133" s="35" t="s">
        <v>4047</v>
      </c>
      <c r="BA1133" s="39"/>
      <c r="BC1133" s="5" t="s">
        <v>905</v>
      </c>
      <c r="CB1133" s="13" t="s">
        <v>947</v>
      </c>
      <c r="CC1133" s="13" t="s">
        <v>10</v>
      </c>
      <c r="CD1133" s="13">
        <v>60002</v>
      </c>
      <c r="CE1133" s="13" t="s">
        <v>8</v>
      </c>
      <c r="CF1133" s="13" t="str">
        <f t="shared" si="374"/>
        <v>W0004796</v>
      </c>
      <c r="CG1133" s="13" t="s">
        <v>24</v>
      </c>
      <c r="CH1133" s="18">
        <f t="shared" si="375"/>
        <v>69184.125141532655</v>
      </c>
      <c r="CI1133" s="18">
        <f>SUM(AA1133,AC1133:AE1133)</f>
        <v>0</v>
      </c>
      <c r="CJ1133" s="43">
        <f t="shared" si="377"/>
        <v>23570.833333333332</v>
      </c>
      <c r="CK1133" s="44">
        <f t="shared" si="378"/>
        <v>29700</v>
      </c>
      <c r="CL1133" s="18">
        <f t="shared" si="379"/>
        <v>2256.6773504273506</v>
      </c>
      <c r="CM1133" s="18">
        <f t="shared" si="380"/>
        <v>10600.489045149934</v>
      </c>
      <c r="CN1133" s="13"/>
      <c r="CO1133" s="18">
        <f t="shared" si="381"/>
        <v>0</v>
      </c>
    </row>
    <row r="1134" spans="1:93" ht="15.75" customHeight="1" x14ac:dyDescent="0.2">
      <c r="A1134" s="35" t="s">
        <v>4049</v>
      </c>
      <c r="B1134" s="35" t="s">
        <v>4050</v>
      </c>
      <c r="C1134" s="35" t="s">
        <v>2669</v>
      </c>
      <c r="D1134" s="36">
        <v>45775</v>
      </c>
      <c r="E1134" s="36"/>
      <c r="F1134" s="35" t="s">
        <v>918</v>
      </c>
      <c r="G1134" s="35" t="s">
        <v>2668</v>
      </c>
      <c r="H1134" s="35" t="s">
        <v>1000</v>
      </c>
      <c r="I1134" s="35" t="s">
        <v>897</v>
      </c>
      <c r="J1134" s="35"/>
      <c r="K1134" s="35" t="s">
        <v>1130</v>
      </c>
      <c r="L1134" s="37" t="s">
        <v>899</v>
      </c>
      <c r="M1134" s="38">
        <v>8.5000000000000006E-2</v>
      </c>
      <c r="N1134" s="35">
        <v>28</v>
      </c>
      <c r="O1134" s="39">
        <v>433333.33333333331</v>
      </c>
      <c r="P1134" s="40">
        <v>0.22</v>
      </c>
      <c r="Q1134" s="39">
        <v>95333.333333333328</v>
      </c>
      <c r="R1134" s="39">
        <v>10416.666666666666</v>
      </c>
      <c r="S1134" s="39">
        <v>6018.5185185185192</v>
      </c>
      <c r="T1134" s="39">
        <v>1083.3333333333333</v>
      </c>
      <c r="U1134" s="35">
        <v>75</v>
      </c>
      <c r="V1134" s="39"/>
      <c r="W1134" s="39">
        <v>26636.170497302577</v>
      </c>
      <c r="X1134" s="39">
        <v>5460.3751415326506</v>
      </c>
      <c r="Y1134" s="39">
        <v>578356.73082402034</v>
      </c>
      <c r="Z1134" s="41">
        <v>13617.5</v>
      </c>
      <c r="AA1134" s="39"/>
      <c r="AB1134" s="39">
        <v>591974.23082402034</v>
      </c>
      <c r="AC1134" s="39"/>
      <c r="AD1134" s="39"/>
      <c r="AE1134" s="42"/>
      <c r="AF1134" s="35"/>
      <c r="AG1134" s="39"/>
      <c r="AH1134" s="39">
        <v>591974.23082402034</v>
      </c>
      <c r="AI1134" s="39">
        <v>50317.809620041735</v>
      </c>
      <c r="AJ1134" s="42">
        <v>29700</v>
      </c>
      <c r="AK1134" s="39">
        <v>2524.5</v>
      </c>
      <c r="AL1134" s="39">
        <v>674516.54044406209</v>
      </c>
      <c r="AM1134" s="39" t="s">
        <v>1132</v>
      </c>
      <c r="AN1134" s="39" t="s">
        <v>1132</v>
      </c>
      <c r="AO1134" s="35" t="s">
        <v>935</v>
      </c>
      <c r="AP1134" s="35" t="s">
        <v>986</v>
      </c>
      <c r="AQ1134" s="39" t="s">
        <v>1133</v>
      </c>
      <c r="AR1134" s="39">
        <v>1</v>
      </c>
      <c r="AS1134" s="39"/>
      <c r="AT1134" s="39"/>
      <c r="AU1134" s="39"/>
      <c r="AV1134" s="39"/>
      <c r="AW1134" s="39" t="s">
        <v>2902</v>
      </c>
      <c r="AX1134" s="39" t="s">
        <v>2902</v>
      </c>
      <c r="AY1134" s="39" t="s">
        <v>2902</v>
      </c>
      <c r="AZ1134" s="35" t="s">
        <v>935</v>
      </c>
      <c r="BA1134" s="39"/>
      <c r="BC1134" s="5" t="s">
        <v>905</v>
      </c>
      <c r="CB1134" s="13" t="s">
        <v>990</v>
      </c>
      <c r="CC1134" s="13"/>
      <c r="CD1134" s="13"/>
      <c r="CE1134" s="13"/>
      <c r="CF1134" s="13"/>
      <c r="CG1134" s="13"/>
      <c r="CH1134" s="13"/>
      <c r="CI1134" s="13"/>
      <c r="CJ1134" s="13"/>
      <c r="CK1134" s="13"/>
      <c r="CL1134" s="13"/>
      <c r="CM1134" s="13"/>
      <c r="CN1134" s="13"/>
      <c r="CO1134" s="13"/>
    </row>
    <row r="1135" spans="1:93" ht="15.75" customHeight="1" x14ac:dyDescent="0.2">
      <c r="A1135" s="35" t="s">
        <v>4051</v>
      </c>
      <c r="B1135" s="35" t="s">
        <v>4052</v>
      </c>
      <c r="C1135" s="35" t="s">
        <v>4053</v>
      </c>
      <c r="D1135" s="36">
        <v>45775</v>
      </c>
      <c r="E1135" s="36"/>
      <c r="F1135" s="35" t="s">
        <v>972</v>
      </c>
      <c r="G1135" s="35" t="s">
        <v>939</v>
      </c>
      <c r="H1135" s="35" t="s">
        <v>940</v>
      </c>
      <c r="I1135" s="35" t="s">
        <v>897</v>
      </c>
      <c r="J1135" s="35"/>
      <c r="K1135" s="35" t="s">
        <v>898</v>
      </c>
      <c r="L1135" s="37" t="s">
        <v>899</v>
      </c>
      <c r="M1135" s="38">
        <v>0.05</v>
      </c>
      <c r="N1135" s="35">
        <v>28</v>
      </c>
      <c r="O1135" s="39">
        <v>63750</v>
      </c>
      <c r="P1135" s="40"/>
      <c r="Q1135" s="39"/>
      <c r="R1135" s="39">
        <v>1532.4519230769231</v>
      </c>
      <c r="S1135" s="39">
        <v>885.41666666666663</v>
      </c>
      <c r="T1135" s="39">
        <v>159.375</v>
      </c>
      <c r="U1135" s="35">
        <v>75</v>
      </c>
      <c r="V1135" s="39"/>
      <c r="W1135" s="39">
        <v>6146.8085763005947</v>
      </c>
      <c r="X1135" s="39">
        <v>4460.3751415326506</v>
      </c>
      <c r="Y1135" s="39">
        <v>77009.427307576843</v>
      </c>
      <c r="Z1135" s="41">
        <v>12402.5</v>
      </c>
      <c r="AA1135" s="39"/>
      <c r="AB1135" s="39">
        <v>89411.927307576843</v>
      </c>
      <c r="AC1135" s="39"/>
      <c r="AD1135" s="39"/>
      <c r="AE1135" s="42">
        <v>33281</v>
      </c>
      <c r="AF1135" s="35" t="s">
        <v>941</v>
      </c>
      <c r="AG1135" s="35" t="s">
        <v>942</v>
      </c>
      <c r="AH1135" s="39">
        <v>122692.92730757684</v>
      </c>
      <c r="AI1135" s="39">
        <v>6134.6463653788423</v>
      </c>
      <c r="AJ1135" s="42">
        <v>29700</v>
      </c>
      <c r="AK1135" s="39">
        <v>1485</v>
      </c>
      <c r="AL1135" s="39">
        <v>160012.57367295568</v>
      </c>
      <c r="AM1135" s="39" t="s">
        <v>1025</v>
      </c>
      <c r="AN1135" s="39" t="s">
        <v>1026</v>
      </c>
      <c r="AO1135" s="35">
        <v>6009</v>
      </c>
      <c r="AP1135" s="35" t="s">
        <v>1027</v>
      </c>
      <c r="AQ1135" s="39" t="s">
        <v>901</v>
      </c>
      <c r="AR1135" s="39">
        <v>1</v>
      </c>
      <c r="AS1135" s="39"/>
      <c r="AT1135" s="39"/>
      <c r="AU1135" s="39"/>
      <c r="AV1135" s="39"/>
      <c r="AW1135" s="39" t="s">
        <v>1414</v>
      </c>
      <c r="AX1135" s="39" t="s">
        <v>1026</v>
      </c>
      <c r="AY1135" s="39" t="s">
        <v>946</v>
      </c>
      <c r="AZ1135" s="35">
        <v>6009</v>
      </c>
      <c r="BA1135" s="39"/>
      <c r="BC1135" s="5" t="s">
        <v>905</v>
      </c>
      <c r="CB1135" s="13" t="s">
        <v>947</v>
      </c>
      <c r="CC1135" s="13" t="s">
        <v>1029</v>
      </c>
      <c r="CD1135" s="13">
        <v>60014</v>
      </c>
      <c r="CE1135" s="13" t="s">
        <v>1030</v>
      </c>
      <c r="CF1135" s="13" t="str">
        <f t="shared" ref="CF1135:CF1149" si="384">A1135</f>
        <v>W0004798</v>
      </c>
      <c r="CG1135" s="13" t="s">
        <v>11</v>
      </c>
      <c r="CH1135" s="18">
        <f t="shared" ref="CH1135:CH1149" si="385">SUM(O1135,Q1135,T1135:X1135,)</f>
        <v>74591.55871783325</v>
      </c>
      <c r="CI1135" s="18">
        <f>SUM(AA1135,AC1135:AE1135)</f>
        <v>33281</v>
      </c>
      <c r="CJ1135" s="43">
        <f t="shared" ref="CJ1135:CJ1149" si="386">SUM(Z1135)</f>
        <v>12402.5</v>
      </c>
      <c r="CK1135" s="44">
        <f t="shared" ref="CK1135:CK1149" si="387">AJ1135</f>
        <v>29700</v>
      </c>
      <c r="CL1135" s="18">
        <f t="shared" ref="CL1135:CL1149" si="388">SUM(R1135:S1135)</f>
        <v>2417.8685897435898</v>
      </c>
      <c r="CM1135" s="18">
        <f t="shared" ref="CM1135:CM1149" si="389">SUM(AI1135,AK1135)</f>
        <v>7619.6463653788423</v>
      </c>
      <c r="CN1135" s="13"/>
      <c r="CO1135" s="18">
        <f t="shared" ref="CO1135:CO1149" si="390">SUM(CH1135:CM1135,-AL1135)</f>
        <v>0</v>
      </c>
    </row>
    <row r="1136" spans="1:93" ht="15.75" customHeight="1" x14ac:dyDescent="0.2">
      <c r="A1136" s="35" t="s">
        <v>4054</v>
      </c>
      <c r="B1136" s="35" t="s">
        <v>4055</v>
      </c>
      <c r="C1136" s="35" t="s">
        <v>4056</v>
      </c>
      <c r="D1136" s="36">
        <v>45775</v>
      </c>
      <c r="E1136" s="36"/>
      <c r="F1136" s="35" t="s">
        <v>938</v>
      </c>
      <c r="G1136" s="35" t="s">
        <v>2668</v>
      </c>
      <c r="H1136" s="35" t="s">
        <v>2669</v>
      </c>
      <c r="I1136" s="35" t="s">
        <v>897</v>
      </c>
      <c r="J1136" s="35"/>
      <c r="K1136" s="35" t="s">
        <v>898</v>
      </c>
      <c r="L1136" s="37" t="s">
        <v>899</v>
      </c>
      <c r="M1136" s="38">
        <v>8.5000000000000006E-2</v>
      </c>
      <c r="N1136" s="35">
        <v>28</v>
      </c>
      <c r="O1136" s="39">
        <v>111650</v>
      </c>
      <c r="P1136" s="40">
        <v>0.1</v>
      </c>
      <c r="Q1136" s="39">
        <v>11165</v>
      </c>
      <c r="R1136" s="39">
        <v>2683.8942307692309</v>
      </c>
      <c r="S1136" s="39">
        <v>1550.6944444444446</v>
      </c>
      <c r="T1136" s="39">
        <v>279.125</v>
      </c>
      <c r="U1136" s="35">
        <v>75</v>
      </c>
      <c r="V1136" s="39"/>
      <c r="W1136" s="39">
        <v>0</v>
      </c>
      <c r="X1136" s="39">
        <v>4460.3751415326506</v>
      </c>
      <c r="Y1136" s="39">
        <v>131864.08881674631</v>
      </c>
      <c r="Z1136" s="41">
        <v>13617.5</v>
      </c>
      <c r="AA1136" s="39"/>
      <c r="AB1136" s="39">
        <v>145481.58881674631</v>
      </c>
      <c r="AC1136" s="39"/>
      <c r="AD1136" s="39"/>
      <c r="AE1136" s="42"/>
      <c r="AF1136" s="35"/>
      <c r="AG1136" s="39"/>
      <c r="AH1136" s="39">
        <v>145481.58881674631</v>
      </c>
      <c r="AI1136" s="39">
        <v>12365.935049423437</v>
      </c>
      <c r="AJ1136" s="42">
        <v>29700</v>
      </c>
      <c r="AK1136" s="39">
        <v>2524.5</v>
      </c>
      <c r="AL1136" s="39">
        <v>190072.02386616974</v>
      </c>
      <c r="AM1136" s="39" t="s">
        <v>900</v>
      </c>
      <c r="AN1136" s="39" t="s">
        <v>900</v>
      </c>
      <c r="AO1136" s="35">
        <v>1006100</v>
      </c>
      <c r="AP1136" s="39" t="s">
        <v>900</v>
      </c>
      <c r="AQ1136" s="39" t="s">
        <v>901</v>
      </c>
      <c r="AR1136" s="39">
        <v>1</v>
      </c>
      <c r="AS1136" s="39"/>
      <c r="AT1136" s="39"/>
      <c r="AU1136" s="39"/>
      <c r="AV1136" s="39"/>
      <c r="AW1136" s="39" t="s">
        <v>2902</v>
      </c>
      <c r="AX1136" s="39" t="s">
        <v>2902</v>
      </c>
      <c r="AY1136" s="39" t="s">
        <v>2902</v>
      </c>
      <c r="AZ1136" s="35">
        <v>1006100</v>
      </c>
      <c r="BA1136" s="39"/>
      <c r="BC1136" s="5" t="s">
        <v>905</v>
      </c>
      <c r="CB1136" s="13" t="s">
        <v>906</v>
      </c>
      <c r="CC1136" s="13" t="s">
        <v>907</v>
      </c>
      <c r="CD1136" s="13">
        <v>60006</v>
      </c>
      <c r="CE1136" s="13" t="e">
        <v>#N/A</v>
      </c>
      <c r="CF1136" s="13" t="str">
        <f t="shared" si="384"/>
        <v>W0004799</v>
      </c>
      <c r="CG1136" s="13" t="str">
        <f>G1136</f>
        <v>Marketing Capability Center</v>
      </c>
      <c r="CH1136" s="18">
        <f t="shared" si="385"/>
        <v>127629.50014153266</v>
      </c>
      <c r="CI1136" s="18">
        <f>SUM(AA1136,AE1136)</f>
        <v>0</v>
      </c>
      <c r="CJ1136" s="43">
        <f t="shared" si="386"/>
        <v>13617.5</v>
      </c>
      <c r="CK1136" s="44">
        <f t="shared" si="387"/>
        <v>29700</v>
      </c>
      <c r="CL1136" s="18">
        <f t="shared" si="388"/>
        <v>4234.5886752136757</v>
      </c>
      <c r="CM1136" s="18">
        <f t="shared" si="389"/>
        <v>14890.435049423437</v>
      </c>
      <c r="CN1136" s="13"/>
      <c r="CO1136" s="18">
        <f t="shared" si="390"/>
        <v>0</v>
      </c>
    </row>
    <row r="1137" spans="1:93" ht="15.75" customHeight="1" x14ac:dyDescent="0.2">
      <c r="A1137" s="35" t="s">
        <v>4057</v>
      </c>
      <c r="B1137" s="35" t="s">
        <v>4058</v>
      </c>
      <c r="C1137" s="35" t="s">
        <v>4059</v>
      </c>
      <c r="D1137" s="36">
        <v>45775</v>
      </c>
      <c r="E1137" s="36"/>
      <c r="F1137" s="35" t="s">
        <v>894</v>
      </c>
      <c r="G1137" s="35" t="s">
        <v>1247</v>
      </c>
      <c r="H1137" s="35" t="s">
        <v>1248</v>
      </c>
      <c r="I1137" s="35" t="s">
        <v>897</v>
      </c>
      <c r="J1137" s="35"/>
      <c r="K1137" s="35" t="s">
        <v>898</v>
      </c>
      <c r="L1137" s="37" t="s">
        <v>899</v>
      </c>
      <c r="M1137" s="38">
        <v>0.1</v>
      </c>
      <c r="N1137" s="35">
        <v>28</v>
      </c>
      <c r="O1137" s="39">
        <v>216666.66666666666</v>
      </c>
      <c r="P1137" s="40"/>
      <c r="Q1137" s="39"/>
      <c r="R1137" s="39">
        <v>5208.333333333333</v>
      </c>
      <c r="S1137" s="39">
        <v>3009.2592592592596</v>
      </c>
      <c r="T1137" s="39">
        <v>541.66666666666663</v>
      </c>
      <c r="U1137" s="35">
        <v>75</v>
      </c>
      <c r="V1137" s="39"/>
      <c r="W1137" s="39">
        <v>13318.085248651289</v>
      </c>
      <c r="X1137" s="39">
        <v>4460.3751415326506</v>
      </c>
      <c r="Y1137" s="39">
        <v>243279.38631610986</v>
      </c>
      <c r="Z1137" s="41">
        <v>7046.666666666667</v>
      </c>
      <c r="AA1137" s="39"/>
      <c r="AB1137" s="39">
        <v>250326.05298277651</v>
      </c>
      <c r="AC1137" s="39"/>
      <c r="AD1137" s="39"/>
      <c r="AE1137" s="42">
        <v>18123.592035816033</v>
      </c>
      <c r="AF1137" s="35" t="s">
        <v>1339</v>
      </c>
      <c r="AG1137" s="39" t="s">
        <v>1340</v>
      </c>
      <c r="AH1137" s="39">
        <v>268449.64501859254</v>
      </c>
      <c r="AI1137" s="39">
        <v>26844.964501859256</v>
      </c>
      <c r="AJ1137" s="42">
        <v>29700</v>
      </c>
      <c r="AK1137" s="39">
        <v>2970</v>
      </c>
      <c r="AL1137" s="39">
        <v>327964.60952045181</v>
      </c>
      <c r="AM1137" s="39" t="s">
        <v>1411</v>
      </c>
      <c r="AN1137" s="39" t="s">
        <v>1411</v>
      </c>
      <c r="AO1137" s="35" t="s">
        <v>1720</v>
      </c>
      <c r="AP1137" s="35" t="s">
        <v>1413</v>
      </c>
      <c r="AQ1137" s="39" t="s">
        <v>901</v>
      </c>
      <c r="AR1137" s="39">
        <v>1</v>
      </c>
      <c r="AS1137" s="39"/>
      <c r="AT1137" s="39"/>
      <c r="AU1137" s="39"/>
      <c r="AV1137" s="39"/>
      <c r="AW1137" s="39" t="s">
        <v>1251</v>
      </c>
      <c r="AX1137" s="39" t="s">
        <v>977</v>
      </c>
      <c r="AY1137" s="39" t="s">
        <v>1472</v>
      </c>
      <c r="AZ1137" s="35" t="s">
        <v>1720</v>
      </c>
      <c r="BA1137" s="39"/>
      <c r="BC1137" s="5" t="s">
        <v>905</v>
      </c>
      <c r="CB1137" s="13" t="s">
        <v>947</v>
      </c>
      <c r="CC1137" s="13" t="s">
        <v>1415</v>
      </c>
      <c r="CD1137" s="13">
        <v>60008</v>
      </c>
      <c r="CE1137" s="13" t="s">
        <v>1416</v>
      </c>
      <c r="CF1137" s="13" t="str">
        <f t="shared" si="384"/>
        <v>W0004800</v>
      </c>
      <c r="CG1137" s="13" t="s">
        <v>70</v>
      </c>
      <c r="CH1137" s="18">
        <f t="shared" si="385"/>
        <v>235061.79372351724</v>
      </c>
      <c r="CI1137" s="18">
        <f t="shared" ref="CI1137:CI1141" si="391">SUM(AA1137,AC1137:AE1137)</f>
        <v>18123.592035816033</v>
      </c>
      <c r="CJ1137" s="43">
        <f t="shared" si="386"/>
        <v>7046.666666666667</v>
      </c>
      <c r="CK1137" s="44">
        <f t="shared" si="387"/>
        <v>29700</v>
      </c>
      <c r="CL1137" s="18">
        <f t="shared" si="388"/>
        <v>8217.5925925925931</v>
      </c>
      <c r="CM1137" s="18">
        <f t="shared" si="389"/>
        <v>29814.964501859256</v>
      </c>
      <c r="CN1137" s="13"/>
      <c r="CO1137" s="18">
        <f t="shared" si="390"/>
        <v>0</v>
      </c>
    </row>
    <row r="1138" spans="1:93" ht="15.75" customHeight="1" x14ac:dyDescent="0.2">
      <c r="A1138" s="35" t="s">
        <v>625</v>
      </c>
      <c r="B1138" s="35" t="s">
        <v>4060</v>
      </c>
      <c r="C1138" s="35" t="s">
        <v>4061</v>
      </c>
      <c r="D1138" s="36">
        <v>45777</v>
      </c>
      <c r="E1138" s="36"/>
      <c r="F1138" s="35" t="s">
        <v>938</v>
      </c>
      <c r="G1138" s="35" t="s">
        <v>1247</v>
      </c>
      <c r="H1138" s="35" t="s">
        <v>1248</v>
      </c>
      <c r="I1138" s="35" t="s">
        <v>897</v>
      </c>
      <c r="J1138" s="35"/>
      <c r="K1138" s="35" t="s">
        <v>898</v>
      </c>
      <c r="L1138" s="37" t="s">
        <v>899</v>
      </c>
      <c r="M1138" s="38">
        <v>0.1</v>
      </c>
      <c r="N1138" s="35">
        <v>28</v>
      </c>
      <c r="O1138" s="39">
        <v>192333.33333333334</v>
      </c>
      <c r="P1138" s="40"/>
      <c r="Q1138" s="39"/>
      <c r="R1138" s="39">
        <v>4623.3974358974356</v>
      </c>
      <c r="S1138" s="39">
        <v>2671.2962962962965</v>
      </c>
      <c r="T1138" s="39">
        <v>480.83333333333337</v>
      </c>
      <c r="U1138" s="35">
        <v>75</v>
      </c>
      <c r="V1138" s="39"/>
      <c r="W1138" s="39">
        <v>0</v>
      </c>
      <c r="X1138" s="39">
        <v>4460.3751415326506</v>
      </c>
      <c r="Y1138" s="39">
        <v>204644.23554039307</v>
      </c>
      <c r="Z1138" s="41">
        <v>7046.666666666667</v>
      </c>
      <c r="AA1138" s="39"/>
      <c r="AB1138" s="39">
        <v>211690.90220705973</v>
      </c>
      <c r="AC1138" s="39"/>
      <c r="AD1138" s="39"/>
      <c r="AE1138" s="42"/>
      <c r="AF1138" s="35"/>
      <c r="AG1138" s="39"/>
      <c r="AH1138" s="39">
        <v>211690.90220705973</v>
      </c>
      <c r="AI1138" s="39">
        <v>21169.090220705973</v>
      </c>
      <c r="AJ1138" s="42">
        <v>29700</v>
      </c>
      <c r="AK1138" s="39">
        <v>2970</v>
      </c>
      <c r="AL1138" s="39">
        <v>265529.99242776574</v>
      </c>
      <c r="AM1138" s="39" t="s">
        <v>943</v>
      </c>
      <c r="AN1138" s="39" t="s">
        <v>943</v>
      </c>
      <c r="AO1138" s="35">
        <v>90380</v>
      </c>
      <c r="AP1138" s="35" t="s">
        <v>944</v>
      </c>
      <c r="AQ1138" s="39" t="s">
        <v>901</v>
      </c>
      <c r="AR1138" s="39">
        <v>1</v>
      </c>
      <c r="AS1138" s="39"/>
      <c r="AT1138" s="39"/>
      <c r="AU1138" s="39"/>
      <c r="AV1138" s="39"/>
      <c r="AW1138" s="39" t="s">
        <v>1489</v>
      </c>
      <c r="AX1138" s="39" t="s">
        <v>943</v>
      </c>
      <c r="AY1138" s="39" t="s">
        <v>1053</v>
      </c>
      <c r="AZ1138" s="35">
        <v>90380</v>
      </c>
      <c r="BA1138" s="39"/>
      <c r="BC1138" s="5" t="s">
        <v>905</v>
      </c>
      <c r="CB1138" s="13" t="s">
        <v>947</v>
      </c>
      <c r="CC1138" s="13" t="s">
        <v>10</v>
      </c>
      <c r="CD1138" s="13">
        <v>60002</v>
      </c>
      <c r="CE1138" s="13" t="s">
        <v>8</v>
      </c>
      <c r="CF1138" s="13" t="str">
        <f t="shared" si="384"/>
        <v>W0005263</v>
      </c>
      <c r="CG1138" s="13" t="s">
        <v>70</v>
      </c>
      <c r="CH1138" s="18">
        <f t="shared" si="385"/>
        <v>197349.54180819934</v>
      </c>
      <c r="CI1138" s="18">
        <f t="shared" si="391"/>
        <v>0</v>
      </c>
      <c r="CJ1138" s="43">
        <f t="shared" si="386"/>
        <v>7046.666666666667</v>
      </c>
      <c r="CK1138" s="44">
        <f t="shared" si="387"/>
        <v>29700</v>
      </c>
      <c r="CL1138" s="18">
        <f t="shared" si="388"/>
        <v>7294.6937321937321</v>
      </c>
      <c r="CM1138" s="18">
        <f t="shared" si="389"/>
        <v>24139.090220705973</v>
      </c>
      <c r="CN1138" s="13"/>
      <c r="CO1138" s="18">
        <f t="shared" si="390"/>
        <v>0</v>
      </c>
    </row>
    <row r="1139" spans="1:93" ht="15.75" customHeight="1" x14ac:dyDescent="0.2">
      <c r="A1139" s="35" t="s">
        <v>4062</v>
      </c>
      <c r="B1139" s="35" t="s">
        <v>4063</v>
      </c>
      <c r="C1139" s="35" t="s">
        <v>4064</v>
      </c>
      <c r="D1139" s="36">
        <v>45782</v>
      </c>
      <c r="E1139" s="36"/>
      <c r="F1139" s="35" t="s">
        <v>972</v>
      </c>
      <c r="G1139" s="35" t="s">
        <v>951</v>
      </c>
      <c r="H1139" s="35" t="s">
        <v>952</v>
      </c>
      <c r="I1139" s="35" t="s">
        <v>2483</v>
      </c>
      <c r="J1139" s="35"/>
      <c r="K1139" s="35" t="s">
        <v>898</v>
      </c>
      <c r="L1139" s="37" t="s">
        <v>899</v>
      </c>
      <c r="M1139" s="38">
        <v>0.05</v>
      </c>
      <c r="N1139" s="35">
        <v>28</v>
      </c>
      <c r="O1139" s="39">
        <v>55000</v>
      </c>
      <c r="P1139" s="40"/>
      <c r="Q1139" s="39"/>
      <c r="R1139" s="39">
        <v>1201.9230769230769</v>
      </c>
      <c r="S1139" s="39">
        <v>694.44444444444457</v>
      </c>
      <c r="T1139" s="39">
        <v>125</v>
      </c>
      <c r="U1139" s="35">
        <v>75</v>
      </c>
      <c r="V1139" s="39"/>
      <c r="W1139" s="39">
        <v>0</v>
      </c>
      <c r="X1139" s="39">
        <v>4460.3751415326506</v>
      </c>
      <c r="Y1139" s="39">
        <v>61556.742662900171</v>
      </c>
      <c r="Z1139" s="41">
        <v>4154.166666666667</v>
      </c>
      <c r="AA1139" s="39"/>
      <c r="AB1139" s="39">
        <v>65710.909329566843</v>
      </c>
      <c r="AC1139" s="39"/>
      <c r="AD1139" s="39"/>
      <c r="AE1139" s="42"/>
      <c r="AF1139" s="35"/>
      <c r="AG1139" s="39"/>
      <c r="AH1139" s="39">
        <v>65710.909329566843</v>
      </c>
      <c r="AI1139" s="39">
        <v>3285.5454664783424</v>
      </c>
      <c r="AJ1139" s="42">
        <v>0</v>
      </c>
      <c r="AK1139" s="39">
        <v>0</v>
      </c>
      <c r="AL1139" s="39">
        <v>68996.454796045189</v>
      </c>
      <c r="AM1139" s="39" t="s">
        <v>1025</v>
      </c>
      <c r="AN1139" s="39" t="s">
        <v>2484</v>
      </c>
      <c r="AO1139" s="35" t="s">
        <v>3924</v>
      </c>
      <c r="AP1139" s="35" t="s">
        <v>2485</v>
      </c>
      <c r="AQ1139" s="39" t="s">
        <v>901</v>
      </c>
      <c r="AR1139" s="39">
        <v>1</v>
      </c>
      <c r="AS1139" s="39"/>
      <c r="AT1139" s="39"/>
      <c r="AU1139" s="39"/>
      <c r="AV1139" s="39"/>
      <c r="AW1139" s="39" t="s">
        <v>3894</v>
      </c>
      <c r="AX1139" s="39" t="s">
        <v>1026</v>
      </c>
      <c r="AY1139" s="39" t="s">
        <v>3963</v>
      </c>
      <c r="AZ1139" s="35" t="s">
        <v>3924</v>
      </c>
      <c r="BA1139" s="39"/>
      <c r="BC1139" s="5" t="s">
        <v>905</v>
      </c>
      <c r="CB1139" s="13" t="s">
        <v>947</v>
      </c>
      <c r="CC1139" s="13" t="s">
        <v>805</v>
      </c>
      <c r="CD1139" s="13">
        <v>60001</v>
      </c>
      <c r="CE1139" s="13" t="s">
        <v>803</v>
      </c>
      <c r="CF1139" s="13" t="str">
        <f t="shared" si="384"/>
        <v>W0004801</v>
      </c>
      <c r="CG1139" s="13" t="s">
        <v>13</v>
      </c>
      <c r="CH1139" s="18">
        <f t="shared" si="385"/>
        <v>59660.375141532648</v>
      </c>
      <c r="CI1139" s="18">
        <f t="shared" si="391"/>
        <v>0</v>
      </c>
      <c r="CJ1139" s="43">
        <f t="shared" si="386"/>
        <v>4154.166666666667</v>
      </c>
      <c r="CK1139" s="44">
        <f t="shared" si="387"/>
        <v>0</v>
      </c>
      <c r="CL1139" s="18">
        <f t="shared" si="388"/>
        <v>1896.3675213675215</v>
      </c>
      <c r="CM1139" s="18">
        <f t="shared" si="389"/>
        <v>3285.5454664783424</v>
      </c>
      <c r="CN1139" s="13"/>
      <c r="CO1139" s="18">
        <f t="shared" si="390"/>
        <v>0</v>
      </c>
    </row>
    <row r="1140" spans="1:93" ht="15.75" customHeight="1" x14ac:dyDescent="0.2">
      <c r="A1140" s="35" t="s">
        <v>626</v>
      </c>
      <c r="B1140" s="35" t="s">
        <v>4065</v>
      </c>
      <c r="C1140" s="35" t="s">
        <v>4066</v>
      </c>
      <c r="D1140" s="36">
        <v>45782</v>
      </c>
      <c r="E1140" s="36"/>
      <c r="F1140" s="35" t="s">
        <v>996</v>
      </c>
      <c r="G1140" s="35" t="s">
        <v>895</v>
      </c>
      <c r="H1140" s="35" t="s">
        <v>896</v>
      </c>
      <c r="I1140" s="35" t="s">
        <v>897</v>
      </c>
      <c r="J1140" s="35"/>
      <c r="K1140" s="35" t="s">
        <v>898</v>
      </c>
      <c r="L1140" s="37" t="s">
        <v>899</v>
      </c>
      <c r="M1140" s="38">
        <v>8.5000000000000006E-2</v>
      </c>
      <c r="N1140" s="35">
        <v>28</v>
      </c>
      <c r="O1140" s="39">
        <v>64583.333333333343</v>
      </c>
      <c r="P1140" s="40"/>
      <c r="Q1140" s="39"/>
      <c r="R1140" s="39">
        <v>1432.2916666666667</v>
      </c>
      <c r="S1140" s="39">
        <v>827.5462962962963</v>
      </c>
      <c r="T1140" s="39">
        <v>148.95833333333334</v>
      </c>
      <c r="U1140" s="35">
        <v>75</v>
      </c>
      <c r="V1140" s="39"/>
      <c r="W1140" s="39">
        <v>0</v>
      </c>
      <c r="X1140" s="39">
        <v>4460.3751415326506</v>
      </c>
      <c r="Y1140" s="39">
        <v>71527.50477116229</v>
      </c>
      <c r="Z1140" s="41">
        <v>5687.5</v>
      </c>
      <c r="AA1140" s="39"/>
      <c r="AB1140" s="39">
        <v>77215.00477116229</v>
      </c>
      <c r="AC1140" s="39"/>
      <c r="AD1140" s="39"/>
      <c r="AE1140" s="42"/>
      <c r="AF1140" s="35"/>
      <c r="AG1140" s="39"/>
      <c r="AH1140" s="39">
        <v>77215.00477116229</v>
      </c>
      <c r="AI1140" s="39">
        <v>6563.2754055487949</v>
      </c>
      <c r="AJ1140" s="42">
        <v>29700</v>
      </c>
      <c r="AK1140" s="39">
        <v>2524.5</v>
      </c>
      <c r="AL1140" s="39">
        <v>116002.78017671108</v>
      </c>
      <c r="AM1140" s="39" t="s">
        <v>943</v>
      </c>
      <c r="AN1140" s="39" t="s">
        <v>943</v>
      </c>
      <c r="AO1140" s="35">
        <v>90129</v>
      </c>
      <c r="AP1140" s="35" t="s">
        <v>944</v>
      </c>
      <c r="AQ1140" s="39" t="s">
        <v>901</v>
      </c>
      <c r="AR1140" s="39">
        <v>1</v>
      </c>
      <c r="AS1140" s="39"/>
      <c r="AT1140" s="39"/>
      <c r="AU1140" s="39"/>
      <c r="AV1140" s="39"/>
      <c r="AW1140" s="39" t="s">
        <v>1086</v>
      </c>
      <c r="AX1140" s="39" t="s">
        <v>903</v>
      </c>
      <c r="AY1140" s="39" t="s">
        <v>904</v>
      </c>
      <c r="AZ1140" s="35">
        <v>90129</v>
      </c>
      <c r="BA1140" s="39"/>
      <c r="BC1140" s="5" t="s">
        <v>905</v>
      </c>
      <c r="CB1140" s="13" t="s">
        <v>947</v>
      </c>
      <c r="CC1140" s="13" t="s">
        <v>10</v>
      </c>
      <c r="CD1140" s="13">
        <v>60002</v>
      </c>
      <c r="CE1140" s="13" t="s">
        <v>8</v>
      </c>
      <c r="CF1140" s="13" t="str">
        <f t="shared" si="384"/>
        <v>W0005264</v>
      </c>
      <c r="CG1140" s="13" t="s">
        <v>29</v>
      </c>
      <c r="CH1140" s="18">
        <f t="shared" si="385"/>
        <v>69267.666808199327</v>
      </c>
      <c r="CI1140" s="18">
        <f t="shared" si="391"/>
        <v>0</v>
      </c>
      <c r="CJ1140" s="43">
        <f t="shared" si="386"/>
        <v>5687.5</v>
      </c>
      <c r="CK1140" s="44">
        <f t="shared" si="387"/>
        <v>29700</v>
      </c>
      <c r="CL1140" s="18">
        <f t="shared" si="388"/>
        <v>2259.837962962963</v>
      </c>
      <c r="CM1140" s="18">
        <f t="shared" si="389"/>
        <v>9087.7754055487949</v>
      </c>
      <c r="CN1140" s="13"/>
      <c r="CO1140" s="18">
        <f t="shared" si="390"/>
        <v>0</v>
      </c>
    </row>
    <row r="1141" spans="1:93" ht="15.75" customHeight="1" x14ac:dyDescent="0.2">
      <c r="A1141" s="35" t="s">
        <v>532</v>
      </c>
      <c r="B1141" s="35" t="s">
        <v>4067</v>
      </c>
      <c r="C1141" s="35" t="s">
        <v>4068</v>
      </c>
      <c r="D1141" s="36">
        <v>45782</v>
      </c>
      <c r="E1141" s="36"/>
      <c r="F1141" s="35" t="s">
        <v>996</v>
      </c>
      <c r="G1141" s="35" t="s">
        <v>895</v>
      </c>
      <c r="H1141" s="35" t="s">
        <v>896</v>
      </c>
      <c r="I1141" s="35" t="s">
        <v>897</v>
      </c>
      <c r="J1141" s="35"/>
      <c r="K1141" s="35" t="s">
        <v>898</v>
      </c>
      <c r="L1141" s="37" t="s">
        <v>899</v>
      </c>
      <c r="M1141" s="38">
        <v>8.5000000000000006E-2</v>
      </c>
      <c r="N1141" s="35">
        <v>28</v>
      </c>
      <c r="O1141" s="39">
        <v>75833.333333333328</v>
      </c>
      <c r="P1141" s="40"/>
      <c r="Q1141" s="39"/>
      <c r="R1141" s="39">
        <v>1702.7243589743591</v>
      </c>
      <c r="S1141" s="39">
        <v>983.79629629629619</v>
      </c>
      <c r="T1141" s="39">
        <v>177.08333333333331</v>
      </c>
      <c r="U1141" s="35">
        <v>75</v>
      </c>
      <c r="V1141" s="39"/>
      <c r="W1141" s="39">
        <v>0</v>
      </c>
      <c r="X1141" s="39">
        <v>4460.3751415326506</v>
      </c>
      <c r="Y1141" s="39">
        <v>83232.312463469963</v>
      </c>
      <c r="Z1141" s="41">
        <v>5687.5</v>
      </c>
      <c r="AA1141" s="39"/>
      <c r="AB1141" s="39">
        <v>88919.812463469963</v>
      </c>
      <c r="AC1141" s="39"/>
      <c r="AD1141" s="39"/>
      <c r="AE1141" s="42"/>
      <c r="AF1141" s="35"/>
      <c r="AG1141" s="39"/>
      <c r="AH1141" s="39">
        <v>88919.812463469963</v>
      </c>
      <c r="AI1141" s="39">
        <v>7558.1840593949473</v>
      </c>
      <c r="AJ1141" s="42">
        <v>29700</v>
      </c>
      <c r="AK1141" s="39">
        <v>2524.5</v>
      </c>
      <c r="AL1141" s="39">
        <v>128702.49652286491</v>
      </c>
      <c r="AM1141" s="39" t="s">
        <v>943</v>
      </c>
      <c r="AN1141" s="39" t="s">
        <v>943</v>
      </c>
      <c r="AO1141" s="35">
        <v>90373</v>
      </c>
      <c r="AP1141" s="35" t="s">
        <v>944</v>
      </c>
      <c r="AQ1141" s="39" t="s">
        <v>901</v>
      </c>
      <c r="AR1141" s="39">
        <v>1</v>
      </c>
      <c r="AS1141" s="39"/>
      <c r="AT1141" s="39"/>
      <c r="AU1141" s="39"/>
      <c r="AV1141" s="39"/>
      <c r="AW1141" s="39" t="s">
        <v>1195</v>
      </c>
      <c r="AX1141" s="39" t="s">
        <v>903</v>
      </c>
      <c r="AY1141" s="39" t="s">
        <v>904</v>
      </c>
      <c r="AZ1141" s="35">
        <v>90373</v>
      </c>
      <c r="BA1141" s="39"/>
      <c r="BC1141" s="5" t="s">
        <v>905</v>
      </c>
      <c r="CB1141" s="13" t="s">
        <v>947</v>
      </c>
      <c r="CC1141" s="13" t="s">
        <v>10</v>
      </c>
      <c r="CD1141" s="13">
        <v>60002</v>
      </c>
      <c r="CE1141" s="13" t="s">
        <v>8</v>
      </c>
      <c r="CF1141" s="13" t="str">
        <f t="shared" si="384"/>
        <v>W0005086</v>
      </c>
      <c r="CG1141" s="13" t="s">
        <v>29</v>
      </c>
      <c r="CH1141" s="18">
        <f t="shared" si="385"/>
        <v>80545.791808199312</v>
      </c>
      <c r="CI1141" s="18">
        <f t="shared" si="391"/>
        <v>0</v>
      </c>
      <c r="CJ1141" s="43">
        <f t="shared" si="386"/>
        <v>5687.5</v>
      </c>
      <c r="CK1141" s="44">
        <f t="shared" si="387"/>
        <v>29700</v>
      </c>
      <c r="CL1141" s="18">
        <f t="shared" si="388"/>
        <v>2686.5206552706554</v>
      </c>
      <c r="CM1141" s="18">
        <f t="shared" si="389"/>
        <v>10082.684059394947</v>
      </c>
      <c r="CN1141" s="13"/>
      <c r="CO1141" s="18">
        <f t="shared" si="390"/>
        <v>0</v>
      </c>
    </row>
    <row r="1142" spans="1:93" ht="15.75" customHeight="1" x14ac:dyDescent="0.2">
      <c r="A1142" s="35" t="s">
        <v>4069</v>
      </c>
      <c r="B1142" s="35" t="s">
        <v>4070</v>
      </c>
      <c r="C1142" s="35" t="s">
        <v>4071</v>
      </c>
      <c r="D1142" s="36">
        <v>45782</v>
      </c>
      <c r="E1142" s="36"/>
      <c r="F1142" s="35" t="s">
        <v>938</v>
      </c>
      <c r="G1142" s="35" t="s">
        <v>1247</v>
      </c>
      <c r="H1142" s="35" t="s">
        <v>1248</v>
      </c>
      <c r="I1142" s="35" t="s">
        <v>897</v>
      </c>
      <c r="J1142" s="35"/>
      <c r="K1142" s="35" t="s">
        <v>898</v>
      </c>
      <c r="L1142" s="37" t="s">
        <v>899</v>
      </c>
      <c r="M1142" s="38">
        <v>0.1</v>
      </c>
      <c r="N1142" s="35">
        <v>28</v>
      </c>
      <c r="O1142" s="39">
        <v>79166.666666666672</v>
      </c>
      <c r="P1142" s="40"/>
      <c r="Q1142" s="39"/>
      <c r="R1142" s="39">
        <v>1903.0448717948721</v>
      </c>
      <c r="S1142" s="39">
        <v>1099.5370370370372</v>
      </c>
      <c r="T1142" s="39">
        <v>197.91666666666669</v>
      </c>
      <c r="U1142" s="35">
        <v>75</v>
      </c>
      <c r="V1142" s="39"/>
      <c r="W1142" s="39">
        <v>0</v>
      </c>
      <c r="X1142" s="39">
        <v>4460.3751415326506</v>
      </c>
      <c r="Y1142" s="39">
        <v>86902.540383697909</v>
      </c>
      <c r="Z1142" s="41">
        <v>7046.666666666667</v>
      </c>
      <c r="AA1142" s="39"/>
      <c r="AB1142" s="39">
        <v>93949.207050364581</v>
      </c>
      <c r="AC1142" s="39"/>
      <c r="AD1142" s="39"/>
      <c r="AE1142" s="42"/>
      <c r="AF1142" s="35"/>
      <c r="AG1142" s="39"/>
      <c r="AH1142" s="39">
        <v>93949.207050364581</v>
      </c>
      <c r="AI1142" s="39">
        <v>9394.9207050364585</v>
      </c>
      <c r="AJ1142" s="42">
        <v>29700</v>
      </c>
      <c r="AK1142" s="39">
        <v>2970</v>
      </c>
      <c r="AL1142" s="39">
        <v>136014.12775540104</v>
      </c>
      <c r="AM1142" s="39" t="s">
        <v>900</v>
      </c>
      <c r="AN1142" s="39" t="s">
        <v>900</v>
      </c>
      <c r="AO1142" s="35">
        <v>2061149</v>
      </c>
      <c r="AP1142" s="39" t="s">
        <v>900</v>
      </c>
      <c r="AQ1142" s="39" t="s">
        <v>901</v>
      </c>
      <c r="AR1142" s="39">
        <v>1</v>
      </c>
      <c r="AS1142" s="39"/>
      <c r="AT1142" s="39"/>
      <c r="AU1142" s="39"/>
      <c r="AV1142" s="39"/>
      <c r="AW1142" s="39" t="s">
        <v>2814</v>
      </c>
      <c r="AX1142" s="39" t="s">
        <v>2543</v>
      </c>
      <c r="AY1142" s="39" t="s">
        <v>2543</v>
      </c>
      <c r="AZ1142" s="35">
        <v>2061149</v>
      </c>
      <c r="BA1142" s="39"/>
      <c r="BC1142" s="5" t="s">
        <v>905</v>
      </c>
      <c r="CB1142" s="13" t="s">
        <v>906</v>
      </c>
      <c r="CC1142" s="13" t="s">
        <v>907</v>
      </c>
      <c r="CD1142" s="13">
        <v>60006</v>
      </c>
      <c r="CE1142" s="13" t="e">
        <v>#N/A</v>
      </c>
      <c r="CF1142" s="13" t="str">
        <f t="shared" si="384"/>
        <v>W0004802</v>
      </c>
      <c r="CG1142" s="13" t="str">
        <f>G1142</f>
        <v>IT Capability Center</v>
      </c>
      <c r="CH1142" s="18">
        <f t="shared" si="385"/>
        <v>83899.958474865998</v>
      </c>
      <c r="CI1142" s="18">
        <f>SUM(AA1142,AE1142)</f>
        <v>0</v>
      </c>
      <c r="CJ1142" s="43">
        <f t="shared" si="386"/>
        <v>7046.666666666667</v>
      </c>
      <c r="CK1142" s="44">
        <f t="shared" si="387"/>
        <v>29700</v>
      </c>
      <c r="CL1142" s="18">
        <f t="shared" si="388"/>
        <v>3002.5819088319095</v>
      </c>
      <c r="CM1142" s="18">
        <f t="shared" si="389"/>
        <v>12364.920705036458</v>
      </c>
      <c r="CN1142" s="13"/>
      <c r="CO1142" s="18">
        <f t="shared" si="390"/>
        <v>0</v>
      </c>
    </row>
    <row r="1143" spans="1:93" ht="15.75" customHeight="1" x14ac:dyDescent="0.2">
      <c r="A1143" s="35" t="s">
        <v>404</v>
      </c>
      <c r="B1143" s="35" t="s">
        <v>4072</v>
      </c>
      <c r="C1143" s="35" t="s">
        <v>4073</v>
      </c>
      <c r="D1143" s="36">
        <v>45789</v>
      </c>
      <c r="E1143" s="36"/>
      <c r="F1143" s="35" t="s">
        <v>925</v>
      </c>
      <c r="G1143" s="35" t="s">
        <v>1247</v>
      </c>
      <c r="H1143" s="35" t="s">
        <v>1248</v>
      </c>
      <c r="I1143" s="35" t="s">
        <v>897</v>
      </c>
      <c r="J1143" s="35"/>
      <c r="K1143" s="35" t="s">
        <v>898</v>
      </c>
      <c r="L1143" s="37" t="s">
        <v>899</v>
      </c>
      <c r="M1143" s="38">
        <v>0.1</v>
      </c>
      <c r="N1143" s="35">
        <v>28</v>
      </c>
      <c r="O1143" s="39">
        <v>200250</v>
      </c>
      <c r="P1143" s="40"/>
      <c r="Q1143" s="39"/>
      <c r="R1143" s="39">
        <v>4813.7019230769229</v>
      </c>
      <c r="S1143" s="39">
        <v>2781.25</v>
      </c>
      <c r="T1143" s="39">
        <v>500.625</v>
      </c>
      <c r="U1143" s="35">
        <v>75</v>
      </c>
      <c r="V1143" s="39"/>
      <c r="W1143" s="39">
        <v>0</v>
      </c>
      <c r="X1143" s="39">
        <v>4460.3751415326506</v>
      </c>
      <c r="Y1143" s="39">
        <v>212880.95206460959</v>
      </c>
      <c r="Z1143" s="41">
        <v>7046.666666666667</v>
      </c>
      <c r="AA1143" s="39"/>
      <c r="AB1143" s="39">
        <v>219927.61873127625</v>
      </c>
      <c r="AC1143" s="39"/>
      <c r="AD1143" s="39"/>
      <c r="AE1143" s="42">
        <v>18123.592035816033</v>
      </c>
      <c r="AF1143" s="35" t="s">
        <v>1339</v>
      </c>
      <c r="AG1143" s="39" t="s">
        <v>1340</v>
      </c>
      <c r="AH1143" s="39">
        <v>238051.21076709227</v>
      </c>
      <c r="AI1143" s="39">
        <v>23805.121076709227</v>
      </c>
      <c r="AJ1143" s="42">
        <v>29700</v>
      </c>
      <c r="AK1143" s="39">
        <v>2970</v>
      </c>
      <c r="AL1143" s="39">
        <v>294526.33184380148</v>
      </c>
      <c r="AM1143" s="39" t="s">
        <v>943</v>
      </c>
      <c r="AN1143" s="39" t="s">
        <v>943</v>
      </c>
      <c r="AO1143" s="35">
        <v>90292</v>
      </c>
      <c r="AP1143" s="35" t="s">
        <v>944</v>
      </c>
      <c r="AQ1143" s="39" t="s">
        <v>901</v>
      </c>
      <c r="AR1143" s="39">
        <v>1</v>
      </c>
      <c r="AS1143" s="39"/>
      <c r="AT1143" s="39"/>
      <c r="AU1143" s="39"/>
      <c r="AV1143" s="39"/>
      <c r="AW1143" s="39" t="s">
        <v>1251</v>
      </c>
      <c r="AX1143" s="39" t="s">
        <v>943</v>
      </c>
      <c r="AY1143" s="39" t="s">
        <v>1053</v>
      </c>
      <c r="AZ1143" s="35">
        <v>90292</v>
      </c>
      <c r="BA1143" s="39"/>
      <c r="BC1143" s="5" t="s">
        <v>905</v>
      </c>
      <c r="CB1143" s="13" t="s">
        <v>947</v>
      </c>
      <c r="CC1143" s="13" t="s">
        <v>10</v>
      </c>
      <c r="CD1143" s="13">
        <v>60002</v>
      </c>
      <c r="CE1143" s="13" t="s">
        <v>8</v>
      </c>
      <c r="CF1143" s="13" t="str">
        <f t="shared" si="384"/>
        <v>W0004803</v>
      </c>
      <c r="CG1143" s="13" t="s">
        <v>70</v>
      </c>
      <c r="CH1143" s="18">
        <f t="shared" si="385"/>
        <v>205286.00014153266</v>
      </c>
      <c r="CI1143" s="18">
        <f t="shared" ref="CI1143:CI1149" si="392">SUM(AA1143,AC1143:AE1143)</f>
        <v>18123.592035816033</v>
      </c>
      <c r="CJ1143" s="43">
        <f t="shared" si="386"/>
        <v>7046.666666666667</v>
      </c>
      <c r="CK1143" s="44">
        <f t="shared" si="387"/>
        <v>29700</v>
      </c>
      <c r="CL1143" s="18">
        <f t="shared" si="388"/>
        <v>7594.9519230769229</v>
      </c>
      <c r="CM1143" s="18">
        <f t="shared" si="389"/>
        <v>26775.121076709227</v>
      </c>
      <c r="CN1143" s="13"/>
      <c r="CO1143" s="18">
        <f t="shared" si="390"/>
        <v>0</v>
      </c>
    </row>
    <row r="1144" spans="1:93" ht="15.75" customHeight="1" x14ac:dyDescent="0.2">
      <c r="A1144" s="35" t="s">
        <v>4074</v>
      </c>
      <c r="B1144" s="35" t="s">
        <v>4075</v>
      </c>
      <c r="C1144" s="35" t="s">
        <v>4076</v>
      </c>
      <c r="D1144" s="36">
        <v>45789</v>
      </c>
      <c r="E1144" s="36"/>
      <c r="F1144" s="35" t="s">
        <v>925</v>
      </c>
      <c r="G1144" s="35" t="s">
        <v>1247</v>
      </c>
      <c r="H1144" s="35" t="s">
        <v>1248</v>
      </c>
      <c r="I1144" s="35" t="s">
        <v>897</v>
      </c>
      <c r="J1144" s="35"/>
      <c r="K1144" s="35" t="s">
        <v>898</v>
      </c>
      <c r="L1144" s="37" t="s">
        <v>899</v>
      </c>
      <c r="M1144" s="38">
        <v>0.1</v>
      </c>
      <c r="N1144" s="35">
        <v>28</v>
      </c>
      <c r="O1144" s="39">
        <v>300000</v>
      </c>
      <c r="P1144" s="40"/>
      <c r="Q1144" s="39"/>
      <c r="R1144" s="39">
        <v>7211.5384615384619</v>
      </c>
      <c r="S1144" s="39">
        <v>4166.666666666667</v>
      </c>
      <c r="T1144" s="39">
        <v>750</v>
      </c>
      <c r="U1144" s="35">
        <v>75</v>
      </c>
      <c r="V1144" s="39"/>
      <c r="W1144" s="39">
        <v>0</v>
      </c>
      <c r="X1144" s="39">
        <v>4460.3751415326506</v>
      </c>
      <c r="Y1144" s="39">
        <v>316663.58026973775</v>
      </c>
      <c r="Z1144" s="41">
        <v>7046.666666666667</v>
      </c>
      <c r="AA1144" s="39"/>
      <c r="AB1144" s="39">
        <v>323710.24693640444</v>
      </c>
      <c r="AC1144" s="39"/>
      <c r="AD1144" s="39"/>
      <c r="AE1144" s="42">
        <v>7875.5933865769939</v>
      </c>
      <c r="AF1144" s="35" t="s">
        <v>1249</v>
      </c>
      <c r="AG1144" s="39" t="s">
        <v>1250</v>
      </c>
      <c r="AH1144" s="39">
        <v>331585.84032298141</v>
      </c>
      <c r="AI1144" s="39">
        <v>33158.584032298146</v>
      </c>
      <c r="AJ1144" s="42">
        <v>29700</v>
      </c>
      <c r="AK1144" s="39">
        <v>2970</v>
      </c>
      <c r="AL1144" s="39">
        <v>397414.42435527954</v>
      </c>
      <c r="AM1144" s="39" t="s">
        <v>4077</v>
      </c>
      <c r="AN1144" s="39" t="s">
        <v>4077</v>
      </c>
      <c r="AO1144" s="35" t="s">
        <v>4078</v>
      </c>
      <c r="AP1144" s="35" t="s">
        <v>4077</v>
      </c>
      <c r="AQ1144" s="39" t="s">
        <v>901</v>
      </c>
      <c r="AR1144" s="39">
        <v>1</v>
      </c>
      <c r="AS1144" s="39"/>
      <c r="AT1144" s="39"/>
      <c r="AU1144" s="39"/>
      <c r="AV1144" s="39"/>
      <c r="AW1144" s="39" t="s">
        <v>1251</v>
      </c>
      <c r="AX1144" s="39" t="s">
        <v>1538</v>
      </c>
      <c r="AY1144" s="39" t="s">
        <v>1053</v>
      </c>
      <c r="AZ1144" s="35" t="s">
        <v>4078</v>
      </c>
      <c r="BA1144" s="39"/>
      <c r="BC1144" s="5" t="s">
        <v>905</v>
      </c>
      <c r="CB1144" s="13" t="s">
        <v>947</v>
      </c>
      <c r="CC1144" s="13" t="s">
        <v>4079</v>
      </c>
      <c r="CD1144" s="13">
        <v>60039</v>
      </c>
      <c r="CE1144" s="13" t="s">
        <v>4080</v>
      </c>
      <c r="CF1144" s="13" t="str">
        <f t="shared" si="384"/>
        <v>W0005265</v>
      </c>
      <c r="CG1144" s="13" t="s">
        <v>70</v>
      </c>
      <c r="CH1144" s="18">
        <f t="shared" si="385"/>
        <v>305285.37514153263</v>
      </c>
      <c r="CI1144" s="18">
        <f t="shared" si="392"/>
        <v>7875.5933865769939</v>
      </c>
      <c r="CJ1144" s="43">
        <f t="shared" si="386"/>
        <v>7046.666666666667</v>
      </c>
      <c r="CK1144" s="44">
        <f t="shared" si="387"/>
        <v>29700</v>
      </c>
      <c r="CL1144" s="18">
        <f t="shared" si="388"/>
        <v>11378.205128205129</v>
      </c>
      <c r="CM1144" s="18">
        <f t="shared" si="389"/>
        <v>36128.584032298146</v>
      </c>
      <c r="CN1144" s="13"/>
      <c r="CO1144" s="18">
        <f t="shared" si="390"/>
        <v>0</v>
      </c>
    </row>
    <row r="1145" spans="1:93" ht="15.75" customHeight="1" x14ac:dyDescent="0.2">
      <c r="A1145" s="35" t="s">
        <v>4081</v>
      </c>
      <c r="B1145" s="35" t="s">
        <v>4082</v>
      </c>
      <c r="C1145" s="35" t="s">
        <v>4083</v>
      </c>
      <c r="D1145" s="36">
        <v>45789</v>
      </c>
      <c r="E1145" s="36"/>
      <c r="F1145" s="35" t="s">
        <v>996</v>
      </c>
      <c r="G1145" s="35" t="s">
        <v>895</v>
      </c>
      <c r="H1145" s="35" t="s">
        <v>896</v>
      </c>
      <c r="I1145" s="35" t="s">
        <v>897</v>
      </c>
      <c r="J1145" s="35"/>
      <c r="K1145" s="35" t="s">
        <v>898</v>
      </c>
      <c r="L1145" s="37" t="s">
        <v>899</v>
      </c>
      <c r="M1145" s="38">
        <v>8.5000000000000006E-2</v>
      </c>
      <c r="N1145" s="35">
        <v>28</v>
      </c>
      <c r="O1145" s="39">
        <v>66666.666666666672</v>
      </c>
      <c r="P1145" s="40"/>
      <c r="Q1145" s="39"/>
      <c r="R1145" s="39">
        <v>1602.5641025641025</v>
      </c>
      <c r="S1145" s="39">
        <v>925.92592592592598</v>
      </c>
      <c r="T1145" s="39">
        <v>166.66666666666669</v>
      </c>
      <c r="U1145" s="35">
        <v>75</v>
      </c>
      <c r="V1145" s="39"/>
      <c r="W1145" s="39">
        <v>0</v>
      </c>
      <c r="X1145" s="39">
        <v>4460.3751415326506</v>
      </c>
      <c r="Y1145" s="39">
        <v>73897.198503356034</v>
      </c>
      <c r="Z1145" s="41">
        <v>5687.5</v>
      </c>
      <c r="AA1145" s="39"/>
      <c r="AB1145" s="39">
        <v>79584.698503356034</v>
      </c>
      <c r="AC1145" s="39"/>
      <c r="AD1145" s="39"/>
      <c r="AE1145" s="42"/>
      <c r="AF1145" s="35"/>
      <c r="AG1145" s="39"/>
      <c r="AH1145" s="39">
        <v>79584.698503356034</v>
      </c>
      <c r="AI1145" s="39">
        <v>6764.6993727852632</v>
      </c>
      <c r="AJ1145" s="42">
        <v>29700</v>
      </c>
      <c r="AK1145" s="39">
        <v>2524.5</v>
      </c>
      <c r="AL1145" s="39">
        <v>118573.8978761413</v>
      </c>
      <c r="AM1145" s="39" t="s">
        <v>1026</v>
      </c>
      <c r="AN1145" s="39" t="s">
        <v>1026</v>
      </c>
      <c r="AO1145" s="35">
        <v>6391</v>
      </c>
      <c r="AP1145" s="35" t="s">
        <v>1027</v>
      </c>
      <c r="AQ1145" s="39" t="s">
        <v>901</v>
      </c>
      <c r="AR1145" s="39">
        <v>1</v>
      </c>
      <c r="AS1145" s="39"/>
      <c r="AT1145" s="39"/>
      <c r="AU1145" s="39"/>
      <c r="AV1145" s="39"/>
      <c r="AW1145" s="39" t="s">
        <v>1170</v>
      </c>
      <c r="AX1145" s="39" t="s">
        <v>1026</v>
      </c>
      <c r="AY1145" s="39" t="s">
        <v>1026</v>
      </c>
      <c r="AZ1145" s="35">
        <v>6391</v>
      </c>
      <c r="BA1145" s="39"/>
      <c r="BC1145" s="5" t="s">
        <v>905</v>
      </c>
      <c r="CB1145" s="13" t="s">
        <v>947</v>
      </c>
      <c r="CC1145" s="13" t="s">
        <v>1029</v>
      </c>
      <c r="CD1145" s="13">
        <v>60014</v>
      </c>
      <c r="CE1145" s="13" t="s">
        <v>1030</v>
      </c>
      <c r="CF1145" s="13" t="str">
        <f t="shared" si="384"/>
        <v>W0005433</v>
      </c>
      <c r="CG1145" s="13" t="s">
        <v>29</v>
      </c>
      <c r="CH1145" s="18">
        <f t="shared" si="385"/>
        <v>71368.708474865998</v>
      </c>
      <c r="CI1145" s="18">
        <f t="shared" si="392"/>
        <v>0</v>
      </c>
      <c r="CJ1145" s="43">
        <f t="shared" si="386"/>
        <v>5687.5</v>
      </c>
      <c r="CK1145" s="44">
        <f t="shared" si="387"/>
        <v>29700</v>
      </c>
      <c r="CL1145" s="18">
        <f t="shared" si="388"/>
        <v>2528.4900284900286</v>
      </c>
      <c r="CM1145" s="18">
        <f t="shared" si="389"/>
        <v>9289.1993727852641</v>
      </c>
      <c r="CN1145" s="13"/>
      <c r="CO1145" s="18">
        <f t="shared" si="390"/>
        <v>0</v>
      </c>
    </row>
    <row r="1146" spans="1:93" ht="15.75" customHeight="1" x14ac:dyDescent="0.2">
      <c r="A1146" s="35" t="s">
        <v>4084</v>
      </c>
      <c r="B1146" s="35" t="s">
        <v>4085</v>
      </c>
      <c r="C1146" s="35" t="s">
        <v>4086</v>
      </c>
      <c r="D1146" s="36">
        <v>45789</v>
      </c>
      <c r="E1146" s="36"/>
      <c r="F1146" s="35" t="s">
        <v>972</v>
      </c>
      <c r="G1146" s="35" t="s">
        <v>951</v>
      </c>
      <c r="H1146" s="35" t="s">
        <v>952</v>
      </c>
      <c r="I1146" s="35" t="s">
        <v>897</v>
      </c>
      <c r="J1146" s="35"/>
      <c r="K1146" s="35" t="s">
        <v>898</v>
      </c>
      <c r="L1146" s="37" t="s">
        <v>899</v>
      </c>
      <c r="M1146" s="38">
        <v>0.05</v>
      </c>
      <c r="N1146" s="35">
        <v>28</v>
      </c>
      <c r="O1146" s="39">
        <v>41666.666666666664</v>
      </c>
      <c r="P1146" s="40"/>
      <c r="Q1146" s="39"/>
      <c r="R1146" s="39">
        <v>1010.0961538461538</v>
      </c>
      <c r="S1146" s="39">
        <v>583.6111111111112</v>
      </c>
      <c r="T1146" s="39">
        <v>105.05</v>
      </c>
      <c r="U1146" s="35">
        <v>75</v>
      </c>
      <c r="V1146" s="39"/>
      <c r="W1146" s="39">
        <v>0</v>
      </c>
      <c r="X1146" s="39">
        <v>4460.3751415326506</v>
      </c>
      <c r="Y1146" s="39">
        <v>47900.799073156581</v>
      </c>
      <c r="Z1146" s="41">
        <v>4154.166666666667</v>
      </c>
      <c r="AA1146" s="39"/>
      <c r="AB1146" s="39">
        <v>52054.965739823245</v>
      </c>
      <c r="AC1146" s="39"/>
      <c r="AD1146" s="39"/>
      <c r="AE1146" s="42">
        <v>4671.4236268028844</v>
      </c>
      <c r="AF1146" s="35" t="s">
        <v>999</v>
      </c>
      <c r="AG1146" s="39" t="s">
        <v>998</v>
      </c>
      <c r="AH1146" s="39">
        <v>56726.389366626128</v>
      </c>
      <c r="AI1146" s="39">
        <v>2836.3194683313068</v>
      </c>
      <c r="AJ1146" s="42">
        <v>29700</v>
      </c>
      <c r="AK1146" s="39">
        <v>1485</v>
      </c>
      <c r="AL1146" s="39">
        <v>90747.708834957433</v>
      </c>
      <c r="AM1146" s="39" t="s">
        <v>973</v>
      </c>
      <c r="AN1146" s="39" t="s">
        <v>973</v>
      </c>
      <c r="AO1146" s="35" t="s">
        <v>2505</v>
      </c>
      <c r="AP1146" s="35" t="s">
        <v>976</v>
      </c>
      <c r="AQ1146" s="39" t="s">
        <v>901</v>
      </c>
      <c r="AR1146" s="39">
        <v>1</v>
      </c>
      <c r="AS1146" s="39"/>
      <c r="AT1146" s="39"/>
      <c r="AU1146" s="39"/>
      <c r="AV1146" s="39"/>
      <c r="AW1146" s="39" t="s">
        <v>956</v>
      </c>
      <c r="AX1146" s="39" t="s">
        <v>977</v>
      </c>
      <c r="AY1146" s="39" t="s">
        <v>1521</v>
      </c>
      <c r="AZ1146" s="35" t="s">
        <v>2505</v>
      </c>
      <c r="BA1146" s="39"/>
      <c r="BC1146" s="5" t="s">
        <v>905</v>
      </c>
      <c r="CB1146" s="13" t="s">
        <v>947</v>
      </c>
      <c r="CC1146" s="13" t="s">
        <v>979</v>
      </c>
      <c r="CD1146" s="13">
        <v>60009</v>
      </c>
      <c r="CE1146" s="13">
        <v>30001339</v>
      </c>
      <c r="CF1146" s="13" t="str">
        <f t="shared" si="384"/>
        <v>W0005087</v>
      </c>
      <c r="CG1146" s="13" t="s">
        <v>13</v>
      </c>
      <c r="CH1146" s="18">
        <f t="shared" si="385"/>
        <v>46307.091808199315</v>
      </c>
      <c r="CI1146" s="18">
        <f t="shared" si="392"/>
        <v>4671.4236268028844</v>
      </c>
      <c r="CJ1146" s="43">
        <f t="shared" si="386"/>
        <v>4154.166666666667</v>
      </c>
      <c r="CK1146" s="44">
        <f t="shared" si="387"/>
        <v>29700</v>
      </c>
      <c r="CL1146" s="18">
        <f t="shared" si="388"/>
        <v>1593.7072649572651</v>
      </c>
      <c r="CM1146" s="18">
        <f t="shared" si="389"/>
        <v>4321.3194683313068</v>
      </c>
      <c r="CN1146" s="13"/>
      <c r="CO1146" s="18">
        <f t="shared" si="390"/>
        <v>0</v>
      </c>
    </row>
    <row r="1147" spans="1:93" ht="15.75" customHeight="1" x14ac:dyDescent="0.2">
      <c r="A1147" s="35" t="s">
        <v>4087</v>
      </c>
      <c r="B1147" s="35" t="s">
        <v>4088</v>
      </c>
      <c r="C1147" s="35" t="s">
        <v>4089</v>
      </c>
      <c r="D1147" s="36">
        <v>45789</v>
      </c>
      <c r="E1147" s="36"/>
      <c r="F1147" s="35" t="s">
        <v>972</v>
      </c>
      <c r="G1147" s="35" t="s">
        <v>951</v>
      </c>
      <c r="H1147" s="35" t="s">
        <v>952</v>
      </c>
      <c r="I1147" s="35" t="s">
        <v>897</v>
      </c>
      <c r="J1147" s="35"/>
      <c r="K1147" s="35" t="s">
        <v>898</v>
      </c>
      <c r="L1147" s="37" t="s">
        <v>899</v>
      </c>
      <c r="M1147" s="38">
        <v>0.05</v>
      </c>
      <c r="N1147" s="35">
        <v>28</v>
      </c>
      <c r="O1147" s="39">
        <v>48525</v>
      </c>
      <c r="P1147" s="40"/>
      <c r="Q1147" s="39"/>
      <c r="R1147" s="39">
        <v>1166.4663461538462</v>
      </c>
      <c r="S1147" s="39">
        <v>673.95833333333337</v>
      </c>
      <c r="T1147" s="39">
        <v>121.3125</v>
      </c>
      <c r="U1147" s="35">
        <v>75</v>
      </c>
      <c r="V1147" s="39"/>
      <c r="W1147" s="39">
        <v>0</v>
      </c>
      <c r="X1147" s="39">
        <v>4460.3751415326506</v>
      </c>
      <c r="Y1147" s="39">
        <v>55022.112321019828</v>
      </c>
      <c r="Z1147" s="41">
        <v>4154.166666666667</v>
      </c>
      <c r="AA1147" s="39"/>
      <c r="AB1147" s="39">
        <v>59176.278987686492</v>
      </c>
      <c r="AC1147" s="39"/>
      <c r="AD1147" s="39"/>
      <c r="AE1147" s="42">
        <v>4671.4236268028844</v>
      </c>
      <c r="AF1147" s="35" t="s">
        <v>999</v>
      </c>
      <c r="AG1147" s="39" t="s">
        <v>998</v>
      </c>
      <c r="AH1147" s="39">
        <v>63847.702614489375</v>
      </c>
      <c r="AI1147" s="39">
        <v>3192.385130724469</v>
      </c>
      <c r="AJ1147" s="42">
        <v>29700</v>
      </c>
      <c r="AK1147" s="39">
        <v>1485</v>
      </c>
      <c r="AL1147" s="39">
        <v>98225.087745213837</v>
      </c>
      <c r="AM1147" s="39" t="s">
        <v>973</v>
      </c>
      <c r="AN1147" s="39" t="s">
        <v>973</v>
      </c>
      <c r="AO1147" s="35" t="s">
        <v>2477</v>
      </c>
      <c r="AP1147" s="35" t="s">
        <v>976</v>
      </c>
      <c r="AQ1147" s="39" t="s">
        <v>901</v>
      </c>
      <c r="AR1147" s="39">
        <v>1</v>
      </c>
      <c r="AS1147" s="39"/>
      <c r="AT1147" s="39"/>
      <c r="AU1147" s="39"/>
      <c r="AV1147" s="39"/>
      <c r="AW1147" s="39" t="s">
        <v>956</v>
      </c>
      <c r="AX1147" s="39" t="s">
        <v>977</v>
      </c>
      <c r="AY1147" s="39" t="s">
        <v>1521</v>
      </c>
      <c r="AZ1147" s="35" t="s">
        <v>2477</v>
      </c>
      <c r="BA1147" s="39"/>
      <c r="BC1147" s="5" t="s">
        <v>905</v>
      </c>
      <c r="CB1147" s="13" t="s">
        <v>947</v>
      </c>
      <c r="CC1147" s="13" t="s">
        <v>979</v>
      </c>
      <c r="CD1147" s="13">
        <v>60009</v>
      </c>
      <c r="CE1147" s="13">
        <v>30001339</v>
      </c>
      <c r="CF1147" s="13" t="str">
        <f t="shared" si="384"/>
        <v>W0004805</v>
      </c>
      <c r="CG1147" s="13" t="s">
        <v>13</v>
      </c>
      <c r="CH1147" s="18">
        <f t="shared" si="385"/>
        <v>53181.687641532648</v>
      </c>
      <c r="CI1147" s="18">
        <f t="shared" si="392"/>
        <v>4671.4236268028844</v>
      </c>
      <c r="CJ1147" s="43">
        <f t="shared" si="386"/>
        <v>4154.166666666667</v>
      </c>
      <c r="CK1147" s="44">
        <f t="shared" si="387"/>
        <v>29700</v>
      </c>
      <c r="CL1147" s="18">
        <f t="shared" si="388"/>
        <v>1840.4246794871797</v>
      </c>
      <c r="CM1147" s="18">
        <f t="shared" si="389"/>
        <v>4677.3851307244695</v>
      </c>
      <c r="CN1147" s="13"/>
      <c r="CO1147" s="18">
        <f t="shared" si="390"/>
        <v>0</v>
      </c>
    </row>
    <row r="1148" spans="1:93" ht="15.75" customHeight="1" x14ac:dyDescent="0.2">
      <c r="A1148" s="35" t="s">
        <v>533</v>
      </c>
      <c r="B1148" s="35" t="s">
        <v>4090</v>
      </c>
      <c r="C1148" s="35" t="s">
        <v>4091</v>
      </c>
      <c r="D1148" s="36">
        <v>45789</v>
      </c>
      <c r="E1148" s="36"/>
      <c r="F1148" s="35" t="s">
        <v>996</v>
      </c>
      <c r="G1148" s="35" t="s">
        <v>939</v>
      </c>
      <c r="H1148" s="35" t="s">
        <v>940</v>
      </c>
      <c r="I1148" s="35" t="s">
        <v>897</v>
      </c>
      <c r="J1148" s="35"/>
      <c r="K1148" s="35" t="s">
        <v>898</v>
      </c>
      <c r="L1148" s="37" t="s">
        <v>899</v>
      </c>
      <c r="M1148" s="38">
        <v>0.05</v>
      </c>
      <c r="N1148" s="35">
        <v>28</v>
      </c>
      <c r="O1148" s="39">
        <v>62500.000000000007</v>
      </c>
      <c r="P1148" s="40"/>
      <c r="Q1148" s="39"/>
      <c r="R1148" s="39">
        <v>1502.403846153846</v>
      </c>
      <c r="S1148" s="39">
        <v>868.05555555555554</v>
      </c>
      <c r="T1148" s="39">
        <v>156.25</v>
      </c>
      <c r="U1148" s="35">
        <v>75</v>
      </c>
      <c r="V1148" s="39"/>
      <c r="W1148" s="39">
        <v>0</v>
      </c>
      <c r="X1148" s="39">
        <v>4460.3751415326506</v>
      </c>
      <c r="Y1148" s="39">
        <v>69562.084543242061</v>
      </c>
      <c r="Z1148" s="41">
        <v>12402.5</v>
      </c>
      <c r="AA1148" s="39"/>
      <c r="AB1148" s="39">
        <v>81964.584543242061</v>
      </c>
      <c r="AC1148" s="39"/>
      <c r="AD1148" s="39"/>
      <c r="AE1148" s="42">
        <v>33281</v>
      </c>
      <c r="AF1148" s="35" t="s">
        <v>941</v>
      </c>
      <c r="AG1148" s="35" t="s">
        <v>942</v>
      </c>
      <c r="AH1148" s="39">
        <v>115245.58454324206</v>
      </c>
      <c r="AI1148" s="39">
        <v>5762.2792271621038</v>
      </c>
      <c r="AJ1148" s="42">
        <v>29700</v>
      </c>
      <c r="AK1148" s="39">
        <v>1485</v>
      </c>
      <c r="AL1148" s="39">
        <v>152192.86377040416</v>
      </c>
      <c r="AM1148" s="39" t="s">
        <v>943</v>
      </c>
      <c r="AN1148" s="39" t="s">
        <v>943</v>
      </c>
      <c r="AO1148" s="35">
        <v>35801</v>
      </c>
      <c r="AP1148" s="35" t="s">
        <v>944</v>
      </c>
      <c r="AQ1148" s="39" t="s">
        <v>901</v>
      </c>
      <c r="AR1148" s="39">
        <v>1</v>
      </c>
      <c r="AS1148" s="39"/>
      <c r="AT1148" s="39"/>
      <c r="AU1148" s="39"/>
      <c r="AV1148" s="39"/>
      <c r="AW1148" s="39" t="s">
        <v>956</v>
      </c>
      <c r="AX1148" s="39" t="s">
        <v>946</v>
      </c>
      <c r="AY1148" s="39" t="s">
        <v>946</v>
      </c>
      <c r="AZ1148" s="35">
        <v>35801</v>
      </c>
      <c r="BA1148" s="39"/>
      <c r="BC1148" s="5" t="s">
        <v>905</v>
      </c>
      <c r="CB1148" s="13" t="s">
        <v>947</v>
      </c>
      <c r="CC1148" s="13" t="s">
        <v>10</v>
      </c>
      <c r="CD1148" s="13">
        <v>60002</v>
      </c>
      <c r="CE1148" s="13" t="s">
        <v>8</v>
      </c>
      <c r="CF1148" s="13" t="str">
        <f t="shared" si="384"/>
        <v>W0005088</v>
      </c>
      <c r="CG1148" s="13" t="s">
        <v>11</v>
      </c>
      <c r="CH1148" s="18">
        <f t="shared" si="385"/>
        <v>67191.625141532655</v>
      </c>
      <c r="CI1148" s="18">
        <f t="shared" si="392"/>
        <v>33281</v>
      </c>
      <c r="CJ1148" s="43">
        <f t="shared" si="386"/>
        <v>12402.5</v>
      </c>
      <c r="CK1148" s="44">
        <f t="shared" si="387"/>
        <v>29700</v>
      </c>
      <c r="CL1148" s="18">
        <f t="shared" si="388"/>
        <v>2370.4594017094014</v>
      </c>
      <c r="CM1148" s="18">
        <f t="shared" si="389"/>
        <v>7247.2792271621038</v>
      </c>
      <c r="CN1148" s="13"/>
      <c r="CO1148" s="18">
        <f t="shared" si="390"/>
        <v>0</v>
      </c>
    </row>
    <row r="1149" spans="1:93" ht="15.75" customHeight="1" x14ac:dyDescent="0.2">
      <c r="A1149" s="35" t="s">
        <v>4092</v>
      </c>
      <c r="B1149" s="35" t="s">
        <v>4093</v>
      </c>
      <c r="C1149" s="35" t="s">
        <v>4094</v>
      </c>
      <c r="D1149" s="36">
        <v>45796</v>
      </c>
      <c r="E1149" s="36"/>
      <c r="F1149" s="35" t="s">
        <v>972</v>
      </c>
      <c r="G1149" s="35" t="s">
        <v>895</v>
      </c>
      <c r="H1149" s="35" t="s">
        <v>896</v>
      </c>
      <c r="I1149" s="35" t="s">
        <v>2483</v>
      </c>
      <c r="J1149" s="35"/>
      <c r="K1149" s="35" t="s">
        <v>898</v>
      </c>
      <c r="L1149" s="37" t="s">
        <v>899</v>
      </c>
      <c r="M1149" s="38">
        <v>8.5000000000000006E-2</v>
      </c>
      <c r="N1149" s="35">
        <v>28</v>
      </c>
      <c r="O1149" s="39">
        <v>42416.666666666664</v>
      </c>
      <c r="P1149" s="40"/>
      <c r="Q1149" s="39"/>
      <c r="R1149" s="39">
        <v>1019.6314102564102</v>
      </c>
      <c r="S1149" s="39">
        <v>589.12037037037032</v>
      </c>
      <c r="T1149" s="39">
        <v>106.04166666666666</v>
      </c>
      <c r="U1149" s="35">
        <v>75</v>
      </c>
      <c r="V1149" s="39"/>
      <c r="W1149" s="39">
        <v>0</v>
      </c>
      <c r="X1149" s="39">
        <v>4460.3751415326506</v>
      </c>
      <c r="Y1149" s="39">
        <v>48666.835255492762</v>
      </c>
      <c r="Z1149" s="41">
        <v>5687.5</v>
      </c>
      <c r="AA1149" s="39"/>
      <c r="AB1149" s="39">
        <v>54354.335255492762</v>
      </c>
      <c r="AC1149" s="39"/>
      <c r="AD1149" s="39">
        <v>5310.8</v>
      </c>
      <c r="AE1149" s="42"/>
      <c r="AF1149" s="35"/>
      <c r="AG1149" s="39"/>
      <c r="AH1149" s="39">
        <v>59665.135255492765</v>
      </c>
      <c r="AI1149" s="39">
        <v>5071.5364967168853</v>
      </c>
      <c r="AJ1149" s="42">
        <v>0</v>
      </c>
      <c r="AK1149" s="39">
        <v>0</v>
      </c>
      <c r="AL1149" s="39">
        <v>64736.671752209651</v>
      </c>
      <c r="AM1149" s="39" t="s">
        <v>1026</v>
      </c>
      <c r="AN1149" s="39" t="s">
        <v>2484</v>
      </c>
      <c r="AO1149" s="35">
        <v>2169</v>
      </c>
      <c r="AP1149" s="35" t="s">
        <v>2485</v>
      </c>
      <c r="AQ1149" s="39" t="s">
        <v>901</v>
      </c>
      <c r="AR1149" s="39">
        <v>1</v>
      </c>
      <c r="AS1149" s="39"/>
      <c r="AT1149" s="39"/>
      <c r="AU1149" s="39"/>
      <c r="AV1149" s="39"/>
      <c r="AW1149" s="39" t="s">
        <v>1156</v>
      </c>
      <c r="AX1149" s="39" t="s">
        <v>1026</v>
      </c>
      <c r="AY1149" s="39" t="s">
        <v>904</v>
      </c>
      <c r="AZ1149" s="35">
        <v>2169</v>
      </c>
      <c r="BA1149" s="39"/>
      <c r="BC1149" s="5" t="s">
        <v>905</v>
      </c>
      <c r="CB1149" s="13" t="s">
        <v>947</v>
      </c>
      <c r="CC1149" s="13" t="s">
        <v>805</v>
      </c>
      <c r="CD1149" s="13">
        <v>60001</v>
      </c>
      <c r="CE1149" s="13" t="s">
        <v>803</v>
      </c>
      <c r="CF1149" s="13" t="str">
        <f t="shared" si="384"/>
        <v>W0004806</v>
      </c>
      <c r="CG1149" s="13" t="s">
        <v>29</v>
      </c>
      <c r="CH1149" s="18">
        <f t="shared" si="385"/>
        <v>47058.083474865976</v>
      </c>
      <c r="CI1149" s="18">
        <f t="shared" si="392"/>
        <v>5310.8</v>
      </c>
      <c r="CJ1149" s="43">
        <f t="shared" si="386"/>
        <v>5687.5</v>
      </c>
      <c r="CK1149" s="44">
        <f t="shared" si="387"/>
        <v>0</v>
      </c>
      <c r="CL1149" s="18">
        <f t="shared" si="388"/>
        <v>1608.7517806267806</v>
      </c>
      <c r="CM1149" s="18">
        <f t="shared" si="389"/>
        <v>5071.5364967168853</v>
      </c>
      <c r="CN1149" s="13"/>
      <c r="CO1149" s="18">
        <f t="shared" si="390"/>
        <v>0</v>
      </c>
    </row>
    <row r="1150" spans="1:93" ht="15.75" customHeight="1" x14ac:dyDescent="0.2">
      <c r="A1150" s="35" t="s">
        <v>4095</v>
      </c>
      <c r="B1150" s="35" t="s">
        <v>942</v>
      </c>
      <c r="C1150" s="35" t="s">
        <v>4096</v>
      </c>
      <c r="D1150" s="36">
        <v>45803</v>
      </c>
      <c r="E1150" s="36"/>
      <c r="F1150" s="35" t="s">
        <v>4097</v>
      </c>
      <c r="G1150" s="35" t="s">
        <v>939</v>
      </c>
      <c r="H1150" s="35" t="s">
        <v>940</v>
      </c>
      <c r="I1150" s="35" t="s">
        <v>897</v>
      </c>
      <c r="J1150" s="35"/>
      <c r="K1150" s="35" t="s">
        <v>898</v>
      </c>
      <c r="L1150" s="37" t="s">
        <v>899</v>
      </c>
      <c r="M1150" s="38">
        <v>0.05</v>
      </c>
      <c r="N1150" s="35">
        <v>28</v>
      </c>
      <c r="O1150" s="39">
        <v>833333.33333333337</v>
      </c>
      <c r="P1150" s="40">
        <v>0.15</v>
      </c>
      <c r="Q1150" s="39">
        <v>125000</v>
      </c>
      <c r="R1150" s="39">
        <v>20032.051282051281</v>
      </c>
      <c r="S1150" s="39">
        <v>11574.074074074075</v>
      </c>
      <c r="T1150" s="39">
        <v>2083.3333333333335</v>
      </c>
      <c r="U1150" s="35">
        <v>75</v>
      </c>
      <c r="V1150" s="39"/>
      <c r="W1150" s="39">
        <v>0</v>
      </c>
      <c r="X1150" s="39">
        <v>5460.3751415326506</v>
      </c>
      <c r="Y1150" s="39">
        <v>997558.16716432467</v>
      </c>
      <c r="Z1150" s="41">
        <v>12402.5</v>
      </c>
      <c r="AA1150" s="39"/>
      <c r="AB1150" s="39">
        <v>1009960.6671643247</v>
      </c>
      <c r="AC1150" s="39"/>
      <c r="AD1150" s="39"/>
      <c r="AE1150" s="42"/>
      <c r="AF1150" s="35"/>
      <c r="AG1150" s="39"/>
      <c r="AH1150" s="39">
        <v>1009960.6671643247</v>
      </c>
      <c r="AI1150" s="39">
        <v>50498.033358216235</v>
      </c>
      <c r="AJ1150" s="42">
        <v>29700</v>
      </c>
      <c r="AK1150" s="39">
        <v>1485</v>
      </c>
      <c r="AL1150" s="39">
        <v>1091643.7005225408</v>
      </c>
      <c r="AM1150" s="39" t="s">
        <v>935</v>
      </c>
      <c r="AN1150" s="39" t="s">
        <v>986</v>
      </c>
      <c r="AO1150" s="35" t="s">
        <v>935</v>
      </c>
      <c r="AP1150" s="35" t="s">
        <v>986</v>
      </c>
      <c r="AQ1150" s="39" t="s">
        <v>901</v>
      </c>
      <c r="AR1150" s="39">
        <v>1</v>
      </c>
      <c r="AS1150" s="39"/>
      <c r="AT1150" s="39"/>
      <c r="AU1150" s="39"/>
      <c r="AV1150" s="39"/>
      <c r="AW1150" s="39" t="s">
        <v>1684</v>
      </c>
      <c r="AX1150" s="39" t="s">
        <v>946</v>
      </c>
      <c r="AY1150" s="39" t="s">
        <v>946</v>
      </c>
      <c r="AZ1150" s="35" t="s">
        <v>935</v>
      </c>
      <c r="BA1150" s="39"/>
      <c r="BC1150" s="5" t="s">
        <v>905</v>
      </c>
      <c r="CB1150" s="13" t="s">
        <v>990</v>
      </c>
      <c r="CC1150" s="13"/>
      <c r="CD1150" s="13"/>
      <c r="CE1150" s="13"/>
      <c r="CF1150" s="13"/>
      <c r="CG1150" s="13"/>
      <c r="CH1150" s="13"/>
      <c r="CI1150" s="13"/>
      <c r="CJ1150" s="13"/>
      <c r="CK1150" s="13"/>
      <c r="CL1150" s="13"/>
      <c r="CM1150" s="13"/>
      <c r="CN1150" s="13"/>
      <c r="CO1150" s="13"/>
    </row>
    <row r="1151" spans="1:93" ht="15.75" customHeight="1" x14ac:dyDescent="0.2">
      <c r="A1151" s="35" t="s">
        <v>405</v>
      </c>
      <c r="B1151" s="35" t="s">
        <v>4098</v>
      </c>
      <c r="C1151" s="35" t="s">
        <v>4099</v>
      </c>
      <c r="D1151" s="36">
        <v>45803</v>
      </c>
      <c r="E1151" s="36"/>
      <c r="F1151" s="35" t="s">
        <v>938</v>
      </c>
      <c r="G1151" s="35" t="s">
        <v>895</v>
      </c>
      <c r="H1151" s="35" t="s">
        <v>896</v>
      </c>
      <c r="I1151" s="35" t="s">
        <v>897</v>
      </c>
      <c r="J1151" s="35"/>
      <c r="K1151" s="35" t="s">
        <v>898</v>
      </c>
      <c r="L1151" s="37" t="s">
        <v>899</v>
      </c>
      <c r="M1151" s="38">
        <v>8.5000000000000006E-2</v>
      </c>
      <c r="N1151" s="35">
        <v>28</v>
      </c>
      <c r="O1151" s="39">
        <v>116666.66666666667</v>
      </c>
      <c r="P1151" s="40"/>
      <c r="Q1151" s="39"/>
      <c r="R1151" s="39">
        <v>2804.4871794871797</v>
      </c>
      <c r="S1151" s="39">
        <v>1620.3703703703707</v>
      </c>
      <c r="T1151" s="39">
        <v>291.66666666666669</v>
      </c>
      <c r="U1151" s="35">
        <v>75</v>
      </c>
      <c r="V1151" s="39"/>
      <c r="W1151" s="39">
        <v>0</v>
      </c>
      <c r="X1151" s="39">
        <v>4460.3751415326506</v>
      </c>
      <c r="Y1151" s="39">
        <v>125918.56602472354</v>
      </c>
      <c r="Z1151" s="41">
        <v>5687.5</v>
      </c>
      <c r="AA1151" s="39"/>
      <c r="AB1151" s="39">
        <v>131606.06602472352</v>
      </c>
      <c r="AC1151" s="39"/>
      <c r="AD1151" s="39"/>
      <c r="AE1151" s="42"/>
      <c r="AF1151" s="35"/>
      <c r="AG1151" s="39"/>
      <c r="AH1151" s="39">
        <v>131606.06602472352</v>
      </c>
      <c r="AI1151" s="39">
        <v>11186.515612101501</v>
      </c>
      <c r="AJ1151" s="42">
        <v>29700</v>
      </c>
      <c r="AK1151" s="39">
        <v>2524.5</v>
      </c>
      <c r="AL1151" s="39">
        <v>175017.08163682502</v>
      </c>
      <c r="AM1151" s="39" t="s">
        <v>943</v>
      </c>
      <c r="AN1151" s="39" t="s">
        <v>943</v>
      </c>
      <c r="AO1151" s="35">
        <v>90218</v>
      </c>
      <c r="AP1151" s="35" t="s">
        <v>944</v>
      </c>
      <c r="AQ1151" s="39" t="s">
        <v>901</v>
      </c>
      <c r="AR1151" s="39">
        <v>1</v>
      </c>
      <c r="AS1151" s="39"/>
      <c r="AT1151" s="39"/>
      <c r="AU1151" s="39"/>
      <c r="AV1151" s="39"/>
      <c r="AW1151" s="39" t="s">
        <v>1282</v>
      </c>
      <c r="AX1151" s="39" t="s">
        <v>943</v>
      </c>
      <c r="AY1151" s="39" t="s">
        <v>904</v>
      </c>
      <c r="AZ1151" s="35">
        <v>90218</v>
      </c>
      <c r="BA1151" s="39"/>
      <c r="BC1151" s="5" t="s">
        <v>905</v>
      </c>
      <c r="CB1151" s="13" t="s">
        <v>947</v>
      </c>
      <c r="CC1151" s="13" t="s">
        <v>10</v>
      </c>
      <c r="CD1151" s="13">
        <v>60002</v>
      </c>
      <c r="CE1151" s="13" t="s">
        <v>8</v>
      </c>
      <c r="CF1151" s="13" t="str">
        <f t="shared" ref="CF1151:CF1215" si="393">A1151</f>
        <v>W0004807</v>
      </c>
      <c r="CG1151" s="13" t="s">
        <v>29</v>
      </c>
      <c r="CH1151" s="18">
        <f t="shared" ref="CH1151:CH1215" si="394">SUM(O1151,Q1151,T1151:X1151,)</f>
        <v>121493.708474866</v>
      </c>
      <c r="CI1151" s="18">
        <f t="shared" ref="CI1151:CI1168" si="395">SUM(AA1151,AC1151:AE1151)</f>
        <v>0</v>
      </c>
      <c r="CJ1151" s="43">
        <f t="shared" ref="CJ1151:CJ1215" si="396">SUM(Z1151)</f>
        <v>5687.5</v>
      </c>
      <c r="CK1151" s="44">
        <f t="shared" ref="CK1151:CK1215" si="397">AJ1151</f>
        <v>29700</v>
      </c>
      <c r="CL1151" s="18">
        <f t="shared" ref="CL1151:CL1215" si="398">SUM(R1151:S1151)</f>
        <v>4424.8575498575501</v>
      </c>
      <c r="CM1151" s="18">
        <f t="shared" ref="CM1151:CM1215" si="399">SUM(AI1151,AK1151)</f>
        <v>13711.015612101501</v>
      </c>
      <c r="CN1151" s="13"/>
      <c r="CO1151" s="18">
        <f t="shared" ref="CO1151:CO1215" si="400">SUM(CH1151:CM1151,-AL1151)</f>
        <v>0</v>
      </c>
    </row>
    <row r="1152" spans="1:93" ht="15.75" customHeight="1" x14ac:dyDescent="0.2">
      <c r="A1152" s="35" t="s">
        <v>406</v>
      </c>
      <c r="B1152" s="35" t="s">
        <v>4100</v>
      </c>
      <c r="C1152" s="35" t="s">
        <v>4101</v>
      </c>
      <c r="D1152" s="36">
        <v>45838</v>
      </c>
      <c r="E1152" s="36"/>
      <c r="F1152" s="35" t="s">
        <v>996</v>
      </c>
      <c r="G1152" s="35" t="s">
        <v>895</v>
      </c>
      <c r="H1152" s="35" t="s">
        <v>896</v>
      </c>
      <c r="I1152" s="35" t="s">
        <v>897</v>
      </c>
      <c r="J1152" s="35"/>
      <c r="K1152" s="35" t="s">
        <v>898</v>
      </c>
      <c r="L1152" s="37" t="s">
        <v>899</v>
      </c>
      <c r="M1152" s="38">
        <v>8.5000000000000006E-2</v>
      </c>
      <c r="N1152" s="35">
        <v>28</v>
      </c>
      <c r="O1152" s="39">
        <v>75833.333333333328</v>
      </c>
      <c r="P1152" s="40"/>
      <c r="Q1152" s="39"/>
      <c r="R1152" s="39">
        <v>1702.7243589743591</v>
      </c>
      <c r="S1152" s="39">
        <v>983.79629629629619</v>
      </c>
      <c r="T1152" s="39">
        <v>177.08333333333331</v>
      </c>
      <c r="U1152" s="35">
        <v>75</v>
      </c>
      <c r="V1152" s="39"/>
      <c r="W1152" s="39">
        <v>0</v>
      </c>
      <c r="X1152" s="39">
        <v>4460.3751415326506</v>
      </c>
      <c r="Y1152" s="39">
        <v>83232.312463469963</v>
      </c>
      <c r="Z1152" s="41">
        <v>5687.5</v>
      </c>
      <c r="AA1152" s="39"/>
      <c r="AB1152" s="39">
        <v>88919.812463469963</v>
      </c>
      <c r="AC1152" s="39"/>
      <c r="AD1152" s="39"/>
      <c r="AE1152" s="42"/>
      <c r="AF1152" s="35"/>
      <c r="AG1152" s="39"/>
      <c r="AH1152" s="39">
        <v>88919.812463469963</v>
      </c>
      <c r="AI1152" s="39">
        <v>7558.1840593949473</v>
      </c>
      <c r="AJ1152" s="42">
        <v>29700</v>
      </c>
      <c r="AK1152" s="39">
        <v>2524.5</v>
      </c>
      <c r="AL1152" s="39">
        <v>128702.49652286491</v>
      </c>
      <c r="AM1152" s="39" t="s">
        <v>943</v>
      </c>
      <c r="AN1152" s="39" t="s">
        <v>943</v>
      </c>
      <c r="AO1152" s="35">
        <v>90264</v>
      </c>
      <c r="AP1152" s="35" t="s">
        <v>944</v>
      </c>
      <c r="AQ1152" s="39" t="s">
        <v>901</v>
      </c>
      <c r="AR1152" s="39">
        <v>1</v>
      </c>
      <c r="AS1152" s="39"/>
      <c r="AT1152" s="39"/>
      <c r="AU1152" s="39"/>
      <c r="AV1152" s="39"/>
      <c r="AW1152" s="39" t="s">
        <v>1156</v>
      </c>
      <c r="AX1152" s="39" t="s">
        <v>903</v>
      </c>
      <c r="AY1152" s="39" t="s">
        <v>904</v>
      </c>
      <c r="AZ1152" s="35">
        <v>90264</v>
      </c>
      <c r="BA1152" s="39"/>
      <c r="BC1152" s="5" t="s">
        <v>905</v>
      </c>
      <c r="CB1152" s="13" t="s">
        <v>947</v>
      </c>
      <c r="CC1152" s="13" t="s">
        <v>10</v>
      </c>
      <c r="CD1152" s="13">
        <v>60002</v>
      </c>
      <c r="CE1152" s="13" t="s">
        <v>8</v>
      </c>
      <c r="CF1152" s="13" t="str">
        <f t="shared" si="393"/>
        <v>W0004808</v>
      </c>
      <c r="CG1152" s="13" t="s">
        <v>29</v>
      </c>
      <c r="CH1152" s="18">
        <f t="shared" si="394"/>
        <v>80545.791808199312</v>
      </c>
      <c r="CI1152" s="18">
        <f t="shared" si="395"/>
        <v>0</v>
      </c>
      <c r="CJ1152" s="43">
        <f t="shared" si="396"/>
        <v>5687.5</v>
      </c>
      <c r="CK1152" s="44">
        <f t="shared" si="397"/>
        <v>29700</v>
      </c>
      <c r="CL1152" s="18">
        <f t="shared" si="398"/>
        <v>2686.5206552706554</v>
      </c>
      <c r="CM1152" s="18">
        <f t="shared" si="399"/>
        <v>10082.684059394947</v>
      </c>
      <c r="CN1152" s="13"/>
      <c r="CO1152" s="18">
        <f t="shared" si="400"/>
        <v>0</v>
      </c>
    </row>
    <row r="1153" spans="1:93" ht="15.75" customHeight="1" x14ac:dyDescent="0.2">
      <c r="A1153" s="35" t="s">
        <v>4102</v>
      </c>
      <c r="B1153" s="35" t="s">
        <v>4103</v>
      </c>
      <c r="C1153" s="35" t="s">
        <v>4104</v>
      </c>
      <c r="D1153" s="36">
        <v>45803</v>
      </c>
      <c r="E1153" s="36"/>
      <c r="F1153" s="35" t="s">
        <v>996</v>
      </c>
      <c r="G1153" s="35" t="s">
        <v>895</v>
      </c>
      <c r="H1153" s="35" t="s">
        <v>896</v>
      </c>
      <c r="I1153" s="35" t="s">
        <v>2483</v>
      </c>
      <c r="J1153" s="35"/>
      <c r="K1153" s="35" t="s">
        <v>898</v>
      </c>
      <c r="L1153" s="37" t="s">
        <v>899</v>
      </c>
      <c r="M1153" s="38">
        <v>8.5000000000000006E-2</v>
      </c>
      <c r="N1153" s="35">
        <v>28</v>
      </c>
      <c r="O1153" s="39">
        <v>61250</v>
      </c>
      <c r="P1153" s="40"/>
      <c r="Q1153" s="39"/>
      <c r="R1153" s="39">
        <v>1472.3557692307693</v>
      </c>
      <c r="S1153" s="39">
        <v>850.69444444444457</v>
      </c>
      <c r="T1153" s="39">
        <v>153.125</v>
      </c>
      <c r="U1153" s="35">
        <v>75</v>
      </c>
      <c r="V1153" s="39"/>
      <c r="W1153" s="39">
        <v>0</v>
      </c>
      <c r="X1153" s="39">
        <v>4460.3751415326506</v>
      </c>
      <c r="Y1153" s="39">
        <v>68261.550355207859</v>
      </c>
      <c r="Z1153" s="41">
        <v>5687.5</v>
      </c>
      <c r="AA1153" s="39"/>
      <c r="AB1153" s="39">
        <v>73949.050355207859</v>
      </c>
      <c r="AC1153" s="39"/>
      <c r="AD1153" s="39"/>
      <c r="AE1153" s="42"/>
      <c r="AF1153" s="35"/>
      <c r="AG1153" s="39"/>
      <c r="AH1153" s="39">
        <v>73949.050355207859</v>
      </c>
      <c r="AI1153" s="39">
        <v>6285.6692801926683</v>
      </c>
      <c r="AJ1153" s="42">
        <v>0</v>
      </c>
      <c r="AK1153" s="39">
        <v>0</v>
      </c>
      <c r="AL1153" s="39">
        <v>80234.719635400528</v>
      </c>
      <c r="AM1153" s="39" t="s">
        <v>1411</v>
      </c>
      <c r="AN1153" s="39" t="s">
        <v>2484</v>
      </c>
      <c r="AO1153" s="35" t="s">
        <v>3455</v>
      </c>
      <c r="AP1153" s="35" t="s">
        <v>2485</v>
      </c>
      <c r="AQ1153" s="39" t="s">
        <v>901</v>
      </c>
      <c r="AR1153" s="39">
        <v>1</v>
      </c>
      <c r="AS1153" s="39"/>
      <c r="AT1153" s="39"/>
      <c r="AU1153" s="39"/>
      <c r="AV1153" s="39"/>
      <c r="AW1153" s="39" t="s">
        <v>1170</v>
      </c>
      <c r="AX1153" s="39" t="s">
        <v>977</v>
      </c>
      <c r="AY1153" s="39" t="s">
        <v>1472</v>
      </c>
      <c r="AZ1153" s="35" t="s">
        <v>3455</v>
      </c>
      <c r="BA1153" s="39"/>
      <c r="BC1153" s="5" t="s">
        <v>905</v>
      </c>
      <c r="CB1153" s="13" t="s">
        <v>947</v>
      </c>
      <c r="CC1153" s="13" t="s">
        <v>805</v>
      </c>
      <c r="CD1153" s="13">
        <v>60001</v>
      </c>
      <c r="CE1153" s="13" t="s">
        <v>803</v>
      </c>
      <c r="CF1153" s="13" t="str">
        <f t="shared" si="393"/>
        <v>W0004810</v>
      </c>
      <c r="CG1153" s="13" t="s">
        <v>29</v>
      </c>
      <c r="CH1153" s="18">
        <f t="shared" si="394"/>
        <v>65938.500141532655</v>
      </c>
      <c r="CI1153" s="18">
        <f t="shared" si="395"/>
        <v>0</v>
      </c>
      <c r="CJ1153" s="43">
        <f t="shared" si="396"/>
        <v>5687.5</v>
      </c>
      <c r="CK1153" s="44">
        <f t="shared" si="397"/>
        <v>0</v>
      </c>
      <c r="CL1153" s="18">
        <f t="shared" si="398"/>
        <v>2323.0502136752139</v>
      </c>
      <c r="CM1153" s="18">
        <f t="shared" si="399"/>
        <v>6285.6692801926683</v>
      </c>
      <c r="CN1153" s="13"/>
      <c r="CO1153" s="18">
        <f t="shared" si="400"/>
        <v>0</v>
      </c>
    </row>
    <row r="1154" spans="1:93" ht="15.75" customHeight="1" x14ac:dyDescent="0.2">
      <c r="A1154" s="35" t="s">
        <v>4105</v>
      </c>
      <c r="B1154" s="35" t="s">
        <v>4106</v>
      </c>
      <c r="C1154" s="35" t="s">
        <v>4107</v>
      </c>
      <c r="D1154" s="36">
        <v>45803</v>
      </c>
      <c r="E1154" s="36"/>
      <c r="F1154" s="35" t="s">
        <v>925</v>
      </c>
      <c r="G1154" s="35" t="s">
        <v>1247</v>
      </c>
      <c r="H1154" s="35" t="s">
        <v>1248</v>
      </c>
      <c r="I1154" s="35" t="s">
        <v>897</v>
      </c>
      <c r="J1154" s="35"/>
      <c r="K1154" s="35" t="s">
        <v>898</v>
      </c>
      <c r="L1154" s="37" t="s">
        <v>899</v>
      </c>
      <c r="M1154" s="38">
        <v>0.1</v>
      </c>
      <c r="N1154" s="35">
        <v>28</v>
      </c>
      <c r="O1154" s="39">
        <v>308333.33333333331</v>
      </c>
      <c r="P1154" s="40"/>
      <c r="Q1154" s="39"/>
      <c r="R1154" s="39">
        <v>7411.8589743589737</v>
      </c>
      <c r="S1154" s="39">
        <v>4282.4074074074069</v>
      </c>
      <c r="T1154" s="39">
        <v>770.83333333333326</v>
      </c>
      <c r="U1154" s="35">
        <v>75</v>
      </c>
      <c r="V1154" s="39"/>
      <c r="W1154" s="39">
        <v>0</v>
      </c>
      <c r="X1154" s="39">
        <v>4460.3751415326506</v>
      </c>
      <c r="Y1154" s="39">
        <v>325333.80818996567</v>
      </c>
      <c r="Z1154" s="41">
        <v>7046.666666666667</v>
      </c>
      <c r="AA1154" s="39"/>
      <c r="AB1154" s="39">
        <v>332380.47485663235</v>
      </c>
      <c r="AC1154" s="39"/>
      <c r="AD1154" s="39"/>
      <c r="AE1154" s="42"/>
      <c r="AF1154" s="35"/>
      <c r="AG1154" s="39"/>
      <c r="AH1154" s="39">
        <v>332380.47485663235</v>
      </c>
      <c r="AI1154" s="39">
        <v>33238.047485663235</v>
      </c>
      <c r="AJ1154" s="42">
        <v>29700</v>
      </c>
      <c r="AK1154" s="39">
        <v>2970</v>
      </c>
      <c r="AL1154" s="39">
        <v>398288.52234229562</v>
      </c>
      <c r="AM1154" s="39" t="s">
        <v>1026</v>
      </c>
      <c r="AN1154" s="39" t="s">
        <v>1026</v>
      </c>
      <c r="AO1154" s="35">
        <v>6006</v>
      </c>
      <c r="AP1154" s="35" t="s">
        <v>1027</v>
      </c>
      <c r="AQ1154" s="39" t="s">
        <v>901</v>
      </c>
      <c r="AR1154" s="39">
        <v>1</v>
      </c>
      <c r="AS1154" s="39"/>
      <c r="AT1154" s="39"/>
      <c r="AU1154" s="39"/>
      <c r="AV1154" s="39"/>
      <c r="AW1154" s="39" t="s">
        <v>1251</v>
      </c>
      <c r="AX1154" s="39" t="s">
        <v>1026</v>
      </c>
      <c r="AY1154" s="39" t="s">
        <v>1026</v>
      </c>
      <c r="AZ1154" s="35">
        <v>6006</v>
      </c>
      <c r="BA1154" s="39"/>
      <c r="BC1154" s="5" t="s">
        <v>905</v>
      </c>
      <c r="CB1154" s="13" t="s">
        <v>947</v>
      </c>
      <c r="CC1154" s="13" t="s">
        <v>1029</v>
      </c>
      <c r="CD1154" s="13">
        <v>60014</v>
      </c>
      <c r="CE1154" s="13" t="s">
        <v>1030</v>
      </c>
      <c r="CF1154" s="13" t="str">
        <f t="shared" si="393"/>
        <v>W0004811</v>
      </c>
      <c r="CG1154" s="13" t="s">
        <v>70</v>
      </c>
      <c r="CH1154" s="18">
        <f t="shared" si="394"/>
        <v>313639.54180819925</v>
      </c>
      <c r="CI1154" s="18">
        <f t="shared" si="395"/>
        <v>0</v>
      </c>
      <c r="CJ1154" s="43">
        <f t="shared" si="396"/>
        <v>7046.666666666667</v>
      </c>
      <c r="CK1154" s="44">
        <f t="shared" si="397"/>
        <v>29700</v>
      </c>
      <c r="CL1154" s="18">
        <f t="shared" si="398"/>
        <v>11694.266381766382</v>
      </c>
      <c r="CM1154" s="18">
        <f t="shared" si="399"/>
        <v>36208.047485663235</v>
      </c>
      <c r="CN1154" s="13"/>
      <c r="CO1154" s="18">
        <f t="shared" si="400"/>
        <v>0</v>
      </c>
    </row>
    <row r="1155" spans="1:93" ht="15.75" customHeight="1" x14ac:dyDescent="0.2">
      <c r="A1155" s="35" t="s">
        <v>4108</v>
      </c>
      <c r="B1155" s="35" t="s">
        <v>4109</v>
      </c>
      <c r="C1155" s="35" t="s">
        <v>4110</v>
      </c>
      <c r="D1155" s="36">
        <v>45804</v>
      </c>
      <c r="E1155" s="36"/>
      <c r="F1155" s="35" t="s">
        <v>972</v>
      </c>
      <c r="G1155" s="35" t="s">
        <v>951</v>
      </c>
      <c r="H1155" s="35" t="s">
        <v>952</v>
      </c>
      <c r="I1155" s="35" t="s">
        <v>897</v>
      </c>
      <c r="J1155" s="35"/>
      <c r="K1155" s="35" t="s">
        <v>898</v>
      </c>
      <c r="L1155" s="37" t="s">
        <v>899</v>
      </c>
      <c r="M1155" s="38">
        <v>0.05</v>
      </c>
      <c r="N1155" s="35">
        <v>28</v>
      </c>
      <c r="O1155" s="39">
        <v>47916.666666666664</v>
      </c>
      <c r="P1155" s="40"/>
      <c r="Q1155" s="39"/>
      <c r="R1155" s="39">
        <v>1151.8429487179487</v>
      </c>
      <c r="S1155" s="39">
        <v>665.50925925925924</v>
      </c>
      <c r="T1155" s="39">
        <v>119.79166666666666</v>
      </c>
      <c r="U1155" s="35">
        <v>75</v>
      </c>
      <c r="V1155" s="39"/>
      <c r="W1155" s="39">
        <v>0</v>
      </c>
      <c r="X1155" s="39">
        <v>4460.3751415326506</v>
      </c>
      <c r="Y1155" s="39">
        <v>54389.185682843185</v>
      </c>
      <c r="Z1155" s="41">
        <v>4154.166666666667</v>
      </c>
      <c r="AA1155" s="39"/>
      <c r="AB1155" s="39">
        <v>58543.352349509849</v>
      </c>
      <c r="AC1155" s="39"/>
      <c r="AD1155" s="39"/>
      <c r="AE1155" s="42">
        <v>4671.4236268028844</v>
      </c>
      <c r="AF1155" s="35" t="s">
        <v>999</v>
      </c>
      <c r="AG1155" s="39" t="s">
        <v>998</v>
      </c>
      <c r="AH1155" s="39">
        <v>63214.775976312732</v>
      </c>
      <c r="AI1155" s="39">
        <v>3160.738798815637</v>
      </c>
      <c r="AJ1155" s="42">
        <v>29700</v>
      </c>
      <c r="AK1155" s="39">
        <v>1485</v>
      </c>
      <c r="AL1155" s="39">
        <v>97560.514775128366</v>
      </c>
      <c r="AM1155" s="39" t="s">
        <v>1741</v>
      </c>
      <c r="AN1155" s="39" t="s">
        <v>1741</v>
      </c>
      <c r="AO1155" s="35" t="s">
        <v>1742</v>
      </c>
      <c r="AP1155" s="35" t="s">
        <v>1743</v>
      </c>
      <c r="AQ1155" s="39" t="s">
        <v>901</v>
      </c>
      <c r="AR1155" s="39">
        <v>1</v>
      </c>
      <c r="AS1155" s="39"/>
      <c r="AT1155" s="39"/>
      <c r="AU1155" s="39"/>
      <c r="AV1155" s="39"/>
      <c r="AW1155" s="39" t="s">
        <v>956</v>
      </c>
      <c r="AX1155" s="39" t="s">
        <v>977</v>
      </c>
      <c r="AY1155" s="39" t="s">
        <v>1744</v>
      </c>
      <c r="AZ1155" s="35" t="s">
        <v>1742</v>
      </c>
      <c r="BA1155" s="39"/>
      <c r="BC1155" s="5" t="s">
        <v>905</v>
      </c>
      <c r="CB1155" s="13" t="s">
        <v>947</v>
      </c>
      <c r="CC1155" s="13" t="s">
        <v>1745</v>
      </c>
      <c r="CD1155" s="13">
        <v>60010</v>
      </c>
      <c r="CE1155" s="13" t="s">
        <v>1746</v>
      </c>
      <c r="CF1155" s="13" t="str">
        <f t="shared" si="393"/>
        <v>W0004812</v>
      </c>
      <c r="CG1155" s="13" t="s">
        <v>13</v>
      </c>
      <c r="CH1155" s="18">
        <f t="shared" si="394"/>
        <v>52571.833474865976</v>
      </c>
      <c r="CI1155" s="18">
        <f t="shared" si="395"/>
        <v>4671.4236268028844</v>
      </c>
      <c r="CJ1155" s="43">
        <f t="shared" si="396"/>
        <v>4154.166666666667</v>
      </c>
      <c r="CK1155" s="44">
        <f t="shared" si="397"/>
        <v>29700</v>
      </c>
      <c r="CL1155" s="18">
        <f t="shared" si="398"/>
        <v>1817.3522079772079</v>
      </c>
      <c r="CM1155" s="18">
        <f t="shared" si="399"/>
        <v>4645.738798815637</v>
      </c>
      <c r="CN1155" s="13"/>
      <c r="CO1155" s="18">
        <f t="shared" si="400"/>
        <v>0</v>
      </c>
    </row>
    <row r="1156" spans="1:93" ht="15.75" customHeight="1" x14ac:dyDescent="0.2">
      <c r="A1156" s="35" t="s">
        <v>4111</v>
      </c>
      <c r="B1156" s="35" t="s">
        <v>4112</v>
      </c>
      <c r="C1156" s="35" t="s">
        <v>4113</v>
      </c>
      <c r="D1156" s="36">
        <v>45804</v>
      </c>
      <c r="E1156" s="36"/>
      <c r="F1156" s="35" t="s">
        <v>3566</v>
      </c>
      <c r="G1156" s="35" t="s">
        <v>951</v>
      </c>
      <c r="H1156" s="35" t="s">
        <v>952</v>
      </c>
      <c r="I1156" s="35" t="s">
        <v>897</v>
      </c>
      <c r="J1156" s="35"/>
      <c r="K1156" s="35" t="s">
        <v>898</v>
      </c>
      <c r="L1156" s="37" t="s">
        <v>899</v>
      </c>
      <c r="M1156" s="38">
        <v>0.05</v>
      </c>
      <c r="N1156" s="35">
        <v>28</v>
      </c>
      <c r="O1156" s="39">
        <v>34628.75</v>
      </c>
      <c r="P1156" s="40"/>
      <c r="Q1156" s="39"/>
      <c r="R1156" s="39">
        <v>1010.0961538461538</v>
      </c>
      <c r="S1156" s="39">
        <v>583.6111111111112</v>
      </c>
      <c r="T1156" s="39">
        <v>105.05</v>
      </c>
      <c r="U1156" s="35">
        <v>75</v>
      </c>
      <c r="V1156" s="39"/>
      <c r="W1156" s="39">
        <v>0</v>
      </c>
      <c r="X1156" s="39">
        <v>4460.3751415326506</v>
      </c>
      <c r="Y1156" s="39">
        <v>40862.882406489916</v>
      </c>
      <c r="Z1156" s="41">
        <v>4154.166666666667</v>
      </c>
      <c r="AA1156" s="39"/>
      <c r="AB1156" s="39">
        <v>45017.049073156581</v>
      </c>
      <c r="AC1156" s="39"/>
      <c r="AD1156" s="39"/>
      <c r="AE1156" s="42">
        <v>4671.4236268028844</v>
      </c>
      <c r="AF1156" s="35" t="s">
        <v>999</v>
      </c>
      <c r="AG1156" s="39" t="s">
        <v>998</v>
      </c>
      <c r="AH1156" s="39">
        <v>49688.472699959464</v>
      </c>
      <c r="AI1156" s="39">
        <v>2484.4236349979733</v>
      </c>
      <c r="AJ1156" s="42">
        <v>29700</v>
      </c>
      <c r="AK1156" s="39">
        <v>1485</v>
      </c>
      <c r="AL1156" s="39">
        <v>83357.896334957448</v>
      </c>
      <c r="AM1156" s="39" t="s">
        <v>1741</v>
      </c>
      <c r="AN1156" s="39" t="s">
        <v>1741</v>
      </c>
      <c r="AO1156" s="35" t="s">
        <v>1742</v>
      </c>
      <c r="AP1156" s="35" t="s">
        <v>1743</v>
      </c>
      <c r="AQ1156" s="39" t="s">
        <v>901</v>
      </c>
      <c r="AR1156" s="39">
        <v>1</v>
      </c>
      <c r="AS1156" s="39"/>
      <c r="AT1156" s="39"/>
      <c r="AU1156" s="39"/>
      <c r="AV1156" s="39"/>
      <c r="AW1156" s="39" t="s">
        <v>956</v>
      </c>
      <c r="AX1156" s="39" t="s">
        <v>977</v>
      </c>
      <c r="AY1156" s="39" t="s">
        <v>1744</v>
      </c>
      <c r="AZ1156" s="35" t="s">
        <v>1742</v>
      </c>
      <c r="BA1156" s="39"/>
      <c r="BC1156" s="5" t="s">
        <v>905</v>
      </c>
      <c r="CB1156" s="13" t="s">
        <v>947</v>
      </c>
      <c r="CC1156" s="13" t="s">
        <v>1745</v>
      </c>
      <c r="CD1156" s="13">
        <v>60010</v>
      </c>
      <c r="CE1156" s="13" t="s">
        <v>1746</v>
      </c>
      <c r="CF1156" s="13" t="str">
        <f t="shared" si="393"/>
        <v>W0005435</v>
      </c>
      <c r="CG1156" s="13" t="s">
        <v>13</v>
      </c>
      <c r="CH1156" s="18">
        <f t="shared" si="394"/>
        <v>39269.175141532651</v>
      </c>
      <c r="CI1156" s="18">
        <f t="shared" si="395"/>
        <v>4671.4236268028844</v>
      </c>
      <c r="CJ1156" s="43">
        <f t="shared" si="396"/>
        <v>4154.166666666667</v>
      </c>
      <c r="CK1156" s="44">
        <f t="shared" si="397"/>
        <v>29700</v>
      </c>
      <c r="CL1156" s="18">
        <f t="shared" si="398"/>
        <v>1593.7072649572651</v>
      </c>
      <c r="CM1156" s="18">
        <f t="shared" si="399"/>
        <v>3969.4236349979733</v>
      </c>
      <c r="CN1156" s="13"/>
      <c r="CO1156" s="18">
        <f t="shared" si="400"/>
        <v>0</v>
      </c>
    </row>
    <row r="1157" spans="1:93" ht="15.75" customHeight="1" x14ac:dyDescent="0.2">
      <c r="A1157" s="35" t="s">
        <v>407</v>
      </c>
      <c r="B1157" s="35" t="s">
        <v>4114</v>
      </c>
      <c r="C1157" s="35" t="s">
        <v>4115</v>
      </c>
      <c r="D1157" s="36">
        <v>45804</v>
      </c>
      <c r="E1157" s="36"/>
      <c r="F1157" s="35" t="s">
        <v>972</v>
      </c>
      <c r="G1157" s="35" t="s">
        <v>951</v>
      </c>
      <c r="H1157" s="35" t="s">
        <v>952</v>
      </c>
      <c r="I1157" s="35" t="s">
        <v>897</v>
      </c>
      <c r="J1157" s="35"/>
      <c r="K1157" s="35" t="s">
        <v>898</v>
      </c>
      <c r="L1157" s="37" t="s">
        <v>899</v>
      </c>
      <c r="M1157" s="38">
        <v>0.05</v>
      </c>
      <c r="N1157" s="35">
        <v>28</v>
      </c>
      <c r="O1157" s="39">
        <v>48750</v>
      </c>
      <c r="P1157" s="40"/>
      <c r="Q1157" s="39"/>
      <c r="R1157" s="39">
        <v>1051.6826923076922</v>
      </c>
      <c r="S1157" s="39">
        <v>607.63888888888891</v>
      </c>
      <c r="T1157" s="39">
        <v>109.375</v>
      </c>
      <c r="U1157" s="35">
        <v>75</v>
      </c>
      <c r="V1157" s="39"/>
      <c r="W1157" s="39">
        <v>0</v>
      </c>
      <c r="X1157" s="39">
        <v>4460.3751415326506</v>
      </c>
      <c r="Y1157" s="39">
        <v>55054.071722729233</v>
      </c>
      <c r="Z1157" s="41">
        <v>4154.166666666667</v>
      </c>
      <c r="AA1157" s="39"/>
      <c r="AB1157" s="39">
        <v>59208.238389395898</v>
      </c>
      <c r="AC1157" s="39"/>
      <c r="AD1157" s="39"/>
      <c r="AE1157" s="42"/>
      <c r="AF1157" s="35"/>
      <c r="AG1157" s="39"/>
      <c r="AH1157" s="39">
        <v>59208.238389395898</v>
      </c>
      <c r="AI1157" s="39">
        <v>2960.4119194697951</v>
      </c>
      <c r="AJ1157" s="42">
        <v>29700</v>
      </c>
      <c r="AK1157" s="39">
        <v>1485</v>
      </c>
      <c r="AL1157" s="39">
        <v>93353.65030886569</v>
      </c>
      <c r="AM1157" s="39" t="s">
        <v>943</v>
      </c>
      <c r="AN1157" s="39" t="s">
        <v>943</v>
      </c>
      <c r="AO1157" s="35">
        <v>35876</v>
      </c>
      <c r="AP1157" s="35" t="s">
        <v>944</v>
      </c>
      <c r="AQ1157" s="39" t="s">
        <v>901</v>
      </c>
      <c r="AR1157" s="39">
        <v>1</v>
      </c>
      <c r="AS1157" s="39"/>
      <c r="AT1157" s="39"/>
      <c r="AU1157" s="39"/>
      <c r="AV1157" s="39"/>
      <c r="AW1157" s="39" t="s">
        <v>956</v>
      </c>
      <c r="AX1157" s="39" t="s">
        <v>964</v>
      </c>
      <c r="AY1157" s="39" t="s">
        <v>993</v>
      </c>
      <c r="AZ1157" s="35">
        <v>35876</v>
      </c>
      <c r="BA1157" s="39"/>
      <c r="BC1157" s="5" t="s">
        <v>905</v>
      </c>
      <c r="CB1157" s="13" t="s">
        <v>947</v>
      </c>
      <c r="CC1157" s="13" t="s">
        <v>10</v>
      </c>
      <c r="CD1157" s="13">
        <v>60002</v>
      </c>
      <c r="CE1157" s="13" t="s">
        <v>8</v>
      </c>
      <c r="CF1157" s="13" t="str">
        <f t="shared" si="393"/>
        <v>W0004813</v>
      </c>
      <c r="CG1157" s="13" t="s">
        <v>13</v>
      </c>
      <c r="CH1157" s="18">
        <f t="shared" si="394"/>
        <v>53394.750141532648</v>
      </c>
      <c r="CI1157" s="18">
        <f t="shared" si="395"/>
        <v>0</v>
      </c>
      <c r="CJ1157" s="43">
        <f t="shared" si="396"/>
        <v>4154.166666666667</v>
      </c>
      <c r="CK1157" s="44">
        <f t="shared" si="397"/>
        <v>29700</v>
      </c>
      <c r="CL1157" s="18">
        <f t="shared" si="398"/>
        <v>1659.3215811965811</v>
      </c>
      <c r="CM1157" s="18">
        <f t="shared" si="399"/>
        <v>4445.4119194697951</v>
      </c>
      <c r="CN1157" s="13"/>
      <c r="CO1157" s="18">
        <f t="shared" si="400"/>
        <v>0</v>
      </c>
    </row>
    <row r="1158" spans="1:93" ht="15.75" customHeight="1" x14ac:dyDescent="0.2">
      <c r="A1158" s="35" t="s">
        <v>4116</v>
      </c>
      <c r="B1158" s="35" t="s">
        <v>4117</v>
      </c>
      <c r="C1158" s="35" t="s">
        <v>4118</v>
      </c>
      <c r="D1158" s="36">
        <v>45804</v>
      </c>
      <c r="E1158" s="36"/>
      <c r="F1158" s="35" t="s">
        <v>972</v>
      </c>
      <c r="G1158" s="35" t="s">
        <v>951</v>
      </c>
      <c r="H1158" s="35" t="s">
        <v>952</v>
      </c>
      <c r="I1158" s="35" t="s">
        <v>897</v>
      </c>
      <c r="J1158" s="35"/>
      <c r="K1158" s="35" t="s">
        <v>898</v>
      </c>
      <c r="L1158" s="37" t="s">
        <v>899</v>
      </c>
      <c r="M1158" s="38">
        <v>0.05</v>
      </c>
      <c r="N1158" s="35">
        <v>28</v>
      </c>
      <c r="O1158" s="39">
        <v>48750</v>
      </c>
      <c r="P1158" s="40"/>
      <c r="Q1158" s="39"/>
      <c r="R1158" s="39">
        <v>1051.6826923076922</v>
      </c>
      <c r="S1158" s="39">
        <v>607.63888888888891</v>
      </c>
      <c r="T1158" s="39">
        <v>109.375</v>
      </c>
      <c r="U1158" s="35">
        <v>75</v>
      </c>
      <c r="V1158" s="39"/>
      <c r="W1158" s="39">
        <v>0</v>
      </c>
      <c r="X1158" s="39">
        <v>4460.3751415326506</v>
      </c>
      <c r="Y1158" s="39">
        <v>55054.071722729233</v>
      </c>
      <c r="Z1158" s="41">
        <v>4154.166666666667</v>
      </c>
      <c r="AA1158" s="39"/>
      <c r="AB1158" s="39">
        <v>59208.238389395898</v>
      </c>
      <c r="AC1158" s="39"/>
      <c r="AD1158" s="39"/>
      <c r="AE1158" s="42"/>
      <c r="AF1158" s="35"/>
      <c r="AG1158" s="39"/>
      <c r="AH1158" s="39">
        <v>59208.238389395898</v>
      </c>
      <c r="AI1158" s="39">
        <v>2960.4119194697951</v>
      </c>
      <c r="AJ1158" s="42">
        <v>29700</v>
      </c>
      <c r="AK1158" s="39">
        <v>1485</v>
      </c>
      <c r="AL1158" s="39">
        <v>93353.65030886569</v>
      </c>
      <c r="AM1158" s="39" t="s">
        <v>953</v>
      </c>
      <c r="AN1158" s="39" t="s">
        <v>953</v>
      </c>
      <c r="AO1158" s="35">
        <v>2933</v>
      </c>
      <c r="AP1158" s="35" t="s">
        <v>955</v>
      </c>
      <c r="AQ1158" s="39" t="s">
        <v>901</v>
      </c>
      <c r="AR1158" s="39">
        <v>1</v>
      </c>
      <c r="AS1158" s="39"/>
      <c r="AT1158" s="39"/>
      <c r="AU1158" s="39"/>
      <c r="AV1158" s="39"/>
      <c r="AW1158" s="39" t="s">
        <v>956</v>
      </c>
      <c r="AX1158" s="39" t="s">
        <v>957</v>
      </c>
      <c r="AY1158" s="39" t="s">
        <v>4119</v>
      </c>
      <c r="AZ1158" s="35">
        <v>2933</v>
      </c>
      <c r="BA1158" s="39"/>
      <c r="BC1158" s="5" t="s">
        <v>905</v>
      </c>
      <c r="CB1158" s="13" t="s">
        <v>947</v>
      </c>
      <c r="CC1158" s="13" t="s">
        <v>959</v>
      </c>
      <c r="CD1158" s="13">
        <v>60005</v>
      </c>
      <c r="CE1158" s="13" t="s">
        <v>960</v>
      </c>
      <c r="CF1158" s="13" t="str">
        <f t="shared" si="393"/>
        <v>W0004814</v>
      </c>
      <c r="CG1158" s="13" t="s">
        <v>13</v>
      </c>
      <c r="CH1158" s="18">
        <f t="shared" si="394"/>
        <v>53394.750141532648</v>
      </c>
      <c r="CI1158" s="18">
        <f t="shared" si="395"/>
        <v>0</v>
      </c>
      <c r="CJ1158" s="43">
        <f t="shared" si="396"/>
        <v>4154.166666666667</v>
      </c>
      <c r="CK1158" s="44">
        <f t="shared" si="397"/>
        <v>29700</v>
      </c>
      <c r="CL1158" s="18">
        <f t="shared" si="398"/>
        <v>1659.3215811965811</v>
      </c>
      <c r="CM1158" s="18">
        <f t="shared" si="399"/>
        <v>4445.4119194697951</v>
      </c>
      <c r="CN1158" s="13"/>
      <c r="CO1158" s="18">
        <f t="shared" si="400"/>
        <v>0</v>
      </c>
    </row>
    <row r="1159" spans="1:93" ht="15.75" customHeight="1" x14ac:dyDescent="0.2">
      <c r="A1159" s="35" t="s">
        <v>4120</v>
      </c>
      <c r="B1159" s="35" t="s">
        <v>4121</v>
      </c>
      <c r="C1159" s="35" t="s">
        <v>4122</v>
      </c>
      <c r="D1159" s="36">
        <v>45804</v>
      </c>
      <c r="E1159" s="36"/>
      <c r="F1159" s="35" t="s">
        <v>3566</v>
      </c>
      <c r="G1159" s="35" t="s">
        <v>951</v>
      </c>
      <c r="H1159" s="35" t="s">
        <v>952</v>
      </c>
      <c r="I1159" s="35" t="s">
        <v>897</v>
      </c>
      <c r="J1159" s="35"/>
      <c r="K1159" s="35" t="s">
        <v>898</v>
      </c>
      <c r="L1159" s="37" t="s">
        <v>899</v>
      </c>
      <c r="M1159" s="38">
        <v>0.05</v>
      </c>
      <c r="N1159" s="35">
        <v>28</v>
      </c>
      <c r="O1159" s="39">
        <v>32760</v>
      </c>
      <c r="P1159" s="40"/>
      <c r="Q1159" s="39"/>
      <c r="R1159" s="39">
        <v>1010.0961538461538</v>
      </c>
      <c r="S1159" s="39">
        <v>583.6111111111112</v>
      </c>
      <c r="T1159" s="39">
        <v>105.05</v>
      </c>
      <c r="U1159" s="35">
        <v>75</v>
      </c>
      <c r="V1159" s="39"/>
      <c r="W1159" s="39">
        <v>0</v>
      </c>
      <c r="X1159" s="39">
        <v>4460.3751415326506</v>
      </c>
      <c r="Y1159" s="39">
        <v>38994.132406489916</v>
      </c>
      <c r="Z1159" s="41">
        <v>4154.166666666667</v>
      </c>
      <c r="AA1159" s="39"/>
      <c r="AB1159" s="39">
        <v>43148.299073156581</v>
      </c>
      <c r="AC1159" s="39"/>
      <c r="AD1159" s="39"/>
      <c r="AE1159" s="42">
        <v>4671.4236268028844</v>
      </c>
      <c r="AF1159" s="35" t="s">
        <v>999</v>
      </c>
      <c r="AG1159" s="39" t="s">
        <v>998</v>
      </c>
      <c r="AH1159" s="39">
        <v>47819.722699959464</v>
      </c>
      <c r="AI1159" s="39">
        <v>2390.9861349979733</v>
      </c>
      <c r="AJ1159" s="42">
        <v>29700</v>
      </c>
      <c r="AK1159" s="39">
        <v>1485</v>
      </c>
      <c r="AL1159" s="39">
        <v>81395.708834957448</v>
      </c>
      <c r="AM1159" s="39" t="s">
        <v>1741</v>
      </c>
      <c r="AN1159" s="39" t="s">
        <v>1741</v>
      </c>
      <c r="AO1159" s="35" t="s">
        <v>1742</v>
      </c>
      <c r="AP1159" s="35" t="s">
        <v>1743</v>
      </c>
      <c r="AQ1159" s="39" t="s">
        <v>901</v>
      </c>
      <c r="AR1159" s="39">
        <v>1</v>
      </c>
      <c r="AS1159" s="39"/>
      <c r="AT1159" s="39"/>
      <c r="AU1159" s="39"/>
      <c r="AV1159" s="39"/>
      <c r="AW1159" s="39" t="s">
        <v>956</v>
      </c>
      <c r="AX1159" s="39" t="s">
        <v>977</v>
      </c>
      <c r="AY1159" s="39" t="s">
        <v>1744</v>
      </c>
      <c r="AZ1159" s="35" t="s">
        <v>1742</v>
      </c>
      <c r="BA1159" s="39"/>
      <c r="BC1159" s="5" t="s">
        <v>905</v>
      </c>
      <c r="CB1159" s="13" t="s">
        <v>947</v>
      </c>
      <c r="CC1159" s="13" t="s">
        <v>1745</v>
      </c>
      <c r="CD1159" s="13">
        <v>60010</v>
      </c>
      <c r="CE1159" s="13" t="s">
        <v>1746</v>
      </c>
      <c r="CF1159" s="13" t="str">
        <f t="shared" si="393"/>
        <v>W0004815</v>
      </c>
      <c r="CG1159" s="13" t="s">
        <v>13</v>
      </c>
      <c r="CH1159" s="18">
        <f t="shared" si="394"/>
        <v>37400.425141532651</v>
      </c>
      <c r="CI1159" s="18">
        <f t="shared" si="395"/>
        <v>4671.4236268028844</v>
      </c>
      <c r="CJ1159" s="43">
        <f t="shared" si="396"/>
        <v>4154.166666666667</v>
      </c>
      <c r="CK1159" s="44">
        <f t="shared" si="397"/>
        <v>29700</v>
      </c>
      <c r="CL1159" s="18">
        <f t="shared" si="398"/>
        <v>1593.7072649572651</v>
      </c>
      <c r="CM1159" s="18">
        <f t="shared" si="399"/>
        <v>3875.9861349979733</v>
      </c>
      <c r="CN1159" s="13"/>
      <c r="CO1159" s="18">
        <f t="shared" si="400"/>
        <v>0</v>
      </c>
    </row>
    <row r="1160" spans="1:93" ht="15.75" customHeight="1" x14ac:dyDescent="0.2">
      <c r="A1160" s="35" t="s">
        <v>4123</v>
      </c>
      <c r="B1160" s="35" t="s">
        <v>4124</v>
      </c>
      <c r="C1160" s="35" t="s">
        <v>4125</v>
      </c>
      <c r="D1160" s="36">
        <v>45804</v>
      </c>
      <c r="E1160" s="36"/>
      <c r="F1160" s="35" t="s">
        <v>3566</v>
      </c>
      <c r="G1160" s="35" t="s">
        <v>951</v>
      </c>
      <c r="H1160" s="35" t="s">
        <v>952</v>
      </c>
      <c r="I1160" s="35" t="s">
        <v>897</v>
      </c>
      <c r="J1160" s="35"/>
      <c r="K1160" s="35" t="s">
        <v>898</v>
      </c>
      <c r="L1160" s="37" t="s">
        <v>899</v>
      </c>
      <c r="M1160" s="38">
        <v>0.05</v>
      </c>
      <c r="N1160" s="35">
        <v>28</v>
      </c>
      <c r="O1160" s="39">
        <v>38698.75</v>
      </c>
      <c r="P1160" s="40"/>
      <c r="Q1160" s="39"/>
      <c r="R1160" s="39">
        <v>1010.0961538461538</v>
      </c>
      <c r="S1160" s="39">
        <v>583.6111111111112</v>
      </c>
      <c r="T1160" s="39">
        <v>105.05</v>
      </c>
      <c r="U1160" s="35">
        <v>75</v>
      </c>
      <c r="V1160" s="39"/>
      <c r="W1160" s="39">
        <v>0</v>
      </c>
      <c r="X1160" s="39">
        <v>4460.3751415326506</v>
      </c>
      <c r="Y1160" s="39">
        <v>44932.882406489916</v>
      </c>
      <c r="Z1160" s="41">
        <v>4154.166666666667</v>
      </c>
      <c r="AA1160" s="39"/>
      <c r="AB1160" s="39">
        <v>49087.049073156581</v>
      </c>
      <c r="AC1160" s="39"/>
      <c r="AD1160" s="39"/>
      <c r="AE1160" s="42">
        <v>4671.4236268028844</v>
      </c>
      <c r="AF1160" s="35" t="s">
        <v>999</v>
      </c>
      <c r="AG1160" s="39" t="s">
        <v>998</v>
      </c>
      <c r="AH1160" s="39">
        <v>53758.472699959464</v>
      </c>
      <c r="AI1160" s="39">
        <v>2687.9236349979733</v>
      </c>
      <c r="AJ1160" s="42">
        <v>29700</v>
      </c>
      <c r="AK1160" s="39">
        <v>1485</v>
      </c>
      <c r="AL1160" s="39">
        <v>87631.396334957448</v>
      </c>
      <c r="AM1160" s="39" t="s">
        <v>973</v>
      </c>
      <c r="AN1160" s="39" t="s">
        <v>973</v>
      </c>
      <c r="AO1160" s="35" t="s">
        <v>1176</v>
      </c>
      <c r="AP1160" s="35" t="s">
        <v>976</v>
      </c>
      <c r="AQ1160" s="39" t="s">
        <v>901</v>
      </c>
      <c r="AR1160" s="39">
        <v>1</v>
      </c>
      <c r="AS1160" s="39"/>
      <c r="AT1160" s="39"/>
      <c r="AU1160" s="39"/>
      <c r="AV1160" s="39"/>
      <c r="AW1160" s="39" t="s">
        <v>956</v>
      </c>
      <c r="AX1160" s="39" t="s">
        <v>977</v>
      </c>
      <c r="AY1160" s="39" t="s">
        <v>3252</v>
      </c>
      <c r="AZ1160" s="35" t="s">
        <v>1176</v>
      </c>
      <c r="BA1160" s="39"/>
      <c r="BC1160" s="5" t="s">
        <v>905</v>
      </c>
      <c r="CB1160" s="13" t="s">
        <v>947</v>
      </c>
      <c r="CC1160" s="13" t="s">
        <v>979</v>
      </c>
      <c r="CD1160" s="13">
        <v>60009</v>
      </c>
      <c r="CE1160" s="13">
        <v>30001339</v>
      </c>
      <c r="CF1160" s="13" t="str">
        <f t="shared" si="393"/>
        <v>W0004816</v>
      </c>
      <c r="CG1160" s="13" t="s">
        <v>13</v>
      </c>
      <c r="CH1160" s="18">
        <f t="shared" si="394"/>
        <v>43339.175141532651</v>
      </c>
      <c r="CI1160" s="18">
        <f t="shared" si="395"/>
        <v>4671.4236268028844</v>
      </c>
      <c r="CJ1160" s="43">
        <f t="shared" si="396"/>
        <v>4154.166666666667</v>
      </c>
      <c r="CK1160" s="44">
        <f t="shared" si="397"/>
        <v>29700</v>
      </c>
      <c r="CL1160" s="18">
        <f t="shared" si="398"/>
        <v>1593.7072649572651</v>
      </c>
      <c r="CM1160" s="18">
        <f t="shared" si="399"/>
        <v>4172.9236349979728</v>
      </c>
      <c r="CN1160" s="13"/>
      <c r="CO1160" s="18">
        <f t="shared" si="400"/>
        <v>0</v>
      </c>
    </row>
    <row r="1161" spans="1:93" ht="15.75" customHeight="1" x14ac:dyDescent="0.2">
      <c r="A1161" s="35" t="s">
        <v>627</v>
      </c>
      <c r="B1161" s="35" t="s">
        <v>4126</v>
      </c>
      <c r="C1161" s="35" t="s">
        <v>4127</v>
      </c>
      <c r="D1161" s="36">
        <v>45804</v>
      </c>
      <c r="E1161" s="36"/>
      <c r="F1161" s="35" t="s">
        <v>996</v>
      </c>
      <c r="G1161" s="35" t="s">
        <v>951</v>
      </c>
      <c r="H1161" s="35" t="s">
        <v>952</v>
      </c>
      <c r="I1161" s="35" t="s">
        <v>897</v>
      </c>
      <c r="J1161" s="35"/>
      <c r="K1161" s="35" t="s">
        <v>898</v>
      </c>
      <c r="L1161" s="37" t="s">
        <v>899</v>
      </c>
      <c r="M1161" s="38">
        <v>0.05</v>
      </c>
      <c r="N1161" s="35">
        <v>28</v>
      </c>
      <c r="O1161" s="39">
        <v>68750</v>
      </c>
      <c r="P1161" s="40"/>
      <c r="Q1161" s="39"/>
      <c r="R1161" s="39">
        <v>1532.4519230769231</v>
      </c>
      <c r="S1161" s="39">
        <v>885.41666666666663</v>
      </c>
      <c r="T1161" s="39">
        <v>159.375</v>
      </c>
      <c r="U1161" s="35">
        <v>75</v>
      </c>
      <c r="V1161" s="39"/>
      <c r="W1161" s="39">
        <v>0</v>
      </c>
      <c r="X1161" s="39">
        <v>4460.3751415326506</v>
      </c>
      <c r="Y1161" s="39">
        <v>75862.618731276249</v>
      </c>
      <c r="Z1161" s="41">
        <v>4154.166666666667</v>
      </c>
      <c r="AA1161" s="39"/>
      <c r="AB1161" s="39">
        <v>80016.78539794292</v>
      </c>
      <c r="AC1161" s="39"/>
      <c r="AD1161" s="39"/>
      <c r="AE1161" s="42"/>
      <c r="AF1161" s="35"/>
      <c r="AG1161" s="39"/>
      <c r="AH1161" s="39">
        <v>80016.78539794292</v>
      </c>
      <c r="AI1161" s="39">
        <v>4000.8392698971461</v>
      </c>
      <c r="AJ1161" s="42">
        <v>29700</v>
      </c>
      <c r="AK1161" s="39">
        <v>1485</v>
      </c>
      <c r="AL1161" s="39">
        <v>115202.62466784006</v>
      </c>
      <c r="AM1161" s="39" t="s">
        <v>943</v>
      </c>
      <c r="AN1161" s="39" t="s">
        <v>943</v>
      </c>
      <c r="AO1161" s="35">
        <v>35887</v>
      </c>
      <c r="AP1161" s="35" t="s">
        <v>944</v>
      </c>
      <c r="AQ1161" s="39" t="s">
        <v>901</v>
      </c>
      <c r="AR1161" s="39">
        <v>1</v>
      </c>
      <c r="AS1161" s="39"/>
      <c r="AT1161" s="39"/>
      <c r="AU1161" s="39"/>
      <c r="AV1161" s="39"/>
      <c r="AW1161" s="39" t="s">
        <v>956</v>
      </c>
      <c r="AX1161" s="39" t="s">
        <v>964</v>
      </c>
      <c r="AY1161" s="39" t="s">
        <v>1033</v>
      </c>
      <c r="AZ1161" s="35">
        <v>35887</v>
      </c>
      <c r="BA1161" s="39"/>
      <c r="BC1161" s="5" t="s">
        <v>905</v>
      </c>
      <c r="CB1161" s="13" t="s">
        <v>947</v>
      </c>
      <c r="CC1161" s="13" t="s">
        <v>10</v>
      </c>
      <c r="CD1161" s="13">
        <v>60002</v>
      </c>
      <c r="CE1161" s="13" t="s">
        <v>8</v>
      </c>
      <c r="CF1161" s="13" t="str">
        <f t="shared" si="393"/>
        <v>W0005266</v>
      </c>
      <c r="CG1161" s="13" t="s">
        <v>13</v>
      </c>
      <c r="CH1161" s="18">
        <f t="shared" si="394"/>
        <v>73444.750141532655</v>
      </c>
      <c r="CI1161" s="18">
        <f t="shared" si="395"/>
        <v>0</v>
      </c>
      <c r="CJ1161" s="43">
        <f t="shared" si="396"/>
        <v>4154.166666666667</v>
      </c>
      <c r="CK1161" s="44">
        <f t="shared" si="397"/>
        <v>29700</v>
      </c>
      <c r="CL1161" s="18">
        <f t="shared" si="398"/>
        <v>2417.8685897435898</v>
      </c>
      <c r="CM1161" s="18">
        <f t="shared" si="399"/>
        <v>5485.8392698971456</v>
      </c>
      <c r="CN1161" s="13"/>
      <c r="CO1161" s="18">
        <f t="shared" si="400"/>
        <v>0</v>
      </c>
    </row>
    <row r="1162" spans="1:93" ht="15.75" customHeight="1" x14ac:dyDescent="0.2">
      <c r="A1162" s="35" t="s">
        <v>4128</v>
      </c>
      <c r="B1162" s="35" t="s">
        <v>4129</v>
      </c>
      <c r="C1162" s="35" t="s">
        <v>4130</v>
      </c>
      <c r="D1162" s="36">
        <v>45804</v>
      </c>
      <c r="E1162" s="36"/>
      <c r="F1162" s="35" t="s">
        <v>972</v>
      </c>
      <c r="G1162" s="35" t="s">
        <v>951</v>
      </c>
      <c r="H1162" s="35" t="s">
        <v>952</v>
      </c>
      <c r="I1162" s="35" t="s">
        <v>897</v>
      </c>
      <c r="J1162" s="35"/>
      <c r="K1162" s="35" t="s">
        <v>898</v>
      </c>
      <c r="L1162" s="37" t="s">
        <v>899</v>
      </c>
      <c r="M1162" s="38">
        <v>0.05</v>
      </c>
      <c r="N1162" s="35">
        <v>28</v>
      </c>
      <c r="O1162" s="39">
        <v>32760</v>
      </c>
      <c r="P1162" s="40"/>
      <c r="Q1162" s="39"/>
      <c r="R1162" s="39">
        <v>1010.0961538461538</v>
      </c>
      <c r="S1162" s="39">
        <v>583.6111111111112</v>
      </c>
      <c r="T1162" s="39">
        <v>105.05</v>
      </c>
      <c r="U1162" s="35">
        <v>75</v>
      </c>
      <c r="V1162" s="39"/>
      <c r="W1162" s="39">
        <v>0</v>
      </c>
      <c r="X1162" s="39">
        <v>4460.3751415326506</v>
      </c>
      <c r="Y1162" s="39">
        <v>38994.132406489916</v>
      </c>
      <c r="Z1162" s="41">
        <v>4154.166666666667</v>
      </c>
      <c r="AA1162" s="39"/>
      <c r="AB1162" s="39">
        <v>43148.299073156581</v>
      </c>
      <c r="AC1162" s="39"/>
      <c r="AD1162" s="39"/>
      <c r="AE1162" s="42">
        <v>4671.4236268028844</v>
      </c>
      <c r="AF1162" s="35" t="s">
        <v>999</v>
      </c>
      <c r="AG1162" s="39" t="s">
        <v>998</v>
      </c>
      <c r="AH1162" s="39">
        <v>47819.722699959464</v>
      </c>
      <c r="AI1162" s="39">
        <v>2390.9861349979733</v>
      </c>
      <c r="AJ1162" s="42">
        <v>29700</v>
      </c>
      <c r="AK1162" s="39">
        <v>1485</v>
      </c>
      <c r="AL1162" s="39">
        <v>81395.708834957448</v>
      </c>
      <c r="AM1162" s="39" t="s">
        <v>973</v>
      </c>
      <c r="AN1162" s="39" t="s">
        <v>973</v>
      </c>
      <c r="AO1162" s="35" t="s">
        <v>1176</v>
      </c>
      <c r="AP1162" s="35" t="s">
        <v>976</v>
      </c>
      <c r="AQ1162" s="39" t="s">
        <v>901</v>
      </c>
      <c r="AR1162" s="39">
        <v>1</v>
      </c>
      <c r="AS1162" s="39"/>
      <c r="AT1162" s="39"/>
      <c r="AU1162" s="39"/>
      <c r="AV1162" s="39"/>
      <c r="AW1162" s="39" t="s">
        <v>956</v>
      </c>
      <c r="AX1162" s="39" t="s">
        <v>977</v>
      </c>
      <c r="AY1162" s="39" t="s">
        <v>1521</v>
      </c>
      <c r="AZ1162" s="35" t="s">
        <v>1176</v>
      </c>
      <c r="BA1162" s="39"/>
      <c r="BC1162" s="5" t="s">
        <v>905</v>
      </c>
      <c r="CB1162" s="13" t="s">
        <v>947</v>
      </c>
      <c r="CC1162" s="13" t="s">
        <v>979</v>
      </c>
      <c r="CD1162" s="13">
        <v>60009</v>
      </c>
      <c r="CE1162" s="13">
        <v>30001339</v>
      </c>
      <c r="CF1162" s="13" t="str">
        <f t="shared" si="393"/>
        <v>W0004818</v>
      </c>
      <c r="CG1162" s="13" t="s">
        <v>13</v>
      </c>
      <c r="CH1162" s="18">
        <f t="shared" si="394"/>
        <v>37400.425141532651</v>
      </c>
      <c r="CI1162" s="18">
        <f t="shared" si="395"/>
        <v>4671.4236268028844</v>
      </c>
      <c r="CJ1162" s="43">
        <f t="shared" si="396"/>
        <v>4154.166666666667</v>
      </c>
      <c r="CK1162" s="44">
        <f t="shared" si="397"/>
        <v>29700</v>
      </c>
      <c r="CL1162" s="18">
        <f t="shared" si="398"/>
        <v>1593.7072649572651</v>
      </c>
      <c r="CM1162" s="18">
        <f t="shared" si="399"/>
        <v>3875.9861349979733</v>
      </c>
      <c r="CN1162" s="13"/>
      <c r="CO1162" s="18">
        <f t="shared" si="400"/>
        <v>0</v>
      </c>
    </row>
    <row r="1163" spans="1:93" ht="15.75" customHeight="1" x14ac:dyDescent="0.2">
      <c r="A1163" s="35" t="s">
        <v>534</v>
      </c>
      <c r="B1163" s="35" t="s">
        <v>4131</v>
      </c>
      <c r="C1163" s="35" t="s">
        <v>4132</v>
      </c>
      <c r="D1163" s="36">
        <v>45810</v>
      </c>
      <c r="E1163" s="36"/>
      <c r="F1163" s="35" t="s">
        <v>3566</v>
      </c>
      <c r="G1163" s="35" t="s">
        <v>951</v>
      </c>
      <c r="H1163" s="35" t="s">
        <v>952</v>
      </c>
      <c r="I1163" s="35" t="s">
        <v>897</v>
      </c>
      <c r="J1163" s="35"/>
      <c r="K1163" s="35" t="s">
        <v>898</v>
      </c>
      <c r="L1163" s="37" t="s">
        <v>899</v>
      </c>
      <c r="M1163" s="38">
        <v>0.05</v>
      </c>
      <c r="N1163" s="35">
        <v>28</v>
      </c>
      <c r="O1163" s="39">
        <v>44000</v>
      </c>
      <c r="P1163" s="40"/>
      <c r="Q1163" s="39"/>
      <c r="R1163" s="39">
        <v>1010.0961538461538</v>
      </c>
      <c r="S1163" s="39">
        <v>583.6111111111112</v>
      </c>
      <c r="T1163" s="39">
        <v>105.05</v>
      </c>
      <c r="U1163" s="35">
        <v>75</v>
      </c>
      <c r="V1163" s="39"/>
      <c r="W1163" s="39">
        <v>0</v>
      </c>
      <c r="X1163" s="39">
        <v>4460.3751415326506</v>
      </c>
      <c r="Y1163" s="39">
        <v>50234.132406489916</v>
      </c>
      <c r="Z1163" s="41">
        <v>4154.166666666667</v>
      </c>
      <c r="AA1163" s="39"/>
      <c r="AB1163" s="39">
        <v>54388.299073156581</v>
      </c>
      <c r="AC1163" s="39"/>
      <c r="AD1163" s="39"/>
      <c r="AE1163" s="42"/>
      <c r="AF1163" s="35"/>
      <c r="AG1163" s="39"/>
      <c r="AH1163" s="39">
        <v>54388.299073156581</v>
      </c>
      <c r="AI1163" s="39">
        <v>2719.4149536578293</v>
      </c>
      <c r="AJ1163" s="42">
        <v>29700</v>
      </c>
      <c r="AK1163" s="39">
        <v>1485</v>
      </c>
      <c r="AL1163" s="39">
        <v>88292.714026814414</v>
      </c>
      <c r="AM1163" s="39" t="s">
        <v>943</v>
      </c>
      <c r="AN1163" s="39" t="s">
        <v>943</v>
      </c>
      <c r="AO1163" s="35">
        <v>89079</v>
      </c>
      <c r="AP1163" s="35" t="s">
        <v>944</v>
      </c>
      <c r="AQ1163" s="39" t="s">
        <v>901</v>
      </c>
      <c r="AR1163" s="39">
        <v>1</v>
      </c>
      <c r="AS1163" s="39"/>
      <c r="AT1163" s="39"/>
      <c r="AU1163" s="39"/>
      <c r="AV1163" s="39"/>
      <c r="AW1163" s="39" t="s">
        <v>956</v>
      </c>
      <c r="AX1163" s="39" t="s">
        <v>1046</v>
      </c>
      <c r="AY1163" s="39" t="s">
        <v>1871</v>
      </c>
      <c r="AZ1163" s="35">
        <v>89079</v>
      </c>
      <c r="BA1163" s="39"/>
      <c r="BC1163" s="5" t="s">
        <v>905</v>
      </c>
      <c r="CB1163" s="13" t="s">
        <v>947</v>
      </c>
      <c r="CC1163" s="13" t="s">
        <v>10</v>
      </c>
      <c r="CD1163" s="13">
        <v>60002</v>
      </c>
      <c r="CE1163" s="13" t="s">
        <v>8</v>
      </c>
      <c r="CF1163" s="13" t="str">
        <f t="shared" si="393"/>
        <v>W0005089</v>
      </c>
      <c r="CG1163" s="13" t="s">
        <v>13</v>
      </c>
      <c r="CH1163" s="18">
        <f t="shared" si="394"/>
        <v>48640.425141532651</v>
      </c>
      <c r="CI1163" s="18">
        <f t="shared" si="395"/>
        <v>0</v>
      </c>
      <c r="CJ1163" s="43">
        <f t="shared" si="396"/>
        <v>4154.166666666667</v>
      </c>
      <c r="CK1163" s="44">
        <f t="shared" si="397"/>
        <v>29700</v>
      </c>
      <c r="CL1163" s="18">
        <f t="shared" si="398"/>
        <v>1593.7072649572651</v>
      </c>
      <c r="CM1163" s="18">
        <f t="shared" si="399"/>
        <v>4204.4149536578298</v>
      </c>
      <c r="CN1163" s="13"/>
      <c r="CO1163" s="18">
        <f t="shared" si="400"/>
        <v>0</v>
      </c>
    </row>
    <row r="1164" spans="1:93" ht="15.75" customHeight="1" x14ac:dyDescent="0.2">
      <c r="A1164" s="35" t="s">
        <v>4133</v>
      </c>
      <c r="B1164" s="35" t="s">
        <v>4134</v>
      </c>
      <c r="C1164" s="35" t="s">
        <v>4135</v>
      </c>
      <c r="D1164" s="36">
        <v>45810</v>
      </c>
      <c r="E1164" s="36"/>
      <c r="F1164" s="35" t="s">
        <v>3566</v>
      </c>
      <c r="G1164" s="35" t="s">
        <v>951</v>
      </c>
      <c r="H1164" s="35" t="s">
        <v>952</v>
      </c>
      <c r="I1164" s="35" t="s">
        <v>897</v>
      </c>
      <c r="J1164" s="35"/>
      <c r="K1164" s="35" t="s">
        <v>898</v>
      </c>
      <c r="L1164" s="37" t="s">
        <v>899</v>
      </c>
      <c r="M1164" s="38">
        <v>0.05</v>
      </c>
      <c r="N1164" s="35">
        <v>28</v>
      </c>
      <c r="O1164" s="39">
        <v>38666.666666666664</v>
      </c>
      <c r="P1164" s="40"/>
      <c r="Q1164" s="39"/>
      <c r="R1164" s="39">
        <v>1010.0961538461538</v>
      </c>
      <c r="S1164" s="39">
        <v>583.6111111111112</v>
      </c>
      <c r="T1164" s="39">
        <v>105.05</v>
      </c>
      <c r="U1164" s="35">
        <v>75</v>
      </c>
      <c r="V1164" s="39"/>
      <c r="W1164" s="39">
        <v>0</v>
      </c>
      <c r="X1164" s="39">
        <v>4460.3751415326506</v>
      </c>
      <c r="Y1164" s="39">
        <v>44900.799073156581</v>
      </c>
      <c r="Z1164" s="41">
        <v>4154.166666666667</v>
      </c>
      <c r="AA1164" s="39"/>
      <c r="AB1164" s="39">
        <v>49054.965739823245</v>
      </c>
      <c r="AC1164" s="39"/>
      <c r="AD1164" s="39"/>
      <c r="AE1164" s="42"/>
      <c r="AF1164" s="35"/>
      <c r="AG1164" s="39"/>
      <c r="AH1164" s="39">
        <v>49054.965739823245</v>
      </c>
      <c r="AI1164" s="39">
        <v>2452.7482869911623</v>
      </c>
      <c r="AJ1164" s="42">
        <v>29700</v>
      </c>
      <c r="AK1164" s="39">
        <v>1485</v>
      </c>
      <c r="AL1164" s="39">
        <v>82692.714026814414</v>
      </c>
      <c r="AM1164" s="39" t="s">
        <v>1025</v>
      </c>
      <c r="AN1164" s="39" t="s">
        <v>1026</v>
      </c>
      <c r="AO1164" s="35">
        <v>2410</v>
      </c>
      <c r="AP1164" s="35" t="s">
        <v>1027</v>
      </c>
      <c r="AQ1164" s="39" t="s">
        <v>901</v>
      </c>
      <c r="AR1164" s="39">
        <v>1</v>
      </c>
      <c r="AS1164" s="39"/>
      <c r="AT1164" s="39"/>
      <c r="AU1164" s="39"/>
      <c r="AV1164" s="39"/>
      <c r="AW1164" s="39" t="s">
        <v>956</v>
      </c>
      <c r="AX1164" s="39" t="s">
        <v>1026</v>
      </c>
      <c r="AY1164" s="39" t="s">
        <v>1028</v>
      </c>
      <c r="AZ1164" s="35">
        <v>2410</v>
      </c>
      <c r="BA1164" s="39"/>
      <c r="BC1164" s="5" t="s">
        <v>905</v>
      </c>
      <c r="CB1164" s="13" t="s">
        <v>947</v>
      </c>
      <c r="CC1164" s="13" t="s">
        <v>1029</v>
      </c>
      <c r="CD1164" s="13">
        <v>60014</v>
      </c>
      <c r="CE1164" s="13" t="s">
        <v>1030</v>
      </c>
      <c r="CF1164" s="13" t="str">
        <f t="shared" si="393"/>
        <v>W0004819</v>
      </c>
      <c r="CG1164" s="13" t="s">
        <v>13</v>
      </c>
      <c r="CH1164" s="18">
        <f t="shared" si="394"/>
        <v>43307.091808199315</v>
      </c>
      <c r="CI1164" s="18">
        <f t="shared" si="395"/>
        <v>0</v>
      </c>
      <c r="CJ1164" s="43">
        <f t="shared" si="396"/>
        <v>4154.166666666667</v>
      </c>
      <c r="CK1164" s="44">
        <f t="shared" si="397"/>
        <v>29700</v>
      </c>
      <c r="CL1164" s="18">
        <f t="shared" si="398"/>
        <v>1593.7072649572651</v>
      </c>
      <c r="CM1164" s="18">
        <f t="shared" si="399"/>
        <v>3937.7482869911623</v>
      </c>
      <c r="CN1164" s="13"/>
      <c r="CO1164" s="18">
        <f t="shared" si="400"/>
        <v>0</v>
      </c>
    </row>
    <row r="1165" spans="1:93" ht="15.75" customHeight="1" x14ac:dyDescent="0.2">
      <c r="A1165" s="35" t="s">
        <v>408</v>
      </c>
      <c r="B1165" s="35" t="s">
        <v>4136</v>
      </c>
      <c r="C1165" s="35" t="s">
        <v>4137</v>
      </c>
      <c r="D1165" s="36">
        <v>45817</v>
      </c>
      <c r="E1165" s="36"/>
      <c r="F1165" s="35" t="s">
        <v>996</v>
      </c>
      <c r="G1165" s="35" t="s">
        <v>895</v>
      </c>
      <c r="H1165" s="35" t="s">
        <v>896</v>
      </c>
      <c r="I1165" s="35" t="s">
        <v>897</v>
      </c>
      <c r="J1165" s="35"/>
      <c r="K1165" s="35" t="s">
        <v>898</v>
      </c>
      <c r="L1165" s="37" t="s">
        <v>899</v>
      </c>
      <c r="M1165" s="38">
        <v>8.5000000000000006E-2</v>
      </c>
      <c r="N1165" s="35">
        <v>28</v>
      </c>
      <c r="O1165" s="39">
        <v>75833.333333333328</v>
      </c>
      <c r="P1165" s="40"/>
      <c r="Q1165" s="39"/>
      <c r="R1165" s="39">
        <v>1702.7243589743591</v>
      </c>
      <c r="S1165" s="39">
        <v>983.79629629629619</v>
      </c>
      <c r="T1165" s="39">
        <v>177.08333333333331</v>
      </c>
      <c r="U1165" s="35">
        <v>75</v>
      </c>
      <c r="V1165" s="39"/>
      <c r="W1165" s="39">
        <v>0</v>
      </c>
      <c r="X1165" s="39">
        <v>4460.3751415326506</v>
      </c>
      <c r="Y1165" s="39">
        <v>83232.312463469963</v>
      </c>
      <c r="Z1165" s="41">
        <v>5687.5</v>
      </c>
      <c r="AA1165" s="39"/>
      <c r="AB1165" s="39">
        <v>88919.812463469963</v>
      </c>
      <c r="AC1165" s="39"/>
      <c r="AD1165" s="39"/>
      <c r="AE1165" s="42"/>
      <c r="AF1165" s="35"/>
      <c r="AG1165" s="39"/>
      <c r="AH1165" s="39">
        <v>88919.812463469963</v>
      </c>
      <c r="AI1165" s="39">
        <v>7558.1840593949473</v>
      </c>
      <c r="AJ1165" s="42">
        <v>29700</v>
      </c>
      <c r="AK1165" s="39">
        <v>2524.5</v>
      </c>
      <c r="AL1165" s="39">
        <v>128702.49652286491</v>
      </c>
      <c r="AM1165" s="39" t="s">
        <v>943</v>
      </c>
      <c r="AN1165" s="39" t="s">
        <v>943</v>
      </c>
      <c r="AO1165" s="35">
        <v>90129</v>
      </c>
      <c r="AP1165" s="35" t="s">
        <v>944</v>
      </c>
      <c r="AQ1165" s="39" t="s">
        <v>901</v>
      </c>
      <c r="AR1165" s="39">
        <v>1</v>
      </c>
      <c r="AS1165" s="39"/>
      <c r="AT1165" s="39"/>
      <c r="AU1165" s="39"/>
      <c r="AV1165" s="39"/>
      <c r="AW1165" s="39" t="s">
        <v>1086</v>
      </c>
      <c r="AX1165" s="39" t="s">
        <v>903</v>
      </c>
      <c r="AY1165" s="39" t="s">
        <v>904</v>
      </c>
      <c r="AZ1165" s="35">
        <v>90129</v>
      </c>
      <c r="BA1165" s="39"/>
      <c r="BC1165" s="5" t="s">
        <v>905</v>
      </c>
      <c r="CB1165" s="13" t="s">
        <v>947</v>
      </c>
      <c r="CC1165" s="13" t="s">
        <v>10</v>
      </c>
      <c r="CD1165" s="13">
        <v>60002</v>
      </c>
      <c r="CE1165" s="13" t="s">
        <v>8</v>
      </c>
      <c r="CF1165" s="13" t="str">
        <f t="shared" si="393"/>
        <v>W0004820</v>
      </c>
      <c r="CG1165" s="13" t="s">
        <v>29</v>
      </c>
      <c r="CH1165" s="18">
        <f t="shared" si="394"/>
        <v>80545.791808199312</v>
      </c>
      <c r="CI1165" s="18">
        <f t="shared" si="395"/>
        <v>0</v>
      </c>
      <c r="CJ1165" s="43">
        <f t="shared" si="396"/>
        <v>5687.5</v>
      </c>
      <c r="CK1165" s="44">
        <f t="shared" si="397"/>
        <v>29700</v>
      </c>
      <c r="CL1165" s="18">
        <f t="shared" si="398"/>
        <v>2686.5206552706554</v>
      </c>
      <c r="CM1165" s="18">
        <f t="shared" si="399"/>
        <v>10082.684059394947</v>
      </c>
      <c r="CN1165" s="13"/>
      <c r="CO1165" s="18">
        <f t="shared" si="400"/>
        <v>0</v>
      </c>
    </row>
    <row r="1166" spans="1:93" ht="15.75" customHeight="1" x14ac:dyDescent="0.2">
      <c r="A1166" s="35" t="s">
        <v>409</v>
      </c>
      <c r="B1166" s="35" t="s">
        <v>4138</v>
      </c>
      <c r="C1166" s="35" t="s">
        <v>4139</v>
      </c>
      <c r="D1166" s="36">
        <v>45817</v>
      </c>
      <c r="E1166" s="36"/>
      <c r="F1166" s="35" t="s">
        <v>996</v>
      </c>
      <c r="G1166" s="35" t="s">
        <v>895</v>
      </c>
      <c r="H1166" s="35" t="s">
        <v>896</v>
      </c>
      <c r="I1166" s="35" t="s">
        <v>897</v>
      </c>
      <c r="J1166" s="35"/>
      <c r="K1166" s="35" t="s">
        <v>898</v>
      </c>
      <c r="L1166" s="37" t="s">
        <v>899</v>
      </c>
      <c r="M1166" s="38">
        <v>8.5000000000000006E-2</v>
      </c>
      <c r="N1166" s="35">
        <v>28</v>
      </c>
      <c r="O1166" s="39">
        <v>67500</v>
      </c>
      <c r="P1166" s="40"/>
      <c r="Q1166" s="39"/>
      <c r="R1166" s="39">
        <v>1502.403846153846</v>
      </c>
      <c r="S1166" s="39">
        <v>868.05555555555554</v>
      </c>
      <c r="T1166" s="39">
        <v>156.25</v>
      </c>
      <c r="U1166" s="35">
        <v>75</v>
      </c>
      <c r="V1166" s="39"/>
      <c r="W1166" s="39">
        <v>0</v>
      </c>
      <c r="X1166" s="39">
        <v>4460.3751415326506</v>
      </c>
      <c r="Y1166" s="39">
        <v>74562.084543242061</v>
      </c>
      <c r="Z1166" s="41">
        <v>5687.5</v>
      </c>
      <c r="AA1166" s="39"/>
      <c r="AB1166" s="39">
        <v>80249.584543242061</v>
      </c>
      <c r="AC1166" s="39"/>
      <c r="AD1166" s="39"/>
      <c r="AE1166" s="42"/>
      <c r="AF1166" s="35"/>
      <c r="AG1166" s="39"/>
      <c r="AH1166" s="39">
        <v>80249.584543242061</v>
      </c>
      <c r="AI1166" s="39">
        <v>6821.2146861755755</v>
      </c>
      <c r="AJ1166" s="42">
        <v>29700</v>
      </c>
      <c r="AK1166" s="39">
        <v>2524.5</v>
      </c>
      <c r="AL1166" s="39">
        <v>119295.29922941764</v>
      </c>
      <c r="AM1166" s="39" t="s">
        <v>943</v>
      </c>
      <c r="AN1166" s="39" t="s">
        <v>943</v>
      </c>
      <c r="AO1166" s="35">
        <v>19452</v>
      </c>
      <c r="AP1166" s="35" t="s">
        <v>944</v>
      </c>
      <c r="AQ1166" s="39" t="s">
        <v>901</v>
      </c>
      <c r="AR1166" s="39">
        <v>1</v>
      </c>
      <c r="AS1166" s="39"/>
      <c r="AT1166" s="39"/>
      <c r="AU1166" s="39"/>
      <c r="AV1166" s="39"/>
      <c r="AW1166" s="39" t="s">
        <v>1195</v>
      </c>
      <c r="AX1166" s="39" t="s">
        <v>903</v>
      </c>
      <c r="AY1166" s="39" t="s">
        <v>904</v>
      </c>
      <c r="AZ1166" s="35">
        <v>19452</v>
      </c>
      <c r="BA1166" s="39"/>
      <c r="BC1166" s="5" t="s">
        <v>905</v>
      </c>
      <c r="CB1166" s="13" t="s">
        <v>947</v>
      </c>
      <c r="CC1166" s="13" t="s">
        <v>10</v>
      </c>
      <c r="CD1166" s="13">
        <v>60002</v>
      </c>
      <c r="CE1166" s="13" t="s">
        <v>8</v>
      </c>
      <c r="CF1166" s="13" t="str">
        <f t="shared" si="393"/>
        <v>W0004821</v>
      </c>
      <c r="CG1166" s="13" t="s">
        <v>29</v>
      </c>
      <c r="CH1166" s="18">
        <f t="shared" si="394"/>
        <v>72191.625141532655</v>
      </c>
      <c r="CI1166" s="18">
        <f t="shared" si="395"/>
        <v>0</v>
      </c>
      <c r="CJ1166" s="43">
        <f t="shared" si="396"/>
        <v>5687.5</v>
      </c>
      <c r="CK1166" s="44">
        <f t="shared" si="397"/>
        <v>29700</v>
      </c>
      <c r="CL1166" s="18">
        <f t="shared" si="398"/>
        <v>2370.4594017094014</v>
      </c>
      <c r="CM1166" s="18">
        <f t="shared" si="399"/>
        <v>9345.7146861755755</v>
      </c>
      <c r="CN1166" s="13"/>
      <c r="CO1166" s="18">
        <f t="shared" si="400"/>
        <v>0</v>
      </c>
    </row>
    <row r="1167" spans="1:93" ht="15.75" customHeight="1" x14ac:dyDescent="0.2">
      <c r="A1167" s="35" t="s">
        <v>410</v>
      </c>
      <c r="B1167" s="35" t="s">
        <v>4140</v>
      </c>
      <c r="C1167" s="35" t="s">
        <v>4141</v>
      </c>
      <c r="D1167" s="36">
        <v>45817</v>
      </c>
      <c r="E1167" s="36"/>
      <c r="F1167" s="35" t="s">
        <v>996</v>
      </c>
      <c r="G1167" s="35" t="s">
        <v>895</v>
      </c>
      <c r="H1167" s="35" t="s">
        <v>896</v>
      </c>
      <c r="I1167" s="35" t="s">
        <v>897</v>
      </c>
      <c r="J1167" s="35"/>
      <c r="K1167" s="35" t="s">
        <v>898</v>
      </c>
      <c r="L1167" s="37" t="s">
        <v>899</v>
      </c>
      <c r="M1167" s="38">
        <v>8.5000000000000006E-2</v>
      </c>
      <c r="N1167" s="35">
        <v>28</v>
      </c>
      <c r="O1167" s="39">
        <v>64583.333333333343</v>
      </c>
      <c r="P1167" s="40"/>
      <c r="Q1167" s="39"/>
      <c r="R1167" s="39">
        <v>1432.2916666666667</v>
      </c>
      <c r="S1167" s="39">
        <v>827.5462962962963</v>
      </c>
      <c r="T1167" s="39">
        <v>148.95833333333334</v>
      </c>
      <c r="U1167" s="35">
        <v>75</v>
      </c>
      <c r="V1167" s="39"/>
      <c r="W1167" s="39">
        <v>0</v>
      </c>
      <c r="X1167" s="39">
        <v>4460.3751415326506</v>
      </c>
      <c r="Y1167" s="39">
        <v>71527.50477116229</v>
      </c>
      <c r="Z1167" s="41">
        <v>5687.5</v>
      </c>
      <c r="AA1167" s="39"/>
      <c r="AB1167" s="39">
        <v>77215.00477116229</v>
      </c>
      <c r="AC1167" s="39"/>
      <c r="AD1167" s="39"/>
      <c r="AE1167" s="42"/>
      <c r="AF1167" s="35"/>
      <c r="AG1167" s="39"/>
      <c r="AH1167" s="39">
        <v>77215.00477116229</v>
      </c>
      <c r="AI1167" s="39">
        <v>6563.2754055487949</v>
      </c>
      <c r="AJ1167" s="42">
        <v>29700</v>
      </c>
      <c r="AK1167" s="39">
        <v>2524.5</v>
      </c>
      <c r="AL1167" s="39">
        <v>116002.78017671108</v>
      </c>
      <c r="AM1167" s="39" t="s">
        <v>943</v>
      </c>
      <c r="AN1167" s="39" t="s">
        <v>943</v>
      </c>
      <c r="AO1167" s="35">
        <v>90129</v>
      </c>
      <c r="AP1167" s="35" t="s">
        <v>944</v>
      </c>
      <c r="AQ1167" s="39" t="s">
        <v>901</v>
      </c>
      <c r="AR1167" s="39">
        <v>1</v>
      </c>
      <c r="AS1167" s="39"/>
      <c r="AT1167" s="39"/>
      <c r="AU1167" s="39"/>
      <c r="AV1167" s="39"/>
      <c r="AW1167" s="39" t="s">
        <v>1086</v>
      </c>
      <c r="AX1167" s="39" t="s">
        <v>903</v>
      </c>
      <c r="AY1167" s="39" t="s">
        <v>904</v>
      </c>
      <c r="AZ1167" s="35">
        <v>90129</v>
      </c>
      <c r="BA1167" s="39"/>
      <c r="BC1167" s="5" t="s">
        <v>905</v>
      </c>
      <c r="CB1167" s="13" t="s">
        <v>947</v>
      </c>
      <c r="CC1167" s="13" t="s">
        <v>10</v>
      </c>
      <c r="CD1167" s="13">
        <v>60002</v>
      </c>
      <c r="CE1167" s="13" t="s">
        <v>8</v>
      </c>
      <c r="CF1167" s="13" t="str">
        <f t="shared" si="393"/>
        <v>W0004822</v>
      </c>
      <c r="CG1167" s="13" t="s">
        <v>29</v>
      </c>
      <c r="CH1167" s="18">
        <f t="shared" si="394"/>
        <v>69267.666808199327</v>
      </c>
      <c r="CI1167" s="18">
        <f t="shared" si="395"/>
        <v>0</v>
      </c>
      <c r="CJ1167" s="43">
        <f t="shared" si="396"/>
        <v>5687.5</v>
      </c>
      <c r="CK1167" s="44">
        <f t="shared" si="397"/>
        <v>29700</v>
      </c>
      <c r="CL1167" s="18">
        <f t="shared" si="398"/>
        <v>2259.837962962963</v>
      </c>
      <c r="CM1167" s="18">
        <f t="shared" si="399"/>
        <v>9087.7754055487949</v>
      </c>
      <c r="CN1167" s="13"/>
      <c r="CO1167" s="18">
        <f t="shared" si="400"/>
        <v>0</v>
      </c>
    </row>
    <row r="1168" spans="1:93" ht="15.75" customHeight="1" x14ac:dyDescent="0.2">
      <c r="A1168" s="35" t="s">
        <v>628</v>
      </c>
      <c r="B1168" s="35" t="s">
        <v>4142</v>
      </c>
      <c r="C1168" s="35" t="s">
        <v>4143</v>
      </c>
      <c r="D1168" s="36">
        <v>45817</v>
      </c>
      <c r="E1168" s="36"/>
      <c r="F1168" s="35" t="s">
        <v>984</v>
      </c>
      <c r="G1168" s="35" t="s">
        <v>1247</v>
      </c>
      <c r="H1168" s="35" t="s">
        <v>1248</v>
      </c>
      <c r="I1168" s="35" t="s">
        <v>897</v>
      </c>
      <c r="J1168" s="35"/>
      <c r="K1168" s="35" t="s">
        <v>898</v>
      </c>
      <c r="L1168" s="37" t="s">
        <v>899</v>
      </c>
      <c r="M1168" s="38">
        <v>0.1</v>
      </c>
      <c r="N1168" s="35">
        <v>28</v>
      </c>
      <c r="O1168" s="39">
        <v>86708.333333333328</v>
      </c>
      <c r="P1168" s="40"/>
      <c r="Q1168" s="39"/>
      <c r="R1168" s="39">
        <v>2084.334935897436</v>
      </c>
      <c r="S1168" s="39">
        <v>1204.2824074074074</v>
      </c>
      <c r="T1168" s="39">
        <v>216.77083333333331</v>
      </c>
      <c r="U1168" s="35">
        <v>75</v>
      </c>
      <c r="V1168" s="39"/>
      <c r="W1168" s="39">
        <v>0</v>
      </c>
      <c r="X1168" s="39">
        <v>4460.3751415326506</v>
      </c>
      <c r="Y1168" s="39">
        <v>94749.096651504151</v>
      </c>
      <c r="Z1168" s="41">
        <v>7046.666666666667</v>
      </c>
      <c r="AA1168" s="39"/>
      <c r="AB1168" s="39">
        <v>101795.76331817082</v>
      </c>
      <c r="AC1168" s="39"/>
      <c r="AD1168" s="39"/>
      <c r="AE1168" s="42"/>
      <c r="AF1168" s="35"/>
      <c r="AG1168" s="39"/>
      <c r="AH1168" s="39">
        <v>101795.76331817082</v>
      </c>
      <c r="AI1168" s="39">
        <v>10179.576331817083</v>
      </c>
      <c r="AJ1168" s="42">
        <v>29700</v>
      </c>
      <c r="AK1168" s="39">
        <v>2970</v>
      </c>
      <c r="AL1168" s="39">
        <v>144645.3396499879</v>
      </c>
      <c r="AM1168" s="39" t="s">
        <v>943</v>
      </c>
      <c r="AN1168" s="39" t="s">
        <v>943</v>
      </c>
      <c r="AO1168" s="35">
        <v>37208</v>
      </c>
      <c r="AP1168" s="35" t="s">
        <v>944</v>
      </c>
      <c r="AQ1168" s="39" t="s">
        <v>901</v>
      </c>
      <c r="AR1168" s="39">
        <v>1</v>
      </c>
      <c r="AS1168" s="39"/>
      <c r="AT1168" s="39"/>
      <c r="AU1168" s="39"/>
      <c r="AV1168" s="39"/>
      <c r="AW1168" s="39" t="s">
        <v>1267</v>
      </c>
      <c r="AX1168" s="39" t="s">
        <v>2640</v>
      </c>
      <c r="AY1168" s="39" t="s">
        <v>2640</v>
      </c>
      <c r="AZ1168" s="35">
        <v>37208</v>
      </c>
      <c r="BA1168" s="39"/>
      <c r="BC1168" s="5" t="s">
        <v>905</v>
      </c>
      <c r="CB1168" s="13" t="s">
        <v>947</v>
      </c>
      <c r="CC1168" s="13" t="s">
        <v>10</v>
      </c>
      <c r="CD1168" s="13">
        <v>60002</v>
      </c>
      <c r="CE1168" s="13" t="s">
        <v>8</v>
      </c>
      <c r="CF1168" s="13" t="str">
        <f t="shared" si="393"/>
        <v>W0005267</v>
      </c>
      <c r="CG1168" s="13" t="s">
        <v>70</v>
      </c>
      <c r="CH1168" s="18">
        <f t="shared" si="394"/>
        <v>91460.479308199312</v>
      </c>
      <c r="CI1168" s="18">
        <f t="shared" si="395"/>
        <v>0</v>
      </c>
      <c r="CJ1168" s="43">
        <f t="shared" si="396"/>
        <v>7046.666666666667</v>
      </c>
      <c r="CK1168" s="44">
        <f t="shared" si="397"/>
        <v>29700</v>
      </c>
      <c r="CL1168" s="18">
        <f t="shared" si="398"/>
        <v>3288.6173433048434</v>
      </c>
      <c r="CM1168" s="18">
        <f t="shared" si="399"/>
        <v>13149.576331817083</v>
      </c>
      <c r="CN1168" s="13"/>
      <c r="CO1168" s="18">
        <f t="shared" si="400"/>
        <v>0</v>
      </c>
    </row>
    <row r="1169" spans="1:93" ht="15.75" customHeight="1" x14ac:dyDescent="0.2">
      <c r="A1169" s="35" t="s">
        <v>4144</v>
      </c>
      <c r="B1169" s="35" t="s">
        <v>4145</v>
      </c>
      <c r="C1169" s="35" t="s">
        <v>4146</v>
      </c>
      <c r="D1169" s="36">
        <v>45824</v>
      </c>
      <c r="E1169" s="36"/>
      <c r="F1169" s="35" t="s">
        <v>911</v>
      </c>
      <c r="G1169" s="35" t="s">
        <v>939</v>
      </c>
      <c r="H1169" s="35" t="s">
        <v>940</v>
      </c>
      <c r="I1169" s="35" t="s">
        <v>897</v>
      </c>
      <c r="J1169" s="35"/>
      <c r="K1169" s="35" t="s">
        <v>898</v>
      </c>
      <c r="L1169" s="37" t="s">
        <v>899</v>
      </c>
      <c r="M1169" s="38">
        <v>0.05</v>
      </c>
      <c r="N1169" s="35">
        <v>28</v>
      </c>
      <c r="O1169" s="39">
        <v>259798</v>
      </c>
      <c r="P1169" s="40">
        <v>0.15</v>
      </c>
      <c r="Q1169" s="39">
        <v>38969.699999999997</v>
      </c>
      <c r="R1169" s="39">
        <v>6245.1442307692305</v>
      </c>
      <c r="S1169" s="39">
        <v>3608.3055555555557</v>
      </c>
      <c r="T1169" s="39">
        <v>649.495</v>
      </c>
      <c r="U1169" s="35">
        <v>75</v>
      </c>
      <c r="V1169" s="39"/>
      <c r="W1169" s="39">
        <v>0</v>
      </c>
      <c r="X1169" s="39">
        <v>5460.3751415326506</v>
      </c>
      <c r="Y1169" s="39">
        <v>314806.01992785744</v>
      </c>
      <c r="Z1169" s="41">
        <v>12402.5</v>
      </c>
      <c r="AA1169" s="39"/>
      <c r="AB1169" s="39">
        <v>327208.51992785744</v>
      </c>
      <c r="AC1169" s="39"/>
      <c r="AD1169" s="39"/>
      <c r="AE1169" s="42"/>
      <c r="AF1169" s="35"/>
      <c r="AG1169" s="39"/>
      <c r="AH1169" s="39">
        <v>327208.51992785744</v>
      </c>
      <c r="AI1169" s="39">
        <v>16360.425996392873</v>
      </c>
      <c r="AJ1169" s="42">
        <v>29700</v>
      </c>
      <c r="AK1169" s="39">
        <v>1485</v>
      </c>
      <c r="AL1169" s="39">
        <v>374753.94592425029</v>
      </c>
      <c r="AM1169" s="39" t="s">
        <v>900</v>
      </c>
      <c r="AN1169" s="39" t="s">
        <v>900</v>
      </c>
      <c r="AO1169" s="35">
        <v>1007600</v>
      </c>
      <c r="AP1169" s="39" t="s">
        <v>900</v>
      </c>
      <c r="AQ1169" s="39" t="s">
        <v>901</v>
      </c>
      <c r="AR1169" s="39">
        <v>1</v>
      </c>
      <c r="AS1169" s="39"/>
      <c r="AT1169" s="39"/>
      <c r="AU1169" s="39"/>
      <c r="AV1169" s="39"/>
      <c r="AW1169" s="39" t="s">
        <v>11</v>
      </c>
      <c r="AX1169" s="39" t="s">
        <v>11</v>
      </c>
      <c r="AY1169" s="39" t="s">
        <v>4147</v>
      </c>
      <c r="AZ1169" s="35">
        <v>1007600</v>
      </c>
      <c r="BA1169" s="39"/>
      <c r="BC1169" s="5" t="s">
        <v>905</v>
      </c>
      <c r="CB1169" s="13" t="s">
        <v>906</v>
      </c>
      <c r="CC1169" s="13" t="s">
        <v>907</v>
      </c>
      <c r="CD1169" s="13">
        <v>60006</v>
      </c>
      <c r="CE1169" s="13" t="e">
        <v>#N/A</v>
      </c>
      <c r="CF1169" s="13" t="str">
        <f t="shared" si="393"/>
        <v>W0004823</v>
      </c>
      <c r="CG1169" s="13" t="str">
        <f>G1169</f>
        <v>HR Capability Center</v>
      </c>
      <c r="CH1169" s="18">
        <f t="shared" si="394"/>
        <v>304952.57014153263</v>
      </c>
      <c r="CI1169" s="18">
        <f>SUM(AA1169,AE1169)</f>
        <v>0</v>
      </c>
      <c r="CJ1169" s="43">
        <f t="shared" si="396"/>
        <v>12402.5</v>
      </c>
      <c r="CK1169" s="44">
        <f t="shared" si="397"/>
        <v>29700</v>
      </c>
      <c r="CL1169" s="18">
        <f t="shared" si="398"/>
        <v>9853.4497863247852</v>
      </c>
      <c r="CM1169" s="18">
        <f t="shared" si="399"/>
        <v>17845.425996392871</v>
      </c>
      <c r="CN1169" s="13"/>
      <c r="CO1169" s="18">
        <f t="shared" si="400"/>
        <v>0</v>
      </c>
    </row>
    <row r="1170" spans="1:93" ht="15.75" customHeight="1" x14ac:dyDescent="0.2">
      <c r="A1170" s="35" t="s">
        <v>411</v>
      </c>
      <c r="B1170" s="35" t="s">
        <v>4148</v>
      </c>
      <c r="C1170" s="35" t="s">
        <v>4149</v>
      </c>
      <c r="D1170" s="36">
        <v>45824</v>
      </c>
      <c r="E1170" s="36"/>
      <c r="F1170" s="35" t="s">
        <v>972</v>
      </c>
      <c r="G1170" s="35" t="s">
        <v>951</v>
      </c>
      <c r="H1170" s="35" t="s">
        <v>952</v>
      </c>
      <c r="I1170" s="35" t="s">
        <v>897</v>
      </c>
      <c r="J1170" s="35"/>
      <c r="K1170" s="35" t="s">
        <v>898</v>
      </c>
      <c r="L1170" s="37" t="s">
        <v>899</v>
      </c>
      <c r="M1170" s="38">
        <v>0.05</v>
      </c>
      <c r="N1170" s="35">
        <v>28</v>
      </c>
      <c r="O1170" s="39">
        <v>49096.25</v>
      </c>
      <c r="P1170" s="40"/>
      <c r="Q1170" s="39"/>
      <c r="R1170" s="39">
        <v>1060.0080128205129</v>
      </c>
      <c r="S1170" s="39">
        <v>612.44907407407413</v>
      </c>
      <c r="T1170" s="39">
        <v>110.24083333333334</v>
      </c>
      <c r="U1170" s="35">
        <v>75</v>
      </c>
      <c r="V1170" s="39"/>
      <c r="W1170" s="39">
        <v>0</v>
      </c>
      <c r="X1170" s="39">
        <v>4460.3751415326506</v>
      </c>
      <c r="Y1170" s="39">
        <v>55414.323061760573</v>
      </c>
      <c r="Z1170" s="41">
        <v>4154.166666666667</v>
      </c>
      <c r="AA1170" s="39"/>
      <c r="AB1170" s="39">
        <v>59568.489728427237</v>
      </c>
      <c r="AC1170" s="39"/>
      <c r="AD1170" s="39"/>
      <c r="AE1170" s="42"/>
      <c r="AF1170" s="35"/>
      <c r="AG1170" s="39"/>
      <c r="AH1170" s="39">
        <v>59568.489728427237</v>
      </c>
      <c r="AI1170" s="39">
        <v>2978.424486421362</v>
      </c>
      <c r="AJ1170" s="42">
        <v>29700</v>
      </c>
      <c r="AK1170" s="39">
        <v>1485</v>
      </c>
      <c r="AL1170" s="39">
        <v>93731.914214848599</v>
      </c>
      <c r="AM1170" s="39" t="s">
        <v>943</v>
      </c>
      <c r="AN1170" s="39" t="s">
        <v>943</v>
      </c>
      <c r="AO1170" s="35">
        <v>35887</v>
      </c>
      <c r="AP1170" s="35" t="s">
        <v>944</v>
      </c>
      <c r="AQ1170" s="39" t="s">
        <v>901</v>
      </c>
      <c r="AR1170" s="39">
        <v>1</v>
      </c>
      <c r="AS1170" s="39"/>
      <c r="AT1170" s="39"/>
      <c r="AU1170" s="39"/>
      <c r="AV1170" s="39"/>
      <c r="AW1170" s="39" t="s">
        <v>956</v>
      </c>
      <c r="AX1170" s="39" t="s">
        <v>964</v>
      </c>
      <c r="AY1170" s="39" t="s">
        <v>1033</v>
      </c>
      <c r="AZ1170" s="35">
        <v>35887</v>
      </c>
      <c r="BA1170" s="39"/>
      <c r="BC1170" s="5" t="s">
        <v>905</v>
      </c>
      <c r="CB1170" s="13" t="s">
        <v>947</v>
      </c>
      <c r="CC1170" s="13" t="s">
        <v>10</v>
      </c>
      <c r="CD1170" s="13">
        <v>60002</v>
      </c>
      <c r="CE1170" s="13" t="s">
        <v>8</v>
      </c>
      <c r="CF1170" s="13" t="str">
        <f t="shared" si="393"/>
        <v>W0004824</v>
      </c>
      <c r="CG1170" s="13" t="s">
        <v>13</v>
      </c>
      <c r="CH1170" s="18">
        <f t="shared" si="394"/>
        <v>53741.865974865985</v>
      </c>
      <c r="CI1170" s="18">
        <f t="shared" ref="CI1170:CI1203" si="401">SUM(AA1170,AC1170:AE1170)</f>
        <v>0</v>
      </c>
      <c r="CJ1170" s="43">
        <f t="shared" si="396"/>
        <v>4154.166666666667</v>
      </c>
      <c r="CK1170" s="44">
        <f t="shared" si="397"/>
        <v>29700</v>
      </c>
      <c r="CL1170" s="18">
        <f t="shared" si="398"/>
        <v>1672.4570868945871</v>
      </c>
      <c r="CM1170" s="18">
        <f t="shared" si="399"/>
        <v>4463.4244864213615</v>
      </c>
      <c r="CN1170" s="13"/>
      <c r="CO1170" s="18">
        <f t="shared" si="400"/>
        <v>0</v>
      </c>
    </row>
    <row r="1171" spans="1:93" ht="15.75" customHeight="1" x14ac:dyDescent="0.2">
      <c r="A1171" s="35" t="s">
        <v>412</v>
      </c>
      <c r="B1171" s="35" t="s">
        <v>4150</v>
      </c>
      <c r="C1171" s="35" t="s">
        <v>4151</v>
      </c>
      <c r="D1171" s="36">
        <v>45824</v>
      </c>
      <c r="E1171" s="36"/>
      <c r="F1171" s="35" t="s">
        <v>984</v>
      </c>
      <c r="G1171" s="35" t="s">
        <v>939</v>
      </c>
      <c r="H1171" s="35" t="s">
        <v>940</v>
      </c>
      <c r="I1171" s="35" t="s">
        <v>897</v>
      </c>
      <c r="J1171" s="35"/>
      <c r="K1171" s="35" t="s">
        <v>898</v>
      </c>
      <c r="L1171" s="37" t="s">
        <v>899</v>
      </c>
      <c r="M1171" s="38">
        <v>0.05</v>
      </c>
      <c r="N1171" s="35">
        <v>28</v>
      </c>
      <c r="O1171" s="39">
        <v>75000</v>
      </c>
      <c r="P1171" s="40"/>
      <c r="Q1171" s="39"/>
      <c r="R1171" s="39">
        <v>1802.8846153846155</v>
      </c>
      <c r="S1171" s="39">
        <v>1041.6666666666667</v>
      </c>
      <c r="T1171" s="39">
        <v>187.5</v>
      </c>
      <c r="U1171" s="35">
        <v>75</v>
      </c>
      <c r="V1171" s="39"/>
      <c r="W1171" s="39">
        <v>0</v>
      </c>
      <c r="X1171" s="39">
        <v>4460.3751415326506</v>
      </c>
      <c r="Y1171" s="39">
        <v>82567.426423583936</v>
      </c>
      <c r="Z1171" s="41">
        <v>12402.5</v>
      </c>
      <c r="AA1171" s="39"/>
      <c r="AB1171" s="39">
        <v>94969.926423583936</v>
      </c>
      <c r="AC1171" s="39"/>
      <c r="AD1171" s="39"/>
      <c r="AE1171" s="42">
        <v>33281</v>
      </c>
      <c r="AF1171" s="35" t="s">
        <v>941</v>
      </c>
      <c r="AG1171" s="35" t="s">
        <v>942</v>
      </c>
      <c r="AH1171" s="39">
        <v>128250.92642358394</v>
      </c>
      <c r="AI1171" s="39">
        <v>6412.5463211791975</v>
      </c>
      <c r="AJ1171" s="42">
        <v>29700</v>
      </c>
      <c r="AK1171" s="39">
        <v>1485</v>
      </c>
      <c r="AL1171" s="39">
        <v>165848.47274476313</v>
      </c>
      <c r="AM1171" s="39" t="s">
        <v>943</v>
      </c>
      <c r="AN1171" s="39" t="s">
        <v>943</v>
      </c>
      <c r="AO1171" s="35">
        <v>35801</v>
      </c>
      <c r="AP1171" s="35" t="s">
        <v>944</v>
      </c>
      <c r="AQ1171" s="39" t="s">
        <v>901</v>
      </c>
      <c r="AR1171" s="39">
        <v>1</v>
      </c>
      <c r="AS1171" s="39"/>
      <c r="AT1171" s="39"/>
      <c r="AU1171" s="39"/>
      <c r="AV1171" s="39"/>
      <c r="AW1171" s="39" t="s">
        <v>3440</v>
      </c>
      <c r="AX1171" s="39" t="s">
        <v>946</v>
      </c>
      <c r="AY1171" s="39" t="s">
        <v>946</v>
      </c>
      <c r="AZ1171" s="35">
        <v>35801</v>
      </c>
      <c r="BA1171" s="39"/>
      <c r="BC1171" s="5" t="s">
        <v>905</v>
      </c>
      <c r="CB1171" s="13" t="s">
        <v>947</v>
      </c>
      <c r="CC1171" s="13" t="s">
        <v>10</v>
      </c>
      <c r="CD1171" s="13">
        <v>60002</v>
      </c>
      <c r="CE1171" s="13" t="s">
        <v>8</v>
      </c>
      <c r="CF1171" s="13" t="str">
        <f t="shared" si="393"/>
        <v>W0004825</v>
      </c>
      <c r="CG1171" s="13" t="s">
        <v>11</v>
      </c>
      <c r="CH1171" s="18">
        <f t="shared" si="394"/>
        <v>79722.875141532655</v>
      </c>
      <c r="CI1171" s="18">
        <f t="shared" si="401"/>
        <v>33281</v>
      </c>
      <c r="CJ1171" s="43">
        <f t="shared" si="396"/>
        <v>12402.5</v>
      </c>
      <c r="CK1171" s="44">
        <f t="shared" si="397"/>
        <v>29700</v>
      </c>
      <c r="CL1171" s="18">
        <f t="shared" si="398"/>
        <v>2844.5512820512822</v>
      </c>
      <c r="CM1171" s="18">
        <f t="shared" si="399"/>
        <v>7897.5463211791975</v>
      </c>
      <c r="CN1171" s="13"/>
      <c r="CO1171" s="18">
        <f t="shared" si="400"/>
        <v>0</v>
      </c>
    </row>
    <row r="1172" spans="1:93" ht="15.75" customHeight="1" x14ac:dyDescent="0.2">
      <c r="A1172" s="35" t="s">
        <v>4152</v>
      </c>
      <c r="B1172" s="35" t="s">
        <v>4153</v>
      </c>
      <c r="C1172" s="35" t="s">
        <v>4154</v>
      </c>
      <c r="D1172" s="36">
        <v>45824</v>
      </c>
      <c r="E1172" s="36"/>
      <c r="F1172" s="35" t="s">
        <v>3566</v>
      </c>
      <c r="G1172" s="35" t="s">
        <v>951</v>
      </c>
      <c r="H1172" s="35" t="s">
        <v>952</v>
      </c>
      <c r="I1172" s="35" t="s">
        <v>897</v>
      </c>
      <c r="J1172" s="35"/>
      <c r="K1172" s="35" t="s">
        <v>898</v>
      </c>
      <c r="L1172" s="37" t="s">
        <v>899</v>
      </c>
      <c r="M1172" s="38">
        <v>0.05</v>
      </c>
      <c r="N1172" s="35">
        <v>28</v>
      </c>
      <c r="O1172" s="39">
        <v>42500</v>
      </c>
      <c r="P1172" s="40"/>
      <c r="Q1172" s="39"/>
      <c r="R1172" s="39">
        <v>1010.0961538461538</v>
      </c>
      <c r="S1172" s="39">
        <v>583.6111111111112</v>
      </c>
      <c r="T1172" s="39">
        <v>105.05</v>
      </c>
      <c r="U1172" s="35">
        <v>75</v>
      </c>
      <c r="V1172" s="39"/>
      <c r="W1172" s="39">
        <v>0</v>
      </c>
      <c r="X1172" s="39">
        <v>4460.3751415326506</v>
      </c>
      <c r="Y1172" s="39">
        <v>48734.132406489916</v>
      </c>
      <c r="Z1172" s="41">
        <v>4154.166666666667</v>
      </c>
      <c r="AA1172" s="39"/>
      <c r="AB1172" s="39">
        <v>52888.299073156581</v>
      </c>
      <c r="AC1172" s="39"/>
      <c r="AD1172" s="39"/>
      <c r="AE1172" s="42"/>
      <c r="AF1172" s="35"/>
      <c r="AG1172" s="39"/>
      <c r="AH1172" s="39">
        <v>52888.299073156581</v>
      </c>
      <c r="AI1172" s="39">
        <v>2644.4149536578293</v>
      </c>
      <c r="AJ1172" s="42">
        <v>29700</v>
      </c>
      <c r="AK1172" s="39">
        <v>1485</v>
      </c>
      <c r="AL1172" s="39">
        <v>86717.714026814414</v>
      </c>
      <c r="AM1172" s="39" t="s">
        <v>953</v>
      </c>
      <c r="AN1172" s="39" t="s">
        <v>953</v>
      </c>
      <c r="AO1172" s="35">
        <v>2933</v>
      </c>
      <c r="AP1172" s="35" t="s">
        <v>955</v>
      </c>
      <c r="AQ1172" s="39" t="s">
        <v>901</v>
      </c>
      <c r="AR1172" s="39">
        <v>1</v>
      </c>
      <c r="AS1172" s="39"/>
      <c r="AT1172" s="39"/>
      <c r="AU1172" s="39"/>
      <c r="AV1172" s="39"/>
      <c r="AW1172" s="39" t="s">
        <v>956</v>
      </c>
      <c r="AX1172" s="39" t="s">
        <v>957</v>
      </c>
      <c r="AY1172" s="39" t="s">
        <v>4119</v>
      </c>
      <c r="AZ1172" s="35">
        <v>2933</v>
      </c>
      <c r="BA1172" s="39"/>
      <c r="BC1172" s="5" t="s">
        <v>905</v>
      </c>
      <c r="CB1172" s="13" t="s">
        <v>947</v>
      </c>
      <c r="CC1172" s="13" t="s">
        <v>959</v>
      </c>
      <c r="CD1172" s="13">
        <v>60005</v>
      </c>
      <c r="CE1172" s="13" t="s">
        <v>960</v>
      </c>
      <c r="CF1172" s="13" t="str">
        <f t="shared" si="393"/>
        <v>W0004826</v>
      </c>
      <c r="CG1172" s="13" t="s">
        <v>13</v>
      </c>
      <c r="CH1172" s="18">
        <f t="shared" si="394"/>
        <v>47140.425141532651</v>
      </c>
      <c r="CI1172" s="18">
        <f t="shared" si="401"/>
        <v>0</v>
      </c>
      <c r="CJ1172" s="43">
        <f t="shared" si="396"/>
        <v>4154.166666666667</v>
      </c>
      <c r="CK1172" s="44">
        <f t="shared" si="397"/>
        <v>29700</v>
      </c>
      <c r="CL1172" s="18">
        <f t="shared" si="398"/>
        <v>1593.7072649572651</v>
      </c>
      <c r="CM1172" s="18">
        <f t="shared" si="399"/>
        <v>4129.4149536578298</v>
      </c>
      <c r="CN1172" s="13"/>
      <c r="CO1172" s="18">
        <f t="shared" si="400"/>
        <v>0</v>
      </c>
    </row>
    <row r="1173" spans="1:93" ht="15.75" customHeight="1" x14ac:dyDescent="0.2">
      <c r="A1173" s="35" t="s">
        <v>4155</v>
      </c>
      <c r="B1173" s="35" t="s">
        <v>4156</v>
      </c>
      <c r="C1173" s="35" t="s">
        <v>4157</v>
      </c>
      <c r="D1173" s="36">
        <v>45824</v>
      </c>
      <c r="E1173" s="36"/>
      <c r="F1173" s="35" t="s">
        <v>996</v>
      </c>
      <c r="G1173" s="35" t="s">
        <v>951</v>
      </c>
      <c r="H1173" s="35" t="s">
        <v>952</v>
      </c>
      <c r="I1173" s="35" t="s">
        <v>897</v>
      </c>
      <c r="J1173" s="35"/>
      <c r="K1173" s="35" t="s">
        <v>898</v>
      </c>
      <c r="L1173" s="37" t="s">
        <v>899</v>
      </c>
      <c r="M1173" s="38">
        <v>0.05</v>
      </c>
      <c r="N1173" s="35">
        <v>28</v>
      </c>
      <c r="O1173" s="39">
        <v>58550</v>
      </c>
      <c r="P1173" s="40"/>
      <c r="Q1173" s="39"/>
      <c r="R1173" s="39">
        <v>1287.2596153846155</v>
      </c>
      <c r="S1173" s="39">
        <v>743.75</v>
      </c>
      <c r="T1173" s="39">
        <v>133.875</v>
      </c>
      <c r="U1173" s="35">
        <v>75</v>
      </c>
      <c r="V1173" s="39"/>
      <c r="W1173" s="39">
        <v>0</v>
      </c>
      <c r="X1173" s="39">
        <v>4460.3751415326506</v>
      </c>
      <c r="Y1173" s="39">
        <v>65250.259756917265</v>
      </c>
      <c r="Z1173" s="41">
        <v>4154.166666666667</v>
      </c>
      <c r="AA1173" s="39"/>
      <c r="AB1173" s="39">
        <v>69404.426423583936</v>
      </c>
      <c r="AC1173" s="39"/>
      <c r="AD1173" s="39"/>
      <c r="AE1173" s="42"/>
      <c r="AF1173" s="35"/>
      <c r="AG1173" s="39"/>
      <c r="AH1173" s="39">
        <v>69404.426423583936</v>
      </c>
      <c r="AI1173" s="39">
        <v>3470.2213211791968</v>
      </c>
      <c r="AJ1173" s="42">
        <v>29700</v>
      </c>
      <c r="AK1173" s="39">
        <v>1485</v>
      </c>
      <c r="AL1173" s="39">
        <v>104059.64774476313</v>
      </c>
      <c r="AM1173" s="39" t="s">
        <v>953</v>
      </c>
      <c r="AN1173" s="39" t="s">
        <v>953</v>
      </c>
      <c r="AO1173" s="35">
        <v>2933</v>
      </c>
      <c r="AP1173" s="35" t="s">
        <v>955</v>
      </c>
      <c r="AQ1173" s="39" t="s">
        <v>901</v>
      </c>
      <c r="AR1173" s="39">
        <v>1</v>
      </c>
      <c r="AS1173" s="39"/>
      <c r="AT1173" s="39"/>
      <c r="AU1173" s="39"/>
      <c r="AV1173" s="39"/>
      <c r="AW1173" s="39" t="s">
        <v>956</v>
      </c>
      <c r="AX1173" s="39" t="s">
        <v>957</v>
      </c>
      <c r="AY1173" s="39" t="s">
        <v>4119</v>
      </c>
      <c r="AZ1173" s="35">
        <v>2933</v>
      </c>
      <c r="BA1173" s="39"/>
      <c r="BC1173" s="5" t="s">
        <v>905</v>
      </c>
      <c r="CB1173" s="13" t="s">
        <v>947</v>
      </c>
      <c r="CC1173" s="13" t="s">
        <v>959</v>
      </c>
      <c r="CD1173" s="13">
        <v>60005</v>
      </c>
      <c r="CE1173" s="13" t="s">
        <v>960</v>
      </c>
      <c r="CF1173" s="13" t="str">
        <f t="shared" si="393"/>
        <v>W0004827</v>
      </c>
      <c r="CG1173" s="13" t="s">
        <v>13</v>
      </c>
      <c r="CH1173" s="18">
        <f t="shared" si="394"/>
        <v>63219.250141532648</v>
      </c>
      <c r="CI1173" s="18">
        <f t="shared" si="401"/>
        <v>0</v>
      </c>
      <c r="CJ1173" s="43">
        <f t="shared" si="396"/>
        <v>4154.166666666667</v>
      </c>
      <c r="CK1173" s="44">
        <f t="shared" si="397"/>
        <v>29700</v>
      </c>
      <c r="CL1173" s="18">
        <f t="shared" si="398"/>
        <v>2031.0096153846155</v>
      </c>
      <c r="CM1173" s="18">
        <f t="shared" si="399"/>
        <v>4955.2213211791968</v>
      </c>
      <c r="CN1173" s="13"/>
      <c r="CO1173" s="18">
        <f t="shared" si="400"/>
        <v>0</v>
      </c>
    </row>
    <row r="1174" spans="1:93" ht="15.75" customHeight="1" x14ac:dyDescent="0.2">
      <c r="A1174" s="35" t="s">
        <v>413</v>
      </c>
      <c r="B1174" s="35" t="s">
        <v>4158</v>
      </c>
      <c r="C1174" s="35" t="s">
        <v>4159</v>
      </c>
      <c r="D1174" s="36">
        <v>45824</v>
      </c>
      <c r="E1174" s="36"/>
      <c r="F1174" s="35" t="s">
        <v>972</v>
      </c>
      <c r="G1174" s="35" t="s">
        <v>951</v>
      </c>
      <c r="H1174" s="35" t="s">
        <v>952</v>
      </c>
      <c r="I1174" s="35" t="s">
        <v>897</v>
      </c>
      <c r="J1174" s="35"/>
      <c r="K1174" s="35" t="s">
        <v>898</v>
      </c>
      <c r="L1174" s="37" t="s">
        <v>899</v>
      </c>
      <c r="M1174" s="38">
        <v>0.05</v>
      </c>
      <c r="N1174" s="35">
        <v>28</v>
      </c>
      <c r="O1174" s="39">
        <v>48333.333333333336</v>
      </c>
      <c r="P1174" s="40"/>
      <c r="Q1174" s="39"/>
      <c r="R1174" s="39">
        <v>1041.6666666666667</v>
      </c>
      <c r="S1174" s="39">
        <v>601.85185185185196</v>
      </c>
      <c r="T1174" s="39">
        <v>108.33333333333334</v>
      </c>
      <c r="U1174" s="35">
        <v>75</v>
      </c>
      <c r="V1174" s="39"/>
      <c r="W1174" s="39">
        <v>0</v>
      </c>
      <c r="X1174" s="39">
        <v>4460.3751415326506</v>
      </c>
      <c r="Y1174" s="39">
        <v>54620.560326717838</v>
      </c>
      <c r="Z1174" s="41">
        <v>4154.166666666667</v>
      </c>
      <c r="AA1174" s="39"/>
      <c r="AB1174" s="39">
        <v>58774.726993384502</v>
      </c>
      <c r="AC1174" s="39"/>
      <c r="AD1174" s="39"/>
      <c r="AE1174" s="42"/>
      <c r="AF1174" s="35"/>
      <c r="AG1174" s="39"/>
      <c r="AH1174" s="39">
        <v>58774.726993384502</v>
      </c>
      <c r="AI1174" s="39">
        <v>2938.7363496692251</v>
      </c>
      <c r="AJ1174" s="42">
        <v>29700</v>
      </c>
      <c r="AK1174" s="39">
        <v>1485</v>
      </c>
      <c r="AL1174" s="39">
        <v>92898.463343053736</v>
      </c>
      <c r="AM1174" s="39" t="s">
        <v>943</v>
      </c>
      <c r="AN1174" s="39" t="s">
        <v>943</v>
      </c>
      <c r="AO1174" s="35">
        <v>35876</v>
      </c>
      <c r="AP1174" s="35" t="s">
        <v>944</v>
      </c>
      <c r="AQ1174" s="39" t="s">
        <v>901</v>
      </c>
      <c r="AR1174" s="39">
        <v>1</v>
      </c>
      <c r="AS1174" s="39"/>
      <c r="AT1174" s="39"/>
      <c r="AU1174" s="39"/>
      <c r="AV1174" s="39"/>
      <c r="AW1174" s="39" t="s">
        <v>956</v>
      </c>
      <c r="AX1174" s="39" t="s">
        <v>964</v>
      </c>
      <c r="AY1174" s="39" t="s">
        <v>993</v>
      </c>
      <c r="AZ1174" s="35">
        <v>35876</v>
      </c>
      <c r="BA1174" s="39"/>
      <c r="BC1174" s="5" t="s">
        <v>905</v>
      </c>
      <c r="CB1174" s="13" t="s">
        <v>947</v>
      </c>
      <c r="CC1174" s="13" t="s">
        <v>10</v>
      </c>
      <c r="CD1174" s="13">
        <v>60002</v>
      </c>
      <c r="CE1174" s="13" t="s">
        <v>8</v>
      </c>
      <c r="CF1174" s="13" t="str">
        <f t="shared" si="393"/>
        <v>W0004828</v>
      </c>
      <c r="CG1174" s="13" t="s">
        <v>13</v>
      </c>
      <c r="CH1174" s="18">
        <f t="shared" si="394"/>
        <v>52977.041808199319</v>
      </c>
      <c r="CI1174" s="18">
        <f t="shared" si="401"/>
        <v>0</v>
      </c>
      <c r="CJ1174" s="43">
        <f t="shared" si="396"/>
        <v>4154.166666666667</v>
      </c>
      <c r="CK1174" s="44">
        <f t="shared" si="397"/>
        <v>29700</v>
      </c>
      <c r="CL1174" s="18">
        <f t="shared" si="398"/>
        <v>1643.5185185185187</v>
      </c>
      <c r="CM1174" s="18">
        <f t="shared" si="399"/>
        <v>4423.7363496692251</v>
      </c>
      <c r="CN1174" s="13"/>
      <c r="CO1174" s="18">
        <f t="shared" si="400"/>
        <v>0</v>
      </c>
    </row>
    <row r="1175" spans="1:93" ht="15.75" customHeight="1" x14ac:dyDescent="0.2">
      <c r="A1175" s="35" t="s">
        <v>414</v>
      </c>
      <c r="B1175" s="35" t="s">
        <v>4160</v>
      </c>
      <c r="C1175" s="35" t="s">
        <v>4161</v>
      </c>
      <c r="D1175" s="36">
        <v>45824</v>
      </c>
      <c r="E1175" s="36"/>
      <c r="F1175" s="35" t="s">
        <v>972</v>
      </c>
      <c r="G1175" s="35" t="s">
        <v>951</v>
      </c>
      <c r="H1175" s="35" t="s">
        <v>952</v>
      </c>
      <c r="I1175" s="35" t="s">
        <v>897</v>
      </c>
      <c r="J1175" s="35"/>
      <c r="K1175" s="35" t="s">
        <v>898</v>
      </c>
      <c r="L1175" s="37" t="s">
        <v>899</v>
      </c>
      <c r="M1175" s="38">
        <v>0.05</v>
      </c>
      <c r="N1175" s="35">
        <v>28</v>
      </c>
      <c r="O1175" s="39">
        <v>50833.333333333336</v>
      </c>
      <c r="P1175" s="40"/>
      <c r="Q1175" s="39"/>
      <c r="R1175" s="39">
        <v>1101.7628205128206</v>
      </c>
      <c r="S1175" s="39">
        <v>636.57407407407413</v>
      </c>
      <c r="T1175" s="39">
        <v>114.58333333333334</v>
      </c>
      <c r="U1175" s="35">
        <v>75</v>
      </c>
      <c r="V1175" s="39"/>
      <c r="W1175" s="39">
        <v>0</v>
      </c>
      <c r="X1175" s="39">
        <v>4460.3751415326506</v>
      </c>
      <c r="Y1175" s="39">
        <v>57221.628702786213</v>
      </c>
      <c r="Z1175" s="41">
        <v>4154.166666666667</v>
      </c>
      <c r="AA1175" s="39"/>
      <c r="AB1175" s="39">
        <v>61375.795369452877</v>
      </c>
      <c r="AC1175" s="39"/>
      <c r="AD1175" s="39"/>
      <c r="AE1175" s="42"/>
      <c r="AF1175" s="35"/>
      <c r="AG1175" s="39"/>
      <c r="AH1175" s="39">
        <v>61375.795369452877</v>
      </c>
      <c r="AI1175" s="39">
        <v>3068.789768472644</v>
      </c>
      <c r="AJ1175" s="42">
        <v>29700</v>
      </c>
      <c r="AK1175" s="39">
        <v>1485</v>
      </c>
      <c r="AL1175" s="39">
        <v>95629.585137925518</v>
      </c>
      <c r="AM1175" s="39" t="s">
        <v>943</v>
      </c>
      <c r="AN1175" s="39" t="s">
        <v>943</v>
      </c>
      <c r="AO1175" s="35">
        <v>35876</v>
      </c>
      <c r="AP1175" s="35" t="s">
        <v>944</v>
      </c>
      <c r="AQ1175" s="39" t="s">
        <v>901</v>
      </c>
      <c r="AR1175" s="39">
        <v>1</v>
      </c>
      <c r="AS1175" s="39"/>
      <c r="AT1175" s="39"/>
      <c r="AU1175" s="39"/>
      <c r="AV1175" s="39"/>
      <c r="AW1175" s="39" t="s">
        <v>956</v>
      </c>
      <c r="AX1175" s="39" t="s">
        <v>964</v>
      </c>
      <c r="AY1175" s="39" t="s">
        <v>993</v>
      </c>
      <c r="AZ1175" s="35">
        <v>35876</v>
      </c>
      <c r="BA1175" s="39"/>
      <c r="BC1175" s="5" t="s">
        <v>905</v>
      </c>
      <c r="CB1175" s="13" t="s">
        <v>947</v>
      </c>
      <c r="CC1175" s="13" t="s">
        <v>10</v>
      </c>
      <c r="CD1175" s="13">
        <v>60002</v>
      </c>
      <c r="CE1175" s="13" t="s">
        <v>8</v>
      </c>
      <c r="CF1175" s="13" t="str">
        <f t="shared" si="393"/>
        <v>W0004829</v>
      </c>
      <c r="CG1175" s="13" t="s">
        <v>13</v>
      </c>
      <c r="CH1175" s="18">
        <f t="shared" si="394"/>
        <v>55483.291808199319</v>
      </c>
      <c r="CI1175" s="18">
        <f t="shared" si="401"/>
        <v>0</v>
      </c>
      <c r="CJ1175" s="43">
        <f t="shared" si="396"/>
        <v>4154.166666666667</v>
      </c>
      <c r="CK1175" s="44">
        <f t="shared" si="397"/>
        <v>29700</v>
      </c>
      <c r="CL1175" s="18">
        <f t="shared" si="398"/>
        <v>1738.3368945868947</v>
      </c>
      <c r="CM1175" s="18">
        <f t="shared" si="399"/>
        <v>4553.789768472644</v>
      </c>
      <c r="CN1175" s="13"/>
      <c r="CO1175" s="18">
        <f t="shared" si="400"/>
        <v>0</v>
      </c>
    </row>
    <row r="1176" spans="1:93" ht="15.75" customHeight="1" x14ac:dyDescent="0.2">
      <c r="A1176" s="35" t="s">
        <v>713</v>
      </c>
      <c r="B1176" s="35" t="s">
        <v>4162</v>
      </c>
      <c r="C1176" s="35" t="s">
        <v>4163</v>
      </c>
      <c r="D1176" s="36">
        <v>45824</v>
      </c>
      <c r="E1176" s="36"/>
      <c r="F1176" s="35" t="s">
        <v>972</v>
      </c>
      <c r="G1176" s="35" t="s">
        <v>951</v>
      </c>
      <c r="H1176" s="35" t="s">
        <v>952</v>
      </c>
      <c r="I1176" s="35" t="s">
        <v>897</v>
      </c>
      <c r="J1176" s="35"/>
      <c r="K1176" s="35" t="s">
        <v>898</v>
      </c>
      <c r="L1176" s="37" t="s">
        <v>899</v>
      </c>
      <c r="M1176" s="38">
        <v>0.05</v>
      </c>
      <c r="N1176" s="35">
        <v>28</v>
      </c>
      <c r="O1176" s="39">
        <v>53333.333333333336</v>
      </c>
      <c r="P1176" s="40"/>
      <c r="Q1176" s="39"/>
      <c r="R1176" s="39">
        <v>1161.8589743589744</v>
      </c>
      <c r="S1176" s="39">
        <v>671.2962962962963</v>
      </c>
      <c r="T1176" s="39">
        <v>120.83333333333334</v>
      </c>
      <c r="U1176" s="35">
        <v>75</v>
      </c>
      <c r="V1176" s="39"/>
      <c r="W1176" s="39">
        <v>0</v>
      </c>
      <c r="X1176" s="39">
        <v>4460.3751415326506</v>
      </c>
      <c r="Y1176" s="39">
        <v>59822.697078854595</v>
      </c>
      <c r="Z1176" s="41">
        <v>4154.166666666667</v>
      </c>
      <c r="AA1176" s="39"/>
      <c r="AB1176" s="39">
        <v>63976.863745521259</v>
      </c>
      <c r="AC1176" s="39"/>
      <c r="AD1176" s="39"/>
      <c r="AE1176" s="42"/>
      <c r="AF1176" s="35"/>
      <c r="AG1176" s="39"/>
      <c r="AH1176" s="39">
        <v>63976.863745521259</v>
      </c>
      <c r="AI1176" s="39">
        <v>3198.843187276063</v>
      </c>
      <c r="AJ1176" s="42">
        <v>29700</v>
      </c>
      <c r="AK1176" s="39">
        <v>1485</v>
      </c>
      <c r="AL1176" s="39">
        <v>98360.70693279733</v>
      </c>
      <c r="AM1176" s="39" t="s">
        <v>943</v>
      </c>
      <c r="AN1176" s="39" t="s">
        <v>943</v>
      </c>
      <c r="AO1176" s="35">
        <v>35875</v>
      </c>
      <c r="AP1176" s="35" t="s">
        <v>944</v>
      </c>
      <c r="AQ1176" s="39" t="s">
        <v>901</v>
      </c>
      <c r="AR1176" s="39">
        <v>1</v>
      </c>
      <c r="AS1176" s="39"/>
      <c r="AT1176" s="39"/>
      <c r="AU1176" s="39"/>
      <c r="AV1176" s="39"/>
      <c r="AW1176" s="39" t="s">
        <v>956</v>
      </c>
      <c r="AX1176" s="39" t="s">
        <v>964</v>
      </c>
      <c r="AY1176" s="39" t="s">
        <v>993</v>
      </c>
      <c r="AZ1176" s="35">
        <v>35875</v>
      </c>
      <c r="BA1176" s="39"/>
      <c r="BC1176" s="5" t="s">
        <v>905</v>
      </c>
      <c r="CB1176" s="13" t="s">
        <v>947</v>
      </c>
      <c r="CC1176" s="13" t="s">
        <v>10</v>
      </c>
      <c r="CD1176" s="13">
        <v>60002</v>
      </c>
      <c r="CE1176" s="13" t="s">
        <v>8</v>
      </c>
      <c r="CF1176" s="13" t="str">
        <f t="shared" si="393"/>
        <v>W0005436</v>
      </c>
      <c r="CG1176" s="13" t="s">
        <v>13</v>
      </c>
      <c r="CH1176" s="18">
        <f t="shared" si="394"/>
        <v>57989.541808199319</v>
      </c>
      <c r="CI1176" s="18">
        <f t="shared" si="401"/>
        <v>0</v>
      </c>
      <c r="CJ1176" s="43">
        <f t="shared" si="396"/>
        <v>4154.166666666667</v>
      </c>
      <c r="CK1176" s="44">
        <f t="shared" si="397"/>
        <v>29700</v>
      </c>
      <c r="CL1176" s="18">
        <f t="shared" si="398"/>
        <v>1833.1552706552707</v>
      </c>
      <c r="CM1176" s="18">
        <f t="shared" si="399"/>
        <v>4683.843187276063</v>
      </c>
      <c r="CN1176" s="13"/>
      <c r="CO1176" s="18">
        <f t="shared" si="400"/>
        <v>0</v>
      </c>
    </row>
    <row r="1177" spans="1:93" ht="15.75" customHeight="1" x14ac:dyDescent="0.2">
      <c r="A1177" s="35" t="s">
        <v>4164</v>
      </c>
      <c r="B1177" s="35" t="s">
        <v>4165</v>
      </c>
      <c r="C1177" s="35" t="s">
        <v>4166</v>
      </c>
      <c r="D1177" s="36">
        <v>45824</v>
      </c>
      <c r="E1177" s="36"/>
      <c r="F1177" s="35" t="s">
        <v>996</v>
      </c>
      <c r="G1177" s="35" t="s">
        <v>895</v>
      </c>
      <c r="H1177" s="35" t="s">
        <v>896</v>
      </c>
      <c r="I1177" s="35" t="s">
        <v>2483</v>
      </c>
      <c r="J1177" s="35"/>
      <c r="K1177" s="35" t="s">
        <v>898</v>
      </c>
      <c r="L1177" s="37" t="s">
        <v>899</v>
      </c>
      <c r="M1177" s="38">
        <v>8.5000000000000006E-2</v>
      </c>
      <c r="N1177" s="35">
        <v>28</v>
      </c>
      <c r="O1177" s="39">
        <v>72833.333333333328</v>
      </c>
      <c r="P1177" s="40"/>
      <c r="Q1177" s="39"/>
      <c r="R1177" s="39">
        <v>1750.8012820512822</v>
      </c>
      <c r="S1177" s="39">
        <v>1011.5740740740741</v>
      </c>
      <c r="T1177" s="39">
        <v>182.08333333333331</v>
      </c>
      <c r="U1177" s="35">
        <v>75</v>
      </c>
      <c r="V1177" s="39"/>
      <c r="W1177" s="39">
        <v>0</v>
      </c>
      <c r="X1177" s="39">
        <v>4460.3751415326506</v>
      </c>
      <c r="Y1177" s="39">
        <v>80313.167164324666</v>
      </c>
      <c r="Z1177" s="41">
        <v>5687.5</v>
      </c>
      <c r="AA1177" s="39"/>
      <c r="AB1177" s="39">
        <v>86000.667164324666</v>
      </c>
      <c r="AC1177" s="39"/>
      <c r="AD1177" s="39"/>
      <c r="AE1177" s="42"/>
      <c r="AF1177" s="35"/>
      <c r="AG1177" s="39"/>
      <c r="AH1177" s="39">
        <v>86000.667164324666</v>
      </c>
      <c r="AI1177" s="39">
        <v>7310.0567089675969</v>
      </c>
      <c r="AJ1177" s="42">
        <v>0</v>
      </c>
      <c r="AK1177" s="39">
        <v>0</v>
      </c>
      <c r="AL1177" s="39">
        <v>93310.723873292271</v>
      </c>
      <c r="AM1177" s="39" t="s">
        <v>1411</v>
      </c>
      <c r="AN1177" s="39" t="s">
        <v>2484</v>
      </c>
      <c r="AO1177" s="35" t="s">
        <v>3455</v>
      </c>
      <c r="AP1177" s="35" t="s">
        <v>2485</v>
      </c>
      <c r="AQ1177" s="39" t="s">
        <v>901</v>
      </c>
      <c r="AR1177" s="39">
        <v>1</v>
      </c>
      <c r="AS1177" s="39"/>
      <c r="AT1177" s="39"/>
      <c r="AU1177" s="39"/>
      <c r="AV1177" s="39"/>
      <c r="AW1177" s="39" t="s">
        <v>4167</v>
      </c>
      <c r="AX1177" s="39" t="s">
        <v>903</v>
      </c>
      <c r="AY1177" s="39" t="s">
        <v>1472</v>
      </c>
      <c r="AZ1177" s="35" t="s">
        <v>3455</v>
      </c>
      <c r="BA1177" s="39"/>
      <c r="BC1177" s="5" t="s">
        <v>905</v>
      </c>
      <c r="CB1177" s="13" t="s">
        <v>947</v>
      </c>
      <c r="CC1177" s="13" t="s">
        <v>805</v>
      </c>
      <c r="CD1177" s="13">
        <v>60001</v>
      </c>
      <c r="CE1177" s="13" t="s">
        <v>803</v>
      </c>
      <c r="CF1177" s="13" t="str">
        <f t="shared" si="393"/>
        <v>W0004830</v>
      </c>
      <c r="CG1177" s="13" t="s">
        <v>29</v>
      </c>
      <c r="CH1177" s="18">
        <f t="shared" si="394"/>
        <v>77550.791808199312</v>
      </c>
      <c r="CI1177" s="18">
        <f t="shared" si="401"/>
        <v>0</v>
      </c>
      <c r="CJ1177" s="43">
        <f t="shared" si="396"/>
        <v>5687.5</v>
      </c>
      <c r="CK1177" s="44">
        <f t="shared" si="397"/>
        <v>0</v>
      </c>
      <c r="CL1177" s="18">
        <f t="shared" si="398"/>
        <v>2762.3753561253561</v>
      </c>
      <c r="CM1177" s="18">
        <f t="shared" si="399"/>
        <v>7310.0567089675969</v>
      </c>
      <c r="CN1177" s="13"/>
      <c r="CO1177" s="18">
        <f t="shared" si="400"/>
        <v>0</v>
      </c>
    </row>
    <row r="1178" spans="1:93" ht="15.75" customHeight="1" x14ac:dyDescent="0.2">
      <c r="A1178" s="35" t="s">
        <v>4168</v>
      </c>
      <c r="B1178" s="35" t="s">
        <v>4169</v>
      </c>
      <c r="C1178" s="35" t="s">
        <v>4170</v>
      </c>
      <c r="D1178" s="36">
        <v>45824</v>
      </c>
      <c r="E1178" s="36"/>
      <c r="F1178" s="35" t="s">
        <v>938</v>
      </c>
      <c r="G1178" s="35" t="s">
        <v>1247</v>
      </c>
      <c r="H1178" s="35" t="s">
        <v>1248</v>
      </c>
      <c r="I1178" s="35" t="s">
        <v>897</v>
      </c>
      <c r="J1178" s="35"/>
      <c r="K1178" s="35" t="s">
        <v>898</v>
      </c>
      <c r="L1178" s="37" t="s">
        <v>899</v>
      </c>
      <c r="M1178" s="38">
        <v>0.1</v>
      </c>
      <c r="N1178" s="35">
        <v>28</v>
      </c>
      <c r="O1178" s="39">
        <v>125000.00000000001</v>
      </c>
      <c r="P1178" s="40"/>
      <c r="Q1178" s="39"/>
      <c r="R1178" s="39">
        <v>3004.8076923076919</v>
      </c>
      <c r="S1178" s="39">
        <v>1736.1111111111111</v>
      </c>
      <c r="T1178" s="39">
        <v>312.5</v>
      </c>
      <c r="U1178" s="35">
        <v>75</v>
      </c>
      <c r="V1178" s="39"/>
      <c r="W1178" s="39">
        <v>0</v>
      </c>
      <c r="X1178" s="39">
        <v>4460.3751415326506</v>
      </c>
      <c r="Y1178" s="39">
        <v>134588.79394495147</v>
      </c>
      <c r="Z1178" s="41">
        <v>7046.666666666667</v>
      </c>
      <c r="AA1178" s="39"/>
      <c r="AB1178" s="39">
        <v>141635.46061161812</v>
      </c>
      <c r="AC1178" s="39"/>
      <c r="AD1178" s="39"/>
      <c r="AE1178" s="42"/>
      <c r="AF1178" s="35"/>
      <c r="AG1178" s="39"/>
      <c r="AH1178" s="39">
        <v>141635.46061161812</v>
      </c>
      <c r="AI1178" s="39">
        <v>14163.546061161813</v>
      </c>
      <c r="AJ1178" s="42">
        <v>29700</v>
      </c>
      <c r="AK1178" s="39">
        <v>2970</v>
      </c>
      <c r="AL1178" s="39">
        <v>188469.00667277994</v>
      </c>
      <c r="AM1178" s="39" t="s">
        <v>1025</v>
      </c>
      <c r="AN1178" s="39" t="s">
        <v>1026</v>
      </c>
      <c r="AO1178" s="35">
        <v>6006</v>
      </c>
      <c r="AP1178" s="35" t="s">
        <v>1027</v>
      </c>
      <c r="AQ1178" s="39" t="s">
        <v>901</v>
      </c>
      <c r="AR1178" s="39">
        <v>1</v>
      </c>
      <c r="AS1178" s="39"/>
      <c r="AT1178" s="39"/>
      <c r="AU1178" s="39"/>
      <c r="AV1178" s="39"/>
      <c r="AW1178" s="39" t="s">
        <v>1489</v>
      </c>
      <c r="AX1178" s="39" t="s">
        <v>1026</v>
      </c>
      <c r="AY1178" s="39" t="s">
        <v>1026</v>
      </c>
      <c r="AZ1178" s="35">
        <v>6006</v>
      </c>
      <c r="BA1178" s="39"/>
      <c r="BC1178" s="5" t="s">
        <v>905</v>
      </c>
      <c r="CB1178" s="13" t="s">
        <v>947</v>
      </c>
      <c r="CC1178" s="13" t="s">
        <v>1029</v>
      </c>
      <c r="CD1178" s="13">
        <v>60014</v>
      </c>
      <c r="CE1178" s="13" t="s">
        <v>1030</v>
      </c>
      <c r="CF1178" s="13" t="str">
        <f t="shared" si="393"/>
        <v>W0004831</v>
      </c>
      <c r="CG1178" s="13" t="s">
        <v>70</v>
      </c>
      <c r="CH1178" s="18">
        <f t="shared" si="394"/>
        <v>129847.87514153267</v>
      </c>
      <c r="CI1178" s="18">
        <f t="shared" si="401"/>
        <v>0</v>
      </c>
      <c r="CJ1178" s="43">
        <f t="shared" si="396"/>
        <v>7046.666666666667</v>
      </c>
      <c r="CK1178" s="44">
        <f t="shared" si="397"/>
        <v>29700</v>
      </c>
      <c r="CL1178" s="18">
        <f t="shared" si="398"/>
        <v>4740.9188034188028</v>
      </c>
      <c r="CM1178" s="18">
        <f t="shared" si="399"/>
        <v>17133.546061161811</v>
      </c>
      <c r="CN1178" s="13"/>
      <c r="CO1178" s="18">
        <f t="shared" si="400"/>
        <v>0</v>
      </c>
    </row>
    <row r="1179" spans="1:93" ht="15.75" customHeight="1" x14ac:dyDescent="0.2">
      <c r="A1179" s="35" t="s">
        <v>4171</v>
      </c>
      <c r="B1179" s="35" t="s">
        <v>4172</v>
      </c>
      <c r="C1179" s="35" t="s">
        <v>4173</v>
      </c>
      <c r="D1179" s="36">
        <v>45826</v>
      </c>
      <c r="E1179" s="36"/>
      <c r="F1179" s="35" t="s">
        <v>894</v>
      </c>
      <c r="G1179" s="35" t="s">
        <v>1247</v>
      </c>
      <c r="H1179" s="35" t="s">
        <v>1248</v>
      </c>
      <c r="I1179" s="35" t="s">
        <v>897</v>
      </c>
      <c r="J1179" s="35"/>
      <c r="K1179" s="35" t="s">
        <v>898</v>
      </c>
      <c r="L1179" s="37" t="s">
        <v>899</v>
      </c>
      <c r="M1179" s="38">
        <v>0.1</v>
      </c>
      <c r="N1179" s="35">
        <v>28</v>
      </c>
      <c r="O1179" s="39">
        <v>150000</v>
      </c>
      <c r="P1179" s="40"/>
      <c r="Q1179" s="39"/>
      <c r="R1179" s="39">
        <v>3605.7692307692309</v>
      </c>
      <c r="S1179" s="39">
        <v>2083.3333333333335</v>
      </c>
      <c r="T1179" s="39">
        <v>375</v>
      </c>
      <c r="U1179" s="35">
        <v>75</v>
      </c>
      <c r="V1179" s="39"/>
      <c r="W1179" s="39">
        <v>0</v>
      </c>
      <c r="X1179" s="39">
        <v>4460.3751415326506</v>
      </c>
      <c r="Y1179" s="39">
        <v>160599.47770563522</v>
      </c>
      <c r="Z1179" s="41">
        <v>7046.666666666667</v>
      </c>
      <c r="AA1179" s="39"/>
      <c r="AB1179" s="39">
        <v>167646.14437230187</v>
      </c>
      <c r="AC1179" s="39"/>
      <c r="AD1179" s="39"/>
      <c r="AE1179" s="42"/>
      <c r="AF1179" s="35"/>
      <c r="AG1179" s="39"/>
      <c r="AH1179" s="39">
        <v>167646.14437230187</v>
      </c>
      <c r="AI1179" s="39">
        <v>16764.61443723019</v>
      </c>
      <c r="AJ1179" s="42">
        <v>29700</v>
      </c>
      <c r="AK1179" s="39">
        <v>2970</v>
      </c>
      <c r="AL1179" s="39">
        <v>217080.75880953207</v>
      </c>
      <c r="AM1179" s="39" t="s">
        <v>1411</v>
      </c>
      <c r="AN1179" s="39" t="s">
        <v>1411</v>
      </c>
      <c r="AO1179" s="35" t="s">
        <v>4174</v>
      </c>
      <c r="AP1179" s="35" t="s">
        <v>1413</v>
      </c>
      <c r="AQ1179" s="39" t="s">
        <v>901</v>
      </c>
      <c r="AR1179" s="39">
        <v>1</v>
      </c>
      <c r="AS1179" s="39"/>
      <c r="AT1179" s="39"/>
      <c r="AU1179" s="39"/>
      <c r="AV1179" s="39"/>
      <c r="AW1179" s="39" t="s">
        <v>1251</v>
      </c>
      <c r="AX1179" s="39" t="s">
        <v>70</v>
      </c>
      <c r="AY1179" s="39" t="s">
        <v>1472</v>
      </c>
      <c r="AZ1179" s="35" t="s">
        <v>4174</v>
      </c>
      <c r="BA1179" s="39"/>
      <c r="BC1179" s="5" t="s">
        <v>905</v>
      </c>
      <c r="CB1179" s="13" t="s">
        <v>947</v>
      </c>
      <c r="CC1179" s="13" t="s">
        <v>1415</v>
      </c>
      <c r="CD1179" s="13">
        <v>60008</v>
      </c>
      <c r="CE1179" s="13" t="s">
        <v>1416</v>
      </c>
      <c r="CF1179" s="13" t="str">
        <f t="shared" si="393"/>
        <v>W0005268</v>
      </c>
      <c r="CG1179" s="13" t="s">
        <v>70</v>
      </c>
      <c r="CH1179" s="18">
        <f t="shared" si="394"/>
        <v>154910.37514153266</v>
      </c>
      <c r="CI1179" s="18">
        <f t="shared" si="401"/>
        <v>0</v>
      </c>
      <c r="CJ1179" s="43">
        <f t="shared" si="396"/>
        <v>7046.666666666667</v>
      </c>
      <c r="CK1179" s="44">
        <f t="shared" si="397"/>
        <v>29700</v>
      </c>
      <c r="CL1179" s="18">
        <f t="shared" si="398"/>
        <v>5689.1025641025644</v>
      </c>
      <c r="CM1179" s="18">
        <f t="shared" si="399"/>
        <v>19734.61443723019</v>
      </c>
      <c r="CN1179" s="13"/>
      <c r="CO1179" s="18">
        <f t="shared" si="400"/>
        <v>0</v>
      </c>
    </row>
    <row r="1180" spans="1:93" ht="15.75" customHeight="1" x14ac:dyDescent="0.2">
      <c r="A1180" s="35" t="s">
        <v>4175</v>
      </c>
      <c r="B1180" s="35" t="s">
        <v>4176</v>
      </c>
      <c r="C1180" s="35" t="s">
        <v>4177</v>
      </c>
      <c r="D1180" s="36">
        <v>45838</v>
      </c>
      <c r="E1180" s="36"/>
      <c r="F1180" s="35" t="s">
        <v>972</v>
      </c>
      <c r="G1180" s="35" t="s">
        <v>951</v>
      </c>
      <c r="H1180" s="35" t="s">
        <v>952</v>
      </c>
      <c r="I1180" s="35" t="s">
        <v>897</v>
      </c>
      <c r="J1180" s="35"/>
      <c r="K1180" s="35" t="s">
        <v>898</v>
      </c>
      <c r="L1180" s="37" t="s">
        <v>899</v>
      </c>
      <c r="M1180" s="38">
        <v>0.05</v>
      </c>
      <c r="N1180" s="35">
        <v>28</v>
      </c>
      <c r="O1180" s="39">
        <v>48525</v>
      </c>
      <c r="P1180" s="40"/>
      <c r="Q1180" s="39"/>
      <c r="R1180" s="39">
        <v>1166.4663461538462</v>
      </c>
      <c r="S1180" s="39">
        <v>673.95833333333337</v>
      </c>
      <c r="T1180" s="39">
        <v>121.3125</v>
      </c>
      <c r="U1180" s="35">
        <v>75</v>
      </c>
      <c r="V1180" s="39"/>
      <c r="W1180" s="39">
        <v>0</v>
      </c>
      <c r="X1180" s="39">
        <v>4460.3751415326506</v>
      </c>
      <c r="Y1180" s="39">
        <v>55022.112321019828</v>
      </c>
      <c r="Z1180" s="41">
        <v>4154.166666666667</v>
      </c>
      <c r="AA1180" s="39"/>
      <c r="AB1180" s="39">
        <v>59176.278987686492</v>
      </c>
      <c r="AC1180" s="39"/>
      <c r="AD1180" s="39"/>
      <c r="AE1180" s="42">
        <v>4671.4236268028844</v>
      </c>
      <c r="AF1180" s="35" t="s">
        <v>999</v>
      </c>
      <c r="AG1180" s="39" t="s">
        <v>998</v>
      </c>
      <c r="AH1180" s="39">
        <v>63847.702614489375</v>
      </c>
      <c r="AI1180" s="39">
        <v>3192.385130724469</v>
      </c>
      <c r="AJ1180" s="42">
        <v>29700</v>
      </c>
      <c r="AK1180" s="39">
        <v>1485</v>
      </c>
      <c r="AL1180" s="39">
        <v>98225.087745213837</v>
      </c>
      <c r="AM1180" s="39" t="s">
        <v>973</v>
      </c>
      <c r="AN1180" s="39" t="s">
        <v>973</v>
      </c>
      <c r="AO1180" s="35" t="s">
        <v>1837</v>
      </c>
      <c r="AP1180" s="35" t="s">
        <v>976</v>
      </c>
      <c r="AQ1180" s="39" t="s">
        <v>901</v>
      </c>
      <c r="AR1180" s="39">
        <v>1</v>
      </c>
      <c r="AS1180" s="39"/>
      <c r="AT1180" s="39"/>
      <c r="AU1180" s="39"/>
      <c r="AV1180" s="39"/>
      <c r="AW1180" s="39" t="s">
        <v>956</v>
      </c>
      <c r="AX1180" s="39" t="s">
        <v>977</v>
      </c>
      <c r="AY1180" s="39" t="s">
        <v>2051</v>
      </c>
      <c r="AZ1180" s="35" t="s">
        <v>1837</v>
      </c>
      <c r="BA1180" s="39"/>
      <c r="BC1180" s="5" t="s">
        <v>905</v>
      </c>
      <c r="CB1180" s="13" t="s">
        <v>947</v>
      </c>
      <c r="CC1180" s="13" t="s">
        <v>979</v>
      </c>
      <c r="CD1180" s="13">
        <v>60009</v>
      </c>
      <c r="CE1180" s="13">
        <v>30001339</v>
      </c>
      <c r="CF1180" s="13" t="str">
        <f t="shared" si="393"/>
        <v>W0004833</v>
      </c>
      <c r="CG1180" s="13" t="s">
        <v>13</v>
      </c>
      <c r="CH1180" s="18">
        <f t="shared" si="394"/>
        <v>53181.687641532648</v>
      </c>
      <c r="CI1180" s="18">
        <f t="shared" si="401"/>
        <v>4671.4236268028844</v>
      </c>
      <c r="CJ1180" s="43">
        <f t="shared" si="396"/>
        <v>4154.166666666667</v>
      </c>
      <c r="CK1180" s="44">
        <f t="shared" si="397"/>
        <v>29700</v>
      </c>
      <c r="CL1180" s="18">
        <f t="shared" si="398"/>
        <v>1840.4246794871797</v>
      </c>
      <c r="CM1180" s="18">
        <f t="shared" si="399"/>
        <v>4677.3851307244695</v>
      </c>
      <c r="CN1180" s="13"/>
      <c r="CO1180" s="18">
        <f t="shared" si="400"/>
        <v>0</v>
      </c>
    </row>
    <row r="1181" spans="1:93" ht="15.75" customHeight="1" x14ac:dyDescent="0.2">
      <c r="A1181" s="35" t="s">
        <v>4178</v>
      </c>
      <c r="B1181" s="35" t="s">
        <v>4179</v>
      </c>
      <c r="C1181" s="35" t="s">
        <v>4180</v>
      </c>
      <c r="D1181" s="36">
        <v>45838</v>
      </c>
      <c r="E1181" s="36"/>
      <c r="F1181" s="35" t="s">
        <v>972</v>
      </c>
      <c r="G1181" s="35" t="s">
        <v>951</v>
      </c>
      <c r="H1181" s="35" t="s">
        <v>952</v>
      </c>
      <c r="I1181" s="35" t="s">
        <v>897</v>
      </c>
      <c r="J1181" s="35"/>
      <c r="K1181" s="35" t="s">
        <v>898</v>
      </c>
      <c r="L1181" s="37" t="s">
        <v>899</v>
      </c>
      <c r="M1181" s="38">
        <v>0.05</v>
      </c>
      <c r="N1181" s="35">
        <v>28</v>
      </c>
      <c r="O1181" s="39">
        <v>48525</v>
      </c>
      <c r="P1181" s="40"/>
      <c r="Q1181" s="39"/>
      <c r="R1181" s="39">
        <v>1166.4663461538462</v>
      </c>
      <c r="S1181" s="39">
        <v>673.95833333333337</v>
      </c>
      <c r="T1181" s="39">
        <v>121.3125</v>
      </c>
      <c r="U1181" s="35">
        <v>75</v>
      </c>
      <c r="V1181" s="39"/>
      <c r="W1181" s="39">
        <v>0</v>
      </c>
      <c r="X1181" s="39">
        <v>4460.3751415326506</v>
      </c>
      <c r="Y1181" s="39">
        <v>55022.112321019828</v>
      </c>
      <c r="Z1181" s="41">
        <v>4154.166666666667</v>
      </c>
      <c r="AA1181" s="39"/>
      <c r="AB1181" s="39">
        <v>59176.278987686492</v>
      </c>
      <c r="AC1181" s="39"/>
      <c r="AD1181" s="39"/>
      <c r="AE1181" s="42">
        <v>4671.4236268028844</v>
      </c>
      <c r="AF1181" s="35" t="s">
        <v>999</v>
      </c>
      <c r="AG1181" s="39" t="s">
        <v>998</v>
      </c>
      <c r="AH1181" s="39">
        <v>63847.702614489375</v>
      </c>
      <c r="AI1181" s="39">
        <v>3192.385130724469</v>
      </c>
      <c r="AJ1181" s="42">
        <v>29700</v>
      </c>
      <c r="AK1181" s="39">
        <v>1485</v>
      </c>
      <c r="AL1181" s="39">
        <v>98225.087745213837</v>
      </c>
      <c r="AM1181" s="39" t="s">
        <v>973</v>
      </c>
      <c r="AN1181" s="39" t="s">
        <v>973</v>
      </c>
      <c r="AO1181" s="35" t="s">
        <v>1837</v>
      </c>
      <c r="AP1181" s="35" t="s">
        <v>976</v>
      </c>
      <c r="AQ1181" s="39" t="s">
        <v>901</v>
      </c>
      <c r="AR1181" s="39">
        <v>1</v>
      </c>
      <c r="AS1181" s="39"/>
      <c r="AT1181" s="39"/>
      <c r="AU1181" s="39"/>
      <c r="AV1181" s="39"/>
      <c r="AW1181" s="39" t="s">
        <v>956</v>
      </c>
      <c r="AX1181" s="39" t="s">
        <v>977</v>
      </c>
      <c r="AY1181" s="39" t="s">
        <v>2051</v>
      </c>
      <c r="AZ1181" s="35" t="s">
        <v>1837</v>
      </c>
      <c r="BA1181" s="39"/>
      <c r="BC1181" s="5" t="s">
        <v>905</v>
      </c>
      <c r="CB1181" s="13" t="s">
        <v>947</v>
      </c>
      <c r="CC1181" s="13" t="s">
        <v>979</v>
      </c>
      <c r="CD1181" s="13">
        <v>60009</v>
      </c>
      <c r="CE1181" s="13">
        <v>30001339</v>
      </c>
      <c r="CF1181" s="13" t="str">
        <f t="shared" si="393"/>
        <v>W0004834</v>
      </c>
      <c r="CG1181" s="13" t="s">
        <v>13</v>
      </c>
      <c r="CH1181" s="18">
        <f t="shared" si="394"/>
        <v>53181.687641532648</v>
      </c>
      <c r="CI1181" s="18">
        <f t="shared" si="401"/>
        <v>4671.4236268028844</v>
      </c>
      <c r="CJ1181" s="43">
        <f t="shared" si="396"/>
        <v>4154.166666666667</v>
      </c>
      <c r="CK1181" s="44">
        <f t="shared" si="397"/>
        <v>29700</v>
      </c>
      <c r="CL1181" s="18">
        <f t="shared" si="398"/>
        <v>1840.4246794871797</v>
      </c>
      <c r="CM1181" s="18">
        <f t="shared" si="399"/>
        <v>4677.3851307244695</v>
      </c>
      <c r="CN1181" s="13"/>
      <c r="CO1181" s="18">
        <f t="shared" si="400"/>
        <v>0</v>
      </c>
    </row>
    <row r="1182" spans="1:93" ht="15.75" customHeight="1" x14ac:dyDescent="0.2">
      <c r="A1182" s="35" t="s">
        <v>4181</v>
      </c>
      <c r="B1182" s="35" t="s">
        <v>4182</v>
      </c>
      <c r="C1182" s="35" t="s">
        <v>4183</v>
      </c>
      <c r="D1182" s="36">
        <v>45838</v>
      </c>
      <c r="E1182" s="36"/>
      <c r="F1182" s="35" t="s">
        <v>996</v>
      </c>
      <c r="G1182" s="35" t="s">
        <v>951</v>
      </c>
      <c r="H1182" s="35" t="s">
        <v>952</v>
      </c>
      <c r="I1182" s="35" t="s">
        <v>897</v>
      </c>
      <c r="J1182" s="35"/>
      <c r="K1182" s="35" t="s">
        <v>898</v>
      </c>
      <c r="L1182" s="37" t="s">
        <v>899</v>
      </c>
      <c r="M1182" s="38">
        <v>0.05</v>
      </c>
      <c r="N1182" s="35">
        <v>28</v>
      </c>
      <c r="O1182" s="39">
        <v>59166.666666666664</v>
      </c>
      <c r="P1182" s="40"/>
      <c r="Q1182" s="39"/>
      <c r="R1182" s="39">
        <v>1302.0833333333333</v>
      </c>
      <c r="S1182" s="39">
        <v>752.31481481481489</v>
      </c>
      <c r="T1182" s="39">
        <v>135.41666666666666</v>
      </c>
      <c r="U1182" s="35">
        <v>75</v>
      </c>
      <c r="V1182" s="39"/>
      <c r="W1182" s="39">
        <v>0</v>
      </c>
      <c r="X1182" s="39">
        <v>4460.3751415326506</v>
      </c>
      <c r="Y1182" s="39">
        <v>65891.85662301413</v>
      </c>
      <c r="Z1182" s="41">
        <v>4154.166666666667</v>
      </c>
      <c r="AA1182" s="39"/>
      <c r="AB1182" s="39">
        <v>70046.023289680801</v>
      </c>
      <c r="AC1182" s="39"/>
      <c r="AD1182" s="39"/>
      <c r="AE1182" s="42"/>
      <c r="AF1182" s="35"/>
      <c r="AG1182" s="39"/>
      <c r="AH1182" s="39">
        <v>70046.023289680801</v>
      </c>
      <c r="AI1182" s="39">
        <v>3502.3011644840403</v>
      </c>
      <c r="AJ1182" s="42">
        <v>29700</v>
      </c>
      <c r="AK1182" s="39">
        <v>1485</v>
      </c>
      <c r="AL1182" s="39">
        <v>104733.32445416485</v>
      </c>
      <c r="AM1182" s="39" t="s">
        <v>953</v>
      </c>
      <c r="AN1182" s="39" t="s">
        <v>953</v>
      </c>
      <c r="AO1182" s="35">
        <v>2933</v>
      </c>
      <c r="AP1182" s="35" t="s">
        <v>955</v>
      </c>
      <c r="AQ1182" s="39" t="s">
        <v>901</v>
      </c>
      <c r="AR1182" s="39">
        <v>1</v>
      </c>
      <c r="AS1182" s="39"/>
      <c r="AT1182" s="39"/>
      <c r="AU1182" s="39"/>
      <c r="AV1182" s="39"/>
      <c r="AW1182" s="39" t="s">
        <v>956</v>
      </c>
      <c r="AX1182" s="39" t="s">
        <v>957</v>
      </c>
      <c r="AY1182" s="39" t="s">
        <v>4119</v>
      </c>
      <c r="AZ1182" s="35">
        <v>2933</v>
      </c>
      <c r="BA1182" s="39"/>
      <c r="BC1182" s="5" t="s">
        <v>905</v>
      </c>
      <c r="CB1182" s="13" t="s">
        <v>947</v>
      </c>
      <c r="CC1182" s="13" t="s">
        <v>959</v>
      </c>
      <c r="CD1182" s="13">
        <v>60005</v>
      </c>
      <c r="CE1182" s="13" t="s">
        <v>960</v>
      </c>
      <c r="CF1182" s="13" t="str">
        <f t="shared" si="393"/>
        <v>W0005269</v>
      </c>
      <c r="CG1182" s="13" t="s">
        <v>13</v>
      </c>
      <c r="CH1182" s="18">
        <f t="shared" si="394"/>
        <v>63837.458474865976</v>
      </c>
      <c r="CI1182" s="18">
        <f t="shared" si="401"/>
        <v>0</v>
      </c>
      <c r="CJ1182" s="43">
        <f t="shared" si="396"/>
        <v>4154.166666666667</v>
      </c>
      <c r="CK1182" s="44">
        <f t="shared" si="397"/>
        <v>29700</v>
      </c>
      <c r="CL1182" s="18">
        <f t="shared" si="398"/>
        <v>2054.3981481481483</v>
      </c>
      <c r="CM1182" s="18">
        <f t="shared" si="399"/>
        <v>4987.3011644840408</v>
      </c>
      <c r="CN1182" s="13"/>
      <c r="CO1182" s="18">
        <f t="shared" si="400"/>
        <v>0</v>
      </c>
    </row>
    <row r="1183" spans="1:93" ht="15.75" customHeight="1" x14ac:dyDescent="0.2">
      <c r="A1183" s="35" t="s">
        <v>4184</v>
      </c>
      <c r="B1183" s="35" t="s">
        <v>4185</v>
      </c>
      <c r="C1183" s="35" t="s">
        <v>4186</v>
      </c>
      <c r="D1183" s="36">
        <v>45838</v>
      </c>
      <c r="E1183" s="36"/>
      <c r="F1183" s="35" t="s">
        <v>972</v>
      </c>
      <c r="G1183" s="35" t="s">
        <v>951</v>
      </c>
      <c r="H1183" s="35" t="s">
        <v>952</v>
      </c>
      <c r="I1183" s="35" t="s">
        <v>897</v>
      </c>
      <c r="J1183" s="35"/>
      <c r="K1183" s="35" t="s">
        <v>898</v>
      </c>
      <c r="L1183" s="37" t="s">
        <v>899</v>
      </c>
      <c r="M1183" s="38">
        <v>0.05</v>
      </c>
      <c r="N1183" s="35">
        <v>28</v>
      </c>
      <c r="O1183" s="39">
        <v>48333.333333333336</v>
      </c>
      <c r="P1183" s="40"/>
      <c r="Q1183" s="39"/>
      <c r="R1183" s="39">
        <v>1161.8589743589744</v>
      </c>
      <c r="S1183" s="39">
        <v>671.2962962962963</v>
      </c>
      <c r="T1183" s="39">
        <v>120.83333333333334</v>
      </c>
      <c r="U1183" s="35">
        <v>75</v>
      </c>
      <c r="V1183" s="39"/>
      <c r="W1183" s="39">
        <v>0</v>
      </c>
      <c r="X1183" s="39">
        <v>4460.3751415326506</v>
      </c>
      <c r="Y1183" s="39">
        <v>54822.697078854595</v>
      </c>
      <c r="Z1183" s="41">
        <v>4154.166666666667</v>
      </c>
      <c r="AA1183" s="39"/>
      <c r="AB1183" s="39">
        <v>58976.863745521259</v>
      </c>
      <c r="AC1183" s="39"/>
      <c r="AD1183" s="39"/>
      <c r="AE1183" s="42">
        <v>4671.4236268028844</v>
      </c>
      <c r="AF1183" s="35" t="s">
        <v>999</v>
      </c>
      <c r="AG1183" s="39" t="s">
        <v>998</v>
      </c>
      <c r="AH1183" s="39">
        <v>63648.287372324143</v>
      </c>
      <c r="AI1183" s="39">
        <v>3182.4143686162074</v>
      </c>
      <c r="AJ1183" s="42">
        <v>29700</v>
      </c>
      <c r="AK1183" s="39">
        <v>1485</v>
      </c>
      <c r="AL1183" s="39">
        <v>98015.701740940349</v>
      </c>
      <c r="AM1183" s="39" t="s">
        <v>973</v>
      </c>
      <c r="AN1183" s="39" t="s">
        <v>973</v>
      </c>
      <c r="AO1183" s="35" t="s">
        <v>2616</v>
      </c>
      <c r="AP1183" s="35" t="s">
        <v>976</v>
      </c>
      <c r="AQ1183" s="39" t="s">
        <v>901</v>
      </c>
      <c r="AR1183" s="39">
        <v>1</v>
      </c>
      <c r="AS1183" s="39"/>
      <c r="AT1183" s="39"/>
      <c r="AU1183" s="39"/>
      <c r="AV1183" s="39"/>
      <c r="AW1183" s="39" t="s">
        <v>956</v>
      </c>
      <c r="AX1183" s="39" t="s">
        <v>977</v>
      </c>
      <c r="AY1183" s="39" t="s">
        <v>2051</v>
      </c>
      <c r="AZ1183" s="35" t="s">
        <v>2616</v>
      </c>
      <c r="BA1183" s="39"/>
      <c r="BC1183" s="5" t="s">
        <v>905</v>
      </c>
      <c r="CB1183" s="13" t="s">
        <v>947</v>
      </c>
      <c r="CC1183" s="13" t="s">
        <v>979</v>
      </c>
      <c r="CD1183" s="13">
        <v>60009</v>
      </c>
      <c r="CE1183" s="13">
        <v>30001339</v>
      </c>
      <c r="CF1183" s="13" t="str">
        <f t="shared" si="393"/>
        <v>W0004836</v>
      </c>
      <c r="CG1183" s="13" t="s">
        <v>13</v>
      </c>
      <c r="CH1183" s="18">
        <f t="shared" si="394"/>
        <v>52989.541808199319</v>
      </c>
      <c r="CI1183" s="18">
        <f t="shared" si="401"/>
        <v>4671.4236268028844</v>
      </c>
      <c r="CJ1183" s="43">
        <f t="shared" si="396"/>
        <v>4154.166666666667</v>
      </c>
      <c r="CK1183" s="44">
        <f t="shared" si="397"/>
        <v>29700</v>
      </c>
      <c r="CL1183" s="18">
        <f t="shared" si="398"/>
        <v>1833.1552706552707</v>
      </c>
      <c r="CM1183" s="18">
        <f t="shared" si="399"/>
        <v>4667.4143686162079</v>
      </c>
      <c r="CN1183" s="13"/>
      <c r="CO1183" s="18">
        <f t="shared" si="400"/>
        <v>0</v>
      </c>
    </row>
    <row r="1184" spans="1:93" ht="15.75" customHeight="1" x14ac:dyDescent="0.2">
      <c r="A1184" s="35" t="s">
        <v>4187</v>
      </c>
      <c r="B1184" s="35" t="s">
        <v>4188</v>
      </c>
      <c r="C1184" s="35" t="s">
        <v>4189</v>
      </c>
      <c r="D1184" s="36">
        <v>45838</v>
      </c>
      <c r="E1184" s="36"/>
      <c r="F1184" s="35" t="s">
        <v>3566</v>
      </c>
      <c r="G1184" s="35" t="s">
        <v>951</v>
      </c>
      <c r="H1184" s="35" t="s">
        <v>952</v>
      </c>
      <c r="I1184" s="35" t="s">
        <v>897</v>
      </c>
      <c r="J1184" s="35"/>
      <c r="K1184" s="35" t="s">
        <v>898</v>
      </c>
      <c r="L1184" s="37" t="s">
        <v>899</v>
      </c>
      <c r="M1184" s="38">
        <v>0.05</v>
      </c>
      <c r="N1184" s="35">
        <v>28</v>
      </c>
      <c r="O1184" s="39">
        <v>37500</v>
      </c>
      <c r="P1184" s="40"/>
      <c r="Q1184" s="39"/>
      <c r="R1184" s="39">
        <v>1010.0961538461538</v>
      </c>
      <c r="S1184" s="39">
        <v>583.6111111111112</v>
      </c>
      <c r="T1184" s="39">
        <v>105.05</v>
      </c>
      <c r="U1184" s="35">
        <v>75</v>
      </c>
      <c r="V1184" s="39"/>
      <c r="W1184" s="39">
        <v>0</v>
      </c>
      <c r="X1184" s="39">
        <v>4460.3751415326506</v>
      </c>
      <c r="Y1184" s="39">
        <v>43734.132406489916</v>
      </c>
      <c r="Z1184" s="41">
        <v>4154.166666666667</v>
      </c>
      <c r="AA1184" s="39"/>
      <c r="AB1184" s="39">
        <v>47888.299073156581</v>
      </c>
      <c r="AC1184" s="39"/>
      <c r="AD1184" s="39"/>
      <c r="AE1184" s="42"/>
      <c r="AF1184" s="35"/>
      <c r="AG1184" s="39"/>
      <c r="AH1184" s="39">
        <v>47888.299073156581</v>
      </c>
      <c r="AI1184" s="39">
        <v>2394.4149536578293</v>
      </c>
      <c r="AJ1184" s="42">
        <v>29700</v>
      </c>
      <c r="AK1184" s="39">
        <v>1485</v>
      </c>
      <c r="AL1184" s="39">
        <v>81467.714026814414</v>
      </c>
      <c r="AM1184" s="39" t="s">
        <v>1025</v>
      </c>
      <c r="AN1184" s="39" t="s">
        <v>1026</v>
      </c>
      <c r="AO1184" s="35">
        <v>7071</v>
      </c>
      <c r="AP1184" s="35" t="s">
        <v>1027</v>
      </c>
      <c r="AQ1184" s="39" t="s">
        <v>901</v>
      </c>
      <c r="AR1184" s="39">
        <v>1</v>
      </c>
      <c r="AS1184" s="39"/>
      <c r="AT1184" s="39"/>
      <c r="AU1184" s="39"/>
      <c r="AV1184" s="39"/>
      <c r="AW1184" s="39" t="s">
        <v>956</v>
      </c>
      <c r="AX1184" s="39" t="s">
        <v>1026</v>
      </c>
      <c r="AY1184" s="39" t="s">
        <v>3058</v>
      </c>
      <c r="AZ1184" s="35">
        <v>7071</v>
      </c>
      <c r="BA1184" s="39"/>
      <c r="BC1184" s="5" t="s">
        <v>905</v>
      </c>
      <c r="CB1184" s="13" t="s">
        <v>947</v>
      </c>
      <c r="CC1184" s="13" t="s">
        <v>1029</v>
      </c>
      <c r="CD1184" s="13">
        <v>60014</v>
      </c>
      <c r="CE1184" s="13" t="s">
        <v>1030</v>
      </c>
      <c r="CF1184" s="13" t="str">
        <f t="shared" si="393"/>
        <v>W0005437</v>
      </c>
      <c r="CG1184" s="13" t="s">
        <v>13</v>
      </c>
      <c r="CH1184" s="18">
        <f t="shared" si="394"/>
        <v>42140.425141532651</v>
      </c>
      <c r="CI1184" s="18">
        <f t="shared" si="401"/>
        <v>0</v>
      </c>
      <c r="CJ1184" s="43">
        <f t="shared" si="396"/>
        <v>4154.166666666667</v>
      </c>
      <c r="CK1184" s="44">
        <f t="shared" si="397"/>
        <v>29700</v>
      </c>
      <c r="CL1184" s="18">
        <f t="shared" si="398"/>
        <v>1593.7072649572651</v>
      </c>
      <c r="CM1184" s="18">
        <f t="shared" si="399"/>
        <v>3879.4149536578293</v>
      </c>
      <c r="CN1184" s="13"/>
      <c r="CO1184" s="18">
        <f t="shared" si="400"/>
        <v>0</v>
      </c>
    </row>
    <row r="1185" spans="1:93" ht="15.75" customHeight="1" x14ac:dyDescent="0.2">
      <c r="A1185" s="35" t="s">
        <v>4190</v>
      </c>
      <c r="B1185" s="35" t="s">
        <v>4191</v>
      </c>
      <c r="C1185" s="35" t="s">
        <v>4192</v>
      </c>
      <c r="D1185" s="36">
        <v>45838</v>
      </c>
      <c r="E1185" s="36"/>
      <c r="F1185" s="35" t="s">
        <v>972</v>
      </c>
      <c r="G1185" s="35" t="s">
        <v>951</v>
      </c>
      <c r="H1185" s="35" t="s">
        <v>952</v>
      </c>
      <c r="I1185" s="35" t="s">
        <v>897</v>
      </c>
      <c r="J1185" s="35"/>
      <c r="K1185" s="35" t="s">
        <v>898</v>
      </c>
      <c r="L1185" s="37" t="s">
        <v>899</v>
      </c>
      <c r="M1185" s="38">
        <v>0.05</v>
      </c>
      <c r="N1185" s="35">
        <v>28</v>
      </c>
      <c r="O1185" s="39">
        <v>41666.666666666664</v>
      </c>
      <c r="P1185" s="40"/>
      <c r="Q1185" s="39"/>
      <c r="R1185" s="39">
        <v>1010.0961538461538</v>
      </c>
      <c r="S1185" s="39">
        <v>583.6111111111112</v>
      </c>
      <c r="T1185" s="39">
        <v>105.05</v>
      </c>
      <c r="U1185" s="35">
        <v>75</v>
      </c>
      <c r="V1185" s="39"/>
      <c r="W1185" s="39">
        <v>0</v>
      </c>
      <c r="X1185" s="39">
        <v>4460.3751415326506</v>
      </c>
      <c r="Y1185" s="39">
        <v>47900.799073156581</v>
      </c>
      <c r="Z1185" s="41">
        <v>4154.166666666667</v>
      </c>
      <c r="AA1185" s="39"/>
      <c r="AB1185" s="39">
        <v>52054.965739823245</v>
      </c>
      <c r="AC1185" s="39"/>
      <c r="AD1185" s="39"/>
      <c r="AE1185" s="42">
        <v>4671.4236268028844</v>
      </c>
      <c r="AF1185" s="35" t="s">
        <v>999</v>
      </c>
      <c r="AG1185" s="39" t="s">
        <v>998</v>
      </c>
      <c r="AH1185" s="39">
        <v>56726.389366626128</v>
      </c>
      <c r="AI1185" s="39">
        <v>2836.3194683313068</v>
      </c>
      <c r="AJ1185" s="42">
        <v>29700</v>
      </c>
      <c r="AK1185" s="39">
        <v>1485</v>
      </c>
      <c r="AL1185" s="39">
        <v>90747.708834957433</v>
      </c>
      <c r="AM1185" s="39" t="s">
        <v>973</v>
      </c>
      <c r="AN1185" s="39" t="s">
        <v>973</v>
      </c>
      <c r="AO1185" s="35" t="s">
        <v>2248</v>
      </c>
      <c r="AP1185" s="35" t="s">
        <v>976</v>
      </c>
      <c r="AQ1185" s="39" t="s">
        <v>901</v>
      </c>
      <c r="AR1185" s="39">
        <v>1</v>
      </c>
      <c r="AS1185" s="39"/>
      <c r="AT1185" s="39"/>
      <c r="AU1185" s="39"/>
      <c r="AV1185" s="39"/>
      <c r="AW1185" s="39" t="s">
        <v>956</v>
      </c>
      <c r="AX1185" s="39" t="s">
        <v>977</v>
      </c>
      <c r="AY1185" s="39" t="s">
        <v>2051</v>
      </c>
      <c r="AZ1185" s="35" t="s">
        <v>2248</v>
      </c>
      <c r="BA1185" s="39"/>
      <c r="BC1185" s="5" t="s">
        <v>905</v>
      </c>
      <c r="CB1185" s="13" t="s">
        <v>947</v>
      </c>
      <c r="CC1185" s="13" t="s">
        <v>979</v>
      </c>
      <c r="CD1185" s="13">
        <v>60009</v>
      </c>
      <c r="CE1185" s="13">
        <v>30001339</v>
      </c>
      <c r="CF1185" s="13" t="str">
        <f t="shared" si="393"/>
        <v>W0005090</v>
      </c>
      <c r="CG1185" s="13" t="s">
        <v>13</v>
      </c>
      <c r="CH1185" s="18">
        <f t="shared" si="394"/>
        <v>46307.091808199315</v>
      </c>
      <c r="CI1185" s="18">
        <f t="shared" si="401"/>
        <v>4671.4236268028844</v>
      </c>
      <c r="CJ1185" s="43">
        <f t="shared" si="396"/>
        <v>4154.166666666667</v>
      </c>
      <c r="CK1185" s="44">
        <f t="shared" si="397"/>
        <v>29700</v>
      </c>
      <c r="CL1185" s="18">
        <f t="shared" si="398"/>
        <v>1593.7072649572651</v>
      </c>
      <c r="CM1185" s="18">
        <f t="shared" si="399"/>
        <v>4321.3194683313068</v>
      </c>
      <c r="CN1185" s="13"/>
      <c r="CO1185" s="18">
        <f t="shared" si="400"/>
        <v>0</v>
      </c>
    </row>
    <row r="1186" spans="1:93" ht="15.75" customHeight="1" x14ac:dyDescent="0.2">
      <c r="A1186" s="35" t="s">
        <v>4193</v>
      </c>
      <c r="B1186" s="35" t="s">
        <v>4194</v>
      </c>
      <c r="C1186" s="35" t="s">
        <v>4195</v>
      </c>
      <c r="D1186" s="36">
        <v>45838</v>
      </c>
      <c r="E1186" s="36"/>
      <c r="F1186" s="35" t="s">
        <v>3566</v>
      </c>
      <c r="G1186" s="35" t="s">
        <v>951</v>
      </c>
      <c r="H1186" s="35" t="s">
        <v>952</v>
      </c>
      <c r="I1186" s="35" t="s">
        <v>897</v>
      </c>
      <c r="J1186" s="35"/>
      <c r="K1186" s="35" t="s">
        <v>898</v>
      </c>
      <c r="L1186" s="37" t="s">
        <v>899</v>
      </c>
      <c r="M1186" s="38">
        <v>0.05</v>
      </c>
      <c r="N1186" s="35">
        <v>28</v>
      </c>
      <c r="O1186" s="39">
        <v>33333.333333333336</v>
      </c>
      <c r="P1186" s="40"/>
      <c r="Q1186" s="39"/>
      <c r="R1186" s="39">
        <v>1010.0961538461538</v>
      </c>
      <c r="S1186" s="39">
        <v>583.6111111111112</v>
      </c>
      <c r="T1186" s="39">
        <v>105.05</v>
      </c>
      <c r="U1186" s="35">
        <v>75</v>
      </c>
      <c r="V1186" s="39"/>
      <c r="W1186" s="39">
        <v>0</v>
      </c>
      <c r="X1186" s="39">
        <v>4460.3751415326506</v>
      </c>
      <c r="Y1186" s="39">
        <v>39567.465739823252</v>
      </c>
      <c r="Z1186" s="41">
        <v>4154.166666666667</v>
      </c>
      <c r="AA1186" s="39"/>
      <c r="AB1186" s="39">
        <v>43721.632406489916</v>
      </c>
      <c r="AC1186" s="39"/>
      <c r="AD1186" s="39"/>
      <c r="AE1186" s="42">
        <v>4671.4236268028844</v>
      </c>
      <c r="AF1186" s="35" t="s">
        <v>999</v>
      </c>
      <c r="AG1186" s="39" t="s">
        <v>998</v>
      </c>
      <c r="AH1186" s="39">
        <v>48393.0560332928</v>
      </c>
      <c r="AI1186" s="39">
        <v>2419.6528016646403</v>
      </c>
      <c r="AJ1186" s="42">
        <v>29700</v>
      </c>
      <c r="AK1186" s="39">
        <v>1485</v>
      </c>
      <c r="AL1186" s="39">
        <v>81997.708834957448</v>
      </c>
      <c r="AM1186" s="39" t="s">
        <v>973</v>
      </c>
      <c r="AN1186" s="39" t="s">
        <v>973</v>
      </c>
      <c r="AO1186" s="35" t="s">
        <v>2050</v>
      </c>
      <c r="AP1186" s="35" t="s">
        <v>976</v>
      </c>
      <c r="AQ1186" s="39" t="s">
        <v>901</v>
      </c>
      <c r="AR1186" s="39">
        <v>1</v>
      </c>
      <c r="AS1186" s="39"/>
      <c r="AT1186" s="39"/>
      <c r="AU1186" s="39"/>
      <c r="AV1186" s="39"/>
      <c r="AW1186" s="39" t="s">
        <v>956</v>
      </c>
      <c r="AX1186" s="39" t="s">
        <v>977</v>
      </c>
      <c r="AY1186" s="39" t="s">
        <v>2051</v>
      </c>
      <c r="AZ1186" s="35" t="s">
        <v>2050</v>
      </c>
      <c r="BA1186" s="39"/>
      <c r="BC1186" s="5" t="s">
        <v>905</v>
      </c>
      <c r="CB1186" s="13" t="s">
        <v>947</v>
      </c>
      <c r="CC1186" s="13" t="s">
        <v>979</v>
      </c>
      <c r="CD1186" s="13">
        <v>60009</v>
      </c>
      <c r="CE1186" s="13">
        <v>30001339</v>
      </c>
      <c r="CF1186" s="13" t="str">
        <f t="shared" si="393"/>
        <v>W0004837</v>
      </c>
      <c r="CG1186" s="13" t="s">
        <v>13</v>
      </c>
      <c r="CH1186" s="18">
        <f t="shared" si="394"/>
        <v>37973.758474865986</v>
      </c>
      <c r="CI1186" s="18">
        <f t="shared" si="401"/>
        <v>4671.4236268028844</v>
      </c>
      <c r="CJ1186" s="43">
        <f t="shared" si="396"/>
        <v>4154.166666666667</v>
      </c>
      <c r="CK1186" s="44">
        <f t="shared" si="397"/>
        <v>29700</v>
      </c>
      <c r="CL1186" s="18">
        <f t="shared" si="398"/>
        <v>1593.7072649572651</v>
      </c>
      <c r="CM1186" s="18">
        <f t="shared" si="399"/>
        <v>3904.6528016646403</v>
      </c>
      <c r="CN1186" s="13"/>
      <c r="CO1186" s="18">
        <f t="shared" si="400"/>
        <v>0</v>
      </c>
    </row>
    <row r="1187" spans="1:93" ht="15.75" customHeight="1" x14ac:dyDescent="0.2">
      <c r="A1187" s="35" t="s">
        <v>629</v>
      </c>
      <c r="B1187" s="35" t="s">
        <v>4196</v>
      </c>
      <c r="C1187" s="35" t="s">
        <v>4197</v>
      </c>
      <c r="D1187" s="36">
        <v>45838</v>
      </c>
      <c r="E1187" s="36"/>
      <c r="F1187" s="35" t="s">
        <v>996</v>
      </c>
      <c r="G1187" s="35" t="s">
        <v>895</v>
      </c>
      <c r="H1187" s="35" t="s">
        <v>896</v>
      </c>
      <c r="I1187" s="35" t="s">
        <v>897</v>
      </c>
      <c r="J1187" s="35"/>
      <c r="K1187" s="35" t="s">
        <v>898</v>
      </c>
      <c r="L1187" s="37" t="s">
        <v>899</v>
      </c>
      <c r="M1187" s="38">
        <v>8.5000000000000006E-2</v>
      </c>
      <c r="N1187" s="35">
        <v>28</v>
      </c>
      <c r="O1187" s="39">
        <v>66666.666666666672</v>
      </c>
      <c r="P1187" s="40"/>
      <c r="Q1187" s="39"/>
      <c r="R1187" s="39">
        <v>1482.3717948717949</v>
      </c>
      <c r="S1187" s="39">
        <v>856.48148148148152</v>
      </c>
      <c r="T1187" s="39">
        <v>154.16666666666666</v>
      </c>
      <c r="U1187" s="35">
        <v>75</v>
      </c>
      <c r="V1187" s="39"/>
      <c r="W1187" s="39">
        <v>0</v>
      </c>
      <c r="X1187" s="39">
        <v>4460.3751415326506</v>
      </c>
      <c r="Y1187" s="39">
        <v>73695.061751219269</v>
      </c>
      <c r="Z1187" s="41">
        <v>5687.5</v>
      </c>
      <c r="AA1187" s="39"/>
      <c r="AB1187" s="39">
        <v>79382.561751219269</v>
      </c>
      <c r="AC1187" s="39"/>
      <c r="AD1187" s="39"/>
      <c r="AE1187" s="42"/>
      <c r="AF1187" s="35"/>
      <c r="AG1187" s="39"/>
      <c r="AH1187" s="39">
        <v>79382.561751219269</v>
      </c>
      <c r="AI1187" s="39">
        <v>6747.5177488536383</v>
      </c>
      <c r="AJ1187" s="42">
        <v>29700</v>
      </c>
      <c r="AK1187" s="39">
        <v>2524.5</v>
      </c>
      <c r="AL1187" s="39">
        <v>118354.57950007291</v>
      </c>
      <c r="AM1187" s="39" t="s">
        <v>943</v>
      </c>
      <c r="AN1187" s="39" t="s">
        <v>943</v>
      </c>
      <c r="AO1187" s="35">
        <v>90271</v>
      </c>
      <c r="AP1187" s="35" t="s">
        <v>944</v>
      </c>
      <c r="AQ1187" s="39" t="s">
        <v>901</v>
      </c>
      <c r="AR1187" s="39">
        <v>1</v>
      </c>
      <c r="AS1187" s="39"/>
      <c r="AT1187" s="39"/>
      <c r="AU1187" s="39"/>
      <c r="AV1187" s="39"/>
      <c r="AW1187" s="39" t="s">
        <v>1086</v>
      </c>
      <c r="AX1187" s="39" t="s">
        <v>903</v>
      </c>
      <c r="AY1187" s="39" t="s">
        <v>904</v>
      </c>
      <c r="AZ1187" s="35">
        <v>90271</v>
      </c>
      <c r="BA1187" s="39"/>
      <c r="BC1187" s="5" t="s">
        <v>905</v>
      </c>
      <c r="CB1187" s="13" t="s">
        <v>947</v>
      </c>
      <c r="CC1187" s="13" t="s">
        <v>10</v>
      </c>
      <c r="CD1187" s="13">
        <v>60002</v>
      </c>
      <c r="CE1187" s="13" t="s">
        <v>8</v>
      </c>
      <c r="CF1187" s="13" t="str">
        <f t="shared" si="393"/>
        <v>W0005270</v>
      </c>
      <c r="CG1187" s="13" t="s">
        <v>29</v>
      </c>
      <c r="CH1187" s="18">
        <f t="shared" si="394"/>
        <v>71356.208474865998</v>
      </c>
      <c r="CI1187" s="18">
        <f t="shared" si="401"/>
        <v>0</v>
      </c>
      <c r="CJ1187" s="43">
        <f t="shared" si="396"/>
        <v>5687.5</v>
      </c>
      <c r="CK1187" s="44">
        <f t="shared" si="397"/>
        <v>29700</v>
      </c>
      <c r="CL1187" s="18">
        <f t="shared" si="398"/>
        <v>2338.8532763532767</v>
      </c>
      <c r="CM1187" s="18">
        <f t="shared" si="399"/>
        <v>9272.0177488536392</v>
      </c>
      <c r="CN1187" s="13"/>
      <c r="CO1187" s="18">
        <f t="shared" si="400"/>
        <v>0</v>
      </c>
    </row>
    <row r="1188" spans="1:93" ht="15.75" customHeight="1" x14ac:dyDescent="0.2">
      <c r="A1188" s="35" t="s">
        <v>415</v>
      </c>
      <c r="B1188" s="35" t="s">
        <v>4198</v>
      </c>
      <c r="C1188" s="35" t="s">
        <v>4199</v>
      </c>
      <c r="D1188" s="36">
        <v>45838</v>
      </c>
      <c r="E1188" s="36"/>
      <c r="F1188" s="35" t="s">
        <v>3566</v>
      </c>
      <c r="G1188" s="35" t="s">
        <v>951</v>
      </c>
      <c r="H1188" s="35" t="s">
        <v>952</v>
      </c>
      <c r="I1188" s="35" t="s">
        <v>897</v>
      </c>
      <c r="J1188" s="35"/>
      <c r="K1188" s="35" t="s">
        <v>898</v>
      </c>
      <c r="L1188" s="37" t="s">
        <v>899</v>
      </c>
      <c r="M1188" s="38">
        <v>0.05</v>
      </c>
      <c r="N1188" s="35">
        <v>28</v>
      </c>
      <c r="O1188" s="39">
        <v>37760</v>
      </c>
      <c r="P1188" s="40"/>
      <c r="Q1188" s="39"/>
      <c r="R1188" s="39">
        <v>1010.0961538461538</v>
      </c>
      <c r="S1188" s="39">
        <v>583.6111111111112</v>
      </c>
      <c r="T1188" s="39">
        <v>105.05</v>
      </c>
      <c r="U1188" s="35">
        <v>75</v>
      </c>
      <c r="V1188" s="39"/>
      <c r="W1188" s="39">
        <v>0</v>
      </c>
      <c r="X1188" s="39">
        <v>4460.3751415326506</v>
      </c>
      <c r="Y1188" s="39">
        <v>43994.132406489916</v>
      </c>
      <c r="Z1188" s="41">
        <v>4154.166666666667</v>
      </c>
      <c r="AA1188" s="39"/>
      <c r="AB1188" s="39">
        <v>48148.299073156581</v>
      </c>
      <c r="AC1188" s="39"/>
      <c r="AD1188" s="39"/>
      <c r="AE1188" s="42"/>
      <c r="AF1188" s="35"/>
      <c r="AG1188" s="39"/>
      <c r="AH1188" s="39">
        <v>48148.299073156581</v>
      </c>
      <c r="AI1188" s="39">
        <v>2407.4149536578293</v>
      </c>
      <c r="AJ1188" s="42">
        <v>29700</v>
      </c>
      <c r="AK1188" s="39">
        <v>1485</v>
      </c>
      <c r="AL1188" s="39">
        <v>81740.714026814414</v>
      </c>
      <c r="AM1188" s="39" t="s">
        <v>943</v>
      </c>
      <c r="AN1188" s="39" t="s">
        <v>943</v>
      </c>
      <c r="AO1188" s="35">
        <v>35875</v>
      </c>
      <c r="AP1188" s="35" t="s">
        <v>944</v>
      </c>
      <c r="AQ1188" s="39" t="s">
        <v>901</v>
      </c>
      <c r="AR1188" s="39">
        <v>1</v>
      </c>
      <c r="AS1188" s="39"/>
      <c r="AT1188" s="39"/>
      <c r="AU1188" s="39"/>
      <c r="AV1188" s="39"/>
      <c r="AW1188" s="39" t="s">
        <v>956</v>
      </c>
      <c r="AX1188" s="39" t="s">
        <v>964</v>
      </c>
      <c r="AY1188" s="39" t="s">
        <v>993</v>
      </c>
      <c r="AZ1188" s="35">
        <v>35875</v>
      </c>
      <c r="BA1188" s="39"/>
      <c r="BC1188" s="5" t="s">
        <v>905</v>
      </c>
      <c r="CB1188" s="13" t="s">
        <v>947</v>
      </c>
      <c r="CC1188" s="13" t="s">
        <v>10</v>
      </c>
      <c r="CD1188" s="13">
        <v>60002</v>
      </c>
      <c r="CE1188" s="13" t="s">
        <v>8</v>
      </c>
      <c r="CF1188" s="13" t="str">
        <f t="shared" si="393"/>
        <v>W0004838</v>
      </c>
      <c r="CG1188" s="13" t="s">
        <v>13</v>
      </c>
      <c r="CH1188" s="18">
        <f t="shared" si="394"/>
        <v>42400.425141532651</v>
      </c>
      <c r="CI1188" s="18">
        <f t="shared" si="401"/>
        <v>0</v>
      </c>
      <c r="CJ1188" s="43">
        <f t="shared" si="396"/>
        <v>4154.166666666667</v>
      </c>
      <c r="CK1188" s="44">
        <f t="shared" si="397"/>
        <v>29700</v>
      </c>
      <c r="CL1188" s="18">
        <f t="shared" si="398"/>
        <v>1593.7072649572651</v>
      </c>
      <c r="CM1188" s="18">
        <f t="shared" si="399"/>
        <v>3892.4149536578293</v>
      </c>
      <c r="CN1188" s="13"/>
      <c r="CO1188" s="18">
        <f t="shared" si="400"/>
        <v>0</v>
      </c>
    </row>
    <row r="1189" spans="1:93" ht="15.75" customHeight="1" x14ac:dyDescent="0.2">
      <c r="A1189" s="35" t="s">
        <v>416</v>
      </c>
      <c r="B1189" s="35" t="s">
        <v>4200</v>
      </c>
      <c r="C1189" s="35" t="s">
        <v>4201</v>
      </c>
      <c r="D1189" s="36">
        <v>45845</v>
      </c>
      <c r="E1189" s="36"/>
      <c r="F1189" s="35" t="s">
        <v>925</v>
      </c>
      <c r="G1189" s="35" t="s">
        <v>895</v>
      </c>
      <c r="H1189" s="35" t="s">
        <v>896</v>
      </c>
      <c r="I1189" s="35" t="s">
        <v>897</v>
      </c>
      <c r="J1189" s="35"/>
      <c r="K1189" s="35" t="s">
        <v>898</v>
      </c>
      <c r="L1189" s="37" t="s">
        <v>899</v>
      </c>
      <c r="M1189" s="38">
        <v>8.5000000000000006E-2</v>
      </c>
      <c r="N1189" s="35">
        <v>28</v>
      </c>
      <c r="O1189" s="39">
        <v>213333.33333333334</v>
      </c>
      <c r="P1189" s="40"/>
      <c r="Q1189" s="39"/>
      <c r="R1189" s="39">
        <v>5008.0128205128203</v>
      </c>
      <c r="S1189" s="39">
        <v>2893.5185185185187</v>
      </c>
      <c r="T1189" s="39">
        <v>520.83333333333337</v>
      </c>
      <c r="U1189" s="35">
        <v>75</v>
      </c>
      <c r="V1189" s="39"/>
      <c r="W1189" s="39">
        <v>0</v>
      </c>
      <c r="X1189" s="39">
        <v>4460.3751415326506</v>
      </c>
      <c r="Y1189" s="39">
        <v>226291.07314723067</v>
      </c>
      <c r="Z1189" s="41">
        <v>5687.5</v>
      </c>
      <c r="AA1189" s="39"/>
      <c r="AB1189" s="39">
        <v>231978.57314723067</v>
      </c>
      <c r="AC1189" s="39"/>
      <c r="AD1189" s="39"/>
      <c r="AE1189" s="42"/>
      <c r="AF1189" s="35"/>
      <c r="AG1189" s="39"/>
      <c r="AH1189" s="39">
        <v>231978.57314723067</v>
      </c>
      <c r="AI1189" s="39">
        <v>19718.178717514609</v>
      </c>
      <c r="AJ1189" s="42">
        <v>29700</v>
      </c>
      <c r="AK1189" s="39">
        <v>2524.5</v>
      </c>
      <c r="AL1189" s="39">
        <v>283921.25186474528</v>
      </c>
      <c r="AM1189" s="39" t="s">
        <v>943</v>
      </c>
      <c r="AN1189" s="39" t="s">
        <v>943</v>
      </c>
      <c r="AO1189" s="35">
        <v>90272</v>
      </c>
      <c r="AP1189" s="35" t="s">
        <v>944</v>
      </c>
      <c r="AQ1189" s="39" t="s">
        <v>901</v>
      </c>
      <c r="AR1189" s="39">
        <v>1</v>
      </c>
      <c r="AS1189" s="39"/>
      <c r="AT1189" s="39"/>
      <c r="AU1189" s="39"/>
      <c r="AV1189" s="39"/>
      <c r="AW1189" s="39" t="s">
        <v>1216</v>
      </c>
      <c r="AX1189" s="39" t="s">
        <v>903</v>
      </c>
      <c r="AY1189" s="39" t="s">
        <v>904</v>
      </c>
      <c r="AZ1189" s="35">
        <v>90272</v>
      </c>
      <c r="BA1189" s="39"/>
      <c r="BC1189" s="5" t="s">
        <v>905</v>
      </c>
      <c r="CB1189" s="13" t="s">
        <v>947</v>
      </c>
      <c r="CC1189" s="13" t="s">
        <v>10</v>
      </c>
      <c r="CD1189" s="13">
        <v>60002</v>
      </c>
      <c r="CE1189" s="13" t="s">
        <v>8</v>
      </c>
      <c r="CF1189" s="13" t="str">
        <f t="shared" si="393"/>
        <v>W0004840</v>
      </c>
      <c r="CG1189" s="13" t="s">
        <v>29</v>
      </c>
      <c r="CH1189" s="18">
        <f t="shared" si="394"/>
        <v>218389.54180819934</v>
      </c>
      <c r="CI1189" s="18">
        <f t="shared" si="401"/>
        <v>0</v>
      </c>
      <c r="CJ1189" s="43">
        <f t="shared" si="396"/>
        <v>5687.5</v>
      </c>
      <c r="CK1189" s="44">
        <f t="shared" si="397"/>
        <v>29700</v>
      </c>
      <c r="CL1189" s="18">
        <f t="shared" si="398"/>
        <v>7901.5313390313386</v>
      </c>
      <c r="CM1189" s="18">
        <f t="shared" si="399"/>
        <v>22242.678717514609</v>
      </c>
      <c r="CN1189" s="13"/>
      <c r="CO1189" s="18">
        <f t="shared" si="400"/>
        <v>0</v>
      </c>
    </row>
    <row r="1190" spans="1:93" ht="15.75" customHeight="1" x14ac:dyDescent="0.2">
      <c r="A1190" s="35" t="s">
        <v>4202</v>
      </c>
      <c r="B1190" s="35" t="s">
        <v>4203</v>
      </c>
      <c r="C1190" s="35" t="s">
        <v>4204</v>
      </c>
      <c r="D1190" s="36">
        <v>45839</v>
      </c>
      <c r="E1190" s="36"/>
      <c r="F1190" s="35" t="s">
        <v>996</v>
      </c>
      <c r="G1190" s="35" t="s">
        <v>1050</v>
      </c>
      <c r="H1190" s="35" t="s">
        <v>1051</v>
      </c>
      <c r="I1190" s="35" t="s">
        <v>914</v>
      </c>
      <c r="J1190" s="35"/>
      <c r="K1190" s="35" t="s">
        <v>898</v>
      </c>
      <c r="L1190" s="37" t="s">
        <v>899</v>
      </c>
      <c r="M1190" s="38">
        <v>8.5000000000000006E-2</v>
      </c>
      <c r="N1190" s="35">
        <v>28</v>
      </c>
      <c r="O1190" s="39">
        <v>74672.5</v>
      </c>
      <c r="P1190" s="40"/>
      <c r="Q1190" s="39"/>
      <c r="R1190" s="39">
        <v>1795.0120192307693</v>
      </c>
      <c r="S1190" s="39">
        <v>1037.1180555555557</v>
      </c>
      <c r="T1190" s="39">
        <v>186.68125000000001</v>
      </c>
      <c r="U1190" s="35">
        <v>75</v>
      </c>
      <c r="V1190" s="39"/>
      <c r="W1190" s="39">
        <v>0</v>
      </c>
      <c r="X1190" s="39">
        <v>4460.3751415326506</v>
      </c>
      <c r="Y1190" s="39">
        <v>82226.686466318977</v>
      </c>
      <c r="Z1190" s="41">
        <v>23570.833333333332</v>
      </c>
      <c r="AA1190" s="39"/>
      <c r="AB1190" s="39">
        <v>105797.51979965231</v>
      </c>
      <c r="AC1190" s="39"/>
      <c r="AD1190" s="39"/>
      <c r="AE1190" s="42"/>
      <c r="AF1190" s="35"/>
      <c r="AG1190" s="39"/>
      <c r="AH1190" s="39">
        <v>105797.51979965231</v>
      </c>
      <c r="AI1190" s="39">
        <v>8992.7891829704458</v>
      </c>
      <c r="AJ1190" s="42">
        <v>29700</v>
      </c>
      <c r="AK1190" s="39">
        <v>2524.5</v>
      </c>
      <c r="AL1190" s="39">
        <v>147014.80898262275</v>
      </c>
      <c r="AM1190" s="39" t="s">
        <v>2484</v>
      </c>
      <c r="AN1190" s="39" t="s">
        <v>2484</v>
      </c>
      <c r="AO1190" s="35" t="s">
        <v>2484</v>
      </c>
      <c r="AP1190" s="35" t="s">
        <v>2485</v>
      </c>
      <c r="AQ1190" s="39" t="s">
        <v>901</v>
      </c>
      <c r="AR1190" s="39">
        <v>1</v>
      </c>
      <c r="AS1190" s="39"/>
      <c r="AT1190" s="39"/>
      <c r="AU1190" s="39"/>
      <c r="AV1190" s="39"/>
      <c r="AW1190" s="39" t="s">
        <v>4048</v>
      </c>
      <c r="AX1190" s="39" t="s">
        <v>4205</v>
      </c>
      <c r="AY1190" s="39" t="s">
        <v>1314</v>
      </c>
      <c r="AZ1190" s="35" t="s">
        <v>2484</v>
      </c>
      <c r="BA1190" s="39"/>
      <c r="BC1190" s="5" t="s">
        <v>905</v>
      </c>
      <c r="CB1190" s="13" t="s">
        <v>947</v>
      </c>
      <c r="CC1190" s="13" t="s">
        <v>805</v>
      </c>
      <c r="CD1190" s="13">
        <v>60001</v>
      </c>
      <c r="CE1190" s="13" t="s">
        <v>803</v>
      </c>
      <c r="CF1190" s="13" t="str">
        <f t="shared" si="393"/>
        <v>W0004841</v>
      </c>
      <c r="CG1190" s="13" t="s">
        <v>24</v>
      </c>
      <c r="CH1190" s="18">
        <f t="shared" si="394"/>
        <v>79394.556391532649</v>
      </c>
      <c r="CI1190" s="18">
        <f t="shared" si="401"/>
        <v>0</v>
      </c>
      <c r="CJ1190" s="43">
        <f t="shared" si="396"/>
        <v>23570.833333333332</v>
      </c>
      <c r="CK1190" s="44">
        <f t="shared" si="397"/>
        <v>29700</v>
      </c>
      <c r="CL1190" s="18">
        <f t="shared" si="398"/>
        <v>2832.1300747863252</v>
      </c>
      <c r="CM1190" s="18">
        <f t="shared" si="399"/>
        <v>11517.289182970446</v>
      </c>
      <c r="CN1190" s="13"/>
      <c r="CO1190" s="18">
        <f t="shared" si="400"/>
        <v>0</v>
      </c>
    </row>
    <row r="1191" spans="1:93" ht="15.75" customHeight="1" x14ac:dyDescent="0.2">
      <c r="A1191" s="35" t="s">
        <v>4206</v>
      </c>
      <c r="B1191" s="35" t="s">
        <v>4207</v>
      </c>
      <c r="C1191" s="35" t="s">
        <v>4208</v>
      </c>
      <c r="D1191" s="36">
        <v>45845</v>
      </c>
      <c r="E1191" s="36"/>
      <c r="F1191" s="35" t="s">
        <v>984</v>
      </c>
      <c r="G1191" s="35" t="s">
        <v>1247</v>
      </c>
      <c r="H1191" s="35" t="s">
        <v>1248</v>
      </c>
      <c r="I1191" s="35" t="s">
        <v>897</v>
      </c>
      <c r="J1191" s="35"/>
      <c r="K1191" s="35" t="s">
        <v>898</v>
      </c>
      <c r="L1191" s="37" t="s">
        <v>899</v>
      </c>
      <c r="M1191" s="38">
        <v>0.1</v>
      </c>
      <c r="N1191" s="35">
        <v>28</v>
      </c>
      <c r="O1191" s="39">
        <v>75000</v>
      </c>
      <c r="P1191" s="40"/>
      <c r="Q1191" s="39"/>
      <c r="R1191" s="39">
        <v>1802.8846153846155</v>
      </c>
      <c r="S1191" s="39">
        <v>1041.6666666666667</v>
      </c>
      <c r="T1191" s="39">
        <v>187.5</v>
      </c>
      <c r="U1191" s="35">
        <v>75</v>
      </c>
      <c r="V1191" s="39"/>
      <c r="W1191" s="39">
        <v>0</v>
      </c>
      <c r="X1191" s="39">
        <v>4460.3751415326506</v>
      </c>
      <c r="Y1191" s="39">
        <v>82567.426423583936</v>
      </c>
      <c r="Z1191" s="41">
        <v>7046.666666666667</v>
      </c>
      <c r="AA1191" s="39"/>
      <c r="AB1191" s="39">
        <v>89614.093090250608</v>
      </c>
      <c r="AC1191" s="39"/>
      <c r="AD1191" s="39"/>
      <c r="AE1191" s="42"/>
      <c r="AF1191" s="35"/>
      <c r="AG1191" s="39"/>
      <c r="AH1191" s="39">
        <v>89614.093090250608</v>
      </c>
      <c r="AI1191" s="39">
        <v>8961.4093090250608</v>
      </c>
      <c r="AJ1191" s="42">
        <v>29700</v>
      </c>
      <c r="AK1191" s="39">
        <v>2970</v>
      </c>
      <c r="AL1191" s="39">
        <v>131245.50239927566</v>
      </c>
      <c r="AM1191" s="39" t="s">
        <v>1411</v>
      </c>
      <c r="AN1191" s="39" t="s">
        <v>1411</v>
      </c>
      <c r="AO1191" s="35" t="s">
        <v>4174</v>
      </c>
      <c r="AP1191" s="35" t="s">
        <v>1413</v>
      </c>
      <c r="AQ1191" s="39" t="s">
        <v>901</v>
      </c>
      <c r="AR1191" s="39">
        <v>1</v>
      </c>
      <c r="AS1191" s="39"/>
      <c r="AT1191" s="39"/>
      <c r="AU1191" s="39"/>
      <c r="AV1191" s="39"/>
      <c r="AW1191" s="39" t="s">
        <v>1489</v>
      </c>
      <c r="AX1191" s="39" t="s">
        <v>977</v>
      </c>
      <c r="AY1191" s="39" t="s">
        <v>1472</v>
      </c>
      <c r="AZ1191" s="35" t="s">
        <v>4174</v>
      </c>
      <c r="BA1191" s="39"/>
      <c r="BC1191" s="5" t="s">
        <v>905</v>
      </c>
      <c r="CB1191" s="13" t="s">
        <v>947</v>
      </c>
      <c r="CC1191" s="13" t="s">
        <v>1415</v>
      </c>
      <c r="CD1191" s="13">
        <v>60008</v>
      </c>
      <c r="CE1191" s="13" t="s">
        <v>1416</v>
      </c>
      <c r="CF1191" s="13" t="str">
        <f t="shared" si="393"/>
        <v>W0004842</v>
      </c>
      <c r="CG1191" s="13" t="s">
        <v>70</v>
      </c>
      <c r="CH1191" s="18">
        <f t="shared" si="394"/>
        <v>79722.875141532655</v>
      </c>
      <c r="CI1191" s="18">
        <f t="shared" si="401"/>
        <v>0</v>
      </c>
      <c r="CJ1191" s="43">
        <f t="shared" si="396"/>
        <v>7046.666666666667</v>
      </c>
      <c r="CK1191" s="44">
        <f t="shared" si="397"/>
        <v>29700</v>
      </c>
      <c r="CL1191" s="18">
        <f t="shared" si="398"/>
        <v>2844.5512820512822</v>
      </c>
      <c r="CM1191" s="18">
        <f t="shared" si="399"/>
        <v>11931.409309025061</v>
      </c>
      <c r="CN1191" s="13"/>
      <c r="CO1191" s="18">
        <f t="shared" si="400"/>
        <v>0</v>
      </c>
    </row>
    <row r="1192" spans="1:93" ht="15.75" customHeight="1" x14ac:dyDescent="0.2">
      <c r="A1192" s="35" t="s">
        <v>630</v>
      </c>
      <c r="B1192" s="35" t="s">
        <v>4209</v>
      </c>
      <c r="C1192" s="35" t="s">
        <v>4210</v>
      </c>
      <c r="D1192" s="36">
        <v>45840</v>
      </c>
      <c r="E1192" s="36"/>
      <c r="F1192" s="35" t="s">
        <v>925</v>
      </c>
      <c r="G1192" s="35" t="s">
        <v>1247</v>
      </c>
      <c r="H1192" s="35" t="s">
        <v>1248</v>
      </c>
      <c r="I1192" s="35" t="s">
        <v>897</v>
      </c>
      <c r="J1192" s="35"/>
      <c r="K1192" s="35" t="s">
        <v>898</v>
      </c>
      <c r="L1192" s="37" t="s">
        <v>899</v>
      </c>
      <c r="M1192" s="38">
        <v>0.1</v>
      </c>
      <c r="N1192" s="35">
        <v>28</v>
      </c>
      <c r="O1192" s="39">
        <v>208333.33333333334</v>
      </c>
      <c r="P1192" s="40"/>
      <c r="Q1192" s="39"/>
      <c r="R1192" s="39">
        <v>5008.0128205128203</v>
      </c>
      <c r="S1192" s="39">
        <v>2893.5185185185187</v>
      </c>
      <c r="T1192" s="39">
        <v>520.83333333333337</v>
      </c>
      <c r="U1192" s="35">
        <v>75</v>
      </c>
      <c r="V1192" s="39"/>
      <c r="W1192" s="39">
        <v>0</v>
      </c>
      <c r="X1192" s="39">
        <v>4460.3751415326506</v>
      </c>
      <c r="Y1192" s="39">
        <v>221291.07314723067</v>
      </c>
      <c r="Z1192" s="41">
        <v>7046.666666666667</v>
      </c>
      <c r="AA1192" s="39"/>
      <c r="AB1192" s="39">
        <v>228337.73981389732</v>
      </c>
      <c r="AC1192" s="39"/>
      <c r="AD1192" s="39"/>
      <c r="AE1192" s="42"/>
      <c r="AF1192" s="35"/>
      <c r="AG1192" s="39"/>
      <c r="AH1192" s="39">
        <v>228337.73981389732</v>
      </c>
      <c r="AI1192" s="39">
        <v>22833.773981389735</v>
      </c>
      <c r="AJ1192" s="42">
        <v>29700</v>
      </c>
      <c r="AK1192" s="39">
        <v>2970</v>
      </c>
      <c r="AL1192" s="39">
        <v>283841.51379528706</v>
      </c>
      <c r="AM1192" s="39" t="s">
        <v>943</v>
      </c>
      <c r="AN1192" s="39" t="s">
        <v>943</v>
      </c>
      <c r="AO1192" s="35">
        <v>37208</v>
      </c>
      <c r="AP1192" s="35" t="s">
        <v>944</v>
      </c>
      <c r="AQ1192" s="39" t="s">
        <v>901</v>
      </c>
      <c r="AR1192" s="39">
        <v>1</v>
      </c>
      <c r="AS1192" s="39"/>
      <c r="AT1192" s="39"/>
      <c r="AU1192" s="39"/>
      <c r="AV1192" s="39"/>
      <c r="AW1192" s="39" t="s">
        <v>1251</v>
      </c>
      <c r="AX1192" s="39" t="s">
        <v>2640</v>
      </c>
      <c r="AY1192" s="39" t="s">
        <v>1053</v>
      </c>
      <c r="AZ1192" s="35">
        <v>37208</v>
      </c>
      <c r="BA1192" s="39"/>
      <c r="BC1192" s="5" t="s">
        <v>905</v>
      </c>
      <c r="CB1192" s="13" t="s">
        <v>947</v>
      </c>
      <c r="CC1192" s="13" t="s">
        <v>10</v>
      </c>
      <c r="CD1192" s="13">
        <v>60002</v>
      </c>
      <c r="CE1192" s="13" t="s">
        <v>8</v>
      </c>
      <c r="CF1192" s="13" t="str">
        <f t="shared" si="393"/>
        <v>W0005271</v>
      </c>
      <c r="CG1192" s="13" t="s">
        <v>70</v>
      </c>
      <c r="CH1192" s="18">
        <f t="shared" si="394"/>
        <v>213389.54180819934</v>
      </c>
      <c r="CI1192" s="18">
        <f t="shared" si="401"/>
        <v>0</v>
      </c>
      <c r="CJ1192" s="43">
        <f t="shared" si="396"/>
        <v>7046.666666666667</v>
      </c>
      <c r="CK1192" s="44">
        <f t="shared" si="397"/>
        <v>29700</v>
      </c>
      <c r="CL1192" s="18">
        <f t="shared" si="398"/>
        <v>7901.5313390313386</v>
      </c>
      <c r="CM1192" s="18">
        <f t="shared" si="399"/>
        <v>25803.773981389735</v>
      </c>
      <c r="CN1192" s="13"/>
      <c r="CO1192" s="18">
        <f t="shared" si="400"/>
        <v>0</v>
      </c>
    </row>
    <row r="1193" spans="1:93" ht="15.75" customHeight="1" x14ac:dyDescent="0.2">
      <c r="A1193" s="35" t="s">
        <v>4211</v>
      </c>
      <c r="B1193" s="35" t="s">
        <v>4212</v>
      </c>
      <c r="C1193" s="35" t="s">
        <v>4213</v>
      </c>
      <c r="D1193" s="36">
        <v>45845</v>
      </c>
      <c r="E1193" s="36"/>
      <c r="F1193" s="35" t="s">
        <v>972</v>
      </c>
      <c r="G1193" s="35" t="s">
        <v>895</v>
      </c>
      <c r="H1193" s="35" t="s">
        <v>1572</v>
      </c>
      <c r="I1193" s="35" t="s">
        <v>2483</v>
      </c>
      <c r="J1193" s="35"/>
      <c r="K1193" s="35" t="s">
        <v>898</v>
      </c>
      <c r="L1193" s="37" t="s">
        <v>899</v>
      </c>
      <c r="M1193" s="38">
        <v>8.5000000000000006E-2</v>
      </c>
      <c r="N1193" s="35">
        <v>28</v>
      </c>
      <c r="O1193" s="39">
        <v>45833.333333333336</v>
      </c>
      <c r="P1193" s="40"/>
      <c r="Q1193" s="39"/>
      <c r="R1193" s="39">
        <v>1101.7628205128206</v>
      </c>
      <c r="S1193" s="39">
        <v>636.57407407407413</v>
      </c>
      <c r="T1193" s="39">
        <v>114.58333333333334</v>
      </c>
      <c r="U1193" s="35">
        <v>75</v>
      </c>
      <c r="V1193" s="39"/>
      <c r="W1193" s="39">
        <v>0</v>
      </c>
      <c r="X1193" s="39">
        <v>4460.3751415326506</v>
      </c>
      <c r="Y1193" s="39">
        <v>52221.628702786213</v>
      </c>
      <c r="Z1193" s="41">
        <v>5687.5</v>
      </c>
      <c r="AA1193" s="39"/>
      <c r="AB1193" s="39">
        <v>57909.128702786213</v>
      </c>
      <c r="AC1193" s="39"/>
      <c r="AD1193" s="39">
        <v>5310.8</v>
      </c>
      <c r="AE1193" s="42"/>
      <c r="AF1193" s="35"/>
      <c r="AG1193" s="39"/>
      <c r="AH1193" s="39">
        <v>63219.928702786216</v>
      </c>
      <c r="AI1193" s="39">
        <v>5373.6939397368287</v>
      </c>
      <c r="AJ1193" s="42">
        <v>0</v>
      </c>
      <c r="AK1193" s="39">
        <v>0</v>
      </c>
      <c r="AL1193" s="39">
        <v>68593.622642523042</v>
      </c>
      <c r="AM1193" s="39" t="s">
        <v>1026</v>
      </c>
      <c r="AN1193" s="39" t="s">
        <v>2484</v>
      </c>
      <c r="AO1193" s="35">
        <v>2169</v>
      </c>
      <c r="AP1193" s="35" t="s">
        <v>2485</v>
      </c>
      <c r="AQ1193" s="39" t="s">
        <v>901</v>
      </c>
      <c r="AR1193" s="39">
        <v>1</v>
      </c>
      <c r="AS1193" s="39"/>
      <c r="AT1193" s="39"/>
      <c r="AU1193" s="39"/>
      <c r="AV1193" s="39"/>
      <c r="AW1193" s="39" t="s">
        <v>1156</v>
      </c>
      <c r="AX1193" s="39" t="s">
        <v>903</v>
      </c>
      <c r="AY1193" s="39" t="s">
        <v>1026</v>
      </c>
      <c r="AZ1193" s="35">
        <v>2169</v>
      </c>
      <c r="BA1193" s="39"/>
      <c r="BC1193" s="5" t="s">
        <v>905</v>
      </c>
      <c r="CB1193" s="13" t="s">
        <v>947</v>
      </c>
      <c r="CC1193" s="13" t="s">
        <v>805</v>
      </c>
      <c r="CD1193" s="13">
        <v>60001</v>
      </c>
      <c r="CE1193" s="13" t="s">
        <v>803</v>
      </c>
      <c r="CF1193" s="13" t="str">
        <f t="shared" si="393"/>
        <v>W0004843</v>
      </c>
      <c r="CG1193" s="13" t="s">
        <v>29</v>
      </c>
      <c r="CH1193" s="18">
        <f t="shared" si="394"/>
        <v>50483.291808199319</v>
      </c>
      <c r="CI1193" s="18">
        <f t="shared" si="401"/>
        <v>5310.8</v>
      </c>
      <c r="CJ1193" s="43">
        <f t="shared" si="396"/>
        <v>5687.5</v>
      </c>
      <c r="CK1193" s="44">
        <f t="shared" si="397"/>
        <v>0</v>
      </c>
      <c r="CL1193" s="18">
        <f t="shared" si="398"/>
        <v>1738.3368945868947</v>
      </c>
      <c r="CM1193" s="18">
        <f t="shared" si="399"/>
        <v>5373.6939397368287</v>
      </c>
      <c r="CN1193" s="13"/>
      <c r="CO1193" s="18">
        <f t="shared" si="400"/>
        <v>0</v>
      </c>
    </row>
    <row r="1194" spans="1:93" ht="15.75" customHeight="1" x14ac:dyDescent="0.2">
      <c r="A1194" s="35" t="s">
        <v>4214</v>
      </c>
      <c r="B1194" s="35" t="s">
        <v>4215</v>
      </c>
      <c r="C1194" s="35" t="s">
        <v>4216</v>
      </c>
      <c r="D1194" s="36">
        <v>45845</v>
      </c>
      <c r="E1194" s="36"/>
      <c r="F1194" s="35" t="s">
        <v>972</v>
      </c>
      <c r="G1194" s="35" t="s">
        <v>895</v>
      </c>
      <c r="H1194" s="35" t="s">
        <v>896</v>
      </c>
      <c r="I1194" s="35" t="s">
        <v>2483</v>
      </c>
      <c r="J1194" s="35"/>
      <c r="K1194" s="35" t="s">
        <v>898</v>
      </c>
      <c r="L1194" s="37" t="s">
        <v>899</v>
      </c>
      <c r="M1194" s="38">
        <v>8.5000000000000006E-2</v>
      </c>
      <c r="N1194" s="35">
        <v>28</v>
      </c>
      <c r="O1194" s="39">
        <v>45000</v>
      </c>
      <c r="P1194" s="40"/>
      <c r="Q1194" s="39"/>
      <c r="R1194" s="39">
        <v>1081.7307692307693</v>
      </c>
      <c r="S1194" s="39">
        <v>625</v>
      </c>
      <c r="T1194" s="39">
        <v>112.5</v>
      </c>
      <c r="U1194" s="35">
        <v>75</v>
      </c>
      <c r="V1194" s="39"/>
      <c r="W1194" s="39">
        <v>0</v>
      </c>
      <c r="X1194" s="39">
        <v>4460.3751415326506</v>
      </c>
      <c r="Y1194" s="39">
        <v>51354.605910763414</v>
      </c>
      <c r="Z1194" s="41">
        <v>5687.5</v>
      </c>
      <c r="AA1194" s="39"/>
      <c r="AB1194" s="39">
        <v>57042.105910763414</v>
      </c>
      <c r="AC1194" s="39"/>
      <c r="AD1194" s="39">
        <v>5310.8</v>
      </c>
      <c r="AE1194" s="42"/>
      <c r="AF1194" s="35"/>
      <c r="AG1194" s="39"/>
      <c r="AH1194" s="39">
        <v>62352.905910763417</v>
      </c>
      <c r="AI1194" s="39">
        <v>5299.9970024148906</v>
      </c>
      <c r="AJ1194" s="42">
        <v>0</v>
      </c>
      <c r="AK1194" s="39">
        <v>0</v>
      </c>
      <c r="AL1194" s="39">
        <v>67652.902913178303</v>
      </c>
      <c r="AM1194" s="39" t="s">
        <v>1026</v>
      </c>
      <c r="AN1194" s="39" t="s">
        <v>2484</v>
      </c>
      <c r="AO1194" s="35">
        <v>2169</v>
      </c>
      <c r="AP1194" s="35" t="s">
        <v>2485</v>
      </c>
      <c r="AQ1194" s="39" t="s">
        <v>901</v>
      </c>
      <c r="AR1194" s="39">
        <v>1</v>
      </c>
      <c r="AS1194" s="39"/>
      <c r="AT1194" s="39"/>
      <c r="AU1194" s="39"/>
      <c r="AV1194" s="39"/>
      <c r="AW1194" s="39" t="s">
        <v>1156</v>
      </c>
      <c r="AX1194" s="39" t="s">
        <v>903</v>
      </c>
      <c r="AY1194" s="39" t="s">
        <v>1026</v>
      </c>
      <c r="AZ1194" s="35">
        <v>2169</v>
      </c>
      <c r="BA1194" s="39"/>
      <c r="BC1194" s="5" t="s">
        <v>905</v>
      </c>
      <c r="CB1194" s="13" t="s">
        <v>947</v>
      </c>
      <c r="CC1194" s="13" t="s">
        <v>805</v>
      </c>
      <c r="CD1194" s="13">
        <v>60001</v>
      </c>
      <c r="CE1194" s="13" t="s">
        <v>803</v>
      </c>
      <c r="CF1194" s="13" t="str">
        <f t="shared" si="393"/>
        <v>W0005091</v>
      </c>
      <c r="CG1194" s="13" t="s">
        <v>29</v>
      </c>
      <c r="CH1194" s="18">
        <f t="shared" si="394"/>
        <v>49647.875141532648</v>
      </c>
      <c r="CI1194" s="18">
        <f t="shared" si="401"/>
        <v>5310.8</v>
      </c>
      <c r="CJ1194" s="43">
        <f t="shared" si="396"/>
        <v>5687.5</v>
      </c>
      <c r="CK1194" s="44">
        <f t="shared" si="397"/>
        <v>0</v>
      </c>
      <c r="CL1194" s="18">
        <f t="shared" si="398"/>
        <v>1706.7307692307693</v>
      </c>
      <c r="CM1194" s="18">
        <f t="shared" si="399"/>
        <v>5299.9970024148906</v>
      </c>
      <c r="CN1194" s="13"/>
      <c r="CO1194" s="18">
        <f t="shared" si="400"/>
        <v>0</v>
      </c>
    </row>
    <row r="1195" spans="1:93" ht="15.75" customHeight="1" x14ac:dyDescent="0.2">
      <c r="A1195" s="35" t="s">
        <v>4217</v>
      </c>
      <c r="B1195" s="35" t="s">
        <v>4218</v>
      </c>
      <c r="C1195" s="35" t="s">
        <v>4219</v>
      </c>
      <c r="D1195" s="36">
        <v>45845</v>
      </c>
      <c r="E1195" s="36"/>
      <c r="F1195" s="35" t="s">
        <v>972</v>
      </c>
      <c r="G1195" s="35" t="s">
        <v>895</v>
      </c>
      <c r="H1195" s="35" t="s">
        <v>1572</v>
      </c>
      <c r="I1195" s="35" t="s">
        <v>2483</v>
      </c>
      <c r="J1195" s="35"/>
      <c r="K1195" s="35" t="s">
        <v>898</v>
      </c>
      <c r="L1195" s="37" t="s">
        <v>899</v>
      </c>
      <c r="M1195" s="38">
        <v>8.5000000000000006E-2</v>
      </c>
      <c r="N1195" s="35">
        <v>28</v>
      </c>
      <c r="O1195" s="39">
        <v>54166.666666666664</v>
      </c>
      <c r="P1195" s="40"/>
      <c r="Q1195" s="39"/>
      <c r="R1195" s="39">
        <v>1302.0833333333333</v>
      </c>
      <c r="S1195" s="39">
        <v>752.31481481481489</v>
      </c>
      <c r="T1195" s="39">
        <v>135.41666666666666</v>
      </c>
      <c r="U1195" s="35">
        <v>75</v>
      </c>
      <c r="V1195" s="39"/>
      <c r="W1195" s="39">
        <v>0</v>
      </c>
      <c r="X1195" s="39">
        <v>4460.3751415326506</v>
      </c>
      <c r="Y1195" s="39">
        <v>60891.85662301413</v>
      </c>
      <c r="Z1195" s="41">
        <v>5687.5</v>
      </c>
      <c r="AA1195" s="39"/>
      <c r="AB1195" s="39">
        <v>66579.35662301413</v>
      </c>
      <c r="AC1195" s="39"/>
      <c r="AD1195" s="39">
        <v>5310.8</v>
      </c>
      <c r="AE1195" s="42"/>
      <c r="AF1195" s="35"/>
      <c r="AG1195" s="39"/>
      <c r="AH1195" s="39">
        <v>71890.156623014132</v>
      </c>
      <c r="AI1195" s="39">
        <v>6110.6633129562015</v>
      </c>
      <c r="AJ1195" s="42">
        <v>0</v>
      </c>
      <c r="AK1195" s="39">
        <v>0</v>
      </c>
      <c r="AL1195" s="39">
        <v>78000.819935970329</v>
      </c>
      <c r="AM1195" s="39" t="s">
        <v>1411</v>
      </c>
      <c r="AN1195" s="39" t="s">
        <v>2484</v>
      </c>
      <c r="AO1195" s="35" t="s">
        <v>1573</v>
      </c>
      <c r="AP1195" s="35" t="s">
        <v>2485</v>
      </c>
      <c r="AQ1195" s="39" t="s">
        <v>901</v>
      </c>
      <c r="AR1195" s="39">
        <v>1</v>
      </c>
      <c r="AS1195" s="39"/>
      <c r="AT1195" s="39"/>
      <c r="AU1195" s="39"/>
      <c r="AV1195" s="39"/>
      <c r="AW1195" s="39" t="s">
        <v>1156</v>
      </c>
      <c r="AX1195" s="39" t="s">
        <v>903</v>
      </c>
      <c r="AY1195" s="39" t="s">
        <v>1472</v>
      </c>
      <c r="AZ1195" s="35" t="s">
        <v>1573</v>
      </c>
      <c r="BA1195" s="39"/>
      <c r="BC1195" s="5" t="s">
        <v>905</v>
      </c>
      <c r="CB1195" s="13" t="s">
        <v>947</v>
      </c>
      <c r="CC1195" s="13" t="s">
        <v>805</v>
      </c>
      <c r="CD1195" s="13">
        <v>60001</v>
      </c>
      <c r="CE1195" s="13" t="s">
        <v>803</v>
      </c>
      <c r="CF1195" s="13" t="str">
        <f t="shared" si="393"/>
        <v>W0005438</v>
      </c>
      <c r="CG1195" s="13" t="s">
        <v>29</v>
      </c>
      <c r="CH1195" s="18">
        <f t="shared" si="394"/>
        <v>58837.458474865976</v>
      </c>
      <c r="CI1195" s="18">
        <f t="shared" si="401"/>
        <v>5310.8</v>
      </c>
      <c r="CJ1195" s="43">
        <f t="shared" si="396"/>
        <v>5687.5</v>
      </c>
      <c r="CK1195" s="44">
        <f t="shared" si="397"/>
        <v>0</v>
      </c>
      <c r="CL1195" s="18">
        <f t="shared" si="398"/>
        <v>2054.3981481481483</v>
      </c>
      <c r="CM1195" s="18">
        <f t="shared" si="399"/>
        <v>6110.6633129562015</v>
      </c>
      <c r="CN1195" s="13"/>
      <c r="CO1195" s="18">
        <f t="shared" si="400"/>
        <v>0</v>
      </c>
    </row>
    <row r="1196" spans="1:93" ht="15.75" customHeight="1" x14ac:dyDescent="0.2">
      <c r="A1196" s="35" t="s">
        <v>4220</v>
      </c>
      <c r="B1196" s="35" t="s">
        <v>4221</v>
      </c>
      <c r="C1196" s="35" t="s">
        <v>4222</v>
      </c>
      <c r="D1196" s="36">
        <v>45852</v>
      </c>
      <c r="E1196" s="36"/>
      <c r="F1196" s="35" t="s">
        <v>972</v>
      </c>
      <c r="G1196" s="35" t="s">
        <v>951</v>
      </c>
      <c r="H1196" s="35" t="s">
        <v>952</v>
      </c>
      <c r="I1196" s="35" t="s">
        <v>897</v>
      </c>
      <c r="J1196" s="35"/>
      <c r="K1196" s="35" t="s">
        <v>898</v>
      </c>
      <c r="L1196" s="37" t="s">
        <v>899</v>
      </c>
      <c r="M1196" s="38">
        <v>0.05</v>
      </c>
      <c r="N1196" s="35">
        <v>28</v>
      </c>
      <c r="O1196" s="39">
        <v>45833.333333333336</v>
      </c>
      <c r="P1196" s="40"/>
      <c r="Q1196" s="39"/>
      <c r="R1196" s="39">
        <v>1101.7628205128206</v>
      </c>
      <c r="S1196" s="39">
        <v>636.57407407407413</v>
      </c>
      <c r="T1196" s="39">
        <v>114.58333333333334</v>
      </c>
      <c r="U1196" s="35">
        <v>75</v>
      </c>
      <c r="V1196" s="39"/>
      <c r="W1196" s="39">
        <v>0</v>
      </c>
      <c r="X1196" s="39">
        <v>4460.3751415326506</v>
      </c>
      <c r="Y1196" s="39">
        <v>52221.628702786213</v>
      </c>
      <c r="Z1196" s="41">
        <v>4154.166666666667</v>
      </c>
      <c r="AA1196" s="39"/>
      <c r="AB1196" s="39">
        <v>56375.795369452877</v>
      </c>
      <c r="AC1196" s="39"/>
      <c r="AD1196" s="39"/>
      <c r="AE1196" s="42">
        <v>4671.4236268028844</v>
      </c>
      <c r="AF1196" s="35" t="s">
        <v>999</v>
      </c>
      <c r="AG1196" s="39" t="s">
        <v>998</v>
      </c>
      <c r="AH1196" s="39">
        <v>61047.21899625576</v>
      </c>
      <c r="AI1196" s="39">
        <v>3052.360949812788</v>
      </c>
      <c r="AJ1196" s="42">
        <v>29700</v>
      </c>
      <c r="AK1196" s="39">
        <v>1485</v>
      </c>
      <c r="AL1196" s="39">
        <v>95284.579946068552</v>
      </c>
      <c r="AM1196" s="39" t="s">
        <v>1741</v>
      </c>
      <c r="AN1196" s="39" t="s">
        <v>1741</v>
      </c>
      <c r="AO1196" s="35" t="s">
        <v>1742</v>
      </c>
      <c r="AP1196" s="35" t="s">
        <v>1743</v>
      </c>
      <c r="AQ1196" s="39" t="s">
        <v>901</v>
      </c>
      <c r="AR1196" s="39">
        <v>1</v>
      </c>
      <c r="AS1196" s="39"/>
      <c r="AT1196" s="39"/>
      <c r="AU1196" s="39"/>
      <c r="AV1196" s="39"/>
      <c r="AW1196" s="39" t="s">
        <v>945</v>
      </c>
      <c r="AX1196" s="39" t="s">
        <v>977</v>
      </c>
      <c r="AY1196" s="39" t="s">
        <v>1744</v>
      </c>
      <c r="AZ1196" s="35" t="s">
        <v>1742</v>
      </c>
      <c r="BA1196" s="39"/>
      <c r="BC1196" s="5" t="s">
        <v>905</v>
      </c>
      <c r="CB1196" s="13" t="s">
        <v>947</v>
      </c>
      <c r="CC1196" s="13" t="s">
        <v>1745</v>
      </c>
      <c r="CD1196" s="13">
        <v>60010</v>
      </c>
      <c r="CE1196" s="13" t="s">
        <v>1746</v>
      </c>
      <c r="CF1196" s="13" t="str">
        <f t="shared" si="393"/>
        <v>W0004844</v>
      </c>
      <c r="CG1196" s="13" t="s">
        <v>13</v>
      </c>
      <c r="CH1196" s="18">
        <f t="shared" si="394"/>
        <v>50483.291808199319</v>
      </c>
      <c r="CI1196" s="18">
        <f t="shared" si="401"/>
        <v>4671.4236268028844</v>
      </c>
      <c r="CJ1196" s="43">
        <f t="shared" si="396"/>
        <v>4154.166666666667</v>
      </c>
      <c r="CK1196" s="44">
        <f t="shared" si="397"/>
        <v>29700</v>
      </c>
      <c r="CL1196" s="18">
        <f t="shared" si="398"/>
        <v>1738.3368945868947</v>
      </c>
      <c r="CM1196" s="18">
        <f t="shared" si="399"/>
        <v>4537.360949812788</v>
      </c>
      <c r="CN1196" s="13"/>
      <c r="CO1196" s="18">
        <f t="shared" si="400"/>
        <v>0</v>
      </c>
    </row>
    <row r="1197" spans="1:93" ht="15.75" customHeight="1" x14ac:dyDescent="0.2">
      <c r="A1197" s="35" t="s">
        <v>4223</v>
      </c>
      <c r="B1197" s="35" t="s">
        <v>4224</v>
      </c>
      <c r="C1197" s="35" t="s">
        <v>4225</v>
      </c>
      <c r="D1197" s="36">
        <v>45852</v>
      </c>
      <c r="E1197" s="36"/>
      <c r="F1197" s="35" t="s">
        <v>972</v>
      </c>
      <c r="G1197" s="35" t="s">
        <v>951</v>
      </c>
      <c r="H1197" s="35" t="s">
        <v>952</v>
      </c>
      <c r="I1197" s="35" t="s">
        <v>897</v>
      </c>
      <c r="J1197" s="35"/>
      <c r="K1197" s="35" t="s">
        <v>898</v>
      </c>
      <c r="L1197" s="37" t="s">
        <v>899</v>
      </c>
      <c r="M1197" s="38">
        <v>0.05</v>
      </c>
      <c r="N1197" s="35">
        <v>28</v>
      </c>
      <c r="O1197" s="39">
        <v>43333.333333333336</v>
      </c>
      <c r="P1197" s="40"/>
      <c r="Q1197" s="39"/>
      <c r="R1197" s="39">
        <v>1041.6666666666667</v>
      </c>
      <c r="S1197" s="39">
        <v>601.85185185185196</v>
      </c>
      <c r="T1197" s="39">
        <v>108.33333333333334</v>
      </c>
      <c r="U1197" s="35">
        <v>75</v>
      </c>
      <c r="V1197" s="39"/>
      <c r="W1197" s="39">
        <v>0</v>
      </c>
      <c r="X1197" s="39">
        <v>4460.3751415326506</v>
      </c>
      <c r="Y1197" s="39">
        <v>49620.560326717838</v>
      </c>
      <c r="Z1197" s="41">
        <v>4154.166666666667</v>
      </c>
      <c r="AA1197" s="39"/>
      <c r="AB1197" s="39">
        <v>53774.726993384502</v>
      </c>
      <c r="AC1197" s="39"/>
      <c r="AD1197" s="39"/>
      <c r="AE1197" s="42"/>
      <c r="AF1197" s="35"/>
      <c r="AG1197" s="39"/>
      <c r="AH1197" s="39">
        <v>53774.726993384502</v>
      </c>
      <c r="AI1197" s="39">
        <v>2688.7363496692251</v>
      </c>
      <c r="AJ1197" s="42">
        <v>29700</v>
      </c>
      <c r="AK1197" s="39">
        <v>1485</v>
      </c>
      <c r="AL1197" s="39">
        <v>87648.463343053736</v>
      </c>
      <c r="AM1197" s="39" t="s">
        <v>2031</v>
      </c>
      <c r="AN1197" s="39" t="s">
        <v>3992</v>
      </c>
      <c r="AO1197" s="35">
        <v>1501600</v>
      </c>
      <c r="AP1197" s="35" t="s">
        <v>2033</v>
      </c>
      <c r="AQ1197" s="39" t="s">
        <v>901</v>
      </c>
      <c r="AR1197" s="39">
        <v>1</v>
      </c>
      <c r="AS1197" s="39"/>
      <c r="AT1197" s="39"/>
      <c r="AU1197" s="39"/>
      <c r="AV1197" s="39"/>
      <c r="AW1197" s="39" t="s">
        <v>956</v>
      </c>
      <c r="AX1197" s="39" t="s">
        <v>2034</v>
      </c>
      <c r="AY1197" s="39" t="s">
        <v>2035</v>
      </c>
      <c r="AZ1197" s="35">
        <v>1501600</v>
      </c>
      <c r="BA1197" s="39"/>
      <c r="BC1197" s="5" t="s">
        <v>905</v>
      </c>
      <c r="CB1197" s="13" t="s">
        <v>947</v>
      </c>
      <c r="CC1197" s="13" t="s">
        <v>2036</v>
      </c>
      <c r="CD1197" s="13">
        <v>60026</v>
      </c>
      <c r="CE1197" s="13" t="s">
        <v>3993</v>
      </c>
      <c r="CF1197" s="13" t="str">
        <f t="shared" si="393"/>
        <v>W0005273</v>
      </c>
      <c r="CG1197" s="13" t="s">
        <v>13</v>
      </c>
      <c r="CH1197" s="18">
        <f t="shared" si="394"/>
        <v>47977.041808199319</v>
      </c>
      <c r="CI1197" s="18">
        <f t="shared" si="401"/>
        <v>0</v>
      </c>
      <c r="CJ1197" s="43">
        <f t="shared" si="396"/>
        <v>4154.166666666667</v>
      </c>
      <c r="CK1197" s="44">
        <f t="shared" si="397"/>
        <v>29700</v>
      </c>
      <c r="CL1197" s="18">
        <f t="shared" si="398"/>
        <v>1643.5185185185187</v>
      </c>
      <c r="CM1197" s="18">
        <f t="shared" si="399"/>
        <v>4173.7363496692251</v>
      </c>
      <c r="CN1197" s="13"/>
      <c r="CO1197" s="18">
        <f t="shared" si="400"/>
        <v>0</v>
      </c>
    </row>
    <row r="1198" spans="1:93" ht="15.75" customHeight="1" x14ac:dyDescent="0.2">
      <c r="A1198" s="35" t="s">
        <v>535</v>
      </c>
      <c r="B1198" s="35" t="s">
        <v>4226</v>
      </c>
      <c r="C1198" s="35" t="s">
        <v>4227</v>
      </c>
      <c r="D1198" s="36">
        <v>45852</v>
      </c>
      <c r="E1198" s="36"/>
      <c r="F1198" s="35" t="s">
        <v>996</v>
      </c>
      <c r="G1198" s="35" t="s">
        <v>951</v>
      </c>
      <c r="H1198" s="35" t="s">
        <v>952</v>
      </c>
      <c r="I1198" s="35" t="s">
        <v>897</v>
      </c>
      <c r="J1198" s="35"/>
      <c r="K1198" s="35" t="s">
        <v>898</v>
      </c>
      <c r="L1198" s="37" t="s">
        <v>899</v>
      </c>
      <c r="M1198" s="38">
        <v>0.05</v>
      </c>
      <c r="N1198" s="35">
        <v>28</v>
      </c>
      <c r="O1198" s="39">
        <v>62500.000000000007</v>
      </c>
      <c r="P1198" s="40"/>
      <c r="Q1198" s="39"/>
      <c r="R1198" s="39">
        <v>1382.2115384615383</v>
      </c>
      <c r="S1198" s="39">
        <v>798.6111111111112</v>
      </c>
      <c r="T1198" s="39">
        <v>143.75</v>
      </c>
      <c r="U1198" s="35">
        <v>75</v>
      </c>
      <c r="V1198" s="39"/>
      <c r="W1198" s="39">
        <v>0</v>
      </c>
      <c r="X1198" s="39">
        <v>4460.3751415326506</v>
      </c>
      <c r="Y1198" s="39">
        <v>69359.947791105311</v>
      </c>
      <c r="Z1198" s="41">
        <v>4154.166666666667</v>
      </c>
      <c r="AA1198" s="39"/>
      <c r="AB1198" s="39">
        <v>73514.114457771982</v>
      </c>
      <c r="AC1198" s="39"/>
      <c r="AD1198" s="39"/>
      <c r="AE1198" s="42"/>
      <c r="AF1198" s="35"/>
      <c r="AG1198" s="39"/>
      <c r="AH1198" s="39">
        <v>73514.114457771982</v>
      </c>
      <c r="AI1198" s="39">
        <v>3675.7057228885992</v>
      </c>
      <c r="AJ1198" s="42">
        <v>29700</v>
      </c>
      <c r="AK1198" s="39">
        <v>1485</v>
      </c>
      <c r="AL1198" s="39">
        <v>108374.82018066058</v>
      </c>
      <c r="AM1198" s="39" t="s">
        <v>943</v>
      </c>
      <c r="AN1198" s="39" t="s">
        <v>943</v>
      </c>
      <c r="AO1198" s="35">
        <v>35885</v>
      </c>
      <c r="AP1198" s="35" t="s">
        <v>944</v>
      </c>
      <c r="AQ1198" s="39" t="s">
        <v>901</v>
      </c>
      <c r="AR1198" s="39">
        <v>1</v>
      </c>
      <c r="AS1198" s="39"/>
      <c r="AT1198" s="39"/>
      <c r="AU1198" s="39"/>
      <c r="AV1198" s="39"/>
      <c r="AW1198" s="39" t="s">
        <v>956</v>
      </c>
      <c r="AX1198" s="39" t="s">
        <v>964</v>
      </c>
      <c r="AY1198" s="39" t="s">
        <v>1033</v>
      </c>
      <c r="AZ1198" s="35">
        <v>35885</v>
      </c>
      <c r="BA1198" s="39"/>
      <c r="BC1198" s="5" t="s">
        <v>905</v>
      </c>
      <c r="CB1198" s="13" t="s">
        <v>947</v>
      </c>
      <c r="CC1198" s="13" t="s">
        <v>10</v>
      </c>
      <c r="CD1198" s="13">
        <v>60002</v>
      </c>
      <c r="CE1198" s="13" t="s">
        <v>8</v>
      </c>
      <c r="CF1198" s="13" t="str">
        <f t="shared" si="393"/>
        <v>W0005092</v>
      </c>
      <c r="CG1198" s="13" t="s">
        <v>13</v>
      </c>
      <c r="CH1198" s="18">
        <f t="shared" si="394"/>
        <v>67179.125141532655</v>
      </c>
      <c r="CI1198" s="18">
        <f t="shared" si="401"/>
        <v>0</v>
      </c>
      <c r="CJ1198" s="43">
        <f t="shared" si="396"/>
        <v>4154.166666666667</v>
      </c>
      <c r="CK1198" s="44">
        <f t="shared" si="397"/>
        <v>29700</v>
      </c>
      <c r="CL1198" s="18">
        <f t="shared" si="398"/>
        <v>2180.8226495726494</v>
      </c>
      <c r="CM1198" s="18">
        <f t="shared" si="399"/>
        <v>5160.7057228885988</v>
      </c>
      <c r="CN1198" s="13"/>
      <c r="CO1198" s="18">
        <f t="shared" si="400"/>
        <v>0</v>
      </c>
    </row>
    <row r="1199" spans="1:93" ht="15.75" customHeight="1" x14ac:dyDescent="0.2">
      <c r="A1199" s="35" t="s">
        <v>417</v>
      </c>
      <c r="B1199" s="35" t="s">
        <v>4228</v>
      </c>
      <c r="C1199" s="35" t="s">
        <v>4229</v>
      </c>
      <c r="D1199" s="36">
        <v>45852</v>
      </c>
      <c r="E1199" s="36"/>
      <c r="F1199" s="35" t="s">
        <v>972</v>
      </c>
      <c r="G1199" s="35" t="s">
        <v>951</v>
      </c>
      <c r="H1199" s="35" t="s">
        <v>952</v>
      </c>
      <c r="I1199" s="35" t="s">
        <v>897</v>
      </c>
      <c r="J1199" s="35"/>
      <c r="K1199" s="35" t="s">
        <v>898</v>
      </c>
      <c r="L1199" s="37" t="s">
        <v>899</v>
      </c>
      <c r="M1199" s="38">
        <v>0.05</v>
      </c>
      <c r="N1199" s="35">
        <v>28</v>
      </c>
      <c r="O1199" s="39">
        <v>53525</v>
      </c>
      <c r="P1199" s="40"/>
      <c r="Q1199" s="39"/>
      <c r="R1199" s="39">
        <v>1166.4663461538462</v>
      </c>
      <c r="S1199" s="39">
        <v>673.95833333333337</v>
      </c>
      <c r="T1199" s="39">
        <v>121.3125</v>
      </c>
      <c r="U1199" s="35">
        <v>75</v>
      </c>
      <c r="V1199" s="39"/>
      <c r="W1199" s="39">
        <v>0</v>
      </c>
      <c r="X1199" s="39">
        <v>4460.3751415326506</v>
      </c>
      <c r="Y1199" s="39">
        <v>60022.112321019828</v>
      </c>
      <c r="Z1199" s="41">
        <v>4154.166666666667</v>
      </c>
      <c r="AA1199" s="39"/>
      <c r="AB1199" s="39">
        <v>64176.278987686492</v>
      </c>
      <c r="AC1199" s="39"/>
      <c r="AD1199" s="39"/>
      <c r="AE1199" s="42"/>
      <c r="AF1199" s="35"/>
      <c r="AG1199" s="39"/>
      <c r="AH1199" s="39">
        <v>64176.278987686492</v>
      </c>
      <c r="AI1199" s="39">
        <v>3208.8139493843246</v>
      </c>
      <c r="AJ1199" s="42">
        <v>29700</v>
      </c>
      <c r="AK1199" s="39">
        <v>1485</v>
      </c>
      <c r="AL1199" s="39">
        <v>98570.092937070818</v>
      </c>
      <c r="AM1199" s="39" t="s">
        <v>943</v>
      </c>
      <c r="AN1199" s="39" t="s">
        <v>943</v>
      </c>
      <c r="AO1199" s="35">
        <v>35885</v>
      </c>
      <c r="AP1199" s="35" t="s">
        <v>944</v>
      </c>
      <c r="AQ1199" s="39" t="s">
        <v>901</v>
      </c>
      <c r="AR1199" s="39">
        <v>1</v>
      </c>
      <c r="AS1199" s="39"/>
      <c r="AT1199" s="39"/>
      <c r="AU1199" s="39"/>
      <c r="AV1199" s="39"/>
      <c r="AW1199" s="39" t="s">
        <v>956</v>
      </c>
      <c r="AX1199" s="39" t="s">
        <v>964</v>
      </c>
      <c r="AY1199" s="39" t="s">
        <v>1033</v>
      </c>
      <c r="AZ1199" s="35">
        <v>35885</v>
      </c>
      <c r="BA1199" s="39"/>
      <c r="BC1199" s="5" t="s">
        <v>905</v>
      </c>
      <c r="CB1199" s="13" t="s">
        <v>947</v>
      </c>
      <c r="CC1199" s="13" t="s">
        <v>10</v>
      </c>
      <c r="CD1199" s="13">
        <v>60002</v>
      </c>
      <c r="CE1199" s="13" t="s">
        <v>8</v>
      </c>
      <c r="CF1199" s="13" t="str">
        <f t="shared" si="393"/>
        <v>W0004845</v>
      </c>
      <c r="CG1199" s="13" t="s">
        <v>13</v>
      </c>
      <c r="CH1199" s="18">
        <f t="shared" si="394"/>
        <v>58181.687641532648</v>
      </c>
      <c r="CI1199" s="18">
        <f t="shared" si="401"/>
        <v>0</v>
      </c>
      <c r="CJ1199" s="43">
        <f t="shared" si="396"/>
        <v>4154.166666666667</v>
      </c>
      <c r="CK1199" s="44">
        <f t="shared" si="397"/>
        <v>29700</v>
      </c>
      <c r="CL1199" s="18">
        <f t="shared" si="398"/>
        <v>1840.4246794871797</v>
      </c>
      <c r="CM1199" s="18">
        <f t="shared" si="399"/>
        <v>4693.8139493843246</v>
      </c>
      <c r="CN1199" s="13"/>
      <c r="CO1199" s="18">
        <f t="shared" si="400"/>
        <v>0</v>
      </c>
    </row>
    <row r="1200" spans="1:93" ht="15.75" customHeight="1" x14ac:dyDescent="0.2">
      <c r="A1200" s="35" t="s">
        <v>4230</v>
      </c>
      <c r="B1200" s="35" t="s">
        <v>4231</v>
      </c>
      <c r="C1200" s="35" t="s">
        <v>4232</v>
      </c>
      <c r="D1200" s="36">
        <v>45852</v>
      </c>
      <c r="E1200" s="36"/>
      <c r="F1200" s="35" t="s">
        <v>972</v>
      </c>
      <c r="G1200" s="35" t="s">
        <v>951</v>
      </c>
      <c r="H1200" s="35" t="s">
        <v>952</v>
      </c>
      <c r="I1200" s="35" t="s">
        <v>897</v>
      </c>
      <c r="J1200" s="35"/>
      <c r="K1200" s="35" t="s">
        <v>898</v>
      </c>
      <c r="L1200" s="37" t="s">
        <v>899</v>
      </c>
      <c r="M1200" s="38">
        <v>0.05</v>
      </c>
      <c r="N1200" s="35">
        <v>28</v>
      </c>
      <c r="O1200" s="39">
        <v>48333.333333333336</v>
      </c>
      <c r="P1200" s="40"/>
      <c r="Q1200" s="39"/>
      <c r="R1200" s="39">
        <v>1041.6666666666667</v>
      </c>
      <c r="S1200" s="39">
        <v>601.85185185185196</v>
      </c>
      <c r="T1200" s="39">
        <v>108.33333333333334</v>
      </c>
      <c r="U1200" s="35">
        <v>75</v>
      </c>
      <c r="V1200" s="39"/>
      <c r="W1200" s="39">
        <v>0</v>
      </c>
      <c r="X1200" s="39">
        <v>4460.3751415326506</v>
      </c>
      <c r="Y1200" s="39">
        <v>54620.560326717838</v>
      </c>
      <c r="Z1200" s="41">
        <v>4154.166666666667</v>
      </c>
      <c r="AA1200" s="39"/>
      <c r="AB1200" s="39">
        <v>58774.726993384502</v>
      </c>
      <c r="AC1200" s="39"/>
      <c r="AD1200" s="39"/>
      <c r="AE1200" s="42"/>
      <c r="AF1200" s="35"/>
      <c r="AG1200" s="39"/>
      <c r="AH1200" s="39">
        <v>58774.726993384502</v>
      </c>
      <c r="AI1200" s="39">
        <v>2938.7363496692251</v>
      </c>
      <c r="AJ1200" s="42">
        <v>29700</v>
      </c>
      <c r="AK1200" s="39">
        <v>1485</v>
      </c>
      <c r="AL1200" s="39">
        <v>92898.463343053736</v>
      </c>
      <c r="AM1200" s="39" t="s">
        <v>1025</v>
      </c>
      <c r="AN1200" s="39" t="s">
        <v>1026</v>
      </c>
      <c r="AO1200" s="35">
        <v>2750</v>
      </c>
      <c r="AP1200" s="35" t="s">
        <v>1027</v>
      </c>
      <c r="AQ1200" s="39" t="s">
        <v>901</v>
      </c>
      <c r="AR1200" s="39">
        <v>1</v>
      </c>
      <c r="AS1200" s="39"/>
      <c r="AT1200" s="39"/>
      <c r="AU1200" s="39"/>
      <c r="AV1200" s="39"/>
      <c r="AW1200" s="39" t="s">
        <v>956</v>
      </c>
      <c r="AX1200" s="39" t="s">
        <v>1026</v>
      </c>
      <c r="AY1200" s="39" t="s">
        <v>1028</v>
      </c>
      <c r="AZ1200" s="35">
        <v>2750</v>
      </c>
      <c r="BA1200" s="39"/>
      <c r="BC1200" s="5" t="s">
        <v>905</v>
      </c>
      <c r="CB1200" s="13" t="s">
        <v>947</v>
      </c>
      <c r="CC1200" s="13" t="s">
        <v>1029</v>
      </c>
      <c r="CD1200" s="13">
        <v>60014</v>
      </c>
      <c r="CE1200" s="13" t="s">
        <v>1030</v>
      </c>
      <c r="CF1200" s="13" t="str">
        <f t="shared" si="393"/>
        <v>W0004846</v>
      </c>
      <c r="CG1200" s="13" t="s">
        <v>13</v>
      </c>
      <c r="CH1200" s="18">
        <f t="shared" si="394"/>
        <v>52977.041808199319</v>
      </c>
      <c r="CI1200" s="18">
        <f t="shared" si="401"/>
        <v>0</v>
      </c>
      <c r="CJ1200" s="43">
        <f t="shared" si="396"/>
        <v>4154.166666666667</v>
      </c>
      <c r="CK1200" s="44">
        <f t="shared" si="397"/>
        <v>29700</v>
      </c>
      <c r="CL1200" s="18">
        <f t="shared" si="398"/>
        <v>1643.5185185185187</v>
      </c>
      <c r="CM1200" s="18">
        <f t="shared" si="399"/>
        <v>4423.7363496692251</v>
      </c>
      <c r="CN1200" s="13"/>
      <c r="CO1200" s="18">
        <f t="shared" si="400"/>
        <v>0</v>
      </c>
    </row>
    <row r="1201" spans="1:93" ht="15.75" customHeight="1" x14ac:dyDescent="0.2">
      <c r="A1201" s="35" t="s">
        <v>536</v>
      </c>
      <c r="B1201" s="35" t="s">
        <v>4233</v>
      </c>
      <c r="C1201" s="35" t="s">
        <v>4234</v>
      </c>
      <c r="D1201" s="36">
        <v>45852</v>
      </c>
      <c r="E1201" s="36"/>
      <c r="F1201" s="35" t="s">
        <v>938</v>
      </c>
      <c r="G1201" s="35" t="s">
        <v>895</v>
      </c>
      <c r="H1201" s="35" t="s">
        <v>896</v>
      </c>
      <c r="I1201" s="35" t="s">
        <v>897</v>
      </c>
      <c r="J1201" s="35"/>
      <c r="K1201" s="35" t="s">
        <v>898</v>
      </c>
      <c r="L1201" s="37" t="s">
        <v>899</v>
      </c>
      <c r="M1201" s="38">
        <v>8.5000000000000006E-2</v>
      </c>
      <c r="N1201" s="35">
        <v>28</v>
      </c>
      <c r="O1201" s="39">
        <v>116666.66666666667</v>
      </c>
      <c r="P1201" s="40"/>
      <c r="Q1201" s="39"/>
      <c r="R1201" s="39">
        <v>2804.4871794871797</v>
      </c>
      <c r="S1201" s="39">
        <v>1620.3703703703707</v>
      </c>
      <c r="T1201" s="39">
        <v>291.66666666666669</v>
      </c>
      <c r="U1201" s="35">
        <v>75</v>
      </c>
      <c r="V1201" s="39"/>
      <c r="W1201" s="39">
        <v>0</v>
      </c>
      <c r="X1201" s="39">
        <v>4460.3751415326506</v>
      </c>
      <c r="Y1201" s="39">
        <v>125918.56602472354</v>
      </c>
      <c r="Z1201" s="41">
        <v>5687.5</v>
      </c>
      <c r="AA1201" s="39"/>
      <c r="AB1201" s="39">
        <v>131606.06602472352</v>
      </c>
      <c r="AC1201" s="39"/>
      <c r="AD1201" s="39"/>
      <c r="AE1201" s="42"/>
      <c r="AF1201" s="35"/>
      <c r="AG1201" s="39"/>
      <c r="AH1201" s="39">
        <v>131606.06602472352</v>
      </c>
      <c r="AI1201" s="39">
        <v>11186.515612101501</v>
      </c>
      <c r="AJ1201" s="42">
        <v>29700</v>
      </c>
      <c r="AK1201" s="39">
        <v>2524.5</v>
      </c>
      <c r="AL1201" s="39">
        <v>175017.08163682502</v>
      </c>
      <c r="AM1201" s="39" t="s">
        <v>943</v>
      </c>
      <c r="AN1201" s="39" t="s">
        <v>943</v>
      </c>
      <c r="AO1201" s="35">
        <v>90291</v>
      </c>
      <c r="AP1201" s="35" t="s">
        <v>944</v>
      </c>
      <c r="AQ1201" s="39" t="s">
        <v>901</v>
      </c>
      <c r="AR1201" s="39">
        <v>1</v>
      </c>
      <c r="AS1201" s="39"/>
      <c r="AT1201" s="39"/>
      <c r="AU1201" s="39"/>
      <c r="AV1201" s="39"/>
      <c r="AW1201" s="39" t="s">
        <v>1282</v>
      </c>
      <c r="AX1201" s="39" t="s">
        <v>903</v>
      </c>
      <c r="AY1201" s="39" t="s">
        <v>904</v>
      </c>
      <c r="AZ1201" s="35">
        <v>90291</v>
      </c>
      <c r="BA1201" s="39"/>
      <c r="BC1201" s="5" t="s">
        <v>905</v>
      </c>
      <c r="CB1201" s="13" t="s">
        <v>947</v>
      </c>
      <c r="CC1201" s="13" t="s">
        <v>10</v>
      </c>
      <c r="CD1201" s="13">
        <v>60002</v>
      </c>
      <c r="CE1201" s="13" t="s">
        <v>8</v>
      </c>
      <c r="CF1201" s="13" t="str">
        <f t="shared" si="393"/>
        <v>W0005093</v>
      </c>
      <c r="CG1201" s="13" t="s">
        <v>29</v>
      </c>
      <c r="CH1201" s="18">
        <f t="shared" si="394"/>
        <v>121493.708474866</v>
      </c>
      <c r="CI1201" s="18">
        <f t="shared" si="401"/>
        <v>0</v>
      </c>
      <c r="CJ1201" s="43">
        <f t="shared" si="396"/>
        <v>5687.5</v>
      </c>
      <c r="CK1201" s="44">
        <f t="shared" si="397"/>
        <v>29700</v>
      </c>
      <c r="CL1201" s="18">
        <f t="shared" si="398"/>
        <v>4424.8575498575501</v>
      </c>
      <c r="CM1201" s="18">
        <f t="shared" si="399"/>
        <v>13711.015612101501</v>
      </c>
      <c r="CN1201" s="13"/>
      <c r="CO1201" s="18">
        <f t="shared" si="400"/>
        <v>0</v>
      </c>
    </row>
    <row r="1202" spans="1:93" ht="15.75" customHeight="1" x14ac:dyDescent="0.2">
      <c r="A1202" s="35" t="s">
        <v>4235</v>
      </c>
      <c r="B1202" s="35" t="s">
        <v>4236</v>
      </c>
      <c r="C1202" s="35" t="s">
        <v>4237</v>
      </c>
      <c r="D1202" s="36">
        <v>45859</v>
      </c>
      <c r="E1202" s="36"/>
      <c r="F1202" s="35" t="s">
        <v>938</v>
      </c>
      <c r="G1202" s="35" t="s">
        <v>895</v>
      </c>
      <c r="H1202" s="35" t="s">
        <v>896</v>
      </c>
      <c r="I1202" s="35" t="s">
        <v>2483</v>
      </c>
      <c r="J1202" s="35"/>
      <c r="K1202" s="35" t="s">
        <v>898</v>
      </c>
      <c r="L1202" s="37" t="s">
        <v>899</v>
      </c>
      <c r="M1202" s="38">
        <v>8.5000000000000006E-2</v>
      </c>
      <c r="N1202" s="35">
        <v>28</v>
      </c>
      <c r="O1202" s="39">
        <v>109583.33333333333</v>
      </c>
      <c r="P1202" s="40"/>
      <c r="Q1202" s="39"/>
      <c r="R1202" s="39">
        <v>2514.022435897436</v>
      </c>
      <c r="S1202" s="39">
        <v>1452.5462962962963</v>
      </c>
      <c r="T1202" s="39">
        <v>261.45833333333331</v>
      </c>
      <c r="U1202" s="35">
        <v>75</v>
      </c>
      <c r="V1202" s="39"/>
      <c r="W1202" s="39">
        <v>0</v>
      </c>
      <c r="X1202" s="39">
        <v>4460.3751415326506</v>
      </c>
      <c r="Y1202" s="39">
        <v>118346.73554039304</v>
      </c>
      <c r="Z1202" s="41">
        <v>5687.5</v>
      </c>
      <c r="AA1202" s="39"/>
      <c r="AB1202" s="39">
        <v>124034.23554039304</v>
      </c>
      <c r="AC1202" s="39"/>
      <c r="AD1202" s="39"/>
      <c r="AE1202" s="42"/>
      <c r="AF1202" s="35"/>
      <c r="AG1202" s="39"/>
      <c r="AH1202" s="39">
        <v>124034.23554039304</v>
      </c>
      <c r="AI1202" s="39">
        <v>10542.91002093341</v>
      </c>
      <c r="AJ1202" s="42">
        <v>0</v>
      </c>
      <c r="AK1202" s="39">
        <v>0</v>
      </c>
      <c r="AL1202" s="39">
        <v>134577.14556132644</v>
      </c>
      <c r="AM1202" s="39" t="s">
        <v>1411</v>
      </c>
      <c r="AN1202" s="39" t="s">
        <v>2484</v>
      </c>
      <c r="AO1202" s="35" t="s">
        <v>3382</v>
      </c>
      <c r="AP1202" s="35" t="s">
        <v>2485</v>
      </c>
      <c r="AQ1202" s="39" t="s">
        <v>901</v>
      </c>
      <c r="AR1202" s="39">
        <v>1</v>
      </c>
      <c r="AS1202" s="39"/>
      <c r="AT1202" s="39"/>
      <c r="AU1202" s="39"/>
      <c r="AV1202" s="39"/>
      <c r="AW1202" s="39" t="s">
        <v>1332</v>
      </c>
      <c r="AX1202" s="39" t="s">
        <v>903</v>
      </c>
      <c r="AY1202" s="39" t="s">
        <v>904</v>
      </c>
      <c r="AZ1202" s="35" t="s">
        <v>3382</v>
      </c>
      <c r="BA1202" s="39"/>
      <c r="BC1202" s="5" t="s">
        <v>905</v>
      </c>
      <c r="CB1202" s="13" t="s">
        <v>947</v>
      </c>
      <c r="CC1202" s="13" t="s">
        <v>805</v>
      </c>
      <c r="CD1202" s="13">
        <v>60001</v>
      </c>
      <c r="CE1202" s="13" t="s">
        <v>803</v>
      </c>
      <c r="CF1202" s="13" t="str">
        <f t="shared" si="393"/>
        <v>W0004847</v>
      </c>
      <c r="CG1202" s="13" t="s">
        <v>29</v>
      </c>
      <c r="CH1202" s="18">
        <f t="shared" si="394"/>
        <v>114380.16680819931</v>
      </c>
      <c r="CI1202" s="18">
        <f t="shared" si="401"/>
        <v>0</v>
      </c>
      <c r="CJ1202" s="43">
        <f t="shared" si="396"/>
        <v>5687.5</v>
      </c>
      <c r="CK1202" s="44">
        <f t="shared" si="397"/>
        <v>0</v>
      </c>
      <c r="CL1202" s="18">
        <f t="shared" si="398"/>
        <v>3966.5687321937321</v>
      </c>
      <c r="CM1202" s="18">
        <f t="shared" si="399"/>
        <v>10542.91002093341</v>
      </c>
      <c r="CN1202" s="13"/>
      <c r="CO1202" s="18">
        <f t="shared" si="400"/>
        <v>0</v>
      </c>
    </row>
    <row r="1203" spans="1:93" ht="15.75" customHeight="1" x14ac:dyDescent="0.2">
      <c r="A1203" s="35" t="s">
        <v>4238</v>
      </c>
      <c r="B1203" s="35" t="s">
        <v>4239</v>
      </c>
      <c r="C1203" s="35" t="s">
        <v>4240</v>
      </c>
      <c r="D1203" s="36">
        <v>45852</v>
      </c>
      <c r="E1203" s="36"/>
      <c r="F1203" s="35" t="s">
        <v>984</v>
      </c>
      <c r="G1203" s="35" t="s">
        <v>895</v>
      </c>
      <c r="H1203" s="35" t="s">
        <v>896</v>
      </c>
      <c r="I1203" s="35" t="s">
        <v>2483</v>
      </c>
      <c r="J1203" s="35"/>
      <c r="K1203" s="35" t="s">
        <v>898</v>
      </c>
      <c r="L1203" s="37" t="s">
        <v>899</v>
      </c>
      <c r="M1203" s="38">
        <v>8.5000000000000006E-2</v>
      </c>
      <c r="N1203" s="35">
        <v>28</v>
      </c>
      <c r="O1203" s="39">
        <v>81166.666666666672</v>
      </c>
      <c r="P1203" s="40"/>
      <c r="Q1203" s="39"/>
      <c r="R1203" s="39">
        <v>1951.1217948717947</v>
      </c>
      <c r="S1203" s="39">
        <v>1127.3148148148148</v>
      </c>
      <c r="T1203" s="39">
        <v>202.91666666666669</v>
      </c>
      <c r="U1203" s="35">
        <v>75</v>
      </c>
      <c r="V1203" s="39"/>
      <c r="W1203" s="39">
        <v>0</v>
      </c>
      <c r="X1203" s="39">
        <v>4460.3751415326506</v>
      </c>
      <c r="Y1203" s="39">
        <v>88983.395084552612</v>
      </c>
      <c r="Z1203" s="41">
        <v>5687.5</v>
      </c>
      <c r="AA1203" s="39"/>
      <c r="AB1203" s="39">
        <v>94670.895084552612</v>
      </c>
      <c r="AC1203" s="39"/>
      <c r="AD1203" s="39"/>
      <c r="AE1203" s="42"/>
      <c r="AF1203" s="35"/>
      <c r="AG1203" s="39"/>
      <c r="AH1203" s="39">
        <v>94670.895084552612</v>
      </c>
      <c r="AI1203" s="39">
        <v>8047.0260821869724</v>
      </c>
      <c r="AJ1203" s="42">
        <v>0</v>
      </c>
      <c r="AK1203" s="39">
        <v>0</v>
      </c>
      <c r="AL1203" s="39">
        <v>102717.92116673959</v>
      </c>
      <c r="AM1203" s="39" t="s">
        <v>1026</v>
      </c>
      <c r="AN1203" s="39" t="s">
        <v>2484</v>
      </c>
      <c r="AO1203" s="35">
        <v>6390</v>
      </c>
      <c r="AP1203" s="35" t="s">
        <v>2485</v>
      </c>
      <c r="AQ1203" s="39" t="s">
        <v>901</v>
      </c>
      <c r="AR1203" s="39">
        <v>1</v>
      </c>
      <c r="AS1203" s="39"/>
      <c r="AT1203" s="39"/>
      <c r="AU1203" s="39"/>
      <c r="AV1203" s="39"/>
      <c r="AW1203" s="39" t="s">
        <v>1332</v>
      </c>
      <c r="AX1203" s="39" t="s">
        <v>903</v>
      </c>
      <c r="AY1203" s="39" t="s">
        <v>904</v>
      </c>
      <c r="AZ1203" s="35">
        <v>6390</v>
      </c>
      <c r="BA1203" s="39"/>
      <c r="BC1203" s="5" t="s">
        <v>905</v>
      </c>
      <c r="CB1203" s="13" t="s">
        <v>947</v>
      </c>
      <c r="CC1203" s="13" t="s">
        <v>805</v>
      </c>
      <c r="CD1203" s="13">
        <v>60001</v>
      </c>
      <c r="CE1203" s="13" t="s">
        <v>803</v>
      </c>
      <c r="CF1203" s="13" t="str">
        <f t="shared" si="393"/>
        <v>W0004848</v>
      </c>
      <c r="CG1203" s="13" t="s">
        <v>29</v>
      </c>
      <c r="CH1203" s="18">
        <f t="shared" si="394"/>
        <v>85904.958474865998</v>
      </c>
      <c r="CI1203" s="18">
        <f t="shared" si="401"/>
        <v>0</v>
      </c>
      <c r="CJ1203" s="43">
        <f t="shared" si="396"/>
        <v>5687.5</v>
      </c>
      <c r="CK1203" s="44">
        <f t="shared" si="397"/>
        <v>0</v>
      </c>
      <c r="CL1203" s="18">
        <f t="shared" si="398"/>
        <v>3078.4366096866097</v>
      </c>
      <c r="CM1203" s="18">
        <f t="shared" si="399"/>
        <v>8047.0260821869724</v>
      </c>
      <c r="CN1203" s="13"/>
      <c r="CO1203" s="18">
        <f t="shared" si="400"/>
        <v>0</v>
      </c>
    </row>
    <row r="1204" spans="1:93" ht="15.75" customHeight="1" x14ac:dyDescent="0.2">
      <c r="A1204" s="35" t="s">
        <v>4241</v>
      </c>
      <c r="B1204" s="35" t="s">
        <v>4242</v>
      </c>
      <c r="C1204" s="35" t="s">
        <v>4243</v>
      </c>
      <c r="D1204" s="36">
        <v>45852</v>
      </c>
      <c r="E1204" s="36"/>
      <c r="F1204" s="35" t="s">
        <v>894</v>
      </c>
      <c r="G1204" s="35" t="s">
        <v>1247</v>
      </c>
      <c r="H1204" s="35" t="s">
        <v>1248</v>
      </c>
      <c r="I1204" s="35" t="s">
        <v>897</v>
      </c>
      <c r="J1204" s="35"/>
      <c r="K1204" s="35" t="s">
        <v>898</v>
      </c>
      <c r="L1204" s="37" t="s">
        <v>899</v>
      </c>
      <c r="M1204" s="38">
        <v>0.1</v>
      </c>
      <c r="N1204" s="35">
        <v>28</v>
      </c>
      <c r="O1204" s="39">
        <v>141666.66666666666</v>
      </c>
      <c r="P1204" s="40"/>
      <c r="Q1204" s="39"/>
      <c r="R1204" s="39">
        <v>3405.4487179487182</v>
      </c>
      <c r="S1204" s="39">
        <v>1967.5925925925924</v>
      </c>
      <c r="T1204" s="39">
        <v>354.16666666666663</v>
      </c>
      <c r="U1204" s="35">
        <v>75</v>
      </c>
      <c r="V1204" s="39"/>
      <c r="W1204" s="39">
        <v>0</v>
      </c>
      <c r="X1204" s="39">
        <v>4460.3751415326506</v>
      </c>
      <c r="Y1204" s="39">
        <v>151929.24978540727</v>
      </c>
      <c r="Z1204" s="41">
        <v>7046.666666666667</v>
      </c>
      <c r="AA1204" s="39"/>
      <c r="AB1204" s="39">
        <v>158975.91645207393</v>
      </c>
      <c r="AC1204" s="39"/>
      <c r="AD1204" s="39"/>
      <c r="AE1204" s="42"/>
      <c r="AF1204" s="35"/>
      <c r="AG1204" s="39"/>
      <c r="AH1204" s="39">
        <v>158975.91645207393</v>
      </c>
      <c r="AI1204" s="39">
        <v>15897.591645207394</v>
      </c>
      <c r="AJ1204" s="42">
        <v>29700</v>
      </c>
      <c r="AK1204" s="39">
        <v>2970</v>
      </c>
      <c r="AL1204" s="39">
        <v>207543.50809728133</v>
      </c>
      <c r="AM1204" s="39" t="s">
        <v>900</v>
      </c>
      <c r="AN1204" s="39" t="s">
        <v>900</v>
      </c>
      <c r="AO1204" s="35">
        <v>2061149</v>
      </c>
      <c r="AP1204" s="39" t="s">
        <v>900</v>
      </c>
      <c r="AQ1204" s="39" t="s">
        <v>901</v>
      </c>
      <c r="AR1204" s="39">
        <v>1</v>
      </c>
      <c r="AS1204" s="39"/>
      <c r="AT1204" s="39"/>
      <c r="AU1204" s="39"/>
      <c r="AV1204" s="39"/>
      <c r="AW1204" s="39" t="s">
        <v>2814</v>
      </c>
      <c r="AX1204" s="39" t="s">
        <v>2543</v>
      </c>
      <c r="AY1204" s="39" t="s">
        <v>2543</v>
      </c>
      <c r="AZ1204" s="35">
        <v>2061149</v>
      </c>
      <c r="BA1204" s="39"/>
      <c r="BC1204" s="5" t="s">
        <v>905</v>
      </c>
      <c r="CB1204" s="13" t="s">
        <v>906</v>
      </c>
      <c r="CC1204" s="13" t="s">
        <v>907</v>
      </c>
      <c r="CD1204" s="13">
        <v>60006</v>
      </c>
      <c r="CE1204" s="13" t="e">
        <v>#N/A</v>
      </c>
      <c r="CF1204" s="13" t="str">
        <f t="shared" si="393"/>
        <v>W0004849</v>
      </c>
      <c r="CG1204" s="13" t="str">
        <f>G1204</f>
        <v>IT Capability Center</v>
      </c>
      <c r="CH1204" s="18">
        <f t="shared" si="394"/>
        <v>146556.20847486597</v>
      </c>
      <c r="CI1204" s="18">
        <f>SUM(AA1204,AE1204)</f>
        <v>0</v>
      </c>
      <c r="CJ1204" s="43">
        <f t="shared" si="396"/>
        <v>7046.666666666667</v>
      </c>
      <c r="CK1204" s="44">
        <f t="shared" si="397"/>
        <v>29700</v>
      </c>
      <c r="CL1204" s="18">
        <f t="shared" si="398"/>
        <v>5373.0413105413108</v>
      </c>
      <c r="CM1204" s="18">
        <f t="shared" si="399"/>
        <v>18867.591645207394</v>
      </c>
      <c r="CN1204" s="13"/>
      <c r="CO1204" s="18">
        <f t="shared" si="400"/>
        <v>0</v>
      </c>
    </row>
    <row r="1205" spans="1:93" ht="15.75" customHeight="1" x14ac:dyDescent="0.2">
      <c r="A1205" s="35" t="s">
        <v>4244</v>
      </c>
      <c r="B1205" s="35" t="s">
        <v>4245</v>
      </c>
      <c r="C1205" s="35" t="s">
        <v>4246</v>
      </c>
      <c r="D1205" s="36">
        <v>45852</v>
      </c>
      <c r="E1205" s="36"/>
      <c r="F1205" s="35" t="s">
        <v>894</v>
      </c>
      <c r="G1205" s="35" t="s">
        <v>1247</v>
      </c>
      <c r="H1205" s="35" t="s">
        <v>1248</v>
      </c>
      <c r="I1205" s="35" t="s">
        <v>897</v>
      </c>
      <c r="J1205" s="35"/>
      <c r="K1205" s="35" t="s">
        <v>898</v>
      </c>
      <c r="L1205" s="37" t="s">
        <v>899</v>
      </c>
      <c r="M1205" s="38">
        <v>0.1</v>
      </c>
      <c r="N1205" s="35">
        <v>28</v>
      </c>
      <c r="O1205" s="39">
        <v>220833.33333333334</v>
      </c>
      <c r="P1205" s="40"/>
      <c r="Q1205" s="39"/>
      <c r="R1205" s="39">
        <v>5308.4935897435889</v>
      </c>
      <c r="S1205" s="39">
        <v>3067.1296296296296</v>
      </c>
      <c r="T1205" s="39">
        <v>552.08333333333337</v>
      </c>
      <c r="U1205" s="35">
        <v>75</v>
      </c>
      <c r="V1205" s="39"/>
      <c r="W1205" s="39">
        <v>0</v>
      </c>
      <c r="X1205" s="39">
        <v>4460.3751415326506</v>
      </c>
      <c r="Y1205" s="39">
        <v>234296.41502757257</v>
      </c>
      <c r="Z1205" s="41">
        <v>7046.666666666667</v>
      </c>
      <c r="AA1205" s="39"/>
      <c r="AB1205" s="39">
        <v>241343.08169423923</v>
      </c>
      <c r="AC1205" s="39"/>
      <c r="AD1205" s="39"/>
      <c r="AE1205" s="42"/>
      <c r="AF1205" s="35"/>
      <c r="AG1205" s="39"/>
      <c r="AH1205" s="39">
        <v>241343.08169423923</v>
      </c>
      <c r="AI1205" s="39">
        <v>24134.308169423923</v>
      </c>
      <c r="AJ1205" s="42">
        <v>29700</v>
      </c>
      <c r="AK1205" s="39">
        <v>2970</v>
      </c>
      <c r="AL1205" s="39">
        <v>298147.38986366312</v>
      </c>
      <c r="AM1205" s="39" t="s">
        <v>4077</v>
      </c>
      <c r="AN1205" s="39" t="s">
        <v>4077</v>
      </c>
      <c r="AO1205" s="35">
        <v>7500</v>
      </c>
      <c r="AP1205" s="35" t="s">
        <v>4077</v>
      </c>
      <c r="AQ1205" s="39" t="s">
        <v>901</v>
      </c>
      <c r="AR1205" s="39">
        <v>1</v>
      </c>
      <c r="AS1205" s="39"/>
      <c r="AT1205" s="39"/>
      <c r="AU1205" s="39"/>
      <c r="AV1205" s="39"/>
      <c r="AW1205" s="39" t="s">
        <v>1251</v>
      </c>
      <c r="AX1205" s="39" t="s">
        <v>1538</v>
      </c>
      <c r="AY1205" s="39" t="s">
        <v>1538</v>
      </c>
      <c r="AZ1205" s="35">
        <v>7500</v>
      </c>
      <c r="BA1205" s="39"/>
      <c r="BC1205" s="5" t="s">
        <v>905</v>
      </c>
      <c r="CB1205" s="13" t="s">
        <v>947</v>
      </c>
      <c r="CC1205" s="13" t="s">
        <v>4079</v>
      </c>
      <c r="CD1205" s="13">
        <v>60039</v>
      </c>
      <c r="CE1205" s="13" t="s">
        <v>4080</v>
      </c>
      <c r="CF1205" s="13" t="str">
        <f t="shared" si="393"/>
        <v>W0004850</v>
      </c>
      <c r="CG1205" s="13" t="s">
        <v>70</v>
      </c>
      <c r="CH1205" s="18">
        <f t="shared" si="394"/>
        <v>225920.79180819934</v>
      </c>
      <c r="CI1205" s="18">
        <f t="shared" ref="CI1205:CI1210" si="402">SUM(AA1205,AC1205:AE1205)</f>
        <v>0</v>
      </c>
      <c r="CJ1205" s="43">
        <f t="shared" si="396"/>
        <v>7046.666666666667</v>
      </c>
      <c r="CK1205" s="44">
        <f t="shared" si="397"/>
        <v>29700</v>
      </c>
      <c r="CL1205" s="18">
        <f t="shared" si="398"/>
        <v>8375.6232193732176</v>
      </c>
      <c r="CM1205" s="18">
        <f t="shared" si="399"/>
        <v>27104.308169423923</v>
      </c>
      <c r="CN1205" s="13"/>
      <c r="CO1205" s="18">
        <f t="shared" si="400"/>
        <v>0</v>
      </c>
    </row>
    <row r="1206" spans="1:93" ht="15.75" customHeight="1" x14ac:dyDescent="0.2">
      <c r="A1206" s="35" t="s">
        <v>4247</v>
      </c>
      <c r="B1206" s="35" t="s">
        <v>4248</v>
      </c>
      <c r="C1206" s="35" t="s">
        <v>4249</v>
      </c>
      <c r="D1206" s="36">
        <v>45855</v>
      </c>
      <c r="E1206" s="36"/>
      <c r="F1206" s="35" t="s">
        <v>938</v>
      </c>
      <c r="G1206" s="35" t="s">
        <v>1247</v>
      </c>
      <c r="H1206" s="35" t="s">
        <v>1248</v>
      </c>
      <c r="I1206" s="35" t="s">
        <v>897</v>
      </c>
      <c r="J1206" s="35"/>
      <c r="K1206" s="35" t="s">
        <v>898</v>
      </c>
      <c r="L1206" s="37" t="s">
        <v>899</v>
      </c>
      <c r="M1206" s="38">
        <v>0.1</v>
      </c>
      <c r="N1206" s="35">
        <v>28</v>
      </c>
      <c r="O1206" s="39">
        <v>150000</v>
      </c>
      <c r="P1206" s="40"/>
      <c r="Q1206" s="39"/>
      <c r="R1206" s="39">
        <v>3605.7692307692309</v>
      </c>
      <c r="S1206" s="39">
        <v>2083.3333333333335</v>
      </c>
      <c r="T1206" s="39">
        <v>375</v>
      </c>
      <c r="U1206" s="35">
        <v>75</v>
      </c>
      <c r="V1206" s="39"/>
      <c r="W1206" s="39">
        <v>0</v>
      </c>
      <c r="X1206" s="39">
        <v>4460.3751415326506</v>
      </c>
      <c r="Y1206" s="39">
        <v>160599.47770563522</v>
      </c>
      <c r="Z1206" s="41">
        <v>7046.666666666667</v>
      </c>
      <c r="AA1206" s="39"/>
      <c r="AB1206" s="39">
        <v>167646.14437230187</v>
      </c>
      <c r="AC1206" s="39"/>
      <c r="AD1206" s="39"/>
      <c r="AE1206" s="42"/>
      <c r="AF1206" s="35"/>
      <c r="AG1206" s="39"/>
      <c r="AH1206" s="39">
        <v>167646.14437230187</v>
      </c>
      <c r="AI1206" s="39">
        <v>16764.61443723019</v>
      </c>
      <c r="AJ1206" s="42">
        <v>29700</v>
      </c>
      <c r="AK1206" s="39">
        <v>2970</v>
      </c>
      <c r="AL1206" s="39">
        <v>217080.75880953207</v>
      </c>
      <c r="AM1206" s="39" t="s">
        <v>1411</v>
      </c>
      <c r="AN1206" s="39" t="s">
        <v>1411</v>
      </c>
      <c r="AO1206" s="35" t="s">
        <v>4174</v>
      </c>
      <c r="AP1206" s="35" t="s">
        <v>1413</v>
      </c>
      <c r="AQ1206" s="39" t="s">
        <v>901</v>
      </c>
      <c r="AR1206" s="39">
        <v>1</v>
      </c>
      <c r="AS1206" s="39"/>
      <c r="AT1206" s="39"/>
      <c r="AU1206" s="39"/>
      <c r="AV1206" s="39"/>
      <c r="AW1206" s="39" t="s">
        <v>1251</v>
      </c>
      <c r="AX1206" s="39" t="s">
        <v>977</v>
      </c>
      <c r="AY1206" s="39" t="s">
        <v>2204</v>
      </c>
      <c r="AZ1206" s="35" t="s">
        <v>4174</v>
      </c>
      <c r="BA1206" s="39"/>
      <c r="BC1206" s="5" t="s">
        <v>905</v>
      </c>
      <c r="CB1206" s="13" t="s">
        <v>947</v>
      </c>
      <c r="CC1206" s="13" t="s">
        <v>1415</v>
      </c>
      <c r="CD1206" s="13">
        <v>60008</v>
      </c>
      <c r="CE1206" s="13" t="s">
        <v>1416</v>
      </c>
      <c r="CF1206" s="13" t="str">
        <f t="shared" si="393"/>
        <v>W0005094</v>
      </c>
      <c r="CG1206" s="13" t="s">
        <v>70</v>
      </c>
      <c r="CH1206" s="18">
        <f t="shared" si="394"/>
        <v>154910.37514153266</v>
      </c>
      <c r="CI1206" s="18">
        <f t="shared" si="402"/>
        <v>0</v>
      </c>
      <c r="CJ1206" s="43">
        <f t="shared" si="396"/>
        <v>7046.666666666667</v>
      </c>
      <c r="CK1206" s="44">
        <f t="shared" si="397"/>
        <v>29700</v>
      </c>
      <c r="CL1206" s="18">
        <f t="shared" si="398"/>
        <v>5689.1025641025644</v>
      </c>
      <c r="CM1206" s="18">
        <f t="shared" si="399"/>
        <v>19734.61443723019</v>
      </c>
      <c r="CN1206" s="13"/>
      <c r="CO1206" s="18">
        <f t="shared" si="400"/>
        <v>0</v>
      </c>
    </row>
    <row r="1207" spans="1:93" ht="15.75" customHeight="1" x14ac:dyDescent="0.2">
      <c r="A1207" s="35" t="s">
        <v>418</v>
      </c>
      <c r="B1207" s="35" t="s">
        <v>4250</v>
      </c>
      <c r="C1207" s="35" t="s">
        <v>4251</v>
      </c>
      <c r="D1207" s="36">
        <v>45859</v>
      </c>
      <c r="E1207" s="36"/>
      <c r="F1207" s="35" t="s">
        <v>894</v>
      </c>
      <c r="G1207" s="35" t="s">
        <v>2668</v>
      </c>
      <c r="H1207" s="35" t="s">
        <v>2669</v>
      </c>
      <c r="I1207" s="35" t="s">
        <v>897</v>
      </c>
      <c r="J1207" s="35"/>
      <c r="K1207" s="35" t="s">
        <v>898</v>
      </c>
      <c r="L1207" s="37" t="s">
        <v>899</v>
      </c>
      <c r="M1207" s="38">
        <v>8.5000000000000006E-2</v>
      </c>
      <c r="N1207" s="35">
        <v>28</v>
      </c>
      <c r="O1207" s="39">
        <v>116666.66666666667</v>
      </c>
      <c r="P1207" s="40">
        <v>0.1</v>
      </c>
      <c r="Q1207" s="39">
        <v>11666.666666666668</v>
      </c>
      <c r="R1207" s="39">
        <v>2804.4871794871797</v>
      </c>
      <c r="S1207" s="39">
        <v>1620.3703703703707</v>
      </c>
      <c r="T1207" s="39">
        <v>291.66666666666669</v>
      </c>
      <c r="U1207" s="35">
        <v>75</v>
      </c>
      <c r="V1207" s="39"/>
      <c r="W1207" s="39">
        <v>0</v>
      </c>
      <c r="X1207" s="39">
        <v>4460.3751415326506</v>
      </c>
      <c r="Y1207" s="39">
        <v>137585.23269139021</v>
      </c>
      <c r="Z1207" s="41">
        <v>13617.5</v>
      </c>
      <c r="AA1207" s="39"/>
      <c r="AB1207" s="39">
        <v>151202.73269139021</v>
      </c>
      <c r="AC1207" s="39"/>
      <c r="AD1207" s="39"/>
      <c r="AE1207" s="42"/>
      <c r="AF1207" s="35"/>
      <c r="AG1207" s="39"/>
      <c r="AH1207" s="39">
        <v>151202.73269139021</v>
      </c>
      <c r="AI1207" s="39">
        <v>12852.232278768168</v>
      </c>
      <c r="AJ1207" s="42">
        <v>29700</v>
      </c>
      <c r="AK1207" s="39">
        <v>2524.5</v>
      </c>
      <c r="AL1207" s="39">
        <v>196279.46497015838</v>
      </c>
      <c r="AM1207" s="39" t="s">
        <v>943</v>
      </c>
      <c r="AN1207" s="39" t="s">
        <v>943</v>
      </c>
      <c r="AO1207" s="35">
        <v>37214</v>
      </c>
      <c r="AP1207" s="35" t="s">
        <v>944</v>
      </c>
      <c r="AQ1207" s="39" t="s">
        <v>901</v>
      </c>
      <c r="AR1207" s="39">
        <v>1</v>
      </c>
      <c r="AS1207" s="39"/>
      <c r="AT1207" s="39"/>
      <c r="AU1207" s="39"/>
      <c r="AV1207" s="39"/>
      <c r="AW1207" s="39" t="s">
        <v>2902</v>
      </c>
      <c r="AX1207" s="39" t="s">
        <v>964</v>
      </c>
      <c r="AY1207" s="39" t="s">
        <v>965</v>
      </c>
      <c r="AZ1207" s="35">
        <v>37214</v>
      </c>
      <c r="BA1207" s="39"/>
      <c r="BC1207" s="5" t="s">
        <v>905</v>
      </c>
      <c r="CB1207" s="13" t="s">
        <v>947</v>
      </c>
      <c r="CC1207" s="13" t="s">
        <v>10</v>
      </c>
      <c r="CD1207" s="13">
        <v>60002</v>
      </c>
      <c r="CE1207" s="13" t="s">
        <v>8</v>
      </c>
      <c r="CF1207" s="13" t="str">
        <f t="shared" si="393"/>
        <v>W0004852</v>
      </c>
      <c r="CG1207" s="13" t="s">
        <v>323</v>
      </c>
      <c r="CH1207" s="18">
        <f t="shared" si="394"/>
        <v>133160.37514153266</v>
      </c>
      <c r="CI1207" s="18">
        <f t="shared" si="402"/>
        <v>0</v>
      </c>
      <c r="CJ1207" s="43">
        <f t="shared" si="396"/>
        <v>13617.5</v>
      </c>
      <c r="CK1207" s="44">
        <f t="shared" si="397"/>
        <v>29700</v>
      </c>
      <c r="CL1207" s="18">
        <f t="shared" si="398"/>
        <v>4424.8575498575501</v>
      </c>
      <c r="CM1207" s="18">
        <f t="shared" si="399"/>
        <v>15376.732278768168</v>
      </c>
      <c r="CN1207" s="13"/>
      <c r="CO1207" s="18">
        <f t="shared" si="400"/>
        <v>0</v>
      </c>
    </row>
    <row r="1208" spans="1:93" ht="15.75" customHeight="1" x14ac:dyDescent="0.2">
      <c r="A1208" s="35" t="s">
        <v>714</v>
      </c>
      <c r="B1208" s="35" t="s">
        <v>4252</v>
      </c>
      <c r="C1208" s="35" t="s">
        <v>4253</v>
      </c>
      <c r="D1208" s="36">
        <v>45859</v>
      </c>
      <c r="E1208" s="36"/>
      <c r="F1208" s="35" t="s">
        <v>938</v>
      </c>
      <c r="G1208" s="35" t="s">
        <v>2668</v>
      </c>
      <c r="H1208" s="35" t="s">
        <v>2669</v>
      </c>
      <c r="I1208" s="35" t="s">
        <v>897</v>
      </c>
      <c r="J1208" s="35"/>
      <c r="K1208" s="35" t="s">
        <v>898</v>
      </c>
      <c r="L1208" s="37" t="s">
        <v>899</v>
      </c>
      <c r="M1208" s="38">
        <v>8.5000000000000006E-2</v>
      </c>
      <c r="N1208" s="35">
        <v>28</v>
      </c>
      <c r="O1208" s="39">
        <v>116666.66666666667</v>
      </c>
      <c r="P1208" s="40">
        <v>0.1</v>
      </c>
      <c r="Q1208" s="39">
        <v>11666.666666666668</v>
      </c>
      <c r="R1208" s="39">
        <v>2804.4871794871797</v>
      </c>
      <c r="S1208" s="39">
        <v>1620.3703703703707</v>
      </c>
      <c r="T1208" s="39">
        <v>291.66666666666669</v>
      </c>
      <c r="U1208" s="35">
        <v>75</v>
      </c>
      <c r="V1208" s="39"/>
      <c r="W1208" s="39">
        <v>0</v>
      </c>
      <c r="X1208" s="39">
        <v>4460.3751415326506</v>
      </c>
      <c r="Y1208" s="39">
        <v>137585.23269139021</v>
      </c>
      <c r="Z1208" s="41">
        <v>13617.5</v>
      </c>
      <c r="AA1208" s="39"/>
      <c r="AB1208" s="39">
        <v>151202.73269139021</v>
      </c>
      <c r="AC1208" s="39"/>
      <c r="AD1208" s="39"/>
      <c r="AE1208" s="42"/>
      <c r="AF1208" s="35"/>
      <c r="AG1208" s="39"/>
      <c r="AH1208" s="39">
        <v>151202.73269139021</v>
      </c>
      <c r="AI1208" s="39">
        <v>12852.232278768168</v>
      </c>
      <c r="AJ1208" s="42">
        <v>29700</v>
      </c>
      <c r="AK1208" s="39">
        <v>2524.5</v>
      </c>
      <c r="AL1208" s="39">
        <v>196279.46497015838</v>
      </c>
      <c r="AM1208" s="39" t="s">
        <v>943</v>
      </c>
      <c r="AN1208" s="39" t="s">
        <v>943</v>
      </c>
      <c r="AO1208" s="35">
        <v>37214</v>
      </c>
      <c r="AP1208" s="35" t="s">
        <v>944</v>
      </c>
      <c r="AQ1208" s="39" t="s">
        <v>901</v>
      </c>
      <c r="AR1208" s="39">
        <v>1</v>
      </c>
      <c r="AS1208" s="39"/>
      <c r="AT1208" s="39"/>
      <c r="AU1208" s="39"/>
      <c r="AV1208" s="39"/>
      <c r="AW1208" s="39" t="s">
        <v>2902</v>
      </c>
      <c r="AX1208" s="39" t="s">
        <v>964</v>
      </c>
      <c r="AY1208" s="39" t="s">
        <v>965</v>
      </c>
      <c r="AZ1208" s="35">
        <v>37214</v>
      </c>
      <c r="BA1208" s="39"/>
      <c r="BC1208" s="5" t="s">
        <v>905</v>
      </c>
      <c r="CB1208" s="13" t="s">
        <v>947</v>
      </c>
      <c r="CC1208" s="13" t="s">
        <v>10</v>
      </c>
      <c r="CD1208" s="13">
        <v>60002</v>
      </c>
      <c r="CE1208" s="13" t="s">
        <v>8</v>
      </c>
      <c r="CF1208" s="13" t="str">
        <f t="shared" si="393"/>
        <v>W0005439</v>
      </c>
      <c r="CG1208" s="13" t="s">
        <v>323</v>
      </c>
      <c r="CH1208" s="18">
        <f t="shared" si="394"/>
        <v>133160.37514153266</v>
      </c>
      <c r="CI1208" s="18">
        <f t="shared" si="402"/>
        <v>0</v>
      </c>
      <c r="CJ1208" s="43">
        <f t="shared" si="396"/>
        <v>13617.5</v>
      </c>
      <c r="CK1208" s="44">
        <f t="shared" si="397"/>
        <v>29700</v>
      </c>
      <c r="CL1208" s="18">
        <f t="shared" si="398"/>
        <v>4424.8575498575501</v>
      </c>
      <c r="CM1208" s="18">
        <f t="shared" si="399"/>
        <v>15376.732278768168</v>
      </c>
      <c r="CN1208" s="13"/>
      <c r="CO1208" s="18">
        <f t="shared" si="400"/>
        <v>0</v>
      </c>
    </row>
    <row r="1209" spans="1:93" ht="15.75" customHeight="1" x14ac:dyDescent="0.2">
      <c r="A1209" s="35" t="s">
        <v>4254</v>
      </c>
      <c r="B1209" s="35" t="s">
        <v>4255</v>
      </c>
      <c r="C1209" s="35" t="s">
        <v>4256</v>
      </c>
      <c r="D1209" s="36">
        <v>45866</v>
      </c>
      <c r="E1209" s="36"/>
      <c r="F1209" s="35" t="s">
        <v>938</v>
      </c>
      <c r="G1209" s="35" t="s">
        <v>895</v>
      </c>
      <c r="H1209" s="35" t="s">
        <v>896</v>
      </c>
      <c r="I1209" s="35" t="s">
        <v>2483</v>
      </c>
      <c r="J1209" s="35"/>
      <c r="K1209" s="35" t="s">
        <v>898</v>
      </c>
      <c r="L1209" s="37" t="s">
        <v>899</v>
      </c>
      <c r="M1209" s="38">
        <v>8.5000000000000006E-2</v>
      </c>
      <c r="N1209" s="35">
        <v>28</v>
      </c>
      <c r="O1209" s="39">
        <v>137916.66666666666</v>
      </c>
      <c r="P1209" s="40"/>
      <c r="Q1209" s="39"/>
      <c r="R1209" s="39">
        <v>3195.1121794871797</v>
      </c>
      <c r="S1209" s="39">
        <v>1846.0648148148148</v>
      </c>
      <c r="T1209" s="39">
        <v>332.29166666666663</v>
      </c>
      <c r="U1209" s="35">
        <v>75</v>
      </c>
      <c r="V1209" s="39"/>
      <c r="W1209" s="39">
        <v>0</v>
      </c>
      <c r="X1209" s="39">
        <v>4460.3751415326506</v>
      </c>
      <c r="Y1209" s="39">
        <v>147825.51046916796</v>
      </c>
      <c r="Z1209" s="41">
        <v>5687.5</v>
      </c>
      <c r="AA1209" s="39"/>
      <c r="AB1209" s="39">
        <v>153513.01046916796</v>
      </c>
      <c r="AC1209" s="39"/>
      <c r="AD1209" s="39"/>
      <c r="AE1209" s="42"/>
      <c r="AF1209" s="35"/>
      <c r="AG1209" s="39"/>
      <c r="AH1209" s="39">
        <v>153513.01046916796</v>
      </c>
      <c r="AI1209" s="39">
        <v>13048.605889879278</v>
      </c>
      <c r="AJ1209" s="42">
        <v>0</v>
      </c>
      <c r="AK1209" s="39">
        <v>0</v>
      </c>
      <c r="AL1209" s="39">
        <v>166561.61635904724</v>
      </c>
      <c r="AM1209" s="39" t="s">
        <v>1411</v>
      </c>
      <c r="AN1209" s="39" t="s">
        <v>2484</v>
      </c>
      <c r="AO1209" s="35" t="s">
        <v>3382</v>
      </c>
      <c r="AP1209" s="35" t="s">
        <v>2485</v>
      </c>
      <c r="AQ1209" s="39" t="s">
        <v>901</v>
      </c>
      <c r="AR1209" s="39">
        <v>1</v>
      </c>
      <c r="AS1209" s="39"/>
      <c r="AT1209" s="39"/>
      <c r="AU1209" s="39"/>
      <c r="AV1209" s="39"/>
      <c r="AW1209" s="39" t="s">
        <v>1332</v>
      </c>
      <c r="AX1209" s="39" t="s">
        <v>903</v>
      </c>
      <c r="AY1209" s="39" t="s">
        <v>904</v>
      </c>
      <c r="AZ1209" s="35" t="s">
        <v>3382</v>
      </c>
      <c r="BA1209" s="39"/>
      <c r="BC1209" s="5" t="s">
        <v>905</v>
      </c>
      <c r="CB1209" s="13" t="s">
        <v>947</v>
      </c>
      <c r="CC1209" s="13" t="s">
        <v>805</v>
      </c>
      <c r="CD1209" s="13">
        <v>60001</v>
      </c>
      <c r="CE1209" s="13" t="s">
        <v>803</v>
      </c>
      <c r="CF1209" s="13" t="str">
        <f t="shared" si="393"/>
        <v>W0005274</v>
      </c>
      <c r="CG1209" s="13" t="s">
        <v>29</v>
      </c>
      <c r="CH1209" s="18">
        <f t="shared" si="394"/>
        <v>142784.33347486597</v>
      </c>
      <c r="CI1209" s="18">
        <f t="shared" si="402"/>
        <v>0</v>
      </c>
      <c r="CJ1209" s="43">
        <f t="shared" si="396"/>
        <v>5687.5</v>
      </c>
      <c r="CK1209" s="44">
        <f t="shared" si="397"/>
        <v>0</v>
      </c>
      <c r="CL1209" s="18">
        <f t="shared" si="398"/>
        <v>5041.1769943019945</v>
      </c>
      <c r="CM1209" s="18">
        <f t="shared" si="399"/>
        <v>13048.605889879278</v>
      </c>
      <c r="CN1209" s="13"/>
      <c r="CO1209" s="18">
        <f t="shared" si="400"/>
        <v>0</v>
      </c>
    </row>
    <row r="1210" spans="1:93" ht="15.75" customHeight="1" x14ac:dyDescent="0.2">
      <c r="A1210" s="35" t="s">
        <v>419</v>
      </c>
      <c r="B1210" s="35" t="s">
        <v>4257</v>
      </c>
      <c r="C1210" s="35" t="s">
        <v>4258</v>
      </c>
      <c r="D1210" s="36">
        <v>45866</v>
      </c>
      <c r="E1210" s="36"/>
      <c r="F1210" s="35" t="s">
        <v>996</v>
      </c>
      <c r="G1210" s="35" t="s">
        <v>895</v>
      </c>
      <c r="H1210" s="35" t="s">
        <v>896</v>
      </c>
      <c r="I1210" s="35" t="s">
        <v>897</v>
      </c>
      <c r="J1210" s="35"/>
      <c r="K1210" s="35" t="s">
        <v>898</v>
      </c>
      <c r="L1210" s="37" t="s">
        <v>899</v>
      </c>
      <c r="M1210" s="38">
        <v>8.5000000000000006E-2</v>
      </c>
      <c r="N1210" s="35">
        <v>28</v>
      </c>
      <c r="O1210" s="39">
        <v>75833.333333333328</v>
      </c>
      <c r="P1210" s="40"/>
      <c r="Q1210" s="39"/>
      <c r="R1210" s="39">
        <v>1702.7243589743591</v>
      </c>
      <c r="S1210" s="39">
        <v>983.79629629629619</v>
      </c>
      <c r="T1210" s="39">
        <v>177.08333333333331</v>
      </c>
      <c r="U1210" s="35">
        <v>75</v>
      </c>
      <c r="V1210" s="39"/>
      <c r="W1210" s="39">
        <v>0</v>
      </c>
      <c r="X1210" s="39">
        <v>4460.3751415326506</v>
      </c>
      <c r="Y1210" s="39">
        <v>83232.312463469963</v>
      </c>
      <c r="Z1210" s="41">
        <v>5687.5</v>
      </c>
      <c r="AA1210" s="39"/>
      <c r="AB1210" s="39">
        <v>88919.812463469963</v>
      </c>
      <c r="AC1210" s="39"/>
      <c r="AD1210" s="39"/>
      <c r="AE1210" s="42"/>
      <c r="AF1210" s="35"/>
      <c r="AG1210" s="39"/>
      <c r="AH1210" s="39">
        <v>88919.812463469963</v>
      </c>
      <c r="AI1210" s="39">
        <v>7558.1840593949473</v>
      </c>
      <c r="AJ1210" s="42">
        <v>29700</v>
      </c>
      <c r="AK1210" s="39">
        <v>2524.5</v>
      </c>
      <c r="AL1210" s="39">
        <v>128702.49652286491</v>
      </c>
      <c r="AM1210" s="39" t="s">
        <v>943</v>
      </c>
      <c r="AN1210" s="39" t="s">
        <v>943</v>
      </c>
      <c r="AO1210" s="35">
        <v>19452</v>
      </c>
      <c r="AP1210" s="35" t="s">
        <v>944</v>
      </c>
      <c r="AQ1210" s="39" t="s">
        <v>901</v>
      </c>
      <c r="AR1210" s="39">
        <v>1</v>
      </c>
      <c r="AS1210" s="39"/>
      <c r="AT1210" s="39"/>
      <c r="AU1210" s="39"/>
      <c r="AV1210" s="39"/>
      <c r="AW1210" s="39" t="s">
        <v>1195</v>
      </c>
      <c r="AX1210" s="39" t="s">
        <v>903</v>
      </c>
      <c r="AY1210" s="39" t="s">
        <v>904</v>
      </c>
      <c r="AZ1210" s="35">
        <v>19452</v>
      </c>
      <c r="BA1210" s="39"/>
      <c r="BC1210" s="5" t="s">
        <v>905</v>
      </c>
      <c r="CB1210" s="13" t="s">
        <v>947</v>
      </c>
      <c r="CC1210" s="13" t="s">
        <v>10</v>
      </c>
      <c r="CD1210" s="13">
        <v>60002</v>
      </c>
      <c r="CE1210" s="13" t="s">
        <v>8</v>
      </c>
      <c r="CF1210" s="13" t="str">
        <f t="shared" si="393"/>
        <v>W0004854</v>
      </c>
      <c r="CG1210" s="13" t="s">
        <v>29</v>
      </c>
      <c r="CH1210" s="18">
        <f t="shared" si="394"/>
        <v>80545.791808199312</v>
      </c>
      <c r="CI1210" s="18">
        <f t="shared" si="402"/>
        <v>0</v>
      </c>
      <c r="CJ1210" s="43">
        <f t="shared" si="396"/>
        <v>5687.5</v>
      </c>
      <c r="CK1210" s="44">
        <f t="shared" si="397"/>
        <v>29700</v>
      </c>
      <c r="CL1210" s="18">
        <f t="shared" si="398"/>
        <v>2686.5206552706554</v>
      </c>
      <c r="CM1210" s="18">
        <f t="shared" si="399"/>
        <v>10082.684059394947</v>
      </c>
      <c r="CN1210" s="13"/>
      <c r="CO1210" s="18">
        <f t="shared" si="400"/>
        <v>0</v>
      </c>
    </row>
    <row r="1211" spans="1:93" ht="15.75" customHeight="1" x14ac:dyDescent="0.2">
      <c r="A1211" s="35" t="s">
        <v>4259</v>
      </c>
      <c r="B1211" s="35" t="s">
        <v>4260</v>
      </c>
      <c r="C1211" s="35" t="s">
        <v>4261</v>
      </c>
      <c r="D1211" s="36">
        <v>45866</v>
      </c>
      <c r="E1211" s="36"/>
      <c r="F1211" s="35" t="s">
        <v>984</v>
      </c>
      <c r="G1211" s="35" t="s">
        <v>2668</v>
      </c>
      <c r="H1211" s="35" t="s">
        <v>2669</v>
      </c>
      <c r="I1211" s="35" t="s">
        <v>897</v>
      </c>
      <c r="J1211" s="35"/>
      <c r="K1211" s="35" t="s">
        <v>898</v>
      </c>
      <c r="L1211" s="37" t="s">
        <v>899</v>
      </c>
      <c r="M1211" s="38">
        <v>8.5000000000000006E-2</v>
      </c>
      <c r="N1211" s="35">
        <v>28</v>
      </c>
      <c r="O1211" s="39">
        <v>91666.666666666672</v>
      </c>
      <c r="P1211" s="40">
        <v>0.1</v>
      </c>
      <c r="Q1211" s="39">
        <v>9166.6666666666679</v>
      </c>
      <c r="R1211" s="39">
        <v>2203.5256410256411</v>
      </c>
      <c r="S1211" s="39">
        <v>1273.1481481481483</v>
      </c>
      <c r="T1211" s="39">
        <v>229.16666666666669</v>
      </c>
      <c r="U1211" s="35">
        <v>75</v>
      </c>
      <c r="V1211" s="39"/>
      <c r="W1211" s="39">
        <v>0</v>
      </c>
      <c r="X1211" s="39">
        <v>4460.3751415326506</v>
      </c>
      <c r="Y1211" s="39">
        <v>109074.54893070646</v>
      </c>
      <c r="Z1211" s="41">
        <v>13617.5</v>
      </c>
      <c r="AA1211" s="39"/>
      <c r="AB1211" s="39">
        <v>122692.04893070646</v>
      </c>
      <c r="AC1211" s="39"/>
      <c r="AD1211" s="39"/>
      <c r="AE1211" s="42"/>
      <c r="AF1211" s="35"/>
      <c r="AG1211" s="39"/>
      <c r="AH1211" s="39">
        <v>122692.04893070646</v>
      </c>
      <c r="AI1211" s="39">
        <v>10428.824159110049</v>
      </c>
      <c r="AJ1211" s="42">
        <v>29700</v>
      </c>
      <c r="AK1211" s="39">
        <v>2524.5</v>
      </c>
      <c r="AL1211" s="39">
        <v>165345.37308981651</v>
      </c>
      <c r="AM1211" s="39" t="s">
        <v>900</v>
      </c>
      <c r="AN1211" s="39" t="s">
        <v>900</v>
      </c>
      <c r="AO1211" s="35">
        <v>1006100</v>
      </c>
      <c r="AP1211" s="39" t="s">
        <v>900</v>
      </c>
      <c r="AQ1211" s="39" t="s">
        <v>901</v>
      </c>
      <c r="AR1211" s="39">
        <v>1</v>
      </c>
      <c r="AS1211" s="39"/>
      <c r="AT1211" s="39"/>
      <c r="AU1211" s="39"/>
      <c r="AV1211" s="39"/>
      <c r="AW1211" s="39" t="s">
        <v>2902</v>
      </c>
      <c r="AX1211" s="39" t="s">
        <v>2902</v>
      </c>
      <c r="AY1211" s="39" t="s">
        <v>2902</v>
      </c>
      <c r="AZ1211" s="35">
        <v>1006100</v>
      </c>
      <c r="BA1211" s="39"/>
      <c r="BC1211" s="5" t="s">
        <v>905</v>
      </c>
      <c r="CB1211" s="13" t="s">
        <v>906</v>
      </c>
      <c r="CC1211" s="13" t="s">
        <v>907</v>
      </c>
      <c r="CD1211" s="13">
        <v>60006</v>
      </c>
      <c r="CE1211" s="13" t="e">
        <v>#N/A</v>
      </c>
      <c r="CF1211" s="13" t="str">
        <f t="shared" si="393"/>
        <v>W0005095</v>
      </c>
      <c r="CG1211" s="13" t="str">
        <f>G1211</f>
        <v>Marketing Capability Center</v>
      </c>
      <c r="CH1211" s="18">
        <f t="shared" si="394"/>
        <v>105597.87514153267</v>
      </c>
      <c r="CI1211" s="18">
        <f>SUM(AA1211,AE1211)</f>
        <v>0</v>
      </c>
      <c r="CJ1211" s="43">
        <f t="shared" si="396"/>
        <v>13617.5</v>
      </c>
      <c r="CK1211" s="44">
        <f t="shared" si="397"/>
        <v>29700</v>
      </c>
      <c r="CL1211" s="18">
        <f t="shared" si="398"/>
        <v>3476.6737891737894</v>
      </c>
      <c r="CM1211" s="18">
        <f t="shared" si="399"/>
        <v>12953.324159110049</v>
      </c>
      <c r="CN1211" s="13"/>
      <c r="CO1211" s="18">
        <f t="shared" si="400"/>
        <v>0</v>
      </c>
    </row>
    <row r="1212" spans="1:93" ht="15.75" customHeight="1" x14ac:dyDescent="0.2">
      <c r="A1212" s="35" t="s">
        <v>4262</v>
      </c>
      <c r="B1212" s="35" t="s">
        <v>4263</v>
      </c>
      <c r="C1212" s="35" t="s">
        <v>4264</v>
      </c>
      <c r="D1212" s="36">
        <v>45866</v>
      </c>
      <c r="E1212" s="36"/>
      <c r="F1212" s="35" t="s">
        <v>984</v>
      </c>
      <c r="G1212" s="35" t="s">
        <v>1050</v>
      </c>
      <c r="H1212" s="35" t="s">
        <v>1051</v>
      </c>
      <c r="I1212" s="35" t="s">
        <v>897</v>
      </c>
      <c r="J1212" s="35"/>
      <c r="K1212" s="35" t="s">
        <v>898</v>
      </c>
      <c r="L1212" s="37" t="s">
        <v>899</v>
      </c>
      <c r="M1212" s="38">
        <v>8.5000000000000006E-2</v>
      </c>
      <c r="N1212" s="35">
        <v>28</v>
      </c>
      <c r="O1212" s="39">
        <v>79166.666666666672</v>
      </c>
      <c r="P1212" s="40"/>
      <c r="Q1212" s="39"/>
      <c r="R1212" s="39">
        <v>1903.0448717948721</v>
      </c>
      <c r="S1212" s="39">
        <v>1099.5370370370372</v>
      </c>
      <c r="T1212" s="39">
        <v>197.91666666666669</v>
      </c>
      <c r="U1212" s="35">
        <v>75</v>
      </c>
      <c r="V1212" s="39"/>
      <c r="W1212" s="39">
        <v>0</v>
      </c>
      <c r="X1212" s="39">
        <v>4460.3751415326506</v>
      </c>
      <c r="Y1212" s="39">
        <v>86902.540383697909</v>
      </c>
      <c r="Z1212" s="41">
        <v>23570.833333333332</v>
      </c>
      <c r="AA1212" s="39"/>
      <c r="AB1212" s="39">
        <v>110473.37371703124</v>
      </c>
      <c r="AC1212" s="39"/>
      <c r="AD1212" s="39"/>
      <c r="AE1212" s="42"/>
      <c r="AF1212" s="35"/>
      <c r="AG1212" s="39"/>
      <c r="AH1212" s="39">
        <v>110473.37371703124</v>
      </c>
      <c r="AI1212" s="39">
        <v>9390.2367659476567</v>
      </c>
      <c r="AJ1212" s="42">
        <v>29700</v>
      </c>
      <c r="AK1212" s="39">
        <v>2524.5</v>
      </c>
      <c r="AL1212" s="39">
        <v>152088.1104829789</v>
      </c>
      <c r="AM1212" s="39" t="s">
        <v>1411</v>
      </c>
      <c r="AN1212" s="39" t="s">
        <v>1411</v>
      </c>
      <c r="AO1212" s="35" t="s">
        <v>3663</v>
      </c>
      <c r="AP1212" s="35" t="s">
        <v>1413</v>
      </c>
      <c r="AQ1212" s="39" t="s">
        <v>901</v>
      </c>
      <c r="AR1212" s="39">
        <v>1</v>
      </c>
      <c r="AS1212" s="39"/>
      <c r="AT1212" s="39"/>
      <c r="AU1212" s="39"/>
      <c r="AV1212" s="39"/>
      <c r="AW1212" s="39" t="s">
        <v>1052</v>
      </c>
      <c r="AX1212" s="39" t="s">
        <v>903</v>
      </c>
      <c r="AY1212" s="39" t="s">
        <v>904</v>
      </c>
      <c r="AZ1212" s="35" t="s">
        <v>3663</v>
      </c>
      <c r="BA1212" s="39"/>
      <c r="BC1212" s="5" t="s">
        <v>905</v>
      </c>
      <c r="CB1212" s="13" t="s">
        <v>947</v>
      </c>
      <c r="CC1212" s="13" t="s">
        <v>1415</v>
      </c>
      <c r="CD1212" s="13">
        <v>60008</v>
      </c>
      <c r="CE1212" s="13" t="s">
        <v>1416</v>
      </c>
      <c r="CF1212" s="13" t="str">
        <f t="shared" si="393"/>
        <v>W0005275</v>
      </c>
      <c r="CG1212" s="13" t="s">
        <v>24</v>
      </c>
      <c r="CH1212" s="18">
        <f t="shared" si="394"/>
        <v>83899.958474865998</v>
      </c>
      <c r="CI1212" s="18">
        <f t="shared" ref="CI1212:CI1215" si="403">SUM(AA1212,AC1212:AE1212)</f>
        <v>0</v>
      </c>
      <c r="CJ1212" s="43">
        <f t="shared" si="396"/>
        <v>23570.833333333332</v>
      </c>
      <c r="CK1212" s="44">
        <f t="shared" si="397"/>
        <v>29700</v>
      </c>
      <c r="CL1212" s="18">
        <f t="shared" si="398"/>
        <v>3002.5819088319095</v>
      </c>
      <c r="CM1212" s="18">
        <f t="shared" si="399"/>
        <v>11914.736765947657</v>
      </c>
      <c r="CN1212" s="13"/>
      <c r="CO1212" s="18">
        <f t="shared" si="400"/>
        <v>0</v>
      </c>
    </row>
    <row r="1213" spans="1:93" ht="15.75" customHeight="1" x14ac:dyDescent="0.2">
      <c r="A1213" s="35" t="s">
        <v>420</v>
      </c>
      <c r="B1213" s="35" t="s">
        <v>4265</v>
      </c>
      <c r="C1213" s="35" t="s">
        <v>4266</v>
      </c>
      <c r="D1213" s="36">
        <v>45866</v>
      </c>
      <c r="E1213" s="36"/>
      <c r="F1213" s="35" t="s">
        <v>938</v>
      </c>
      <c r="G1213" s="35" t="s">
        <v>2668</v>
      </c>
      <c r="H1213" s="35" t="s">
        <v>2669</v>
      </c>
      <c r="I1213" s="35" t="s">
        <v>897</v>
      </c>
      <c r="J1213" s="35"/>
      <c r="K1213" s="35" t="s">
        <v>898</v>
      </c>
      <c r="L1213" s="37" t="s">
        <v>899</v>
      </c>
      <c r="M1213" s="38">
        <v>8.5000000000000006E-2</v>
      </c>
      <c r="N1213" s="35">
        <v>28</v>
      </c>
      <c r="O1213" s="39">
        <v>147333.33333333334</v>
      </c>
      <c r="P1213" s="40">
        <v>0.1</v>
      </c>
      <c r="Q1213" s="39">
        <v>14733.333333333336</v>
      </c>
      <c r="R1213" s="39">
        <v>3541.6666666666665</v>
      </c>
      <c r="S1213" s="39">
        <v>2046.2962962962965</v>
      </c>
      <c r="T1213" s="39">
        <v>368.33333333333337</v>
      </c>
      <c r="U1213" s="35">
        <v>75</v>
      </c>
      <c r="V1213" s="39"/>
      <c r="W1213" s="39">
        <v>0</v>
      </c>
      <c r="X1213" s="39">
        <v>4460.3751415326506</v>
      </c>
      <c r="Y1213" s="39">
        <v>172558.33810449563</v>
      </c>
      <c r="Z1213" s="41">
        <v>13617.5</v>
      </c>
      <c r="AA1213" s="39"/>
      <c r="AB1213" s="39">
        <v>186175.83810449563</v>
      </c>
      <c r="AC1213" s="39"/>
      <c r="AD1213" s="39"/>
      <c r="AE1213" s="42"/>
      <c r="AF1213" s="35"/>
      <c r="AG1213" s="39"/>
      <c r="AH1213" s="39">
        <v>186175.83810449563</v>
      </c>
      <c r="AI1213" s="39">
        <v>15824.94623888213</v>
      </c>
      <c r="AJ1213" s="42">
        <v>29700</v>
      </c>
      <c r="AK1213" s="39">
        <v>2524.5</v>
      </c>
      <c r="AL1213" s="39">
        <v>234225.28434337777</v>
      </c>
      <c r="AM1213" s="39" t="s">
        <v>943</v>
      </c>
      <c r="AN1213" s="39" t="s">
        <v>943</v>
      </c>
      <c r="AO1213" s="35">
        <v>37214</v>
      </c>
      <c r="AP1213" s="35" t="s">
        <v>944</v>
      </c>
      <c r="AQ1213" s="39" t="s">
        <v>901</v>
      </c>
      <c r="AR1213" s="39">
        <v>1</v>
      </c>
      <c r="AS1213" s="39"/>
      <c r="AT1213" s="39"/>
      <c r="AU1213" s="39"/>
      <c r="AV1213" s="39"/>
      <c r="AW1213" s="39" t="s">
        <v>2902</v>
      </c>
      <c r="AX1213" s="39" t="s">
        <v>964</v>
      </c>
      <c r="AY1213" s="39" t="s">
        <v>965</v>
      </c>
      <c r="AZ1213" s="35">
        <v>37214</v>
      </c>
      <c r="BA1213" s="39"/>
      <c r="BC1213" s="5" t="s">
        <v>905</v>
      </c>
      <c r="CB1213" s="13" t="s">
        <v>947</v>
      </c>
      <c r="CC1213" s="13" t="s">
        <v>10</v>
      </c>
      <c r="CD1213" s="13">
        <v>60002</v>
      </c>
      <c r="CE1213" s="13" t="s">
        <v>8</v>
      </c>
      <c r="CF1213" s="13" t="str">
        <f t="shared" si="393"/>
        <v>W0004856</v>
      </c>
      <c r="CG1213" s="13" t="s">
        <v>323</v>
      </c>
      <c r="CH1213" s="18">
        <f t="shared" si="394"/>
        <v>166970.37514153268</v>
      </c>
      <c r="CI1213" s="18">
        <f t="shared" si="403"/>
        <v>0</v>
      </c>
      <c r="CJ1213" s="43">
        <f t="shared" si="396"/>
        <v>13617.5</v>
      </c>
      <c r="CK1213" s="44">
        <f t="shared" si="397"/>
        <v>29700</v>
      </c>
      <c r="CL1213" s="18">
        <f t="shared" si="398"/>
        <v>5587.9629629629635</v>
      </c>
      <c r="CM1213" s="18">
        <f t="shared" si="399"/>
        <v>18349.44623888213</v>
      </c>
      <c r="CN1213" s="13"/>
      <c r="CO1213" s="18">
        <f t="shared" si="400"/>
        <v>0</v>
      </c>
    </row>
    <row r="1214" spans="1:93" ht="15.75" customHeight="1" x14ac:dyDescent="0.2">
      <c r="A1214" s="35" t="s">
        <v>421</v>
      </c>
      <c r="B1214" s="35" t="s">
        <v>4267</v>
      </c>
      <c r="C1214" s="35" t="s">
        <v>4268</v>
      </c>
      <c r="D1214" s="36">
        <v>45866</v>
      </c>
      <c r="E1214" s="36"/>
      <c r="F1214" s="35" t="s">
        <v>996</v>
      </c>
      <c r="G1214" s="35" t="s">
        <v>951</v>
      </c>
      <c r="H1214" s="35" t="s">
        <v>952</v>
      </c>
      <c r="I1214" s="35" t="s">
        <v>897</v>
      </c>
      <c r="J1214" s="35"/>
      <c r="K1214" s="35" t="s">
        <v>898</v>
      </c>
      <c r="L1214" s="37" t="s">
        <v>899</v>
      </c>
      <c r="M1214" s="38">
        <v>0.05</v>
      </c>
      <c r="N1214" s="35">
        <v>28</v>
      </c>
      <c r="O1214" s="39">
        <v>66666.666666666672</v>
      </c>
      <c r="P1214" s="40"/>
      <c r="Q1214" s="39"/>
      <c r="R1214" s="39">
        <v>1482.3717948717949</v>
      </c>
      <c r="S1214" s="39">
        <v>856.48148148148152</v>
      </c>
      <c r="T1214" s="39">
        <v>154.16666666666666</v>
      </c>
      <c r="U1214" s="35">
        <v>75</v>
      </c>
      <c r="V1214" s="39"/>
      <c r="W1214" s="39">
        <v>0</v>
      </c>
      <c r="X1214" s="39">
        <v>4460.3751415326506</v>
      </c>
      <c r="Y1214" s="39">
        <v>73695.061751219269</v>
      </c>
      <c r="Z1214" s="41">
        <v>4154.166666666667</v>
      </c>
      <c r="AA1214" s="39"/>
      <c r="AB1214" s="39">
        <v>77849.228417885941</v>
      </c>
      <c r="AC1214" s="39"/>
      <c r="AD1214" s="39"/>
      <c r="AE1214" s="42"/>
      <c r="AF1214" s="35"/>
      <c r="AG1214" s="39"/>
      <c r="AH1214" s="39">
        <v>77849.228417885941</v>
      </c>
      <c r="AI1214" s="39">
        <v>3892.4614208942971</v>
      </c>
      <c r="AJ1214" s="42">
        <v>29700</v>
      </c>
      <c r="AK1214" s="39">
        <v>1485</v>
      </c>
      <c r="AL1214" s="39">
        <v>112926.68983878024</v>
      </c>
      <c r="AM1214" s="39" t="s">
        <v>943</v>
      </c>
      <c r="AN1214" s="39" t="s">
        <v>943</v>
      </c>
      <c r="AO1214" s="35">
        <v>35875</v>
      </c>
      <c r="AP1214" s="35" t="s">
        <v>944</v>
      </c>
      <c r="AQ1214" s="39" t="s">
        <v>901</v>
      </c>
      <c r="AR1214" s="39">
        <v>1</v>
      </c>
      <c r="AS1214" s="39"/>
      <c r="AT1214" s="39"/>
      <c r="AU1214" s="39"/>
      <c r="AV1214" s="39"/>
      <c r="AW1214" s="39" t="s">
        <v>956</v>
      </c>
      <c r="AX1214" s="39" t="s">
        <v>964</v>
      </c>
      <c r="AY1214" s="39" t="s">
        <v>993</v>
      </c>
      <c r="AZ1214" s="35">
        <v>35875</v>
      </c>
      <c r="BA1214" s="39"/>
      <c r="BC1214" s="5" t="s">
        <v>905</v>
      </c>
      <c r="CB1214" s="13" t="s">
        <v>947</v>
      </c>
      <c r="CC1214" s="13" t="s">
        <v>10</v>
      </c>
      <c r="CD1214" s="13">
        <v>60002</v>
      </c>
      <c r="CE1214" s="13" t="s">
        <v>8</v>
      </c>
      <c r="CF1214" s="13" t="str">
        <f t="shared" si="393"/>
        <v>W0004857</v>
      </c>
      <c r="CG1214" s="13" t="s">
        <v>13</v>
      </c>
      <c r="CH1214" s="18">
        <f t="shared" si="394"/>
        <v>71356.208474865998</v>
      </c>
      <c r="CI1214" s="18">
        <f t="shared" si="403"/>
        <v>0</v>
      </c>
      <c r="CJ1214" s="43">
        <f t="shared" si="396"/>
        <v>4154.166666666667</v>
      </c>
      <c r="CK1214" s="44">
        <f t="shared" si="397"/>
        <v>29700</v>
      </c>
      <c r="CL1214" s="18">
        <f t="shared" si="398"/>
        <v>2338.8532763532767</v>
      </c>
      <c r="CM1214" s="18">
        <f t="shared" si="399"/>
        <v>5377.4614208942967</v>
      </c>
      <c r="CN1214" s="13"/>
      <c r="CO1214" s="18">
        <f t="shared" si="400"/>
        <v>0</v>
      </c>
    </row>
    <row r="1215" spans="1:93" ht="15.75" customHeight="1" x14ac:dyDescent="0.2">
      <c r="A1215" s="35" t="s">
        <v>4269</v>
      </c>
      <c r="B1215" s="35" t="s">
        <v>4270</v>
      </c>
      <c r="C1215" s="35" t="s">
        <v>4271</v>
      </c>
      <c r="D1215" s="36">
        <v>45869</v>
      </c>
      <c r="E1215" s="36"/>
      <c r="F1215" s="35" t="s">
        <v>894</v>
      </c>
      <c r="G1215" s="35" t="s">
        <v>1247</v>
      </c>
      <c r="H1215" s="35" t="s">
        <v>1248</v>
      </c>
      <c r="I1215" s="35" t="s">
        <v>897</v>
      </c>
      <c r="J1215" s="35"/>
      <c r="K1215" s="35" t="s">
        <v>898</v>
      </c>
      <c r="L1215" s="37" t="s">
        <v>899</v>
      </c>
      <c r="M1215" s="38">
        <v>0.1</v>
      </c>
      <c r="N1215" s="35">
        <v>28</v>
      </c>
      <c r="O1215" s="39">
        <v>191666.66666666666</v>
      </c>
      <c r="P1215" s="40"/>
      <c r="Q1215" s="39"/>
      <c r="R1215" s="39">
        <v>4607.3717948717949</v>
      </c>
      <c r="S1215" s="39">
        <v>2662.037037037037</v>
      </c>
      <c r="T1215" s="39">
        <v>479.16666666666663</v>
      </c>
      <c r="U1215" s="35">
        <v>75</v>
      </c>
      <c r="V1215" s="39"/>
      <c r="W1215" s="39">
        <v>0</v>
      </c>
      <c r="X1215" s="39">
        <v>4460.3751415326506</v>
      </c>
      <c r="Y1215" s="39">
        <v>203950.6173067748</v>
      </c>
      <c r="Z1215" s="41">
        <v>7046.666666666667</v>
      </c>
      <c r="AA1215" s="39"/>
      <c r="AB1215" s="39">
        <v>210997.28397344146</v>
      </c>
      <c r="AC1215" s="39"/>
      <c r="AD1215" s="39"/>
      <c r="AE1215" s="42"/>
      <c r="AF1215" s="35"/>
      <c r="AG1215" s="39"/>
      <c r="AH1215" s="39">
        <v>210997.28397344146</v>
      </c>
      <c r="AI1215" s="39">
        <v>21099.728397344148</v>
      </c>
      <c r="AJ1215" s="42">
        <v>29700</v>
      </c>
      <c r="AK1215" s="39">
        <v>2970</v>
      </c>
      <c r="AL1215" s="39">
        <v>264767.01237078558</v>
      </c>
      <c r="AM1215" s="39" t="s">
        <v>1026</v>
      </c>
      <c r="AN1215" s="39" t="s">
        <v>1026</v>
      </c>
      <c r="AO1215" s="35">
        <v>6006</v>
      </c>
      <c r="AP1215" s="35" t="s">
        <v>1027</v>
      </c>
      <c r="AQ1215" s="39" t="s">
        <v>901</v>
      </c>
      <c r="AR1215" s="39">
        <v>1</v>
      </c>
      <c r="AS1215" s="39"/>
      <c r="AT1215" s="39"/>
      <c r="AU1215" s="39"/>
      <c r="AV1215" s="39"/>
      <c r="AW1215" s="39" t="s">
        <v>1251</v>
      </c>
      <c r="AX1215" s="39" t="s">
        <v>1026</v>
      </c>
      <c r="AY1215" s="39" t="s">
        <v>1026</v>
      </c>
      <c r="AZ1215" s="35">
        <v>6006</v>
      </c>
      <c r="BA1215" s="39"/>
      <c r="BC1215" s="5" t="s">
        <v>905</v>
      </c>
      <c r="CB1215" s="13" t="s">
        <v>947</v>
      </c>
      <c r="CC1215" s="13" t="s">
        <v>1029</v>
      </c>
      <c r="CD1215" s="13">
        <v>60014</v>
      </c>
      <c r="CE1215" s="13" t="s">
        <v>1030</v>
      </c>
      <c r="CF1215" s="13" t="str">
        <f t="shared" si="393"/>
        <v>W0004858</v>
      </c>
      <c r="CG1215" s="13" t="s">
        <v>70</v>
      </c>
      <c r="CH1215" s="18">
        <f t="shared" si="394"/>
        <v>196681.20847486597</v>
      </c>
      <c r="CI1215" s="18">
        <f t="shared" si="403"/>
        <v>0</v>
      </c>
      <c r="CJ1215" s="43">
        <f t="shared" si="396"/>
        <v>7046.666666666667</v>
      </c>
      <c r="CK1215" s="44">
        <f t="shared" si="397"/>
        <v>29700</v>
      </c>
      <c r="CL1215" s="18">
        <f t="shared" si="398"/>
        <v>7269.4088319088314</v>
      </c>
      <c r="CM1215" s="18">
        <f t="shared" si="399"/>
        <v>24069.728397344148</v>
      </c>
      <c r="CN1215" s="13"/>
      <c r="CO1215" s="18">
        <f t="shared" si="400"/>
        <v>0</v>
      </c>
    </row>
    <row r="1216" spans="1:93" ht="15.75" customHeight="1" x14ac:dyDescent="0.2">
      <c r="A1216" s="35" t="s">
        <v>4272</v>
      </c>
      <c r="B1216" s="35" t="s">
        <v>4273</v>
      </c>
      <c r="C1216" s="35" t="s">
        <v>4274</v>
      </c>
      <c r="D1216" s="36">
        <v>45873</v>
      </c>
      <c r="E1216" s="36"/>
      <c r="F1216" s="35" t="s">
        <v>925</v>
      </c>
      <c r="G1216" s="35" t="s">
        <v>1050</v>
      </c>
      <c r="H1216" s="35" t="s">
        <v>1051</v>
      </c>
      <c r="I1216" s="35" t="s">
        <v>897</v>
      </c>
      <c r="J1216" s="35"/>
      <c r="K1216" s="35" t="s">
        <v>898</v>
      </c>
      <c r="L1216" s="37" t="s">
        <v>899</v>
      </c>
      <c r="M1216" s="38">
        <v>8.5000000000000006E-2</v>
      </c>
      <c r="N1216" s="35">
        <v>28</v>
      </c>
      <c r="O1216" s="39">
        <v>208333.33333333334</v>
      </c>
      <c r="P1216" s="40"/>
      <c r="Q1216" s="39"/>
      <c r="R1216" s="39">
        <v>5008.0128205128203</v>
      </c>
      <c r="S1216" s="39">
        <v>2893.5185185185187</v>
      </c>
      <c r="T1216" s="39">
        <v>520.83333333333337</v>
      </c>
      <c r="U1216" s="35">
        <v>75</v>
      </c>
      <c r="V1216" s="39"/>
      <c r="W1216" s="39">
        <v>0</v>
      </c>
      <c r="X1216" s="39">
        <v>4460.3751415326506</v>
      </c>
      <c r="Y1216" s="39">
        <v>221291.07314723067</v>
      </c>
      <c r="Z1216" s="41">
        <v>23570.833333333332</v>
      </c>
      <c r="AA1216" s="39"/>
      <c r="AB1216" s="39">
        <v>244861.90648056401</v>
      </c>
      <c r="AC1216" s="39"/>
      <c r="AD1216" s="39"/>
      <c r="AE1216" s="42"/>
      <c r="AF1216" s="35"/>
      <c r="AG1216" s="39"/>
      <c r="AH1216" s="39">
        <v>244861.90648056401</v>
      </c>
      <c r="AI1216" s="39">
        <v>20813.262050847941</v>
      </c>
      <c r="AJ1216" s="42">
        <v>29700</v>
      </c>
      <c r="AK1216" s="39">
        <v>2524.5</v>
      </c>
      <c r="AL1216" s="39">
        <v>297899.66853141197</v>
      </c>
      <c r="AM1216" s="39" t="s">
        <v>935</v>
      </c>
      <c r="AN1216" s="39" t="s">
        <v>986</v>
      </c>
      <c r="AO1216" s="35" t="s">
        <v>935</v>
      </c>
      <c r="AP1216" s="35" t="s">
        <v>986</v>
      </c>
      <c r="AQ1216" s="39" t="s">
        <v>988</v>
      </c>
      <c r="AR1216" s="39">
        <v>1</v>
      </c>
      <c r="AS1216" s="39"/>
      <c r="AT1216" s="39"/>
      <c r="AU1216" s="39"/>
      <c r="AV1216" s="39"/>
      <c r="AW1216" s="39" t="s">
        <v>1267</v>
      </c>
      <c r="AX1216" s="39" t="s">
        <v>935</v>
      </c>
      <c r="AY1216" s="39" t="s">
        <v>935</v>
      </c>
      <c r="AZ1216" s="35" t="s">
        <v>935</v>
      </c>
      <c r="BA1216" s="39"/>
      <c r="BC1216" s="5" t="s">
        <v>905</v>
      </c>
      <c r="CB1216" s="13" t="s">
        <v>990</v>
      </c>
      <c r="CC1216" s="13"/>
      <c r="CD1216" s="13"/>
      <c r="CE1216" s="13"/>
      <c r="CF1216" s="13"/>
      <c r="CG1216" s="13"/>
      <c r="CH1216" s="13"/>
      <c r="CI1216" s="13"/>
      <c r="CJ1216" s="13"/>
      <c r="CK1216" s="13"/>
      <c r="CL1216" s="13"/>
      <c r="CM1216" s="13"/>
      <c r="CN1216" s="13"/>
      <c r="CO1216" s="13"/>
    </row>
    <row r="1217" spans="1:93" ht="15.75" customHeight="1" x14ac:dyDescent="0.2">
      <c r="A1217" s="35" t="s">
        <v>4275</v>
      </c>
      <c r="B1217" s="35" t="s">
        <v>4276</v>
      </c>
      <c r="C1217" s="35" t="s">
        <v>4277</v>
      </c>
      <c r="D1217" s="36">
        <v>45873</v>
      </c>
      <c r="E1217" s="36"/>
      <c r="F1217" s="35" t="s">
        <v>938</v>
      </c>
      <c r="G1217" s="35" t="s">
        <v>1247</v>
      </c>
      <c r="H1217" s="35" t="s">
        <v>1248</v>
      </c>
      <c r="I1217" s="35" t="s">
        <v>897</v>
      </c>
      <c r="J1217" s="35"/>
      <c r="K1217" s="35" t="s">
        <v>898</v>
      </c>
      <c r="L1217" s="37" t="s">
        <v>899</v>
      </c>
      <c r="M1217" s="38">
        <v>0.1</v>
      </c>
      <c r="N1217" s="35">
        <v>28</v>
      </c>
      <c r="O1217" s="39">
        <v>133333.33333333334</v>
      </c>
      <c r="P1217" s="40"/>
      <c r="Q1217" s="39"/>
      <c r="R1217" s="39">
        <v>3205.1282051282051</v>
      </c>
      <c r="S1217" s="39">
        <v>1851.851851851852</v>
      </c>
      <c r="T1217" s="39">
        <v>333.33333333333337</v>
      </c>
      <c r="U1217" s="35">
        <v>75</v>
      </c>
      <c r="V1217" s="39"/>
      <c r="W1217" s="39">
        <v>0</v>
      </c>
      <c r="X1217" s="39">
        <v>4460.3751415326506</v>
      </c>
      <c r="Y1217" s="39">
        <v>143259.02186517941</v>
      </c>
      <c r="Z1217" s="41">
        <v>7046.666666666667</v>
      </c>
      <c r="AA1217" s="39"/>
      <c r="AB1217" s="39">
        <v>150305.68853184607</v>
      </c>
      <c r="AC1217" s="39"/>
      <c r="AD1217" s="39"/>
      <c r="AE1217" s="42"/>
      <c r="AF1217" s="35"/>
      <c r="AG1217" s="39"/>
      <c r="AH1217" s="39">
        <v>150305.68853184607</v>
      </c>
      <c r="AI1217" s="39">
        <v>15030.568853184608</v>
      </c>
      <c r="AJ1217" s="42">
        <v>29700</v>
      </c>
      <c r="AK1217" s="39">
        <v>2970</v>
      </c>
      <c r="AL1217" s="39">
        <v>198006.25738503068</v>
      </c>
      <c r="AM1217" s="39" t="s">
        <v>1025</v>
      </c>
      <c r="AN1217" s="39" t="s">
        <v>1026</v>
      </c>
      <c r="AO1217" s="35">
        <v>6006</v>
      </c>
      <c r="AP1217" s="35" t="s">
        <v>1027</v>
      </c>
      <c r="AQ1217" s="39" t="s">
        <v>901</v>
      </c>
      <c r="AR1217" s="39">
        <v>1</v>
      </c>
      <c r="AS1217" s="39"/>
      <c r="AT1217" s="39"/>
      <c r="AU1217" s="39"/>
      <c r="AV1217" s="39"/>
      <c r="AW1217" s="39" t="s">
        <v>1251</v>
      </c>
      <c r="AX1217" s="39" t="s">
        <v>1026</v>
      </c>
      <c r="AY1217" s="39" t="s">
        <v>1026</v>
      </c>
      <c r="AZ1217" s="35">
        <v>6006</v>
      </c>
      <c r="BA1217" s="39"/>
      <c r="BC1217" s="5" t="s">
        <v>905</v>
      </c>
      <c r="CB1217" s="13" t="s">
        <v>947</v>
      </c>
      <c r="CC1217" s="13" t="s">
        <v>1029</v>
      </c>
      <c r="CD1217" s="13">
        <v>60014</v>
      </c>
      <c r="CE1217" s="13" t="s">
        <v>1030</v>
      </c>
      <c r="CF1217" s="13" t="str">
        <f t="shared" ref="CF1217:CF1234" si="404">A1217</f>
        <v>W0005096</v>
      </c>
      <c r="CG1217" s="13" t="s">
        <v>70</v>
      </c>
      <c r="CH1217" s="18">
        <f t="shared" ref="CH1217:CH1234" si="405">SUM(O1217,Q1217,T1217:X1217,)</f>
        <v>138202.04180819934</v>
      </c>
      <c r="CI1217" s="18">
        <f t="shared" ref="CI1217:CI1218" si="406">SUM(AA1217,AC1217:AE1217)</f>
        <v>0</v>
      </c>
      <c r="CJ1217" s="43">
        <f t="shared" ref="CJ1217:CJ1234" si="407">SUM(Z1217)</f>
        <v>7046.666666666667</v>
      </c>
      <c r="CK1217" s="44">
        <f t="shared" ref="CK1217:CK1234" si="408">AJ1217</f>
        <v>29700</v>
      </c>
      <c r="CL1217" s="18">
        <f t="shared" ref="CL1217:CL1234" si="409">SUM(R1217:S1217)</f>
        <v>5056.9800569800573</v>
      </c>
      <c r="CM1217" s="18">
        <f t="shared" ref="CM1217:CM1234" si="410">SUM(AI1217,AK1217)</f>
        <v>18000.56885318461</v>
      </c>
      <c r="CN1217" s="13"/>
      <c r="CO1217" s="18">
        <f t="shared" ref="CO1217:CO1234" si="411">SUM(CH1217:CM1217,-AL1217)</f>
        <v>0</v>
      </c>
    </row>
    <row r="1218" spans="1:93" ht="15.75" customHeight="1" x14ac:dyDescent="0.2">
      <c r="A1218" s="35" t="s">
        <v>4278</v>
      </c>
      <c r="B1218" s="35" t="s">
        <v>4279</v>
      </c>
      <c r="C1218" s="35" t="s">
        <v>4280</v>
      </c>
      <c r="D1218" s="36">
        <v>45873</v>
      </c>
      <c r="E1218" s="36"/>
      <c r="F1218" s="35" t="s">
        <v>972</v>
      </c>
      <c r="G1218" s="35" t="s">
        <v>951</v>
      </c>
      <c r="H1218" s="35" t="s">
        <v>952</v>
      </c>
      <c r="I1218" s="35" t="s">
        <v>2483</v>
      </c>
      <c r="J1218" s="35"/>
      <c r="K1218" s="35" t="s">
        <v>898</v>
      </c>
      <c r="L1218" s="37" t="s">
        <v>899</v>
      </c>
      <c r="M1218" s="38">
        <v>0.05</v>
      </c>
      <c r="N1218" s="35">
        <v>28</v>
      </c>
      <c r="O1218" s="39">
        <v>53525</v>
      </c>
      <c r="P1218" s="40"/>
      <c r="Q1218" s="39"/>
      <c r="R1218" s="39">
        <v>1166.4663461538462</v>
      </c>
      <c r="S1218" s="39">
        <v>673.95833333333337</v>
      </c>
      <c r="T1218" s="39">
        <v>121.3125</v>
      </c>
      <c r="U1218" s="35">
        <v>75</v>
      </c>
      <c r="V1218" s="39"/>
      <c r="W1218" s="39">
        <v>0</v>
      </c>
      <c r="X1218" s="39">
        <v>4460.3751415326506</v>
      </c>
      <c r="Y1218" s="39">
        <v>60022.112321019828</v>
      </c>
      <c r="Z1218" s="41">
        <v>4154.166666666667</v>
      </c>
      <c r="AA1218" s="39"/>
      <c r="AB1218" s="39">
        <v>64176.278987686492</v>
      </c>
      <c r="AC1218" s="39"/>
      <c r="AD1218" s="39"/>
      <c r="AE1218" s="42"/>
      <c r="AF1218" s="35"/>
      <c r="AG1218" s="39"/>
      <c r="AH1218" s="39">
        <v>64176.278987686492</v>
      </c>
      <c r="AI1218" s="39">
        <v>3208.8139493843246</v>
      </c>
      <c r="AJ1218" s="42">
        <v>0</v>
      </c>
      <c r="AK1218" s="39">
        <v>0</v>
      </c>
      <c r="AL1218" s="39">
        <v>67385.092937070818</v>
      </c>
      <c r="AM1218" s="39" t="s">
        <v>1025</v>
      </c>
      <c r="AN1218" s="39" t="s">
        <v>2484</v>
      </c>
      <c r="AO1218" s="35" t="s">
        <v>3924</v>
      </c>
      <c r="AP1218" s="35" t="s">
        <v>2485</v>
      </c>
      <c r="AQ1218" s="39" t="s">
        <v>901</v>
      </c>
      <c r="AR1218" s="39">
        <v>1</v>
      </c>
      <c r="AS1218" s="39"/>
      <c r="AT1218" s="39"/>
      <c r="AU1218" s="39"/>
      <c r="AV1218" s="39"/>
      <c r="AW1218" s="39" t="s">
        <v>956</v>
      </c>
      <c r="AX1218" s="39" t="s">
        <v>1026</v>
      </c>
      <c r="AY1218" s="39" t="s">
        <v>3058</v>
      </c>
      <c r="AZ1218" s="35" t="s">
        <v>3924</v>
      </c>
      <c r="BA1218" s="39"/>
      <c r="BC1218" s="5" t="s">
        <v>905</v>
      </c>
      <c r="CB1218" s="13" t="s">
        <v>947</v>
      </c>
      <c r="CC1218" s="13" t="s">
        <v>805</v>
      </c>
      <c r="CD1218" s="13">
        <v>60001</v>
      </c>
      <c r="CE1218" s="13" t="s">
        <v>803</v>
      </c>
      <c r="CF1218" s="13" t="str">
        <f t="shared" si="404"/>
        <v>W0004859</v>
      </c>
      <c r="CG1218" s="13" t="s">
        <v>13</v>
      </c>
      <c r="CH1218" s="18">
        <f t="shared" si="405"/>
        <v>58181.687641532648</v>
      </c>
      <c r="CI1218" s="18">
        <f t="shared" si="406"/>
        <v>0</v>
      </c>
      <c r="CJ1218" s="43">
        <f t="shared" si="407"/>
        <v>4154.166666666667</v>
      </c>
      <c r="CK1218" s="44">
        <f t="shared" si="408"/>
        <v>0</v>
      </c>
      <c r="CL1218" s="18">
        <f t="shared" si="409"/>
        <v>1840.4246794871797</v>
      </c>
      <c r="CM1218" s="18">
        <f t="shared" si="410"/>
        <v>3208.8139493843246</v>
      </c>
      <c r="CN1218" s="13"/>
      <c r="CO1218" s="18">
        <f t="shared" si="411"/>
        <v>0</v>
      </c>
    </row>
    <row r="1219" spans="1:93" ht="15.75" customHeight="1" x14ac:dyDescent="0.2">
      <c r="A1219" s="35" t="s">
        <v>4281</v>
      </c>
      <c r="B1219" s="35" t="s">
        <v>4282</v>
      </c>
      <c r="C1219" s="35" t="s">
        <v>4283</v>
      </c>
      <c r="D1219" s="36">
        <v>45873</v>
      </c>
      <c r="E1219" s="36"/>
      <c r="F1219" s="35" t="s">
        <v>938</v>
      </c>
      <c r="G1219" s="35" t="s">
        <v>2668</v>
      </c>
      <c r="H1219" s="35" t="s">
        <v>2669</v>
      </c>
      <c r="I1219" s="35" t="s">
        <v>897</v>
      </c>
      <c r="J1219" s="35"/>
      <c r="K1219" s="35" t="s">
        <v>898</v>
      </c>
      <c r="L1219" s="37" t="s">
        <v>899</v>
      </c>
      <c r="M1219" s="38">
        <v>8.5000000000000006E-2</v>
      </c>
      <c r="N1219" s="35">
        <v>28</v>
      </c>
      <c r="O1219" s="39">
        <v>154166.66666666666</v>
      </c>
      <c r="P1219" s="40">
        <v>0.1</v>
      </c>
      <c r="Q1219" s="39">
        <v>15416.666666666666</v>
      </c>
      <c r="R1219" s="39">
        <v>3705.9294871794868</v>
      </c>
      <c r="S1219" s="39">
        <v>2141.2037037037035</v>
      </c>
      <c r="T1219" s="39">
        <v>385.41666666666663</v>
      </c>
      <c r="U1219" s="35">
        <v>75</v>
      </c>
      <c r="V1219" s="39"/>
      <c r="W1219" s="39">
        <v>0</v>
      </c>
      <c r="X1219" s="39">
        <v>4460.3751415326506</v>
      </c>
      <c r="Y1219" s="39">
        <v>180351.25833241583</v>
      </c>
      <c r="Z1219" s="41">
        <v>13617.5</v>
      </c>
      <c r="AA1219" s="39"/>
      <c r="AB1219" s="39">
        <v>193968.75833241583</v>
      </c>
      <c r="AC1219" s="39"/>
      <c r="AD1219" s="39"/>
      <c r="AE1219" s="42"/>
      <c r="AF1219" s="35"/>
      <c r="AG1219" s="39"/>
      <c r="AH1219" s="39">
        <v>193968.75833241583</v>
      </c>
      <c r="AI1219" s="39">
        <v>16487.344458255346</v>
      </c>
      <c r="AJ1219" s="42">
        <v>29700</v>
      </c>
      <c r="AK1219" s="39">
        <v>2524.5</v>
      </c>
      <c r="AL1219" s="39">
        <v>242680.60279067117</v>
      </c>
      <c r="AM1219" s="39" t="s">
        <v>900</v>
      </c>
      <c r="AN1219" s="39" t="s">
        <v>900</v>
      </c>
      <c r="AO1219" s="35">
        <v>1006100</v>
      </c>
      <c r="AP1219" s="39" t="s">
        <v>900</v>
      </c>
      <c r="AQ1219" s="39" t="s">
        <v>901</v>
      </c>
      <c r="AR1219" s="39">
        <v>1</v>
      </c>
      <c r="AS1219" s="39"/>
      <c r="AT1219" s="39"/>
      <c r="AU1219" s="39"/>
      <c r="AV1219" s="39"/>
      <c r="AW1219" s="39" t="s">
        <v>2902</v>
      </c>
      <c r="AX1219" s="39" t="s">
        <v>2902</v>
      </c>
      <c r="AY1219" s="39" t="s">
        <v>2902</v>
      </c>
      <c r="AZ1219" s="35">
        <v>1006100</v>
      </c>
      <c r="BA1219" s="39"/>
      <c r="BC1219" s="5" t="s">
        <v>905</v>
      </c>
      <c r="CB1219" s="13" t="s">
        <v>906</v>
      </c>
      <c r="CC1219" s="13" t="s">
        <v>907</v>
      </c>
      <c r="CD1219" s="13">
        <v>60006</v>
      </c>
      <c r="CE1219" s="13" t="e">
        <v>#N/A</v>
      </c>
      <c r="CF1219" s="13" t="str">
        <f t="shared" si="404"/>
        <v>W0004860</v>
      </c>
      <c r="CG1219" s="13" t="str">
        <f>G1219</f>
        <v>Marketing Capability Center</v>
      </c>
      <c r="CH1219" s="18">
        <f t="shared" si="405"/>
        <v>174504.12514153263</v>
      </c>
      <c r="CI1219" s="18">
        <f>SUM(AA1219,AE1219)</f>
        <v>0</v>
      </c>
      <c r="CJ1219" s="43">
        <f t="shared" si="407"/>
        <v>13617.5</v>
      </c>
      <c r="CK1219" s="44">
        <f t="shared" si="408"/>
        <v>29700</v>
      </c>
      <c r="CL1219" s="18">
        <f t="shared" si="409"/>
        <v>5847.1331908831908</v>
      </c>
      <c r="CM1219" s="18">
        <f t="shared" si="410"/>
        <v>19011.844458255346</v>
      </c>
      <c r="CN1219" s="13"/>
      <c r="CO1219" s="18">
        <f t="shared" si="411"/>
        <v>0</v>
      </c>
    </row>
    <row r="1220" spans="1:93" ht="15.75" customHeight="1" x14ac:dyDescent="0.2">
      <c r="A1220" s="35" t="s">
        <v>422</v>
      </c>
      <c r="B1220" s="35" t="s">
        <v>4284</v>
      </c>
      <c r="C1220" s="35" t="s">
        <v>4285</v>
      </c>
      <c r="D1220" s="36">
        <v>45880</v>
      </c>
      <c r="E1220" s="36"/>
      <c r="F1220" s="35" t="s">
        <v>3566</v>
      </c>
      <c r="G1220" s="35" t="s">
        <v>951</v>
      </c>
      <c r="H1220" s="35" t="s">
        <v>952</v>
      </c>
      <c r="I1220" s="35" t="s">
        <v>897</v>
      </c>
      <c r="J1220" s="35"/>
      <c r="K1220" s="35" t="s">
        <v>898</v>
      </c>
      <c r="L1220" s="37" t="s">
        <v>899</v>
      </c>
      <c r="M1220" s="38">
        <v>0.05</v>
      </c>
      <c r="N1220" s="35">
        <v>28</v>
      </c>
      <c r="O1220" s="39">
        <v>37760</v>
      </c>
      <c r="P1220" s="40"/>
      <c r="Q1220" s="39"/>
      <c r="R1220" s="39">
        <v>1010.0961538461538</v>
      </c>
      <c r="S1220" s="39">
        <v>583.6111111111112</v>
      </c>
      <c r="T1220" s="39">
        <v>105.05</v>
      </c>
      <c r="U1220" s="35">
        <v>75</v>
      </c>
      <c r="V1220" s="39"/>
      <c r="W1220" s="39">
        <v>0</v>
      </c>
      <c r="X1220" s="39">
        <v>4460.3751415326506</v>
      </c>
      <c r="Y1220" s="39">
        <v>43994.132406489916</v>
      </c>
      <c r="Z1220" s="41">
        <v>4154.166666666667</v>
      </c>
      <c r="AA1220" s="39"/>
      <c r="AB1220" s="39">
        <v>48148.299073156581</v>
      </c>
      <c r="AC1220" s="39"/>
      <c r="AD1220" s="39"/>
      <c r="AE1220" s="42"/>
      <c r="AF1220" s="35"/>
      <c r="AG1220" s="39"/>
      <c r="AH1220" s="39">
        <v>48148.299073156581</v>
      </c>
      <c r="AI1220" s="39">
        <v>2407.4149536578293</v>
      </c>
      <c r="AJ1220" s="42">
        <v>29700</v>
      </c>
      <c r="AK1220" s="39">
        <v>1485</v>
      </c>
      <c r="AL1220" s="39">
        <v>81740.714026814414</v>
      </c>
      <c r="AM1220" s="39" t="s">
        <v>943</v>
      </c>
      <c r="AN1220" s="39" t="s">
        <v>943</v>
      </c>
      <c r="AO1220" s="35">
        <v>35875</v>
      </c>
      <c r="AP1220" s="35" t="s">
        <v>944</v>
      </c>
      <c r="AQ1220" s="39" t="s">
        <v>901</v>
      </c>
      <c r="AR1220" s="39">
        <v>1</v>
      </c>
      <c r="AS1220" s="39"/>
      <c r="AT1220" s="39"/>
      <c r="AU1220" s="39"/>
      <c r="AV1220" s="39"/>
      <c r="AW1220" s="39" t="s">
        <v>956</v>
      </c>
      <c r="AX1220" s="39" t="s">
        <v>964</v>
      </c>
      <c r="AY1220" s="39" t="s">
        <v>993</v>
      </c>
      <c r="AZ1220" s="35">
        <v>35875</v>
      </c>
      <c r="BA1220" s="39"/>
      <c r="BC1220" s="5" t="s">
        <v>905</v>
      </c>
      <c r="CB1220" s="13" t="s">
        <v>947</v>
      </c>
      <c r="CC1220" s="13" t="s">
        <v>10</v>
      </c>
      <c r="CD1220" s="13">
        <v>60002</v>
      </c>
      <c r="CE1220" s="13" t="s">
        <v>8</v>
      </c>
      <c r="CF1220" s="13" t="str">
        <f t="shared" si="404"/>
        <v>W0004861</v>
      </c>
      <c r="CG1220" s="13" t="s">
        <v>13</v>
      </c>
      <c r="CH1220" s="18">
        <f t="shared" si="405"/>
        <v>42400.425141532651</v>
      </c>
      <c r="CI1220" s="18">
        <f t="shared" ref="CI1220:CI1223" si="412">SUM(AA1220,AC1220:AE1220)</f>
        <v>0</v>
      </c>
      <c r="CJ1220" s="43">
        <f t="shared" si="407"/>
        <v>4154.166666666667</v>
      </c>
      <c r="CK1220" s="44">
        <f t="shared" si="408"/>
        <v>29700</v>
      </c>
      <c r="CL1220" s="18">
        <f t="shared" si="409"/>
        <v>1593.7072649572651</v>
      </c>
      <c r="CM1220" s="18">
        <f t="shared" si="410"/>
        <v>3892.4149536578293</v>
      </c>
      <c r="CN1220" s="13"/>
      <c r="CO1220" s="18">
        <f t="shared" si="411"/>
        <v>0</v>
      </c>
    </row>
    <row r="1221" spans="1:93" ht="15.75" customHeight="1" x14ac:dyDescent="0.2">
      <c r="A1221" s="35" t="s">
        <v>4286</v>
      </c>
      <c r="B1221" s="35" t="s">
        <v>4287</v>
      </c>
      <c r="C1221" s="35" t="s">
        <v>4288</v>
      </c>
      <c r="D1221" s="36">
        <v>45880</v>
      </c>
      <c r="E1221" s="36"/>
      <c r="F1221" s="35" t="s">
        <v>894</v>
      </c>
      <c r="G1221" s="35" t="s">
        <v>1247</v>
      </c>
      <c r="H1221" s="35" t="s">
        <v>1248</v>
      </c>
      <c r="I1221" s="35" t="s">
        <v>897</v>
      </c>
      <c r="J1221" s="35"/>
      <c r="K1221" s="35" t="s">
        <v>898</v>
      </c>
      <c r="L1221" s="37" t="s">
        <v>899</v>
      </c>
      <c r="M1221" s="38">
        <v>0.1</v>
      </c>
      <c r="N1221" s="35">
        <v>28</v>
      </c>
      <c r="O1221" s="39">
        <v>157905</v>
      </c>
      <c r="P1221" s="40"/>
      <c r="Q1221" s="39"/>
      <c r="R1221" s="39">
        <v>3795.7932692307691</v>
      </c>
      <c r="S1221" s="39">
        <v>2193.125</v>
      </c>
      <c r="T1221" s="39">
        <v>394.76249999999999</v>
      </c>
      <c r="U1221" s="35">
        <v>75</v>
      </c>
      <c r="V1221" s="39"/>
      <c r="W1221" s="39">
        <v>0</v>
      </c>
      <c r="X1221" s="39">
        <v>4460.3751415326506</v>
      </c>
      <c r="Y1221" s="39">
        <v>168824.05591076345</v>
      </c>
      <c r="Z1221" s="41">
        <v>7046.666666666667</v>
      </c>
      <c r="AA1221" s="39"/>
      <c r="AB1221" s="39">
        <v>175870.7225774301</v>
      </c>
      <c r="AC1221" s="39"/>
      <c r="AD1221" s="39"/>
      <c r="AE1221" s="42"/>
      <c r="AF1221" s="35"/>
      <c r="AG1221" s="39"/>
      <c r="AH1221" s="39">
        <v>175870.7225774301</v>
      </c>
      <c r="AI1221" s="39">
        <v>17587.07225774301</v>
      </c>
      <c r="AJ1221" s="42">
        <v>29700</v>
      </c>
      <c r="AK1221" s="39">
        <v>2970</v>
      </c>
      <c r="AL1221" s="39">
        <v>226127.79483517312</v>
      </c>
      <c r="AM1221" s="39" t="s">
        <v>1026</v>
      </c>
      <c r="AN1221" s="39" t="s">
        <v>1026</v>
      </c>
      <c r="AO1221" s="35">
        <v>6006</v>
      </c>
      <c r="AP1221" s="35" t="s">
        <v>1027</v>
      </c>
      <c r="AQ1221" s="39" t="s">
        <v>901</v>
      </c>
      <c r="AR1221" s="39">
        <v>1</v>
      </c>
      <c r="AS1221" s="39"/>
      <c r="AT1221" s="39"/>
      <c r="AU1221" s="39"/>
      <c r="AV1221" s="39"/>
      <c r="AW1221" s="39" t="s">
        <v>1251</v>
      </c>
      <c r="AX1221" s="39" t="s">
        <v>1026</v>
      </c>
      <c r="AY1221" s="39" t="s">
        <v>1026</v>
      </c>
      <c r="AZ1221" s="35">
        <v>6006</v>
      </c>
      <c r="BA1221" s="39"/>
      <c r="BC1221" s="5" t="s">
        <v>905</v>
      </c>
      <c r="CB1221" s="13" t="s">
        <v>947</v>
      </c>
      <c r="CC1221" s="13" t="s">
        <v>1029</v>
      </c>
      <c r="CD1221" s="13">
        <v>60014</v>
      </c>
      <c r="CE1221" s="13" t="s">
        <v>1030</v>
      </c>
      <c r="CF1221" s="13" t="str">
        <f t="shared" si="404"/>
        <v>W0005441</v>
      </c>
      <c r="CG1221" s="13" t="s">
        <v>70</v>
      </c>
      <c r="CH1221" s="18">
        <f t="shared" si="405"/>
        <v>162835.13764153267</v>
      </c>
      <c r="CI1221" s="18">
        <f t="shared" si="412"/>
        <v>0</v>
      </c>
      <c r="CJ1221" s="43">
        <f t="shared" si="407"/>
        <v>7046.666666666667</v>
      </c>
      <c r="CK1221" s="44">
        <f t="shared" si="408"/>
        <v>29700</v>
      </c>
      <c r="CL1221" s="18">
        <f t="shared" si="409"/>
        <v>5988.9182692307695</v>
      </c>
      <c r="CM1221" s="18">
        <f t="shared" si="410"/>
        <v>20557.07225774301</v>
      </c>
      <c r="CN1221" s="13"/>
      <c r="CO1221" s="18">
        <f t="shared" si="411"/>
        <v>0</v>
      </c>
    </row>
    <row r="1222" spans="1:93" ht="15.75" customHeight="1" x14ac:dyDescent="0.2">
      <c r="A1222" s="35" t="s">
        <v>537</v>
      </c>
      <c r="B1222" s="35" t="s">
        <v>4289</v>
      </c>
      <c r="C1222" s="35" t="s">
        <v>4290</v>
      </c>
      <c r="D1222" s="36">
        <v>45880</v>
      </c>
      <c r="E1222" s="36"/>
      <c r="F1222" s="35" t="s">
        <v>996</v>
      </c>
      <c r="G1222" s="35" t="s">
        <v>951</v>
      </c>
      <c r="H1222" s="35" t="s">
        <v>952</v>
      </c>
      <c r="I1222" s="35" t="s">
        <v>897</v>
      </c>
      <c r="J1222" s="35"/>
      <c r="K1222" s="35" t="s">
        <v>898</v>
      </c>
      <c r="L1222" s="37" t="s">
        <v>899</v>
      </c>
      <c r="M1222" s="38">
        <v>0.05</v>
      </c>
      <c r="N1222" s="35">
        <v>28</v>
      </c>
      <c r="O1222" s="39">
        <v>59166.666666666664</v>
      </c>
      <c r="P1222" s="40"/>
      <c r="Q1222" s="39"/>
      <c r="R1222" s="39">
        <v>1302.0833333333333</v>
      </c>
      <c r="S1222" s="39">
        <v>752.31481481481489</v>
      </c>
      <c r="T1222" s="39">
        <v>135.41666666666666</v>
      </c>
      <c r="U1222" s="35">
        <v>75</v>
      </c>
      <c r="V1222" s="39"/>
      <c r="W1222" s="39">
        <v>0</v>
      </c>
      <c r="X1222" s="39">
        <v>4460.3751415326506</v>
      </c>
      <c r="Y1222" s="39">
        <v>65891.85662301413</v>
      </c>
      <c r="Z1222" s="41">
        <v>4154.166666666667</v>
      </c>
      <c r="AA1222" s="39"/>
      <c r="AB1222" s="39">
        <v>70046.023289680801</v>
      </c>
      <c r="AC1222" s="39"/>
      <c r="AD1222" s="39"/>
      <c r="AE1222" s="42"/>
      <c r="AF1222" s="35"/>
      <c r="AG1222" s="39"/>
      <c r="AH1222" s="39">
        <v>70046.023289680801</v>
      </c>
      <c r="AI1222" s="39">
        <v>3502.3011644840403</v>
      </c>
      <c r="AJ1222" s="42">
        <v>29700</v>
      </c>
      <c r="AK1222" s="39">
        <v>1485</v>
      </c>
      <c r="AL1222" s="39">
        <v>104733.32445416485</v>
      </c>
      <c r="AM1222" s="39" t="s">
        <v>943</v>
      </c>
      <c r="AN1222" s="39" t="s">
        <v>943</v>
      </c>
      <c r="AO1222" s="35">
        <v>35875</v>
      </c>
      <c r="AP1222" s="35" t="s">
        <v>944</v>
      </c>
      <c r="AQ1222" s="39" t="s">
        <v>901</v>
      </c>
      <c r="AR1222" s="39">
        <v>1</v>
      </c>
      <c r="AS1222" s="39"/>
      <c r="AT1222" s="39"/>
      <c r="AU1222" s="39"/>
      <c r="AV1222" s="39"/>
      <c r="AW1222" s="39" t="s">
        <v>956</v>
      </c>
      <c r="AX1222" s="39" t="s">
        <v>964</v>
      </c>
      <c r="AY1222" s="39" t="s">
        <v>993</v>
      </c>
      <c r="AZ1222" s="35">
        <v>35875</v>
      </c>
      <c r="BA1222" s="39"/>
      <c r="BC1222" s="5" t="s">
        <v>905</v>
      </c>
      <c r="CB1222" s="13" t="s">
        <v>947</v>
      </c>
      <c r="CC1222" s="13" t="s">
        <v>10</v>
      </c>
      <c r="CD1222" s="13">
        <v>60002</v>
      </c>
      <c r="CE1222" s="13" t="s">
        <v>8</v>
      </c>
      <c r="CF1222" s="13" t="str">
        <f t="shared" si="404"/>
        <v>W0005097</v>
      </c>
      <c r="CG1222" s="13" t="s">
        <v>13</v>
      </c>
      <c r="CH1222" s="18">
        <f t="shared" si="405"/>
        <v>63837.458474865976</v>
      </c>
      <c r="CI1222" s="18">
        <f t="shared" si="412"/>
        <v>0</v>
      </c>
      <c r="CJ1222" s="43">
        <f t="shared" si="407"/>
        <v>4154.166666666667</v>
      </c>
      <c r="CK1222" s="44">
        <f t="shared" si="408"/>
        <v>29700</v>
      </c>
      <c r="CL1222" s="18">
        <f t="shared" si="409"/>
        <v>2054.3981481481483</v>
      </c>
      <c r="CM1222" s="18">
        <f t="shared" si="410"/>
        <v>4987.3011644840408</v>
      </c>
      <c r="CN1222" s="13"/>
      <c r="CO1222" s="18">
        <f t="shared" si="411"/>
        <v>0</v>
      </c>
    </row>
    <row r="1223" spans="1:93" ht="15.75" customHeight="1" x14ac:dyDescent="0.2">
      <c r="A1223" s="35" t="s">
        <v>423</v>
      </c>
      <c r="B1223" s="35" t="s">
        <v>4291</v>
      </c>
      <c r="C1223" s="35" t="s">
        <v>4292</v>
      </c>
      <c r="D1223" s="36">
        <v>45880</v>
      </c>
      <c r="E1223" s="36"/>
      <c r="F1223" s="35" t="s">
        <v>984</v>
      </c>
      <c r="G1223" s="35" t="s">
        <v>2668</v>
      </c>
      <c r="H1223" s="35" t="s">
        <v>2669</v>
      </c>
      <c r="I1223" s="35" t="s">
        <v>897</v>
      </c>
      <c r="J1223" s="35"/>
      <c r="K1223" s="35" t="s">
        <v>898</v>
      </c>
      <c r="L1223" s="37" t="s">
        <v>899</v>
      </c>
      <c r="M1223" s="38">
        <v>8.5000000000000006E-2</v>
      </c>
      <c r="N1223" s="35">
        <v>28</v>
      </c>
      <c r="O1223" s="39">
        <v>86666.666666666672</v>
      </c>
      <c r="P1223" s="40">
        <v>0.1</v>
      </c>
      <c r="Q1223" s="39">
        <v>8666.6666666666679</v>
      </c>
      <c r="R1223" s="39">
        <v>2083.3333333333335</v>
      </c>
      <c r="S1223" s="39">
        <v>1203.7037037037039</v>
      </c>
      <c r="T1223" s="39">
        <v>216.66666666666669</v>
      </c>
      <c r="U1223" s="35">
        <v>75</v>
      </c>
      <c r="V1223" s="39"/>
      <c r="W1223" s="39">
        <v>0</v>
      </c>
      <c r="X1223" s="39">
        <v>4460.3751415326506</v>
      </c>
      <c r="Y1223" s="39">
        <v>103372.41217856971</v>
      </c>
      <c r="Z1223" s="41">
        <v>13617.5</v>
      </c>
      <c r="AA1223" s="39"/>
      <c r="AB1223" s="39">
        <v>116989.91217856971</v>
      </c>
      <c r="AC1223" s="39"/>
      <c r="AD1223" s="39"/>
      <c r="AE1223" s="42"/>
      <c r="AF1223" s="35"/>
      <c r="AG1223" s="39"/>
      <c r="AH1223" s="39">
        <v>116989.91217856971</v>
      </c>
      <c r="AI1223" s="39">
        <v>9944.1425351784255</v>
      </c>
      <c r="AJ1223" s="42">
        <v>29700</v>
      </c>
      <c r="AK1223" s="39">
        <v>2524.5</v>
      </c>
      <c r="AL1223" s="39">
        <v>159158.55471374813</v>
      </c>
      <c r="AM1223" s="39" t="s">
        <v>943</v>
      </c>
      <c r="AN1223" s="39" t="s">
        <v>943</v>
      </c>
      <c r="AO1223" s="35">
        <v>37214</v>
      </c>
      <c r="AP1223" s="35" t="s">
        <v>944</v>
      </c>
      <c r="AQ1223" s="39" t="s">
        <v>901</v>
      </c>
      <c r="AR1223" s="39">
        <v>1</v>
      </c>
      <c r="AS1223" s="39"/>
      <c r="AT1223" s="39"/>
      <c r="AU1223" s="39"/>
      <c r="AV1223" s="39"/>
      <c r="AW1223" s="39" t="s">
        <v>2902</v>
      </c>
      <c r="AX1223" s="39" t="s">
        <v>964</v>
      </c>
      <c r="AY1223" s="39" t="s">
        <v>965</v>
      </c>
      <c r="AZ1223" s="35">
        <v>37214</v>
      </c>
      <c r="BA1223" s="39"/>
      <c r="BC1223" s="5" t="s">
        <v>905</v>
      </c>
      <c r="CB1223" s="13" t="s">
        <v>947</v>
      </c>
      <c r="CC1223" s="13" t="s">
        <v>10</v>
      </c>
      <c r="CD1223" s="13">
        <v>60002</v>
      </c>
      <c r="CE1223" s="13" t="s">
        <v>8</v>
      </c>
      <c r="CF1223" s="13" t="str">
        <f t="shared" si="404"/>
        <v>W0004862</v>
      </c>
      <c r="CG1223" s="13" t="s">
        <v>323</v>
      </c>
      <c r="CH1223" s="18">
        <f t="shared" si="405"/>
        <v>100085.37514153267</v>
      </c>
      <c r="CI1223" s="18">
        <f t="shared" si="412"/>
        <v>0</v>
      </c>
      <c r="CJ1223" s="43">
        <f t="shared" si="407"/>
        <v>13617.5</v>
      </c>
      <c r="CK1223" s="44">
        <f t="shared" si="408"/>
        <v>29700</v>
      </c>
      <c r="CL1223" s="18">
        <f t="shared" si="409"/>
        <v>3287.0370370370374</v>
      </c>
      <c r="CM1223" s="18">
        <f t="shared" si="410"/>
        <v>12468.642535178426</v>
      </c>
      <c r="CN1223" s="13"/>
      <c r="CO1223" s="18">
        <f t="shared" si="411"/>
        <v>0</v>
      </c>
    </row>
    <row r="1224" spans="1:93" ht="15.75" customHeight="1" x14ac:dyDescent="0.2">
      <c r="A1224" s="35" t="s">
        <v>4293</v>
      </c>
      <c r="B1224" s="35" t="s">
        <v>4294</v>
      </c>
      <c r="C1224" s="35" t="s">
        <v>4295</v>
      </c>
      <c r="D1224" s="36">
        <v>45880</v>
      </c>
      <c r="E1224" s="36"/>
      <c r="F1224" s="35" t="s">
        <v>984</v>
      </c>
      <c r="G1224" s="35" t="s">
        <v>2668</v>
      </c>
      <c r="H1224" s="35" t="s">
        <v>2669</v>
      </c>
      <c r="I1224" s="35" t="s">
        <v>897</v>
      </c>
      <c r="J1224" s="35"/>
      <c r="K1224" s="35" t="s">
        <v>898</v>
      </c>
      <c r="L1224" s="37" t="s">
        <v>899</v>
      </c>
      <c r="M1224" s="38">
        <v>8.5000000000000006E-2</v>
      </c>
      <c r="N1224" s="35">
        <v>28</v>
      </c>
      <c r="O1224" s="39">
        <v>86666.666666666672</v>
      </c>
      <c r="P1224" s="40">
        <v>0.1</v>
      </c>
      <c r="Q1224" s="39">
        <v>8666.6666666666679</v>
      </c>
      <c r="R1224" s="39">
        <v>2083.3333333333335</v>
      </c>
      <c r="S1224" s="39">
        <v>1203.7037037037039</v>
      </c>
      <c r="T1224" s="39">
        <v>216.66666666666669</v>
      </c>
      <c r="U1224" s="35">
        <v>75</v>
      </c>
      <c r="V1224" s="39"/>
      <c r="W1224" s="39">
        <v>0</v>
      </c>
      <c r="X1224" s="39">
        <v>4460.3751415326506</v>
      </c>
      <c r="Y1224" s="39">
        <v>103372.41217856971</v>
      </c>
      <c r="Z1224" s="41">
        <v>13617.5</v>
      </c>
      <c r="AA1224" s="39"/>
      <c r="AB1224" s="39">
        <v>116989.91217856971</v>
      </c>
      <c r="AC1224" s="39"/>
      <c r="AD1224" s="39"/>
      <c r="AE1224" s="42"/>
      <c r="AF1224" s="35"/>
      <c r="AG1224" s="39"/>
      <c r="AH1224" s="39">
        <v>116989.91217856971</v>
      </c>
      <c r="AI1224" s="39">
        <v>9944.1425351784255</v>
      </c>
      <c r="AJ1224" s="42">
        <v>29700</v>
      </c>
      <c r="AK1224" s="39">
        <v>2524.5</v>
      </c>
      <c r="AL1224" s="39">
        <v>159158.55471374813</v>
      </c>
      <c r="AM1224" s="39" t="s">
        <v>900</v>
      </c>
      <c r="AN1224" s="39" t="s">
        <v>900</v>
      </c>
      <c r="AO1224" s="35">
        <v>1006100</v>
      </c>
      <c r="AP1224" s="39" t="s">
        <v>900</v>
      </c>
      <c r="AQ1224" s="39" t="s">
        <v>901</v>
      </c>
      <c r="AR1224" s="39">
        <v>1</v>
      </c>
      <c r="AS1224" s="39"/>
      <c r="AT1224" s="39"/>
      <c r="AU1224" s="39"/>
      <c r="AV1224" s="39"/>
      <c r="AW1224" s="39" t="s">
        <v>2902</v>
      </c>
      <c r="AX1224" s="39" t="s">
        <v>2902</v>
      </c>
      <c r="AY1224" s="39" t="s">
        <v>2902</v>
      </c>
      <c r="AZ1224" s="35">
        <v>1006100</v>
      </c>
      <c r="BA1224" s="39"/>
      <c r="BC1224" s="5" t="s">
        <v>905</v>
      </c>
      <c r="CB1224" s="13" t="s">
        <v>906</v>
      </c>
      <c r="CC1224" s="13" t="s">
        <v>907</v>
      </c>
      <c r="CD1224" s="13">
        <v>60006</v>
      </c>
      <c r="CE1224" s="13" t="e">
        <v>#N/A</v>
      </c>
      <c r="CF1224" s="13" t="str">
        <f t="shared" si="404"/>
        <v>W0004863</v>
      </c>
      <c r="CG1224" s="13" t="str">
        <f t="shared" ref="CG1224:CG1225" si="413">G1224</f>
        <v>Marketing Capability Center</v>
      </c>
      <c r="CH1224" s="18">
        <f t="shared" si="405"/>
        <v>100085.37514153267</v>
      </c>
      <c r="CI1224" s="18">
        <f t="shared" ref="CI1224:CI1225" si="414">SUM(AA1224,AE1224)</f>
        <v>0</v>
      </c>
      <c r="CJ1224" s="43">
        <f t="shared" si="407"/>
        <v>13617.5</v>
      </c>
      <c r="CK1224" s="44">
        <f t="shared" si="408"/>
        <v>29700</v>
      </c>
      <c r="CL1224" s="18">
        <f t="shared" si="409"/>
        <v>3287.0370370370374</v>
      </c>
      <c r="CM1224" s="18">
        <f t="shared" si="410"/>
        <v>12468.642535178426</v>
      </c>
      <c r="CN1224" s="13"/>
      <c r="CO1224" s="18">
        <f t="shared" si="411"/>
        <v>0</v>
      </c>
    </row>
    <row r="1225" spans="1:93" ht="15.75" customHeight="1" x14ac:dyDescent="0.2">
      <c r="A1225" s="35" t="s">
        <v>4296</v>
      </c>
      <c r="B1225" s="35" t="s">
        <v>4297</v>
      </c>
      <c r="C1225" s="35" t="s">
        <v>4298</v>
      </c>
      <c r="D1225" s="36">
        <v>45880</v>
      </c>
      <c r="E1225" s="36"/>
      <c r="F1225" s="35" t="s">
        <v>938</v>
      </c>
      <c r="G1225" s="35" t="s">
        <v>2668</v>
      </c>
      <c r="H1225" s="35" t="s">
        <v>2669</v>
      </c>
      <c r="I1225" s="35" t="s">
        <v>897</v>
      </c>
      <c r="J1225" s="35"/>
      <c r="K1225" s="35" t="s">
        <v>898</v>
      </c>
      <c r="L1225" s="37" t="s">
        <v>899</v>
      </c>
      <c r="M1225" s="38">
        <v>8.5000000000000006E-2</v>
      </c>
      <c r="N1225" s="35">
        <v>28</v>
      </c>
      <c r="O1225" s="39">
        <v>166666.66666666666</v>
      </c>
      <c r="P1225" s="40">
        <v>0.1</v>
      </c>
      <c r="Q1225" s="39">
        <v>16666.666666666668</v>
      </c>
      <c r="R1225" s="39">
        <v>4006.4102564102559</v>
      </c>
      <c r="S1225" s="39">
        <v>2314.8148148148148</v>
      </c>
      <c r="T1225" s="39">
        <v>416.66666666666663</v>
      </c>
      <c r="U1225" s="35">
        <v>75</v>
      </c>
      <c r="V1225" s="39"/>
      <c r="W1225" s="39">
        <v>0</v>
      </c>
      <c r="X1225" s="39">
        <v>4460.3751415326506</v>
      </c>
      <c r="Y1225" s="39">
        <v>194606.60021275768</v>
      </c>
      <c r="Z1225" s="41">
        <v>13617.5</v>
      </c>
      <c r="AA1225" s="39"/>
      <c r="AB1225" s="39">
        <v>208224.10021275768</v>
      </c>
      <c r="AC1225" s="39"/>
      <c r="AD1225" s="39"/>
      <c r="AE1225" s="42"/>
      <c r="AF1225" s="35"/>
      <c r="AG1225" s="39"/>
      <c r="AH1225" s="39">
        <v>208224.10021275768</v>
      </c>
      <c r="AI1225" s="39">
        <v>17699.048518084404</v>
      </c>
      <c r="AJ1225" s="42">
        <v>29700</v>
      </c>
      <c r="AK1225" s="39">
        <v>2524.5</v>
      </c>
      <c r="AL1225" s="39">
        <v>258147.64873084208</v>
      </c>
      <c r="AM1225" s="39" t="s">
        <v>900</v>
      </c>
      <c r="AN1225" s="39" t="s">
        <v>900</v>
      </c>
      <c r="AO1225" s="35">
        <v>1007500</v>
      </c>
      <c r="AP1225" s="39" t="s">
        <v>900</v>
      </c>
      <c r="AQ1225" s="39" t="s">
        <v>901</v>
      </c>
      <c r="AR1225" s="39">
        <v>1</v>
      </c>
      <c r="AS1225" s="39"/>
      <c r="AT1225" s="39"/>
      <c r="AU1225" s="39"/>
      <c r="AV1225" s="39"/>
      <c r="AW1225" s="39" t="s">
        <v>2902</v>
      </c>
      <c r="AX1225" s="39" t="s">
        <v>2902</v>
      </c>
      <c r="AY1225" s="39" t="s">
        <v>2902</v>
      </c>
      <c r="AZ1225" s="35">
        <v>1007500</v>
      </c>
      <c r="BA1225" s="39"/>
      <c r="BC1225" s="5" t="s">
        <v>905</v>
      </c>
      <c r="CB1225" s="13" t="s">
        <v>906</v>
      </c>
      <c r="CC1225" s="13" t="s">
        <v>907</v>
      </c>
      <c r="CD1225" s="13">
        <v>60006</v>
      </c>
      <c r="CE1225" s="13" t="e">
        <v>#N/A</v>
      </c>
      <c r="CF1225" s="13" t="str">
        <f t="shared" si="404"/>
        <v>W0005276</v>
      </c>
      <c r="CG1225" s="13" t="str">
        <f t="shared" si="413"/>
        <v>Marketing Capability Center</v>
      </c>
      <c r="CH1225" s="18">
        <f t="shared" si="405"/>
        <v>188285.37514153263</v>
      </c>
      <c r="CI1225" s="18">
        <f t="shared" si="414"/>
        <v>0</v>
      </c>
      <c r="CJ1225" s="43">
        <f t="shared" si="407"/>
        <v>13617.5</v>
      </c>
      <c r="CK1225" s="44">
        <f t="shared" si="408"/>
        <v>29700</v>
      </c>
      <c r="CL1225" s="18">
        <f t="shared" si="409"/>
        <v>6321.2250712250707</v>
      </c>
      <c r="CM1225" s="18">
        <f t="shared" si="410"/>
        <v>20223.548518084404</v>
      </c>
      <c r="CN1225" s="13"/>
      <c r="CO1225" s="18">
        <f t="shared" si="411"/>
        <v>0</v>
      </c>
    </row>
    <row r="1226" spans="1:93" ht="15.75" customHeight="1" x14ac:dyDescent="0.2">
      <c r="A1226" s="35" t="s">
        <v>4299</v>
      </c>
      <c r="B1226" s="35" t="s">
        <v>4300</v>
      </c>
      <c r="C1226" s="35" t="s">
        <v>4301</v>
      </c>
      <c r="D1226" s="36">
        <v>45880</v>
      </c>
      <c r="E1226" s="36"/>
      <c r="F1226" s="35" t="s">
        <v>894</v>
      </c>
      <c r="G1226" s="35" t="s">
        <v>1247</v>
      </c>
      <c r="H1226" s="35" t="s">
        <v>1248</v>
      </c>
      <c r="I1226" s="35" t="s">
        <v>897</v>
      </c>
      <c r="J1226" s="35"/>
      <c r="K1226" s="35" t="s">
        <v>898</v>
      </c>
      <c r="L1226" s="37" t="s">
        <v>899</v>
      </c>
      <c r="M1226" s="38">
        <v>0.1</v>
      </c>
      <c r="N1226" s="35">
        <v>28</v>
      </c>
      <c r="O1226" s="39">
        <v>216666.66666666666</v>
      </c>
      <c r="P1226" s="40"/>
      <c r="Q1226" s="39"/>
      <c r="R1226" s="39">
        <v>5208.333333333333</v>
      </c>
      <c r="S1226" s="39">
        <v>3009.2592592592596</v>
      </c>
      <c r="T1226" s="39">
        <v>541.66666666666663</v>
      </c>
      <c r="U1226" s="35">
        <v>75</v>
      </c>
      <c r="V1226" s="39"/>
      <c r="W1226" s="39">
        <v>0</v>
      </c>
      <c r="X1226" s="39">
        <v>4460.3751415326506</v>
      </c>
      <c r="Y1226" s="39">
        <v>229961.30106745858</v>
      </c>
      <c r="Z1226" s="41">
        <v>7046.666666666667</v>
      </c>
      <c r="AA1226" s="39"/>
      <c r="AB1226" s="39">
        <v>237007.96773412524</v>
      </c>
      <c r="AC1226" s="39"/>
      <c r="AD1226" s="39"/>
      <c r="AE1226" s="42"/>
      <c r="AF1226" s="35"/>
      <c r="AG1226" s="39"/>
      <c r="AH1226" s="39">
        <v>237007.96773412524</v>
      </c>
      <c r="AI1226" s="39">
        <v>23700.796773412527</v>
      </c>
      <c r="AJ1226" s="42">
        <v>29700</v>
      </c>
      <c r="AK1226" s="39">
        <v>2970</v>
      </c>
      <c r="AL1226" s="39">
        <v>293378.76450753777</v>
      </c>
      <c r="AM1226" s="39" t="s">
        <v>1026</v>
      </c>
      <c r="AN1226" s="39" t="s">
        <v>1026</v>
      </c>
      <c r="AO1226" s="35">
        <v>6006</v>
      </c>
      <c r="AP1226" s="35" t="s">
        <v>1027</v>
      </c>
      <c r="AQ1226" s="39" t="s">
        <v>901</v>
      </c>
      <c r="AR1226" s="39">
        <v>1</v>
      </c>
      <c r="AS1226" s="39"/>
      <c r="AT1226" s="39"/>
      <c r="AU1226" s="39"/>
      <c r="AV1226" s="39"/>
      <c r="AW1226" s="39" t="s">
        <v>1251</v>
      </c>
      <c r="AX1226" s="39" t="s">
        <v>1026</v>
      </c>
      <c r="AY1226" s="39" t="s">
        <v>1026</v>
      </c>
      <c r="AZ1226" s="35">
        <v>6006</v>
      </c>
      <c r="BA1226" s="39"/>
      <c r="BC1226" s="5" t="s">
        <v>905</v>
      </c>
      <c r="CB1226" s="13" t="s">
        <v>947</v>
      </c>
      <c r="CC1226" s="13" t="s">
        <v>1029</v>
      </c>
      <c r="CD1226" s="13">
        <v>60014</v>
      </c>
      <c r="CE1226" s="13" t="s">
        <v>1030</v>
      </c>
      <c r="CF1226" s="13" t="str">
        <f t="shared" si="404"/>
        <v>W0004864</v>
      </c>
      <c r="CG1226" s="13" t="s">
        <v>70</v>
      </c>
      <c r="CH1226" s="18">
        <f t="shared" si="405"/>
        <v>221743.70847486597</v>
      </c>
      <c r="CI1226" s="18">
        <f t="shared" ref="CI1226:CI1234" si="415">SUM(AA1226,AC1226:AE1226)</f>
        <v>0</v>
      </c>
      <c r="CJ1226" s="43">
        <f t="shared" si="407"/>
        <v>7046.666666666667</v>
      </c>
      <c r="CK1226" s="44">
        <f t="shared" si="408"/>
        <v>29700</v>
      </c>
      <c r="CL1226" s="18">
        <f t="shared" si="409"/>
        <v>8217.5925925925931</v>
      </c>
      <c r="CM1226" s="18">
        <f t="shared" si="410"/>
        <v>26670.796773412527</v>
      </c>
      <c r="CN1226" s="13"/>
      <c r="CO1226" s="18">
        <f t="shared" si="411"/>
        <v>0</v>
      </c>
    </row>
    <row r="1227" spans="1:93" ht="15.75" customHeight="1" x14ac:dyDescent="0.2">
      <c r="A1227" s="35" t="s">
        <v>4302</v>
      </c>
      <c r="B1227" s="35" t="s">
        <v>4303</v>
      </c>
      <c r="C1227" s="35" t="s">
        <v>4304</v>
      </c>
      <c r="D1227" s="36">
        <v>45887</v>
      </c>
      <c r="E1227" s="36"/>
      <c r="F1227" s="35" t="s">
        <v>925</v>
      </c>
      <c r="G1227" s="35" t="s">
        <v>895</v>
      </c>
      <c r="H1227" s="35" t="s">
        <v>896</v>
      </c>
      <c r="I1227" s="35" t="s">
        <v>897</v>
      </c>
      <c r="J1227" s="35"/>
      <c r="K1227" s="35" t="s">
        <v>898</v>
      </c>
      <c r="L1227" s="37" t="s">
        <v>899</v>
      </c>
      <c r="M1227" s="38">
        <v>8.5000000000000006E-2</v>
      </c>
      <c r="N1227" s="35">
        <v>28</v>
      </c>
      <c r="O1227" s="39">
        <v>220833.33333333334</v>
      </c>
      <c r="P1227" s="40"/>
      <c r="Q1227" s="39"/>
      <c r="R1227" s="39">
        <v>5308.4935897435889</v>
      </c>
      <c r="S1227" s="39">
        <v>3067.1296296296296</v>
      </c>
      <c r="T1227" s="39">
        <v>552.08333333333337</v>
      </c>
      <c r="U1227" s="35">
        <v>75</v>
      </c>
      <c r="V1227" s="39"/>
      <c r="W1227" s="39">
        <v>0</v>
      </c>
      <c r="X1227" s="39">
        <v>4460.3751415326506</v>
      </c>
      <c r="Y1227" s="39">
        <v>234296.41502757257</v>
      </c>
      <c r="Z1227" s="41">
        <v>5687.5</v>
      </c>
      <c r="AA1227" s="39"/>
      <c r="AB1227" s="39">
        <v>239983.91502757257</v>
      </c>
      <c r="AC1227" s="39"/>
      <c r="AD1227" s="39"/>
      <c r="AE1227" s="42"/>
      <c r="AF1227" s="35"/>
      <c r="AG1227" s="39"/>
      <c r="AH1227" s="39">
        <v>239983.91502757257</v>
      </c>
      <c r="AI1227" s="39">
        <v>20398.632777343671</v>
      </c>
      <c r="AJ1227" s="42">
        <v>29700</v>
      </c>
      <c r="AK1227" s="39">
        <v>2524.5</v>
      </c>
      <c r="AL1227" s="39">
        <v>292607.04780491628</v>
      </c>
      <c r="AM1227" s="39" t="s">
        <v>1411</v>
      </c>
      <c r="AN1227" s="39" t="s">
        <v>1411</v>
      </c>
      <c r="AO1227" s="35" t="s">
        <v>4305</v>
      </c>
      <c r="AP1227" s="35" t="s">
        <v>1413</v>
      </c>
      <c r="AQ1227" s="39" t="s">
        <v>901</v>
      </c>
      <c r="AR1227" s="39">
        <v>1</v>
      </c>
      <c r="AS1227" s="39"/>
      <c r="AT1227" s="39"/>
      <c r="AU1227" s="39"/>
      <c r="AV1227" s="39"/>
      <c r="AW1227" s="39" t="s">
        <v>1282</v>
      </c>
      <c r="AX1227" s="39" t="s">
        <v>903</v>
      </c>
      <c r="AY1227" s="39" t="s">
        <v>904</v>
      </c>
      <c r="AZ1227" s="35" t="s">
        <v>4305</v>
      </c>
      <c r="BA1227" s="39"/>
      <c r="BC1227" s="5" t="s">
        <v>905</v>
      </c>
      <c r="CB1227" s="13" t="s">
        <v>947</v>
      </c>
      <c r="CC1227" s="13" t="s">
        <v>1415</v>
      </c>
      <c r="CD1227" s="13">
        <v>60008</v>
      </c>
      <c r="CE1227" s="13" t="s">
        <v>1416</v>
      </c>
      <c r="CF1227" s="13" t="str">
        <f t="shared" si="404"/>
        <v>W0005098</v>
      </c>
      <c r="CG1227" s="13" t="s">
        <v>29</v>
      </c>
      <c r="CH1227" s="18">
        <f t="shared" si="405"/>
        <v>225920.79180819934</v>
      </c>
      <c r="CI1227" s="18">
        <f t="shared" si="415"/>
        <v>0</v>
      </c>
      <c r="CJ1227" s="43">
        <f t="shared" si="407"/>
        <v>5687.5</v>
      </c>
      <c r="CK1227" s="44">
        <f t="shared" si="408"/>
        <v>29700</v>
      </c>
      <c r="CL1227" s="18">
        <f t="shared" si="409"/>
        <v>8375.6232193732176</v>
      </c>
      <c r="CM1227" s="18">
        <f t="shared" si="410"/>
        <v>22923.132777343671</v>
      </c>
      <c r="CN1227" s="13"/>
      <c r="CO1227" s="18">
        <f t="shared" si="411"/>
        <v>0</v>
      </c>
    </row>
    <row r="1228" spans="1:93" ht="15.75" customHeight="1" x14ac:dyDescent="0.2">
      <c r="A1228" s="35" t="s">
        <v>424</v>
      </c>
      <c r="B1228" s="35" t="s">
        <v>4306</v>
      </c>
      <c r="C1228" s="35" t="s">
        <v>4307</v>
      </c>
      <c r="D1228" s="36">
        <v>45887</v>
      </c>
      <c r="E1228" s="36"/>
      <c r="F1228" s="35" t="s">
        <v>996</v>
      </c>
      <c r="G1228" s="35" t="s">
        <v>895</v>
      </c>
      <c r="H1228" s="35" t="s">
        <v>896</v>
      </c>
      <c r="I1228" s="35" t="s">
        <v>897</v>
      </c>
      <c r="J1228" s="35"/>
      <c r="K1228" s="35" t="s">
        <v>898</v>
      </c>
      <c r="L1228" s="37" t="s">
        <v>899</v>
      </c>
      <c r="M1228" s="38">
        <v>8.5000000000000006E-2</v>
      </c>
      <c r="N1228" s="35">
        <v>28</v>
      </c>
      <c r="O1228" s="39">
        <v>75833.333333333328</v>
      </c>
      <c r="P1228" s="40"/>
      <c r="Q1228" s="39"/>
      <c r="R1228" s="39">
        <v>1702.7243589743591</v>
      </c>
      <c r="S1228" s="39">
        <v>983.79629629629619</v>
      </c>
      <c r="T1228" s="39">
        <v>177.08333333333331</v>
      </c>
      <c r="U1228" s="35">
        <v>75</v>
      </c>
      <c r="V1228" s="39"/>
      <c r="W1228" s="39">
        <v>0</v>
      </c>
      <c r="X1228" s="39">
        <v>4460.3751415326506</v>
      </c>
      <c r="Y1228" s="39">
        <v>83232.312463469963</v>
      </c>
      <c r="Z1228" s="41">
        <v>5687.5</v>
      </c>
      <c r="AA1228" s="39"/>
      <c r="AB1228" s="39">
        <v>88919.812463469963</v>
      </c>
      <c r="AC1228" s="39"/>
      <c r="AD1228" s="39"/>
      <c r="AE1228" s="42"/>
      <c r="AF1228" s="35"/>
      <c r="AG1228" s="39"/>
      <c r="AH1228" s="39">
        <v>88919.812463469963</v>
      </c>
      <c r="AI1228" s="39">
        <v>7558.1840593949473</v>
      </c>
      <c r="AJ1228" s="42">
        <v>29700</v>
      </c>
      <c r="AK1228" s="39">
        <v>2524.5</v>
      </c>
      <c r="AL1228" s="39">
        <v>128702.49652286491</v>
      </c>
      <c r="AM1228" s="39" t="s">
        <v>943</v>
      </c>
      <c r="AN1228" s="39" t="s">
        <v>943</v>
      </c>
      <c r="AO1228" s="35">
        <v>35803</v>
      </c>
      <c r="AP1228" s="35" t="s">
        <v>944</v>
      </c>
      <c r="AQ1228" s="39" t="s">
        <v>901</v>
      </c>
      <c r="AR1228" s="39">
        <v>1</v>
      </c>
      <c r="AS1228" s="39"/>
      <c r="AT1228" s="39"/>
      <c r="AU1228" s="39"/>
      <c r="AV1228" s="39"/>
      <c r="AW1228" s="39" t="s">
        <v>1039</v>
      </c>
      <c r="AX1228" s="39" t="s">
        <v>903</v>
      </c>
      <c r="AY1228" s="39" t="s">
        <v>904</v>
      </c>
      <c r="AZ1228" s="35">
        <v>35803</v>
      </c>
      <c r="BA1228" s="39"/>
      <c r="BC1228" s="5" t="s">
        <v>905</v>
      </c>
      <c r="CB1228" s="13" t="s">
        <v>947</v>
      </c>
      <c r="CC1228" s="13" t="s">
        <v>10</v>
      </c>
      <c r="CD1228" s="13">
        <v>60002</v>
      </c>
      <c r="CE1228" s="13" t="s">
        <v>8</v>
      </c>
      <c r="CF1228" s="13" t="str">
        <f t="shared" si="404"/>
        <v>W0004865</v>
      </c>
      <c r="CG1228" s="13" t="s">
        <v>29</v>
      </c>
      <c r="CH1228" s="18">
        <f t="shared" si="405"/>
        <v>80545.791808199312</v>
      </c>
      <c r="CI1228" s="18">
        <f t="shared" si="415"/>
        <v>0</v>
      </c>
      <c r="CJ1228" s="43">
        <f t="shared" si="407"/>
        <v>5687.5</v>
      </c>
      <c r="CK1228" s="44">
        <f t="shared" si="408"/>
        <v>29700</v>
      </c>
      <c r="CL1228" s="18">
        <f t="shared" si="409"/>
        <v>2686.5206552706554</v>
      </c>
      <c r="CM1228" s="18">
        <f t="shared" si="410"/>
        <v>10082.684059394947</v>
      </c>
      <c r="CN1228" s="13"/>
      <c r="CO1228" s="18">
        <f t="shared" si="411"/>
        <v>0</v>
      </c>
    </row>
    <row r="1229" spans="1:93" ht="15.75" customHeight="1" x14ac:dyDescent="0.2">
      <c r="A1229" s="35" t="s">
        <v>4308</v>
      </c>
      <c r="B1229" s="35" t="s">
        <v>4309</v>
      </c>
      <c r="C1229" s="35" t="s">
        <v>4310</v>
      </c>
      <c r="D1229" s="36">
        <v>45887</v>
      </c>
      <c r="E1229" s="36"/>
      <c r="F1229" s="35" t="s">
        <v>996</v>
      </c>
      <c r="G1229" s="35" t="s">
        <v>895</v>
      </c>
      <c r="H1229" s="35" t="s">
        <v>896</v>
      </c>
      <c r="I1229" s="35" t="s">
        <v>897</v>
      </c>
      <c r="J1229" s="35"/>
      <c r="K1229" s="35" t="s">
        <v>898</v>
      </c>
      <c r="L1229" s="37" t="s">
        <v>899</v>
      </c>
      <c r="M1229" s="38">
        <v>8.5000000000000006E-2</v>
      </c>
      <c r="N1229" s="35">
        <v>28</v>
      </c>
      <c r="O1229" s="39">
        <v>54166.666666666664</v>
      </c>
      <c r="P1229" s="40"/>
      <c r="Q1229" s="39"/>
      <c r="R1229" s="39">
        <v>1302.0833333333333</v>
      </c>
      <c r="S1229" s="39">
        <v>752.31481481481489</v>
      </c>
      <c r="T1229" s="39">
        <v>135.41666666666666</v>
      </c>
      <c r="U1229" s="35">
        <v>75</v>
      </c>
      <c r="V1229" s="39"/>
      <c r="W1229" s="39">
        <v>0</v>
      </c>
      <c r="X1229" s="39">
        <v>4460.3751415326506</v>
      </c>
      <c r="Y1229" s="39">
        <v>60891.85662301413</v>
      </c>
      <c r="Z1229" s="41">
        <v>5687.5</v>
      </c>
      <c r="AA1229" s="39"/>
      <c r="AB1229" s="39">
        <v>66579.35662301413</v>
      </c>
      <c r="AC1229" s="39"/>
      <c r="AD1229" s="39"/>
      <c r="AE1229" s="42"/>
      <c r="AF1229" s="35"/>
      <c r="AG1229" s="39"/>
      <c r="AH1229" s="39">
        <v>66579.35662301413</v>
      </c>
      <c r="AI1229" s="39">
        <v>5659.2453129562018</v>
      </c>
      <c r="AJ1229" s="42">
        <v>29700</v>
      </c>
      <c r="AK1229" s="39">
        <v>2524.5</v>
      </c>
      <c r="AL1229" s="39">
        <v>104463.10193597034</v>
      </c>
      <c r="AM1229" s="39" t="s">
        <v>2854</v>
      </c>
      <c r="AN1229" s="39" t="s">
        <v>2854</v>
      </c>
      <c r="AO1229" s="35">
        <v>29105</v>
      </c>
      <c r="AP1229" s="35" t="s">
        <v>2854</v>
      </c>
      <c r="AQ1229" s="39" t="s">
        <v>901</v>
      </c>
      <c r="AR1229" s="39">
        <v>1</v>
      </c>
      <c r="AS1229" s="39"/>
      <c r="AT1229" s="39"/>
      <c r="AU1229" s="39"/>
      <c r="AV1229" s="39"/>
      <c r="AW1229" s="39" t="s">
        <v>1271</v>
      </c>
      <c r="AX1229" s="39" t="s">
        <v>903</v>
      </c>
      <c r="AY1229" s="39" t="s">
        <v>904</v>
      </c>
      <c r="AZ1229" s="35">
        <v>29105</v>
      </c>
      <c r="BA1229" s="39"/>
      <c r="BC1229" s="5" t="s">
        <v>905</v>
      </c>
      <c r="CB1229" s="13" t="s">
        <v>947</v>
      </c>
      <c r="CC1229" s="13" t="s">
        <v>802</v>
      </c>
      <c r="CD1229" s="13">
        <v>60040</v>
      </c>
      <c r="CE1229" s="13" t="s">
        <v>800</v>
      </c>
      <c r="CF1229" s="13" t="str">
        <f t="shared" si="404"/>
        <v>W0005442</v>
      </c>
      <c r="CG1229" s="13" t="s">
        <v>29</v>
      </c>
      <c r="CH1229" s="18">
        <f t="shared" si="405"/>
        <v>58837.458474865976</v>
      </c>
      <c r="CI1229" s="18">
        <f t="shared" si="415"/>
        <v>0</v>
      </c>
      <c r="CJ1229" s="43">
        <f t="shared" si="407"/>
        <v>5687.5</v>
      </c>
      <c r="CK1229" s="44">
        <f t="shared" si="408"/>
        <v>29700</v>
      </c>
      <c r="CL1229" s="18">
        <f t="shared" si="409"/>
        <v>2054.3981481481483</v>
      </c>
      <c r="CM1229" s="18">
        <f t="shared" si="410"/>
        <v>8183.7453129562018</v>
      </c>
      <c r="CN1229" s="13"/>
      <c r="CO1229" s="18">
        <f t="shared" si="411"/>
        <v>0</v>
      </c>
    </row>
    <row r="1230" spans="1:93" ht="15.75" customHeight="1" x14ac:dyDescent="0.2">
      <c r="A1230" s="35" t="s">
        <v>425</v>
      </c>
      <c r="B1230" s="35" t="s">
        <v>4311</v>
      </c>
      <c r="C1230" s="35" t="s">
        <v>4312</v>
      </c>
      <c r="D1230" s="36">
        <v>45887</v>
      </c>
      <c r="E1230" s="36"/>
      <c r="F1230" s="35" t="s">
        <v>996</v>
      </c>
      <c r="G1230" s="35" t="s">
        <v>895</v>
      </c>
      <c r="H1230" s="35" t="s">
        <v>896</v>
      </c>
      <c r="I1230" s="35" t="s">
        <v>897</v>
      </c>
      <c r="J1230" s="35"/>
      <c r="K1230" s="35" t="s">
        <v>898</v>
      </c>
      <c r="L1230" s="37" t="s">
        <v>899</v>
      </c>
      <c r="M1230" s="38">
        <v>8.5000000000000006E-2</v>
      </c>
      <c r="N1230" s="35">
        <v>28</v>
      </c>
      <c r="O1230" s="39">
        <v>80000</v>
      </c>
      <c r="P1230" s="40"/>
      <c r="Q1230" s="39"/>
      <c r="R1230" s="39">
        <v>1802.8846153846155</v>
      </c>
      <c r="S1230" s="39">
        <v>1041.6666666666667</v>
      </c>
      <c r="T1230" s="39">
        <v>187.5</v>
      </c>
      <c r="U1230" s="35">
        <v>75</v>
      </c>
      <c r="V1230" s="39"/>
      <c r="W1230" s="39">
        <v>0</v>
      </c>
      <c r="X1230" s="39">
        <v>4460.3751415326506</v>
      </c>
      <c r="Y1230" s="39">
        <v>87567.426423583936</v>
      </c>
      <c r="Z1230" s="41">
        <v>5687.5</v>
      </c>
      <c r="AA1230" s="39"/>
      <c r="AB1230" s="39">
        <v>93254.926423583936</v>
      </c>
      <c r="AC1230" s="39"/>
      <c r="AD1230" s="39"/>
      <c r="AE1230" s="42"/>
      <c r="AF1230" s="35"/>
      <c r="AG1230" s="39"/>
      <c r="AH1230" s="39">
        <v>93254.926423583936</v>
      </c>
      <c r="AI1230" s="39">
        <v>7926.6687460046351</v>
      </c>
      <c r="AJ1230" s="42">
        <v>29700</v>
      </c>
      <c r="AK1230" s="39">
        <v>2524.5</v>
      </c>
      <c r="AL1230" s="39">
        <v>133406.09516958857</v>
      </c>
      <c r="AM1230" s="39" t="s">
        <v>943</v>
      </c>
      <c r="AN1230" s="39" t="s">
        <v>943</v>
      </c>
      <c r="AO1230" s="35">
        <v>35802</v>
      </c>
      <c r="AP1230" s="35" t="s">
        <v>944</v>
      </c>
      <c r="AQ1230" s="39" t="s">
        <v>901</v>
      </c>
      <c r="AR1230" s="39">
        <v>1</v>
      </c>
      <c r="AS1230" s="39"/>
      <c r="AT1230" s="39"/>
      <c r="AU1230" s="39"/>
      <c r="AV1230" s="39"/>
      <c r="AW1230" s="39" t="s">
        <v>1161</v>
      </c>
      <c r="AX1230" s="39" t="s">
        <v>903</v>
      </c>
      <c r="AY1230" s="39" t="s">
        <v>904</v>
      </c>
      <c r="AZ1230" s="35">
        <v>35802</v>
      </c>
      <c r="BA1230" s="39"/>
      <c r="BC1230" s="5" t="s">
        <v>905</v>
      </c>
      <c r="CB1230" s="13" t="s">
        <v>947</v>
      </c>
      <c r="CC1230" s="13" t="s">
        <v>10</v>
      </c>
      <c r="CD1230" s="13">
        <v>60002</v>
      </c>
      <c r="CE1230" s="13" t="s">
        <v>8</v>
      </c>
      <c r="CF1230" s="13" t="str">
        <f t="shared" si="404"/>
        <v>W0004866</v>
      </c>
      <c r="CG1230" s="13" t="s">
        <v>29</v>
      </c>
      <c r="CH1230" s="18">
        <f t="shared" si="405"/>
        <v>84722.875141532655</v>
      </c>
      <c r="CI1230" s="18">
        <f t="shared" si="415"/>
        <v>0</v>
      </c>
      <c r="CJ1230" s="43">
        <f t="shared" si="407"/>
        <v>5687.5</v>
      </c>
      <c r="CK1230" s="44">
        <f t="shared" si="408"/>
        <v>29700</v>
      </c>
      <c r="CL1230" s="18">
        <f t="shared" si="409"/>
        <v>2844.5512820512822</v>
      </c>
      <c r="CM1230" s="18">
        <f t="shared" si="410"/>
        <v>10451.168746004634</v>
      </c>
      <c r="CN1230" s="13"/>
      <c r="CO1230" s="18">
        <f t="shared" si="411"/>
        <v>0</v>
      </c>
    </row>
    <row r="1231" spans="1:93" ht="15.75" customHeight="1" x14ac:dyDescent="0.2">
      <c r="A1231" s="35" t="s">
        <v>426</v>
      </c>
      <c r="B1231" s="35" t="s">
        <v>4313</v>
      </c>
      <c r="C1231" s="35" t="s">
        <v>4314</v>
      </c>
      <c r="D1231" s="36">
        <v>45887</v>
      </c>
      <c r="E1231" s="36"/>
      <c r="F1231" s="35" t="s">
        <v>925</v>
      </c>
      <c r="G1231" s="35" t="s">
        <v>1247</v>
      </c>
      <c r="H1231" s="35" t="s">
        <v>1248</v>
      </c>
      <c r="I1231" s="35" t="s">
        <v>897</v>
      </c>
      <c r="J1231" s="35"/>
      <c r="K1231" s="35" t="s">
        <v>898</v>
      </c>
      <c r="L1231" s="37" t="s">
        <v>899</v>
      </c>
      <c r="M1231" s="38">
        <v>0.1</v>
      </c>
      <c r="N1231" s="35">
        <v>28</v>
      </c>
      <c r="O1231" s="39">
        <v>221666.66666666666</v>
      </c>
      <c r="P1231" s="40"/>
      <c r="Q1231" s="39"/>
      <c r="R1231" s="39">
        <v>5208.333333333333</v>
      </c>
      <c r="S1231" s="39">
        <v>3009.2592592592596</v>
      </c>
      <c r="T1231" s="39">
        <v>541.66666666666663</v>
      </c>
      <c r="U1231" s="35">
        <v>75</v>
      </c>
      <c r="V1231" s="39"/>
      <c r="W1231" s="39">
        <v>0</v>
      </c>
      <c r="X1231" s="39">
        <v>4460.3751415326506</v>
      </c>
      <c r="Y1231" s="39">
        <v>234961.30106745858</v>
      </c>
      <c r="Z1231" s="41">
        <v>7046.666666666667</v>
      </c>
      <c r="AA1231" s="39"/>
      <c r="AB1231" s="39">
        <v>242007.96773412524</v>
      </c>
      <c r="AC1231" s="39"/>
      <c r="AD1231" s="39"/>
      <c r="AE1231" s="42"/>
      <c r="AF1231" s="35"/>
      <c r="AG1231" s="39"/>
      <c r="AH1231" s="39">
        <v>242007.96773412524</v>
      </c>
      <c r="AI1231" s="39">
        <v>24200.796773412527</v>
      </c>
      <c r="AJ1231" s="42">
        <v>29700</v>
      </c>
      <c r="AK1231" s="39">
        <v>2970</v>
      </c>
      <c r="AL1231" s="39">
        <v>298878.76450753777</v>
      </c>
      <c r="AM1231" s="39" t="s">
        <v>943</v>
      </c>
      <c r="AN1231" s="39" t="s">
        <v>943</v>
      </c>
      <c r="AO1231" s="35">
        <v>90326</v>
      </c>
      <c r="AP1231" s="35" t="s">
        <v>944</v>
      </c>
      <c r="AQ1231" s="39" t="s">
        <v>901</v>
      </c>
      <c r="AR1231" s="39">
        <v>1</v>
      </c>
      <c r="AS1231" s="39"/>
      <c r="AT1231" s="39"/>
      <c r="AU1231" s="39"/>
      <c r="AV1231" s="39"/>
      <c r="AW1231" s="39" t="s">
        <v>1382</v>
      </c>
      <c r="AX1231" s="39" t="s">
        <v>943</v>
      </c>
      <c r="AY1231" s="39" t="s">
        <v>1053</v>
      </c>
      <c r="AZ1231" s="35">
        <v>90326</v>
      </c>
      <c r="BA1231" s="39"/>
      <c r="BC1231" s="5" t="s">
        <v>905</v>
      </c>
      <c r="CB1231" s="13" t="s">
        <v>947</v>
      </c>
      <c r="CC1231" s="13" t="s">
        <v>10</v>
      </c>
      <c r="CD1231" s="13">
        <v>60002</v>
      </c>
      <c r="CE1231" s="13" t="s">
        <v>8</v>
      </c>
      <c r="CF1231" s="13" t="str">
        <f t="shared" si="404"/>
        <v>W0004867</v>
      </c>
      <c r="CG1231" s="13" t="s">
        <v>70</v>
      </c>
      <c r="CH1231" s="18">
        <f t="shared" si="405"/>
        <v>226743.70847486597</v>
      </c>
      <c r="CI1231" s="18">
        <f t="shared" si="415"/>
        <v>0</v>
      </c>
      <c r="CJ1231" s="43">
        <f t="shared" si="407"/>
        <v>7046.666666666667</v>
      </c>
      <c r="CK1231" s="44">
        <f t="shared" si="408"/>
        <v>29700</v>
      </c>
      <c r="CL1231" s="18">
        <f t="shared" si="409"/>
        <v>8217.5925925925931</v>
      </c>
      <c r="CM1231" s="18">
        <f t="shared" si="410"/>
        <v>27170.796773412527</v>
      </c>
      <c r="CN1231" s="13"/>
      <c r="CO1231" s="18">
        <f t="shared" si="411"/>
        <v>0</v>
      </c>
    </row>
    <row r="1232" spans="1:93" ht="15.75" customHeight="1" x14ac:dyDescent="0.2">
      <c r="A1232" s="35" t="s">
        <v>427</v>
      </c>
      <c r="B1232" s="35" t="s">
        <v>4315</v>
      </c>
      <c r="C1232" s="35" t="s">
        <v>4316</v>
      </c>
      <c r="D1232" s="36">
        <v>45887</v>
      </c>
      <c r="E1232" s="36"/>
      <c r="F1232" s="35" t="s">
        <v>984</v>
      </c>
      <c r="G1232" s="35" t="s">
        <v>1247</v>
      </c>
      <c r="H1232" s="35" t="s">
        <v>1248</v>
      </c>
      <c r="I1232" s="35" t="s">
        <v>897</v>
      </c>
      <c r="J1232" s="35"/>
      <c r="K1232" s="35" t="s">
        <v>898</v>
      </c>
      <c r="L1232" s="37" t="s">
        <v>899</v>
      </c>
      <c r="M1232" s="38">
        <v>0.1</v>
      </c>
      <c r="N1232" s="35">
        <v>28</v>
      </c>
      <c r="O1232" s="39">
        <v>107500</v>
      </c>
      <c r="P1232" s="40"/>
      <c r="Q1232" s="39"/>
      <c r="R1232" s="39">
        <v>2463.9423076923076</v>
      </c>
      <c r="S1232" s="39">
        <v>1423.6111111111111</v>
      </c>
      <c r="T1232" s="39">
        <v>256.25</v>
      </c>
      <c r="U1232" s="35">
        <v>75</v>
      </c>
      <c r="V1232" s="39"/>
      <c r="W1232" s="39">
        <v>0</v>
      </c>
      <c r="X1232" s="39">
        <v>4460.3751415326506</v>
      </c>
      <c r="Y1232" s="39">
        <v>116179.17856033608</v>
      </c>
      <c r="Z1232" s="41">
        <v>7046.666666666667</v>
      </c>
      <c r="AA1232" s="39"/>
      <c r="AB1232" s="39">
        <v>123225.84522700275</v>
      </c>
      <c r="AC1232" s="39"/>
      <c r="AD1232" s="39"/>
      <c r="AE1232" s="42"/>
      <c r="AF1232" s="35"/>
      <c r="AG1232" s="39"/>
      <c r="AH1232" s="39">
        <v>123225.84522700275</v>
      </c>
      <c r="AI1232" s="39">
        <v>12322.584522700276</v>
      </c>
      <c r="AJ1232" s="42">
        <v>29700</v>
      </c>
      <c r="AK1232" s="39">
        <v>2970</v>
      </c>
      <c r="AL1232" s="39">
        <v>168218.42974970303</v>
      </c>
      <c r="AM1232" s="39" t="s">
        <v>943</v>
      </c>
      <c r="AN1232" s="39" t="s">
        <v>943</v>
      </c>
      <c r="AO1232" s="35">
        <v>90324</v>
      </c>
      <c r="AP1232" s="35" t="s">
        <v>944</v>
      </c>
      <c r="AQ1232" s="39" t="s">
        <v>901</v>
      </c>
      <c r="AR1232" s="39">
        <v>1</v>
      </c>
      <c r="AS1232" s="39"/>
      <c r="AT1232" s="39"/>
      <c r="AU1232" s="39"/>
      <c r="AV1232" s="39"/>
      <c r="AW1232" s="39" t="s">
        <v>3644</v>
      </c>
      <c r="AX1232" s="39" t="s">
        <v>943</v>
      </c>
      <c r="AY1232" s="39" t="s">
        <v>1053</v>
      </c>
      <c r="AZ1232" s="35">
        <v>90324</v>
      </c>
      <c r="BA1232" s="39"/>
      <c r="BC1232" s="5" t="s">
        <v>905</v>
      </c>
      <c r="CB1232" s="13" t="s">
        <v>947</v>
      </c>
      <c r="CC1232" s="13" t="s">
        <v>10</v>
      </c>
      <c r="CD1232" s="13">
        <v>60002</v>
      </c>
      <c r="CE1232" s="13" t="s">
        <v>8</v>
      </c>
      <c r="CF1232" s="13" t="str">
        <f t="shared" si="404"/>
        <v>W0004868</v>
      </c>
      <c r="CG1232" s="13" t="s">
        <v>70</v>
      </c>
      <c r="CH1232" s="18">
        <f t="shared" si="405"/>
        <v>112291.62514153266</v>
      </c>
      <c r="CI1232" s="18">
        <f t="shared" si="415"/>
        <v>0</v>
      </c>
      <c r="CJ1232" s="43">
        <f t="shared" si="407"/>
        <v>7046.666666666667</v>
      </c>
      <c r="CK1232" s="44">
        <f t="shared" si="408"/>
        <v>29700</v>
      </c>
      <c r="CL1232" s="18">
        <f t="shared" si="409"/>
        <v>3887.5534188034189</v>
      </c>
      <c r="CM1232" s="18">
        <f t="shared" si="410"/>
        <v>15292.584522700276</v>
      </c>
      <c r="CN1232" s="13"/>
      <c r="CO1232" s="18">
        <f t="shared" si="411"/>
        <v>0</v>
      </c>
    </row>
    <row r="1233" spans="1:93" ht="15.75" customHeight="1" x14ac:dyDescent="0.2">
      <c r="A1233" s="35" t="s">
        <v>428</v>
      </c>
      <c r="B1233" s="35" t="s">
        <v>4317</v>
      </c>
      <c r="C1233" s="35" t="s">
        <v>4318</v>
      </c>
      <c r="D1233" s="36">
        <v>45887</v>
      </c>
      <c r="E1233" s="36"/>
      <c r="F1233" s="35" t="s">
        <v>996</v>
      </c>
      <c r="G1233" s="35" t="s">
        <v>1247</v>
      </c>
      <c r="H1233" s="35" t="s">
        <v>1248</v>
      </c>
      <c r="I1233" s="35" t="s">
        <v>914</v>
      </c>
      <c r="J1233" s="35"/>
      <c r="K1233" s="35" t="s">
        <v>898</v>
      </c>
      <c r="L1233" s="37" t="s">
        <v>899</v>
      </c>
      <c r="M1233" s="38">
        <v>0.1</v>
      </c>
      <c r="N1233" s="35">
        <v>28</v>
      </c>
      <c r="O1233" s="39">
        <v>71666.666666666672</v>
      </c>
      <c r="P1233" s="40"/>
      <c r="Q1233" s="39"/>
      <c r="R1233" s="39">
        <v>1722.7564102564102</v>
      </c>
      <c r="S1233" s="39">
        <v>995.37037037037044</v>
      </c>
      <c r="T1233" s="39">
        <v>179.16666666666669</v>
      </c>
      <c r="U1233" s="35">
        <v>75</v>
      </c>
      <c r="V1233" s="39"/>
      <c r="W1233" s="39">
        <v>0</v>
      </c>
      <c r="X1233" s="39">
        <v>4460.3751415326506</v>
      </c>
      <c r="Y1233" s="39">
        <v>79099.33525549277</v>
      </c>
      <c r="Z1233" s="41">
        <v>7046.666666666667</v>
      </c>
      <c r="AA1233" s="39"/>
      <c r="AB1233" s="39">
        <v>86146.001922159441</v>
      </c>
      <c r="AC1233" s="39"/>
      <c r="AD1233" s="39"/>
      <c r="AE1233" s="42"/>
      <c r="AF1233" s="35"/>
      <c r="AG1233" s="39"/>
      <c r="AH1233" s="39">
        <v>86146.001922159441</v>
      </c>
      <c r="AI1233" s="39">
        <v>8614.6001922159448</v>
      </c>
      <c r="AJ1233" s="42">
        <v>29700</v>
      </c>
      <c r="AK1233" s="39">
        <v>2970</v>
      </c>
      <c r="AL1233" s="39">
        <v>127430.60211437539</v>
      </c>
      <c r="AM1233" s="39" t="s">
        <v>943</v>
      </c>
      <c r="AN1233" s="39" t="s">
        <v>943</v>
      </c>
      <c r="AO1233" s="35">
        <v>37208</v>
      </c>
      <c r="AP1233" s="35" t="s">
        <v>944</v>
      </c>
      <c r="AQ1233" s="39" t="s">
        <v>901</v>
      </c>
      <c r="AR1233" s="39">
        <v>1</v>
      </c>
      <c r="AS1233" s="39"/>
      <c r="AT1233" s="39"/>
      <c r="AU1233" s="39"/>
      <c r="AV1233" s="39"/>
      <c r="AW1233" s="39" t="s">
        <v>1382</v>
      </c>
      <c r="AX1233" s="39" t="s">
        <v>2640</v>
      </c>
      <c r="AY1233" s="39" t="s">
        <v>2640</v>
      </c>
      <c r="AZ1233" s="35">
        <v>37208</v>
      </c>
      <c r="BA1233" s="39"/>
      <c r="BC1233" s="5" t="s">
        <v>905</v>
      </c>
      <c r="CB1233" s="13" t="s">
        <v>947</v>
      </c>
      <c r="CC1233" s="13" t="s">
        <v>10</v>
      </c>
      <c r="CD1233" s="13">
        <v>60002</v>
      </c>
      <c r="CE1233" s="13" t="s">
        <v>8</v>
      </c>
      <c r="CF1233" s="13" t="str">
        <f t="shared" si="404"/>
        <v>W0004869</v>
      </c>
      <c r="CG1233" s="13" t="s">
        <v>70</v>
      </c>
      <c r="CH1233" s="18">
        <f t="shared" si="405"/>
        <v>76381.208474865998</v>
      </c>
      <c r="CI1233" s="18">
        <f t="shared" si="415"/>
        <v>0</v>
      </c>
      <c r="CJ1233" s="43">
        <f t="shared" si="407"/>
        <v>7046.666666666667</v>
      </c>
      <c r="CK1233" s="44">
        <f t="shared" si="408"/>
        <v>29700</v>
      </c>
      <c r="CL1233" s="18">
        <f t="shared" si="409"/>
        <v>2718.1267806267806</v>
      </c>
      <c r="CM1233" s="18">
        <f t="shared" si="410"/>
        <v>11584.600192215945</v>
      </c>
      <c r="CN1233" s="13"/>
      <c r="CO1233" s="18">
        <f t="shared" si="411"/>
        <v>0</v>
      </c>
    </row>
    <row r="1234" spans="1:93" ht="15.75" customHeight="1" x14ac:dyDescent="0.2">
      <c r="A1234" s="35" t="s">
        <v>631</v>
      </c>
      <c r="B1234" s="35" t="s">
        <v>4319</v>
      </c>
      <c r="C1234" s="35" t="s">
        <v>4320</v>
      </c>
      <c r="D1234" s="36">
        <v>45894</v>
      </c>
      <c r="E1234" s="36"/>
      <c r="F1234" s="35" t="s">
        <v>996</v>
      </c>
      <c r="G1234" s="35" t="s">
        <v>895</v>
      </c>
      <c r="H1234" s="35" t="s">
        <v>896</v>
      </c>
      <c r="I1234" s="35" t="s">
        <v>897</v>
      </c>
      <c r="J1234" s="35"/>
      <c r="K1234" s="35" t="s">
        <v>898</v>
      </c>
      <c r="L1234" s="37" t="s">
        <v>899</v>
      </c>
      <c r="M1234" s="38">
        <v>8.5000000000000006E-2</v>
      </c>
      <c r="N1234" s="35">
        <v>28</v>
      </c>
      <c r="O1234" s="39">
        <v>82500</v>
      </c>
      <c r="P1234" s="40"/>
      <c r="Q1234" s="39"/>
      <c r="R1234" s="39">
        <v>1862.9807692307693</v>
      </c>
      <c r="S1234" s="39">
        <v>1076.3888888888889</v>
      </c>
      <c r="T1234" s="39">
        <v>193.75</v>
      </c>
      <c r="U1234" s="35">
        <v>75</v>
      </c>
      <c r="V1234" s="39"/>
      <c r="W1234" s="39">
        <v>0</v>
      </c>
      <c r="X1234" s="39">
        <v>4460.3751415326506</v>
      </c>
      <c r="Y1234" s="39">
        <v>90168.494799652311</v>
      </c>
      <c r="Z1234" s="41">
        <v>5687.5</v>
      </c>
      <c r="AA1234" s="39"/>
      <c r="AB1234" s="39">
        <v>95855.994799652311</v>
      </c>
      <c r="AC1234" s="39"/>
      <c r="AD1234" s="39"/>
      <c r="AE1234" s="42"/>
      <c r="AF1234" s="35"/>
      <c r="AG1234" s="39"/>
      <c r="AH1234" s="39">
        <v>95855.994799652311</v>
      </c>
      <c r="AI1234" s="39">
        <v>8147.7595579704466</v>
      </c>
      <c r="AJ1234" s="42">
        <v>29700</v>
      </c>
      <c r="AK1234" s="39">
        <v>2524.5</v>
      </c>
      <c r="AL1234" s="39">
        <v>136228.25435762276</v>
      </c>
      <c r="AM1234" s="39" t="s">
        <v>943</v>
      </c>
      <c r="AN1234" s="39" t="s">
        <v>943</v>
      </c>
      <c r="AO1234" s="35">
        <v>35802</v>
      </c>
      <c r="AP1234" s="35" t="s">
        <v>944</v>
      </c>
      <c r="AQ1234" s="39" t="s">
        <v>901</v>
      </c>
      <c r="AR1234" s="39">
        <v>1</v>
      </c>
      <c r="AS1234" s="39"/>
      <c r="AT1234" s="39"/>
      <c r="AU1234" s="39"/>
      <c r="AV1234" s="39"/>
      <c r="AW1234" s="39" t="s">
        <v>1161</v>
      </c>
      <c r="AX1234" s="39" t="s">
        <v>903</v>
      </c>
      <c r="AY1234" s="39" t="s">
        <v>904</v>
      </c>
      <c r="AZ1234" s="35">
        <v>35802</v>
      </c>
      <c r="BA1234" s="39"/>
      <c r="BC1234" s="5" t="s">
        <v>905</v>
      </c>
      <c r="CB1234" s="13" t="s">
        <v>947</v>
      </c>
      <c r="CC1234" s="13" t="s">
        <v>10</v>
      </c>
      <c r="CD1234" s="13">
        <v>60002</v>
      </c>
      <c r="CE1234" s="13" t="s">
        <v>8</v>
      </c>
      <c r="CF1234" s="13" t="str">
        <f t="shared" si="404"/>
        <v>W0005277</v>
      </c>
      <c r="CG1234" s="13" t="s">
        <v>29</v>
      </c>
      <c r="CH1234" s="18">
        <f t="shared" si="405"/>
        <v>87229.125141532655</v>
      </c>
      <c r="CI1234" s="18">
        <f t="shared" si="415"/>
        <v>0</v>
      </c>
      <c r="CJ1234" s="43">
        <f t="shared" si="407"/>
        <v>5687.5</v>
      </c>
      <c r="CK1234" s="44">
        <f t="shared" si="408"/>
        <v>29700</v>
      </c>
      <c r="CL1234" s="18">
        <f t="shared" si="409"/>
        <v>2939.3696581196582</v>
      </c>
      <c r="CM1234" s="18">
        <f t="shared" si="410"/>
        <v>10672.259557970447</v>
      </c>
      <c r="CN1234" s="13"/>
      <c r="CO1234" s="18">
        <f t="shared" si="411"/>
        <v>0</v>
      </c>
    </row>
    <row r="1235" spans="1:93" ht="15.75" customHeight="1" x14ac:dyDescent="0.2">
      <c r="A1235" s="35" t="s">
        <v>4321</v>
      </c>
      <c r="B1235" s="35" t="s">
        <v>4322</v>
      </c>
      <c r="C1235" s="35" t="s">
        <v>4323</v>
      </c>
      <c r="D1235" s="36">
        <v>45894</v>
      </c>
      <c r="E1235" s="36"/>
      <c r="F1235" s="35" t="s">
        <v>938</v>
      </c>
      <c r="G1235" s="35" t="s">
        <v>939</v>
      </c>
      <c r="H1235" s="35" t="s">
        <v>940</v>
      </c>
      <c r="I1235" s="35" t="s">
        <v>897</v>
      </c>
      <c r="J1235" s="35"/>
      <c r="K1235" s="35" t="s">
        <v>898</v>
      </c>
      <c r="L1235" s="37" t="s">
        <v>899</v>
      </c>
      <c r="M1235" s="38">
        <v>0.05</v>
      </c>
      <c r="N1235" s="35">
        <v>28</v>
      </c>
      <c r="O1235" s="39">
        <v>108333.33333333333</v>
      </c>
      <c r="P1235" s="40"/>
      <c r="Q1235" s="39"/>
      <c r="R1235" s="39">
        <v>2604.1666666666665</v>
      </c>
      <c r="S1235" s="39">
        <v>1504.6296296296298</v>
      </c>
      <c r="T1235" s="39">
        <v>270.83333333333331</v>
      </c>
      <c r="U1235" s="35">
        <v>75</v>
      </c>
      <c r="V1235" s="39"/>
      <c r="W1235" s="39">
        <v>0</v>
      </c>
      <c r="X1235" s="39">
        <v>4460.3751415326506</v>
      </c>
      <c r="Y1235" s="39">
        <v>117248.33810449562</v>
      </c>
      <c r="Z1235" s="41">
        <v>12402.5</v>
      </c>
      <c r="AA1235" s="39"/>
      <c r="AB1235" s="39">
        <v>129650.83810449562</v>
      </c>
      <c r="AC1235" s="39"/>
      <c r="AD1235" s="39"/>
      <c r="AE1235" s="42">
        <v>33281</v>
      </c>
      <c r="AF1235" s="35" t="s">
        <v>941</v>
      </c>
      <c r="AG1235" s="35" t="s">
        <v>942</v>
      </c>
      <c r="AH1235" s="39">
        <v>162931.8381044956</v>
      </c>
      <c r="AI1235" s="39">
        <v>8146.5919052247809</v>
      </c>
      <c r="AJ1235" s="42">
        <v>29700</v>
      </c>
      <c r="AK1235" s="39">
        <v>1485</v>
      </c>
      <c r="AL1235" s="39">
        <v>202263.43000972038</v>
      </c>
      <c r="AM1235" s="39" t="s">
        <v>935</v>
      </c>
      <c r="AN1235" s="39" t="s">
        <v>986</v>
      </c>
      <c r="AO1235" s="35" t="s">
        <v>987</v>
      </c>
      <c r="AP1235" s="35" t="s">
        <v>986</v>
      </c>
      <c r="AQ1235" s="39" t="s">
        <v>901</v>
      </c>
      <c r="AR1235" s="39">
        <v>1</v>
      </c>
      <c r="AS1235" s="39"/>
      <c r="AT1235" s="39"/>
      <c r="AU1235" s="39"/>
      <c r="AV1235" s="39"/>
      <c r="AW1235" s="39" t="s">
        <v>1684</v>
      </c>
      <c r="AX1235" s="39" t="s">
        <v>946</v>
      </c>
      <c r="AY1235" s="39" t="s">
        <v>946</v>
      </c>
      <c r="AZ1235" s="35" t="s">
        <v>987</v>
      </c>
      <c r="BA1235" s="39"/>
      <c r="BC1235" s="5" t="s">
        <v>905</v>
      </c>
      <c r="CB1235" s="13" t="s">
        <v>990</v>
      </c>
      <c r="CC1235" s="13"/>
      <c r="CD1235" s="13"/>
      <c r="CE1235" s="13"/>
      <c r="CF1235" s="13"/>
      <c r="CG1235" s="13"/>
      <c r="CH1235" s="13"/>
      <c r="CI1235" s="13"/>
      <c r="CJ1235" s="13"/>
      <c r="CK1235" s="13"/>
      <c r="CL1235" s="13"/>
      <c r="CM1235" s="13"/>
      <c r="CN1235" s="13"/>
      <c r="CO1235" s="13"/>
    </row>
    <row r="1236" spans="1:93" ht="15.75" customHeight="1" x14ac:dyDescent="0.2">
      <c r="A1236" s="35" t="s">
        <v>4324</v>
      </c>
      <c r="B1236" s="35" t="s">
        <v>4325</v>
      </c>
      <c r="C1236" s="35" t="s">
        <v>4326</v>
      </c>
      <c r="D1236" s="36">
        <v>45901</v>
      </c>
      <c r="E1236" s="36"/>
      <c r="F1236" s="35" t="s">
        <v>984</v>
      </c>
      <c r="G1236" s="35" t="s">
        <v>1247</v>
      </c>
      <c r="H1236" s="35" t="s">
        <v>1248</v>
      </c>
      <c r="I1236" s="35" t="s">
        <v>897</v>
      </c>
      <c r="J1236" s="35"/>
      <c r="K1236" s="35" t="s">
        <v>898</v>
      </c>
      <c r="L1236" s="37" t="s">
        <v>899</v>
      </c>
      <c r="M1236" s="38">
        <v>0.1</v>
      </c>
      <c r="N1236" s="35">
        <v>28</v>
      </c>
      <c r="O1236" s="39">
        <v>86702</v>
      </c>
      <c r="P1236" s="40"/>
      <c r="Q1236" s="39"/>
      <c r="R1236" s="39">
        <v>2084.1826923076924</v>
      </c>
      <c r="S1236" s="39">
        <v>1204.1944444444446</v>
      </c>
      <c r="T1236" s="39">
        <v>216.755</v>
      </c>
      <c r="U1236" s="35">
        <v>75</v>
      </c>
      <c r="V1236" s="39"/>
      <c r="W1236" s="39">
        <v>0</v>
      </c>
      <c r="X1236" s="39">
        <v>4460.3751415326506</v>
      </c>
      <c r="Y1236" s="39">
        <v>94742.507278284786</v>
      </c>
      <c r="Z1236" s="41">
        <v>7046.666666666667</v>
      </c>
      <c r="AA1236" s="39"/>
      <c r="AB1236" s="39">
        <v>101789.17394495146</v>
      </c>
      <c r="AC1236" s="39"/>
      <c r="AD1236" s="39"/>
      <c r="AE1236" s="42"/>
      <c r="AF1236" s="35"/>
      <c r="AG1236" s="39"/>
      <c r="AH1236" s="39">
        <v>101789.17394495146</v>
      </c>
      <c r="AI1236" s="39">
        <v>10178.917394495147</v>
      </c>
      <c r="AJ1236" s="42">
        <v>29700</v>
      </c>
      <c r="AK1236" s="39">
        <v>2970</v>
      </c>
      <c r="AL1236" s="39">
        <v>144638.0913394466</v>
      </c>
      <c r="AM1236" s="39" t="s">
        <v>900</v>
      </c>
      <c r="AN1236" s="39" t="s">
        <v>900</v>
      </c>
      <c r="AO1236" s="35" t="s">
        <v>4327</v>
      </c>
      <c r="AP1236" s="39" t="s">
        <v>900</v>
      </c>
      <c r="AQ1236" s="39" t="s">
        <v>901</v>
      </c>
      <c r="AR1236" s="39">
        <v>1</v>
      </c>
      <c r="AS1236" s="39"/>
      <c r="AT1236" s="39"/>
      <c r="AU1236" s="39"/>
      <c r="AV1236" s="39"/>
      <c r="AW1236" s="39" t="s">
        <v>1817</v>
      </c>
      <c r="AX1236" s="39" t="s">
        <v>2543</v>
      </c>
      <c r="AY1236" s="39" t="s">
        <v>2543</v>
      </c>
      <c r="AZ1236" s="35" t="s">
        <v>4327</v>
      </c>
      <c r="BA1236" s="39"/>
      <c r="BC1236" s="5" t="s">
        <v>905</v>
      </c>
      <c r="CB1236" s="13" t="s">
        <v>906</v>
      </c>
      <c r="CC1236" s="13" t="s">
        <v>907</v>
      </c>
      <c r="CD1236" s="13">
        <v>60006</v>
      </c>
      <c r="CE1236" s="13" t="e">
        <v>#N/A</v>
      </c>
      <c r="CF1236" s="13" t="str">
        <f t="shared" ref="CF1236:CF1240" si="416">A1236</f>
        <v>W0005100</v>
      </c>
      <c r="CG1236" s="13" t="str">
        <f t="shared" ref="CG1236:CG1237" si="417">G1236</f>
        <v>IT Capability Center</v>
      </c>
      <c r="CH1236" s="18">
        <f t="shared" ref="CH1236:CH1240" si="418">SUM(O1236,Q1236,T1236:X1236,)</f>
        <v>91454.13014153266</v>
      </c>
      <c r="CI1236" s="18">
        <f t="shared" ref="CI1236:CI1237" si="419">SUM(AA1236,AE1236)</f>
        <v>0</v>
      </c>
      <c r="CJ1236" s="43">
        <f t="shared" ref="CJ1236:CJ1240" si="420">SUM(Z1236)</f>
        <v>7046.666666666667</v>
      </c>
      <c r="CK1236" s="44">
        <f t="shared" ref="CK1236:CK1240" si="421">AJ1236</f>
        <v>29700</v>
      </c>
      <c r="CL1236" s="18">
        <f t="shared" ref="CL1236:CL1240" si="422">SUM(R1236:S1236)</f>
        <v>3288.3771367521367</v>
      </c>
      <c r="CM1236" s="18">
        <f t="shared" ref="CM1236:CM1240" si="423">SUM(AI1236,AK1236)</f>
        <v>13148.917394495147</v>
      </c>
      <c r="CN1236" s="13"/>
      <c r="CO1236" s="18">
        <f t="shared" ref="CO1236:CO1240" si="424">SUM(CH1236:CM1236,-AL1236)</f>
        <v>0</v>
      </c>
    </row>
    <row r="1237" spans="1:93" ht="15.75" customHeight="1" x14ac:dyDescent="0.2">
      <c r="A1237" s="35" t="s">
        <v>4328</v>
      </c>
      <c r="B1237" s="35" t="s">
        <v>4329</v>
      </c>
      <c r="C1237" s="35" t="s">
        <v>4330</v>
      </c>
      <c r="D1237" s="36">
        <v>45901</v>
      </c>
      <c r="E1237" s="36"/>
      <c r="F1237" s="35" t="s">
        <v>984</v>
      </c>
      <c r="G1237" s="35" t="s">
        <v>1247</v>
      </c>
      <c r="H1237" s="35" t="s">
        <v>1248</v>
      </c>
      <c r="I1237" s="35" t="s">
        <v>897</v>
      </c>
      <c r="J1237" s="35"/>
      <c r="K1237" s="35" t="s">
        <v>898</v>
      </c>
      <c r="L1237" s="37" t="s">
        <v>899</v>
      </c>
      <c r="M1237" s="38">
        <v>0.1</v>
      </c>
      <c r="N1237" s="35">
        <v>28</v>
      </c>
      <c r="O1237" s="39">
        <v>94166.666666666672</v>
      </c>
      <c r="P1237" s="40"/>
      <c r="Q1237" s="39"/>
      <c r="R1237" s="39">
        <v>2263.6217948717945</v>
      </c>
      <c r="S1237" s="39">
        <v>1307.8703703703707</v>
      </c>
      <c r="T1237" s="39">
        <v>235.41666666666669</v>
      </c>
      <c r="U1237" s="35">
        <v>75</v>
      </c>
      <c r="V1237" s="39"/>
      <c r="W1237" s="39">
        <v>0</v>
      </c>
      <c r="X1237" s="39">
        <v>4460.3751415326506</v>
      </c>
      <c r="Y1237" s="39">
        <v>102508.95064010816</v>
      </c>
      <c r="Z1237" s="41">
        <v>7046.666666666667</v>
      </c>
      <c r="AA1237" s="39"/>
      <c r="AB1237" s="39">
        <v>109555.61730677483</v>
      </c>
      <c r="AC1237" s="39"/>
      <c r="AD1237" s="39"/>
      <c r="AE1237" s="42"/>
      <c r="AF1237" s="35"/>
      <c r="AG1237" s="39"/>
      <c r="AH1237" s="39">
        <v>109555.61730677483</v>
      </c>
      <c r="AI1237" s="39">
        <v>10955.561730677484</v>
      </c>
      <c r="AJ1237" s="42">
        <v>29700</v>
      </c>
      <c r="AK1237" s="39">
        <v>2970</v>
      </c>
      <c r="AL1237" s="39">
        <v>153181.17903745233</v>
      </c>
      <c r="AM1237" s="39" t="s">
        <v>900</v>
      </c>
      <c r="AN1237" s="39" t="s">
        <v>900</v>
      </c>
      <c r="AO1237" s="35" t="s">
        <v>4327</v>
      </c>
      <c r="AP1237" s="39" t="s">
        <v>900</v>
      </c>
      <c r="AQ1237" s="39" t="s">
        <v>901</v>
      </c>
      <c r="AR1237" s="39">
        <v>1</v>
      </c>
      <c r="AS1237" s="39"/>
      <c r="AT1237" s="39"/>
      <c r="AU1237" s="39"/>
      <c r="AV1237" s="39"/>
      <c r="AW1237" s="39" t="s">
        <v>1817</v>
      </c>
      <c r="AX1237" s="39" t="s">
        <v>2543</v>
      </c>
      <c r="AY1237" s="39" t="s">
        <v>2543</v>
      </c>
      <c r="AZ1237" s="35" t="s">
        <v>4327</v>
      </c>
      <c r="BA1237" s="39"/>
      <c r="BC1237" s="5" t="s">
        <v>905</v>
      </c>
      <c r="CB1237" s="13" t="s">
        <v>906</v>
      </c>
      <c r="CC1237" s="13" t="s">
        <v>907</v>
      </c>
      <c r="CD1237" s="13">
        <v>60006</v>
      </c>
      <c r="CE1237" s="13" t="e">
        <v>#N/A</v>
      </c>
      <c r="CF1237" s="13" t="str">
        <f t="shared" si="416"/>
        <v>W0004870</v>
      </c>
      <c r="CG1237" s="13" t="str">
        <f t="shared" si="417"/>
        <v>IT Capability Center</v>
      </c>
      <c r="CH1237" s="18">
        <f t="shared" si="418"/>
        <v>98937.458474865998</v>
      </c>
      <c r="CI1237" s="18">
        <f t="shared" si="419"/>
        <v>0</v>
      </c>
      <c r="CJ1237" s="43">
        <f t="shared" si="420"/>
        <v>7046.666666666667</v>
      </c>
      <c r="CK1237" s="44">
        <f t="shared" si="421"/>
        <v>29700</v>
      </c>
      <c r="CL1237" s="18">
        <f t="shared" si="422"/>
        <v>3571.4921652421654</v>
      </c>
      <c r="CM1237" s="18">
        <f t="shared" si="423"/>
        <v>13925.561730677484</v>
      </c>
      <c r="CN1237" s="13"/>
      <c r="CO1237" s="18">
        <f t="shared" si="424"/>
        <v>0</v>
      </c>
    </row>
    <row r="1238" spans="1:93" ht="15.75" customHeight="1" x14ac:dyDescent="0.2">
      <c r="A1238" s="35" t="s">
        <v>538</v>
      </c>
      <c r="B1238" s="35" t="s">
        <v>4331</v>
      </c>
      <c r="C1238" s="35" t="s">
        <v>4332</v>
      </c>
      <c r="D1238" s="36">
        <v>45901</v>
      </c>
      <c r="E1238" s="36"/>
      <c r="F1238" s="35" t="s">
        <v>996</v>
      </c>
      <c r="G1238" s="35" t="s">
        <v>895</v>
      </c>
      <c r="H1238" s="35" t="s">
        <v>896</v>
      </c>
      <c r="I1238" s="35" t="s">
        <v>897</v>
      </c>
      <c r="J1238" s="35"/>
      <c r="K1238" s="35" t="s">
        <v>898</v>
      </c>
      <c r="L1238" s="37" t="s">
        <v>899</v>
      </c>
      <c r="M1238" s="38">
        <v>8.5000000000000006E-2</v>
      </c>
      <c r="N1238" s="35">
        <v>28</v>
      </c>
      <c r="O1238" s="39">
        <v>75833.333333333328</v>
      </c>
      <c r="P1238" s="40"/>
      <c r="Q1238" s="39"/>
      <c r="R1238" s="39">
        <v>1702.7243589743591</v>
      </c>
      <c r="S1238" s="39">
        <v>983.79629629629619</v>
      </c>
      <c r="T1238" s="39">
        <v>177.08333333333331</v>
      </c>
      <c r="U1238" s="35">
        <v>75</v>
      </c>
      <c r="V1238" s="39"/>
      <c r="W1238" s="39">
        <v>0</v>
      </c>
      <c r="X1238" s="39">
        <v>5460.3751415326506</v>
      </c>
      <c r="Y1238" s="39">
        <v>84232.312463469963</v>
      </c>
      <c r="Z1238" s="41">
        <v>5687.5</v>
      </c>
      <c r="AA1238" s="39"/>
      <c r="AB1238" s="39">
        <v>89919.812463469963</v>
      </c>
      <c r="AC1238" s="39"/>
      <c r="AD1238" s="39"/>
      <c r="AE1238" s="42"/>
      <c r="AF1238" s="35"/>
      <c r="AG1238" s="39"/>
      <c r="AH1238" s="39">
        <v>89919.812463469963</v>
      </c>
      <c r="AI1238" s="39">
        <v>7643.1840593949473</v>
      </c>
      <c r="AJ1238" s="42">
        <v>29700</v>
      </c>
      <c r="AK1238" s="39">
        <v>2524.5</v>
      </c>
      <c r="AL1238" s="39">
        <v>129787.49652286491</v>
      </c>
      <c r="AM1238" s="39" t="s">
        <v>943</v>
      </c>
      <c r="AN1238" s="39" t="s">
        <v>943</v>
      </c>
      <c r="AO1238" s="35">
        <v>35802</v>
      </c>
      <c r="AP1238" s="35" t="s">
        <v>944</v>
      </c>
      <c r="AQ1238" s="39" t="s">
        <v>901</v>
      </c>
      <c r="AR1238" s="39">
        <v>1</v>
      </c>
      <c r="AS1238" s="39"/>
      <c r="AT1238" s="39"/>
      <c r="AU1238" s="39"/>
      <c r="AV1238" s="39"/>
      <c r="AW1238" s="39" t="s">
        <v>1161</v>
      </c>
      <c r="AX1238" s="39" t="s">
        <v>903</v>
      </c>
      <c r="AY1238" s="39" t="s">
        <v>904</v>
      </c>
      <c r="AZ1238" s="35">
        <v>35802</v>
      </c>
      <c r="BA1238" s="39"/>
      <c r="BC1238" s="5" t="s">
        <v>905</v>
      </c>
      <c r="CB1238" s="13" t="s">
        <v>947</v>
      </c>
      <c r="CC1238" s="13" t="s">
        <v>10</v>
      </c>
      <c r="CD1238" s="13">
        <v>60002</v>
      </c>
      <c r="CE1238" s="13" t="s">
        <v>8</v>
      </c>
      <c r="CF1238" s="13" t="str">
        <f t="shared" si="416"/>
        <v>W0005101</v>
      </c>
      <c r="CG1238" s="13" t="s">
        <v>29</v>
      </c>
      <c r="CH1238" s="18">
        <f t="shared" si="418"/>
        <v>81545.791808199312</v>
      </c>
      <c r="CI1238" s="18">
        <f t="shared" ref="CI1238:CI1240" si="425">SUM(AA1238,AC1238:AE1238)</f>
        <v>0</v>
      </c>
      <c r="CJ1238" s="43">
        <f t="shared" si="420"/>
        <v>5687.5</v>
      </c>
      <c r="CK1238" s="44">
        <f t="shared" si="421"/>
        <v>29700</v>
      </c>
      <c r="CL1238" s="18">
        <f t="shared" si="422"/>
        <v>2686.5206552706554</v>
      </c>
      <c r="CM1238" s="18">
        <f t="shared" si="423"/>
        <v>10167.684059394947</v>
      </c>
      <c r="CN1238" s="13"/>
      <c r="CO1238" s="18">
        <f t="shared" si="424"/>
        <v>0</v>
      </c>
    </row>
    <row r="1239" spans="1:93" ht="15.75" customHeight="1" x14ac:dyDescent="0.2">
      <c r="A1239" s="35" t="s">
        <v>632</v>
      </c>
      <c r="B1239" s="35" t="s">
        <v>4333</v>
      </c>
      <c r="C1239" s="35" t="s">
        <v>4334</v>
      </c>
      <c r="D1239" s="36">
        <v>45901</v>
      </c>
      <c r="E1239" s="36"/>
      <c r="F1239" s="35" t="s">
        <v>996</v>
      </c>
      <c r="G1239" s="35" t="s">
        <v>895</v>
      </c>
      <c r="H1239" s="35" t="s">
        <v>896</v>
      </c>
      <c r="I1239" s="35" t="s">
        <v>897</v>
      </c>
      <c r="J1239" s="35"/>
      <c r="K1239" s="35" t="s">
        <v>898</v>
      </c>
      <c r="L1239" s="37" t="s">
        <v>899</v>
      </c>
      <c r="M1239" s="38">
        <v>8.5000000000000006E-2</v>
      </c>
      <c r="N1239" s="35">
        <v>28</v>
      </c>
      <c r="O1239" s="39">
        <v>67500</v>
      </c>
      <c r="P1239" s="40"/>
      <c r="Q1239" s="39"/>
      <c r="R1239" s="39">
        <v>1502.403846153846</v>
      </c>
      <c r="S1239" s="39">
        <v>868.05555555555554</v>
      </c>
      <c r="T1239" s="39">
        <v>156.25</v>
      </c>
      <c r="U1239" s="35">
        <v>75</v>
      </c>
      <c r="V1239" s="39"/>
      <c r="W1239" s="39">
        <v>0</v>
      </c>
      <c r="X1239" s="39">
        <v>4460.3751415326506</v>
      </c>
      <c r="Y1239" s="39">
        <v>74562.084543242061</v>
      </c>
      <c r="Z1239" s="41">
        <v>5687.5</v>
      </c>
      <c r="AA1239" s="39"/>
      <c r="AB1239" s="39">
        <v>80249.584543242061</v>
      </c>
      <c r="AC1239" s="39"/>
      <c r="AD1239" s="39"/>
      <c r="AE1239" s="42"/>
      <c r="AF1239" s="35"/>
      <c r="AG1239" s="39"/>
      <c r="AH1239" s="39">
        <v>80249.584543242061</v>
      </c>
      <c r="AI1239" s="39">
        <v>6821.2146861755755</v>
      </c>
      <c r="AJ1239" s="42">
        <v>29700</v>
      </c>
      <c r="AK1239" s="39">
        <v>2524.5</v>
      </c>
      <c r="AL1239" s="39">
        <v>119295.29922941764</v>
      </c>
      <c r="AM1239" s="39" t="s">
        <v>943</v>
      </c>
      <c r="AN1239" s="39" t="s">
        <v>943</v>
      </c>
      <c r="AO1239" s="35">
        <v>35802</v>
      </c>
      <c r="AP1239" s="35" t="s">
        <v>944</v>
      </c>
      <c r="AQ1239" s="39" t="s">
        <v>901</v>
      </c>
      <c r="AR1239" s="39">
        <v>1</v>
      </c>
      <c r="AS1239" s="39"/>
      <c r="AT1239" s="39"/>
      <c r="AU1239" s="39"/>
      <c r="AV1239" s="39"/>
      <c r="AW1239" s="39" t="s">
        <v>902</v>
      </c>
      <c r="AX1239" s="39" t="s">
        <v>903</v>
      </c>
      <c r="AY1239" s="39" t="s">
        <v>904</v>
      </c>
      <c r="AZ1239" s="35">
        <v>35802</v>
      </c>
      <c r="BA1239" s="39"/>
      <c r="BC1239" s="5" t="s">
        <v>905</v>
      </c>
      <c r="CB1239" s="13" t="s">
        <v>947</v>
      </c>
      <c r="CC1239" s="13" t="s">
        <v>10</v>
      </c>
      <c r="CD1239" s="13">
        <v>60002</v>
      </c>
      <c r="CE1239" s="13" t="s">
        <v>8</v>
      </c>
      <c r="CF1239" s="13" t="str">
        <f t="shared" si="416"/>
        <v>W0005278</v>
      </c>
      <c r="CG1239" s="13" t="s">
        <v>29</v>
      </c>
      <c r="CH1239" s="18">
        <f t="shared" si="418"/>
        <v>72191.625141532655</v>
      </c>
      <c r="CI1239" s="18">
        <f t="shared" si="425"/>
        <v>0</v>
      </c>
      <c r="CJ1239" s="43">
        <f t="shared" si="420"/>
        <v>5687.5</v>
      </c>
      <c r="CK1239" s="44">
        <f t="shared" si="421"/>
        <v>29700</v>
      </c>
      <c r="CL1239" s="18">
        <f t="shared" si="422"/>
        <v>2370.4594017094014</v>
      </c>
      <c r="CM1239" s="18">
        <f t="shared" si="423"/>
        <v>9345.7146861755755</v>
      </c>
      <c r="CN1239" s="13"/>
      <c r="CO1239" s="18">
        <f t="shared" si="424"/>
        <v>0</v>
      </c>
    </row>
    <row r="1240" spans="1:93" ht="15.75" customHeight="1" x14ac:dyDescent="0.2">
      <c r="A1240" s="35" t="s">
        <v>4335</v>
      </c>
      <c r="B1240" s="35" t="s">
        <v>4336</v>
      </c>
      <c r="C1240" s="35" t="s">
        <v>4337</v>
      </c>
      <c r="D1240" s="36">
        <v>45901</v>
      </c>
      <c r="E1240" s="36"/>
      <c r="F1240" s="35" t="s">
        <v>972</v>
      </c>
      <c r="G1240" s="35" t="s">
        <v>895</v>
      </c>
      <c r="H1240" s="35" t="s">
        <v>896</v>
      </c>
      <c r="I1240" s="35" t="s">
        <v>2483</v>
      </c>
      <c r="J1240" s="35"/>
      <c r="K1240" s="35" t="s">
        <v>898</v>
      </c>
      <c r="L1240" s="37" t="s">
        <v>899</v>
      </c>
      <c r="M1240" s="38">
        <v>8.5000000000000006E-2</v>
      </c>
      <c r="N1240" s="35">
        <v>28</v>
      </c>
      <c r="O1240" s="39">
        <v>46666.666666666664</v>
      </c>
      <c r="P1240" s="40"/>
      <c r="Q1240" s="39"/>
      <c r="R1240" s="39">
        <v>1121.7948717948718</v>
      </c>
      <c r="S1240" s="39">
        <v>648.14814814814815</v>
      </c>
      <c r="T1240" s="39">
        <v>116.66666666666666</v>
      </c>
      <c r="U1240" s="35">
        <v>75</v>
      </c>
      <c r="V1240" s="39"/>
      <c r="W1240" s="39">
        <v>0</v>
      </c>
      <c r="X1240" s="39">
        <v>4460.3751415326506</v>
      </c>
      <c r="Y1240" s="39">
        <v>53088.651494808997</v>
      </c>
      <c r="Z1240" s="41">
        <v>5687.5</v>
      </c>
      <c r="AA1240" s="39"/>
      <c r="AB1240" s="39">
        <v>58776.151494808997</v>
      </c>
      <c r="AC1240" s="39"/>
      <c r="AD1240" s="39"/>
      <c r="AE1240" s="42"/>
      <c r="AF1240" s="35"/>
      <c r="AG1240" s="39"/>
      <c r="AH1240" s="39">
        <v>58776.151494808997</v>
      </c>
      <c r="AI1240" s="39">
        <v>4995.9728770587653</v>
      </c>
      <c r="AJ1240" s="42">
        <v>0</v>
      </c>
      <c r="AK1240" s="39">
        <v>0</v>
      </c>
      <c r="AL1240" s="39">
        <v>63772.124371867765</v>
      </c>
      <c r="AM1240" s="39" t="s">
        <v>1411</v>
      </c>
      <c r="AN1240" s="39" t="s">
        <v>2484</v>
      </c>
      <c r="AO1240" s="35" t="s">
        <v>3570</v>
      </c>
      <c r="AP1240" s="35" t="s">
        <v>2485</v>
      </c>
      <c r="AQ1240" s="39" t="s">
        <v>901</v>
      </c>
      <c r="AR1240" s="39">
        <v>1</v>
      </c>
      <c r="AS1240" s="39"/>
      <c r="AT1240" s="39"/>
      <c r="AU1240" s="39"/>
      <c r="AV1240" s="39"/>
      <c r="AW1240" s="39" t="s">
        <v>826</v>
      </c>
      <c r="AX1240" s="39" t="s">
        <v>903</v>
      </c>
      <c r="AY1240" s="39" t="s">
        <v>1472</v>
      </c>
      <c r="AZ1240" s="35" t="s">
        <v>3570</v>
      </c>
      <c r="BA1240" s="39"/>
      <c r="BC1240" s="5" t="s">
        <v>905</v>
      </c>
      <c r="CB1240" s="13" t="s">
        <v>947</v>
      </c>
      <c r="CC1240" s="13" t="s">
        <v>805</v>
      </c>
      <c r="CD1240" s="13">
        <v>60001</v>
      </c>
      <c r="CE1240" s="13" t="s">
        <v>803</v>
      </c>
      <c r="CF1240" s="13" t="str">
        <f t="shared" si="416"/>
        <v>W0004871</v>
      </c>
      <c r="CG1240" s="13" t="s">
        <v>29</v>
      </c>
      <c r="CH1240" s="18">
        <f t="shared" si="418"/>
        <v>51318.708474865976</v>
      </c>
      <c r="CI1240" s="18">
        <f t="shared" si="425"/>
        <v>0</v>
      </c>
      <c r="CJ1240" s="43">
        <f t="shared" si="420"/>
        <v>5687.5</v>
      </c>
      <c r="CK1240" s="44">
        <f t="shared" si="421"/>
        <v>0</v>
      </c>
      <c r="CL1240" s="18">
        <f t="shared" si="422"/>
        <v>1769.9430199430199</v>
      </c>
      <c r="CM1240" s="18">
        <f t="shared" si="423"/>
        <v>4995.9728770587653</v>
      </c>
      <c r="CN1240" s="13"/>
      <c r="CO1240" s="18">
        <f t="shared" si="424"/>
        <v>0</v>
      </c>
    </row>
    <row r="1241" spans="1:93" ht="15.75" customHeight="1" x14ac:dyDescent="0.2">
      <c r="A1241" s="35" t="s">
        <v>4338</v>
      </c>
      <c r="B1241" s="35" t="s">
        <v>4339</v>
      </c>
      <c r="C1241" s="35" t="s">
        <v>4340</v>
      </c>
      <c r="D1241" s="36">
        <v>45901</v>
      </c>
      <c r="E1241" s="36"/>
      <c r="F1241" s="35" t="s">
        <v>3566</v>
      </c>
      <c r="G1241" s="35" t="s">
        <v>939</v>
      </c>
      <c r="H1241" s="35" t="s">
        <v>940</v>
      </c>
      <c r="I1241" s="35" t="s">
        <v>897</v>
      </c>
      <c r="J1241" s="35"/>
      <c r="K1241" s="35" t="s">
        <v>898</v>
      </c>
      <c r="L1241" s="37" t="s">
        <v>899</v>
      </c>
      <c r="M1241" s="38">
        <v>0.05</v>
      </c>
      <c r="N1241" s="35">
        <v>28</v>
      </c>
      <c r="O1241" s="39">
        <v>33750</v>
      </c>
      <c r="P1241" s="40"/>
      <c r="Q1241" s="39"/>
      <c r="R1241" s="39">
        <v>1010.0961538461538</v>
      </c>
      <c r="S1241" s="39">
        <v>583.6111111111112</v>
      </c>
      <c r="T1241" s="39">
        <v>105.05</v>
      </c>
      <c r="U1241" s="35">
        <v>75</v>
      </c>
      <c r="V1241" s="39"/>
      <c r="W1241" s="39">
        <v>0</v>
      </c>
      <c r="X1241" s="39">
        <v>4460.3751415326506</v>
      </c>
      <c r="Y1241" s="39">
        <v>39984.132406489916</v>
      </c>
      <c r="Z1241" s="41">
        <v>12402.5</v>
      </c>
      <c r="AA1241" s="39"/>
      <c r="AB1241" s="39">
        <v>52386.632406489916</v>
      </c>
      <c r="AC1241" s="39"/>
      <c r="AD1241" s="39"/>
      <c r="AE1241" s="42"/>
      <c r="AF1241" s="35"/>
      <c r="AG1241" s="39"/>
      <c r="AH1241" s="39">
        <v>52386.632406489916</v>
      </c>
      <c r="AI1241" s="39">
        <v>2619.3316203244958</v>
      </c>
      <c r="AJ1241" s="42">
        <v>29700</v>
      </c>
      <c r="AK1241" s="39">
        <v>1485</v>
      </c>
      <c r="AL1241" s="39">
        <v>86190.964026814414</v>
      </c>
      <c r="AM1241" s="39" t="s">
        <v>935</v>
      </c>
      <c r="AN1241" s="39" t="s">
        <v>986</v>
      </c>
      <c r="AO1241" s="35" t="s">
        <v>935</v>
      </c>
      <c r="AP1241" s="35" t="s">
        <v>986</v>
      </c>
      <c r="AQ1241" s="39" t="s">
        <v>988</v>
      </c>
      <c r="AR1241" s="39">
        <v>1</v>
      </c>
      <c r="AS1241" s="39"/>
      <c r="AT1241" s="39"/>
      <c r="AU1241" s="39"/>
      <c r="AV1241" s="39"/>
      <c r="AW1241" s="39" t="s">
        <v>1414</v>
      </c>
      <c r="AX1241" s="39" t="s">
        <v>935</v>
      </c>
      <c r="AY1241" s="39" t="s">
        <v>946</v>
      </c>
      <c r="AZ1241" s="35" t="s">
        <v>935</v>
      </c>
      <c r="BA1241" s="39"/>
      <c r="BC1241" s="5" t="s">
        <v>905</v>
      </c>
      <c r="CB1241" s="13" t="s">
        <v>990</v>
      </c>
      <c r="CC1241" s="13"/>
      <c r="CD1241" s="13"/>
      <c r="CE1241" s="13"/>
      <c r="CF1241" s="13"/>
      <c r="CG1241" s="13"/>
      <c r="CH1241" s="13"/>
      <c r="CI1241" s="13"/>
      <c r="CJ1241" s="13"/>
      <c r="CK1241" s="13"/>
      <c r="CL1241" s="13"/>
      <c r="CM1241" s="13"/>
      <c r="CN1241" s="13"/>
      <c r="CO1241" s="13"/>
    </row>
    <row r="1242" spans="1:93" ht="15.75" customHeight="1" x14ac:dyDescent="0.2">
      <c r="A1242" s="35" t="s">
        <v>429</v>
      </c>
      <c r="B1242" s="35" t="s">
        <v>4341</v>
      </c>
      <c r="C1242" s="35" t="s">
        <v>4342</v>
      </c>
      <c r="D1242" s="36">
        <v>45901</v>
      </c>
      <c r="E1242" s="36"/>
      <c r="F1242" s="35" t="s">
        <v>938</v>
      </c>
      <c r="G1242" s="35" t="s">
        <v>895</v>
      </c>
      <c r="H1242" s="35" t="s">
        <v>896</v>
      </c>
      <c r="I1242" s="35" t="s">
        <v>897</v>
      </c>
      <c r="J1242" s="35"/>
      <c r="K1242" s="35" t="s">
        <v>898</v>
      </c>
      <c r="L1242" s="37" t="s">
        <v>899</v>
      </c>
      <c r="M1242" s="38">
        <v>8.5000000000000006E-2</v>
      </c>
      <c r="N1242" s="35">
        <v>28</v>
      </c>
      <c r="O1242" s="39">
        <v>113333.33333333333</v>
      </c>
      <c r="P1242" s="40"/>
      <c r="Q1242" s="39"/>
      <c r="R1242" s="39">
        <v>2604.1666666666665</v>
      </c>
      <c r="S1242" s="39">
        <v>1504.6296296296298</v>
      </c>
      <c r="T1242" s="39">
        <v>270.83333333333331</v>
      </c>
      <c r="U1242" s="35">
        <v>75</v>
      </c>
      <c r="V1242" s="39"/>
      <c r="W1242" s="39">
        <v>0</v>
      </c>
      <c r="X1242" s="39">
        <v>4460.3751415326506</v>
      </c>
      <c r="Y1242" s="39">
        <v>122248.33810449562</v>
      </c>
      <c r="Z1242" s="41">
        <v>5687.5</v>
      </c>
      <c r="AA1242" s="39"/>
      <c r="AB1242" s="39">
        <v>127935.83810449562</v>
      </c>
      <c r="AC1242" s="39"/>
      <c r="AD1242" s="39"/>
      <c r="AE1242" s="42"/>
      <c r="AF1242" s="35"/>
      <c r="AG1242" s="39"/>
      <c r="AH1242" s="39">
        <v>127935.83810449562</v>
      </c>
      <c r="AI1242" s="39">
        <v>10874.546238882129</v>
      </c>
      <c r="AJ1242" s="42">
        <v>29700</v>
      </c>
      <c r="AK1242" s="39">
        <v>2524.5</v>
      </c>
      <c r="AL1242" s="39">
        <v>171034.88434337775</v>
      </c>
      <c r="AM1242" s="39" t="s">
        <v>943</v>
      </c>
      <c r="AN1242" s="39" t="s">
        <v>943</v>
      </c>
      <c r="AO1242" s="35">
        <v>35803</v>
      </c>
      <c r="AP1242" s="35" t="s">
        <v>944</v>
      </c>
      <c r="AQ1242" s="39" t="s">
        <v>901</v>
      </c>
      <c r="AR1242" s="39">
        <v>1</v>
      </c>
      <c r="AS1242" s="39"/>
      <c r="AT1242" s="39"/>
      <c r="AU1242" s="39"/>
      <c r="AV1242" s="39"/>
      <c r="AW1242" s="39" t="s">
        <v>1195</v>
      </c>
      <c r="AX1242" s="39" t="s">
        <v>903</v>
      </c>
      <c r="AY1242" s="39" t="s">
        <v>1453</v>
      </c>
      <c r="AZ1242" s="35">
        <v>35803</v>
      </c>
      <c r="BA1242" s="39"/>
      <c r="BC1242" s="5" t="s">
        <v>905</v>
      </c>
      <c r="CB1242" s="13" t="s">
        <v>947</v>
      </c>
      <c r="CC1242" s="13" t="s">
        <v>10</v>
      </c>
      <c r="CD1242" s="13">
        <v>60002</v>
      </c>
      <c r="CE1242" s="13" t="s">
        <v>8</v>
      </c>
      <c r="CF1242" s="13" t="str">
        <f t="shared" ref="CF1242:CF1247" si="426">A1242</f>
        <v>W0004873</v>
      </c>
      <c r="CG1242" s="13" t="s">
        <v>29</v>
      </c>
      <c r="CH1242" s="18">
        <f t="shared" ref="CH1242:CH1247" si="427">SUM(O1242,Q1242,T1242:X1242,)</f>
        <v>118139.54180819931</v>
      </c>
      <c r="CI1242" s="18">
        <f t="shared" ref="CI1242:CI1243" si="428">SUM(AA1242,AC1242:AE1242)</f>
        <v>0</v>
      </c>
      <c r="CJ1242" s="43">
        <f t="shared" ref="CJ1242:CJ1247" si="429">SUM(Z1242)</f>
        <v>5687.5</v>
      </c>
      <c r="CK1242" s="44">
        <f t="shared" ref="CK1242:CK1247" si="430">AJ1242</f>
        <v>29700</v>
      </c>
      <c r="CL1242" s="18">
        <f t="shared" ref="CL1242:CL1247" si="431">SUM(R1242:S1242)</f>
        <v>4108.7962962962965</v>
      </c>
      <c r="CM1242" s="18">
        <f t="shared" ref="CM1242:CM1247" si="432">SUM(AI1242,AK1242)</f>
        <v>13399.046238882129</v>
      </c>
      <c r="CN1242" s="13"/>
      <c r="CO1242" s="18">
        <f t="shared" ref="CO1242:CO1247" si="433">SUM(CH1242:CM1242,-AL1242)</f>
        <v>0</v>
      </c>
    </row>
    <row r="1243" spans="1:93" ht="15.75" customHeight="1" x14ac:dyDescent="0.2">
      <c r="A1243" s="35" t="s">
        <v>4343</v>
      </c>
      <c r="B1243" s="35" t="s">
        <v>4344</v>
      </c>
      <c r="C1243" s="35" t="s">
        <v>4345</v>
      </c>
      <c r="D1243" s="36">
        <v>45908</v>
      </c>
      <c r="E1243" s="36"/>
      <c r="F1243" s="35" t="s">
        <v>894</v>
      </c>
      <c r="G1243" s="35" t="s">
        <v>895</v>
      </c>
      <c r="H1243" s="35" t="s">
        <v>896</v>
      </c>
      <c r="I1243" s="35" t="s">
        <v>897</v>
      </c>
      <c r="J1243" s="35"/>
      <c r="K1243" s="35" t="s">
        <v>898</v>
      </c>
      <c r="L1243" s="37" t="s">
        <v>899</v>
      </c>
      <c r="M1243" s="38">
        <v>8.5000000000000006E-2</v>
      </c>
      <c r="N1243" s="35">
        <v>28</v>
      </c>
      <c r="O1243" s="39">
        <v>158333.33333333334</v>
      </c>
      <c r="P1243" s="40"/>
      <c r="Q1243" s="39"/>
      <c r="R1243" s="39">
        <v>3806.0897435897441</v>
      </c>
      <c r="S1243" s="39">
        <v>2199.0740740740744</v>
      </c>
      <c r="T1243" s="39">
        <v>395.83333333333337</v>
      </c>
      <c r="U1243" s="35">
        <v>75</v>
      </c>
      <c r="V1243" s="39"/>
      <c r="W1243" s="39">
        <v>0</v>
      </c>
      <c r="X1243" s="39">
        <v>4460.3751415326506</v>
      </c>
      <c r="Y1243" s="39">
        <v>169269.70562586316</v>
      </c>
      <c r="Z1243" s="41">
        <v>5687.5</v>
      </c>
      <c r="AA1243" s="39"/>
      <c r="AB1243" s="39">
        <v>174957.20562586316</v>
      </c>
      <c r="AC1243" s="39"/>
      <c r="AD1243" s="39"/>
      <c r="AE1243" s="42"/>
      <c r="AF1243" s="35"/>
      <c r="AG1243" s="39"/>
      <c r="AH1243" s="39">
        <v>174957.20562586316</v>
      </c>
      <c r="AI1243" s="39">
        <v>14871.362478198371</v>
      </c>
      <c r="AJ1243" s="42">
        <v>29700</v>
      </c>
      <c r="AK1243" s="39">
        <v>2524.5</v>
      </c>
      <c r="AL1243" s="39">
        <v>222053.06810406153</v>
      </c>
      <c r="AM1243" s="39" t="s">
        <v>2854</v>
      </c>
      <c r="AN1243" s="39" t="s">
        <v>2854</v>
      </c>
      <c r="AO1243" s="35">
        <v>29105</v>
      </c>
      <c r="AP1243" s="35" t="s">
        <v>2854</v>
      </c>
      <c r="AQ1243" s="39" t="s">
        <v>901</v>
      </c>
      <c r="AR1243" s="39">
        <v>1</v>
      </c>
      <c r="AS1243" s="39"/>
      <c r="AT1243" s="39"/>
      <c r="AU1243" s="39"/>
      <c r="AV1243" s="39"/>
      <c r="AW1243" s="39" t="s">
        <v>1332</v>
      </c>
      <c r="AX1243" s="39" t="s">
        <v>903</v>
      </c>
      <c r="AY1243" s="39" t="s">
        <v>904</v>
      </c>
      <c r="AZ1243" s="35">
        <v>29105</v>
      </c>
      <c r="BA1243" s="39"/>
      <c r="BC1243" s="5" t="s">
        <v>905</v>
      </c>
      <c r="CB1243" s="13" t="s">
        <v>947</v>
      </c>
      <c r="CC1243" s="13" t="s">
        <v>802</v>
      </c>
      <c r="CD1243" s="13">
        <v>60040</v>
      </c>
      <c r="CE1243" s="13" t="s">
        <v>800</v>
      </c>
      <c r="CF1243" s="13" t="str">
        <f t="shared" si="426"/>
        <v>W0004874</v>
      </c>
      <c r="CG1243" s="13" t="s">
        <v>29</v>
      </c>
      <c r="CH1243" s="18">
        <f t="shared" si="427"/>
        <v>163264.54180819934</v>
      </c>
      <c r="CI1243" s="18">
        <f t="shared" si="428"/>
        <v>0</v>
      </c>
      <c r="CJ1243" s="43">
        <f t="shared" si="429"/>
        <v>5687.5</v>
      </c>
      <c r="CK1243" s="44">
        <f t="shared" si="430"/>
        <v>29700</v>
      </c>
      <c r="CL1243" s="18">
        <f t="shared" si="431"/>
        <v>6005.1638176638189</v>
      </c>
      <c r="CM1243" s="18">
        <f t="shared" si="432"/>
        <v>17395.862478198371</v>
      </c>
      <c r="CN1243" s="13"/>
      <c r="CO1243" s="18">
        <f t="shared" si="433"/>
        <v>0</v>
      </c>
    </row>
    <row r="1244" spans="1:93" ht="15.75" customHeight="1" x14ac:dyDescent="0.2">
      <c r="A1244" s="35" t="s">
        <v>4346</v>
      </c>
      <c r="B1244" s="35" t="s">
        <v>4347</v>
      </c>
      <c r="C1244" s="35" t="s">
        <v>4348</v>
      </c>
      <c r="D1244" s="36">
        <v>45915</v>
      </c>
      <c r="E1244" s="36"/>
      <c r="F1244" s="35" t="s">
        <v>938</v>
      </c>
      <c r="G1244" s="35" t="s">
        <v>895</v>
      </c>
      <c r="H1244" s="35" t="s">
        <v>896</v>
      </c>
      <c r="I1244" s="35" t="s">
        <v>897</v>
      </c>
      <c r="J1244" s="35"/>
      <c r="K1244" s="35" t="s">
        <v>898</v>
      </c>
      <c r="L1244" s="37" t="s">
        <v>899</v>
      </c>
      <c r="M1244" s="38">
        <v>8.5000000000000006E-2</v>
      </c>
      <c r="N1244" s="35">
        <v>28</v>
      </c>
      <c r="O1244" s="39">
        <v>175000</v>
      </c>
      <c r="P1244" s="40"/>
      <c r="Q1244" s="39"/>
      <c r="R1244" s="39">
        <v>4206.7307692307686</v>
      </c>
      <c r="S1244" s="39">
        <v>2430.5555555555557</v>
      </c>
      <c r="T1244" s="39">
        <v>437.5</v>
      </c>
      <c r="U1244" s="35">
        <v>75</v>
      </c>
      <c r="V1244" s="39"/>
      <c r="W1244" s="39">
        <v>0</v>
      </c>
      <c r="X1244" s="39">
        <v>4460.3751415326506</v>
      </c>
      <c r="Y1244" s="39">
        <v>186610.161466319</v>
      </c>
      <c r="Z1244" s="41">
        <v>5687.5</v>
      </c>
      <c r="AA1244" s="39"/>
      <c r="AB1244" s="39">
        <v>192297.661466319</v>
      </c>
      <c r="AC1244" s="39"/>
      <c r="AD1244" s="39"/>
      <c r="AE1244" s="42"/>
      <c r="AF1244" s="35"/>
      <c r="AG1244" s="39"/>
      <c r="AH1244" s="39">
        <v>192297.661466319</v>
      </c>
      <c r="AI1244" s="39">
        <v>16345.301224637116</v>
      </c>
      <c r="AJ1244" s="42">
        <v>29700</v>
      </c>
      <c r="AK1244" s="39">
        <v>2524.5</v>
      </c>
      <c r="AL1244" s="39">
        <v>240867.4626909561</v>
      </c>
      <c r="AM1244" s="39" t="s">
        <v>900</v>
      </c>
      <c r="AN1244" s="39" t="s">
        <v>900</v>
      </c>
      <c r="AO1244" s="35">
        <v>1005200</v>
      </c>
      <c r="AP1244" s="39" t="s">
        <v>900</v>
      </c>
      <c r="AQ1244" s="39" t="s">
        <v>901</v>
      </c>
      <c r="AR1244" s="39">
        <v>1</v>
      </c>
      <c r="AS1244" s="39"/>
      <c r="AT1244" s="39"/>
      <c r="AU1244" s="39"/>
      <c r="AV1244" s="39"/>
      <c r="AW1244" s="39" t="s">
        <v>1282</v>
      </c>
      <c r="AX1244" s="39" t="s">
        <v>903</v>
      </c>
      <c r="AY1244" s="39" t="s">
        <v>904</v>
      </c>
      <c r="AZ1244" s="35">
        <v>1005200</v>
      </c>
      <c r="BA1244" s="39"/>
      <c r="BC1244" s="5" t="s">
        <v>905</v>
      </c>
      <c r="CB1244" s="13" t="s">
        <v>906</v>
      </c>
      <c r="CC1244" s="13" t="s">
        <v>907</v>
      </c>
      <c r="CD1244" s="13">
        <v>60006</v>
      </c>
      <c r="CE1244" s="13" t="e">
        <v>#N/A</v>
      </c>
      <c r="CF1244" s="13" t="str">
        <f t="shared" si="426"/>
        <v>W0004875</v>
      </c>
      <c r="CG1244" s="13" t="str">
        <f>G1244</f>
        <v>Finance Capability Center</v>
      </c>
      <c r="CH1244" s="18">
        <f t="shared" si="427"/>
        <v>179972.87514153266</v>
      </c>
      <c r="CI1244" s="18">
        <f>SUM(AA1244,AE1244)</f>
        <v>0</v>
      </c>
      <c r="CJ1244" s="43">
        <f t="shared" si="429"/>
        <v>5687.5</v>
      </c>
      <c r="CK1244" s="44">
        <f t="shared" si="430"/>
        <v>29700</v>
      </c>
      <c r="CL1244" s="18">
        <f t="shared" si="431"/>
        <v>6637.2863247863243</v>
      </c>
      <c r="CM1244" s="18">
        <f t="shared" si="432"/>
        <v>18869.801224637115</v>
      </c>
      <c r="CN1244" s="13"/>
      <c r="CO1244" s="18">
        <f t="shared" si="433"/>
        <v>0</v>
      </c>
    </row>
    <row r="1245" spans="1:93" ht="15.75" customHeight="1" x14ac:dyDescent="0.2">
      <c r="A1245" s="35" t="s">
        <v>633</v>
      </c>
      <c r="B1245" s="35" t="s">
        <v>4349</v>
      </c>
      <c r="C1245" s="35" t="s">
        <v>4350</v>
      </c>
      <c r="D1245" s="36">
        <v>45908</v>
      </c>
      <c r="E1245" s="36"/>
      <c r="F1245" s="35" t="s">
        <v>996</v>
      </c>
      <c r="G1245" s="35" t="s">
        <v>895</v>
      </c>
      <c r="H1245" s="35" t="s">
        <v>896</v>
      </c>
      <c r="I1245" s="35" t="s">
        <v>897</v>
      </c>
      <c r="J1245" s="35"/>
      <c r="K1245" s="35" t="s">
        <v>898</v>
      </c>
      <c r="L1245" s="37" t="s">
        <v>899</v>
      </c>
      <c r="M1245" s="38">
        <v>8.5000000000000006E-2</v>
      </c>
      <c r="N1245" s="35">
        <v>28</v>
      </c>
      <c r="O1245" s="39">
        <v>67500</v>
      </c>
      <c r="P1245" s="40"/>
      <c r="Q1245" s="39"/>
      <c r="R1245" s="39">
        <v>1502.403846153846</v>
      </c>
      <c r="S1245" s="39">
        <v>868.05555555555554</v>
      </c>
      <c r="T1245" s="39">
        <v>156.25</v>
      </c>
      <c r="U1245" s="35">
        <v>75</v>
      </c>
      <c r="V1245" s="39"/>
      <c r="W1245" s="39">
        <v>0</v>
      </c>
      <c r="X1245" s="39">
        <v>4460.3751415326506</v>
      </c>
      <c r="Y1245" s="39">
        <v>74562.084543242061</v>
      </c>
      <c r="Z1245" s="41">
        <v>5687.5</v>
      </c>
      <c r="AA1245" s="39"/>
      <c r="AB1245" s="39">
        <v>80249.584543242061</v>
      </c>
      <c r="AC1245" s="39"/>
      <c r="AD1245" s="39"/>
      <c r="AE1245" s="42"/>
      <c r="AF1245" s="35"/>
      <c r="AG1245" s="39"/>
      <c r="AH1245" s="39">
        <v>80249.584543242061</v>
      </c>
      <c r="AI1245" s="39">
        <v>6821.2146861755755</v>
      </c>
      <c r="AJ1245" s="42">
        <v>29700</v>
      </c>
      <c r="AK1245" s="39">
        <v>2524.5</v>
      </c>
      <c r="AL1245" s="39">
        <v>119295.29922941764</v>
      </c>
      <c r="AM1245" s="39" t="s">
        <v>943</v>
      </c>
      <c r="AN1245" s="39" t="s">
        <v>943</v>
      </c>
      <c r="AO1245" s="35">
        <v>35802</v>
      </c>
      <c r="AP1245" s="35" t="s">
        <v>944</v>
      </c>
      <c r="AQ1245" s="39" t="s">
        <v>901</v>
      </c>
      <c r="AR1245" s="39">
        <v>1</v>
      </c>
      <c r="AS1245" s="39"/>
      <c r="AT1245" s="39"/>
      <c r="AU1245" s="39"/>
      <c r="AV1245" s="39"/>
      <c r="AW1245" s="39" t="s">
        <v>902</v>
      </c>
      <c r="AX1245" s="39" t="s">
        <v>903</v>
      </c>
      <c r="AY1245" s="39" t="s">
        <v>904</v>
      </c>
      <c r="AZ1245" s="35">
        <v>35802</v>
      </c>
      <c r="BA1245" s="39"/>
      <c r="BC1245" s="5" t="s">
        <v>905</v>
      </c>
      <c r="CB1245" s="13" t="s">
        <v>947</v>
      </c>
      <c r="CC1245" s="13" t="s">
        <v>10</v>
      </c>
      <c r="CD1245" s="13">
        <v>60002</v>
      </c>
      <c r="CE1245" s="13" t="s">
        <v>8</v>
      </c>
      <c r="CF1245" s="13" t="str">
        <f t="shared" si="426"/>
        <v>W0005279</v>
      </c>
      <c r="CG1245" s="13" t="s">
        <v>29</v>
      </c>
      <c r="CH1245" s="18">
        <f t="shared" si="427"/>
        <v>72191.625141532655</v>
      </c>
      <c r="CI1245" s="18">
        <f t="shared" ref="CI1245:CI1247" si="434">SUM(AA1245,AC1245:AE1245)</f>
        <v>0</v>
      </c>
      <c r="CJ1245" s="43">
        <f t="shared" si="429"/>
        <v>5687.5</v>
      </c>
      <c r="CK1245" s="44">
        <f t="shared" si="430"/>
        <v>29700</v>
      </c>
      <c r="CL1245" s="18">
        <f t="shared" si="431"/>
        <v>2370.4594017094014</v>
      </c>
      <c r="CM1245" s="18">
        <f t="shared" si="432"/>
        <v>9345.7146861755755</v>
      </c>
      <c r="CN1245" s="13"/>
      <c r="CO1245" s="18">
        <f t="shared" si="433"/>
        <v>0</v>
      </c>
    </row>
    <row r="1246" spans="1:93" ht="15.75" customHeight="1" x14ac:dyDescent="0.2">
      <c r="A1246" s="35" t="s">
        <v>4351</v>
      </c>
      <c r="B1246" s="35" t="s">
        <v>4352</v>
      </c>
      <c r="C1246" s="35" t="s">
        <v>4353</v>
      </c>
      <c r="D1246" s="36">
        <v>45908</v>
      </c>
      <c r="E1246" s="36"/>
      <c r="F1246" s="35" t="s">
        <v>938</v>
      </c>
      <c r="G1246" s="35" t="s">
        <v>895</v>
      </c>
      <c r="H1246" s="35" t="s">
        <v>896</v>
      </c>
      <c r="I1246" s="35" t="s">
        <v>897</v>
      </c>
      <c r="J1246" s="35"/>
      <c r="K1246" s="35" t="s">
        <v>898</v>
      </c>
      <c r="L1246" s="37" t="s">
        <v>899</v>
      </c>
      <c r="M1246" s="38">
        <v>8.5000000000000006E-2</v>
      </c>
      <c r="N1246" s="35">
        <v>28</v>
      </c>
      <c r="O1246" s="39">
        <v>137916.66666666666</v>
      </c>
      <c r="P1246" s="40"/>
      <c r="Q1246" s="39"/>
      <c r="R1246" s="39">
        <v>3195.1121794871797</v>
      </c>
      <c r="S1246" s="39">
        <v>1846.0648148148148</v>
      </c>
      <c r="T1246" s="39">
        <v>332.29166666666663</v>
      </c>
      <c r="U1246" s="35">
        <v>75</v>
      </c>
      <c r="V1246" s="39"/>
      <c r="W1246" s="39">
        <v>0</v>
      </c>
      <c r="X1246" s="39">
        <v>4460.3751415326506</v>
      </c>
      <c r="Y1246" s="39">
        <v>147825.51046916796</v>
      </c>
      <c r="Z1246" s="41">
        <v>5687.5</v>
      </c>
      <c r="AA1246" s="39"/>
      <c r="AB1246" s="39">
        <v>153513.01046916796</v>
      </c>
      <c r="AC1246" s="39"/>
      <c r="AD1246" s="39"/>
      <c r="AE1246" s="42"/>
      <c r="AF1246" s="35"/>
      <c r="AG1246" s="39"/>
      <c r="AH1246" s="39">
        <v>153513.01046916796</v>
      </c>
      <c r="AI1246" s="39">
        <v>13048.605889879278</v>
      </c>
      <c r="AJ1246" s="42">
        <v>29700</v>
      </c>
      <c r="AK1246" s="39">
        <v>2524.5</v>
      </c>
      <c r="AL1246" s="39">
        <v>198786.11635904724</v>
      </c>
      <c r="AM1246" s="39" t="s">
        <v>953</v>
      </c>
      <c r="AN1246" s="39" t="s">
        <v>953</v>
      </c>
      <c r="AO1246" s="35">
        <v>1201</v>
      </c>
      <c r="AP1246" s="35" t="s">
        <v>955</v>
      </c>
      <c r="AQ1246" s="39" t="s">
        <v>901</v>
      </c>
      <c r="AR1246" s="39">
        <v>1</v>
      </c>
      <c r="AS1246" s="39"/>
      <c r="AT1246" s="39"/>
      <c r="AU1246" s="39"/>
      <c r="AV1246" s="39"/>
      <c r="AW1246" s="39" t="s">
        <v>1332</v>
      </c>
      <c r="AX1246" s="39" t="s">
        <v>903</v>
      </c>
      <c r="AY1246" s="39" t="s">
        <v>904</v>
      </c>
      <c r="AZ1246" s="35">
        <v>1201</v>
      </c>
      <c r="BA1246" s="39"/>
      <c r="BC1246" s="5" t="s">
        <v>905</v>
      </c>
      <c r="CB1246" s="13" t="s">
        <v>947</v>
      </c>
      <c r="CC1246" s="13" t="s">
        <v>959</v>
      </c>
      <c r="CD1246" s="13">
        <v>60005</v>
      </c>
      <c r="CE1246" s="13" t="s">
        <v>960</v>
      </c>
      <c r="CF1246" s="13" t="str">
        <f t="shared" si="426"/>
        <v>W0005102</v>
      </c>
      <c r="CG1246" s="13" t="s">
        <v>29</v>
      </c>
      <c r="CH1246" s="18">
        <f t="shared" si="427"/>
        <v>142784.33347486597</v>
      </c>
      <c r="CI1246" s="18">
        <f t="shared" si="434"/>
        <v>0</v>
      </c>
      <c r="CJ1246" s="43">
        <f t="shared" si="429"/>
        <v>5687.5</v>
      </c>
      <c r="CK1246" s="44">
        <f t="shared" si="430"/>
        <v>29700</v>
      </c>
      <c r="CL1246" s="18">
        <f t="shared" si="431"/>
        <v>5041.1769943019945</v>
      </c>
      <c r="CM1246" s="18">
        <f t="shared" si="432"/>
        <v>15573.105889879278</v>
      </c>
      <c r="CN1246" s="13"/>
      <c r="CO1246" s="18">
        <f t="shared" si="433"/>
        <v>0</v>
      </c>
    </row>
    <row r="1247" spans="1:93" ht="15.75" customHeight="1" x14ac:dyDescent="0.2">
      <c r="A1247" s="35" t="s">
        <v>4354</v>
      </c>
      <c r="B1247" s="35" t="s">
        <v>4355</v>
      </c>
      <c r="C1247" s="35" t="s">
        <v>4356</v>
      </c>
      <c r="D1247" s="36">
        <v>45908</v>
      </c>
      <c r="E1247" s="36"/>
      <c r="F1247" s="35" t="s">
        <v>925</v>
      </c>
      <c r="G1247" s="35" t="s">
        <v>895</v>
      </c>
      <c r="H1247" s="35" t="s">
        <v>896</v>
      </c>
      <c r="I1247" s="35" t="s">
        <v>897</v>
      </c>
      <c r="J1247" s="35"/>
      <c r="K1247" s="35" t="s">
        <v>898</v>
      </c>
      <c r="L1247" s="37" t="s">
        <v>899</v>
      </c>
      <c r="M1247" s="38">
        <v>8.5000000000000006E-2</v>
      </c>
      <c r="N1247" s="35">
        <v>28</v>
      </c>
      <c r="O1247" s="39">
        <v>238333.33333333331</v>
      </c>
      <c r="P1247" s="40"/>
      <c r="Q1247" s="39"/>
      <c r="R1247" s="39">
        <v>5729.166666666667</v>
      </c>
      <c r="S1247" s="39">
        <v>3310.1851851851852</v>
      </c>
      <c r="T1247" s="39">
        <v>595.83333333333337</v>
      </c>
      <c r="U1247" s="35">
        <v>75</v>
      </c>
      <c r="V1247" s="39"/>
      <c r="W1247" s="39">
        <v>0</v>
      </c>
      <c r="X1247" s="39">
        <v>4460.3751415326506</v>
      </c>
      <c r="Y1247" s="39">
        <v>252503.89366005117</v>
      </c>
      <c r="Z1247" s="41">
        <v>5687.5</v>
      </c>
      <c r="AA1247" s="39"/>
      <c r="AB1247" s="39">
        <v>258191.39366005117</v>
      </c>
      <c r="AC1247" s="39"/>
      <c r="AD1247" s="39"/>
      <c r="AE1247" s="42"/>
      <c r="AF1247" s="35"/>
      <c r="AG1247" s="39"/>
      <c r="AH1247" s="39">
        <v>258191.39366005117</v>
      </c>
      <c r="AI1247" s="39">
        <v>21946.268461104351</v>
      </c>
      <c r="AJ1247" s="42">
        <v>29700</v>
      </c>
      <c r="AK1247" s="39">
        <v>2524.5</v>
      </c>
      <c r="AL1247" s="39">
        <v>312362.16212115553</v>
      </c>
      <c r="AM1247" s="39" t="s">
        <v>4357</v>
      </c>
      <c r="AN1247" s="39" t="s">
        <v>4357</v>
      </c>
      <c r="AO1247" s="35">
        <v>50020</v>
      </c>
      <c r="AP1247" s="35" t="s">
        <v>3633</v>
      </c>
      <c r="AQ1247" s="39" t="s">
        <v>901</v>
      </c>
      <c r="AR1247" s="39">
        <v>1</v>
      </c>
      <c r="AS1247" s="39"/>
      <c r="AT1247" s="39"/>
      <c r="AU1247" s="39"/>
      <c r="AV1247" s="39"/>
      <c r="AW1247" s="39" t="s">
        <v>1282</v>
      </c>
      <c r="AX1247" s="39" t="s">
        <v>903</v>
      </c>
      <c r="AY1247" s="39" t="s">
        <v>904</v>
      </c>
      <c r="AZ1247" s="35">
        <v>50020</v>
      </c>
      <c r="BA1247" s="39"/>
      <c r="BC1247" s="5" t="s">
        <v>905</v>
      </c>
      <c r="CB1247" s="13" t="s">
        <v>947</v>
      </c>
      <c r="CC1247" s="13" t="s">
        <v>3634</v>
      </c>
      <c r="CD1247" s="13">
        <v>60030</v>
      </c>
      <c r="CE1247" s="13" t="s">
        <v>4358</v>
      </c>
      <c r="CF1247" s="13" t="str">
        <f t="shared" si="426"/>
        <v>W0004876</v>
      </c>
      <c r="CG1247" s="13" t="s">
        <v>29</v>
      </c>
      <c r="CH1247" s="18">
        <f t="shared" si="427"/>
        <v>243464.54180819931</v>
      </c>
      <c r="CI1247" s="18">
        <f t="shared" si="434"/>
        <v>0</v>
      </c>
      <c r="CJ1247" s="43">
        <f t="shared" si="429"/>
        <v>5687.5</v>
      </c>
      <c r="CK1247" s="44">
        <f t="shared" si="430"/>
        <v>29700</v>
      </c>
      <c r="CL1247" s="18">
        <f t="shared" si="431"/>
        <v>9039.3518518518522</v>
      </c>
      <c r="CM1247" s="18">
        <f t="shared" si="432"/>
        <v>24470.768461104351</v>
      </c>
      <c r="CN1247" s="13"/>
      <c r="CO1247" s="18">
        <f t="shared" si="433"/>
        <v>0</v>
      </c>
    </row>
    <row r="1248" spans="1:93" ht="15.75" customHeight="1" x14ac:dyDescent="0.2">
      <c r="A1248" s="35" t="s">
        <v>4359</v>
      </c>
      <c r="B1248" s="35" t="s">
        <v>4360</v>
      </c>
      <c r="C1248" s="35" t="s">
        <v>4361</v>
      </c>
      <c r="D1248" s="36">
        <v>45908</v>
      </c>
      <c r="E1248" s="36"/>
      <c r="F1248" s="35" t="s">
        <v>938</v>
      </c>
      <c r="G1248" s="35" t="s">
        <v>939</v>
      </c>
      <c r="H1248" s="35" t="s">
        <v>940</v>
      </c>
      <c r="I1248" s="35" t="s">
        <v>897</v>
      </c>
      <c r="J1248" s="35"/>
      <c r="K1248" s="35" t="s">
        <v>898</v>
      </c>
      <c r="L1248" s="37" t="s">
        <v>899</v>
      </c>
      <c r="M1248" s="38">
        <v>0.05</v>
      </c>
      <c r="N1248" s="35">
        <v>28</v>
      </c>
      <c r="O1248" s="39">
        <v>108333.33333333333</v>
      </c>
      <c r="P1248" s="40"/>
      <c r="Q1248" s="39"/>
      <c r="R1248" s="39">
        <v>2604.1666666666665</v>
      </c>
      <c r="S1248" s="39">
        <v>1504.6296296296298</v>
      </c>
      <c r="T1248" s="39">
        <v>270.83333333333331</v>
      </c>
      <c r="U1248" s="35">
        <v>75</v>
      </c>
      <c r="V1248" s="39"/>
      <c r="W1248" s="39">
        <v>0</v>
      </c>
      <c r="X1248" s="39">
        <v>4460.3751415326506</v>
      </c>
      <c r="Y1248" s="39">
        <v>117248.33810449562</v>
      </c>
      <c r="Z1248" s="41">
        <v>12402.5</v>
      </c>
      <c r="AA1248" s="39"/>
      <c r="AB1248" s="39">
        <v>129650.83810449562</v>
      </c>
      <c r="AC1248" s="39"/>
      <c r="AD1248" s="39"/>
      <c r="AE1248" s="42">
        <v>33281</v>
      </c>
      <c r="AF1248" s="35" t="s">
        <v>941</v>
      </c>
      <c r="AG1248" s="35" t="s">
        <v>942</v>
      </c>
      <c r="AH1248" s="39">
        <v>162931.8381044956</v>
      </c>
      <c r="AI1248" s="39">
        <v>8146.5919052247809</v>
      </c>
      <c r="AJ1248" s="42">
        <v>29700</v>
      </c>
      <c r="AK1248" s="39">
        <v>1485</v>
      </c>
      <c r="AL1248" s="39">
        <v>202263.43000972038</v>
      </c>
      <c r="AM1248" s="39" t="s">
        <v>935</v>
      </c>
      <c r="AN1248" s="39" t="s">
        <v>986</v>
      </c>
      <c r="AO1248" s="35" t="s">
        <v>935</v>
      </c>
      <c r="AP1248" s="35" t="s">
        <v>986</v>
      </c>
      <c r="AQ1248" s="39" t="s">
        <v>901</v>
      </c>
      <c r="AR1248" s="39">
        <v>1</v>
      </c>
      <c r="AS1248" s="39"/>
      <c r="AT1248" s="39"/>
      <c r="AU1248" s="39"/>
      <c r="AV1248" s="39"/>
      <c r="AW1248" s="39" t="s">
        <v>1684</v>
      </c>
      <c r="AX1248" s="39" t="s">
        <v>946</v>
      </c>
      <c r="AY1248" s="39" t="s">
        <v>946</v>
      </c>
      <c r="AZ1248" s="35" t="s">
        <v>935</v>
      </c>
      <c r="BA1248" s="39"/>
      <c r="BC1248" s="5" t="s">
        <v>905</v>
      </c>
      <c r="CB1248" s="13" t="s">
        <v>990</v>
      </c>
      <c r="CC1248" s="13"/>
      <c r="CD1248" s="13"/>
      <c r="CE1248" s="13"/>
      <c r="CF1248" s="13"/>
      <c r="CG1248" s="13"/>
      <c r="CH1248" s="13"/>
      <c r="CI1248" s="13"/>
      <c r="CJ1248" s="13"/>
      <c r="CK1248" s="13"/>
      <c r="CL1248" s="13"/>
      <c r="CM1248" s="13"/>
      <c r="CN1248" s="13"/>
      <c r="CO1248" s="13"/>
    </row>
    <row r="1249" spans="1:93" ht="15.75" customHeight="1" x14ac:dyDescent="0.2">
      <c r="A1249" s="35" t="s">
        <v>4362</v>
      </c>
      <c r="B1249" s="35" t="s">
        <v>4363</v>
      </c>
      <c r="C1249" s="35" t="s">
        <v>4364</v>
      </c>
      <c r="D1249" s="36">
        <v>45908</v>
      </c>
      <c r="E1249" s="36"/>
      <c r="F1249" s="35" t="s">
        <v>938</v>
      </c>
      <c r="G1249" s="35" t="s">
        <v>895</v>
      </c>
      <c r="H1249" s="35" t="s">
        <v>896</v>
      </c>
      <c r="I1249" s="35" t="s">
        <v>897</v>
      </c>
      <c r="J1249" s="35"/>
      <c r="K1249" s="35" t="s">
        <v>898</v>
      </c>
      <c r="L1249" s="37" t="s">
        <v>899</v>
      </c>
      <c r="M1249" s="38">
        <v>8.5000000000000006E-2</v>
      </c>
      <c r="N1249" s="35">
        <v>28</v>
      </c>
      <c r="O1249" s="39">
        <v>175000</v>
      </c>
      <c r="P1249" s="40"/>
      <c r="Q1249" s="39"/>
      <c r="R1249" s="39">
        <v>4206.7307692307686</v>
      </c>
      <c r="S1249" s="39">
        <v>2430.5555555555557</v>
      </c>
      <c r="T1249" s="39">
        <v>437.5</v>
      </c>
      <c r="U1249" s="35">
        <v>75</v>
      </c>
      <c r="V1249" s="39"/>
      <c r="W1249" s="39">
        <v>0</v>
      </c>
      <c r="X1249" s="39">
        <v>4460.3751415326506</v>
      </c>
      <c r="Y1249" s="39">
        <v>186610.161466319</v>
      </c>
      <c r="Z1249" s="41">
        <v>5687.5</v>
      </c>
      <c r="AA1249" s="39"/>
      <c r="AB1249" s="39">
        <v>192297.661466319</v>
      </c>
      <c r="AC1249" s="39"/>
      <c r="AD1249" s="39"/>
      <c r="AE1249" s="42"/>
      <c r="AF1249" s="35"/>
      <c r="AG1249" s="39"/>
      <c r="AH1249" s="39">
        <v>192297.661466319</v>
      </c>
      <c r="AI1249" s="39">
        <v>16345.301224637116</v>
      </c>
      <c r="AJ1249" s="42">
        <v>29700</v>
      </c>
      <c r="AK1249" s="39">
        <v>2524.5</v>
      </c>
      <c r="AL1249" s="39">
        <v>240867.4626909561</v>
      </c>
      <c r="AM1249" s="39" t="s">
        <v>4357</v>
      </c>
      <c r="AN1249" s="39" t="s">
        <v>4357</v>
      </c>
      <c r="AO1249" s="35">
        <v>50020</v>
      </c>
      <c r="AP1249" s="35" t="s">
        <v>3633</v>
      </c>
      <c r="AQ1249" s="39" t="s">
        <v>901</v>
      </c>
      <c r="AR1249" s="39">
        <v>1</v>
      </c>
      <c r="AS1249" s="39"/>
      <c r="AT1249" s="39"/>
      <c r="AU1249" s="39"/>
      <c r="AV1249" s="39"/>
      <c r="AW1249" s="39" t="s">
        <v>1282</v>
      </c>
      <c r="AX1249" s="39" t="s">
        <v>903</v>
      </c>
      <c r="AY1249" s="39" t="s">
        <v>904</v>
      </c>
      <c r="AZ1249" s="35">
        <v>50020</v>
      </c>
      <c r="BA1249" s="39"/>
      <c r="BC1249" s="5" t="s">
        <v>905</v>
      </c>
      <c r="CB1249" s="13" t="s">
        <v>947</v>
      </c>
      <c r="CC1249" s="13" t="s">
        <v>3634</v>
      </c>
      <c r="CD1249" s="13">
        <v>60030</v>
      </c>
      <c r="CE1249" s="13" t="s">
        <v>4358</v>
      </c>
      <c r="CF1249" s="13" t="str">
        <f t="shared" ref="CF1249:CF1285" si="435">A1249</f>
        <v>W0004877</v>
      </c>
      <c r="CG1249" s="13" t="s">
        <v>29</v>
      </c>
      <c r="CH1249" s="18">
        <f t="shared" ref="CH1249:CH1285" si="436">SUM(O1249,Q1249,T1249:X1249,)</f>
        <v>179972.87514153266</v>
      </c>
      <c r="CI1249" s="18">
        <f t="shared" ref="CI1249:CI1250" si="437">SUM(AA1249,AC1249:AE1249)</f>
        <v>0</v>
      </c>
      <c r="CJ1249" s="43">
        <f t="shared" ref="CJ1249:CJ1285" si="438">SUM(Z1249)</f>
        <v>5687.5</v>
      </c>
      <c r="CK1249" s="44">
        <f t="shared" ref="CK1249:CK1285" si="439">AJ1249</f>
        <v>29700</v>
      </c>
      <c r="CL1249" s="18">
        <f t="shared" ref="CL1249:CL1285" si="440">SUM(R1249:S1249)</f>
        <v>6637.2863247863243</v>
      </c>
      <c r="CM1249" s="18">
        <f t="shared" ref="CM1249:CM1285" si="441">SUM(AI1249,AK1249)</f>
        <v>18869.801224637115</v>
      </c>
      <c r="CN1249" s="13"/>
      <c r="CO1249" s="18">
        <f t="shared" ref="CO1249:CO1285" si="442">SUM(CH1249:CM1249,-AL1249)</f>
        <v>0</v>
      </c>
    </row>
    <row r="1250" spans="1:93" ht="15.75" customHeight="1" x14ac:dyDescent="0.2">
      <c r="A1250" s="35" t="s">
        <v>634</v>
      </c>
      <c r="B1250" s="35" t="s">
        <v>4365</v>
      </c>
      <c r="C1250" s="35" t="s">
        <v>4366</v>
      </c>
      <c r="D1250" s="36">
        <v>45908</v>
      </c>
      <c r="E1250" s="36"/>
      <c r="F1250" s="35" t="s">
        <v>938</v>
      </c>
      <c r="G1250" s="35" t="s">
        <v>895</v>
      </c>
      <c r="H1250" s="35" t="s">
        <v>896</v>
      </c>
      <c r="I1250" s="35" t="s">
        <v>897</v>
      </c>
      <c r="J1250" s="35"/>
      <c r="K1250" s="35" t="s">
        <v>898</v>
      </c>
      <c r="L1250" s="37" t="s">
        <v>899</v>
      </c>
      <c r="M1250" s="38">
        <v>8.5000000000000006E-2</v>
      </c>
      <c r="N1250" s="35">
        <v>28</v>
      </c>
      <c r="O1250" s="39">
        <v>106666.66666666667</v>
      </c>
      <c r="P1250" s="40"/>
      <c r="Q1250" s="39"/>
      <c r="R1250" s="39">
        <v>2443.9102564102564</v>
      </c>
      <c r="S1250" s="39">
        <v>1412.0370370370372</v>
      </c>
      <c r="T1250" s="39">
        <v>254.16666666666669</v>
      </c>
      <c r="U1250" s="35">
        <v>75</v>
      </c>
      <c r="V1250" s="39"/>
      <c r="W1250" s="39">
        <v>0</v>
      </c>
      <c r="X1250" s="39">
        <v>4460.3751415326506</v>
      </c>
      <c r="Y1250" s="39">
        <v>115312.15576831329</v>
      </c>
      <c r="Z1250" s="41">
        <v>5687.5</v>
      </c>
      <c r="AA1250" s="39"/>
      <c r="AB1250" s="39">
        <v>120999.65576831329</v>
      </c>
      <c r="AC1250" s="39"/>
      <c r="AD1250" s="39"/>
      <c r="AE1250" s="42"/>
      <c r="AF1250" s="35"/>
      <c r="AG1250" s="39"/>
      <c r="AH1250" s="39">
        <v>120999.65576831329</v>
      </c>
      <c r="AI1250" s="39">
        <v>10284.97074030663</v>
      </c>
      <c r="AJ1250" s="42">
        <v>29700</v>
      </c>
      <c r="AK1250" s="39">
        <v>2524.5</v>
      </c>
      <c r="AL1250" s="39">
        <v>163509.12650861993</v>
      </c>
      <c r="AM1250" s="39" t="s">
        <v>943</v>
      </c>
      <c r="AN1250" s="39" t="s">
        <v>943</v>
      </c>
      <c r="AO1250" s="35">
        <v>35803</v>
      </c>
      <c r="AP1250" s="35" t="s">
        <v>944</v>
      </c>
      <c r="AQ1250" s="39" t="s">
        <v>901</v>
      </c>
      <c r="AR1250" s="39">
        <v>1</v>
      </c>
      <c r="AS1250" s="39"/>
      <c r="AT1250" s="39"/>
      <c r="AU1250" s="39"/>
      <c r="AV1250" s="39"/>
      <c r="AW1250" s="39" t="s">
        <v>1195</v>
      </c>
      <c r="AX1250" s="39" t="s">
        <v>903</v>
      </c>
      <c r="AY1250" s="39" t="s">
        <v>1453</v>
      </c>
      <c r="AZ1250" s="35">
        <v>35803</v>
      </c>
      <c r="BA1250" s="39"/>
      <c r="BC1250" s="5" t="s">
        <v>905</v>
      </c>
      <c r="CB1250" s="13" t="s">
        <v>947</v>
      </c>
      <c r="CC1250" s="13" t="s">
        <v>10</v>
      </c>
      <c r="CD1250" s="13">
        <v>60002</v>
      </c>
      <c r="CE1250" s="13" t="s">
        <v>8</v>
      </c>
      <c r="CF1250" s="13" t="str">
        <f t="shared" si="435"/>
        <v>W0005280</v>
      </c>
      <c r="CG1250" s="13" t="s">
        <v>29</v>
      </c>
      <c r="CH1250" s="18">
        <f t="shared" si="436"/>
        <v>111456.208474866</v>
      </c>
      <c r="CI1250" s="18">
        <f t="shared" si="437"/>
        <v>0</v>
      </c>
      <c r="CJ1250" s="43">
        <f t="shared" si="438"/>
        <v>5687.5</v>
      </c>
      <c r="CK1250" s="44">
        <f t="shared" si="439"/>
        <v>29700</v>
      </c>
      <c r="CL1250" s="18">
        <f t="shared" si="440"/>
        <v>3855.9472934472933</v>
      </c>
      <c r="CM1250" s="18">
        <f t="shared" si="441"/>
        <v>12809.47074030663</v>
      </c>
      <c r="CN1250" s="13"/>
      <c r="CO1250" s="18">
        <f t="shared" si="442"/>
        <v>0</v>
      </c>
    </row>
    <row r="1251" spans="1:93" ht="15.75" customHeight="1" x14ac:dyDescent="0.2">
      <c r="A1251" s="35" t="s">
        <v>4367</v>
      </c>
      <c r="B1251" s="35" t="s">
        <v>4368</v>
      </c>
      <c r="C1251" s="35" t="s">
        <v>4369</v>
      </c>
      <c r="D1251" s="36">
        <v>45908</v>
      </c>
      <c r="E1251" s="36"/>
      <c r="F1251" s="35" t="s">
        <v>911</v>
      </c>
      <c r="G1251" s="35" t="s">
        <v>939</v>
      </c>
      <c r="H1251" s="35" t="s">
        <v>940</v>
      </c>
      <c r="I1251" s="35" t="s">
        <v>897</v>
      </c>
      <c r="J1251" s="35"/>
      <c r="K1251" s="35" t="s">
        <v>898</v>
      </c>
      <c r="L1251" s="37" t="s">
        <v>899</v>
      </c>
      <c r="M1251" s="38">
        <v>0.05</v>
      </c>
      <c r="N1251" s="35">
        <v>28</v>
      </c>
      <c r="O1251" s="39">
        <v>250000.00000000003</v>
      </c>
      <c r="P1251" s="40">
        <v>0.15</v>
      </c>
      <c r="Q1251" s="39">
        <v>37500</v>
      </c>
      <c r="R1251" s="39">
        <v>6009.6153846153838</v>
      </c>
      <c r="S1251" s="39">
        <v>3472.2222222222222</v>
      </c>
      <c r="T1251" s="39">
        <v>625</v>
      </c>
      <c r="U1251" s="35">
        <v>75</v>
      </c>
      <c r="V1251" s="39"/>
      <c r="W1251" s="39">
        <v>0</v>
      </c>
      <c r="X1251" s="39">
        <v>5460.3751415326506</v>
      </c>
      <c r="Y1251" s="39">
        <v>303142.21274837025</v>
      </c>
      <c r="Z1251" s="41">
        <v>12402.5</v>
      </c>
      <c r="AA1251" s="39"/>
      <c r="AB1251" s="39">
        <v>315544.71274837025</v>
      </c>
      <c r="AC1251" s="39"/>
      <c r="AD1251" s="39"/>
      <c r="AE1251" s="42"/>
      <c r="AF1251" s="35"/>
      <c r="AG1251" s="39"/>
      <c r="AH1251" s="39">
        <v>315544.71274837025</v>
      </c>
      <c r="AI1251" s="39">
        <v>15777.235637418513</v>
      </c>
      <c r="AJ1251" s="42">
        <v>29700</v>
      </c>
      <c r="AK1251" s="39">
        <v>1485</v>
      </c>
      <c r="AL1251" s="39">
        <v>362506.94838578877</v>
      </c>
      <c r="AM1251" s="39" t="s">
        <v>900</v>
      </c>
      <c r="AN1251" s="39" t="s">
        <v>900</v>
      </c>
      <c r="AO1251" s="35">
        <v>1007200</v>
      </c>
      <c r="AP1251" s="39" t="s">
        <v>900</v>
      </c>
      <c r="AQ1251" s="39" t="s">
        <v>901</v>
      </c>
      <c r="AR1251" s="39">
        <v>1</v>
      </c>
      <c r="AS1251" s="39"/>
      <c r="AT1251" s="39"/>
      <c r="AU1251" s="39"/>
      <c r="AV1251" s="39"/>
      <c r="AW1251" s="39" t="s">
        <v>1784</v>
      </c>
      <c r="AX1251" s="39" t="s">
        <v>946</v>
      </c>
      <c r="AY1251" s="39" t="s">
        <v>946</v>
      </c>
      <c r="AZ1251" s="35">
        <v>1007200</v>
      </c>
      <c r="BA1251" s="39"/>
      <c r="BC1251" s="5" t="s">
        <v>905</v>
      </c>
      <c r="CB1251" s="13" t="s">
        <v>906</v>
      </c>
      <c r="CC1251" s="13" t="s">
        <v>907</v>
      </c>
      <c r="CD1251" s="13">
        <v>60006</v>
      </c>
      <c r="CE1251" s="13" t="e">
        <v>#N/A</v>
      </c>
      <c r="CF1251" s="13" t="str">
        <f t="shared" si="435"/>
        <v>W0004878</v>
      </c>
      <c r="CG1251" s="13" t="str">
        <f>G1251</f>
        <v>HR Capability Center</v>
      </c>
      <c r="CH1251" s="18">
        <f t="shared" si="436"/>
        <v>293660.37514153263</v>
      </c>
      <c r="CI1251" s="18">
        <f>SUM(AA1251,AE1251)</f>
        <v>0</v>
      </c>
      <c r="CJ1251" s="43">
        <f t="shared" si="438"/>
        <v>12402.5</v>
      </c>
      <c r="CK1251" s="44">
        <f t="shared" si="439"/>
        <v>29700</v>
      </c>
      <c r="CL1251" s="18">
        <f t="shared" si="440"/>
        <v>9481.8376068376056</v>
      </c>
      <c r="CM1251" s="18">
        <f t="shared" si="441"/>
        <v>17262.235637418511</v>
      </c>
      <c r="CN1251" s="13"/>
      <c r="CO1251" s="18">
        <f t="shared" si="442"/>
        <v>0</v>
      </c>
    </row>
    <row r="1252" spans="1:93" ht="15.75" customHeight="1" x14ac:dyDescent="0.2">
      <c r="A1252" s="35" t="s">
        <v>430</v>
      </c>
      <c r="B1252" s="35" t="s">
        <v>4370</v>
      </c>
      <c r="C1252" s="35" t="s">
        <v>4371</v>
      </c>
      <c r="D1252" s="36">
        <v>45908</v>
      </c>
      <c r="E1252" s="36"/>
      <c r="F1252" s="35" t="s">
        <v>984</v>
      </c>
      <c r="G1252" s="35" t="s">
        <v>1247</v>
      </c>
      <c r="H1252" s="35" t="s">
        <v>1248</v>
      </c>
      <c r="I1252" s="35" t="s">
        <v>897</v>
      </c>
      <c r="J1252" s="35"/>
      <c r="K1252" s="35" t="s">
        <v>898</v>
      </c>
      <c r="L1252" s="37" t="s">
        <v>899</v>
      </c>
      <c r="M1252" s="38">
        <v>0.1</v>
      </c>
      <c r="N1252" s="35">
        <v>28</v>
      </c>
      <c r="O1252" s="39">
        <v>103333.33333333333</v>
      </c>
      <c r="P1252" s="40"/>
      <c r="Q1252" s="39"/>
      <c r="R1252" s="39">
        <v>2483.9743589743589</v>
      </c>
      <c r="S1252" s="39">
        <v>1435.1851851851852</v>
      </c>
      <c r="T1252" s="39">
        <v>258.33333333333331</v>
      </c>
      <c r="U1252" s="35">
        <v>75</v>
      </c>
      <c r="V1252" s="39"/>
      <c r="W1252" s="39">
        <v>0</v>
      </c>
      <c r="X1252" s="39">
        <v>4460.3751415326506</v>
      </c>
      <c r="Y1252" s="39">
        <v>112046.20135235885</v>
      </c>
      <c r="Z1252" s="41">
        <v>7046.666666666667</v>
      </c>
      <c r="AA1252" s="39"/>
      <c r="AB1252" s="39">
        <v>119092.86801902553</v>
      </c>
      <c r="AC1252" s="39"/>
      <c r="AD1252" s="39"/>
      <c r="AE1252" s="42"/>
      <c r="AF1252" s="35"/>
      <c r="AG1252" s="39"/>
      <c r="AH1252" s="39">
        <v>119092.86801902553</v>
      </c>
      <c r="AI1252" s="39">
        <v>11909.286801902554</v>
      </c>
      <c r="AJ1252" s="42">
        <v>29700</v>
      </c>
      <c r="AK1252" s="39">
        <v>2970</v>
      </c>
      <c r="AL1252" s="39">
        <v>163672.15482092806</v>
      </c>
      <c r="AM1252" s="39" t="s">
        <v>943</v>
      </c>
      <c r="AN1252" s="39" t="s">
        <v>943</v>
      </c>
      <c r="AO1252" s="35">
        <v>90324</v>
      </c>
      <c r="AP1252" s="35" t="s">
        <v>944</v>
      </c>
      <c r="AQ1252" s="39" t="s">
        <v>901</v>
      </c>
      <c r="AR1252" s="39">
        <v>1</v>
      </c>
      <c r="AS1252" s="39"/>
      <c r="AT1252" s="39"/>
      <c r="AU1252" s="39"/>
      <c r="AV1252" s="39"/>
      <c r="AW1252" s="39" t="s">
        <v>3644</v>
      </c>
      <c r="AX1252" s="39" t="s">
        <v>943</v>
      </c>
      <c r="AY1252" s="39" t="s">
        <v>1053</v>
      </c>
      <c r="AZ1252" s="35">
        <v>90324</v>
      </c>
      <c r="BA1252" s="39"/>
      <c r="BC1252" s="5" t="s">
        <v>905</v>
      </c>
      <c r="CB1252" s="13" t="s">
        <v>947</v>
      </c>
      <c r="CC1252" s="13" t="s">
        <v>10</v>
      </c>
      <c r="CD1252" s="13">
        <v>60002</v>
      </c>
      <c r="CE1252" s="13" t="s">
        <v>8</v>
      </c>
      <c r="CF1252" s="13" t="str">
        <f t="shared" si="435"/>
        <v>W0004879</v>
      </c>
      <c r="CG1252" s="13" t="s">
        <v>70</v>
      </c>
      <c r="CH1252" s="18">
        <f t="shared" si="436"/>
        <v>108127.04180819931</v>
      </c>
      <c r="CI1252" s="18">
        <f t="shared" ref="CI1252:CI1256" si="443">SUM(AA1252,AC1252:AE1252)</f>
        <v>0</v>
      </c>
      <c r="CJ1252" s="43">
        <f t="shared" si="438"/>
        <v>7046.666666666667</v>
      </c>
      <c r="CK1252" s="44">
        <f t="shared" si="439"/>
        <v>29700</v>
      </c>
      <c r="CL1252" s="18">
        <f t="shared" si="440"/>
        <v>3919.1595441595441</v>
      </c>
      <c r="CM1252" s="18">
        <f t="shared" si="441"/>
        <v>14879.286801902554</v>
      </c>
      <c r="CN1252" s="13"/>
      <c r="CO1252" s="18">
        <f t="shared" si="442"/>
        <v>0</v>
      </c>
    </row>
    <row r="1253" spans="1:93" ht="15.75" customHeight="1" x14ac:dyDescent="0.2">
      <c r="A1253" s="35" t="s">
        <v>431</v>
      </c>
      <c r="B1253" s="35" t="s">
        <v>4372</v>
      </c>
      <c r="C1253" s="35" t="s">
        <v>4373</v>
      </c>
      <c r="D1253" s="36">
        <v>45911</v>
      </c>
      <c r="E1253" s="36"/>
      <c r="F1253" s="35" t="s">
        <v>984</v>
      </c>
      <c r="G1253" s="35" t="s">
        <v>1247</v>
      </c>
      <c r="H1253" s="35" t="s">
        <v>1248</v>
      </c>
      <c r="I1253" s="35" t="s">
        <v>897</v>
      </c>
      <c r="J1253" s="35"/>
      <c r="K1253" s="35" t="s">
        <v>898</v>
      </c>
      <c r="L1253" s="37" t="s">
        <v>899</v>
      </c>
      <c r="M1253" s="38">
        <v>0.1</v>
      </c>
      <c r="N1253" s="35">
        <v>28</v>
      </c>
      <c r="O1253" s="39">
        <v>103333.33333333333</v>
      </c>
      <c r="P1253" s="40"/>
      <c r="Q1253" s="39"/>
      <c r="R1253" s="39">
        <v>2483.9743589743589</v>
      </c>
      <c r="S1253" s="39">
        <v>1435.1851851851852</v>
      </c>
      <c r="T1253" s="39">
        <v>258.33333333333331</v>
      </c>
      <c r="U1253" s="35">
        <v>75</v>
      </c>
      <c r="V1253" s="39"/>
      <c r="W1253" s="39">
        <v>0</v>
      </c>
      <c r="X1253" s="39">
        <v>4460.3751415326506</v>
      </c>
      <c r="Y1253" s="39">
        <v>112046.20135235885</v>
      </c>
      <c r="Z1253" s="41">
        <v>7046.666666666667</v>
      </c>
      <c r="AA1253" s="39"/>
      <c r="AB1253" s="39">
        <v>119092.86801902553</v>
      </c>
      <c r="AC1253" s="39"/>
      <c r="AD1253" s="39"/>
      <c r="AE1253" s="42"/>
      <c r="AF1253" s="35"/>
      <c r="AG1253" s="39"/>
      <c r="AH1253" s="39">
        <v>119092.86801902553</v>
      </c>
      <c r="AI1253" s="39">
        <v>11909.286801902554</v>
      </c>
      <c r="AJ1253" s="42">
        <v>29700</v>
      </c>
      <c r="AK1253" s="39">
        <v>2970</v>
      </c>
      <c r="AL1253" s="39">
        <v>163672.15482092806</v>
      </c>
      <c r="AM1253" s="39" t="s">
        <v>943</v>
      </c>
      <c r="AN1253" s="39" t="s">
        <v>943</v>
      </c>
      <c r="AO1253" s="35">
        <v>37208</v>
      </c>
      <c r="AP1253" s="35" t="s">
        <v>944</v>
      </c>
      <c r="AQ1253" s="39" t="s">
        <v>901</v>
      </c>
      <c r="AR1253" s="39">
        <v>1</v>
      </c>
      <c r="AS1253" s="39"/>
      <c r="AT1253" s="39"/>
      <c r="AU1253" s="39"/>
      <c r="AV1253" s="39"/>
      <c r="AW1253" s="39" t="s">
        <v>1489</v>
      </c>
      <c r="AX1253" s="39" t="s">
        <v>943</v>
      </c>
      <c r="AY1253" s="39" t="s">
        <v>2640</v>
      </c>
      <c r="AZ1253" s="35">
        <v>37208</v>
      </c>
      <c r="BA1253" s="39"/>
      <c r="BC1253" s="5" t="s">
        <v>905</v>
      </c>
      <c r="CB1253" s="13" t="s">
        <v>947</v>
      </c>
      <c r="CC1253" s="13" t="s">
        <v>10</v>
      </c>
      <c r="CD1253" s="13">
        <v>60002</v>
      </c>
      <c r="CE1253" s="13" t="s">
        <v>8</v>
      </c>
      <c r="CF1253" s="13" t="str">
        <f t="shared" si="435"/>
        <v>W0004880</v>
      </c>
      <c r="CG1253" s="13" t="s">
        <v>70</v>
      </c>
      <c r="CH1253" s="18">
        <f t="shared" si="436"/>
        <v>108127.04180819931</v>
      </c>
      <c r="CI1253" s="18">
        <f t="shared" si="443"/>
        <v>0</v>
      </c>
      <c r="CJ1253" s="43">
        <f t="shared" si="438"/>
        <v>7046.666666666667</v>
      </c>
      <c r="CK1253" s="44">
        <f t="shared" si="439"/>
        <v>29700</v>
      </c>
      <c r="CL1253" s="18">
        <f t="shared" si="440"/>
        <v>3919.1595441595441</v>
      </c>
      <c r="CM1253" s="18">
        <f t="shared" si="441"/>
        <v>14879.286801902554</v>
      </c>
      <c r="CN1253" s="13"/>
      <c r="CO1253" s="18">
        <f t="shared" si="442"/>
        <v>0</v>
      </c>
    </row>
    <row r="1254" spans="1:93" ht="15.75" customHeight="1" x14ac:dyDescent="0.2">
      <c r="A1254" s="35" t="s">
        <v>715</v>
      </c>
      <c r="B1254" s="35" t="s">
        <v>4374</v>
      </c>
      <c r="C1254" s="35" t="s">
        <v>4375</v>
      </c>
      <c r="D1254" s="36">
        <v>45911</v>
      </c>
      <c r="E1254" s="36"/>
      <c r="F1254" s="35" t="s">
        <v>894</v>
      </c>
      <c r="G1254" s="35" t="s">
        <v>1247</v>
      </c>
      <c r="H1254" s="35" t="s">
        <v>1248</v>
      </c>
      <c r="I1254" s="35" t="s">
        <v>897</v>
      </c>
      <c r="J1254" s="35"/>
      <c r="K1254" s="35" t="s">
        <v>898</v>
      </c>
      <c r="L1254" s="37" t="s">
        <v>899</v>
      </c>
      <c r="M1254" s="38">
        <v>0.1</v>
      </c>
      <c r="N1254" s="35">
        <v>28</v>
      </c>
      <c r="O1254" s="39">
        <v>175000</v>
      </c>
      <c r="P1254" s="40"/>
      <c r="Q1254" s="39"/>
      <c r="R1254" s="39">
        <v>4206.7307692307686</v>
      </c>
      <c r="S1254" s="39">
        <v>2430.5555555555557</v>
      </c>
      <c r="T1254" s="39">
        <v>437.5</v>
      </c>
      <c r="U1254" s="35">
        <v>75</v>
      </c>
      <c r="V1254" s="39"/>
      <c r="W1254" s="39">
        <v>0</v>
      </c>
      <c r="X1254" s="39">
        <v>4460.3751415326506</v>
      </c>
      <c r="Y1254" s="39">
        <v>186610.161466319</v>
      </c>
      <c r="Z1254" s="41">
        <v>7046.666666666667</v>
      </c>
      <c r="AA1254" s="39"/>
      <c r="AB1254" s="39">
        <v>193656.82813298565</v>
      </c>
      <c r="AC1254" s="39"/>
      <c r="AD1254" s="39"/>
      <c r="AE1254" s="42"/>
      <c r="AF1254" s="35"/>
      <c r="AG1254" s="39"/>
      <c r="AH1254" s="39">
        <v>193656.82813298565</v>
      </c>
      <c r="AI1254" s="39">
        <v>19365.682813298565</v>
      </c>
      <c r="AJ1254" s="42">
        <v>29700</v>
      </c>
      <c r="AK1254" s="39">
        <v>2970</v>
      </c>
      <c r="AL1254" s="39">
        <v>245692.51094628422</v>
      </c>
      <c r="AM1254" s="39" t="s">
        <v>943</v>
      </c>
      <c r="AN1254" s="39" t="s">
        <v>943</v>
      </c>
      <c r="AO1254" s="35">
        <v>37208</v>
      </c>
      <c r="AP1254" s="35" t="s">
        <v>944</v>
      </c>
      <c r="AQ1254" s="39" t="s">
        <v>901</v>
      </c>
      <c r="AR1254" s="39">
        <v>1</v>
      </c>
      <c r="AS1254" s="39"/>
      <c r="AT1254" s="39"/>
      <c r="AU1254" s="39"/>
      <c r="AV1254" s="39"/>
      <c r="AW1254" s="39" t="s">
        <v>1267</v>
      </c>
      <c r="AX1254" s="39" t="s">
        <v>943</v>
      </c>
      <c r="AY1254" s="39" t="s">
        <v>2640</v>
      </c>
      <c r="AZ1254" s="35">
        <v>37208</v>
      </c>
      <c r="BA1254" s="39"/>
      <c r="BC1254" s="5" t="s">
        <v>905</v>
      </c>
      <c r="CB1254" s="13" t="s">
        <v>947</v>
      </c>
      <c r="CC1254" s="13" t="s">
        <v>10</v>
      </c>
      <c r="CD1254" s="13">
        <v>60002</v>
      </c>
      <c r="CE1254" s="13" t="s">
        <v>8</v>
      </c>
      <c r="CF1254" s="13" t="str">
        <f t="shared" si="435"/>
        <v>W0005443</v>
      </c>
      <c r="CG1254" s="13" t="s">
        <v>70</v>
      </c>
      <c r="CH1254" s="18">
        <f t="shared" si="436"/>
        <v>179972.87514153266</v>
      </c>
      <c r="CI1254" s="18">
        <f t="shared" si="443"/>
        <v>0</v>
      </c>
      <c r="CJ1254" s="43">
        <f t="shared" si="438"/>
        <v>7046.666666666667</v>
      </c>
      <c r="CK1254" s="44">
        <f t="shared" si="439"/>
        <v>29700</v>
      </c>
      <c r="CL1254" s="18">
        <f t="shared" si="440"/>
        <v>6637.2863247863243</v>
      </c>
      <c r="CM1254" s="18">
        <f t="shared" si="441"/>
        <v>22335.682813298565</v>
      </c>
      <c r="CN1254" s="13"/>
      <c r="CO1254" s="18">
        <f t="shared" si="442"/>
        <v>0</v>
      </c>
    </row>
    <row r="1255" spans="1:93" ht="15.75" customHeight="1" x14ac:dyDescent="0.2">
      <c r="A1255" s="35" t="s">
        <v>4376</v>
      </c>
      <c r="B1255" s="35" t="s">
        <v>4377</v>
      </c>
      <c r="C1255" s="35" t="s">
        <v>4378</v>
      </c>
      <c r="D1255" s="36">
        <v>45915</v>
      </c>
      <c r="E1255" s="36"/>
      <c r="F1255" s="35" t="s">
        <v>984</v>
      </c>
      <c r="G1255" s="35" t="s">
        <v>1050</v>
      </c>
      <c r="H1255" s="35" t="s">
        <v>1051</v>
      </c>
      <c r="I1255" s="35" t="s">
        <v>897</v>
      </c>
      <c r="J1255" s="35"/>
      <c r="K1255" s="35" t="s">
        <v>898</v>
      </c>
      <c r="L1255" s="37" t="s">
        <v>899</v>
      </c>
      <c r="M1255" s="38">
        <v>8.5000000000000006E-2</v>
      </c>
      <c r="N1255" s="35">
        <v>28</v>
      </c>
      <c r="O1255" s="39">
        <v>85416.666666666672</v>
      </c>
      <c r="P1255" s="40"/>
      <c r="Q1255" s="39"/>
      <c r="R1255" s="39">
        <v>2053.2852564102564</v>
      </c>
      <c r="S1255" s="39">
        <v>1186.3425925925926</v>
      </c>
      <c r="T1255" s="39">
        <v>213.54166666666669</v>
      </c>
      <c r="U1255" s="35">
        <v>75</v>
      </c>
      <c r="V1255" s="39"/>
      <c r="W1255" s="39">
        <v>0</v>
      </c>
      <c r="X1255" s="39">
        <v>4460.3751415326506</v>
      </c>
      <c r="Y1255" s="39">
        <v>93405.211323868847</v>
      </c>
      <c r="Z1255" s="41">
        <v>23570.833333333332</v>
      </c>
      <c r="AA1255" s="39"/>
      <c r="AB1255" s="39">
        <v>116976.04465720218</v>
      </c>
      <c r="AC1255" s="39"/>
      <c r="AD1255" s="39"/>
      <c r="AE1255" s="42"/>
      <c r="AF1255" s="35"/>
      <c r="AG1255" s="39"/>
      <c r="AH1255" s="39">
        <v>116976.04465720218</v>
      </c>
      <c r="AI1255" s="39">
        <v>9942.9637958621861</v>
      </c>
      <c r="AJ1255" s="42">
        <v>29700</v>
      </c>
      <c r="AK1255" s="39">
        <v>2524.5</v>
      </c>
      <c r="AL1255" s="39">
        <v>159143.50845306437</v>
      </c>
      <c r="AM1255" s="39" t="s">
        <v>4379</v>
      </c>
      <c r="AN1255" s="39" t="s">
        <v>4379</v>
      </c>
      <c r="AO1255" s="35" t="s">
        <v>4380</v>
      </c>
      <c r="AP1255" s="35" t="s">
        <v>4381</v>
      </c>
      <c r="AQ1255" s="39" t="s">
        <v>901</v>
      </c>
      <c r="AR1255" s="39">
        <v>1</v>
      </c>
      <c r="AS1255" s="39"/>
      <c r="AT1255" s="39"/>
      <c r="AU1255" s="39"/>
      <c r="AV1255" s="39"/>
      <c r="AW1255" s="39" t="s">
        <v>4048</v>
      </c>
      <c r="AX1255" s="39" t="s">
        <v>4205</v>
      </c>
      <c r="AY1255" s="39" t="s">
        <v>1314</v>
      </c>
      <c r="AZ1255" s="35" t="s">
        <v>4380</v>
      </c>
      <c r="BA1255" s="39"/>
      <c r="BC1255" s="5" t="s">
        <v>905</v>
      </c>
      <c r="CB1255" s="13" t="s">
        <v>947</v>
      </c>
      <c r="CC1255" s="13" t="s">
        <v>777</v>
      </c>
      <c r="CD1255" s="13">
        <v>60033</v>
      </c>
      <c r="CE1255" s="13" t="s">
        <v>775</v>
      </c>
      <c r="CF1255" s="13" t="str">
        <f t="shared" si="435"/>
        <v>W0004881</v>
      </c>
      <c r="CG1255" s="13" t="s">
        <v>24</v>
      </c>
      <c r="CH1255" s="18">
        <f t="shared" si="436"/>
        <v>90165.583474865998</v>
      </c>
      <c r="CI1255" s="18">
        <f t="shared" si="443"/>
        <v>0</v>
      </c>
      <c r="CJ1255" s="43">
        <f t="shared" si="438"/>
        <v>23570.833333333332</v>
      </c>
      <c r="CK1255" s="44">
        <f t="shared" si="439"/>
        <v>29700</v>
      </c>
      <c r="CL1255" s="18">
        <f t="shared" si="440"/>
        <v>3239.627849002849</v>
      </c>
      <c r="CM1255" s="18">
        <f t="shared" si="441"/>
        <v>12467.463795862186</v>
      </c>
      <c r="CN1255" s="13"/>
      <c r="CO1255" s="18">
        <f t="shared" si="442"/>
        <v>0</v>
      </c>
    </row>
    <row r="1256" spans="1:93" ht="15.75" customHeight="1" x14ac:dyDescent="0.2">
      <c r="A1256" s="35" t="s">
        <v>4382</v>
      </c>
      <c r="B1256" s="35" t="s">
        <v>4383</v>
      </c>
      <c r="C1256" s="35" t="s">
        <v>4384</v>
      </c>
      <c r="D1256" s="36">
        <v>45915</v>
      </c>
      <c r="E1256" s="36"/>
      <c r="F1256" s="35" t="s">
        <v>938</v>
      </c>
      <c r="G1256" s="35" t="s">
        <v>895</v>
      </c>
      <c r="H1256" s="35" t="s">
        <v>896</v>
      </c>
      <c r="I1256" s="35" t="s">
        <v>2483</v>
      </c>
      <c r="J1256" s="35"/>
      <c r="K1256" s="35" t="s">
        <v>898</v>
      </c>
      <c r="L1256" s="37" t="s">
        <v>899</v>
      </c>
      <c r="M1256" s="38">
        <v>8.5000000000000006E-2</v>
      </c>
      <c r="N1256" s="35">
        <v>28</v>
      </c>
      <c r="O1256" s="39">
        <v>129166.66666666669</v>
      </c>
      <c r="P1256" s="40"/>
      <c r="Q1256" s="39"/>
      <c r="R1256" s="39">
        <v>2984.7756410256411</v>
      </c>
      <c r="S1256" s="39">
        <v>1724.5370370370372</v>
      </c>
      <c r="T1256" s="39">
        <v>310.41666666666669</v>
      </c>
      <c r="U1256" s="35">
        <v>75</v>
      </c>
      <c r="V1256" s="39"/>
      <c r="W1256" s="39">
        <v>0</v>
      </c>
      <c r="X1256" s="39">
        <v>4460.3751415326506</v>
      </c>
      <c r="Y1256" s="39">
        <v>138721.7711529287</v>
      </c>
      <c r="Z1256" s="41">
        <v>5687.5</v>
      </c>
      <c r="AA1256" s="39"/>
      <c r="AB1256" s="39">
        <v>144409.2711529287</v>
      </c>
      <c r="AC1256" s="39"/>
      <c r="AD1256" s="39"/>
      <c r="AE1256" s="42"/>
      <c r="AF1256" s="35"/>
      <c r="AG1256" s="39"/>
      <c r="AH1256" s="39">
        <v>144409.2711529287</v>
      </c>
      <c r="AI1256" s="39">
        <v>12274.78804799894</v>
      </c>
      <c r="AJ1256" s="42">
        <v>0</v>
      </c>
      <c r="AK1256" s="39">
        <v>0</v>
      </c>
      <c r="AL1256" s="39">
        <v>156684.05920092764</v>
      </c>
      <c r="AM1256" s="39" t="s">
        <v>1411</v>
      </c>
      <c r="AN1256" s="39" t="s">
        <v>2484</v>
      </c>
      <c r="AO1256" s="35" t="s">
        <v>3382</v>
      </c>
      <c r="AP1256" s="35" t="s">
        <v>2485</v>
      </c>
      <c r="AQ1256" s="39" t="s">
        <v>901</v>
      </c>
      <c r="AR1256" s="39">
        <v>1</v>
      </c>
      <c r="AS1256" s="39"/>
      <c r="AT1256" s="39"/>
      <c r="AU1256" s="39"/>
      <c r="AV1256" s="39"/>
      <c r="AW1256" s="39" t="s">
        <v>1332</v>
      </c>
      <c r="AX1256" s="39" t="s">
        <v>903</v>
      </c>
      <c r="AY1256" s="39" t="s">
        <v>904</v>
      </c>
      <c r="AZ1256" s="35" t="s">
        <v>3382</v>
      </c>
      <c r="BA1256" s="39"/>
      <c r="BC1256" s="5" t="s">
        <v>905</v>
      </c>
      <c r="CB1256" s="13" t="s">
        <v>947</v>
      </c>
      <c r="CC1256" s="13" t="s">
        <v>805</v>
      </c>
      <c r="CD1256" s="13">
        <v>60001</v>
      </c>
      <c r="CE1256" s="13" t="s">
        <v>803</v>
      </c>
      <c r="CF1256" s="13" t="str">
        <f t="shared" si="435"/>
        <v>W0004882</v>
      </c>
      <c r="CG1256" s="13" t="s">
        <v>29</v>
      </c>
      <c r="CH1256" s="18">
        <f t="shared" si="436"/>
        <v>134012.458474866</v>
      </c>
      <c r="CI1256" s="18">
        <f t="shared" si="443"/>
        <v>0</v>
      </c>
      <c r="CJ1256" s="43">
        <f t="shared" si="438"/>
        <v>5687.5</v>
      </c>
      <c r="CK1256" s="44">
        <f t="shared" si="439"/>
        <v>0</v>
      </c>
      <c r="CL1256" s="18">
        <f t="shared" si="440"/>
        <v>4709.3126780626781</v>
      </c>
      <c r="CM1256" s="18">
        <f t="shared" si="441"/>
        <v>12274.78804799894</v>
      </c>
      <c r="CN1256" s="13"/>
      <c r="CO1256" s="18">
        <f t="shared" si="442"/>
        <v>0</v>
      </c>
    </row>
    <row r="1257" spans="1:93" ht="15.75" customHeight="1" x14ac:dyDescent="0.2">
      <c r="A1257" s="35" t="s">
        <v>4385</v>
      </c>
      <c r="B1257" s="35" t="s">
        <v>4386</v>
      </c>
      <c r="C1257" s="35" t="s">
        <v>4387</v>
      </c>
      <c r="D1257" s="36">
        <v>45915</v>
      </c>
      <c r="E1257" s="36"/>
      <c r="F1257" s="35" t="s">
        <v>894</v>
      </c>
      <c r="G1257" s="35" t="s">
        <v>1247</v>
      </c>
      <c r="H1257" s="35" t="s">
        <v>1248</v>
      </c>
      <c r="I1257" s="35" t="s">
        <v>897</v>
      </c>
      <c r="J1257" s="35"/>
      <c r="K1257" s="35" t="s">
        <v>898</v>
      </c>
      <c r="L1257" s="37" t="s">
        <v>899</v>
      </c>
      <c r="M1257" s="38">
        <v>0.1</v>
      </c>
      <c r="N1257" s="35">
        <v>28</v>
      </c>
      <c r="O1257" s="39">
        <v>137500</v>
      </c>
      <c r="P1257" s="40"/>
      <c r="Q1257" s="39"/>
      <c r="R1257" s="39">
        <v>3305.2884615384614</v>
      </c>
      <c r="S1257" s="39">
        <v>1909.7222222222224</v>
      </c>
      <c r="T1257" s="39">
        <v>343.75</v>
      </c>
      <c r="U1257" s="35">
        <v>75</v>
      </c>
      <c r="V1257" s="39"/>
      <c r="W1257" s="39">
        <v>0</v>
      </c>
      <c r="X1257" s="39">
        <v>4460.3751415326506</v>
      </c>
      <c r="Y1257" s="39">
        <v>147594.13582529334</v>
      </c>
      <c r="Z1257" s="41">
        <v>7046.666666666667</v>
      </c>
      <c r="AA1257" s="39"/>
      <c r="AB1257" s="39">
        <v>154640.80249196</v>
      </c>
      <c r="AC1257" s="39"/>
      <c r="AD1257" s="39"/>
      <c r="AE1257" s="42"/>
      <c r="AF1257" s="35"/>
      <c r="AG1257" s="39"/>
      <c r="AH1257" s="39">
        <v>154640.80249196</v>
      </c>
      <c r="AI1257" s="39">
        <v>15464.080249196</v>
      </c>
      <c r="AJ1257" s="42">
        <v>29700</v>
      </c>
      <c r="AK1257" s="39">
        <v>2970</v>
      </c>
      <c r="AL1257" s="39">
        <v>202774.88274115601</v>
      </c>
      <c r="AM1257" s="39" t="s">
        <v>900</v>
      </c>
      <c r="AN1257" s="39" t="s">
        <v>900</v>
      </c>
      <c r="AO1257" s="35">
        <v>2061149</v>
      </c>
      <c r="AP1257" s="39" t="s">
        <v>900</v>
      </c>
      <c r="AQ1257" s="39" t="s">
        <v>901</v>
      </c>
      <c r="AR1257" s="39">
        <v>1</v>
      </c>
      <c r="AS1257" s="39"/>
      <c r="AT1257" s="39"/>
      <c r="AU1257" s="39"/>
      <c r="AV1257" s="39"/>
      <c r="AW1257" s="39" t="s">
        <v>2814</v>
      </c>
      <c r="AX1257" s="39" t="s">
        <v>2543</v>
      </c>
      <c r="AY1257" s="39" t="s">
        <v>2543</v>
      </c>
      <c r="AZ1257" s="35">
        <v>2061149</v>
      </c>
      <c r="BA1257" s="39"/>
      <c r="BC1257" s="5" t="s">
        <v>905</v>
      </c>
      <c r="CB1257" s="13" t="s">
        <v>906</v>
      </c>
      <c r="CC1257" s="13" t="s">
        <v>907</v>
      </c>
      <c r="CD1257" s="13">
        <v>60006</v>
      </c>
      <c r="CE1257" s="13" t="e">
        <v>#N/A</v>
      </c>
      <c r="CF1257" s="13" t="str">
        <f t="shared" si="435"/>
        <v>W0004883</v>
      </c>
      <c r="CG1257" s="13" t="str">
        <f>G1257</f>
        <v>IT Capability Center</v>
      </c>
      <c r="CH1257" s="18">
        <f t="shared" si="436"/>
        <v>142379.12514153266</v>
      </c>
      <c r="CI1257" s="18">
        <f>SUM(AA1257,AE1257)</f>
        <v>0</v>
      </c>
      <c r="CJ1257" s="43">
        <f t="shared" si="438"/>
        <v>7046.666666666667</v>
      </c>
      <c r="CK1257" s="44">
        <f t="shared" si="439"/>
        <v>29700</v>
      </c>
      <c r="CL1257" s="18">
        <f t="shared" si="440"/>
        <v>5215.0106837606836</v>
      </c>
      <c r="CM1257" s="18">
        <f t="shared" si="441"/>
        <v>18434.080249195998</v>
      </c>
      <c r="CN1257" s="13"/>
      <c r="CO1257" s="18">
        <f t="shared" si="442"/>
        <v>0</v>
      </c>
    </row>
    <row r="1258" spans="1:93" ht="15.75" customHeight="1" x14ac:dyDescent="0.2">
      <c r="A1258" s="35" t="s">
        <v>716</v>
      </c>
      <c r="B1258" s="35" t="s">
        <v>4388</v>
      </c>
      <c r="C1258" s="35" t="s">
        <v>4389</v>
      </c>
      <c r="D1258" s="36">
        <v>45915</v>
      </c>
      <c r="E1258" s="36"/>
      <c r="F1258" s="35" t="s">
        <v>984</v>
      </c>
      <c r="G1258" s="35" t="s">
        <v>1247</v>
      </c>
      <c r="H1258" s="35" t="s">
        <v>1248</v>
      </c>
      <c r="I1258" s="35" t="s">
        <v>897</v>
      </c>
      <c r="J1258" s="35"/>
      <c r="K1258" s="35" t="s">
        <v>898</v>
      </c>
      <c r="L1258" s="37" t="s">
        <v>899</v>
      </c>
      <c r="M1258" s="38">
        <v>0.1</v>
      </c>
      <c r="N1258" s="35">
        <v>28</v>
      </c>
      <c r="O1258" s="39">
        <v>96666.666666666672</v>
      </c>
      <c r="P1258" s="40"/>
      <c r="Q1258" s="39"/>
      <c r="R1258" s="39">
        <v>2203.5256410256411</v>
      </c>
      <c r="S1258" s="39">
        <v>1273.1481481481483</v>
      </c>
      <c r="T1258" s="39">
        <v>229.16666666666669</v>
      </c>
      <c r="U1258" s="35">
        <v>75</v>
      </c>
      <c r="V1258" s="39"/>
      <c r="W1258" s="39">
        <v>0</v>
      </c>
      <c r="X1258" s="39">
        <v>4460.3751415326506</v>
      </c>
      <c r="Y1258" s="39">
        <v>104907.88226403978</v>
      </c>
      <c r="Z1258" s="41">
        <v>7046.666666666667</v>
      </c>
      <c r="AA1258" s="39"/>
      <c r="AB1258" s="39">
        <v>111954.54893070646</v>
      </c>
      <c r="AC1258" s="39"/>
      <c r="AD1258" s="39"/>
      <c r="AE1258" s="42"/>
      <c r="AF1258" s="35"/>
      <c r="AG1258" s="39"/>
      <c r="AH1258" s="39">
        <v>111954.54893070646</v>
      </c>
      <c r="AI1258" s="39">
        <v>11195.454893070646</v>
      </c>
      <c r="AJ1258" s="42">
        <v>29700</v>
      </c>
      <c r="AK1258" s="39">
        <v>2970</v>
      </c>
      <c r="AL1258" s="39">
        <v>155820.00382377711</v>
      </c>
      <c r="AM1258" s="39" t="s">
        <v>943</v>
      </c>
      <c r="AN1258" s="39" t="s">
        <v>943</v>
      </c>
      <c r="AO1258" s="35">
        <v>90326</v>
      </c>
      <c r="AP1258" s="35" t="s">
        <v>944</v>
      </c>
      <c r="AQ1258" s="39" t="s">
        <v>901</v>
      </c>
      <c r="AR1258" s="39">
        <v>1</v>
      </c>
      <c r="AS1258" s="39"/>
      <c r="AT1258" s="39"/>
      <c r="AU1258" s="39"/>
      <c r="AV1258" s="39"/>
      <c r="AW1258" s="39" t="s">
        <v>1382</v>
      </c>
      <c r="AX1258" s="39" t="s">
        <v>943</v>
      </c>
      <c r="AY1258" s="39" t="s">
        <v>1053</v>
      </c>
      <c r="AZ1258" s="35">
        <v>90326</v>
      </c>
      <c r="BA1258" s="39"/>
      <c r="BC1258" s="5" t="s">
        <v>905</v>
      </c>
      <c r="CB1258" s="13" t="s">
        <v>947</v>
      </c>
      <c r="CC1258" s="13" t="s">
        <v>10</v>
      </c>
      <c r="CD1258" s="13">
        <v>60002</v>
      </c>
      <c r="CE1258" s="13" t="s">
        <v>8</v>
      </c>
      <c r="CF1258" s="13" t="str">
        <f t="shared" si="435"/>
        <v>W0005444</v>
      </c>
      <c r="CG1258" s="13" t="s">
        <v>70</v>
      </c>
      <c r="CH1258" s="18">
        <f t="shared" si="436"/>
        <v>101431.208474866</v>
      </c>
      <c r="CI1258" s="18">
        <f t="shared" ref="CI1258:CI1261" si="444">SUM(AA1258,AC1258:AE1258)</f>
        <v>0</v>
      </c>
      <c r="CJ1258" s="43">
        <f t="shared" si="438"/>
        <v>7046.666666666667</v>
      </c>
      <c r="CK1258" s="44">
        <f t="shared" si="439"/>
        <v>29700</v>
      </c>
      <c r="CL1258" s="18">
        <f t="shared" si="440"/>
        <v>3476.6737891737894</v>
      </c>
      <c r="CM1258" s="18">
        <f t="shared" si="441"/>
        <v>14165.454893070646</v>
      </c>
      <c r="CN1258" s="13"/>
      <c r="CO1258" s="18">
        <f t="shared" si="442"/>
        <v>0</v>
      </c>
    </row>
    <row r="1259" spans="1:93" ht="15.75" customHeight="1" x14ac:dyDescent="0.2">
      <c r="A1259" s="35" t="s">
        <v>4390</v>
      </c>
      <c r="B1259" s="35" t="s">
        <v>4391</v>
      </c>
      <c r="C1259" s="35" t="s">
        <v>4392</v>
      </c>
      <c r="D1259" s="36">
        <v>45915</v>
      </c>
      <c r="E1259" s="36"/>
      <c r="F1259" s="35" t="s">
        <v>996</v>
      </c>
      <c r="G1259" s="35" t="s">
        <v>895</v>
      </c>
      <c r="H1259" s="35" t="s">
        <v>896</v>
      </c>
      <c r="I1259" s="35" t="s">
        <v>2483</v>
      </c>
      <c r="J1259" s="35"/>
      <c r="K1259" s="35" t="s">
        <v>898</v>
      </c>
      <c r="L1259" s="37" t="s">
        <v>899</v>
      </c>
      <c r="M1259" s="38">
        <v>8.5000000000000006E-2</v>
      </c>
      <c r="N1259" s="35">
        <v>28</v>
      </c>
      <c r="O1259" s="39">
        <v>59583.333333333328</v>
      </c>
      <c r="P1259" s="40"/>
      <c r="Q1259" s="39"/>
      <c r="R1259" s="39">
        <v>1432.2916666666667</v>
      </c>
      <c r="S1259" s="39">
        <v>827.5462962962963</v>
      </c>
      <c r="T1259" s="39">
        <v>148.95833333333334</v>
      </c>
      <c r="U1259" s="35">
        <v>75</v>
      </c>
      <c r="V1259" s="39"/>
      <c r="W1259" s="39">
        <v>0</v>
      </c>
      <c r="X1259" s="39">
        <v>4460.3751415326506</v>
      </c>
      <c r="Y1259" s="39">
        <v>66527.504771162276</v>
      </c>
      <c r="Z1259" s="41">
        <v>5687.5</v>
      </c>
      <c r="AA1259" s="39"/>
      <c r="AB1259" s="39">
        <v>72215.004771162276</v>
      </c>
      <c r="AC1259" s="39"/>
      <c r="AD1259" s="39">
        <v>5310.8</v>
      </c>
      <c r="AE1259" s="42"/>
      <c r="AF1259" s="35"/>
      <c r="AG1259" s="39"/>
      <c r="AH1259" s="39">
        <v>77525.804771162278</v>
      </c>
      <c r="AI1259" s="39">
        <v>6589.6934055487945</v>
      </c>
      <c r="AJ1259" s="42">
        <v>0</v>
      </c>
      <c r="AK1259" s="39">
        <v>0</v>
      </c>
      <c r="AL1259" s="39">
        <v>84115.498176711073</v>
      </c>
      <c r="AM1259" s="39" t="s">
        <v>2484</v>
      </c>
      <c r="AN1259" s="39" t="s">
        <v>2484</v>
      </c>
      <c r="AO1259" s="35">
        <v>2132004</v>
      </c>
      <c r="AP1259" s="35" t="s">
        <v>2485</v>
      </c>
      <c r="AQ1259" s="39" t="s">
        <v>901</v>
      </c>
      <c r="AR1259" s="39">
        <v>1</v>
      </c>
      <c r="AS1259" s="39"/>
      <c r="AT1259" s="39"/>
      <c r="AU1259" s="39"/>
      <c r="AV1259" s="39"/>
      <c r="AW1259" s="45">
        <v>0</v>
      </c>
      <c r="AX1259" s="39" t="s">
        <v>4393</v>
      </c>
      <c r="AY1259" s="39" t="s">
        <v>2484</v>
      </c>
      <c r="AZ1259" s="35">
        <v>2132004</v>
      </c>
      <c r="BA1259" s="39"/>
      <c r="BC1259" s="5" t="s">
        <v>905</v>
      </c>
      <c r="CB1259" s="13" t="s">
        <v>947</v>
      </c>
      <c r="CC1259" s="13" t="s">
        <v>805</v>
      </c>
      <c r="CD1259" s="13">
        <v>60001</v>
      </c>
      <c r="CE1259" s="13" t="s">
        <v>803</v>
      </c>
      <c r="CF1259" s="13" t="str">
        <f t="shared" si="435"/>
        <v>W0004884</v>
      </c>
      <c r="CG1259" s="13" t="s">
        <v>29</v>
      </c>
      <c r="CH1259" s="18">
        <f t="shared" si="436"/>
        <v>64267.666808199312</v>
      </c>
      <c r="CI1259" s="18">
        <f t="shared" si="444"/>
        <v>5310.8</v>
      </c>
      <c r="CJ1259" s="43">
        <f t="shared" si="438"/>
        <v>5687.5</v>
      </c>
      <c r="CK1259" s="44">
        <f t="shared" si="439"/>
        <v>0</v>
      </c>
      <c r="CL1259" s="18">
        <f t="shared" si="440"/>
        <v>2259.837962962963</v>
      </c>
      <c r="CM1259" s="18">
        <f t="shared" si="441"/>
        <v>6589.6934055487945</v>
      </c>
      <c r="CN1259" s="13"/>
      <c r="CO1259" s="18">
        <f t="shared" si="442"/>
        <v>0</v>
      </c>
    </row>
    <row r="1260" spans="1:93" ht="15.75" customHeight="1" x14ac:dyDescent="0.2">
      <c r="A1260" s="35" t="s">
        <v>635</v>
      </c>
      <c r="B1260" s="35" t="s">
        <v>4394</v>
      </c>
      <c r="C1260" s="35" t="s">
        <v>4395</v>
      </c>
      <c r="D1260" s="36">
        <v>45916</v>
      </c>
      <c r="E1260" s="36"/>
      <c r="F1260" s="35" t="s">
        <v>894</v>
      </c>
      <c r="G1260" s="35" t="s">
        <v>1247</v>
      </c>
      <c r="H1260" s="35" t="s">
        <v>1248</v>
      </c>
      <c r="I1260" s="35" t="s">
        <v>897</v>
      </c>
      <c r="J1260" s="35"/>
      <c r="K1260" s="35" t="s">
        <v>898</v>
      </c>
      <c r="L1260" s="37" t="s">
        <v>899</v>
      </c>
      <c r="M1260" s="38">
        <v>0.1</v>
      </c>
      <c r="N1260" s="35">
        <v>28</v>
      </c>
      <c r="O1260" s="39">
        <v>159500</v>
      </c>
      <c r="P1260" s="40"/>
      <c r="Q1260" s="39"/>
      <c r="R1260" s="39">
        <v>3834.1346153846152</v>
      </c>
      <c r="S1260" s="39">
        <v>2215.2777777777783</v>
      </c>
      <c r="T1260" s="39">
        <v>398.75</v>
      </c>
      <c r="U1260" s="35">
        <v>75</v>
      </c>
      <c r="V1260" s="39"/>
      <c r="W1260" s="39">
        <v>0</v>
      </c>
      <c r="X1260" s="39">
        <v>4460.3751415326506</v>
      </c>
      <c r="Y1260" s="39">
        <v>170483.53753469506</v>
      </c>
      <c r="Z1260" s="41">
        <v>7046.666666666667</v>
      </c>
      <c r="AA1260" s="39"/>
      <c r="AB1260" s="39">
        <v>177530.20420136172</v>
      </c>
      <c r="AC1260" s="39"/>
      <c r="AD1260" s="39"/>
      <c r="AE1260" s="42"/>
      <c r="AF1260" s="35"/>
      <c r="AG1260" s="39"/>
      <c r="AH1260" s="39">
        <v>177530.20420136172</v>
      </c>
      <c r="AI1260" s="39">
        <v>17753.020420136174</v>
      </c>
      <c r="AJ1260" s="42">
        <v>29700</v>
      </c>
      <c r="AK1260" s="39">
        <v>2970</v>
      </c>
      <c r="AL1260" s="39">
        <v>227953.22462149788</v>
      </c>
      <c r="AM1260" s="39" t="s">
        <v>943</v>
      </c>
      <c r="AN1260" s="39" t="s">
        <v>943</v>
      </c>
      <c r="AO1260" s="35">
        <v>90375</v>
      </c>
      <c r="AP1260" s="35" t="s">
        <v>944</v>
      </c>
      <c r="AQ1260" s="39" t="s">
        <v>901</v>
      </c>
      <c r="AR1260" s="39">
        <v>1</v>
      </c>
      <c r="AS1260" s="39"/>
      <c r="AT1260" s="39"/>
      <c r="AU1260" s="39"/>
      <c r="AV1260" s="39"/>
      <c r="AW1260" s="39" t="s">
        <v>2814</v>
      </c>
      <c r="AX1260" s="39" t="s">
        <v>943</v>
      </c>
      <c r="AY1260" s="39" t="s">
        <v>1053</v>
      </c>
      <c r="AZ1260" s="35">
        <v>90375</v>
      </c>
      <c r="BA1260" s="39"/>
      <c r="BC1260" s="5" t="s">
        <v>905</v>
      </c>
      <c r="CB1260" s="13" t="s">
        <v>947</v>
      </c>
      <c r="CC1260" s="13" t="s">
        <v>10</v>
      </c>
      <c r="CD1260" s="13">
        <v>60002</v>
      </c>
      <c r="CE1260" s="13" t="s">
        <v>8</v>
      </c>
      <c r="CF1260" s="13" t="str">
        <f t="shared" si="435"/>
        <v>W0005281</v>
      </c>
      <c r="CG1260" s="13" t="s">
        <v>70</v>
      </c>
      <c r="CH1260" s="18">
        <f t="shared" si="436"/>
        <v>164434.12514153266</v>
      </c>
      <c r="CI1260" s="18">
        <f t="shared" si="444"/>
        <v>0</v>
      </c>
      <c r="CJ1260" s="43">
        <f t="shared" si="438"/>
        <v>7046.666666666667</v>
      </c>
      <c r="CK1260" s="44">
        <f t="shared" si="439"/>
        <v>29700</v>
      </c>
      <c r="CL1260" s="18">
        <f t="shared" si="440"/>
        <v>6049.4123931623935</v>
      </c>
      <c r="CM1260" s="18">
        <f t="shared" si="441"/>
        <v>20723.020420136174</v>
      </c>
      <c r="CN1260" s="13"/>
      <c r="CO1260" s="18">
        <f t="shared" si="442"/>
        <v>0</v>
      </c>
    </row>
    <row r="1261" spans="1:93" ht="15.75" customHeight="1" x14ac:dyDescent="0.2">
      <c r="A1261" s="35" t="s">
        <v>432</v>
      </c>
      <c r="B1261" s="35" t="s">
        <v>4396</v>
      </c>
      <c r="C1261" s="35" t="s">
        <v>4397</v>
      </c>
      <c r="D1261" s="36">
        <v>45915</v>
      </c>
      <c r="E1261" s="36"/>
      <c r="F1261" s="35" t="s">
        <v>911</v>
      </c>
      <c r="G1261" s="35" t="s">
        <v>2668</v>
      </c>
      <c r="H1261" s="35" t="s">
        <v>2669</v>
      </c>
      <c r="I1261" s="35" t="s">
        <v>897</v>
      </c>
      <c r="J1261" s="35"/>
      <c r="K1261" s="35" t="s">
        <v>898</v>
      </c>
      <c r="L1261" s="37" t="s">
        <v>899</v>
      </c>
      <c r="M1261" s="38">
        <v>8.5000000000000006E-2</v>
      </c>
      <c r="N1261" s="35">
        <v>28</v>
      </c>
      <c r="O1261" s="39">
        <v>304166.66666666669</v>
      </c>
      <c r="P1261" s="40">
        <v>0.15</v>
      </c>
      <c r="Q1261" s="39">
        <v>45625</v>
      </c>
      <c r="R1261" s="39">
        <v>7311.6987179487187</v>
      </c>
      <c r="S1261" s="39">
        <v>4224.5370370370374</v>
      </c>
      <c r="T1261" s="39">
        <v>760.41666666666674</v>
      </c>
      <c r="U1261" s="35">
        <v>75</v>
      </c>
      <c r="V1261" s="39"/>
      <c r="W1261" s="39">
        <v>0</v>
      </c>
      <c r="X1261" s="39">
        <v>5460.3751415326506</v>
      </c>
      <c r="Y1261" s="39">
        <v>367623.69422985171</v>
      </c>
      <c r="Z1261" s="41">
        <v>13617.5</v>
      </c>
      <c r="AA1261" s="39"/>
      <c r="AB1261" s="39">
        <v>381241.19422985171</v>
      </c>
      <c r="AC1261" s="39"/>
      <c r="AD1261" s="39"/>
      <c r="AE1261" s="42"/>
      <c r="AF1261" s="35"/>
      <c r="AG1261" s="39"/>
      <c r="AH1261" s="39">
        <v>381241.19422985171</v>
      </c>
      <c r="AI1261" s="39">
        <v>32405.501509537396</v>
      </c>
      <c r="AJ1261" s="42">
        <v>29700</v>
      </c>
      <c r="AK1261" s="39">
        <v>2524.5</v>
      </c>
      <c r="AL1261" s="39">
        <v>445871.19573938911</v>
      </c>
      <c r="AM1261" s="39" t="s">
        <v>943</v>
      </c>
      <c r="AN1261" s="39" t="s">
        <v>943</v>
      </c>
      <c r="AO1261" s="35">
        <v>37214</v>
      </c>
      <c r="AP1261" s="35" t="s">
        <v>944</v>
      </c>
      <c r="AQ1261" s="39" t="s">
        <v>901</v>
      </c>
      <c r="AR1261" s="39">
        <v>1</v>
      </c>
      <c r="AS1261" s="39"/>
      <c r="AT1261" s="39"/>
      <c r="AU1261" s="39"/>
      <c r="AV1261" s="39"/>
      <c r="AW1261" s="39" t="s">
        <v>2902</v>
      </c>
      <c r="AX1261" s="39" t="s">
        <v>964</v>
      </c>
      <c r="AY1261" s="39" t="s">
        <v>965</v>
      </c>
      <c r="AZ1261" s="35">
        <v>37214</v>
      </c>
      <c r="BA1261" s="39"/>
      <c r="BC1261" s="5" t="s">
        <v>905</v>
      </c>
      <c r="CB1261" s="13" t="s">
        <v>947</v>
      </c>
      <c r="CC1261" s="13" t="s">
        <v>10</v>
      </c>
      <c r="CD1261" s="13">
        <v>60002</v>
      </c>
      <c r="CE1261" s="13" t="s">
        <v>8</v>
      </c>
      <c r="CF1261" s="13" t="str">
        <f t="shared" si="435"/>
        <v>W0004885</v>
      </c>
      <c r="CG1261" s="13" t="s">
        <v>323</v>
      </c>
      <c r="CH1261" s="18">
        <f t="shared" si="436"/>
        <v>356087.458474866</v>
      </c>
      <c r="CI1261" s="18">
        <f t="shared" si="444"/>
        <v>0</v>
      </c>
      <c r="CJ1261" s="43">
        <f t="shared" si="438"/>
        <v>13617.5</v>
      </c>
      <c r="CK1261" s="44">
        <f t="shared" si="439"/>
        <v>29700</v>
      </c>
      <c r="CL1261" s="18">
        <f t="shared" si="440"/>
        <v>11536.235754985755</v>
      </c>
      <c r="CM1261" s="18">
        <f t="shared" si="441"/>
        <v>34930.001509537396</v>
      </c>
      <c r="CN1261" s="13"/>
      <c r="CO1261" s="18">
        <f t="shared" si="442"/>
        <v>0</v>
      </c>
    </row>
    <row r="1262" spans="1:93" ht="15.75" customHeight="1" x14ac:dyDescent="0.2">
      <c r="A1262" s="35" t="s">
        <v>4398</v>
      </c>
      <c r="B1262" s="35" t="s">
        <v>4399</v>
      </c>
      <c r="C1262" s="35" t="s">
        <v>4400</v>
      </c>
      <c r="D1262" s="36">
        <v>45915</v>
      </c>
      <c r="E1262" s="36"/>
      <c r="F1262" s="35" t="s">
        <v>984</v>
      </c>
      <c r="G1262" s="35" t="s">
        <v>2668</v>
      </c>
      <c r="H1262" s="35" t="s">
        <v>2669</v>
      </c>
      <c r="I1262" s="35" t="s">
        <v>897</v>
      </c>
      <c r="J1262" s="35"/>
      <c r="K1262" s="35" t="s">
        <v>898</v>
      </c>
      <c r="L1262" s="37" t="s">
        <v>899</v>
      </c>
      <c r="M1262" s="38">
        <v>8.5000000000000006E-2</v>
      </c>
      <c r="N1262" s="35">
        <v>28</v>
      </c>
      <c r="O1262" s="39">
        <v>86666.666666666672</v>
      </c>
      <c r="P1262" s="40"/>
      <c r="Q1262" s="39"/>
      <c r="R1262" s="39">
        <v>2083.3333333333335</v>
      </c>
      <c r="S1262" s="39">
        <v>1203.7037037037039</v>
      </c>
      <c r="T1262" s="39">
        <v>216.66666666666669</v>
      </c>
      <c r="U1262" s="35">
        <v>75</v>
      </c>
      <c r="V1262" s="39"/>
      <c r="W1262" s="39">
        <v>0</v>
      </c>
      <c r="X1262" s="39">
        <v>4460.3751415326506</v>
      </c>
      <c r="Y1262" s="39">
        <v>94705.745511903035</v>
      </c>
      <c r="Z1262" s="41">
        <v>13617.5</v>
      </c>
      <c r="AA1262" s="39"/>
      <c r="AB1262" s="39">
        <v>108323.24551190303</v>
      </c>
      <c r="AC1262" s="39"/>
      <c r="AD1262" s="39"/>
      <c r="AE1262" s="42"/>
      <c r="AF1262" s="35"/>
      <c r="AG1262" s="39"/>
      <c r="AH1262" s="39">
        <v>108323.24551190303</v>
      </c>
      <c r="AI1262" s="39">
        <v>9207.4758685117595</v>
      </c>
      <c r="AJ1262" s="42">
        <v>29700</v>
      </c>
      <c r="AK1262" s="39">
        <v>2524.5</v>
      </c>
      <c r="AL1262" s="39">
        <v>149755.22138041479</v>
      </c>
      <c r="AM1262" s="39" t="s">
        <v>900</v>
      </c>
      <c r="AN1262" s="39" t="s">
        <v>900</v>
      </c>
      <c r="AO1262" s="35">
        <v>1006100</v>
      </c>
      <c r="AP1262" s="39" t="s">
        <v>900</v>
      </c>
      <c r="AQ1262" s="39" t="s">
        <v>901</v>
      </c>
      <c r="AR1262" s="39">
        <v>1</v>
      </c>
      <c r="AS1262" s="39"/>
      <c r="AT1262" s="39"/>
      <c r="AU1262" s="39"/>
      <c r="AV1262" s="39"/>
      <c r="AW1262" s="39" t="s">
        <v>2902</v>
      </c>
      <c r="AX1262" s="39" t="s">
        <v>2902</v>
      </c>
      <c r="AY1262" s="39" t="s">
        <v>2902</v>
      </c>
      <c r="AZ1262" s="35">
        <v>1006100</v>
      </c>
      <c r="BA1262" s="39"/>
      <c r="BC1262" s="5" t="s">
        <v>905</v>
      </c>
      <c r="CB1262" s="13" t="s">
        <v>906</v>
      </c>
      <c r="CC1262" s="13" t="s">
        <v>907</v>
      </c>
      <c r="CD1262" s="13">
        <v>60006</v>
      </c>
      <c r="CE1262" s="13" t="e">
        <v>#N/A</v>
      </c>
      <c r="CF1262" s="13" t="str">
        <f t="shared" si="435"/>
        <v>W0004886</v>
      </c>
      <c r="CG1262" s="13" t="str">
        <f t="shared" ref="CG1262:CG1263" si="445">G1262</f>
        <v>Marketing Capability Center</v>
      </c>
      <c r="CH1262" s="18">
        <f t="shared" si="436"/>
        <v>91418.708474865998</v>
      </c>
      <c r="CI1262" s="18">
        <f t="shared" ref="CI1262:CI1263" si="446">SUM(AA1262,AE1262)</f>
        <v>0</v>
      </c>
      <c r="CJ1262" s="43">
        <f t="shared" si="438"/>
        <v>13617.5</v>
      </c>
      <c r="CK1262" s="44">
        <f t="shared" si="439"/>
        <v>29700</v>
      </c>
      <c r="CL1262" s="18">
        <f t="shared" si="440"/>
        <v>3287.0370370370374</v>
      </c>
      <c r="CM1262" s="18">
        <f t="shared" si="441"/>
        <v>11731.975868511759</v>
      </c>
      <c r="CN1262" s="13"/>
      <c r="CO1262" s="18">
        <f t="shared" si="442"/>
        <v>0</v>
      </c>
    </row>
    <row r="1263" spans="1:93" ht="15.75" customHeight="1" x14ac:dyDescent="0.2">
      <c r="A1263" s="35" t="s">
        <v>4401</v>
      </c>
      <c r="B1263" s="35" t="s">
        <v>4402</v>
      </c>
      <c r="C1263" s="35" t="s">
        <v>4403</v>
      </c>
      <c r="D1263" s="36">
        <v>45915</v>
      </c>
      <c r="E1263" s="36"/>
      <c r="F1263" s="35" t="s">
        <v>938</v>
      </c>
      <c r="G1263" s="35" t="s">
        <v>1050</v>
      </c>
      <c r="H1263" s="35" t="s">
        <v>1051</v>
      </c>
      <c r="I1263" s="35" t="s">
        <v>897</v>
      </c>
      <c r="J1263" s="35"/>
      <c r="K1263" s="35" t="s">
        <v>898</v>
      </c>
      <c r="L1263" s="37" t="s">
        <v>899</v>
      </c>
      <c r="M1263" s="38">
        <v>8.5000000000000006E-2</v>
      </c>
      <c r="N1263" s="35">
        <v>28</v>
      </c>
      <c r="O1263" s="39">
        <v>96666.666666666672</v>
      </c>
      <c r="P1263" s="40"/>
      <c r="Q1263" s="39"/>
      <c r="R1263" s="39">
        <v>2323.7179487179487</v>
      </c>
      <c r="S1263" s="39">
        <v>1342.5925925925926</v>
      </c>
      <c r="T1263" s="39">
        <v>241.66666666666669</v>
      </c>
      <c r="U1263" s="35">
        <v>75</v>
      </c>
      <c r="V1263" s="39"/>
      <c r="W1263" s="39">
        <v>0</v>
      </c>
      <c r="X1263" s="39">
        <v>4460.3751415326506</v>
      </c>
      <c r="Y1263" s="39">
        <v>105110.01901617655</v>
      </c>
      <c r="Z1263" s="41">
        <v>23570.833333333332</v>
      </c>
      <c r="AA1263" s="39"/>
      <c r="AB1263" s="39">
        <v>128680.85234950988</v>
      </c>
      <c r="AC1263" s="39"/>
      <c r="AD1263" s="39"/>
      <c r="AE1263" s="42"/>
      <c r="AF1263" s="35"/>
      <c r="AG1263" s="39"/>
      <c r="AH1263" s="39">
        <v>128680.85234950988</v>
      </c>
      <c r="AI1263" s="39">
        <v>10937.87244970834</v>
      </c>
      <c r="AJ1263" s="42">
        <v>29700</v>
      </c>
      <c r="AK1263" s="39">
        <v>2524.5</v>
      </c>
      <c r="AL1263" s="39">
        <v>171843.22479921821</v>
      </c>
      <c r="AM1263" s="39" t="s">
        <v>900</v>
      </c>
      <c r="AN1263" s="39" t="s">
        <v>900</v>
      </c>
      <c r="AO1263" s="35">
        <v>1005220</v>
      </c>
      <c r="AP1263" s="39" t="s">
        <v>900</v>
      </c>
      <c r="AQ1263" s="39" t="s">
        <v>901</v>
      </c>
      <c r="AR1263" s="39">
        <v>1</v>
      </c>
      <c r="AS1263" s="39"/>
      <c r="AT1263" s="39"/>
      <c r="AU1263" s="39"/>
      <c r="AV1263" s="39"/>
      <c r="AW1263" s="39" t="s">
        <v>1052</v>
      </c>
      <c r="AX1263" s="39" t="s">
        <v>900</v>
      </c>
      <c r="AY1263" s="39" t="s">
        <v>4404</v>
      </c>
      <c r="AZ1263" s="35">
        <v>1005220</v>
      </c>
      <c r="BA1263" s="39"/>
      <c r="BC1263" s="5" t="s">
        <v>905</v>
      </c>
      <c r="CB1263" s="13" t="s">
        <v>906</v>
      </c>
      <c r="CC1263" s="13" t="s">
        <v>907</v>
      </c>
      <c r="CD1263" s="13">
        <v>60006</v>
      </c>
      <c r="CE1263" s="13" t="e">
        <v>#N/A</v>
      </c>
      <c r="CF1263" s="13" t="str">
        <f t="shared" si="435"/>
        <v>W0005445</v>
      </c>
      <c r="CG1263" s="13" t="str">
        <f t="shared" si="445"/>
        <v>Business Operations and Service Delivery</v>
      </c>
      <c r="CH1263" s="18">
        <f t="shared" si="436"/>
        <v>101443.708474866</v>
      </c>
      <c r="CI1263" s="18">
        <f t="shared" si="446"/>
        <v>0</v>
      </c>
      <c r="CJ1263" s="43">
        <f t="shared" si="438"/>
        <v>23570.833333333332</v>
      </c>
      <c r="CK1263" s="44">
        <f t="shared" si="439"/>
        <v>29700</v>
      </c>
      <c r="CL1263" s="18">
        <f t="shared" si="440"/>
        <v>3666.3105413105413</v>
      </c>
      <c r="CM1263" s="18">
        <f t="shared" si="441"/>
        <v>13462.37244970834</v>
      </c>
      <c r="CN1263" s="13"/>
      <c r="CO1263" s="18">
        <f t="shared" si="442"/>
        <v>0</v>
      </c>
    </row>
    <row r="1264" spans="1:93" ht="15.75" customHeight="1" x14ac:dyDescent="0.2">
      <c r="A1264" s="35" t="s">
        <v>539</v>
      </c>
      <c r="B1264" s="35" t="s">
        <v>4405</v>
      </c>
      <c r="C1264" s="35" t="s">
        <v>4406</v>
      </c>
      <c r="D1264" s="36">
        <v>45922</v>
      </c>
      <c r="E1264" s="36"/>
      <c r="F1264" s="35" t="s">
        <v>996</v>
      </c>
      <c r="G1264" s="35" t="s">
        <v>895</v>
      </c>
      <c r="H1264" s="35" t="s">
        <v>896</v>
      </c>
      <c r="I1264" s="35" t="s">
        <v>897</v>
      </c>
      <c r="J1264" s="35"/>
      <c r="K1264" s="35" t="s">
        <v>898</v>
      </c>
      <c r="L1264" s="37" t="s">
        <v>899</v>
      </c>
      <c r="M1264" s="38">
        <v>8.5000000000000006E-2</v>
      </c>
      <c r="N1264" s="35">
        <v>28</v>
      </c>
      <c r="O1264" s="39">
        <v>64583.333333333343</v>
      </c>
      <c r="P1264" s="40"/>
      <c r="Q1264" s="39"/>
      <c r="R1264" s="39">
        <v>1432.2916666666667</v>
      </c>
      <c r="S1264" s="39">
        <v>827.5462962962963</v>
      </c>
      <c r="T1264" s="39">
        <v>148.95833333333334</v>
      </c>
      <c r="U1264" s="35">
        <v>75</v>
      </c>
      <c r="V1264" s="39"/>
      <c r="W1264" s="39">
        <v>0</v>
      </c>
      <c r="X1264" s="39">
        <v>4460.3751415326506</v>
      </c>
      <c r="Y1264" s="39">
        <v>71527.50477116229</v>
      </c>
      <c r="Z1264" s="41">
        <v>5687.5</v>
      </c>
      <c r="AA1264" s="39"/>
      <c r="AB1264" s="39">
        <v>77215.00477116229</v>
      </c>
      <c r="AC1264" s="39"/>
      <c r="AD1264" s="39"/>
      <c r="AE1264" s="42"/>
      <c r="AF1264" s="35"/>
      <c r="AG1264" s="39"/>
      <c r="AH1264" s="39">
        <v>77215.00477116229</v>
      </c>
      <c r="AI1264" s="39">
        <v>6563.2754055487949</v>
      </c>
      <c r="AJ1264" s="42">
        <v>29700</v>
      </c>
      <c r="AK1264" s="39">
        <v>2524.5</v>
      </c>
      <c r="AL1264" s="39">
        <v>116002.78017671108</v>
      </c>
      <c r="AM1264" s="39" t="s">
        <v>943</v>
      </c>
      <c r="AN1264" s="39" t="s">
        <v>943</v>
      </c>
      <c r="AO1264" s="35">
        <v>35802</v>
      </c>
      <c r="AP1264" s="35" t="s">
        <v>944</v>
      </c>
      <c r="AQ1264" s="39" t="s">
        <v>901</v>
      </c>
      <c r="AR1264" s="39">
        <v>1</v>
      </c>
      <c r="AS1264" s="39"/>
      <c r="AT1264" s="39"/>
      <c r="AU1264" s="39"/>
      <c r="AV1264" s="39"/>
      <c r="AW1264" s="39" t="s">
        <v>902</v>
      </c>
      <c r="AX1264" s="39" t="s">
        <v>903</v>
      </c>
      <c r="AY1264" s="39" t="s">
        <v>904</v>
      </c>
      <c r="AZ1264" s="35">
        <v>35802</v>
      </c>
      <c r="BA1264" s="39"/>
      <c r="BC1264" s="5" t="s">
        <v>905</v>
      </c>
      <c r="CB1264" s="13" t="s">
        <v>947</v>
      </c>
      <c r="CC1264" s="13" t="s">
        <v>10</v>
      </c>
      <c r="CD1264" s="13">
        <v>60002</v>
      </c>
      <c r="CE1264" s="13" t="s">
        <v>8</v>
      </c>
      <c r="CF1264" s="13" t="str">
        <f t="shared" si="435"/>
        <v>W0005105</v>
      </c>
      <c r="CG1264" s="13" t="s">
        <v>29</v>
      </c>
      <c r="CH1264" s="18">
        <f t="shared" si="436"/>
        <v>69267.666808199327</v>
      </c>
      <c r="CI1264" s="18">
        <f t="shared" ref="CI1264:CI1285" si="447">SUM(AA1264,AC1264:AE1264)</f>
        <v>0</v>
      </c>
      <c r="CJ1264" s="43">
        <f t="shared" si="438"/>
        <v>5687.5</v>
      </c>
      <c r="CK1264" s="44">
        <f t="shared" si="439"/>
        <v>29700</v>
      </c>
      <c r="CL1264" s="18">
        <f t="shared" si="440"/>
        <v>2259.837962962963</v>
      </c>
      <c r="CM1264" s="18">
        <f t="shared" si="441"/>
        <v>9087.7754055487949</v>
      </c>
      <c r="CN1264" s="13"/>
      <c r="CO1264" s="18">
        <f t="shared" si="442"/>
        <v>0</v>
      </c>
    </row>
    <row r="1265" spans="1:93" ht="15.75" customHeight="1" x14ac:dyDescent="0.2">
      <c r="A1265" s="35" t="s">
        <v>717</v>
      </c>
      <c r="B1265" s="35" t="s">
        <v>4407</v>
      </c>
      <c r="C1265" s="35" t="s">
        <v>4408</v>
      </c>
      <c r="D1265" s="36">
        <v>45922</v>
      </c>
      <c r="E1265" s="36"/>
      <c r="F1265" s="35" t="s">
        <v>996</v>
      </c>
      <c r="G1265" s="35" t="s">
        <v>895</v>
      </c>
      <c r="H1265" s="35" t="s">
        <v>896</v>
      </c>
      <c r="I1265" s="35" t="s">
        <v>897</v>
      </c>
      <c r="J1265" s="35"/>
      <c r="K1265" s="35" t="s">
        <v>898</v>
      </c>
      <c r="L1265" s="37" t="s">
        <v>899</v>
      </c>
      <c r="M1265" s="38">
        <v>8.5000000000000006E-2</v>
      </c>
      <c r="N1265" s="35">
        <v>28</v>
      </c>
      <c r="O1265" s="39">
        <v>71666.666666666672</v>
      </c>
      <c r="P1265" s="40"/>
      <c r="Q1265" s="39"/>
      <c r="R1265" s="39">
        <v>1602.5641025641025</v>
      </c>
      <c r="S1265" s="39">
        <v>925.92592592592598</v>
      </c>
      <c r="T1265" s="39">
        <v>166.66666666666669</v>
      </c>
      <c r="U1265" s="35">
        <v>75</v>
      </c>
      <c r="V1265" s="39"/>
      <c r="W1265" s="39">
        <v>0</v>
      </c>
      <c r="X1265" s="39">
        <v>4460.3751415326506</v>
      </c>
      <c r="Y1265" s="39">
        <v>78897.198503356034</v>
      </c>
      <c r="Z1265" s="41">
        <v>5687.5</v>
      </c>
      <c r="AA1265" s="39"/>
      <c r="AB1265" s="39">
        <v>84584.698503356034</v>
      </c>
      <c r="AC1265" s="39"/>
      <c r="AD1265" s="39"/>
      <c r="AE1265" s="42"/>
      <c r="AF1265" s="35"/>
      <c r="AG1265" s="39"/>
      <c r="AH1265" s="39">
        <v>84584.698503356034</v>
      </c>
      <c r="AI1265" s="39">
        <v>7189.6993727852632</v>
      </c>
      <c r="AJ1265" s="42">
        <v>29700</v>
      </c>
      <c r="AK1265" s="39">
        <v>2524.5</v>
      </c>
      <c r="AL1265" s="39">
        <v>123998.8978761413</v>
      </c>
      <c r="AM1265" s="39" t="s">
        <v>943</v>
      </c>
      <c r="AN1265" s="39" t="s">
        <v>943</v>
      </c>
      <c r="AO1265" s="35" t="s">
        <v>2306</v>
      </c>
      <c r="AP1265" s="35" t="s">
        <v>944</v>
      </c>
      <c r="AQ1265" s="39" t="s">
        <v>901</v>
      </c>
      <c r="AR1265" s="39">
        <v>1</v>
      </c>
      <c r="AS1265" s="39"/>
      <c r="AT1265" s="39"/>
      <c r="AU1265" s="39"/>
      <c r="AV1265" s="39"/>
      <c r="AW1265" s="39" t="s">
        <v>1086</v>
      </c>
      <c r="AX1265" s="39" t="s">
        <v>903</v>
      </c>
      <c r="AY1265" s="39" t="s">
        <v>904</v>
      </c>
      <c r="AZ1265" s="35" t="s">
        <v>2306</v>
      </c>
      <c r="BA1265" s="39"/>
      <c r="BC1265" s="5" t="s">
        <v>905</v>
      </c>
      <c r="CB1265" s="13" t="s">
        <v>947</v>
      </c>
      <c r="CC1265" s="13" t="s">
        <v>10</v>
      </c>
      <c r="CD1265" s="13">
        <v>60002</v>
      </c>
      <c r="CE1265" s="13" t="s">
        <v>8</v>
      </c>
      <c r="CF1265" s="13" t="str">
        <f t="shared" si="435"/>
        <v>W0005446</v>
      </c>
      <c r="CG1265" s="13" t="s">
        <v>29</v>
      </c>
      <c r="CH1265" s="18">
        <f t="shared" si="436"/>
        <v>76368.708474865998</v>
      </c>
      <c r="CI1265" s="18">
        <f t="shared" si="447"/>
        <v>0</v>
      </c>
      <c r="CJ1265" s="43">
        <f t="shared" si="438"/>
        <v>5687.5</v>
      </c>
      <c r="CK1265" s="44">
        <f t="shared" si="439"/>
        <v>29700</v>
      </c>
      <c r="CL1265" s="18">
        <f t="shared" si="440"/>
        <v>2528.4900284900286</v>
      </c>
      <c r="CM1265" s="18">
        <f t="shared" si="441"/>
        <v>9714.1993727852641</v>
      </c>
      <c r="CN1265" s="13"/>
      <c r="CO1265" s="18">
        <f t="shared" si="442"/>
        <v>0</v>
      </c>
    </row>
    <row r="1266" spans="1:93" ht="15.75" customHeight="1" x14ac:dyDescent="0.2">
      <c r="A1266" s="35" t="s">
        <v>433</v>
      </c>
      <c r="B1266" s="35" t="s">
        <v>4409</v>
      </c>
      <c r="C1266" s="35" t="s">
        <v>4410</v>
      </c>
      <c r="D1266" s="36">
        <v>45922</v>
      </c>
      <c r="E1266" s="36"/>
      <c r="F1266" s="35" t="s">
        <v>996</v>
      </c>
      <c r="G1266" s="35" t="s">
        <v>895</v>
      </c>
      <c r="H1266" s="35" t="s">
        <v>896</v>
      </c>
      <c r="I1266" s="35" t="s">
        <v>897</v>
      </c>
      <c r="J1266" s="35"/>
      <c r="K1266" s="35" t="s">
        <v>898</v>
      </c>
      <c r="L1266" s="37" t="s">
        <v>899</v>
      </c>
      <c r="M1266" s="38">
        <v>8.5000000000000006E-2</v>
      </c>
      <c r="N1266" s="35">
        <v>28</v>
      </c>
      <c r="O1266" s="39">
        <v>75833.333333333328</v>
      </c>
      <c r="P1266" s="40"/>
      <c r="Q1266" s="39"/>
      <c r="R1266" s="39">
        <v>1702.7243589743591</v>
      </c>
      <c r="S1266" s="39">
        <v>983.79629629629619</v>
      </c>
      <c r="T1266" s="39">
        <v>177.08333333333331</v>
      </c>
      <c r="U1266" s="35">
        <v>75</v>
      </c>
      <c r="V1266" s="39"/>
      <c r="W1266" s="39">
        <v>0</v>
      </c>
      <c r="X1266" s="39">
        <v>4460.3751415326506</v>
      </c>
      <c r="Y1266" s="39">
        <v>83232.312463469963</v>
      </c>
      <c r="Z1266" s="41">
        <v>5687.5</v>
      </c>
      <c r="AA1266" s="39"/>
      <c r="AB1266" s="39">
        <v>88919.812463469963</v>
      </c>
      <c r="AC1266" s="39"/>
      <c r="AD1266" s="39"/>
      <c r="AE1266" s="42"/>
      <c r="AF1266" s="35"/>
      <c r="AG1266" s="39"/>
      <c r="AH1266" s="39">
        <v>88919.812463469963</v>
      </c>
      <c r="AI1266" s="39">
        <v>7558.1840593949473</v>
      </c>
      <c r="AJ1266" s="42">
        <v>29700</v>
      </c>
      <c r="AK1266" s="39">
        <v>2524.5</v>
      </c>
      <c r="AL1266" s="39">
        <v>128702.49652286491</v>
      </c>
      <c r="AM1266" s="39" t="s">
        <v>943</v>
      </c>
      <c r="AN1266" s="39" t="s">
        <v>943</v>
      </c>
      <c r="AO1266" s="35" t="s">
        <v>2306</v>
      </c>
      <c r="AP1266" s="35" t="s">
        <v>944</v>
      </c>
      <c r="AQ1266" s="39" t="s">
        <v>901</v>
      </c>
      <c r="AR1266" s="39">
        <v>1</v>
      </c>
      <c r="AS1266" s="39"/>
      <c r="AT1266" s="39"/>
      <c r="AU1266" s="39"/>
      <c r="AV1266" s="39"/>
      <c r="AW1266" s="39" t="s">
        <v>1086</v>
      </c>
      <c r="AX1266" s="39" t="s">
        <v>903</v>
      </c>
      <c r="AY1266" s="39" t="s">
        <v>904</v>
      </c>
      <c r="AZ1266" s="35" t="s">
        <v>2306</v>
      </c>
      <c r="BA1266" s="39"/>
      <c r="BC1266" s="5" t="s">
        <v>905</v>
      </c>
      <c r="CB1266" s="13" t="s">
        <v>947</v>
      </c>
      <c r="CC1266" s="13" t="s">
        <v>10</v>
      </c>
      <c r="CD1266" s="13">
        <v>60002</v>
      </c>
      <c r="CE1266" s="13" t="s">
        <v>8</v>
      </c>
      <c r="CF1266" s="13" t="str">
        <f t="shared" si="435"/>
        <v>W0004887</v>
      </c>
      <c r="CG1266" s="13" t="s">
        <v>29</v>
      </c>
      <c r="CH1266" s="18">
        <f t="shared" si="436"/>
        <v>80545.791808199312</v>
      </c>
      <c r="CI1266" s="18">
        <f t="shared" si="447"/>
        <v>0</v>
      </c>
      <c r="CJ1266" s="43">
        <f t="shared" si="438"/>
        <v>5687.5</v>
      </c>
      <c r="CK1266" s="44">
        <f t="shared" si="439"/>
        <v>29700</v>
      </c>
      <c r="CL1266" s="18">
        <f t="shared" si="440"/>
        <v>2686.5206552706554</v>
      </c>
      <c r="CM1266" s="18">
        <f t="shared" si="441"/>
        <v>10082.684059394947</v>
      </c>
      <c r="CN1266" s="13"/>
      <c r="CO1266" s="18">
        <f t="shared" si="442"/>
        <v>0</v>
      </c>
    </row>
    <row r="1267" spans="1:93" ht="15.75" customHeight="1" x14ac:dyDescent="0.2">
      <c r="A1267" s="35" t="s">
        <v>636</v>
      </c>
      <c r="B1267" s="35" t="s">
        <v>4411</v>
      </c>
      <c r="C1267" s="35" t="s">
        <v>4412</v>
      </c>
      <c r="D1267" s="36">
        <v>45922</v>
      </c>
      <c r="E1267" s="36"/>
      <c r="F1267" s="35" t="s">
        <v>996</v>
      </c>
      <c r="G1267" s="35" t="s">
        <v>895</v>
      </c>
      <c r="H1267" s="35" t="s">
        <v>896</v>
      </c>
      <c r="I1267" s="35" t="s">
        <v>897</v>
      </c>
      <c r="J1267" s="35"/>
      <c r="K1267" s="35" t="s">
        <v>898</v>
      </c>
      <c r="L1267" s="37" t="s">
        <v>899</v>
      </c>
      <c r="M1267" s="38">
        <v>8.5000000000000006E-2</v>
      </c>
      <c r="N1267" s="35">
        <v>28</v>
      </c>
      <c r="O1267" s="39">
        <v>69583.333333333328</v>
      </c>
      <c r="P1267" s="40"/>
      <c r="Q1267" s="39"/>
      <c r="R1267" s="39">
        <v>1552.4839743589744</v>
      </c>
      <c r="S1267" s="39">
        <v>896.99074074074076</v>
      </c>
      <c r="T1267" s="39">
        <v>161.45833333333334</v>
      </c>
      <c r="U1267" s="35">
        <v>75</v>
      </c>
      <c r="V1267" s="39"/>
      <c r="W1267" s="39">
        <v>0</v>
      </c>
      <c r="X1267" s="39">
        <v>4460.3751415326506</v>
      </c>
      <c r="Y1267" s="39">
        <v>76729.641523299026</v>
      </c>
      <c r="Z1267" s="41">
        <v>5687.5</v>
      </c>
      <c r="AA1267" s="39"/>
      <c r="AB1267" s="39">
        <v>82417.141523299026</v>
      </c>
      <c r="AC1267" s="39"/>
      <c r="AD1267" s="39"/>
      <c r="AE1267" s="42"/>
      <c r="AF1267" s="35"/>
      <c r="AG1267" s="39"/>
      <c r="AH1267" s="39">
        <v>82417.141523299026</v>
      </c>
      <c r="AI1267" s="39">
        <v>7005.457029480418</v>
      </c>
      <c r="AJ1267" s="42">
        <v>29700</v>
      </c>
      <c r="AK1267" s="39">
        <v>2524.5</v>
      </c>
      <c r="AL1267" s="39">
        <v>121647.09855277944</v>
      </c>
      <c r="AM1267" s="39" t="s">
        <v>943</v>
      </c>
      <c r="AN1267" s="39" t="s">
        <v>943</v>
      </c>
      <c r="AO1267" s="35" t="s">
        <v>2306</v>
      </c>
      <c r="AP1267" s="35" t="s">
        <v>944</v>
      </c>
      <c r="AQ1267" s="39" t="s">
        <v>901</v>
      </c>
      <c r="AR1267" s="39">
        <v>1</v>
      </c>
      <c r="AS1267" s="39"/>
      <c r="AT1267" s="39"/>
      <c r="AU1267" s="39"/>
      <c r="AV1267" s="39"/>
      <c r="AW1267" s="39" t="s">
        <v>1086</v>
      </c>
      <c r="AX1267" s="39" t="s">
        <v>903</v>
      </c>
      <c r="AY1267" s="39" t="s">
        <v>904</v>
      </c>
      <c r="AZ1267" s="35" t="s">
        <v>2306</v>
      </c>
      <c r="BA1267" s="39"/>
      <c r="BC1267" s="5" t="s">
        <v>905</v>
      </c>
      <c r="CB1267" s="13" t="s">
        <v>947</v>
      </c>
      <c r="CC1267" s="13" t="s">
        <v>10</v>
      </c>
      <c r="CD1267" s="13">
        <v>60002</v>
      </c>
      <c r="CE1267" s="13" t="s">
        <v>8</v>
      </c>
      <c r="CF1267" s="13" t="str">
        <f t="shared" si="435"/>
        <v>W0005282</v>
      </c>
      <c r="CG1267" s="13" t="s">
        <v>29</v>
      </c>
      <c r="CH1267" s="18">
        <f t="shared" si="436"/>
        <v>74280.166808199312</v>
      </c>
      <c r="CI1267" s="18">
        <f t="shared" si="447"/>
        <v>0</v>
      </c>
      <c r="CJ1267" s="43">
        <f t="shared" si="438"/>
        <v>5687.5</v>
      </c>
      <c r="CK1267" s="44">
        <f t="shared" si="439"/>
        <v>29700</v>
      </c>
      <c r="CL1267" s="18">
        <f t="shared" si="440"/>
        <v>2449.474715099715</v>
      </c>
      <c r="CM1267" s="18">
        <f t="shared" si="441"/>
        <v>9529.957029480418</v>
      </c>
      <c r="CN1267" s="13"/>
      <c r="CO1267" s="18">
        <f t="shared" si="442"/>
        <v>0</v>
      </c>
    </row>
    <row r="1268" spans="1:93" ht="15.75" customHeight="1" x14ac:dyDescent="0.2">
      <c r="A1268" s="35" t="s">
        <v>434</v>
      </c>
      <c r="B1268" s="35" t="s">
        <v>4413</v>
      </c>
      <c r="C1268" s="35" t="s">
        <v>4414</v>
      </c>
      <c r="D1268" s="36">
        <v>45922</v>
      </c>
      <c r="E1268" s="36"/>
      <c r="F1268" s="35" t="s">
        <v>996</v>
      </c>
      <c r="G1268" s="35" t="s">
        <v>895</v>
      </c>
      <c r="H1268" s="35" t="s">
        <v>896</v>
      </c>
      <c r="I1268" s="35" t="s">
        <v>897</v>
      </c>
      <c r="J1268" s="35"/>
      <c r="K1268" s="35" t="s">
        <v>898</v>
      </c>
      <c r="L1268" s="37" t="s">
        <v>899</v>
      </c>
      <c r="M1268" s="38">
        <v>8.5000000000000006E-2</v>
      </c>
      <c r="N1268" s="35">
        <v>28</v>
      </c>
      <c r="O1268" s="39">
        <v>75833.333333333328</v>
      </c>
      <c r="P1268" s="40"/>
      <c r="Q1268" s="39"/>
      <c r="R1268" s="39">
        <v>1702.7243589743591</v>
      </c>
      <c r="S1268" s="39">
        <v>983.79629629629619</v>
      </c>
      <c r="T1268" s="39">
        <v>177.08333333333331</v>
      </c>
      <c r="U1268" s="35">
        <v>75</v>
      </c>
      <c r="V1268" s="39"/>
      <c r="W1268" s="39">
        <v>0</v>
      </c>
      <c r="X1268" s="39">
        <v>4460.3751415326506</v>
      </c>
      <c r="Y1268" s="39">
        <v>83232.312463469963</v>
      </c>
      <c r="Z1268" s="41">
        <v>5687.5</v>
      </c>
      <c r="AA1268" s="39"/>
      <c r="AB1268" s="39">
        <v>88919.812463469963</v>
      </c>
      <c r="AC1268" s="39"/>
      <c r="AD1268" s="39"/>
      <c r="AE1268" s="42"/>
      <c r="AF1268" s="35"/>
      <c r="AG1268" s="39"/>
      <c r="AH1268" s="39">
        <v>88919.812463469963</v>
      </c>
      <c r="AI1268" s="39">
        <v>7558.1840593949473</v>
      </c>
      <c r="AJ1268" s="42">
        <v>29700</v>
      </c>
      <c r="AK1268" s="39">
        <v>2524.5</v>
      </c>
      <c r="AL1268" s="39">
        <v>128702.49652286491</v>
      </c>
      <c r="AM1268" s="39" t="s">
        <v>943</v>
      </c>
      <c r="AN1268" s="39" t="s">
        <v>943</v>
      </c>
      <c r="AO1268" s="35" t="s">
        <v>2306</v>
      </c>
      <c r="AP1268" s="35" t="s">
        <v>944</v>
      </c>
      <c r="AQ1268" s="39" t="s">
        <v>901</v>
      </c>
      <c r="AR1268" s="39">
        <v>1</v>
      </c>
      <c r="AS1268" s="39"/>
      <c r="AT1268" s="39"/>
      <c r="AU1268" s="39"/>
      <c r="AV1268" s="39"/>
      <c r="AW1268" s="39" t="s">
        <v>1086</v>
      </c>
      <c r="AX1268" s="39" t="s">
        <v>903</v>
      </c>
      <c r="AY1268" s="39" t="s">
        <v>904</v>
      </c>
      <c r="AZ1268" s="35" t="s">
        <v>2306</v>
      </c>
      <c r="BA1268" s="39"/>
      <c r="BC1268" s="5" t="s">
        <v>905</v>
      </c>
      <c r="CB1268" s="13" t="s">
        <v>947</v>
      </c>
      <c r="CC1268" s="13" t="s">
        <v>10</v>
      </c>
      <c r="CD1268" s="13">
        <v>60002</v>
      </c>
      <c r="CE1268" s="13" t="s">
        <v>8</v>
      </c>
      <c r="CF1268" s="13" t="str">
        <f t="shared" si="435"/>
        <v>W0004888</v>
      </c>
      <c r="CG1268" s="13" t="s">
        <v>29</v>
      </c>
      <c r="CH1268" s="18">
        <f t="shared" si="436"/>
        <v>80545.791808199312</v>
      </c>
      <c r="CI1268" s="18">
        <f t="shared" si="447"/>
        <v>0</v>
      </c>
      <c r="CJ1268" s="43">
        <f t="shared" si="438"/>
        <v>5687.5</v>
      </c>
      <c r="CK1268" s="44">
        <f t="shared" si="439"/>
        <v>29700</v>
      </c>
      <c r="CL1268" s="18">
        <f t="shared" si="440"/>
        <v>2686.5206552706554</v>
      </c>
      <c r="CM1268" s="18">
        <f t="shared" si="441"/>
        <v>10082.684059394947</v>
      </c>
      <c r="CN1268" s="13"/>
      <c r="CO1268" s="18">
        <f t="shared" si="442"/>
        <v>0</v>
      </c>
    </row>
    <row r="1269" spans="1:93" ht="15.75" customHeight="1" x14ac:dyDescent="0.2">
      <c r="A1269" s="35" t="s">
        <v>435</v>
      </c>
      <c r="B1269" s="35" t="s">
        <v>4415</v>
      </c>
      <c r="C1269" s="35" t="s">
        <v>4416</v>
      </c>
      <c r="D1269" s="36">
        <v>45922</v>
      </c>
      <c r="E1269" s="36"/>
      <c r="F1269" s="35" t="s">
        <v>996</v>
      </c>
      <c r="G1269" s="35" t="s">
        <v>895</v>
      </c>
      <c r="H1269" s="35" t="s">
        <v>896</v>
      </c>
      <c r="I1269" s="35" t="s">
        <v>897</v>
      </c>
      <c r="J1269" s="35"/>
      <c r="K1269" s="35" t="s">
        <v>898</v>
      </c>
      <c r="L1269" s="37" t="s">
        <v>899</v>
      </c>
      <c r="M1269" s="38">
        <v>8.5000000000000006E-2</v>
      </c>
      <c r="N1269" s="35">
        <v>28</v>
      </c>
      <c r="O1269" s="39">
        <v>75833.333333333328</v>
      </c>
      <c r="P1269" s="40"/>
      <c r="Q1269" s="39"/>
      <c r="R1269" s="39">
        <v>1702.7243589743591</v>
      </c>
      <c r="S1269" s="39">
        <v>983.79629629629619</v>
      </c>
      <c r="T1269" s="39">
        <v>177.08333333333331</v>
      </c>
      <c r="U1269" s="35">
        <v>75</v>
      </c>
      <c r="V1269" s="39"/>
      <c r="W1269" s="39">
        <v>0</v>
      </c>
      <c r="X1269" s="39">
        <v>4460.3751415326506</v>
      </c>
      <c r="Y1269" s="39">
        <v>83232.312463469963</v>
      </c>
      <c r="Z1269" s="41">
        <v>5687.5</v>
      </c>
      <c r="AA1269" s="39"/>
      <c r="AB1269" s="39">
        <v>88919.812463469963</v>
      </c>
      <c r="AC1269" s="39"/>
      <c r="AD1269" s="39"/>
      <c r="AE1269" s="42"/>
      <c r="AF1269" s="35"/>
      <c r="AG1269" s="39"/>
      <c r="AH1269" s="39">
        <v>88919.812463469963</v>
      </c>
      <c r="AI1269" s="39">
        <v>7558.1840593949473</v>
      </c>
      <c r="AJ1269" s="42">
        <v>29700</v>
      </c>
      <c r="AK1269" s="39">
        <v>2524.5</v>
      </c>
      <c r="AL1269" s="39">
        <v>128702.49652286491</v>
      </c>
      <c r="AM1269" s="39" t="s">
        <v>943</v>
      </c>
      <c r="AN1269" s="39" t="s">
        <v>943</v>
      </c>
      <c r="AO1269" s="35" t="s">
        <v>2306</v>
      </c>
      <c r="AP1269" s="35" t="s">
        <v>944</v>
      </c>
      <c r="AQ1269" s="39" t="s">
        <v>901</v>
      </c>
      <c r="AR1269" s="39">
        <v>1</v>
      </c>
      <c r="AS1269" s="39"/>
      <c r="AT1269" s="39"/>
      <c r="AU1269" s="39"/>
      <c r="AV1269" s="39"/>
      <c r="AW1269" s="39" t="s">
        <v>1086</v>
      </c>
      <c r="AX1269" s="39" t="s">
        <v>903</v>
      </c>
      <c r="AY1269" s="39" t="s">
        <v>904</v>
      </c>
      <c r="AZ1269" s="35" t="s">
        <v>2306</v>
      </c>
      <c r="BA1269" s="39"/>
      <c r="BC1269" s="5" t="s">
        <v>905</v>
      </c>
      <c r="CB1269" s="13" t="s">
        <v>947</v>
      </c>
      <c r="CC1269" s="13" t="s">
        <v>10</v>
      </c>
      <c r="CD1269" s="13">
        <v>60002</v>
      </c>
      <c r="CE1269" s="13" t="s">
        <v>8</v>
      </c>
      <c r="CF1269" s="13" t="str">
        <f t="shared" si="435"/>
        <v>W0004889</v>
      </c>
      <c r="CG1269" s="13" t="s">
        <v>29</v>
      </c>
      <c r="CH1269" s="18">
        <f t="shared" si="436"/>
        <v>80545.791808199312</v>
      </c>
      <c r="CI1269" s="18">
        <f t="shared" si="447"/>
        <v>0</v>
      </c>
      <c r="CJ1269" s="43">
        <f t="shared" si="438"/>
        <v>5687.5</v>
      </c>
      <c r="CK1269" s="44">
        <f t="shared" si="439"/>
        <v>29700</v>
      </c>
      <c r="CL1269" s="18">
        <f t="shared" si="440"/>
        <v>2686.5206552706554</v>
      </c>
      <c r="CM1269" s="18">
        <f t="shared" si="441"/>
        <v>10082.684059394947</v>
      </c>
      <c r="CN1269" s="13"/>
      <c r="CO1269" s="18">
        <f t="shared" si="442"/>
        <v>0</v>
      </c>
    </row>
    <row r="1270" spans="1:93" ht="15.75" customHeight="1" x14ac:dyDescent="0.2">
      <c r="A1270" s="35" t="s">
        <v>436</v>
      </c>
      <c r="B1270" s="35" t="s">
        <v>4417</v>
      </c>
      <c r="C1270" s="35" t="s">
        <v>4418</v>
      </c>
      <c r="D1270" s="36">
        <v>45922</v>
      </c>
      <c r="E1270" s="36"/>
      <c r="F1270" s="35" t="s">
        <v>894</v>
      </c>
      <c r="G1270" s="35" t="s">
        <v>1247</v>
      </c>
      <c r="H1270" s="35" t="s">
        <v>1248</v>
      </c>
      <c r="I1270" s="35" t="s">
        <v>897</v>
      </c>
      <c r="J1270" s="35"/>
      <c r="K1270" s="35" t="s">
        <v>898</v>
      </c>
      <c r="L1270" s="37" t="s">
        <v>899</v>
      </c>
      <c r="M1270" s="38">
        <v>0.1</v>
      </c>
      <c r="N1270" s="35">
        <v>28</v>
      </c>
      <c r="O1270" s="39">
        <v>175833.33333333334</v>
      </c>
      <c r="P1270" s="40"/>
      <c r="Q1270" s="39"/>
      <c r="R1270" s="39">
        <v>4106.5705128205127</v>
      </c>
      <c r="S1270" s="39">
        <v>2372.6851851851852</v>
      </c>
      <c r="T1270" s="39">
        <v>427.08333333333337</v>
      </c>
      <c r="U1270" s="35">
        <v>75</v>
      </c>
      <c r="V1270" s="39"/>
      <c r="W1270" s="39">
        <v>0</v>
      </c>
      <c r="X1270" s="39">
        <v>4460.3751415326506</v>
      </c>
      <c r="Y1270" s="39">
        <v>187275.04750620504</v>
      </c>
      <c r="Z1270" s="41">
        <v>7046.666666666667</v>
      </c>
      <c r="AA1270" s="39"/>
      <c r="AB1270" s="39">
        <v>194321.7141728717</v>
      </c>
      <c r="AC1270" s="39"/>
      <c r="AD1270" s="39"/>
      <c r="AE1270" s="42"/>
      <c r="AF1270" s="35"/>
      <c r="AG1270" s="39"/>
      <c r="AH1270" s="39">
        <v>194321.7141728717</v>
      </c>
      <c r="AI1270" s="39">
        <v>19432.171417287169</v>
      </c>
      <c r="AJ1270" s="42">
        <v>29700</v>
      </c>
      <c r="AK1270" s="39">
        <v>2970</v>
      </c>
      <c r="AL1270" s="39">
        <v>246423.88559015887</v>
      </c>
      <c r="AM1270" s="39" t="s">
        <v>943</v>
      </c>
      <c r="AN1270" s="39" t="s">
        <v>943</v>
      </c>
      <c r="AO1270" s="35">
        <v>90326</v>
      </c>
      <c r="AP1270" s="35" t="s">
        <v>944</v>
      </c>
      <c r="AQ1270" s="39" t="s">
        <v>901</v>
      </c>
      <c r="AR1270" s="39">
        <v>1</v>
      </c>
      <c r="AS1270" s="39"/>
      <c r="AT1270" s="39"/>
      <c r="AU1270" s="39"/>
      <c r="AV1270" s="39"/>
      <c r="AW1270" s="39" t="s">
        <v>1382</v>
      </c>
      <c r="AX1270" s="39" t="s">
        <v>943</v>
      </c>
      <c r="AY1270" s="39" t="s">
        <v>1053</v>
      </c>
      <c r="AZ1270" s="35">
        <v>90326</v>
      </c>
      <c r="BA1270" s="39"/>
      <c r="BC1270" s="5" t="s">
        <v>905</v>
      </c>
      <c r="CB1270" s="13" t="s">
        <v>947</v>
      </c>
      <c r="CC1270" s="13" t="s">
        <v>10</v>
      </c>
      <c r="CD1270" s="13">
        <v>60002</v>
      </c>
      <c r="CE1270" s="13" t="s">
        <v>8</v>
      </c>
      <c r="CF1270" s="13" t="str">
        <f t="shared" si="435"/>
        <v>W0004890</v>
      </c>
      <c r="CG1270" s="13" t="s">
        <v>70</v>
      </c>
      <c r="CH1270" s="18">
        <f t="shared" si="436"/>
        <v>180795.79180819934</v>
      </c>
      <c r="CI1270" s="18">
        <f t="shared" si="447"/>
        <v>0</v>
      </c>
      <c r="CJ1270" s="43">
        <f t="shared" si="438"/>
        <v>7046.666666666667</v>
      </c>
      <c r="CK1270" s="44">
        <f t="shared" si="439"/>
        <v>29700</v>
      </c>
      <c r="CL1270" s="18">
        <f t="shared" si="440"/>
        <v>6479.2556980056979</v>
      </c>
      <c r="CM1270" s="18">
        <f t="shared" si="441"/>
        <v>22402.171417287169</v>
      </c>
      <c r="CN1270" s="13"/>
      <c r="CO1270" s="18">
        <f t="shared" si="442"/>
        <v>0</v>
      </c>
    </row>
    <row r="1271" spans="1:93" ht="15.75" customHeight="1" x14ac:dyDescent="0.2">
      <c r="A1271" s="35" t="s">
        <v>4419</v>
      </c>
      <c r="B1271" s="35" t="s">
        <v>4420</v>
      </c>
      <c r="C1271" s="35" t="s">
        <v>4421</v>
      </c>
      <c r="D1271" s="36">
        <v>45922</v>
      </c>
      <c r="E1271" s="36"/>
      <c r="F1271" s="35" t="s">
        <v>972</v>
      </c>
      <c r="G1271" s="35" t="s">
        <v>1050</v>
      </c>
      <c r="H1271" s="35" t="s">
        <v>1051</v>
      </c>
      <c r="I1271" s="35" t="s">
        <v>897</v>
      </c>
      <c r="J1271" s="35"/>
      <c r="K1271" s="35" t="s">
        <v>898</v>
      </c>
      <c r="L1271" s="37" t="s">
        <v>899</v>
      </c>
      <c r="M1271" s="38">
        <v>8.5000000000000006E-2</v>
      </c>
      <c r="N1271" s="35">
        <v>28</v>
      </c>
      <c r="O1271" s="39">
        <v>53916.666666666664</v>
      </c>
      <c r="P1271" s="40"/>
      <c r="Q1271" s="39"/>
      <c r="R1271" s="39">
        <v>1296.073717948718</v>
      </c>
      <c r="S1271" s="39">
        <v>748.84259259259261</v>
      </c>
      <c r="T1271" s="39">
        <v>134.79166666666666</v>
      </c>
      <c r="U1271" s="35">
        <v>75</v>
      </c>
      <c r="V1271" s="39"/>
      <c r="W1271" s="39">
        <v>0</v>
      </c>
      <c r="X1271" s="39">
        <v>4460.3751415326506</v>
      </c>
      <c r="Y1271" s="39">
        <v>60631.749785407286</v>
      </c>
      <c r="Z1271" s="41">
        <v>23570.833333333332</v>
      </c>
      <c r="AA1271" s="39"/>
      <c r="AB1271" s="39">
        <v>84202.583118740615</v>
      </c>
      <c r="AC1271" s="39"/>
      <c r="AD1271" s="39"/>
      <c r="AE1271" s="42"/>
      <c r="AF1271" s="35"/>
      <c r="AG1271" s="39"/>
      <c r="AH1271" s="39">
        <v>84202.583118740615</v>
      </c>
      <c r="AI1271" s="39">
        <v>7157.2195650929525</v>
      </c>
      <c r="AJ1271" s="42">
        <v>29700</v>
      </c>
      <c r="AK1271" s="39">
        <v>2524.5</v>
      </c>
      <c r="AL1271" s="39">
        <v>123584.30268383356</v>
      </c>
      <c r="AM1271" s="39" t="s">
        <v>2854</v>
      </c>
      <c r="AN1271" s="39" t="s">
        <v>2854</v>
      </c>
      <c r="AO1271" s="35" t="s">
        <v>802</v>
      </c>
      <c r="AP1271" s="35" t="s">
        <v>2854</v>
      </c>
      <c r="AQ1271" s="39" t="s">
        <v>901</v>
      </c>
      <c r="AR1271" s="39">
        <v>1</v>
      </c>
      <c r="AS1271" s="39"/>
      <c r="AT1271" s="39"/>
      <c r="AU1271" s="39"/>
      <c r="AV1271" s="39"/>
      <c r="AW1271" s="39" t="s">
        <v>4048</v>
      </c>
      <c r="AX1271" s="39" t="s">
        <v>4205</v>
      </c>
      <c r="AY1271" s="39" t="s">
        <v>1314</v>
      </c>
      <c r="AZ1271" s="35" t="s">
        <v>802</v>
      </c>
      <c r="BA1271" s="39"/>
      <c r="BC1271" s="5" t="s">
        <v>905</v>
      </c>
      <c r="CB1271" s="13" t="s">
        <v>947</v>
      </c>
      <c r="CC1271" s="13" t="s">
        <v>802</v>
      </c>
      <c r="CD1271" s="13">
        <v>60040</v>
      </c>
      <c r="CE1271" s="13" t="s">
        <v>800</v>
      </c>
      <c r="CF1271" s="13" t="str">
        <f t="shared" si="435"/>
        <v>W0005447</v>
      </c>
      <c r="CG1271" s="13" t="s">
        <v>24</v>
      </c>
      <c r="CH1271" s="18">
        <f t="shared" si="436"/>
        <v>58586.833474865976</v>
      </c>
      <c r="CI1271" s="18">
        <f t="shared" si="447"/>
        <v>0</v>
      </c>
      <c r="CJ1271" s="43">
        <f t="shared" si="438"/>
        <v>23570.833333333332</v>
      </c>
      <c r="CK1271" s="44">
        <f t="shared" si="439"/>
        <v>29700</v>
      </c>
      <c r="CL1271" s="18">
        <f t="shared" si="440"/>
        <v>2044.9163105413106</v>
      </c>
      <c r="CM1271" s="18">
        <f t="shared" si="441"/>
        <v>9681.7195650929534</v>
      </c>
      <c r="CN1271" s="13"/>
      <c r="CO1271" s="18">
        <f t="shared" si="442"/>
        <v>0</v>
      </c>
    </row>
    <row r="1272" spans="1:93" ht="15.75" customHeight="1" x14ac:dyDescent="0.2">
      <c r="A1272" s="35" t="s">
        <v>540</v>
      </c>
      <c r="B1272" s="35" t="s">
        <v>4422</v>
      </c>
      <c r="C1272" s="35" t="s">
        <v>4423</v>
      </c>
      <c r="D1272" s="36">
        <v>45922</v>
      </c>
      <c r="E1272" s="36"/>
      <c r="F1272" s="35" t="s">
        <v>938</v>
      </c>
      <c r="G1272" s="35" t="s">
        <v>895</v>
      </c>
      <c r="H1272" s="35" t="s">
        <v>896</v>
      </c>
      <c r="I1272" s="35" t="s">
        <v>897</v>
      </c>
      <c r="J1272" s="35"/>
      <c r="K1272" s="35" t="s">
        <v>898</v>
      </c>
      <c r="L1272" s="37" t="s">
        <v>899</v>
      </c>
      <c r="M1272" s="38">
        <v>8.5000000000000006E-2</v>
      </c>
      <c r="N1272" s="35">
        <v>28</v>
      </c>
      <c r="O1272" s="39">
        <v>121666.66666666667</v>
      </c>
      <c r="P1272" s="40"/>
      <c r="Q1272" s="39"/>
      <c r="R1272" s="39">
        <v>2804.4871794871797</v>
      </c>
      <c r="S1272" s="39">
        <v>1620.3703703703707</v>
      </c>
      <c r="T1272" s="39">
        <v>291.66666666666669</v>
      </c>
      <c r="U1272" s="35">
        <v>75</v>
      </c>
      <c r="V1272" s="39"/>
      <c r="W1272" s="39">
        <v>0</v>
      </c>
      <c r="X1272" s="39">
        <v>4460.3751415326506</v>
      </c>
      <c r="Y1272" s="39">
        <v>130918.56602472354</v>
      </c>
      <c r="Z1272" s="41">
        <v>5687.5</v>
      </c>
      <c r="AA1272" s="39"/>
      <c r="AB1272" s="39">
        <v>136606.06602472352</v>
      </c>
      <c r="AC1272" s="39"/>
      <c r="AD1272" s="39"/>
      <c r="AE1272" s="42"/>
      <c r="AF1272" s="35"/>
      <c r="AG1272" s="39"/>
      <c r="AH1272" s="39">
        <v>136606.06602472352</v>
      </c>
      <c r="AI1272" s="39">
        <v>11611.515612101501</v>
      </c>
      <c r="AJ1272" s="42">
        <v>29700</v>
      </c>
      <c r="AK1272" s="39">
        <v>2524.5</v>
      </c>
      <c r="AL1272" s="39">
        <v>180442.08163682502</v>
      </c>
      <c r="AM1272" s="39" t="s">
        <v>943</v>
      </c>
      <c r="AN1272" s="39" t="s">
        <v>943</v>
      </c>
      <c r="AO1272" s="35">
        <v>90030</v>
      </c>
      <c r="AP1272" s="35" t="s">
        <v>944</v>
      </c>
      <c r="AQ1272" s="39" t="s">
        <v>901</v>
      </c>
      <c r="AR1272" s="39">
        <v>1</v>
      </c>
      <c r="AS1272" s="39"/>
      <c r="AT1272" s="39"/>
      <c r="AU1272" s="39"/>
      <c r="AV1272" s="39"/>
      <c r="AW1272" s="39" t="s">
        <v>1332</v>
      </c>
      <c r="AX1272" s="39" t="s">
        <v>903</v>
      </c>
      <c r="AY1272" s="39" t="s">
        <v>904</v>
      </c>
      <c r="AZ1272" s="35">
        <v>90030</v>
      </c>
      <c r="BA1272" s="39"/>
      <c r="BC1272" s="5" t="s">
        <v>905</v>
      </c>
      <c r="CB1272" s="13" t="s">
        <v>947</v>
      </c>
      <c r="CC1272" s="13" t="s">
        <v>10</v>
      </c>
      <c r="CD1272" s="13">
        <v>60002</v>
      </c>
      <c r="CE1272" s="13" t="s">
        <v>8</v>
      </c>
      <c r="CF1272" s="13" t="str">
        <f t="shared" si="435"/>
        <v>W0005106</v>
      </c>
      <c r="CG1272" s="13" t="s">
        <v>29</v>
      </c>
      <c r="CH1272" s="18">
        <f t="shared" si="436"/>
        <v>126493.708474866</v>
      </c>
      <c r="CI1272" s="18">
        <f t="shared" si="447"/>
        <v>0</v>
      </c>
      <c r="CJ1272" s="43">
        <f t="shared" si="438"/>
        <v>5687.5</v>
      </c>
      <c r="CK1272" s="44">
        <f t="shared" si="439"/>
        <v>29700</v>
      </c>
      <c r="CL1272" s="18">
        <f t="shared" si="440"/>
        <v>4424.8575498575501</v>
      </c>
      <c r="CM1272" s="18">
        <f t="shared" si="441"/>
        <v>14136.015612101501</v>
      </c>
      <c r="CN1272" s="13"/>
      <c r="CO1272" s="18">
        <f t="shared" si="442"/>
        <v>0</v>
      </c>
    </row>
    <row r="1273" spans="1:93" ht="15.75" customHeight="1" x14ac:dyDescent="0.2">
      <c r="A1273" s="35" t="s">
        <v>541</v>
      </c>
      <c r="B1273" s="35" t="s">
        <v>4424</v>
      </c>
      <c r="C1273" s="35" t="s">
        <v>4425</v>
      </c>
      <c r="D1273" s="36">
        <v>45922</v>
      </c>
      <c r="E1273" s="36"/>
      <c r="F1273" s="35" t="s">
        <v>894</v>
      </c>
      <c r="G1273" s="35" t="s">
        <v>895</v>
      </c>
      <c r="H1273" s="35" t="s">
        <v>896</v>
      </c>
      <c r="I1273" s="35" t="s">
        <v>897</v>
      </c>
      <c r="J1273" s="35"/>
      <c r="K1273" s="35" t="s">
        <v>898</v>
      </c>
      <c r="L1273" s="37" t="s">
        <v>899</v>
      </c>
      <c r="M1273" s="38">
        <v>8.5000000000000006E-2</v>
      </c>
      <c r="N1273" s="35">
        <v>28</v>
      </c>
      <c r="O1273" s="39">
        <v>139166.66666666666</v>
      </c>
      <c r="P1273" s="40"/>
      <c r="Q1273" s="39"/>
      <c r="R1273" s="39">
        <v>3225.1602564102564</v>
      </c>
      <c r="S1273" s="39">
        <v>1863.4259259259259</v>
      </c>
      <c r="T1273" s="39">
        <v>335.41666666666663</v>
      </c>
      <c r="U1273" s="35">
        <v>75</v>
      </c>
      <c r="V1273" s="39"/>
      <c r="W1273" s="39">
        <v>0</v>
      </c>
      <c r="X1273" s="39">
        <v>4460.3751415326506</v>
      </c>
      <c r="Y1273" s="39">
        <v>149126.04465720215</v>
      </c>
      <c r="Z1273" s="41">
        <v>5687.5</v>
      </c>
      <c r="AA1273" s="39"/>
      <c r="AB1273" s="39">
        <v>154813.54465720215</v>
      </c>
      <c r="AC1273" s="39"/>
      <c r="AD1273" s="39"/>
      <c r="AE1273" s="42"/>
      <c r="AF1273" s="35"/>
      <c r="AG1273" s="39"/>
      <c r="AH1273" s="39">
        <v>154813.54465720215</v>
      </c>
      <c r="AI1273" s="39">
        <v>13159.151295862184</v>
      </c>
      <c r="AJ1273" s="42">
        <v>29700</v>
      </c>
      <c r="AK1273" s="39">
        <v>2524.5</v>
      </c>
      <c r="AL1273" s="39">
        <v>200197.19595306434</v>
      </c>
      <c r="AM1273" s="39" t="s">
        <v>943</v>
      </c>
      <c r="AN1273" s="39" t="s">
        <v>943</v>
      </c>
      <c r="AO1273" s="35">
        <v>35803</v>
      </c>
      <c r="AP1273" s="35" t="s">
        <v>944</v>
      </c>
      <c r="AQ1273" s="39" t="s">
        <v>901</v>
      </c>
      <c r="AR1273" s="39">
        <v>1</v>
      </c>
      <c r="AS1273" s="39"/>
      <c r="AT1273" s="39"/>
      <c r="AU1273" s="39"/>
      <c r="AV1273" s="39"/>
      <c r="AW1273" s="39" t="s">
        <v>1195</v>
      </c>
      <c r="AX1273" s="39" t="s">
        <v>903</v>
      </c>
      <c r="AY1273" s="39" t="s">
        <v>1453</v>
      </c>
      <c r="AZ1273" s="35">
        <v>35803</v>
      </c>
      <c r="BA1273" s="39"/>
      <c r="BC1273" s="5" t="s">
        <v>905</v>
      </c>
      <c r="CB1273" s="13" t="s">
        <v>947</v>
      </c>
      <c r="CC1273" s="13" t="s">
        <v>10</v>
      </c>
      <c r="CD1273" s="13">
        <v>60002</v>
      </c>
      <c r="CE1273" s="13" t="s">
        <v>8</v>
      </c>
      <c r="CF1273" s="13" t="str">
        <f t="shared" si="435"/>
        <v>W0005107</v>
      </c>
      <c r="CG1273" s="13" t="s">
        <v>29</v>
      </c>
      <c r="CH1273" s="18">
        <f t="shared" si="436"/>
        <v>144037.45847486597</v>
      </c>
      <c r="CI1273" s="18">
        <f t="shared" si="447"/>
        <v>0</v>
      </c>
      <c r="CJ1273" s="43">
        <f t="shared" si="438"/>
        <v>5687.5</v>
      </c>
      <c r="CK1273" s="44">
        <f t="shared" si="439"/>
        <v>29700</v>
      </c>
      <c r="CL1273" s="18">
        <f t="shared" si="440"/>
        <v>5088.586182336182</v>
      </c>
      <c r="CM1273" s="18">
        <f t="shared" si="441"/>
        <v>15683.651295862184</v>
      </c>
      <c r="CN1273" s="13"/>
      <c r="CO1273" s="18">
        <f t="shared" si="442"/>
        <v>0</v>
      </c>
    </row>
    <row r="1274" spans="1:93" ht="15.75" customHeight="1" x14ac:dyDescent="0.2">
      <c r="A1274" s="35" t="s">
        <v>437</v>
      </c>
      <c r="B1274" s="35" t="s">
        <v>4426</v>
      </c>
      <c r="C1274" s="35" t="s">
        <v>4427</v>
      </c>
      <c r="D1274" s="36">
        <v>45922</v>
      </c>
      <c r="E1274" s="36"/>
      <c r="F1274" s="35" t="s">
        <v>984</v>
      </c>
      <c r="G1274" s="35" t="s">
        <v>895</v>
      </c>
      <c r="H1274" s="35" t="s">
        <v>896</v>
      </c>
      <c r="I1274" s="35" t="s">
        <v>897</v>
      </c>
      <c r="J1274" s="35"/>
      <c r="K1274" s="35" t="s">
        <v>898</v>
      </c>
      <c r="L1274" s="37" t="s">
        <v>899</v>
      </c>
      <c r="M1274" s="38">
        <v>8.5000000000000006E-2</v>
      </c>
      <c r="N1274" s="35">
        <v>28</v>
      </c>
      <c r="O1274" s="39">
        <v>98833.333333333328</v>
      </c>
      <c r="P1274" s="40"/>
      <c r="Q1274" s="39"/>
      <c r="R1274" s="39">
        <v>2255.6089743589741</v>
      </c>
      <c r="S1274" s="39">
        <v>1303.2407407407406</v>
      </c>
      <c r="T1274" s="39">
        <v>234.58333333333331</v>
      </c>
      <c r="U1274" s="35">
        <v>75</v>
      </c>
      <c r="V1274" s="39"/>
      <c r="W1274" s="39">
        <v>0</v>
      </c>
      <c r="X1274" s="39">
        <v>4460.3751415326506</v>
      </c>
      <c r="Y1274" s="39">
        <v>107162.14152329903</v>
      </c>
      <c r="Z1274" s="41">
        <v>5687.5</v>
      </c>
      <c r="AA1274" s="39"/>
      <c r="AB1274" s="39">
        <v>112849.64152329903</v>
      </c>
      <c r="AC1274" s="39"/>
      <c r="AD1274" s="39"/>
      <c r="AE1274" s="42"/>
      <c r="AF1274" s="35"/>
      <c r="AG1274" s="39"/>
      <c r="AH1274" s="39">
        <v>112849.64152329903</v>
      </c>
      <c r="AI1274" s="39">
        <v>9592.2195294804187</v>
      </c>
      <c r="AJ1274" s="42">
        <v>29700</v>
      </c>
      <c r="AK1274" s="39">
        <v>2524.5</v>
      </c>
      <c r="AL1274" s="39">
        <v>154666.36105277945</v>
      </c>
      <c r="AM1274" s="39" t="s">
        <v>943</v>
      </c>
      <c r="AN1274" s="39" t="s">
        <v>943</v>
      </c>
      <c r="AO1274" s="35">
        <v>35803</v>
      </c>
      <c r="AP1274" s="35" t="s">
        <v>944</v>
      </c>
      <c r="AQ1274" s="39" t="s">
        <v>901</v>
      </c>
      <c r="AR1274" s="39">
        <v>1</v>
      </c>
      <c r="AS1274" s="39"/>
      <c r="AT1274" s="39"/>
      <c r="AU1274" s="39"/>
      <c r="AV1274" s="39"/>
      <c r="AW1274" s="39" t="s">
        <v>1195</v>
      </c>
      <c r="AX1274" s="39" t="s">
        <v>903</v>
      </c>
      <c r="AY1274" s="39" t="s">
        <v>1453</v>
      </c>
      <c r="AZ1274" s="35">
        <v>35803</v>
      </c>
      <c r="BA1274" s="39"/>
      <c r="BC1274" s="5" t="s">
        <v>905</v>
      </c>
      <c r="CB1274" s="13" t="s">
        <v>947</v>
      </c>
      <c r="CC1274" s="13" t="s">
        <v>10</v>
      </c>
      <c r="CD1274" s="13">
        <v>60002</v>
      </c>
      <c r="CE1274" s="13" t="s">
        <v>8</v>
      </c>
      <c r="CF1274" s="13" t="str">
        <f t="shared" si="435"/>
        <v>W0004891</v>
      </c>
      <c r="CG1274" s="13" t="s">
        <v>29</v>
      </c>
      <c r="CH1274" s="18">
        <f t="shared" si="436"/>
        <v>103603.29180819931</v>
      </c>
      <c r="CI1274" s="18">
        <f t="shared" si="447"/>
        <v>0</v>
      </c>
      <c r="CJ1274" s="43">
        <f t="shared" si="438"/>
        <v>5687.5</v>
      </c>
      <c r="CK1274" s="44">
        <f t="shared" si="439"/>
        <v>29700</v>
      </c>
      <c r="CL1274" s="18">
        <f t="shared" si="440"/>
        <v>3558.8497150997146</v>
      </c>
      <c r="CM1274" s="18">
        <f t="shared" si="441"/>
        <v>12116.719529480419</v>
      </c>
      <c r="CN1274" s="13"/>
      <c r="CO1274" s="18">
        <f t="shared" si="442"/>
        <v>0</v>
      </c>
    </row>
    <row r="1275" spans="1:93" ht="15.75" customHeight="1" x14ac:dyDescent="0.2">
      <c r="A1275" s="35" t="s">
        <v>542</v>
      </c>
      <c r="B1275" s="35" t="s">
        <v>4428</v>
      </c>
      <c r="C1275" s="35" t="s">
        <v>4429</v>
      </c>
      <c r="D1275" s="36">
        <v>45922</v>
      </c>
      <c r="E1275" s="36"/>
      <c r="F1275" s="35" t="s">
        <v>996</v>
      </c>
      <c r="G1275" s="35" t="s">
        <v>895</v>
      </c>
      <c r="H1275" s="35" t="s">
        <v>896</v>
      </c>
      <c r="I1275" s="35" t="s">
        <v>897</v>
      </c>
      <c r="J1275" s="35"/>
      <c r="K1275" s="35" t="s">
        <v>898</v>
      </c>
      <c r="L1275" s="37" t="s">
        <v>899</v>
      </c>
      <c r="M1275" s="38">
        <v>8.5000000000000006E-2</v>
      </c>
      <c r="N1275" s="35">
        <v>28</v>
      </c>
      <c r="O1275" s="39">
        <v>75833.333333333328</v>
      </c>
      <c r="P1275" s="40"/>
      <c r="Q1275" s="39"/>
      <c r="R1275" s="39">
        <v>1702.7243589743591</v>
      </c>
      <c r="S1275" s="39">
        <v>983.79629629629619</v>
      </c>
      <c r="T1275" s="39">
        <v>177.08333333333331</v>
      </c>
      <c r="U1275" s="35">
        <v>75</v>
      </c>
      <c r="V1275" s="39"/>
      <c r="W1275" s="39">
        <v>0</v>
      </c>
      <c r="X1275" s="39">
        <v>4460.3751415326506</v>
      </c>
      <c r="Y1275" s="39">
        <v>83232.312463469963</v>
      </c>
      <c r="Z1275" s="41">
        <v>5687.5</v>
      </c>
      <c r="AA1275" s="39"/>
      <c r="AB1275" s="39">
        <v>88919.812463469963</v>
      </c>
      <c r="AC1275" s="39"/>
      <c r="AD1275" s="39"/>
      <c r="AE1275" s="42"/>
      <c r="AF1275" s="35"/>
      <c r="AG1275" s="39"/>
      <c r="AH1275" s="39">
        <v>88919.812463469963</v>
      </c>
      <c r="AI1275" s="39">
        <v>7558.1840593949473</v>
      </c>
      <c r="AJ1275" s="42">
        <v>29700</v>
      </c>
      <c r="AK1275" s="39">
        <v>2524.5</v>
      </c>
      <c r="AL1275" s="39">
        <v>128702.49652286491</v>
      </c>
      <c r="AM1275" s="39" t="s">
        <v>943</v>
      </c>
      <c r="AN1275" s="39" t="s">
        <v>943</v>
      </c>
      <c r="AO1275" s="35" t="s">
        <v>2306</v>
      </c>
      <c r="AP1275" s="35" t="s">
        <v>944</v>
      </c>
      <c r="AQ1275" s="39" t="s">
        <v>901</v>
      </c>
      <c r="AR1275" s="39">
        <v>1</v>
      </c>
      <c r="AS1275" s="39"/>
      <c r="AT1275" s="39"/>
      <c r="AU1275" s="39"/>
      <c r="AV1275" s="39"/>
      <c r="AW1275" s="39" t="s">
        <v>1195</v>
      </c>
      <c r="AX1275" s="39" t="s">
        <v>903</v>
      </c>
      <c r="AY1275" s="39" t="s">
        <v>1453</v>
      </c>
      <c r="AZ1275" s="35" t="s">
        <v>2306</v>
      </c>
      <c r="BA1275" s="39"/>
      <c r="BC1275" s="5" t="s">
        <v>905</v>
      </c>
      <c r="CB1275" s="13" t="s">
        <v>947</v>
      </c>
      <c r="CC1275" s="13" t="s">
        <v>10</v>
      </c>
      <c r="CD1275" s="13">
        <v>60002</v>
      </c>
      <c r="CE1275" s="13" t="s">
        <v>8</v>
      </c>
      <c r="CF1275" s="13" t="str">
        <f t="shared" si="435"/>
        <v>W0005108</v>
      </c>
      <c r="CG1275" s="13" t="s">
        <v>29</v>
      </c>
      <c r="CH1275" s="18">
        <f t="shared" si="436"/>
        <v>80545.791808199312</v>
      </c>
      <c r="CI1275" s="18">
        <f t="shared" si="447"/>
        <v>0</v>
      </c>
      <c r="CJ1275" s="43">
        <f t="shared" si="438"/>
        <v>5687.5</v>
      </c>
      <c r="CK1275" s="44">
        <f t="shared" si="439"/>
        <v>29700</v>
      </c>
      <c r="CL1275" s="18">
        <f t="shared" si="440"/>
        <v>2686.5206552706554</v>
      </c>
      <c r="CM1275" s="18">
        <f t="shared" si="441"/>
        <v>10082.684059394947</v>
      </c>
      <c r="CN1275" s="13"/>
      <c r="CO1275" s="18">
        <f t="shared" si="442"/>
        <v>0</v>
      </c>
    </row>
    <row r="1276" spans="1:93" ht="15.75" customHeight="1" x14ac:dyDescent="0.2">
      <c r="A1276" s="35" t="s">
        <v>637</v>
      </c>
      <c r="B1276" s="35" t="s">
        <v>4430</v>
      </c>
      <c r="C1276" s="35" t="s">
        <v>4431</v>
      </c>
      <c r="D1276" s="36">
        <v>45922</v>
      </c>
      <c r="E1276" s="36"/>
      <c r="F1276" s="35" t="s">
        <v>996</v>
      </c>
      <c r="G1276" s="35" t="s">
        <v>895</v>
      </c>
      <c r="H1276" s="35" t="s">
        <v>896</v>
      </c>
      <c r="I1276" s="35" t="s">
        <v>897</v>
      </c>
      <c r="J1276" s="35"/>
      <c r="K1276" s="35" t="s">
        <v>898</v>
      </c>
      <c r="L1276" s="37" t="s">
        <v>899</v>
      </c>
      <c r="M1276" s="38">
        <v>8.5000000000000006E-2</v>
      </c>
      <c r="N1276" s="35">
        <v>28</v>
      </c>
      <c r="O1276" s="39">
        <v>75833.333333333328</v>
      </c>
      <c r="P1276" s="40"/>
      <c r="Q1276" s="39"/>
      <c r="R1276" s="39">
        <v>1702.7243589743591</v>
      </c>
      <c r="S1276" s="39">
        <v>983.79629629629619</v>
      </c>
      <c r="T1276" s="39">
        <v>177.08333333333331</v>
      </c>
      <c r="U1276" s="35">
        <v>75</v>
      </c>
      <c r="V1276" s="39"/>
      <c r="W1276" s="39">
        <v>0</v>
      </c>
      <c r="X1276" s="39">
        <v>4460.3751415326506</v>
      </c>
      <c r="Y1276" s="39">
        <v>83232.312463469963</v>
      </c>
      <c r="Z1276" s="41">
        <v>5687.5</v>
      </c>
      <c r="AA1276" s="39"/>
      <c r="AB1276" s="39">
        <v>88919.812463469963</v>
      </c>
      <c r="AC1276" s="39"/>
      <c r="AD1276" s="39"/>
      <c r="AE1276" s="42"/>
      <c r="AF1276" s="35"/>
      <c r="AG1276" s="39"/>
      <c r="AH1276" s="39">
        <v>88919.812463469963</v>
      </c>
      <c r="AI1276" s="39">
        <v>7558.1840593949473</v>
      </c>
      <c r="AJ1276" s="42">
        <v>29700</v>
      </c>
      <c r="AK1276" s="39">
        <v>2524.5</v>
      </c>
      <c r="AL1276" s="39">
        <v>128702.49652286491</v>
      </c>
      <c r="AM1276" s="39" t="s">
        <v>943</v>
      </c>
      <c r="AN1276" s="39" t="s">
        <v>943</v>
      </c>
      <c r="AO1276" s="35">
        <v>35802</v>
      </c>
      <c r="AP1276" s="35" t="s">
        <v>944</v>
      </c>
      <c r="AQ1276" s="39" t="s">
        <v>901</v>
      </c>
      <c r="AR1276" s="39">
        <v>1</v>
      </c>
      <c r="AS1276" s="39"/>
      <c r="AT1276" s="39"/>
      <c r="AU1276" s="39"/>
      <c r="AV1276" s="39"/>
      <c r="AW1276" s="39" t="s">
        <v>1161</v>
      </c>
      <c r="AX1276" s="39" t="s">
        <v>903</v>
      </c>
      <c r="AY1276" s="39" t="s">
        <v>904</v>
      </c>
      <c r="AZ1276" s="35">
        <v>35802</v>
      </c>
      <c r="BA1276" s="39"/>
      <c r="BC1276" s="5" t="s">
        <v>905</v>
      </c>
      <c r="CB1276" s="13" t="s">
        <v>947</v>
      </c>
      <c r="CC1276" s="13" t="s">
        <v>10</v>
      </c>
      <c r="CD1276" s="13">
        <v>60002</v>
      </c>
      <c r="CE1276" s="13" t="s">
        <v>8</v>
      </c>
      <c r="CF1276" s="13" t="str">
        <f t="shared" si="435"/>
        <v>W0005283</v>
      </c>
      <c r="CG1276" s="13" t="s">
        <v>29</v>
      </c>
      <c r="CH1276" s="18">
        <f t="shared" si="436"/>
        <v>80545.791808199312</v>
      </c>
      <c r="CI1276" s="18">
        <f t="shared" si="447"/>
        <v>0</v>
      </c>
      <c r="CJ1276" s="43">
        <f t="shared" si="438"/>
        <v>5687.5</v>
      </c>
      <c r="CK1276" s="44">
        <f t="shared" si="439"/>
        <v>29700</v>
      </c>
      <c r="CL1276" s="18">
        <f t="shared" si="440"/>
        <v>2686.5206552706554</v>
      </c>
      <c r="CM1276" s="18">
        <f t="shared" si="441"/>
        <v>10082.684059394947</v>
      </c>
      <c r="CN1276" s="13"/>
      <c r="CO1276" s="18">
        <f t="shared" si="442"/>
        <v>0</v>
      </c>
    </row>
    <row r="1277" spans="1:93" ht="15.75" customHeight="1" x14ac:dyDescent="0.2">
      <c r="A1277" s="35" t="s">
        <v>438</v>
      </c>
      <c r="B1277" s="35" t="s">
        <v>4432</v>
      </c>
      <c r="C1277" s="35" t="s">
        <v>4433</v>
      </c>
      <c r="D1277" s="36">
        <v>45922</v>
      </c>
      <c r="E1277" s="36"/>
      <c r="F1277" s="35" t="s">
        <v>984</v>
      </c>
      <c r="G1277" s="35" t="s">
        <v>1247</v>
      </c>
      <c r="H1277" s="35" t="s">
        <v>1248</v>
      </c>
      <c r="I1277" s="35" t="s">
        <v>897</v>
      </c>
      <c r="J1277" s="35"/>
      <c r="K1277" s="35" t="s">
        <v>898</v>
      </c>
      <c r="L1277" s="37" t="s">
        <v>899</v>
      </c>
      <c r="M1277" s="38">
        <v>0.1</v>
      </c>
      <c r="N1277" s="35">
        <v>28</v>
      </c>
      <c r="O1277" s="39">
        <v>108333.33333333333</v>
      </c>
      <c r="P1277" s="40"/>
      <c r="Q1277" s="39"/>
      <c r="R1277" s="39">
        <v>2483.9743589743589</v>
      </c>
      <c r="S1277" s="39">
        <v>1435.1851851851852</v>
      </c>
      <c r="T1277" s="39">
        <v>258.33333333333331</v>
      </c>
      <c r="U1277" s="35">
        <v>75</v>
      </c>
      <c r="V1277" s="39"/>
      <c r="W1277" s="39">
        <v>0</v>
      </c>
      <c r="X1277" s="39">
        <v>4460.3751415326506</v>
      </c>
      <c r="Y1277" s="39">
        <v>117046.20135235885</v>
      </c>
      <c r="Z1277" s="41">
        <v>7046.666666666667</v>
      </c>
      <c r="AA1277" s="39"/>
      <c r="AB1277" s="39">
        <v>124092.86801902553</v>
      </c>
      <c r="AC1277" s="39"/>
      <c r="AD1277" s="39"/>
      <c r="AE1277" s="42"/>
      <c r="AF1277" s="35"/>
      <c r="AG1277" s="39"/>
      <c r="AH1277" s="39">
        <v>124092.86801902553</v>
      </c>
      <c r="AI1277" s="39">
        <v>12409.286801902554</v>
      </c>
      <c r="AJ1277" s="42">
        <v>29700</v>
      </c>
      <c r="AK1277" s="39">
        <v>2970</v>
      </c>
      <c r="AL1277" s="39">
        <v>169172.15482092809</v>
      </c>
      <c r="AM1277" s="39" t="s">
        <v>943</v>
      </c>
      <c r="AN1277" s="39" t="s">
        <v>943</v>
      </c>
      <c r="AO1277" s="35">
        <v>37208</v>
      </c>
      <c r="AP1277" s="35" t="s">
        <v>944</v>
      </c>
      <c r="AQ1277" s="39" t="s">
        <v>901</v>
      </c>
      <c r="AR1277" s="39">
        <v>1</v>
      </c>
      <c r="AS1277" s="39"/>
      <c r="AT1277" s="39"/>
      <c r="AU1277" s="39"/>
      <c r="AV1277" s="39"/>
      <c r="AW1277" s="39" t="s">
        <v>1251</v>
      </c>
      <c r="AX1277" s="39" t="s">
        <v>70</v>
      </c>
      <c r="AY1277" s="39" t="s">
        <v>2640</v>
      </c>
      <c r="AZ1277" s="35">
        <v>37208</v>
      </c>
      <c r="BA1277" s="39"/>
      <c r="BC1277" s="5" t="s">
        <v>905</v>
      </c>
      <c r="CB1277" s="13" t="s">
        <v>947</v>
      </c>
      <c r="CC1277" s="13" t="s">
        <v>10</v>
      </c>
      <c r="CD1277" s="13">
        <v>60002</v>
      </c>
      <c r="CE1277" s="13" t="s">
        <v>8</v>
      </c>
      <c r="CF1277" s="13" t="str">
        <f t="shared" si="435"/>
        <v>W0004892</v>
      </c>
      <c r="CG1277" s="13" t="s">
        <v>70</v>
      </c>
      <c r="CH1277" s="18">
        <f t="shared" si="436"/>
        <v>113127.04180819931</v>
      </c>
      <c r="CI1277" s="18">
        <f t="shared" si="447"/>
        <v>0</v>
      </c>
      <c r="CJ1277" s="43">
        <f t="shared" si="438"/>
        <v>7046.666666666667</v>
      </c>
      <c r="CK1277" s="44">
        <f t="shared" si="439"/>
        <v>29700</v>
      </c>
      <c r="CL1277" s="18">
        <f t="shared" si="440"/>
        <v>3919.1595441595441</v>
      </c>
      <c r="CM1277" s="18">
        <f t="shared" si="441"/>
        <v>15379.286801902554</v>
      </c>
      <c r="CN1277" s="13"/>
      <c r="CO1277" s="18">
        <f t="shared" si="442"/>
        <v>0</v>
      </c>
    </row>
    <row r="1278" spans="1:93" ht="15.75" customHeight="1" x14ac:dyDescent="0.2">
      <c r="A1278" s="35" t="s">
        <v>439</v>
      </c>
      <c r="B1278" s="35" t="s">
        <v>4434</v>
      </c>
      <c r="C1278" s="35" t="s">
        <v>4435</v>
      </c>
      <c r="D1278" s="36">
        <v>45929</v>
      </c>
      <c r="E1278" s="36"/>
      <c r="F1278" s="35" t="s">
        <v>996</v>
      </c>
      <c r="G1278" s="35" t="s">
        <v>895</v>
      </c>
      <c r="H1278" s="35" t="s">
        <v>896</v>
      </c>
      <c r="I1278" s="35" t="s">
        <v>897</v>
      </c>
      <c r="J1278" s="35"/>
      <c r="K1278" s="35" t="s">
        <v>898</v>
      </c>
      <c r="L1278" s="37" t="s">
        <v>899</v>
      </c>
      <c r="M1278" s="38">
        <v>8.5000000000000006E-2</v>
      </c>
      <c r="N1278" s="35">
        <v>28</v>
      </c>
      <c r="O1278" s="39">
        <v>75833.333333333328</v>
      </c>
      <c r="P1278" s="40"/>
      <c r="Q1278" s="39"/>
      <c r="R1278" s="39">
        <v>1702.7243589743591</v>
      </c>
      <c r="S1278" s="39">
        <v>983.79629629629619</v>
      </c>
      <c r="T1278" s="39">
        <v>177.08333333333331</v>
      </c>
      <c r="U1278" s="35">
        <v>75</v>
      </c>
      <c r="V1278" s="39"/>
      <c r="W1278" s="39">
        <v>0</v>
      </c>
      <c r="X1278" s="39">
        <v>4460.3751415326506</v>
      </c>
      <c r="Y1278" s="39">
        <v>83232.312463469963</v>
      </c>
      <c r="Z1278" s="41">
        <v>5687.5</v>
      </c>
      <c r="AA1278" s="39"/>
      <c r="AB1278" s="39">
        <v>88919.812463469963</v>
      </c>
      <c r="AC1278" s="39"/>
      <c r="AD1278" s="39"/>
      <c r="AE1278" s="42"/>
      <c r="AF1278" s="35"/>
      <c r="AG1278" s="39"/>
      <c r="AH1278" s="39">
        <v>88919.812463469963</v>
      </c>
      <c r="AI1278" s="39">
        <v>7558.1840593949473</v>
      </c>
      <c r="AJ1278" s="42">
        <v>29700</v>
      </c>
      <c r="AK1278" s="39">
        <v>2524.5</v>
      </c>
      <c r="AL1278" s="39">
        <v>128702.49652286491</v>
      </c>
      <c r="AM1278" s="39" t="s">
        <v>943</v>
      </c>
      <c r="AN1278" s="39" t="s">
        <v>943</v>
      </c>
      <c r="AO1278" s="35">
        <v>35802</v>
      </c>
      <c r="AP1278" s="35" t="s">
        <v>944</v>
      </c>
      <c r="AQ1278" s="39" t="s">
        <v>901</v>
      </c>
      <c r="AR1278" s="39">
        <v>1</v>
      </c>
      <c r="AS1278" s="39"/>
      <c r="AT1278" s="39"/>
      <c r="AU1278" s="39"/>
      <c r="AV1278" s="39"/>
      <c r="AW1278" s="39" t="s">
        <v>902</v>
      </c>
      <c r="AX1278" s="39" t="s">
        <v>903</v>
      </c>
      <c r="AY1278" s="39" t="s">
        <v>904</v>
      </c>
      <c r="AZ1278" s="35">
        <v>35802</v>
      </c>
      <c r="BA1278" s="39"/>
      <c r="BC1278" s="5" t="s">
        <v>905</v>
      </c>
      <c r="CB1278" s="13" t="s">
        <v>947</v>
      </c>
      <c r="CC1278" s="13" t="s">
        <v>10</v>
      </c>
      <c r="CD1278" s="13">
        <v>60002</v>
      </c>
      <c r="CE1278" s="13" t="s">
        <v>8</v>
      </c>
      <c r="CF1278" s="13" t="str">
        <f t="shared" si="435"/>
        <v>W0004893</v>
      </c>
      <c r="CG1278" s="13" t="s">
        <v>29</v>
      </c>
      <c r="CH1278" s="18">
        <f t="shared" si="436"/>
        <v>80545.791808199312</v>
      </c>
      <c r="CI1278" s="18">
        <f t="shared" si="447"/>
        <v>0</v>
      </c>
      <c r="CJ1278" s="43">
        <f t="shared" si="438"/>
        <v>5687.5</v>
      </c>
      <c r="CK1278" s="44">
        <f t="shared" si="439"/>
        <v>29700</v>
      </c>
      <c r="CL1278" s="18">
        <f t="shared" si="440"/>
        <v>2686.5206552706554</v>
      </c>
      <c r="CM1278" s="18">
        <f t="shared" si="441"/>
        <v>10082.684059394947</v>
      </c>
      <c r="CN1278" s="13"/>
      <c r="CO1278" s="18">
        <f t="shared" si="442"/>
        <v>0</v>
      </c>
    </row>
    <row r="1279" spans="1:93" ht="15.75" customHeight="1" x14ac:dyDescent="0.2">
      <c r="A1279" s="35" t="s">
        <v>440</v>
      </c>
      <c r="B1279" s="35" t="s">
        <v>4436</v>
      </c>
      <c r="C1279" s="35" t="s">
        <v>4437</v>
      </c>
      <c r="D1279" s="36">
        <v>45929</v>
      </c>
      <c r="E1279" s="36"/>
      <c r="F1279" s="35" t="s">
        <v>938</v>
      </c>
      <c r="G1279" s="35" t="s">
        <v>895</v>
      </c>
      <c r="H1279" s="35" t="s">
        <v>896</v>
      </c>
      <c r="I1279" s="35" t="s">
        <v>897</v>
      </c>
      <c r="J1279" s="35"/>
      <c r="K1279" s="35" t="s">
        <v>898</v>
      </c>
      <c r="L1279" s="37" t="s">
        <v>899</v>
      </c>
      <c r="M1279" s="38">
        <v>8.5000000000000006E-2</v>
      </c>
      <c r="N1279" s="35">
        <v>28</v>
      </c>
      <c r="O1279" s="39">
        <v>171666.66666666666</v>
      </c>
      <c r="P1279" s="40"/>
      <c r="Q1279" s="39"/>
      <c r="R1279" s="39">
        <v>4006.4102564102559</v>
      </c>
      <c r="S1279" s="39">
        <v>2314.8148148148148</v>
      </c>
      <c r="T1279" s="39">
        <v>416.66666666666663</v>
      </c>
      <c r="U1279" s="35">
        <v>75</v>
      </c>
      <c r="V1279" s="39"/>
      <c r="W1279" s="39">
        <v>0</v>
      </c>
      <c r="X1279" s="39">
        <v>4460.3751415326506</v>
      </c>
      <c r="Y1279" s="39">
        <v>182939.93354609102</v>
      </c>
      <c r="Z1279" s="41">
        <v>5687.5</v>
      </c>
      <c r="AA1279" s="39"/>
      <c r="AB1279" s="39">
        <v>188627.43354609102</v>
      </c>
      <c r="AC1279" s="39"/>
      <c r="AD1279" s="39"/>
      <c r="AE1279" s="42"/>
      <c r="AF1279" s="35"/>
      <c r="AG1279" s="39"/>
      <c r="AH1279" s="39">
        <v>188627.43354609102</v>
      </c>
      <c r="AI1279" s="39">
        <v>16033.331851417737</v>
      </c>
      <c r="AJ1279" s="42">
        <v>29700</v>
      </c>
      <c r="AK1279" s="39">
        <v>2524.5</v>
      </c>
      <c r="AL1279" s="39">
        <v>236885.26539750875</v>
      </c>
      <c r="AM1279" s="39" t="s">
        <v>943</v>
      </c>
      <c r="AN1279" s="39" t="s">
        <v>943</v>
      </c>
      <c r="AO1279" s="35">
        <v>94643</v>
      </c>
      <c r="AP1279" s="35" t="s">
        <v>944</v>
      </c>
      <c r="AQ1279" s="39" t="s">
        <v>901</v>
      </c>
      <c r="AR1279" s="39">
        <v>1</v>
      </c>
      <c r="AS1279" s="39"/>
      <c r="AT1279" s="39"/>
      <c r="AU1279" s="39"/>
      <c r="AV1279" s="39"/>
      <c r="AW1279" s="39" t="s">
        <v>1282</v>
      </c>
      <c r="AX1279" s="39" t="s">
        <v>903</v>
      </c>
      <c r="AY1279" s="39" t="s">
        <v>904</v>
      </c>
      <c r="AZ1279" s="35">
        <v>94643</v>
      </c>
      <c r="BA1279" s="39"/>
      <c r="BC1279" s="5" t="s">
        <v>905</v>
      </c>
      <c r="CB1279" s="13" t="s">
        <v>947</v>
      </c>
      <c r="CC1279" s="13" t="s">
        <v>10</v>
      </c>
      <c r="CD1279" s="13">
        <v>60002</v>
      </c>
      <c r="CE1279" s="13" t="s">
        <v>8</v>
      </c>
      <c r="CF1279" s="13" t="str">
        <f t="shared" si="435"/>
        <v>W0004894</v>
      </c>
      <c r="CG1279" s="13" t="s">
        <v>29</v>
      </c>
      <c r="CH1279" s="18">
        <f t="shared" si="436"/>
        <v>176618.70847486597</v>
      </c>
      <c r="CI1279" s="18">
        <f t="shared" si="447"/>
        <v>0</v>
      </c>
      <c r="CJ1279" s="43">
        <f t="shared" si="438"/>
        <v>5687.5</v>
      </c>
      <c r="CK1279" s="44">
        <f t="shared" si="439"/>
        <v>29700</v>
      </c>
      <c r="CL1279" s="18">
        <f t="shared" si="440"/>
        <v>6321.2250712250707</v>
      </c>
      <c r="CM1279" s="18">
        <f t="shared" si="441"/>
        <v>18557.831851417737</v>
      </c>
      <c r="CN1279" s="13"/>
      <c r="CO1279" s="18">
        <f t="shared" si="442"/>
        <v>0</v>
      </c>
    </row>
    <row r="1280" spans="1:93" ht="15.75" customHeight="1" x14ac:dyDescent="0.2">
      <c r="A1280" s="35" t="s">
        <v>638</v>
      </c>
      <c r="B1280" s="35" t="s">
        <v>4438</v>
      </c>
      <c r="C1280" s="35" t="s">
        <v>4439</v>
      </c>
      <c r="D1280" s="36">
        <v>45929</v>
      </c>
      <c r="E1280" s="36"/>
      <c r="F1280" s="35" t="s">
        <v>996</v>
      </c>
      <c r="G1280" s="35" t="s">
        <v>1247</v>
      </c>
      <c r="H1280" s="35" t="s">
        <v>1248</v>
      </c>
      <c r="I1280" s="35" t="s">
        <v>897</v>
      </c>
      <c r="J1280" s="35"/>
      <c r="K1280" s="35" t="s">
        <v>898</v>
      </c>
      <c r="L1280" s="37" t="s">
        <v>899</v>
      </c>
      <c r="M1280" s="38">
        <v>0.1</v>
      </c>
      <c r="N1280" s="35">
        <v>28</v>
      </c>
      <c r="O1280" s="39">
        <v>66666.666666666672</v>
      </c>
      <c r="P1280" s="40"/>
      <c r="Q1280" s="39"/>
      <c r="R1280" s="39">
        <v>1602.5641025641025</v>
      </c>
      <c r="S1280" s="39">
        <v>925.92592592592598</v>
      </c>
      <c r="T1280" s="39">
        <v>166.66666666666669</v>
      </c>
      <c r="U1280" s="35">
        <v>75</v>
      </c>
      <c r="V1280" s="39"/>
      <c r="W1280" s="39">
        <v>0</v>
      </c>
      <c r="X1280" s="39">
        <v>4460.3751415326506</v>
      </c>
      <c r="Y1280" s="39">
        <v>73897.198503356034</v>
      </c>
      <c r="Z1280" s="41">
        <v>7046.666666666667</v>
      </c>
      <c r="AA1280" s="39"/>
      <c r="AB1280" s="39">
        <v>80943.865170022706</v>
      </c>
      <c r="AC1280" s="39"/>
      <c r="AD1280" s="39"/>
      <c r="AE1280" s="42"/>
      <c r="AF1280" s="35"/>
      <c r="AG1280" s="39"/>
      <c r="AH1280" s="39">
        <v>80943.865170022706</v>
      </c>
      <c r="AI1280" s="39">
        <v>8094.3865170022709</v>
      </c>
      <c r="AJ1280" s="42">
        <v>29700</v>
      </c>
      <c r="AK1280" s="39">
        <v>2970</v>
      </c>
      <c r="AL1280" s="39">
        <v>121708.25168702498</v>
      </c>
      <c r="AM1280" s="39" t="s">
        <v>943</v>
      </c>
      <c r="AN1280" s="39" t="s">
        <v>943</v>
      </c>
      <c r="AO1280" s="35">
        <v>90292</v>
      </c>
      <c r="AP1280" s="35" t="s">
        <v>944</v>
      </c>
      <c r="AQ1280" s="39" t="s">
        <v>901</v>
      </c>
      <c r="AR1280" s="39">
        <v>1</v>
      </c>
      <c r="AS1280" s="39"/>
      <c r="AT1280" s="39"/>
      <c r="AU1280" s="39"/>
      <c r="AV1280" s="39"/>
      <c r="AW1280" s="39" t="s">
        <v>1251</v>
      </c>
      <c r="AX1280" s="39" t="s">
        <v>70</v>
      </c>
      <c r="AY1280" s="39" t="s">
        <v>1053</v>
      </c>
      <c r="AZ1280" s="35">
        <v>90292</v>
      </c>
      <c r="BA1280" s="39"/>
      <c r="BC1280" s="5" t="s">
        <v>905</v>
      </c>
      <c r="CB1280" s="13" t="s">
        <v>947</v>
      </c>
      <c r="CC1280" s="13" t="s">
        <v>10</v>
      </c>
      <c r="CD1280" s="13">
        <v>60002</v>
      </c>
      <c r="CE1280" s="13" t="s">
        <v>8</v>
      </c>
      <c r="CF1280" s="13" t="str">
        <f t="shared" si="435"/>
        <v>W0005284</v>
      </c>
      <c r="CG1280" s="13" t="s">
        <v>70</v>
      </c>
      <c r="CH1280" s="18">
        <f t="shared" si="436"/>
        <v>71368.708474865998</v>
      </c>
      <c r="CI1280" s="18">
        <f t="shared" si="447"/>
        <v>0</v>
      </c>
      <c r="CJ1280" s="43">
        <f t="shared" si="438"/>
        <v>7046.666666666667</v>
      </c>
      <c r="CK1280" s="44">
        <f t="shared" si="439"/>
        <v>29700</v>
      </c>
      <c r="CL1280" s="18">
        <f t="shared" si="440"/>
        <v>2528.4900284900286</v>
      </c>
      <c r="CM1280" s="18">
        <f t="shared" si="441"/>
        <v>11064.386517002271</v>
      </c>
      <c r="CN1280" s="13"/>
      <c r="CO1280" s="18">
        <f t="shared" si="442"/>
        <v>0</v>
      </c>
    </row>
    <row r="1281" spans="1:93" ht="15.75" customHeight="1" x14ac:dyDescent="0.2">
      <c r="A1281" s="35" t="s">
        <v>4440</v>
      </c>
      <c r="B1281" s="35" t="s">
        <v>4441</v>
      </c>
      <c r="C1281" s="35" t="s">
        <v>4442</v>
      </c>
      <c r="D1281" s="36">
        <v>45929</v>
      </c>
      <c r="E1281" s="36"/>
      <c r="F1281" s="35" t="s">
        <v>894</v>
      </c>
      <c r="G1281" s="35" t="s">
        <v>895</v>
      </c>
      <c r="H1281" s="35" t="s">
        <v>896</v>
      </c>
      <c r="I1281" s="35" t="s">
        <v>2483</v>
      </c>
      <c r="J1281" s="35"/>
      <c r="K1281" s="35" t="s">
        <v>898</v>
      </c>
      <c r="L1281" s="37" t="s">
        <v>899</v>
      </c>
      <c r="M1281" s="38">
        <v>8.5000000000000006E-2</v>
      </c>
      <c r="N1281" s="35">
        <v>28</v>
      </c>
      <c r="O1281" s="39">
        <v>160833.33333333334</v>
      </c>
      <c r="P1281" s="40"/>
      <c r="Q1281" s="39"/>
      <c r="R1281" s="39">
        <v>3745.9935897435894</v>
      </c>
      <c r="S1281" s="39">
        <v>2164.3518518518522</v>
      </c>
      <c r="T1281" s="39">
        <v>389.58333333333337</v>
      </c>
      <c r="U1281" s="35">
        <v>75</v>
      </c>
      <c r="V1281" s="39"/>
      <c r="W1281" s="39">
        <v>0</v>
      </c>
      <c r="X1281" s="39">
        <v>4460.3751415326506</v>
      </c>
      <c r="Y1281" s="39">
        <v>171668.63724979479</v>
      </c>
      <c r="Z1281" s="41">
        <v>5687.5</v>
      </c>
      <c r="AA1281" s="39"/>
      <c r="AB1281" s="39">
        <v>177356.13724979479</v>
      </c>
      <c r="AC1281" s="39"/>
      <c r="AD1281" s="39"/>
      <c r="AE1281" s="42"/>
      <c r="AF1281" s="35"/>
      <c r="AG1281" s="39"/>
      <c r="AH1281" s="39">
        <v>177356.13724979479</v>
      </c>
      <c r="AI1281" s="39">
        <v>15075.271666232558</v>
      </c>
      <c r="AJ1281" s="42">
        <v>0</v>
      </c>
      <c r="AK1281" s="39">
        <v>0</v>
      </c>
      <c r="AL1281" s="39">
        <v>192431.40891602734</v>
      </c>
      <c r="AM1281" s="39" t="s">
        <v>1411</v>
      </c>
      <c r="AN1281" s="39" t="s">
        <v>2484</v>
      </c>
      <c r="AO1281" s="35" t="s">
        <v>3382</v>
      </c>
      <c r="AP1281" s="35" t="s">
        <v>2485</v>
      </c>
      <c r="AQ1281" s="39" t="s">
        <v>901</v>
      </c>
      <c r="AR1281" s="39">
        <v>1</v>
      </c>
      <c r="AS1281" s="39"/>
      <c r="AT1281" s="39"/>
      <c r="AU1281" s="39"/>
      <c r="AV1281" s="39"/>
      <c r="AW1281" s="39" t="s">
        <v>1332</v>
      </c>
      <c r="AX1281" s="39" t="s">
        <v>977</v>
      </c>
      <c r="AY1281" s="39" t="s">
        <v>904</v>
      </c>
      <c r="AZ1281" s="35" t="s">
        <v>3382</v>
      </c>
      <c r="BA1281" s="39"/>
      <c r="BC1281" s="5" t="s">
        <v>905</v>
      </c>
      <c r="CB1281" s="13" t="s">
        <v>947</v>
      </c>
      <c r="CC1281" s="13" t="s">
        <v>805</v>
      </c>
      <c r="CD1281" s="13">
        <v>60001</v>
      </c>
      <c r="CE1281" s="13" t="s">
        <v>803</v>
      </c>
      <c r="CF1281" s="13" t="str">
        <f t="shared" si="435"/>
        <v>W0004895</v>
      </c>
      <c r="CG1281" s="13" t="s">
        <v>29</v>
      </c>
      <c r="CH1281" s="18">
        <f t="shared" si="436"/>
        <v>165758.29180819934</v>
      </c>
      <c r="CI1281" s="18">
        <f t="shared" si="447"/>
        <v>0</v>
      </c>
      <c r="CJ1281" s="43">
        <f t="shared" si="438"/>
        <v>5687.5</v>
      </c>
      <c r="CK1281" s="44">
        <f t="shared" si="439"/>
        <v>0</v>
      </c>
      <c r="CL1281" s="18">
        <f t="shared" si="440"/>
        <v>5910.345441595442</v>
      </c>
      <c r="CM1281" s="18">
        <f t="shared" si="441"/>
        <v>15075.271666232558</v>
      </c>
      <c r="CN1281" s="13"/>
      <c r="CO1281" s="18">
        <f t="shared" si="442"/>
        <v>0</v>
      </c>
    </row>
    <row r="1282" spans="1:93" ht="15.75" customHeight="1" x14ac:dyDescent="0.2">
      <c r="A1282" s="35" t="s">
        <v>4443</v>
      </c>
      <c r="B1282" s="35" t="s">
        <v>4444</v>
      </c>
      <c r="C1282" s="35" t="s">
        <v>4445</v>
      </c>
      <c r="D1282" s="36">
        <v>45929</v>
      </c>
      <c r="E1282" s="36"/>
      <c r="F1282" s="35" t="s">
        <v>996</v>
      </c>
      <c r="G1282" s="35" t="s">
        <v>895</v>
      </c>
      <c r="H1282" s="35" t="s">
        <v>896</v>
      </c>
      <c r="I1282" s="35" t="s">
        <v>2483</v>
      </c>
      <c r="J1282" s="35"/>
      <c r="K1282" s="35" t="s">
        <v>898</v>
      </c>
      <c r="L1282" s="37" t="s">
        <v>899</v>
      </c>
      <c r="M1282" s="38">
        <v>8.5000000000000006E-2</v>
      </c>
      <c r="N1282" s="35">
        <v>28</v>
      </c>
      <c r="O1282" s="39">
        <v>58333.333333333336</v>
      </c>
      <c r="P1282" s="40"/>
      <c r="Q1282" s="39"/>
      <c r="R1282" s="39">
        <v>1402.2435897435898</v>
      </c>
      <c r="S1282" s="39">
        <v>810.18518518518533</v>
      </c>
      <c r="T1282" s="39">
        <v>145.83333333333334</v>
      </c>
      <c r="U1282" s="35">
        <v>75</v>
      </c>
      <c r="V1282" s="39"/>
      <c r="W1282" s="39">
        <v>0</v>
      </c>
      <c r="X1282" s="39">
        <v>4460.3751415326506</v>
      </c>
      <c r="Y1282" s="39">
        <v>65226.970583128088</v>
      </c>
      <c r="Z1282" s="41">
        <v>5687.5</v>
      </c>
      <c r="AA1282" s="39"/>
      <c r="AB1282" s="39">
        <v>70914.470583128088</v>
      </c>
      <c r="AC1282" s="39"/>
      <c r="AD1282" s="39">
        <v>5310.8</v>
      </c>
      <c r="AE1282" s="42"/>
      <c r="AF1282" s="35"/>
      <c r="AG1282" s="39"/>
      <c r="AH1282" s="39">
        <v>76225.270583128091</v>
      </c>
      <c r="AI1282" s="39">
        <v>6479.1479995658883</v>
      </c>
      <c r="AJ1282" s="42">
        <v>0</v>
      </c>
      <c r="AK1282" s="39">
        <v>0</v>
      </c>
      <c r="AL1282" s="39">
        <v>82704.418582693979</v>
      </c>
      <c r="AM1282" s="39" t="s">
        <v>1411</v>
      </c>
      <c r="AN1282" s="39" t="s">
        <v>2484</v>
      </c>
      <c r="AO1282" s="35" t="s">
        <v>3694</v>
      </c>
      <c r="AP1282" s="35" t="s">
        <v>2485</v>
      </c>
      <c r="AQ1282" s="39" t="s">
        <v>901</v>
      </c>
      <c r="AR1282" s="39">
        <v>1</v>
      </c>
      <c r="AS1282" s="39"/>
      <c r="AT1282" s="39"/>
      <c r="AU1282" s="39"/>
      <c r="AV1282" s="39"/>
      <c r="AW1282" s="39" t="s">
        <v>1484</v>
      </c>
      <c r="AX1282" s="39" t="s">
        <v>903</v>
      </c>
      <c r="AY1282" s="39" t="s">
        <v>1472</v>
      </c>
      <c r="AZ1282" s="35" t="s">
        <v>3694</v>
      </c>
      <c r="BA1282" s="39"/>
      <c r="BC1282" s="5" t="s">
        <v>905</v>
      </c>
      <c r="CB1282" s="13" t="s">
        <v>947</v>
      </c>
      <c r="CC1282" s="13" t="s">
        <v>805</v>
      </c>
      <c r="CD1282" s="13">
        <v>60001</v>
      </c>
      <c r="CE1282" s="13" t="s">
        <v>803</v>
      </c>
      <c r="CF1282" s="13" t="str">
        <f t="shared" si="435"/>
        <v>W0005285</v>
      </c>
      <c r="CG1282" s="13" t="s">
        <v>29</v>
      </c>
      <c r="CH1282" s="18">
        <f t="shared" si="436"/>
        <v>63014.541808199319</v>
      </c>
      <c r="CI1282" s="18">
        <f t="shared" si="447"/>
        <v>5310.8</v>
      </c>
      <c r="CJ1282" s="43">
        <f t="shared" si="438"/>
        <v>5687.5</v>
      </c>
      <c r="CK1282" s="44">
        <f t="shared" si="439"/>
        <v>0</v>
      </c>
      <c r="CL1282" s="18">
        <f t="shared" si="440"/>
        <v>2212.4287749287751</v>
      </c>
      <c r="CM1282" s="18">
        <f t="shared" si="441"/>
        <v>6479.1479995658883</v>
      </c>
      <c r="CN1282" s="13"/>
      <c r="CO1282" s="18">
        <f t="shared" si="442"/>
        <v>0</v>
      </c>
    </row>
    <row r="1283" spans="1:93" ht="15.75" customHeight="1" x14ac:dyDescent="0.2">
      <c r="A1283" s="35" t="s">
        <v>718</v>
      </c>
      <c r="B1283" s="35" t="s">
        <v>4446</v>
      </c>
      <c r="C1283" s="35" t="s">
        <v>4447</v>
      </c>
      <c r="D1283" s="36">
        <v>45929</v>
      </c>
      <c r="E1283" s="36"/>
      <c r="F1283" s="35" t="s">
        <v>938</v>
      </c>
      <c r="G1283" s="35" t="s">
        <v>2668</v>
      </c>
      <c r="H1283" s="35" t="s">
        <v>2669</v>
      </c>
      <c r="I1283" s="35" t="s">
        <v>897</v>
      </c>
      <c r="J1283" s="35"/>
      <c r="K1283" s="35" t="s">
        <v>898</v>
      </c>
      <c r="L1283" s="37" t="s">
        <v>899</v>
      </c>
      <c r="M1283" s="38">
        <v>8.5000000000000006E-2</v>
      </c>
      <c r="N1283" s="35">
        <v>28</v>
      </c>
      <c r="O1283" s="39">
        <v>111666.66666666667</v>
      </c>
      <c r="P1283" s="40"/>
      <c r="Q1283" s="39"/>
      <c r="R1283" s="39">
        <v>2684.2948717948721</v>
      </c>
      <c r="S1283" s="39">
        <v>1550.9259259259261</v>
      </c>
      <c r="T1283" s="39">
        <v>279.16666666666669</v>
      </c>
      <c r="U1283" s="35">
        <v>75</v>
      </c>
      <c r="V1283" s="39"/>
      <c r="W1283" s="39">
        <v>0</v>
      </c>
      <c r="X1283" s="39">
        <v>4460.3751415326506</v>
      </c>
      <c r="Y1283" s="39">
        <v>120716.4292725868</v>
      </c>
      <c r="Z1283" s="41">
        <v>13617.5</v>
      </c>
      <c r="AA1283" s="39"/>
      <c r="AB1283" s="39">
        <v>134333.9292725868</v>
      </c>
      <c r="AC1283" s="39"/>
      <c r="AD1283" s="39"/>
      <c r="AE1283" s="42"/>
      <c r="AF1283" s="35"/>
      <c r="AG1283" s="39"/>
      <c r="AH1283" s="39">
        <v>134333.9292725868</v>
      </c>
      <c r="AI1283" s="39">
        <v>11418.383988169879</v>
      </c>
      <c r="AJ1283" s="42">
        <v>29700</v>
      </c>
      <c r="AK1283" s="39">
        <v>2524.5</v>
      </c>
      <c r="AL1283" s="39">
        <v>177976.81326075667</v>
      </c>
      <c r="AM1283" s="39" t="s">
        <v>943</v>
      </c>
      <c r="AN1283" s="39" t="s">
        <v>943</v>
      </c>
      <c r="AO1283" s="35">
        <v>37214</v>
      </c>
      <c r="AP1283" s="35" t="s">
        <v>944</v>
      </c>
      <c r="AQ1283" s="39" t="s">
        <v>901</v>
      </c>
      <c r="AR1283" s="39">
        <v>1</v>
      </c>
      <c r="AS1283" s="39"/>
      <c r="AT1283" s="39"/>
      <c r="AU1283" s="39"/>
      <c r="AV1283" s="39"/>
      <c r="AW1283" s="39" t="s">
        <v>2902</v>
      </c>
      <c r="AX1283" s="39" t="s">
        <v>964</v>
      </c>
      <c r="AY1283" s="39" t="s">
        <v>965</v>
      </c>
      <c r="AZ1283" s="35">
        <v>37214</v>
      </c>
      <c r="BA1283" s="39"/>
      <c r="BC1283" s="5" t="s">
        <v>905</v>
      </c>
      <c r="CB1283" s="13" t="s">
        <v>947</v>
      </c>
      <c r="CC1283" s="13" t="s">
        <v>10</v>
      </c>
      <c r="CD1283" s="13">
        <v>60002</v>
      </c>
      <c r="CE1283" s="13" t="s">
        <v>8</v>
      </c>
      <c r="CF1283" s="13" t="str">
        <f t="shared" si="435"/>
        <v>W0005448</v>
      </c>
      <c r="CG1283" s="13" t="s">
        <v>323</v>
      </c>
      <c r="CH1283" s="18">
        <f t="shared" si="436"/>
        <v>116481.208474866</v>
      </c>
      <c r="CI1283" s="18">
        <f t="shared" si="447"/>
        <v>0</v>
      </c>
      <c r="CJ1283" s="43">
        <f t="shared" si="438"/>
        <v>13617.5</v>
      </c>
      <c r="CK1283" s="44">
        <f t="shared" si="439"/>
        <v>29700</v>
      </c>
      <c r="CL1283" s="18">
        <f t="shared" si="440"/>
        <v>4235.2207977207981</v>
      </c>
      <c r="CM1283" s="18">
        <f t="shared" si="441"/>
        <v>13942.883988169879</v>
      </c>
      <c r="CN1283" s="13"/>
      <c r="CO1283" s="18">
        <f t="shared" si="442"/>
        <v>0</v>
      </c>
    </row>
    <row r="1284" spans="1:93" ht="15.75" customHeight="1" x14ac:dyDescent="0.2">
      <c r="A1284" s="35" t="s">
        <v>4448</v>
      </c>
      <c r="B1284" s="35" t="s">
        <v>4449</v>
      </c>
      <c r="C1284" s="35" t="s">
        <v>4450</v>
      </c>
      <c r="D1284" s="36">
        <v>45929</v>
      </c>
      <c r="E1284" s="36"/>
      <c r="F1284" s="35" t="s">
        <v>972</v>
      </c>
      <c r="G1284" s="35" t="s">
        <v>951</v>
      </c>
      <c r="H1284" s="35" t="s">
        <v>952</v>
      </c>
      <c r="I1284" s="35" t="s">
        <v>897</v>
      </c>
      <c r="J1284" s="35"/>
      <c r="K1284" s="35" t="s">
        <v>898</v>
      </c>
      <c r="L1284" s="37" t="s">
        <v>899</v>
      </c>
      <c r="M1284" s="38">
        <v>0.05</v>
      </c>
      <c r="N1284" s="35">
        <v>28</v>
      </c>
      <c r="O1284" s="39">
        <v>45000</v>
      </c>
      <c r="P1284" s="40"/>
      <c r="Q1284" s="39"/>
      <c r="R1284" s="39">
        <v>1081.7307692307693</v>
      </c>
      <c r="S1284" s="39">
        <v>625</v>
      </c>
      <c r="T1284" s="39">
        <v>112.5</v>
      </c>
      <c r="U1284" s="35">
        <v>75</v>
      </c>
      <c r="V1284" s="39"/>
      <c r="W1284" s="39">
        <v>0</v>
      </c>
      <c r="X1284" s="39">
        <v>4460.3751415326506</v>
      </c>
      <c r="Y1284" s="39">
        <v>51354.605910763414</v>
      </c>
      <c r="Z1284" s="41">
        <v>4154.166666666667</v>
      </c>
      <c r="AA1284" s="39"/>
      <c r="AB1284" s="39">
        <v>55508.772577430078</v>
      </c>
      <c r="AC1284" s="39"/>
      <c r="AD1284" s="39"/>
      <c r="AE1284" s="42"/>
      <c r="AF1284" s="35"/>
      <c r="AG1284" s="39"/>
      <c r="AH1284" s="39">
        <v>55508.772577430078</v>
      </c>
      <c r="AI1284" s="39">
        <v>2775.4386288715041</v>
      </c>
      <c r="AJ1284" s="42">
        <v>29700</v>
      </c>
      <c r="AK1284" s="39">
        <v>1485</v>
      </c>
      <c r="AL1284" s="39">
        <v>89469.211206301581</v>
      </c>
      <c r="AM1284" s="39" t="s">
        <v>1025</v>
      </c>
      <c r="AN1284" s="39" t="s">
        <v>1026</v>
      </c>
      <c r="AO1284" s="35">
        <v>2750</v>
      </c>
      <c r="AP1284" s="35" t="s">
        <v>1027</v>
      </c>
      <c r="AQ1284" s="39" t="s">
        <v>901</v>
      </c>
      <c r="AR1284" s="39">
        <v>1</v>
      </c>
      <c r="AS1284" s="39"/>
      <c r="AT1284" s="39"/>
      <c r="AU1284" s="39"/>
      <c r="AV1284" s="39"/>
      <c r="AW1284" s="39" t="s">
        <v>956</v>
      </c>
      <c r="AX1284" s="39" t="s">
        <v>1026</v>
      </c>
      <c r="AY1284" s="39" t="s">
        <v>1028</v>
      </c>
      <c r="AZ1284" s="35">
        <v>2750</v>
      </c>
      <c r="BA1284" s="39"/>
      <c r="BC1284" s="5" t="s">
        <v>905</v>
      </c>
      <c r="CB1284" s="13" t="s">
        <v>947</v>
      </c>
      <c r="CC1284" s="13" t="s">
        <v>1029</v>
      </c>
      <c r="CD1284" s="13">
        <v>60014</v>
      </c>
      <c r="CE1284" s="13" t="s">
        <v>1030</v>
      </c>
      <c r="CF1284" s="13" t="str">
        <f t="shared" si="435"/>
        <v>W0005109</v>
      </c>
      <c r="CG1284" s="13" t="s">
        <v>13</v>
      </c>
      <c r="CH1284" s="18">
        <f t="shared" si="436"/>
        <v>49647.875141532648</v>
      </c>
      <c r="CI1284" s="18">
        <f t="shared" si="447"/>
        <v>0</v>
      </c>
      <c r="CJ1284" s="43">
        <f t="shared" si="438"/>
        <v>4154.166666666667</v>
      </c>
      <c r="CK1284" s="44">
        <f t="shared" si="439"/>
        <v>29700</v>
      </c>
      <c r="CL1284" s="18">
        <f t="shared" si="440"/>
        <v>1706.7307692307693</v>
      </c>
      <c r="CM1284" s="18">
        <f t="shared" si="441"/>
        <v>4260.4386288715041</v>
      </c>
      <c r="CN1284" s="13"/>
      <c r="CO1284" s="18">
        <f t="shared" si="442"/>
        <v>0</v>
      </c>
    </row>
    <row r="1285" spans="1:93" ht="15.75" customHeight="1" x14ac:dyDescent="0.2">
      <c r="A1285" s="35" t="s">
        <v>4451</v>
      </c>
      <c r="B1285" s="35" t="s">
        <v>4452</v>
      </c>
      <c r="C1285" s="35" t="s">
        <v>4453</v>
      </c>
      <c r="D1285" s="36">
        <v>45929</v>
      </c>
      <c r="E1285" s="36"/>
      <c r="F1285" s="35" t="s">
        <v>972</v>
      </c>
      <c r="G1285" s="35" t="s">
        <v>951</v>
      </c>
      <c r="H1285" s="35" t="s">
        <v>952</v>
      </c>
      <c r="I1285" s="35" t="s">
        <v>897</v>
      </c>
      <c r="J1285" s="35"/>
      <c r="K1285" s="35" t="s">
        <v>898</v>
      </c>
      <c r="L1285" s="37" t="s">
        <v>899</v>
      </c>
      <c r="M1285" s="38">
        <v>0.05</v>
      </c>
      <c r="N1285" s="35">
        <v>28</v>
      </c>
      <c r="O1285" s="39">
        <v>48525</v>
      </c>
      <c r="P1285" s="40"/>
      <c r="Q1285" s="39"/>
      <c r="R1285" s="39">
        <v>1166.4663461538462</v>
      </c>
      <c r="S1285" s="39">
        <v>673.95833333333337</v>
      </c>
      <c r="T1285" s="39">
        <v>121.3125</v>
      </c>
      <c r="U1285" s="35">
        <v>75</v>
      </c>
      <c r="V1285" s="39"/>
      <c r="W1285" s="39">
        <v>0</v>
      </c>
      <c r="X1285" s="39">
        <v>4460.3751415326506</v>
      </c>
      <c r="Y1285" s="39">
        <v>55022.112321019828</v>
      </c>
      <c r="Z1285" s="41">
        <v>4154.166666666667</v>
      </c>
      <c r="AA1285" s="39"/>
      <c r="AB1285" s="39">
        <v>59176.278987686492</v>
      </c>
      <c r="AC1285" s="39"/>
      <c r="AD1285" s="39"/>
      <c r="AE1285" s="42"/>
      <c r="AF1285" s="35"/>
      <c r="AG1285" s="39"/>
      <c r="AH1285" s="39">
        <v>59176.278987686492</v>
      </c>
      <c r="AI1285" s="39">
        <v>2958.8139493843246</v>
      </c>
      <c r="AJ1285" s="42">
        <v>29700</v>
      </c>
      <c r="AK1285" s="39">
        <v>1485</v>
      </c>
      <c r="AL1285" s="39">
        <v>93320.092937070818</v>
      </c>
      <c r="AM1285" s="39" t="s">
        <v>1025</v>
      </c>
      <c r="AN1285" s="39" t="s">
        <v>1026</v>
      </c>
      <c r="AO1285" s="35">
        <v>2750</v>
      </c>
      <c r="AP1285" s="35" t="s">
        <v>1027</v>
      </c>
      <c r="AQ1285" s="39" t="s">
        <v>901</v>
      </c>
      <c r="AR1285" s="39">
        <v>1</v>
      </c>
      <c r="AS1285" s="39"/>
      <c r="AT1285" s="39"/>
      <c r="AU1285" s="39"/>
      <c r="AV1285" s="39"/>
      <c r="AW1285" s="39" t="s">
        <v>956</v>
      </c>
      <c r="AX1285" s="39" t="s">
        <v>1026</v>
      </c>
      <c r="AY1285" s="39" t="s">
        <v>1028</v>
      </c>
      <c r="AZ1285" s="35">
        <v>2750</v>
      </c>
      <c r="BA1285" s="39"/>
      <c r="BC1285" s="5" t="s">
        <v>905</v>
      </c>
      <c r="CB1285" s="13" t="s">
        <v>947</v>
      </c>
      <c r="CC1285" s="13" t="s">
        <v>1029</v>
      </c>
      <c r="CD1285" s="13">
        <v>60014</v>
      </c>
      <c r="CE1285" s="13" t="s">
        <v>1030</v>
      </c>
      <c r="CF1285" s="13" t="str">
        <f t="shared" si="435"/>
        <v>W0004896</v>
      </c>
      <c r="CG1285" s="13" t="s">
        <v>13</v>
      </c>
      <c r="CH1285" s="18">
        <f t="shared" si="436"/>
        <v>53181.687641532648</v>
      </c>
      <c r="CI1285" s="18">
        <f t="shared" si="447"/>
        <v>0</v>
      </c>
      <c r="CJ1285" s="43">
        <f t="shared" si="438"/>
        <v>4154.166666666667</v>
      </c>
      <c r="CK1285" s="44">
        <f t="shared" si="439"/>
        <v>29700</v>
      </c>
      <c r="CL1285" s="18">
        <f t="shared" si="440"/>
        <v>1840.4246794871797</v>
      </c>
      <c r="CM1285" s="18">
        <f t="shared" si="441"/>
        <v>4443.8139493843246</v>
      </c>
      <c r="CN1285" s="13"/>
      <c r="CO1285" s="18">
        <f t="shared" si="442"/>
        <v>0</v>
      </c>
    </row>
    <row r="1286" spans="1:93" ht="15.75" customHeight="1" x14ac:dyDescent="0.2">
      <c r="A1286" s="35" t="s">
        <v>4454</v>
      </c>
      <c r="B1286" s="35" t="s">
        <v>4455</v>
      </c>
      <c r="C1286" s="35" t="s">
        <v>952</v>
      </c>
      <c r="D1286" s="36">
        <v>45936</v>
      </c>
      <c r="E1286" s="36"/>
      <c r="F1286" s="35" t="s">
        <v>4097</v>
      </c>
      <c r="G1286" s="35" t="s">
        <v>951</v>
      </c>
      <c r="H1286" s="35" t="s">
        <v>1000</v>
      </c>
      <c r="I1286" s="35" t="s">
        <v>897</v>
      </c>
      <c r="J1286" s="35"/>
      <c r="K1286" s="35" t="s">
        <v>1130</v>
      </c>
      <c r="L1286" s="37" t="s">
        <v>899</v>
      </c>
      <c r="M1286" s="38">
        <v>0.05</v>
      </c>
      <c r="N1286" s="35">
        <v>28</v>
      </c>
      <c r="O1286" s="39">
        <v>750000</v>
      </c>
      <c r="P1286" s="40">
        <v>0.22</v>
      </c>
      <c r="Q1286" s="39">
        <v>165000</v>
      </c>
      <c r="R1286" s="39">
        <v>18028.846153846152</v>
      </c>
      <c r="S1286" s="39">
        <v>10416.666666666666</v>
      </c>
      <c r="T1286" s="39">
        <v>1875</v>
      </c>
      <c r="U1286" s="35">
        <v>75</v>
      </c>
      <c r="V1286" s="39"/>
      <c r="W1286" s="39">
        <v>0</v>
      </c>
      <c r="X1286" s="39">
        <v>5460.3751415326506</v>
      </c>
      <c r="Y1286" s="39">
        <v>950855.88796204538</v>
      </c>
      <c r="Z1286" s="41">
        <v>4154.166666666667</v>
      </c>
      <c r="AA1286" s="39"/>
      <c r="AB1286" s="39">
        <v>955010.05462871201</v>
      </c>
      <c r="AC1286" s="39"/>
      <c r="AD1286" s="39"/>
      <c r="AE1286" s="42"/>
      <c r="AF1286" s="35"/>
      <c r="AG1286" s="39"/>
      <c r="AH1286" s="39">
        <v>955010.05462871201</v>
      </c>
      <c r="AI1286" s="39">
        <v>47750.502731435605</v>
      </c>
      <c r="AJ1286" s="42">
        <v>29700</v>
      </c>
      <c r="AK1286" s="39">
        <v>1485</v>
      </c>
      <c r="AL1286" s="39">
        <v>1033945.5573601476</v>
      </c>
      <c r="AM1286" s="39" t="s">
        <v>1001</v>
      </c>
      <c r="AN1286" s="39" t="s">
        <v>1132</v>
      </c>
      <c r="AO1286" s="35" t="s">
        <v>1003</v>
      </c>
      <c r="AP1286" s="35" t="s">
        <v>986</v>
      </c>
      <c r="AQ1286" s="39" t="s">
        <v>1133</v>
      </c>
      <c r="AR1286" s="39">
        <v>1</v>
      </c>
      <c r="AS1286" s="39"/>
      <c r="AT1286" s="39"/>
      <c r="AU1286" s="39"/>
      <c r="AV1286" s="39"/>
      <c r="AW1286" s="39" t="s">
        <v>963</v>
      </c>
      <c r="AX1286" s="39" t="s">
        <v>2034</v>
      </c>
      <c r="AY1286" s="39" t="s">
        <v>2034</v>
      </c>
      <c r="AZ1286" s="35" t="s">
        <v>1003</v>
      </c>
      <c r="BA1286" s="39"/>
      <c r="BC1286" s="5" t="s">
        <v>905</v>
      </c>
      <c r="CB1286" s="13" t="s">
        <v>990</v>
      </c>
      <c r="CC1286" s="13"/>
      <c r="CD1286" s="13"/>
      <c r="CE1286" s="13"/>
      <c r="CF1286" s="13"/>
      <c r="CG1286" s="13"/>
      <c r="CH1286" s="13"/>
      <c r="CI1286" s="13"/>
      <c r="CJ1286" s="13"/>
      <c r="CK1286" s="13"/>
      <c r="CL1286" s="13"/>
      <c r="CM1286" s="13"/>
      <c r="CN1286" s="13"/>
      <c r="CO1286" s="13"/>
    </row>
    <row r="1287" spans="1:93" ht="15.75" customHeight="1" x14ac:dyDescent="0.2">
      <c r="A1287" s="35" t="s">
        <v>441</v>
      </c>
      <c r="B1287" s="35" t="s">
        <v>4456</v>
      </c>
      <c r="C1287" s="35" t="s">
        <v>4457</v>
      </c>
      <c r="D1287" s="36">
        <v>45936</v>
      </c>
      <c r="E1287" s="36"/>
      <c r="F1287" s="35" t="s">
        <v>984</v>
      </c>
      <c r="G1287" s="35" t="s">
        <v>1247</v>
      </c>
      <c r="H1287" s="35" t="s">
        <v>1248</v>
      </c>
      <c r="I1287" s="35" t="s">
        <v>897</v>
      </c>
      <c r="J1287" s="35"/>
      <c r="K1287" s="35" t="s">
        <v>898</v>
      </c>
      <c r="L1287" s="37" t="s">
        <v>899</v>
      </c>
      <c r="M1287" s="38">
        <v>0.1</v>
      </c>
      <c r="N1287" s="35">
        <v>28</v>
      </c>
      <c r="O1287" s="39">
        <v>103216.66666666667</v>
      </c>
      <c r="P1287" s="40"/>
      <c r="Q1287" s="39"/>
      <c r="R1287" s="39">
        <v>2481.1698717948721</v>
      </c>
      <c r="S1287" s="39">
        <v>1433.5648148148148</v>
      </c>
      <c r="T1287" s="39">
        <v>258.04166666666669</v>
      </c>
      <c r="U1287" s="35">
        <v>75</v>
      </c>
      <c r="V1287" s="39"/>
      <c r="W1287" s="39">
        <v>0</v>
      </c>
      <c r="X1287" s="39">
        <v>4460.3751415326506</v>
      </c>
      <c r="Y1287" s="39">
        <v>111924.81816147569</v>
      </c>
      <c r="Z1287" s="41">
        <v>7046.666666666667</v>
      </c>
      <c r="AA1287" s="39"/>
      <c r="AB1287" s="39">
        <v>118971.48482814236</v>
      </c>
      <c r="AC1287" s="39"/>
      <c r="AD1287" s="39"/>
      <c r="AE1287" s="42"/>
      <c r="AF1287" s="35"/>
      <c r="AG1287" s="39"/>
      <c r="AH1287" s="39">
        <v>118971.48482814236</v>
      </c>
      <c r="AI1287" s="39">
        <v>11897.148482814237</v>
      </c>
      <c r="AJ1287" s="42">
        <v>29700</v>
      </c>
      <c r="AK1287" s="39">
        <v>2970</v>
      </c>
      <c r="AL1287" s="39">
        <v>163538.63331095659</v>
      </c>
      <c r="AM1287" s="39" t="s">
        <v>943</v>
      </c>
      <c r="AN1287" s="39" t="s">
        <v>943</v>
      </c>
      <c r="AO1287" s="35">
        <v>90324</v>
      </c>
      <c r="AP1287" s="35" t="s">
        <v>944</v>
      </c>
      <c r="AQ1287" s="39" t="s">
        <v>901</v>
      </c>
      <c r="AR1287" s="39">
        <v>1</v>
      </c>
      <c r="AS1287" s="39"/>
      <c r="AT1287" s="39"/>
      <c r="AU1287" s="39"/>
      <c r="AV1287" s="39"/>
      <c r="AW1287" s="39" t="s">
        <v>1267</v>
      </c>
      <c r="AX1287" s="39" t="s">
        <v>943</v>
      </c>
      <c r="AY1287" s="39" t="s">
        <v>1053</v>
      </c>
      <c r="AZ1287" s="35">
        <v>90324</v>
      </c>
      <c r="BA1287" s="39"/>
      <c r="BC1287" s="5" t="s">
        <v>905</v>
      </c>
      <c r="CB1287" s="13" t="s">
        <v>947</v>
      </c>
      <c r="CC1287" s="13" t="s">
        <v>10</v>
      </c>
      <c r="CD1287" s="13">
        <v>60002</v>
      </c>
      <c r="CE1287" s="13" t="s">
        <v>8</v>
      </c>
      <c r="CF1287" s="13" t="str">
        <f t="shared" ref="CF1287:CF1302" si="448">A1287</f>
        <v>W0004897</v>
      </c>
      <c r="CG1287" s="13" t="s">
        <v>70</v>
      </c>
      <c r="CH1287" s="18">
        <f t="shared" ref="CH1287:CH1302" si="449">SUM(O1287,Q1287,T1287:X1287,)</f>
        <v>108010.083474866</v>
      </c>
      <c r="CI1287" s="18">
        <f t="shared" ref="CI1287:CI1297" si="450">SUM(AA1287,AC1287:AE1287)</f>
        <v>0</v>
      </c>
      <c r="CJ1287" s="43">
        <f t="shared" ref="CJ1287:CJ1302" si="451">SUM(Z1287)</f>
        <v>7046.666666666667</v>
      </c>
      <c r="CK1287" s="44">
        <f t="shared" ref="CK1287:CK1302" si="452">AJ1287</f>
        <v>29700</v>
      </c>
      <c r="CL1287" s="18">
        <f t="shared" ref="CL1287:CL1302" si="453">SUM(R1287:S1287)</f>
        <v>3914.7346866096868</v>
      </c>
      <c r="CM1287" s="18">
        <f t="shared" ref="CM1287:CM1302" si="454">SUM(AI1287,AK1287)</f>
        <v>14867.148482814237</v>
      </c>
      <c r="CN1287" s="13"/>
      <c r="CO1287" s="18">
        <f t="shared" ref="CO1287:CO1302" si="455">SUM(CH1287:CM1287,-AL1287)</f>
        <v>0</v>
      </c>
    </row>
    <row r="1288" spans="1:93" ht="15.75" customHeight="1" x14ac:dyDescent="0.2">
      <c r="A1288" s="35" t="s">
        <v>442</v>
      </c>
      <c r="B1288" s="35" t="s">
        <v>4458</v>
      </c>
      <c r="C1288" s="35" t="s">
        <v>4459</v>
      </c>
      <c r="D1288" s="36">
        <v>45936</v>
      </c>
      <c r="E1288" s="36"/>
      <c r="F1288" s="35" t="s">
        <v>996</v>
      </c>
      <c r="G1288" s="35" t="s">
        <v>895</v>
      </c>
      <c r="H1288" s="35" t="s">
        <v>896</v>
      </c>
      <c r="I1288" s="35" t="s">
        <v>897</v>
      </c>
      <c r="J1288" s="35"/>
      <c r="K1288" s="35" t="s">
        <v>898</v>
      </c>
      <c r="L1288" s="37" t="s">
        <v>899</v>
      </c>
      <c r="M1288" s="38">
        <v>8.5000000000000006E-2</v>
      </c>
      <c r="N1288" s="35">
        <v>28</v>
      </c>
      <c r="O1288" s="39">
        <v>88333.333333333328</v>
      </c>
      <c r="P1288" s="40"/>
      <c r="Q1288" s="39"/>
      <c r="R1288" s="39">
        <v>2003.2051282051279</v>
      </c>
      <c r="S1288" s="39">
        <v>1157.4074074074074</v>
      </c>
      <c r="T1288" s="39">
        <v>208.33333333333331</v>
      </c>
      <c r="U1288" s="35">
        <v>75</v>
      </c>
      <c r="V1288" s="39"/>
      <c r="W1288" s="39">
        <v>0</v>
      </c>
      <c r="X1288" s="39">
        <v>4460.3751415326506</v>
      </c>
      <c r="Y1288" s="39">
        <v>96237.654343811839</v>
      </c>
      <c r="Z1288" s="41">
        <v>5687.5</v>
      </c>
      <c r="AA1288" s="39"/>
      <c r="AB1288" s="39">
        <v>101925.15434381184</v>
      </c>
      <c r="AC1288" s="39"/>
      <c r="AD1288" s="39"/>
      <c r="AE1288" s="42"/>
      <c r="AF1288" s="35"/>
      <c r="AG1288" s="39"/>
      <c r="AH1288" s="39">
        <v>101925.15434381184</v>
      </c>
      <c r="AI1288" s="39">
        <v>8663.6381192240078</v>
      </c>
      <c r="AJ1288" s="42">
        <v>29700</v>
      </c>
      <c r="AK1288" s="39">
        <v>2524.5</v>
      </c>
      <c r="AL1288" s="39">
        <v>142813.29246303585</v>
      </c>
      <c r="AM1288" s="39" t="s">
        <v>943</v>
      </c>
      <c r="AN1288" s="39" t="s">
        <v>943</v>
      </c>
      <c r="AO1288" s="35">
        <v>35802</v>
      </c>
      <c r="AP1288" s="35" t="s">
        <v>944</v>
      </c>
      <c r="AQ1288" s="39" t="s">
        <v>901</v>
      </c>
      <c r="AR1288" s="39">
        <v>1</v>
      </c>
      <c r="AS1288" s="39"/>
      <c r="AT1288" s="39"/>
      <c r="AU1288" s="39"/>
      <c r="AV1288" s="39"/>
      <c r="AW1288" s="39" t="s">
        <v>1161</v>
      </c>
      <c r="AX1288" s="39" t="s">
        <v>903</v>
      </c>
      <c r="AY1288" s="39" t="s">
        <v>904</v>
      </c>
      <c r="AZ1288" s="35">
        <v>35802</v>
      </c>
      <c r="BA1288" s="39"/>
      <c r="BC1288" s="5" t="s">
        <v>905</v>
      </c>
      <c r="CB1288" s="13" t="s">
        <v>947</v>
      </c>
      <c r="CC1288" s="13" t="s">
        <v>10</v>
      </c>
      <c r="CD1288" s="13">
        <v>60002</v>
      </c>
      <c r="CE1288" s="13" t="s">
        <v>8</v>
      </c>
      <c r="CF1288" s="13" t="str">
        <f t="shared" si="448"/>
        <v>W0004898</v>
      </c>
      <c r="CG1288" s="13" t="s">
        <v>29</v>
      </c>
      <c r="CH1288" s="18">
        <f t="shared" si="449"/>
        <v>93077.041808199312</v>
      </c>
      <c r="CI1288" s="18">
        <f t="shared" si="450"/>
        <v>0</v>
      </c>
      <c r="CJ1288" s="43">
        <f t="shared" si="451"/>
        <v>5687.5</v>
      </c>
      <c r="CK1288" s="44">
        <f t="shared" si="452"/>
        <v>29700</v>
      </c>
      <c r="CL1288" s="18">
        <f t="shared" si="453"/>
        <v>3160.6125356125353</v>
      </c>
      <c r="CM1288" s="18">
        <f t="shared" si="454"/>
        <v>11188.138119224008</v>
      </c>
      <c r="CN1288" s="13"/>
      <c r="CO1288" s="18">
        <f t="shared" si="455"/>
        <v>0</v>
      </c>
    </row>
    <row r="1289" spans="1:93" ht="15.75" customHeight="1" x14ac:dyDescent="0.2">
      <c r="A1289" s="35" t="s">
        <v>4460</v>
      </c>
      <c r="B1289" s="35" t="s">
        <v>4461</v>
      </c>
      <c r="C1289" s="35" t="s">
        <v>4462</v>
      </c>
      <c r="D1289" s="36">
        <v>45936</v>
      </c>
      <c r="E1289" s="36"/>
      <c r="F1289" s="35" t="s">
        <v>938</v>
      </c>
      <c r="G1289" s="35" t="s">
        <v>895</v>
      </c>
      <c r="H1289" s="35" t="s">
        <v>896</v>
      </c>
      <c r="I1289" s="35" t="s">
        <v>897</v>
      </c>
      <c r="J1289" s="35"/>
      <c r="K1289" s="35" t="s">
        <v>898</v>
      </c>
      <c r="L1289" s="37" t="s">
        <v>899</v>
      </c>
      <c r="M1289" s="38">
        <v>8.5000000000000006E-2</v>
      </c>
      <c r="N1289" s="35">
        <v>28</v>
      </c>
      <c r="O1289" s="39">
        <v>138333.33333333334</v>
      </c>
      <c r="P1289" s="40"/>
      <c r="Q1289" s="39"/>
      <c r="R1289" s="39">
        <v>3205.1282051282051</v>
      </c>
      <c r="S1289" s="39">
        <v>1851.851851851852</v>
      </c>
      <c r="T1289" s="39">
        <v>333.33333333333337</v>
      </c>
      <c r="U1289" s="35">
        <v>75</v>
      </c>
      <c r="V1289" s="39"/>
      <c r="W1289" s="39">
        <v>0</v>
      </c>
      <c r="X1289" s="39">
        <v>4460.3751415326506</v>
      </c>
      <c r="Y1289" s="39">
        <v>148259.02186517941</v>
      </c>
      <c r="Z1289" s="41">
        <v>5687.5</v>
      </c>
      <c r="AA1289" s="39"/>
      <c r="AB1289" s="39">
        <v>153946.52186517941</v>
      </c>
      <c r="AC1289" s="39"/>
      <c r="AD1289" s="39"/>
      <c r="AE1289" s="42"/>
      <c r="AF1289" s="35"/>
      <c r="AG1289" s="39"/>
      <c r="AH1289" s="39">
        <v>153946.52186517941</v>
      </c>
      <c r="AI1289" s="39">
        <v>13085.454358540252</v>
      </c>
      <c r="AJ1289" s="42">
        <v>29700</v>
      </c>
      <c r="AK1289" s="39">
        <v>2524.5</v>
      </c>
      <c r="AL1289" s="39">
        <v>199256.47622371966</v>
      </c>
      <c r="AM1289" s="39" t="s">
        <v>1411</v>
      </c>
      <c r="AN1289" s="39" t="s">
        <v>1411</v>
      </c>
      <c r="AO1289" s="35" t="s">
        <v>3382</v>
      </c>
      <c r="AP1289" s="35" t="s">
        <v>1413</v>
      </c>
      <c r="AQ1289" s="39" t="s">
        <v>901</v>
      </c>
      <c r="AR1289" s="39">
        <v>1</v>
      </c>
      <c r="AS1289" s="39"/>
      <c r="AT1289" s="39"/>
      <c r="AU1289" s="39"/>
      <c r="AV1289" s="39"/>
      <c r="AW1289" s="45">
        <v>0</v>
      </c>
      <c r="AX1289" s="39" t="s">
        <v>903</v>
      </c>
      <c r="AY1289" s="39" t="s">
        <v>904</v>
      </c>
      <c r="AZ1289" s="35" t="s">
        <v>3382</v>
      </c>
      <c r="BA1289" s="39"/>
      <c r="BC1289" s="5" t="s">
        <v>905</v>
      </c>
      <c r="CB1289" s="13" t="s">
        <v>947</v>
      </c>
      <c r="CC1289" s="13" t="s">
        <v>1415</v>
      </c>
      <c r="CD1289" s="13">
        <v>60008</v>
      </c>
      <c r="CE1289" s="13" t="s">
        <v>1416</v>
      </c>
      <c r="CF1289" s="13" t="str">
        <f t="shared" si="448"/>
        <v>W0005449</v>
      </c>
      <c r="CG1289" s="13" t="s">
        <v>29</v>
      </c>
      <c r="CH1289" s="18">
        <f t="shared" si="449"/>
        <v>143202.04180819934</v>
      </c>
      <c r="CI1289" s="18">
        <f t="shared" si="450"/>
        <v>0</v>
      </c>
      <c r="CJ1289" s="43">
        <f t="shared" si="451"/>
        <v>5687.5</v>
      </c>
      <c r="CK1289" s="44">
        <f t="shared" si="452"/>
        <v>29700</v>
      </c>
      <c r="CL1289" s="18">
        <f t="shared" si="453"/>
        <v>5056.9800569800573</v>
      </c>
      <c r="CM1289" s="18">
        <f t="shared" si="454"/>
        <v>15609.954358540252</v>
      </c>
      <c r="CN1289" s="13"/>
      <c r="CO1289" s="18">
        <f t="shared" si="455"/>
        <v>0</v>
      </c>
    </row>
    <row r="1290" spans="1:93" ht="15.75" customHeight="1" x14ac:dyDescent="0.2">
      <c r="A1290" s="35" t="s">
        <v>719</v>
      </c>
      <c r="B1290" s="35" t="s">
        <v>4463</v>
      </c>
      <c r="C1290" s="35" t="s">
        <v>4464</v>
      </c>
      <c r="D1290" s="36">
        <v>45936</v>
      </c>
      <c r="E1290" s="36"/>
      <c r="F1290" s="35" t="s">
        <v>996</v>
      </c>
      <c r="G1290" s="35" t="s">
        <v>895</v>
      </c>
      <c r="H1290" s="35" t="s">
        <v>896</v>
      </c>
      <c r="I1290" s="35" t="s">
        <v>897</v>
      </c>
      <c r="J1290" s="35"/>
      <c r="K1290" s="35" t="s">
        <v>898</v>
      </c>
      <c r="L1290" s="37" t="s">
        <v>899</v>
      </c>
      <c r="M1290" s="38">
        <v>8.5000000000000006E-2</v>
      </c>
      <c r="N1290" s="35">
        <v>28</v>
      </c>
      <c r="O1290" s="39">
        <v>65000</v>
      </c>
      <c r="P1290" s="40"/>
      <c r="Q1290" s="39"/>
      <c r="R1290" s="39">
        <v>1442.3076923076924</v>
      </c>
      <c r="S1290" s="39">
        <v>833.33333333333337</v>
      </c>
      <c r="T1290" s="39">
        <v>150</v>
      </c>
      <c r="U1290" s="35">
        <v>75</v>
      </c>
      <c r="V1290" s="39"/>
      <c r="W1290" s="39">
        <v>0</v>
      </c>
      <c r="X1290" s="39">
        <v>4460.3751415326506</v>
      </c>
      <c r="Y1290" s="39">
        <v>71961.016167173671</v>
      </c>
      <c r="Z1290" s="41">
        <v>5687.5</v>
      </c>
      <c r="AA1290" s="39"/>
      <c r="AB1290" s="39">
        <v>77648.516167173671</v>
      </c>
      <c r="AC1290" s="39"/>
      <c r="AD1290" s="39"/>
      <c r="AE1290" s="42"/>
      <c r="AF1290" s="35"/>
      <c r="AG1290" s="39"/>
      <c r="AH1290" s="39">
        <v>77648.516167173671</v>
      </c>
      <c r="AI1290" s="39">
        <v>6600.1238742097621</v>
      </c>
      <c r="AJ1290" s="42">
        <v>29700</v>
      </c>
      <c r="AK1290" s="39">
        <v>2524.5</v>
      </c>
      <c r="AL1290" s="39">
        <v>116473.14004138343</v>
      </c>
      <c r="AM1290" s="39" t="s">
        <v>943</v>
      </c>
      <c r="AN1290" s="39" t="s">
        <v>943</v>
      </c>
      <c r="AO1290" s="35">
        <v>35802</v>
      </c>
      <c r="AP1290" s="35" t="s">
        <v>944</v>
      </c>
      <c r="AQ1290" s="39" t="s">
        <v>901</v>
      </c>
      <c r="AR1290" s="39">
        <v>1</v>
      </c>
      <c r="AS1290" s="39"/>
      <c r="AT1290" s="39"/>
      <c r="AU1290" s="39"/>
      <c r="AV1290" s="39"/>
      <c r="AW1290" s="39" t="s">
        <v>902</v>
      </c>
      <c r="AX1290" s="39" t="s">
        <v>903</v>
      </c>
      <c r="AY1290" s="39" t="s">
        <v>904</v>
      </c>
      <c r="AZ1290" s="35">
        <v>35802</v>
      </c>
      <c r="BA1290" s="39"/>
      <c r="BC1290" s="5" t="s">
        <v>905</v>
      </c>
      <c r="CB1290" s="13" t="s">
        <v>947</v>
      </c>
      <c r="CC1290" s="13" t="s">
        <v>10</v>
      </c>
      <c r="CD1290" s="13">
        <v>60002</v>
      </c>
      <c r="CE1290" s="13" t="s">
        <v>8</v>
      </c>
      <c r="CF1290" s="13" t="str">
        <f t="shared" si="448"/>
        <v>W0005450</v>
      </c>
      <c r="CG1290" s="13" t="s">
        <v>29</v>
      </c>
      <c r="CH1290" s="18">
        <f t="shared" si="449"/>
        <v>69685.375141532655</v>
      </c>
      <c r="CI1290" s="18">
        <f t="shared" si="450"/>
        <v>0</v>
      </c>
      <c r="CJ1290" s="43">
        <f t="shared" si="451"/>
        <v>5687.5</v>
      </c>
      <c r="CK1290" s="44">
        <f t="shared" si="452"/>
        <v>29700</v>
      </c>
      <c r="CL1290" s="18">
        <f t="shared" si="453"/>
        <v>2275.6410256410259</v>
      </c>
      <c r="CM1290" s="18">
        <f t="shared" si="454"/>
        <v>9124.623874209763</v>
      </c>
      <c r="CN1290" s="13"/>
      <c r="CO1290" s="18">
        <f t="shared" si="455"/>
        <v>0</v>
      </c>
    </row>
    <row r="1291" spans="1:93" ht="15.75" customHeight="1" x14ac:dyDescent="0.2">
      <c r="A1291" s="35" t="s">
        <v>4465</v>
      </c>
      <c r="B1291" s="35" t="s">
        <v>4466</v>
      </c>
      <c r="C1291" s="35" t="s">
        <v>4467</v>
      </c>
      <c r="D1291" s="36">
        <v>45936</v>
      </c>
      <c r="E1291" s="36"/>
      <c r="F1291" s="35" t="s">
        <v>996</v>
      </c>
      <c r="G1291" s="35" t="s">
        <v>895</v>
      </c>
      <c r="H1291" s="35" t="s">
        <v>896</v>
      </c>
      <c r="I1291" s="35" t="s">
        <v>2483</v>
      </c>
      <c r="J1291" s="35"/>
      <c r="K1291" s="35" t="s">
        <v>898</v>
      </c>
      <c r="L1291" s="37" t="s">
        <v>899</v>
      </c>
      <c r="M1291" s="38">
        <v>8.5000000000000006E-2</v>
      </c>
      <c r="N1291" s="35">
        <v>28</v>
      </c>
      <c r="O1291" s="39">
        <v>59750</v>
      </c>
      <c r="P1291" s="40"/>
      <c r="Q1291" s="39"/>
      <c r="R1291" s="39">
        <v>1436.2980769230769</v>
      </c>
      <c r="S1291" s="39">
        <v>829.8611111111112</v>
      </c>
      <c r="T1291" s="39">
        <v>149.375</v>
      </c>
      <c r="U1291" s="35">
        <v>75</v>
      </c>
      <c r="V1291" s="39"/>
      <c r="W1291" s="39">
        <v>0</v>
      </c>
      <c r="X1291" s="39">
        <v>4460.3751415326506</v>
      </c>
      <c r="Y1291" s="39">
        <v>66700.909329566843</v>
      </c>
      <c r="Z1291" s="41">
        <v>5687.5</v>
      </c>
      <c r="AA1291" s="39"/>
      <c r="AB1291" s="39">
        <v>72388.409329566843</v>
      </c>
      <c r="AC1291" s="39">
        <v>19852</v>
      </c>
      <c r="AD1291" s="39"/>
      <c r="AE1291" s="42"/>
      <c r="AF1291" s="35"/>
      <c r="AG1291" s="39"/>
      <c r="AH1291" s="39">
        <v>92240.409329566843</v>
      </c>
      <c r="AI1291" s="39">
        <v>7840.4347930131826</v>
      </c>
      <c r="AJ1291" s="42">
        <v>0</v>
      </c>
      <c r="AK1291" s="39">
        <v>0</v>
      </c>
      <c r="AL1291" s="39">
        <v>100080.84412258002</v>
      </c>
      <c r="AM1291" s="39" t="s">
        <v>2484</v>
      </c>
      <c r="AN1291" s="39" t="s">
        <v>2484</v>
      </c>
      <c r="AO1291" s="35" t="s">
        <v>4468</v>
      </c>
      <c r="AP1291" s="35" t="s">
        <v>2485</v>
      </c>
      <c r="AQ1291" s="39" t="s">
        <v>901</v>
      </c>
      <c r="AR1291" s="39">
        <v>1</v>
      </c>
      <c r="AS1291" s="39"/>
      <c r="AT1291" s="39"/>
      <c r="AU1291" s="39"/>
      <c r="AV1291" s="39"/>
      <c r="AW1291" s="45">
        <v>0</v>
      </c>
      <c r="AX1291" s="39" t="s">
        <v>903</v>
      </c>
      <c r="AY1291" s="39" t="s">
        <v>904</v>
      </c>
      <c r="AZ1291" s="35" t="s">
        <v>4468</v>
      </c>
      <c r="BA1291" s="39"/>
      <c r="BC1291" s="5" t="s">
        <v>905</v>
      </c>
      <c r="CB1291" s="13" t="s">
        <v>947</v>
      </c>
      <c r="CC1291" s="13" t="s">
        <v>805</v>
      </c>
      <c r="CD1291" s="13">
        <v>60001</v>
      </c>
      <c r="CE1291" s="13" t="s">
        <v>803</v>
      </c>
      <c r="CF1291" s="13" t="str">
        <f t="shared" si="448"/>
        <v>W0004899</v>
      </c>
      <c r="CG1291" s="13" t="s">
        <v>29</v>
      </c>
      <c r="CH1291" s="18">
        <f t="shared" si="449"/>
        <v>64434.750141532648</v>
      </c>
      <c r="CI1291" s="18">
        <f t="shared" si="450"/>
        <v>19852</v>
      </c>
      <c r="CJ1291" s="43">
        <f t="shared" si="451"/>
        <v>5687.5</v>
      </c>
      <c r="CK1291" s="44">
        <f t="shared" si="452"/>
        <v>0</v>
      </c>
      <c r="CL1291" s="18">
        <f t="shared" si="453"/>
        <v>2266.159188034188</v>
      </c>
      <c r="CM1291" s="18">
        <f t="shared" si="454"/>
        <v>7840.4347930131826</v>
      </c>
      <c r="CN1291" s="13"/>
      <c r="CO1291" s="18">
        <f t="shared" si="455"/>
        <v>0</v>
      </c>
    </row>
    <row r="1292" spans="1:93" ht="15.75" customHeight="1" x14ac:dyDescent="0.2">
      <c r="A1292" s="35" t="s">
        <v>4469</v>
      </c>
      <c r="B1292" s="35" t="s">
        <v>4470</v>
      </c>
      <c r="C1292" s="35" t="s">
        <v>4471</v>
      </c>
      <c r="D1292" s="36">
        <v>45936</v>
      </c>
      <c r="E1292" s="36"/>
      <c r="F1292" s="35" t="s">
        <v>996</v>
      </c>
      <c r="G1292" s="35" t="s">
        <v>1050</v>
      </c>
      <c r="H1292" s="35" t="s">
        <v>1051</v>
      </c>
      <c r="I1292" s="35" t="s">
        <v>897</v>
      </c>
      <c r="J1292" s="35"/>
      <c r="K1292" s="35" t="s">
        <v>898</v>
      </c>
      <c r="L1292" s="37" t="s">
        <v>899</v>
      </c>
      <c r="M1292" s="38">
        <v>8.5000000000000006E-2</v>
      </c>
      <c r="N1292" s="35">
        <v>28</v>
      </c>
      <c r="O1292" s="39">
        <v>70833.333333333328</v>
      </c>
      <c r="P1292" s="40"/>
      <c r="Q1292" s="39"/>
      <c r="R1292" s="39">
        <v>1702.7243589743591</v>
      </c>
      <c r="S1292" s="39">
        <v>983.79629629629619</v>
      </c>
      <c r="T1292" s="39">
        <v>177.08333333333331</v>
      </c>
      <c r="U1292" s="35">
        <v>75</v>
      </c>
      <c r="V1292" s="39"/>
      <c r="W1292" s="39">
        <v>0</v>
      </c>
      <c r="X1292" s="39">
        <v>4460.3751415326506</v>
      </c>
      <c r="Y1292" s="39">
        <v>78232.312463469963</v>
      </c>
      <c r="Z1292" s="41">
        <v>23570.833333333332</v>
      </c>
      <c r="AA1292" s="39"/>
      <c r="AB1292" s="39">
        <v>101803.14579680329</v>
      </c>
      <c r="AC1292" s="39"/>
      <c r="AD1292" s="39"/>
      <c r="AE1292" s="42"/>
      <c r="AF1292" s="35"/>
      <c r="AG1292" s="39"/>
      <c r="AH1292" s="39">
        <v>101803.14579680329</v>
      </c>
      <c r="AI1292" s="39">
        <v>8653.2673927282813</v>
      </c>
      <c r="AJ1292" s="42">
        <v>29700</v>
      </c>
      <c r="AK1292" s="39">
        <v>2524.5</v>
      </c>
      <c r="AL1292" s="39">
        <v>142680.91318953157</v>
      </c>
      <c r="AM1292" s="39" t="s">
        <v>973</v>
      </c>
      <c r="AN1292" s="39" t="s">
        <v>974</v>
      </c>
      <c r="AO1292" s="35" t="s">
        <v>975</v>
      </c>
      <c r="AP1292" s="35" t="s">
        <v>976</v>
      </c>
      <c r="AQ1292" s="39" t="s">
        <v>901</v>
      </c>
      <c r="AR1292" s="39">
        <v>1</v>
      </c>
      <c r="AS1292" s="39"/>
      <c r="AT1292" s="39"/>
      <c r="AU1292" s="39"/>
      <c r="AV1292" s="39"/>
      <c r="AW1292" s="39" t="s">
        <v>4048</v>
      </c>
      <c r="AX1292" s="39" t="s">
        <v>4205</v>
      </c>
      <c r="AY1292" s="39" t="s">
        <v>3518</v>
      </c>
      <c r="AZ1292" s="35" t="s">
        <v>975</v>
      </c>
      <c r="BA1292" s="39"/>
      <c r="BC1292" s="5" t="s">
        <v>905</v>
      </c>
      <c r="CB1292" s="13" t="s">
        <v>947</v>
      </c>
      <c r="CC1292" s="13" t="s">
        <v>979</v>
      </c>
      <c r="CD1292" s="13">
        <v>60009</v>
      </c>
      <c r="CE1292" s="13" t="s">
        <v>980</v>
      </c>
      <c r="CF1292" s="13" t="str">
        <f t="shared" si="448"/>
        <v>W0005451</v>
      </c>
      <c r="CG1292" s="13" t="s">
        <v>24</v>
      </c>
      <c r="CH1292" s="18">
        <f t="shared" si="449"/>
        <v>75545.791808199312</v>
      </c>
      <c r="CI1292" s="18">
        <f t="shared" si="450"/>
        <v>0</v>
      </c>
      <c r="CJ1292" s="43">
        <f t="shared" si="451"/>
        <v>23570.833333333332</v>
      </c>
      <c r="CK1292" s="44">
        <f t="shared" si="452"/>
        <v>29700</v>
      </c>
      <c r="CL1292" s="18">
        <f t="shared" si="453"/>
        <v>2686.5206552706554</v>
      </c>
      <c r="CM1292" s="18">
        <f t="shared" si="454"/>
        <v>11177.767392728281</v>
      </c>
      <c r="CN1292" s="13"/>
      <c r="CO1292" s="18">
        <f t="shared" si="455"/>
        <v>0</v>
      </c>
    </row>
    <row r="1293" spans="1:93" ht="15.75" customHeight="1" x14ac:dyDescent="0.2">
      <c r="A1293" s="35" t="s">
        <v>720</v>
      </c>
      <c r="B1293" s="35" t="s">
        <v>4472</v>
      </c>
      <c r="C1293" s="35" t="s">
        <v>4473</v>
      </c>
      <c r="D1293" s="36">
        <v>45936</v>
      </c>
      <c r="E1293" s="36"/>
      <c r="F1293" s="35" t="s">
        <v>938</v>
      </c>
      <c r="G1293" s="35" t="s">
        <v>895</v>
      </c>
      <c r="H1293" s="35" t="s">
        <v>896</v>
      </c>
      <c r="I1293" s="35" t="s">
        <v>897</v>
      </c>
      <c r="J1293" s="35"/>
      <c r="K1293" s="35" t="s">
        <v>898</v>
      </c>
      <c r="L1293" s="37" t="s">
        <v>899</v>
      </c>
      <c r="M1293" s="38">
        <v>8.5000000000000006E-2</v>
      </c>
      <c r="N1293" s="35">
        <v>28</v>
      </c>
      <c r="O1293" s="39">
        <v>174666.66666666666</v>
      </c>
      <c r="P1293" s="40"/>
      <c r="Q1293" s="39"/>
      <c r="R1293" s="39">
        <v>4078.5256410256407</v>
      </c>
      <c r="S1293" s="39">
        <v>2356.4814814814813</v>
      </c>
      <c r="T1293" s="39">
        <v>424.16666666666663</v>
      </c>
      <c r="U1293" s="35">
        <v>75</v>
      </c>
      <c r="V1293" s="39"/>
      <c r="W1293" s="39">
        <v>0</v>
      </c>
      <c r="X1293" s="39">
        <v>4460.3751415326506</v>
      </c>
      <c r="Y1293" s="39">
        <v>186061.21559737311</v>
      </c>
      <c r="Z1293" s="41">
        <v>5687.5</v>
      </c>
      <c r="AA1293" s="39"/>
      <c r="AB1293" s="39">
        <v>191748.71559737311</v>
      </c>
      <c r="AC1293" s="39"/>
      <c r="AD1293" s="39"/>
      <c r="AE1293" s="42"/>
      <c r="AF1293" s="35"/>
      <c r="AG1293" s="39"/>
      <c r="AH1293" s="39">
        <v>191748.71559737311</v>
      </c>
      <c r="AI1293" s="39">
        <v>16298.640825776716</v>
      </c>
      <c r="AJ1293" s="42">
        <v>29700</v>
      </c>
      <c r="AK1293" s="39">
        <v>2524.5</v>
      </c>
      <c r="AL1293" s="39">
        <v>240271.85642314982</v>
      </c>
      <c r="AM1293" s="39" t="s">
        <v>943</v>
      </c>
      <c r="AN1293" s="39" t="s">
        <v>943</v>
      </c>
      <c r="AO1293" s="35">
        <v>35803</v>
      </c>
      <c r="AP1293" s="35" t="s">
        <v>944</v>
      </c>
      <c r="AQ1293" s="39" t="s">
        <v>901</v>
      </c>
      <c r="AR1293" s="39">
        <v>1</v>
      </c>
      <c r="AS1293" s="39"/>
      <c r="AT1293" s="39"/>
      <c r="AU1293" s="39"/>
      <c r="AV1293" s="39"/>
      <c r="AW1293" s="39" t="s">
        <v>1195</v>
      </c>
      <c r="AX1293" s="39" t="s">
        <v>903</v>
      </c>
      <c r="AY1293" s="39" t="s">
        <v>1453</v>
      </c>
      <c r="AZ1293" s="35">
        <v>35803</v>
      </c>
      <c r="BA1293" s="39"/>
      <c r="BC1293" s="5" t="s">
        <v>905</v>
      </c>
      <c r="CB1293" s="13" t="s">
        <v>947</v>
      </c>
      <c r="CC1293" s="13" t="s">
        <v>10</v>
      </c>
      <c r="CD1293" s="13">
        <v>60002</v>
      </c>
      <c r="CE1293" s="13" t="s">
        <v>8</v>
      </c>
      <c r="CF1293" s="13" t="str">
        <f t="shared" si="448"/>
        <v>W0005452</v>
      </c>
      <c r="CG1293" s="13" t="s">
        <v>29</v>
      </c>
      <c r="CH1293" s="18">
        <f t="shared" si="449"/>
        <v>179626.20847486597</v>
      </c>
      <c r="CI1293" s="18">
        <f t="shared" si="450"/>
        <v>0</v>
      </c>
      <c r="CJ1293" s="43">
        <f t="shared" si="451"/>
        <v>5687.5</v>
      </c>
      <c r="CK1293" s="44">
        <f t="shared" si="452"/>
        <v>29700</v>
      </c>
      <c r="CL1293" s="18">
        <f t="shared" si="453"/>
        <v>6435.0071225071224</v>
      </c>
      <c r="CM1293" s="18">
        <f t="shared" si="454"/>
        <v>18823.140825776718</v>
      </c>
      <c r="CN1293" s="13"/>
      <c r="CO1293" s="18">
        <f t="shared" si="455"/>
        <v>0</v>
      </c>
    </row>
    <row r="1294" spans="1:93" ht="15.75" customHeight="1" x14ac:dyDescent="0.2">
      <c r="A1294" s="35" t="s">
        <v>443</v>
      </c>
      <c r="B1294" s="35" t="s">
        <v>4474</v>
      </c>
      <c r="C1294" s="35" t="s">
        <v>4475</v>
      </c>
      <c r="D1294" s="36">
        <v>45936</v>
      </c>
      <c r="E1294" s="36"/>
      <c r="F1294" s="35" t="s">
        <v>938</v>
      </c>
      <c r="G1294" s="35" t="s">
        <v>895</v>
      </c>
      <c r="H1294" s="35" t="s">
        <v>896</v>
      </c>
      <c r="I1294" s="35" t="s">
        <v>897</v>
      </c>
      <c r="J1294" s="35"/>
      <c r="K1294" s="35" t="s">
        <v>898</v>
      </c>
      <c r="L1294" s="37" t="s">
        <v>899</v>
      </c>
      <c r="M1294" s="38">
        <v>8.5000000000000006E-2</v>
      </c>
      <c r="N1294" s="35">
        <v>28</v>
      </c>
      <c r="O1294" s="39">
        <v>121666.66666666667</v>
      </c>
      <c r="P1294" s="40"/>
      <c r="Q1294" s="39"/>
      <c r="R1294" s="39">
        <v>2804.4871794871797</v>
      </c>
      <c r="S1294" s="39">
        <v>1620.3703703703707</v>
      </c>
      <c r="T1294" s="39">
        <v>291.66666666666669</v>
      </c>
      <c r="U1294" s="35">
        <v>75</v>
      </c>
      <c r="V1294" s="39"/>
      <c r="W1294" s="39">
        <v>0</v>
      </c>
      <c r="X1294" s="39">
        <v>4460.3751415326506</v>
      </c>
      <c r="Y1294" s="39">
        <v>130918.56602472354</v>
      </c>
      <c r="Z1294" s="41">
        <v>5687.5</v>
      </c>
      <c r="AA1294" s="39"/>
      <c r="AB1294" s="39">
        <v>136606.06602472352</v>
      </c>
      <c r="AC1294" s="39"/>
      <c r="AD1294" s="39"/>
      <c r="AE1294" s="42"/>
      <c r="AF1294" s="35"/>
      <c r="AG1294" s="39"/>
      <c r="AH1294" s="39">
        <v>136606.06602472352</v>
      </c>
      <c r="AI1294" s="39">
        <v>11611.515612101501</v>
      </c>
      <c r="AJ1294" s="42">
        <v>29700</v>
      </c>
      <c r="AK1294" s="39">
        <v>2524.5</v>
      </c>
      <c r="AL1294" s="39">
        <v>180442.08163682502</v>
      </c>
      <c r="AM1294" s="39" t="s">
        <v>943</v>
      </c>
      <c r="AN1294" s="39" t="s">
        <v>943</v>
      </c>
      <c r="AO1294" s="35">
        <v>35803</v>
      </c>
      <c r="AP1294" s="35" t="s">
        <v>944</v>
      </c>
      <c r="AQ1294" s="39" t="s">
        <v>901</v>
      </c>
      <c r="AR1294" s="39">
        <v>1</v>
      </c>
      <c r="AS1294" s="39"/>
      <c r="AT1294" s="39"/>
      <c r="AU1294" s="39"/>
      <c r="AV1294" s="39"/>
      <c r="AW1294" s="39" t="s">
        <v>1195</v>
      </c>
      <c r="AX1294" s="39" t="s">
        <v>903</v>
      </c>
      <c r="AY1294" s="39" t="s">
        <v>1453</v>
      </c>
      <c r="AZ1294" s="35">
        <v>35803</v>
      </c>
      <c r="BA1294" s="39"/>
      <c r="BC1294" s="5" t="s">
        <v>905</v>
      </c>
      <c r="CB1294" s="13" t="s">
        <v>947</v>
      </c>
      <c r="CC1294" s="13" t="s">
        <v>10</v>
      </c>
      <c r="CD1294" s="13">
        <v>60002</v>
      </c>
      <c r="CE1294" s="13" t="s">
        <v>8</v>
      </c>
      <c r="CF1294" s="13" t="str">
        <f t="shared" si="448"/>
        <v>W0004900</v>
      </c>
      <c r="CG1294" s="13" t="s">
        <v>29</v>
      </c>
      <c r="CH1294" s="18">
        <f t="shared" si="449"/>
        <v>126493.708474866</v>
      </c>
      <c r="CI1294" s="18">
        <f t="shared" si="450"/>
        <v>0</v>
      </c>
      <c r="CJ1294" s="43">
        <f t="shared" si="451"/>
        <v>5687.5</v>
      </c>
      <c r="CK1294" s="44">
        <f t="shared" si="452"/>
        <v>29700</v>
      </c>
      <c r="CL1294" s="18">
        <f t="shared" si="453"/>
        <v>4424.8575498575501</v>
      </c>
      <c r="CM1294" s="18">
        <f t="shared" si="454"/>
        <v>14136.015612101501</v>
      </c>
      <c r="CN1294" s="13"/>
      <c r="CO1294" s="18">
        <f t="shared" si="455"/>
        <v>0</v>
      </c>
    </row>
    <row r="1295" spans="1:93" ht="15.75" customHeight="1" x14ac:dyDescent="0.2">
      <c r="A1295" s="35" t="s">
        <v>721</v>
      </c>
      <c r="B1295" s="35" t="s">
        <v>4476</v>
      </c>
      <c r="C1295" s="35" t="s">
        <v>4477</v>
      </c>
      <c r="D1295" s="36">
        <v>45936</v>
      </c>
      <c r="E1295" s="36"/>
      <c r="F1295" s="35" t="s">
        <v>996</v>
      </c>
      <c r="G1295" s="35" t="s">
        <v>895</v>
      </c>
      <c r="H1295" s="35" t="s">
        <v>896</v>
      </c>
      <c r="I1295" s="35" t="s">
        <v>897</v>
      </c>
      <c r="J1295" s="35"/>
      <c r="K1295" s="35" t="s">
        <v>898</v>
      </c>
      <c r="L1295" s="37" t="s">
        <v>899</v>
      </c>
      <c r="M1295" s="38">
        <v>8.5000000000000006E-2</v>
      </c>
      <c r="N1295" s="35">
        <v>28</v>
      </c>
      <c r="O1295" s="39">
        <v>69583.333333333328</v>
      </c>
      <c r="P1295" s="40"/>
      <c r="Q1295" s="39"/>
      <c r="R1295" s="39">
        <v>1552.4839743589744</v>
      </c>
      <c r="S1295" s="39">
        <v>896.99074074074076</v>
      </c>
      <c r="T1295" s="39">
        <v>161.45833333333334</v>
      </c>
      <c r="U1295" s="35">
        <v>75</v>
      </c>
      <c r="V1295" s="39"/>
      <c r="W1295" s="39">
        <v>0</v>
      </c>
      <c r="X1295" s="39">
        <v>4460.3751415326506</v>
      </c>
      <c r="Y1295" s="39">
        <v>76729.641523299026</v>
      </c>
      <c r="Z1295" s="41">
        <v>5687.5</v>
      </c>
      <c r="AA1295" s="39"/>
      <c r="AB1295" s="39">
        <v>82417.141523299026</v>
      </c>
      <c r="AC1295" s="39"/>
      <c r="AD1295" s="39"/>
      <c r="AE1295" s="42"/>
      <c r="AF1295" s="35"/>
      <c r="AG1295" s="39"/>
      <c r="AH1295" s="39">
        <v>82417.141523299026</v>
      </c>
      <c r="AI1295" s="39">
        <v>7005.457029480418</v>
      </c>
      <c r="AJ1295" s="42">
        <v>29700</v>
      </c>
      <c r="AK1295" s="39">
        <v>2524.5</v>
      </c>
      <c r="AL1295" s="39">
        <v>121647.09855277944</v>
      </c>
      <c r="AM1295" s="39" t="s">
        <v>943</v>
      </c>
      <c r="AN1295" s="39" t="s">
        <v>943</v>
      </c>
      <c r="AO1295" s="35" t="s">
        <v>2306</v>
      </c>
      <c r="AP1295" s="35" t="s">
        <v>944</v>
      </c>
      <c r="AQ1295" s="39" t="s">
        <v>901</v>
      </c>
      <c r="AR1295" s="39">
        <v>1</v>
      </c>
      <c r="AS1295" s="39"/>
      <c r="AT1295" s="39"/>
      <c r="AU1295" s="39"/>
      <c r="AV1295" s="39"/>
      <c r="AW1295" s="39" t="s">
        <v>1086</v>
      </c>
      <c r="AX1295" s="39" t="s">
        <v>903</v>
      </c>
      <c r="AY1295" s="39" t="s">
        <v>904</v>
      </c>
      <c r="AZ1295" s="35" t="s">
        <v>2306</v>
      </c>
      <c r="BA1295" s="39"/>
      <c r="BC1295" s="5" t="s">
        <v>905</v>
      </c>
      <c r="CB1295" s="13" t="s">
        <v>947</v>
      </c>
      <c r="CC1295" s="13" t="s">
        <v>10</v>
      </c>
      <c r="CD1295" s="13">
        <v>60002</v>
      </c>
      <c r="CE1295" s="13" t="s">
        <v>8</v>
      </c>
      <c r="CF1295" s="13" t="str">
        <f t="shared" si="448"/>
        <v>W0005453</v>
      </c>
      <c r="CG1295" s="13" t="s">
        <v>29</v>
      </c>
      <c r="CH1295" s="18">
        <f t="shared" si="449"/>
        <v>74280.166808199312</v>
      </c>
      <c r="CI1295" s="18">
        <f t="shared" si="450"/>
        <v>0</v>
      </c>
      <c r="CJ1295" s="43">
        <f t="shared" si="451"/>
        <v>5687.5</v>
      </c>
      <c r="CK1295" s="44">
        <f t="shared" si="452"/>
        <v>29700</v>
      </c>
      <c r="CL1295" s="18">
        <f t="shared" si="453"/>
        <v>2449.474715099715</v>
      </c>
      <c r="CM1295" s="18">
        <f t="shared" si="454"/>
        <v>9529.957029480418</v>
      </c>
      <c r="CN1295" s="13"/>
      <c r="CO1295" s="18">
        <f t="shared" si="455"/>
        <v>0</v>
      </c>
    </row>
    <row r="1296" spans="1:93" ht="15.75" customHeight="1" x14ac:dyDescent="0.2">
      <c r="A1296" s="35" t="s">
        <v>444</v>
      </c>
      <c r="B1296" s="35" t="s">
        <v>4478</v>
      </c>
      <c r="C1296" s="35" t="s">
        <v>4479</v>
      </c>
      <c r="D1296" s="36">
        <v>45936</v>
      </c>
      <c r="E1296" s="36"/>
      <c r="F1296" s="35" t="s">
        <v>996</v>
      </c>
      <c r="G1296" s="35" t="s">
        <v>895</v>
      </c>
      <c r="H1296" s="35" t="s">
        <v>896</v>
      </c>
      <c r="I1296" s="35" t="s">
        <v>897</v>
      </c>
      <c r="J1296" s="35"/>
      <c r="K1296" s="35" t="s">
        <v>898</v>
      </c>
      <c r="L1296" s="37" t="s">
        <v>899</v>
      </c>
      <c r="M1296" s="38">
        <v>8.5000000000000006E-2</v>
      </c>
      <c r="N1296" s="35">
        <v>28</v>
      </c>
      <c r="O1296" s="39">
        <v>67500</v>
      </c>
      <c r="P1296" s="40"/>
      <c r="Q1296" s="39"/>
      <c r="R1296" s="39">
        <v>1502.403846153846</v>
      </c>
      <c r="S1296" s="39">
        <v>868.05555555555554</v>
      </c>
      <c r="T1296" s="39">
        <v>156.25</v>
      </c>
      <c r="U1296" s="35">
        <v>75</v>
      </c>
      <c r="V1296" s="39"/>
      <c r="W1296" s="39">
        <v>0</v>
      </c>
      <c r="X1296" s="39">
        <v>4460.3751415326506</v>
      </c>
      <c r="Y1296" s="39">
        <v>74562.084543242061</v>
      </c>
      <c r="Z1296" s="41">
        <v>5687.5</v>
      </c>
      <c r="AA1296" s="39"/>
      <c r="AB1296" s="39">
        <v>80249.584543242061</v>
      </c>
      <c r="AC1296" s="39"/>
      <c r="AD1296" s="39"/>
      <c r="AE1296" s="42"/>
      <c r="AF1296" s="35"/>
      <c r="AG1296" s="39"/>
      <c r="AH1296" s="39">
        <v>80249.584543242061</v>
      </c>
      <c r="AI1296" s="39">
        <v>6821.2146861755755</v>
      </c>
      <c r="AJ1296" s="42">
        <v>29700</v>
      </c>
      <c r="AK1296" s="39">
        <v>2524.5</v>
      </c>
      <c r="AL1296" s="39">
        <v>119295.29922941764</v>
      </c>
      <c r="AM1296" s="39" t="s">
        <v>943</v>
      </c>
      <c r="AN1296" s="39" t="s">
        <v>943</v>
      </c>
      <c r="AO1296" s="35" t="s">
        <v>2306</v>
      </c>
      <c r="AP1296" s="35" t="s">
        <v>944</v>
      </c>
      <c r="AQ1296" s="39" t="s">
        <v>901</v>
      </c>
      <c r="AR1296" s="39">
        <v>1</v>
      </c>
      <c r="AS1296" s="39"/>
      <c r="AT1296" s="39"/>
      <c r="AU1296" s="39"/>
      <c r="AV1296" s="39"/>
      <c r="AW1296" s="39" t="s">
        <v>1086</v>
      </c>
      <c r="AX1296" s="39" t="s">
        <v>903</v>
      </c>
      <c r="AY1296" s="39" t="s">
        <v>904</v>
      </c>
      <c r="AZ1296" s="35" t="s">
        <v>2306</v>
      </c>
      <c r="BA1296" s="39"/>
      <c r="BC1296" s="5" t="s">
        <v>905</v>
      </c>
      <c r="CB1296" s="13" t="s">
        <v>947</v>
      </c>
      <c r="CC1296" s="13" t="s">
        <v>10</v>
      </c>
      <c r="CD1296" s="13">
        <v>60002</v>
      </c>
      <c r="CE1296" s="13" t="s">
        <v>8</v>
      </c>
      <c r="CF1296" s="13" t="str">
        <f t="shared" si="448"/>
        <v>W0004901</v>
      </c>
      <c r="CG1296" s="13" t="s">
        <v>29</v>
      </c>
      <c r="CH1296" s="18">
        <f t="shared" si="449"/>
        <v>72191.625141532655</v>
      </c>
      <c r="CI1296" s="18">
        <f t="shared" si="450"/>
        <v>0</v>
      </c>
      <c r="CJ1296" s="43">
        <f t="shared" si="451"/>
        <v>5687.5</v>
      </c>
      <c r="CK1296" s="44">
        <f t="shared" si="452"/>
        <v>29700</v>
      </c>
      <c r="CL1296" s="18">
        <f t="shared" si="453"/>
        <v>2370.4594017094014</v>
      </c>
      <c r="CM1296" s="18">
        <f t="shared" si="454"/>
        <v>9345.7146861755755</v>
      </c>
      <c r="CN1296" s="13"/>
      <c r="CO1296" s="18">
        <f t="shared" si="455"/>
        <v>0</v>
      </c>
    </row>
    <row r="1297" spans="1:93" ht="15.75" customHeight="1" x14ac:dyDescent="0.2">
      <c r="A1297" s="35" t="s">
        <v>445</v>
      </c>
      <c r="B1297" s="35" t="s">
        <v>4480</v>
      </c>
      <c r="C1297" s="35" t="s">
        <v>4481</v>
      </c>
      <c r="D1297" s="36">
        <v>45936</v>
      </c>
      <c r="E1297" s="36"/>
      <c r="F1297" s="35" t="s">
        <v>996</v>
      </c>
      <c r="G1297" s="35" t="s">
        <v>895</v>
      </c>
      <c r="H1297" s="35" t="s">
        <v>896</v>
      </c>
      <c r="I1297" s="35" t="s">
        <v>897</v>
      </c>
      <c r="J1297" s="35"/>
      <c r="K1297" s="35" t="s">
        <v>898</v>
      </c>
      <c r="L1297" s="37" t="s">
        <v>899</v>
      </c>
      <c r="M1297" s="38">
        <v>8.5000000000000006E-2</v>
      </c>
      <c r="N1297" s="35">
        <v>28</v>
      </c>
      <c r="O1297" s="39">
        <v>71666.666666666672</v>
      </c>
      <c r="P1297" s="40"/>
      <c r="Q1297" s="39"/>
      <c r="R1297" s="39">
        <v>1602.5641025641025</v>
      </c>
      <c r="S1297" s="39">
        <v>925.92592592592598</v>
      </c>
      <c r="T1297" s="39">
        <v>166.66666666666669</v>
      </c>
      <c r="U1297" s="35">
        <v>75</v>
      </c>
      <c r="V1297" s="39"/>
      <c r="W1297" s="39">
        <v>0</v>
      </c>
      <c r="X1297" s="39">
        <v>4460.3751415326506</v>
      </c>
      <c r="Y1297" s="39">
        <v>78897.198503356034</v>
      </c>
      <c r="Z1297" s="41">
        <v>5687.5</v>
      </c>
      <c r="AA1297" s="39"/>
      <c r="AB1297" s="39">
        <v>84584.698503356034</v>
      </c>
      <c r="AC1297" s="39"/>
      <c r="AD1297" s="39"/>
      <c r="AE1297" s="42"/>
      <c r="AF1297" s="35"/>
      <c r="AG1297" s="39"/>
      <c r="AH1297" s="39">
        <v>84584.698503356034</v>
      </c>
      <c r="AI1297" s="39">
        <v>7189.6993727852632</v>
      </c>
      <c r="AJ1297" s="42">
        <v>29700</v>
      </c>
      <c r="AK1297" s="39">
        <v>2524.5</v>
      </c>
      <c r="AL1297" s="39">
        <v>123998.8978761413</v>
      </c>
      <c r="AM1297" s="39" t="s">
        <v>943</v>
      </c>
      <c r="AN1297" s="39" t="s">
        <v>943</v>
      </c>
      <c r="AO1297" s="35" t="s">
        <v>2306</v>
      </c>
      <c r="AP1297" s="35" t="s">
        <v>944</v>
      </c>
      <c r="AQ1297" s="39" t="s">
        <v>901</v>
      </c>
      <c r="AR1297" s="39">
        <v>1</v>
      </c>
      <c r="AS1297" s="39"/>
      <c r="AT1297" s="39"/>
      <c r="AU1297" s="39"/>
      <c r="AV1297" s="39"/>
      <c r="AW1297" s="39" t="s">
        <v>1195</v>
      </c>
      <c r="AX1297" s="39" t="s">
        <v>903</v>
      </c>
      <c r="AY1297" s="39" t="s">
        <v>1453</v>
      </c>
      <c r="AZ1297" s="35" t="s">
        <v>2306</v>
      </c>
      <c r="BA1297" s="39"/>
      <c r="BC1297" s="5" t="s">
        <v>905</v>
      </c>
      <c r="CB1297" s="13" t="s">
        <v>947</v>
      </c>
      <c r="CC1297" s="13" t="s">
        <v>10</v>
      </c>
      <c r="CD1297" s="13">
        <v>60002</v>
      </c>
      <c r="CE1297" s="13" t="s">
        <v>8</v>
      </c>
      <c r="CF1297" s="13" t="str">
        <f t="shared" si="448"/>
        <v>W0004902</v>
      </c>
      <c r="CG1297" s="13" t="s">
        <v>29</v>
      </c>
      <c r="CH1297" s="18">
        <f t="shared" si="449"/>
        <v>76368.708474865998</v>
      </c>
      <c r="CI1297" s="18">
        <f t="shared" si="450"/>
        <v>0</v>
      </c>
      <c r="CJ1297" s="43">
        <f t="shared" si="451"/>
        <v>5687.5</v>
      </c>
      <c r="CK1297" s="44">
        <f t="shared" si="452"/>
        <v>29700</v>
      </c>
      <c r="CL1297" s="18">
        <f t="shared" si="453"/>
        <v>2528.4900284900286</v>
      </c>
      <c r="CM1297" s="18">
        <f t="shared" si="454"/>
        <v>9714.1993727852641</v>
      </c>
      <c r="CN1297" s="13"/>
      <c r="CO1297" s="18">
        <f t="shared" si="455"/>
        <v>0</v>
      </c>
    </row>
    <row r="1298" spans="1:93" ht="15.75" customHeight="1" x14ac:dyDescent="0.2">
      <c r="A1298" s="35" t="s">
        <v>4482</v>
      </c>
      <c r="B1298" s="35" t="s">
        <v>4483</v>
      </c>
      <c r="C1298" s="35" t="s">
        <v>4484</v>
      </c>
      <c r="D1298" s="36">
        <v>45936</v>
      </c>
      <c r="E1298" s="36"/>
      <c r="F1298" s="35" t="s">
        <v>938</v>
      </c>
      <c r="G1298" s="35" t="s">
        <v>2668</v>
      </c>
      <c r="H1298" s="35" t="s">
        <v>2669</v>
      </c>
      <c r="I1298" s="35" t="s">
        <v>897</v>
      </c>
      <c r="J1298" s="35"/>
      <c r="K1298" s="35" t="s">
        <v>898</v>
      </c>
      <c r="L1298" s="37" t="s">
        <v>899</v>
      </c>
      <c r="M1298" s="38">
        <v>8.5000000000000006E-2</v>
      </c>
      <c r="N1298" s="35">
        <v>28</v>
      </c>
      <c r="O1298" s="39">
        <v>125000.00000000001</v>
      </c>
      <c r="P1298" s="40"/>
      <c r="Q1298" s="39"/>
      <c r="R1298" s="39">
        <v>3004.8076923076919</v>
      </c>
      <c r="S1298" s="39">
        <v>1736.1111111111111</v>
      </c>
      <c r="T1298" s="39">
        <v>312.5</v>
      </c>
      <c r="U1298" s="35">
        <v>75</v>
      </c>
      <c r="V1298" s="39"/>
      <c r="W1298" s="39">
        <v>0</v>
      </c>
      <c r="X1298" s="39">
        <v>4460.3751415326506</v>
      </c>
      <c r="Y1298" s="39">
        <v>134588.79394495147</v>
      </c>
      <c r="Z1298" s="41">
        <v>13617.5</v>
      </c>
      <c r="AA1298" s="39"/>
      <c r="AB1298" s="39">
        <v>148206.29394495147</v>
      </c>
      <c r="AC1298" s="39"/>
      <c r="AD1298" s="39"/>
      <c r="AE1298" s="42"/>
      <c r="AF1298" s="35"/>
      <c r="AG1298" s="39"/>
      <c r="AH1298" s="39">
        <v>148206.29394495147</v>
      </c>
      <c r="AI1298" s="39">
        <v>12597.534985320875</v>
      </c>
      <c r="AJ1298" s="42">
        <v>29700</v>
      </c>
      <c r="AK1298" s="39">
        <v>2524.5</v>
      </c>
      <c r="AL1298" s="39">
        <v>193028.32893027234</v>
      </c>
      <c r="AM1298" s="39" t="s">
        <v>900</v>
      </c>
      <c r="AN1298" s="39" t="s">
        <v>900</v>
      </c>
      <c r="AO1298" s="35">
        <v>1006100</v>
      </c>
      <c r="AP1298" s="39" t="s">
        <v>900</v>
      </c>
      <c r="AQ1298" s="39" t="s">
        <v>901</v>
      </c>
      <c r="AR1298" s="39">
        <v>1</v>
      </c>
      <c r="AS1298" s="39"/>
      <c r="AT1298" s="39"/>
      <c r="AU1298" s="39"/>
      <c r="AV1298" s="39"/>
      <c r="AW1298" s="39" t="s">
        <v>2902</v>
      </c>
      <c r="AX1298" s="39" t="s">
        <v>2902</v>
      </c>
      <c r="AY1298" s="39" t="s">
        <v>2902</v>
      </c>
      <c r="AZ1298" s="35">
        <v>1006100</v>
      </c>
      <c r="BA1298" s="39"/>
      <c r="BC1298" s="5" t="s">
        <v>905</v>
      </c>
      <c r="CB1298" s="13" t="s">
        <v>906</v>
      </c>
      <c r="CC1298" s="13" t="s">
        <v>907</v>
      </c>
      <c r="CD1298" s="13">
        <v>60006</v>
      </c>
      <c r="CE1298" s="13" t="e">
        <v>#N/A</v>
      </c>
      <c r="CF1298" s="13" t="str">
        <f t="shared" si="448"/>
        <v>W0005454</v>
      </c>
      <c r="CG1298" s="13" t="str">
        <f>G1298</f>
        <v>Marketing Capability Center</v>
      </c>
      <c r="CH1298" s="18">
        <f t="shared" si="449"/>
        <v>129847.87514153267</v>
      </c>
      <c r="CI1298" s="18">
        <f>SUM(AA1298,AE1298)</f>
        <v>0</v>
      </c>
      <c r="CJ1298" s="43">
        <f t="shared" si="451"/>
        <v>13617.5</v>
      </c>
      <c r="CK1298" s="44">
        <f t="shared" si="452"/>
        <v>29700</v>
      </c>
      <c r="CL1298" s="18">
        <f t="shared" si="453"/>
        <v>4740.9188034188028</v>
      </c>
      <c r="CM1298" s="18">
        <f t="shared" si="454"/>
        <v>15122.034985320875</v>
      </c>
      <c r="CN1298" s="13"/>
      <c r="CO1298" s="18">
        <f t="shared" si="455"/>
        <v>0</v>
      </c>
    </row>
    <row r="1299" spans="1:93" ht="15.75" customHeight="1" x14ac:dyDescent="0.2">
      <c r="A1299" s="35" t="s">
        <v>543</v>
      </c>
      <c r="B1299" s="35" t="s">
        <v>4485</v>
      </c>
      <c r="C1299" s="35" t="s">
        <v>4486</v>
      </c>
      <c r="D1299" s="36">
        <v>45936</v>
      </c>
      <c r="E1299" s="36"/>
      <c r="F1299" s="35" t="s">
        <v>984</v>
      </c>
      <c r="G1299" s="35" t="s">
        <v>1247</v>
      </c>
      <c r="H1299" s="35" t="s">
        <v>1248</v>
      </c>
      <c r="I1299" s="35" t="s">
        <v>897</v>
      </c>
      <c r="J1299" s="35"/>
      <c r="K1299" s="35" t="s">
        <v>898</v>
      </c>
      <c r="L1299" s="37" t="s">
        <v>899</v>
      </c>
      <c r="M1299" s="38">
        <v>0.1</v>
      </c>
      <c r="N1299" s="35">
        <v>28</v>
      </c>
      <c r="O1299" s="39">
        <v>103333.33333333333</v>
      </c>
      <c r="P1299" s="40"/>
      <c r="Q1299" s="39"/>
      <c r="R1299" s="39">
        <v>2483.9743589743589</v>
      </c>
      <c r="S1299" s="39">
        <v>1435.1851851851852</v>
      </c>
      <c r="T1299" s="39">
        <v>258.33333333333331</v>
      </c>
      <c r="U1299" s="35">
        <v>75</v>
      </c>
      <c r="V1299" s="39"/>
      <c r="W1299" s="39">
        <v>0</v>
      </c>
      <c r="X1299" s="39">
        <v>4460.3751415326506</v>
      </c>
      <c r="Y1299" s="39">
        <v>112046.20135235885</v>
      </c>
      <c r="Z1299" s="41">
        <v>7046.666666666667</v>
      </c>
      <c r="AA1299" s="39"/>
      <c r="AB1299" s="39">
        <v>119092.86801902553</v>
      </c>
      <c r="AC1299" s="39"/>
      <c r="AD1299" s="39"/>
      <c r="AE1299" s="42"/>
      <c r="AF1299" s="35"/>
      <c r="AG1299" s="39"/>
      <c r="AH1299" s="39">
        <v>119092.86801902553</v>
      </c>
      <c r="AI1299" s="39">
        <v>11909.286801902554</v>
      </c>
      <c r="AJ1299" s="42">
        <v>29700</v>
      </c>
      <c r="AK1299" s="39">
        <v>2970</v>
      </c>
      <c r="AL1299" s="39">
        <v>163672.15482092806</v>
      </c>
      <c r="AM1299" s="39" t="s">
        <v>943</v>
      </c>
      <c r="AN1299" s="39" t="s">
        <v>943</v>
      </c>
      <c r="AO1299" s="35">
        <v>90324</v>
      </c>
      <c r="AP1299" s="35" t="s">
        <v>944</v>
      </c>
      <c r="AQ1299" s="39" t="s">
        <v>901</v>
      </c>
      <c r="AR1299" s="39">
        <v>1</v>
      </c>
      <c r="AS1299" s="39"/>
      <c r="AT1299" s="39"/>
      <c r="AU1299" s="39"/>
      <c r="AV1299" s="39"/>
      <c r="AW1299" s="39" t="s">
        <v>1817</v>
      </c>
      <c r="AX1299" s="39" t="s">
        <v>943</v>
      </c>
      <c r="AY1299" s="39" t="s">
        <v>1053</v>
      </c>
      <c r="AZ1299" s="35">
        <v>90324</v>
      </c>
      <c r="BA1299" s="39"/>
      <c r="BC1299" s="5" t="s">
        <v>905</v>
      </c>
      <c r="CB1299" s="13" t="s">
        <v>947</v>
      </c>
      <c r="CC1299" s="13" t="s">
        <v>10</v>
      </c>
      <c r="CD1299" s="13">
        <v>60002</v>
      </c>
      <c r="CE1299" s="13" t="s">
        <v>8</v>
      </c>
      <c r="CF1299" s="13" t="str">
        <f t="shared" si="448"/>
        <v>W0005110</v>
      </c>
      <c r="CG1299" s="13" t="s">
        <v>70</v>
      </c>
      <c r="CH1299" s="18">
        <f t="shared" si="449"/>
        <v>108127.04180819931</v>
      </c>
      <c r="CI1299" s="18">
        <f>SUM(AA1299,AC1299:AE1299)</f>
        <v>0</v>
      </c>
      <c r="CJ1299" s="43">
        <f t="shared" si="451"/>
        <v>7046.666666666667</v>
      </c>
      <c r="CK1299" s="44">
        <f t="shared" si="452"/>
        <v>29700</v>
      </c>
      <c r="CL1299" s="18">
        <f t="shared" si="453"/>
        <v>3919.1595441595441</v>
      </c>
      <c r="CM1299" s="18">
        <f t="shared" si="454"/>
        <v>14879.286801902554</v>
      </c>
      <c r="CN1299" s="13"/>
      <c r="CO1299" s="18">
        <f t="shared" si="455"/>
        <v>0</v>
      </c>
    </row>
    <row r="1300" spans="1:93" ht="15.75" customHeight="1" x14ac:dyDescent="0.2">
      <c r="A1300" s="35" t="s">
        <v>4487</v>
      </c>
      <c r="B1300" s="35" t="s">
        <v>4488</v>
      </c>
      <c r="C1300" s="35" t="s">
        <v>4489</v>
      </c>
      <c r="D1300" s="36">
        <v>45936</v>
      </c>
      <c r="E1300" s="36"/>
      <c r="F1300" s="35" t="s">
        <v>984</v>
      </c>
      <c r="G1300" s="35" t="s">
        <v>2668</v>
      </c>
      <c r="H1300" s="35" t="s">
        <v>2669</v>
      </c>
      <c r="I1300" s="35" t="s">
        <v>897</v>
      </c>
      <c r="J1300" s="35"/>
      <c r="K1300" s="35" t="s">
        <v>898</v>
      </c>
      <c r="L1300" s="37" t="s">
        <v>899</v>
      </c>
      <c r="M1300" s="38">
        <v>8.5000000000000006E-2</v>
      </c>
      <c r="N1300" s="35">
        <v>28</v>
      </c>
      <c r="O1300" s="39">
        <v>86666.666666666672</v>
      </c>
      <c r="P1300" s="40"/>
      <c r="Q1300" s="39"/>
      <c r="R1300" s="39">
        <v>2083.3333333333335</v>
      </c>
      <c r="S1300" s="39">
        <v>1203.7037037037039</v>
      </c>
      <c r="T1300" s="39">
        <v>216.66666666666669</v>
      </c>
      <c r="U1300" s="35">
        <v>75</v>
      </c>
      <c r="V1300" s="39"/>
      <c r="W1300" s="39">
        <v>0</v>
      </c>
      <c r="X1300" s="39">
        <v>4460.3751415326506</v>
      </c>
      <c r="Y1300" s="39">
        <v>94705.745511903035</v>
      </c>
      <c r="Z1300" s="41">
        <v>13617.5</v>
      </c>
      <c r="AA1300" s="39"/>
      <c r="AB1300" s="39">
        <v>108323.24551190303</v>
      </c>
      <c r="AC1300" s="39"/>
      <c r="AD1300" s="39"/>
      <c r="AE1300" s="42"/>
      <c r="AF1300" s="35"/>
      <c r="AG1300" s="39"/>
      <c r="AH1300" s="39">
        <v>108323.24551190303</v>
      </c>
      <c r="AI1300" s="39">
        <v>9207.4758685117595</v>
      </c>
      <c r="AJ1300" s="42">
        <v>29700</v>
      </c>
      <c r="AK1300" s="39">
        <v>2524.5</v>
      </c>
      <c r="AL1300" s="39">
        <v>149755.22138041479</v>
      </c>
      <c r="AM1300" s="39" t="s">
        <v>900</v>
      </c>
      <c r="AN1300" s="39" t="s">
        <v>900</v>
      </c>
      <c r="AO1300" s="35">
        <v>1006100</v>
      </c>
      <c r="AP1300" s="39" t="s">
        <v>900</v>
      </c>
      <c r="AQ1300" s="39" t="s">
        <v>901</v>
      </c>
      <c r="AR1300" s="39">
        <v>1</v>
      </c>
      <c r="AS1300" s="39"/>
      <c r="AT1300" s="39"/>
      <c r="AU1300" s="39"/>
      <c r="AV1300" s="39"/>
      <c r="AW1300" s="39" t="s">
        <v>2902</v>
      </c>
      <c r="AX1300" s="39" t="s">
        <v>2902</v>
      </c>
      <c r="AY1300" s="39" t="s">
        <v>2902</v>
      </c>
      <c r="AZ1300" s="35">
        <v>1006100</v>
      </c>
      <c r="BA1300" s="39"/>
      <c r="BC1300" s="5" t="s">
        <v>905</v>
      </c>
      <c r="CB1300" s="13" t="s">
        <v>906</v>
      </c>
      <c r="CC1300" s="13" t="s">
        <v>907</v>
      </c>
      <c r="CD1300" s="13">
        <v>60006</v>
      </c>
      <c r="CE1300" s="13" t="e">
        <v>#N/A</v>
      </c>
      <c r="CF1300" s="13" t="str">
        <f t="shared" si="448"/>
        <v>W0004903</v>
      </c>
      <c r="CG1300" s="13" t="str">
        <f t="shared" ref="CG1300:CG1301" si="456">G1300</f>
        <v>Marketing Capability Center</v>
      </c>
      <c r="CH1300" s="18">
        <f t="shared" si="449"/>
        <v>91418.708474865998</v>
      </c>
      <c r="CI1300" s="18">
        <f t="shared" ref="CI1300:CI1301" si="457">SUM(AA1300,AE1300)</f>
        <v>0</v>
      </c>
      <c r="CJ1300" s="43">
        <f t="shared" si="451"/>
        <v>13617.5</v>
      </c>
      <c r="CK1300" s="44">
        <f t="shared" si="452"/>
        <v>29700</v>
      </c>
      <c r="CL1300" s="18">
        <f t="shared" si="453"/>
        <v>3287.0370370370374</v>
      </c>
      <c r="CM1300" s="18">
        <f t="shared" si="454"/>
        <v>11731.975868511759</v>
      </c>
      <c r="CN1300" s="13"/>
      <c r="CO1300" s="18">
        <f t="shared" si="455"/>
        <v>0</v>
      </c>
    </row>
    <row r="1301" spans="1:93" ht="15.75" customHeight="1" x14ac:dyDescent="0.2">
      <c r="A1301" s="35" t="s">
        <v>4490</v>
      </c>
      <c r="B1301" s="35" t="s">
        <v>4491</v>
      </c>
      <c r="C1301" s="35" t="s">
        <v>4492</v>
      </c>
      <c r="D1301" s="36">
        <v>45943</v>
      </c>
      <c r="E1301" s="36"/>
      <c r="F1301" s="35" t="s">
        <v>938</v>
      </c>
      <c r="G1301" s="35" t="s">
        <v>2668</v>
      </c>
      <c r="H1301" s="35" t="s">
        <v>2669</v>
      </c>
      <c r="I1301" s="35" t="s">
        <v>897</v>
      </c>
      <c r="J1301" s="35"/>
      <c r="K1301" s="35" t="s">
        <v>898</v>
      </c>
      <c r="L1301" s="37" t="s">
        <v>899</v>
      </c>
      <c r="M1301" s="38">
        <v>8.5000000000000006E-2</v>
      </c>
      <c r="N1301" s="35">
        <v>28</v>
      </c>
      <c r="O1301" s="39">
        <v>120833.33333333331</v>
      </c>
      <c r="P1301" s="40"/>
      <c r="Q1301" s="39"/>
      <c r="R1301" s="39">
        <v>2904.6474358974356</v>
      </c>
      <c r="S1301" s="39">
        <v>1678.2407407407406</v>
      </c>
      <c r="T1301" s="39">
        <v>302.08333333333331</v>
      </c>
      <c r="U1301" s="35">
        <v>75</v>
      </c>
      <c r="V1301" s="39"/>
      <c r="W1301" s="39">
        <v>0</v>
      </c>
      <c r="X1301" s="39">
        <v>4460.3751415326506</v>
      </c>
      <c r="Y1301" s="39">
        <v>130253.67998483748</v>
      </c>
      <c r="Z1301" s="41">
        <v>13617.5</v>
      </c>
      <c r="AA1301" s="39"/>
      <c r="AB1301" s="39">
        <v>143871.17998483748</v>
      </c>
      <c r="AC1301" s="39"/>
      <c r="AD1301" s="39"/>
      <c r="AE1301" s="42"/>
      <c r="AF1301" s="35"/>
      <c r="AG1301" s="39"/>
      <c r="AH1301" s="39">
        <v>143871.17998483748</v>
      </c>
      <c r="AI1301" s="39">
        <v>12229.050298711187</v>
      </c>
      <c r="AJ1301" s="42">
        <v>29700</v>
      </c>
      <c r="AK1301" s="39">
        <v>2524.5</v>
      </c>
      <c r="AL1301" s="39">
        <v>188324.73028354868</v>
      </c>
      <c r="AM1301" s="39" t="s">
        <v>900</v>
      </c>
      <c r="AN1301" s="39" t="s">
        <v>900</v>
      </c>
      <c r="AO1301" s="35">
        <v>1006100</v>
      </c>
      <c r="AP1301" s="39" t="s">
        <v>900</v>
      </c>
      <c r="AQ1301" s="39" t="s">
        <v>901</v>
      </c>
      <c r="AR1301" s="39">
        <v>1</v>
      </c>
      <c r="AS1301" s="39"/>
      <c r="AT1301" s="39"/>
      <c r="AU1301" s="39"/>
      <c r="AV1301" s="39"/>
      <c r="AW1301" s="39" t="s">
        <v>2902</v>
      </c>
      <c r="AX1301" s="39" t="s">
        <v>2902</v>
      </c>
      <c r="AY1301" s="39" t="s">
        <v>2902</v>
      </c>
      <c r="AZ1301" s="35">
        <v>1006100</v>
      </c>
      <c r="BA1301" s="39"/>
      <c r="BC1301" s="5" t="s">
        <v>905</v>
      </c>
      <c r="CB1301" s="13" t="s">
        <v>906</v>
      </c>
      <c r="CC1301" s="13" t="s">
        <v>907</v>
      </c>
      <c r="CD1301" s="13">
        <v>60006</v>
      </c>
      <c r="CE1301" s="13" t="e">
        <v>#N/A</v>
      </c>
      <c r="CF1301" s="13" t="str">
        <f t="shared" si="448"/>
        <v>W0005111</v>
      </c>
      <c r="CG1301" s="13" t="str">
        <f t="shared" si="456"/>
        <v>Marketing Capability Center</v>
      </c>
      <c r="CH1301" s="18">
        <f t="shared" si="449"/>
        <v>125670.7918081993</v>
      </c>
      <c r="CI1301" s="18">
        <f t="shared" si="457"/>
        <v>0</v>
      </c>
      <c r="CJ1301" s="43">
        <f t="shared" si="451"/>
        <v>13617.5</v>
      </c>
      <c r="CK1301" s="44">
        <f t="shared" si="452"/>
        <v>29700</v>
      </c>
      <c r="CL1301" s="18">
        <f t="shared" si="453"/>
        <v>4582.8881766381764</v>
      </c>
      <c r="CM1301" s="18">
        <f t="shared" si="454"/>
        <v>14753.550298711187</v>
      </c>
      <c r="CN1301" s="13"/>
      <c r="CO1301" s="18">
        <f t="shared" si="455"/>
        <v>0</v>
      </c>
    </row>
    <row r="1302" spans="1:93" ht="15.75" customHeight="1" x14ac:dyDescent="0.2">
      <c r="A1302" s="35" t="s">
        <v>4493</v>
      </c>
      <c r="B1302" s="35" t="s">
        <v>4494</v>
      </c>
      <c r="C1302" s="35" t="s">
        <v>4495</v>
      </c>
      <c r="D1302" s="36">
        <v>45943</v>
      </c>
      <c r="E1302" s="36"/>
      <c r="F1302" s="35" t="s">
        <v>972</v>
      </c>
      <c r="G1302" s="35" t="s">
        <v>951</v>
      </c>
      <c r="H1302" s="35" t="s">
        <v>952</v>
      </c>
      <c r="I1302" s="35" t="s">
        <v>897</v>
      </c>
      <c r="J1302" s="35"/>
      <c r="K1302" s="35" t="s">
        <v>898</v>
      </c>
      <c r="L1302" s="37" t="s">
        <v>899</v>
      </c>
      <c r="M1302" s="38">
        <v>0.05</v>
      </c>
      <c r="N1302" s="35">
        <v>28</v>
      </c>
      <c r="O1302" s="39">
        <v>48525</v>
      </c>
      <c r="P1302" s="40"/>
      <c r="Q1302" s="39"/>
      <c r="R1302" s="39">
        <v>1166.4663461538462</v>
      </c>
      <c r="S1302" s="39">
        <v>673.95833333333337</v>
      </c>
      <c r="T1302" s="39">
        <v>121.3125</v>
      </c>
      <c r="U1302" s="35">
        <v>75</v>
      </c>
      <c r="V1302" s="39"/>
      <c r="W1302" s="39">
        <v>0</v>
      </c>
      <c r="X1302" s="39">
        <v>4460.3751415326506</v>
      </c>
      <c r="Y1302" s="39">
        <v>55022.112321019828</v>
      </c>
      <c r="Z1302" s="41">
        <v>4154.166666666667</v>
      </c>
      <c r="AA1302" s="39"/>
      <c r="AB1302" s="39">
        <v>59176.278987686492</v>
      </c>
      <c r="AC1302" s="39"/>
      <c r="AD1302" s="39"/>
      <c r="AE1302" s="42"/>
      <c r="AF1302" s="35"/>
      <c r="AG1302" s="39"/>
      <c r="AH1302" s="39">
        <v>59176.278987686492</v>
      </c>
      <c r="AI1302" s="39">
        <v>2958.8139493843246</v>
      </c>
      <c r="AJ1302" s="42">
        <v>29700</v>
      </c>
      <c r="AK1302" s="39">
        <v>1485</v>
      </c>
      <c r="AL1302" s="39">
        <v>93320.092937070818</v>
      </c>
      <c r="AM1302" s="39" t="s">
        <v>1025</v>
      </c>
      <c r="AN1302" s="39" t="s">
        <v>1026</v>
      </c>
      <c r="AO1302" s="35">
        <v>5185</v>
      </c>
      <c r="AP1302" s="35" t="s">
        <v>1027</v>
      </c>
      <c r="AQ1302" s="39" t="s">
        <v>901</v>
      </c>
      <c r="AR1302" s="39">
        <v>1</v>
      </c>
      <c r="AS1302" s="39"/>
      <c r="AT1302" s="39"/>
      <c r="AU1302" s="39"/>
      <c r="AV1302" s="39"/>
      <c r="AW1302" s="39" t="s">
        <v>956</v>
      </c>
      <c r="AX1302" s="39" t="s">
        <v>1026</v>
      </c>
      <c r="AY1302" s="39" t="s">
        <v>1077</v>
      </c>
      <c r="AZ1302" s="35">
        <v>5185</v>
      </c>
      <c r="BA1302" s="39"/>
      <c r="BC1302" s="5" t="s">
        <v>905</v>
      </c>
      <c r="CB1302" s="13" t="s">
        <v>947</v>
      </c>
      <c r="CC1302" s="13" t="s">
        <v>1029</v>
      </c>
      <c r="CD1302" s="13">
        <v>60014</v>
      </c>
      <c r="CE1302" s="13" t="s">
        <v>1030</v>
      </c>
      <c r="CF1302" s="13" t="str">
        <f t="shared" si="448"/>
        <v>W0004904</v>
      </c>
      <c r="CG1302" s="13" t="s">
        <v>13</v>
      </c>
      <c r="CH1302" s="18">
        <f t="shared" si="449"/>
        <v>53181.687641532648</v>
      </c>
      <c r="CI1302" s="18">
        <f>SUM(AA1302,AC1302:AE1302)</f>
        <v>0</v>
      </c>
      <c r="CJ1302" s="43">
        <f t="shared" si="451"/>
        <v>4154.166666666667</v>
      </c>
      <c r="CK1302" s="44">
        <f t="shared" si="452"/>
        <v>29700</v>
      </c>
      <c r="CL1302" s="18">
        <f t="shared" si="453"/>
        <v>1840.4246794871797</v>
      </c>
      <c r="CM1302" s="18">
        <f t="shared" si="454"/>
        <v>4443.8139493843246</v>
      </c>
      <c r="CN1302" s="13"/>
      <c r="CO1302" s="18">
        <f t="shared" si="455"/>
        <v>0</v>
      </c>
    </row>
    <row r="1303" spans="1:93" ht="15.75" customHeight="1" x14ac:dyDescent="0.2">
      <c r="A1303" s="35" t="s">
        <v>4496</v>
      </c>
      <c r="B1303" s="35" t="s">
        <v>4497</v>
      </c>
      <c r="C1303" s="35" t="s">
        <v>4498</v>
      </c>
      <c r="D1303" s="36">
        <v>45943</v>
      </c>
      <c r="E1303" s="36"/>
      <c r="F1303" s="35" t="s">
        <v>938</v>
      </c>
      <c r="G1303" s="35" t="s">
        <v>939</v>
      </c>
      <c r="H1303" s="35" t="s">
        <v>940</v>
      </c>
      <c r="I1303" s="35" t="s">
        <v>897</v>
      </c>
      <c r="J1303" s="35"/>
      <c r="K1303" s="35" t="s">
        <v>898</v>
      </c>
      <c r="L1303" s="37" t="s">
        <v>899</v>
      </c>
      <c r="M1303" s="38">
        <v>0.05</v>
      </c>
      <c r="N1303" s="35">
        <v>28</v>
      </c>
      <c r="O1303" s="39">
        <v>108750</v>
      </c>
      <c r="P1303" s="40"/>
      <c r="Q1303" s="39"/>
      <c r="R1303" s="39">
        <v>2614.1826923076924</v>
      </c>
      <c r="S1303" s="39">
        <v>1510.4166666666667</v>
      </c>
      <c r="T1303" s="39">
        <v>271.875</v>
      </c>
      <c r="U1303" s="35">
        <v>75</v>
      </c>
      <c r="V1303" s="39"/>
      <c r="W1303" s="39">
        <v>0</v>
      </c>
      <c r="X1303" s="39">
        <v>4460.3751415326506</v>
      </c>
      <c r="Y1303" s="39">
        <v>117681.84950050701</v>
      </c>
      <c r="Z1303" s="41">
        <v>12402.5</v>
      </c>
      <c r="AA1303" s="39"/>
      <c r="AB1303" s="39">
        <v>130084.34950050701</v>
      </c>
      <c r="AC1303" s="39"/>
      <c r="AD1303" s="39"/>
      <c r="AE1303" s="42">
        <v>33281</v>
      </c>
      <c r="AF1303" s="35" t="s">
        <v>941</v>
      </c>
      <c r="AG1303" s="35" t="s">
        <v>942</v>
      </c>
      <c r="AH1303" s="39">
        <v>163365.349500507</v>
      </c>
      <c r="AI1303" s="39">
        <v>8168.26747502535</v>
      </c>
      <c r="AJ1303" s="42">
        <v>29700</v>
      </c>
      <c r="AK1303" s="39">
        <v>1485</v>
      </c>
      <c r="AL1303" s="39">
        <v>202718.61697553235</v>
      </c>
      <c r="AM1303" s="39" t="s">
        <v>935</v>
      </c>
      <c r="AN1303" s="39" t="s">
        <v>986</v>
      </c>
      <c r="AO1303" s="35" t="s">
        <v>987</v>
      </c>
      <c r="AP1303" s="35" t="s">
        <v>986</v>
      </c>
      <c r="AQ1303" s="39" t="s">
        <v>901</v>
      </c>
      <c r="AR1303" s="39">
        <v>1</v>
      </c>
      <c r="AS1303" s="39"/>
      <c r="AT1303" s="39"/>
      <c r="AU1303" s="39"/>
      <c r="AV1303" s="39"/>
      <c r="AW1303" s="39" t="s">
        <v>1684</v>
      </c>
      <c r="AX1303" s="39" t="s">
        <v>946</v>
      </c>
      <c r="AY1303" s="39" t="s">
        <v>946</v>
      </c>
      <c r="AZ1303" s="35" t="s">
        <v>987</v>
      </c>
      <c r="BA1303" s="39"/>
      <c r="BC1303" s="5" t="s">
        <v>905</v>
      </c>
      <c r="CB1303" s="13" t="s">
        <v>990</v>
      </c>
      <c r="CC1303" s="13"/>
      <c r="CD1303" s="13"/>
      <c r="CE1303" s="13"/>
      <c r="CF1303" s="13"/>
      <c r="CG1303" s="13"/>
      <c r="CH1303" s="13"/>
      <c r="CI1303" s="13"/>
      <c r="CJ1303" s="13"/>
      <c r="CK1303" s="13"/>
      <c r="CL1303" s="13"/>
      <c r="CM1303" s="13"/>
      <c r="CN1303" s="13"/>
      <c r="CO1303" s="13"/>
    </row>
    <row r="1304" spans="1:93" ht="15.75" customHeight="1" x14ac:dyDescent="0.2">
      <c r="A1304" s="35" t="s">
        <v>544</v>
      </c>
      <c r="B1304" s="35" t="s">
        <v>4499</v>
      </c>
      <c r="C1304" s="35" t="s">
        <v>4500</v>
      </c>
      <c r="D1304" s="36">
        <v>45943</v>
      </c>
      <c r="E1304" s="36"/>
      <c r="F1304" s="35" t="s">
        <v>938</v>
      </c>
      <c r="G1304" s="35" t="s">
        <v>2668</v>
      </c>
      <c r="H1304" s="35" t="s">
        <v>2669</v>
      </c>
      <c r="I1304" s="35" t="s">
        <v>897</v>
      </c>
      <c r="J1304" s="35"/>
      <c r="K1304" s="35" t="s">
        <v>898</v>
      </c>
      <c r="L1304" s="37" t="s">
        <v>899</v>
      </c>
      <c r="M1304" s="38">
        <v>8.5000000000000006E-2</v>
      </c>
      <c r="N1304" s="35">
        <v>28</v>
      </c>
      <c r="O1304" s="39">
        <v>125000.00000000001</v>
      </c>
      <c r="P1304" s="40"/>
      <c r="Q1304" s="39"/>
      <c r="R1304" s="39">
        <v>3004.8076923076919</v>
      </c>
      <c r="S1304" s="39">
        <v>1736.1111111111111</v>
      </c>
      <c r="T1304" s="39">
        <v>312.5</v>
      </c>
      <c r="U1304" s="35">
        <v>75</v>
      </c>
      <c r="V1304" s="39"/>
      <c r="W1304" s="39">
        <v>0</v>
      </c>
      <c r="X1304" s="39">
        <v>4460.3751415326506</v>
      </c>
      <c r="Y1304" s="39">
        <v>134588.79394495147</v>
      </c>
      <c r="Z1304" s="41">
        <v>13617.5</v>
      </c>
      <c r="AA1304" s="39"/>
      <c r="AB1304" s="39">
        <v>148206.29394495147</v>
      </c>
      <c r="AC1304" s="39"/>
      <c r="AD1304" s="39"/>
      <c r="AE1304" s="42"/>
      <c r="AF1304" s="35"/>
      <c r="AG1304" s="39"/>
      <c r="AH1304" s="39">
        <v>148206.29394495147</v>
      </c>
      <c r="AI1304" s="39">
        <v>12597.534985320875</v>
      </c>
      <c r="AJ1304" s="42">
        <v>29700</v>
      </c>
      <c r="AK1304" s="39">
        <v>2524.5</v>
      </c>
      <c r="AL1304" s="39">
        <v>193028.32893027234</v>
      </c>
      <c r="AM1304" s="39" t="s">
        <v>943</v>
      </c>
      <c r="AN1304" s="39" t="s">
        <v>943</v>
      </c>
      <c r="AO1304" s="35">
        <v>37214</v>
      </c>
      <c r="AP1304" s="35" t="s">
        <v>944</v>
      </c>
      <c r="AQ1304" s="39" t="s">
        <v>901</v>
      </c>
      <c r="AR1304" s="39">
        <v>1</v>
      </c>
      <c r="AS1304" s="39"/>
      <c r="AT1304" s="39"/>
      <c r="AU1304" s="39"/>
      <c r="AV1304" s="39"/>
      <c r="AW1304" s="39" t="s">
        <v>2902</v>
      </c>
      <c r="AX1304" s="39" t="s">
        <v>964</v>
      </c>
      <c r="AY1304" s="39" t="s">
        <v>965</v>
      </c>
      <c r="AZ1304" s="35">
        <v>37214</v>
      </c>
      <c r="BA1304" s="39"/>
      <c r="BC1304" s="5" t="s">
        <v>905</v>
      </c>
      <c r="CB1304" s="13" t="s">
        <v>947</v>
      </c>
      <c r="CC1304" s="13" t="s">
        <v>10</v>
      </c>
      <c r="CD1304" s="13">
        <v>60002</v>
      </c>
      <c r="CE1304" s="13" t="s">
        <v>8</v>
      </c>
      <c r="CF1304" s="13" t="str">
        <f t="shared" ref="CF1304:CF1308" si="458">A1304</f>
        <v>W0005112</v>
      </c>
      <c r="CG1304" s="13" t="s">
        <v>323</v>
      </c>
      <c r="CH1304" s="18">
        <f t="shared" ref="CH1304:CH1308" si="459">SUM(O1304,Q1304,T1304:X1304,)</f>
        <v>129847.87514153267</v>
      </c>
      <c r="CI1304" s="18">
        <f t="shared" ref="CI1304:CI1306" si="460">SUM(AA1304,AC1304:AE1304)</f>
        <v>0</v>
      </c>
      <c r="CJ1304" s="43">
        <f t="shared" ref="CJ1304:CJ1308" si="461">SUM(Z1304)</f>
        <v>13617.5</v>
      </c>
      <c r="CK1304" s="44">
        <f t="shared" ref="CK1304:CK1308" si="462">AJ1304</f>
        <v>29700</v>
      </c>
      <c r="CL1304" s="18">
        <f t="shared" ref="CL1304:CL1308" si="463">SUM(R1304:S1304)</f>
        <v>4740.9188034188028</v>
      </c>
      <c r="CM1304" s="18">
        <f t="shared" ref="CM1304:CM1308" si="464">SUM(AI1304,AK1304)</f>
        <v>15122.034985320875</v>
      </c>
      <c r="CN1304" s="13"/>
      <c r="CO1304" s="18">
        <f t="shared" ref="CO1304:CO1308" si="465">SUM(CH1304:CM1304,-AL1304)</f>
        <v>0</v>
      </c>
    </row>
    <row r="1305" spans="1:93" ht="15.75" customHeight="1" x14ac:dyDescent="0.2">
      <c r="A1305" s="35" t="s">
        <v>446</v>
      </c>
      <c r="B1305" s="35" t="s">
        <v>4501</v>
      </c>
      <c r="C1305" s="35" t="s">
        <v>4502</v>
      </c>
      <c r="D1305" s="36">
        <v>45943</v>
      </c>
      <c r="E1305" s="36"/>
      <c r="F1305" s="35" t="s">
        <v>984</v>
      </c>
      <c r="G1305" s="35" t="s">
        <v>2668</v>
      </c>
      <c r="H1305" s="35" t="s">
        <v>2669</v>
      </c>
      <c r="I1305" s="35" t="s">
        <v>897</v>
      </c>
      <c r="J1305" s="35"/>
      <c r="K1305" s="35" t="s">
        <v>898</v>
      </c>
      <c r="L1305" s="37" t="s">
        <v>899</v>
      </c>
      <c r="M1305" s="38">
        <v>8.5000000000000006E-2</v>
      </c>
      <c r="N1305" s="35">
        <v>28</v>
      </c>
      <c r="O1305" s="39">
        <v>87500</v>
      </c>
      <c r="P1305" s="40"/>
      <c r="Q1305" s="39"/>
      <c r="R1305" s="39">
        <v>2103.3653846153843</v>
      </c>
      <c r="S1305" s="39">
        <v>1215.2777777777778</v>
      </c>
      <c r="T1305" s="39">
        <v>218.75</v>
      </c>
      <c r="U1305" s="35">
        <v>75</v>
      </c>
      <c r="V1305" s="39"/>
      <c r="W1305" s="39">
        <v>0</v>
      </c>
      <c r="X1305" s="39">
        <v>4460.3751415326506</v>
      </c>
      <c r="Y1305" s="39">
        <v>95572.768303925826</v>
      </c>
      <c r="Z1305" s="41">
        <v>13617.5</v>
      </c>
      <c r="AA1305" s="39"/>
      <c r="AB1305" s="39">
        <v>109190.26830392583</v>
      </c>
      <c r="AC1305" s="39"/>
      <c r="AD1305" s="39"/>
      <c r="AE1305" s="42"/>
      <c r="AF1305" s="35"/>
      <c r="AG1305" s="39"/>
      <c r="AH1305" s="39">
        <v>109190.26830392583</v>
      </c>
      <c r="AI1305" s="39">
        <v>9281.1728058336957</v>
      </c>
      <c r="AJ1305" s="42">
        <v>29700</v>
      </c>
      <c r="AK1305" s="39">
        <v>2524.5</v>
      </c>
      <c r="AL1305" s="39">
        <v>150695.94110975953</v>
      </c>
      <c r="AM1305" s="39" t="s">
        <v>943</v>
      </c>
      <c r="AN1305" s="39" t="s">
        <v>943</v>
      </c>
      <c r="AO1305" s="35">
        <v>37214</v>
      </c>
      <c r="AP1305" s="35" t="s">
        <v>944</v>
      </c>
      <c r="AQ1305" s="39" t="s">
        <v>901</v>
      </c>
      <c r="AR1305" s="39">
        <v>1</v>
      </c>
      <c r="AS1305" s="39"/>
      <c r="AT1305" s="39"/>
      <c r="AU1305" s="39"/>
      <c r="AV1305" s="39"/>
      <c r="AW1305" s="39" t="s">
        <v>2902</v>
      </c>
      <c r="AX1305" s="39" t="s">
        <v>964</v>
      </c>
      <c r="AY1305" s="39" t="s">
        <v>965</v>
      </c>
      <c r="AZ1305" s="35">
        <v>37214</v>
      </c>
      <c r="BA1305" s="39"/>
      <c r="BC1305" s="5" t="s">
        <v>905</v>
      </c>
      <c r="CB1305" s="13" t="s">
        <v>947</v>
      </c>
      <c r="CC1305" s="13" t="s">
        <v>10</v>
      </c>
      <c r="CD1305" s="13">
        <v>60002</v>
      </c>
      <c r="CE1305" s="13" t="s">
        <v>8</v>
      </c>
      <c r="CF1305" s="13" t="str">
        <f t="shared" si="458"/>
        <v>W0004907</v>
      </c>
      <c r="CG1305" s="13" t="s">
        <v>323</v>
      </c>
      <c r="CH1305" s="18">
        <f t="shared" si="459"/>
        <v>92254.125141532655</v>
      </c>
      <c r="CI1305" s="18">
        <f t="shared" si="460"/>
        <v>0</v>
      </c>
      <c r="CJ1305" s="43">
        <f t="shared" si="461"/>
        <v>13617.5</v>
      </c>
      <c r="CK1305" s="44">
        <f t="shared" si="462"/>
        <v>29700</v>
      </c>
      <c r="CL1305" s="18">
        <f t="shared" si="463"/>
        <v>3318.6431623931621</v>
      </c>
      <c r="CM1305" s="18">
        <f t="shared" si="464"/>
        <v>11805.672805833696</v>
      </c>
      <c r="CN1305" s="13"/>
      <c r="CO1305" s="18">
        <f t="shared" si="465"/>
        <v>0</v>
      </c>
    </row>
    <row r="1306" spans="1:93" ht="15.75" customHeight="1" x14ac:dyDescent="0.2">
      <c r="A1306" s="35" t="s">
        <v>447</v>
      </c>
      <c r="B1306" s="35" t="s">
        <v>4503</v>
      </c>
      <c r="C1306" s="35" t="s">
        <v>4504</v>
      </c>
      <c r="D1306" s="36">
        <v>45943</v>
      </c>
      <c r="E1306" s="36"/>
      <c r="F1306" s="35" t="s">
        <v>996</v>
      </c>
      <c r="G1306" s="35" t="s">
        <v>895</v>
      </c>
      <c r="H1306" s="35" t="s">
        <v>896</v>
      </c>
      <c r="I1306" s="35" t="s">
        <v>897</v>
      </c>
      <c r="J1306" s="35"/>
      <c r="K1306" s="35" t="s">
        <v>898</v>
      </c>
      <c r="L1306" s="37" t="s">
        <v>899</v>
      </c>
      <c r="M1306" s="38">
        <v>8.5000000000000006E-2</v>
      </c>
      <c r="N1306" s="35">
        <v>28</v>
      </c>
      <c r="O1306" s="39">
        <v>65833.333333333328</v>
      </c>
      <c r="P1306" s="40"/>
      <c r="Q1306" s="39"/>
      <c r="R1306" s="39">
        <v>1462.3397435897434</v>
      </c>
      <c r="S1306" s="39">
        <v>844.90740740740739</v>
      </c>
      <c r="T1306" s="39">
        <v>152.08333333333334</v>
      </c>
      <c r="U1306" s="35">
        <v>75</v>
      </c>
      <c r="V1306" s="39"/>
      <c r="W1306" s="39">
        <v>0</v>
      </c>
      <c r="X1306" s="39">
        <v>4460.3751415326506</v>
      </c>
      <c r="Y1306" s="39">
        <v>72828.038959196463</v>
      </c>
      <c r="Z1306" s="41">
        <v>5687.5</v>
      </c>
      <c r="AA1306" s="39"/>
      <c r="AB1306" s="39">
        <v>78515.538959196463</v>
      </c>
      <c r="AC1306" s="39"/>
      <c r="AD1306" s="39"/>
      <c r="AE1306" s="42"/>
      <c r="AF1306" s="35"/>
      <c r="AG1306" s="39"/>
      <c r="AH1306" s="39">
        <v>78515.538959196463</v>
      </c>
      <c r="AI1306" s="39">
        <v>6673.8208115317002</v>
      </c>
      <c r="AJ1306" s="42">
        <v>29700</v>
      </c>
      <c r="AK1306" s="39">
        <v>2524.5</v>
      </c>
      <c r="AL1306" s="39">
        <v>117413.85977072816</v>
      </c>
      <c r="AM1306" s="39" t="s">
        <v>943</v>
      </c>
      <c r="AN1306" s="39" t="s">
        <v>943</v>
      </c>
      <c r="AO1306" s="35" t="s">
        <v>2306</v>
      </c>
      <c r="AP1306" s="35" t="s">
        <v>944</v>
      </c>
      <c r="AQ1306" s="39" t="s">
        <v>901</v>
      </c>
      <c r="AR1306" s="39">
        <v>1</v>
      </c>
      <c r="AS1306" s="39"/>
      <c r="AT1306" s="39"/>
      <c r="AU1306" s="39"/>
      <c r="AV1306" s="39"/>
      <c r="AW1306" s="39" t="s">
        <v>1195</v>
      </c>
      <c r="AX1306" s="39" t="s">
        <v>903</v>
      </c>
      <c r="AY1306" s="39" t="s">
        <v>1453</v>
      </c>
      <c r="AZ1306" s="35" t="s">
        <v>2306</v>
      </c>
      <c r="BA1306" s="39"/>
      <c r="BC1306" s="5" t="s">
        <v>905</v>
      </c>
      <c r="CB1306" s="13" t="s">
        <v>947</v>
      </c>
      <c r="CC1306" s="13" t="s">
        <v>10</v>
      </c>
      <c r="CD1306" s="13">
        <v>60002</v>
      </c>
      <c r="CE1306" s="13" t="s">
        <v>8</v>
      </c>
      <c r="CF1306" s="13" t="str">
        <f t="shared" si="458"/>
        <v>W0004908</v>
      </c>
      <c r="CG1306" s="13" t="s">
        <v>29</v>
      </c>
      <c r="CH1306" s="18">
        <f t="shared" si="459"/>
        <v>70520.791808199312</v>
      </c>
      <c r="CI1306" s="18">
        <f t="shared" si="460"/>
        <v>0</v>
      </c>
      <c r="CJ1306" s="43">
        <f t="shared" si="461"/>
        <v>5687.5</v>
      </c>
      <c r="CK1306" s="44">
        <f t="shared" si="462"/>
        <v>29700</v>
      </c>
      <c r="CL1306" s="18">
        <f t="shared" si="463"/>
        <v>2307.247150997151</v>
      </c>
      <c r="CM1306" s="18">
        <f t="shared" si="464"/>
        <v>9198.3208115316993</v>
      </c>
      <c r="CN1306" s="13"/>
      <c r="CO1306" s="18">
        <f t="shared" si="465"/>
        <v>0</v>
      </c>
    </row>
    <row r="1307" spans="1:93" ht="15.75" customHeight="1" x14ac:dyDescent="0.2">
      <c r="A1307" s="35" t="s">
        <v>4505</v>
      </c>
      <c r="B1307" s="35" t="s">
        <v>4506</v>
      </c>
      <c r="C1307" s="35" t="s">
        <v>4507</v>
      </c>
      <c r="D1307" s="36">
        <v>45943</v>
      </c>
      <c r="E1307" s="36"/>
      <c r="F1307" s="35" t="s">
        <v>894</v>
      </c>
      <c r="G1307" s="35" t="s">
        <v>2668</v>
      </c>
      <c r="H1307" s="35" t="s">
        <v>2669</v>
      </c>
      <c r="I1307" s="35" t="s">
        <v>897</v>
      </c>
      <c r="J1307" s="35"/>
      <c r="K1307" s="35" t="s">
        <v>898</v>
      </c>
      <c r="L1307" s="37" t="s">
        <v>899</v>
      </c>
      <c r="M1307" s="38">
        <v>8.5000000000000006E-2</v>
      </c>
      <c r="N1307" s="35">
        <v>28</v>
      </c>
      <c r="O1307" s="39">
        <v>166666.66666666666</v>
      </c>
      <c r="P1307" s="40"/>
      <c r="Q1307" s="39"/>
      <c r="R1307" s="39">
        <v>4006.4102564102559</v>
      </c>
      <c r="S1307" s="39">
        <v>2314.8148148148148</v>
      </c>
      <c r="T1307" s="39">
        <v>416.66666666666663</v>
      </c>
      <c r="U1307" s="35">
        <v>75</v>
      </c>
      <c r="V1307" s="39"/>
      <c r="W1307" s="39">
        <v>0</v>
      </c>
      <c r="X1307" s="39">
        <v>4460.3751415326506</v>
      </c>
      <c r="Y1307" s="39">
        <v>177939.93354609102</v>
      </c>
      <c r="Z1307" s="41">
        <v>13617.5</v>
      </c>
      <c r="AA1307" s="39"/>
      <c r="AB1307" s="39">
        <v>191557.43354609102</v>
      </c>
      <c r="AC1307" s="39"/>
      <c r="AD1307" s="39"/>
      <c r="AE1307" s="42"/>
      <c r="AF1307" s="35"/>
      <c r="AG1307" s="39"/>
      <c r="AH1307" s="39">
        <v>191557.43354609102</v>
      </c>
      <c r="AI1307" s="39">
        <v>16282.381851417738</v>
      </c>
      <c r="AJ1307" s="42">
        <v>29700</v>
      </c>
      <c r="AK1307" s="39">
        <v>2524.5</v>
      </c>
      <c r="AL1307" s="39">
        <v>240064.31539750876</v>
      </c>
      <c r="AM1307" s="39" t="s">
        <v>900</v>
      </c>
      <c r="AN1307" s="39" t="s">
        <v>900</v>
      </c>
      <c r="AO1307" s="35">
        <v>1006100</v>
      </c>
      <c r="AP1307" s="39" t="s">
        <v>900</v>
      </c>
      <c r="AQ1307" s="39" t="s">
        <v>901</v>
      </c>
      <c r="AR1307" s="39">
        <v>1</v>
      </c>
      <c r="AS1307" s="39"/>
      <c r="AT1307" s="39"/>
      <c r="AU1307" s="39"/>
      <c r="AV1307" s="39"/>
      <c r="AW1307" s="39" t="s">
        <v>2902</v>
      </c>
      <c r="AX1307" s="39" t="s">
        <v>2902</v>
      </c>
      <c r="AY1307" s="39" t="s">
        <v>2902</v>
      </c>
      <c r="AZ1307" s="35">
        <v>1006100</v>
      </c>
      <c r="BA1307" s="39"/>
      <c r="BC1307" s="5" t="s">
        <v>905</v>
      </c>
      <c r="CB1307" s="13" t="s">
        <v>906</v>
      </c>
      <c r="CC1307" s="13" t="s">
        <v>907</v>
      </c>
      <c r="CD1307" s="13">
        <v>60006</v>
      </c>
      <c r="CE1307" s="13" t="e">
        <v>#N/A</v>
      </c>
      <c r="CF1307" s="13" t="str">
        <f t="shared" si="458"/>
        <v>W0004909</v>
      </c>
      <c r="CG1307" s="13" t="str">
        <f>G1307</f>
        <v>Marketing Capability Center</v>
      </c>
      <c r="CH1307" s="18">
        <f t="shared" si="459"/>
        <v>171618.70847486597</v>
      </c>
      <c r="CI1307" s="18">
        <f>SUM(AA1307,AE1307)</f>
        <v>0</v>
      </c>
      <c r="CJ1307" s="43">
        <f t="shared" si="461"/>
        <v>13617.5</v>
      </c>
      <c r="CK1307" s="44">
        <f t="shared" si="462"/>
        <v>29700</v>
      </c>
      <c r="CL1307" s="18">
        <f t="shared" si="463"/>
        <v>6321.2250712250707</v>
      </c>
      <c r="CM1307" s="18">
        <f t="shared" si="464"/>
        <v>18806.88185141774</v>
      </c>
      <c r="CN1307" s="13"/>
      <c r="CO1307" s="18">
        <f t="shared" si="465"/>
        <v>0</v>
      </c>
    </row>
    <row r="1308" spans="1:93" ht="15.75" customHeight="1" x14ac:dyDescent="0.2">
      <c r="A1308" s="35" t="s">
        <v>448</v>
      </c>
      <c r="B1308" s="35" t="s">
        <v>4508</v>
      </c>
      <c r="C1308" s="35" t="s">
        <v>4509</v>
      </c>
      <c r="D1308" s="36">
        <v>45943</v>
      </c>
      <c r="E1308" s="36"/>
      <c r="F1308" s="35" t="s">
        <v>894</v>
      </c>
      <c r="G1308" s="35" t="s">
        <v>939</v>
      </c>
      <c r="H1308" s="35" t="s">
        <v>940</v>
      </c>
      <c r="I1308" s="35" t="s">
        <v>897</v>
      </c>
      <c r="J1308" s="35"/>
      <c r="K1308" s="35" t="s">
        <v>898</v>
      </c>
      <c r="L1308" s="37" t="s">
        <v>899</v>
      </c>
      <c r="M1308" s="38">
        <v>0.05</v>
      </c>
      <c r="N1308" s="35">
        <v>28</v>
      </c>
      <c r="O1308" s="39">
        <v>143550</v>
      </c>
      <c r="P1308" s="40"/>
      <c r="Q1308" s="39"/>
      <c r="R1308" s="39">
        <v>3450.7211538461538</v>
      </c>
      <c r="S1308" s="39">
        <v>1993.75</v>
      </c>
      <c r="T1308" s="39">
        <v>358.875</v>
      </c>
      <c r="U1308" s="35">
        <v>75</v>
      </c>
      <c r="V1308" s="39"/>
      <c r="W1308" s="39">
        <v>0</v>
      </c>
      <c r="X1308" s="39">
        <v>4460.3751415326506</v>
      </c>
      <c r="Y1308" s="39">
        <v>153888.72129537881</v>
      </c>
      <c r="Z1308" s="41">
        <v>12402.5</v>
      </c>
      <c r="AA1308" s="39"/>
      <c r="AB1308" s="39">
        <v>166291.22129537881</v>
      </c>
      <c r="AC1308" s="39"/>
      <c r="AD1308" s="39"/>
      <c r="AE1308" s="42">
        <v>33281</v>
      </c>
      <c r="AF1308" s="35" t="s">
        <v>941</v>
      </c>
      <c r="AG1308" s="35" t="s">
        <v>942</v>
      </c>
      <c r="AH1308" s="39">
        <v>199572.22129537881</v>
      </c>
      <c r="AI1308" s="39">
        <v>9978.611064768942</v>
      </c>
      <c r="AJ1308" s="42">
        <v>29700</v>
      </c>
      <c r="AK1308" s="39">
        <v>1485</v>
      </c>
      <c r="AL1308" s="39">
        <v>240735.83236014776</v>
      </c>
      <c r="AM1308" s="39" t="s">
        <v>943</v>
      </c>
      <c r="AN1308" s="39" t="s">
        <v>943</v>
      </c>
      <c r="AO1308" s="35">
        <v>90208</v>
      </c>
      <c r="AP1308" s="35" t="s">
        <v>944</v>
      </c>
      <c r="AQ1308" s="39" t="s">
        <v>901</v>
      </c>
      <c r="AR1308" s="39">
        <v>1</v>
      </c>
      <c r="AS1308" s="39"/>
      <c r="AT1308" s="39"/>
      <c r="AU1308" s="39"/>
      <c r="AV1308" s="39"/>
      <c r="AW1308" s="39" t="s">
        <v>3440</v>
      </c>
      <c r="AX1308" s="39" t="s">
        <v>943</v>
      </c>
      <c r="AY1308" s="39" t="s">
        <v>946</v>
      </c>
      <c r="AZ1308" s="35">
        <v>90208</v>
      </c>
      <c r="BA1308" s="39"/>
      <c r="BC1308" s="5" t="s">
        <v>905</v>
      </c>
      <c r="CB1308" s="13" t="s">
        <v>947</v>
      </c>
      <c r="CC1308" s="13" t="s">
        <v>10</v>
      </c>
      <c r="CD1308" s="13">
        <v>60002</v>
      </c>
      <c r="CE1308" s="13" t="s">
        <v>8</v>
      </c>
      <c r="CF1308" s="13" t="str">
        <f t="shared" si="458"/>
        <v>W0004910</v>
      </c>
      <c r="CG1308" s="13" t="s">
        <v>11</v>
      </c>
      <c r="CH1308" s="18">
        <f t="shared" si="459"/>
        <v>148444.25014153266</v>
      </c>
      <c r="CI1308" s="18">
        <f>SUM(AA1308,AC1308:AE1308)</f>
        <v>33281</v>
      </c>
      <c r="CJ1308" s="43">
        <f t="shared" si="461"/>
        <v>12402.5</v>
      </c>
      <c r="CK1308" s="44">
        <f t="shared" si="462"/>
        <v>29700</v>
      </c>
      <c r="CL1308" s="18">
        <f t="shared" si="463"/>
        <v>5444.4711538461543</v>
      </c>
      <c r="CM1308" s="18">
        <f t="shared" si="464"/>
        <v>11463.611064768942</v>
      </c>
      <c r="CN1308" s="13"/>
      <c r="CO1308" s="18">
        <f t="shared" si="465"/>
        <v>0</v>
      </c>
    </row>
    <row r="1309" spans="1:93" ht="15.75" customHeight="1" x14ac:dyDescent="0.2">
      <c r="A1309" s="35" t="s">
        <v>4510</v>
      </c>
      <c r="B1309" s="35" t="s">
        <v>4511</v>
      </c>
      <c r="C1309" s="35" t="s">
        <v>4512</v>
      </c>
      <c r="D1309" s="36">
        <v>45943</v>
      </c>
      <c r="E1309" s="36"/>
      <c r="F1309" s="35" t="s">
        <v>938</v>
      </c>
      <c r="G1309" s="35" t="s">
        <v>939</v>
      </c>
      <c r="H1309" s="35" t="s">
        <v>940</v>
      </c>
      <c r="I1309" s="35" t="s">
        <v>897</v>
      </c>
      <c r="J1309" s="35"/>
      <c r="K1309" s="35" t="s">
        <v>898</v>
      </c>
      <c r="L1309" s="37" t="s">
        <v>899</v>
      </c>
      <c r="M1309" s="38">
        <v>0.05</v>
      </c>
      <c r="N1309" s="35">
        <v>28</v>
      </c>
      <c r="O1309" s="39">
        <v>104166.66666666667</v>
      </c>
      <c r="P1309" s="40"/>
      <c r="Q1309" s="39"/>
      <c r="R1309" s="39">
        <v>2504.0064102564102</v>
      </c>
      <c r="S1309" s="39">
        <v>1446.7592592592594</v>
      </c>
      <c r="T1309" s="39">
        <v>260.41666666666669</v>
      </c>
      <c r="U1309" s="35">
        <v>75</v>
      </c>
      <c r="V1309" s="39"/>
      <c r="W1309" s="39">
        <v>0</v>
      </c>
      <c r="X1309" s="39">
        <v>4460.3751415326506</v>
      </c>
      <c r="Y1309" s="39">
        <v>112913.22414438166</v>
      </c>
      <c r="Z1309" s="41">
        <v>12402.5</v>
      </c>
      <c r="AA1309" s="39"/>
      <c r="AB1309" s="39">
        <v>125315.72414438166</v>
      </c>
      <c r="AC1309" s="39"/>
      <c r="AD1309" s="39"/>
      <c r="AE1309" s="42">
        <v>33281</v>
      </c>
      <c r="AF1309" s="35" t="s">
        <v>941</v>
      </c>
      <c r="AG1309" s="35" t="s">
        <v>942</v>
      </c>
      <c r="AH1309" s="39">
        <v>158596.72414438165</v>
      </c>
      <c r="AI1309" s="39">
        <v>7929.836207219083</v>
      </c>
      <c r="AJ1309" s="42">
        <v>29700</v>
      </c>
      <c r="AK1309" s="39">
        <v>1485</v>
      </c>
      <c r="AL1309" s="39">
        <v>197711.56035160072</v>
      </c>
      <c r="AM1309" s="39" t="s">
        <v>935</v>
      </c>
      <c r="AN1309" s="39" t="s">
        <v>986</v>
      </c>
      <c r="AO1309" s="35" t="s">
        <v>987</v>
      </c>
      <c r="AP1309" s="35" t="s">
        <v>986</v>
      </c>
      <c r="AQ1309" s="39" t="s">
        <v>901</v>
      </c>
      <c r="AR1309" s="39">
        <v>1</v>
      </c>
      <c r="AS1309" s="39"/>
      <c r="AT1309" s="39"/>
      <c r="AU1309" s="39"/>
      <c r="AV1309" s="39"/>
      <c r="AW1309" s="39" t="s">
        <v>1684</v>
      </c>
      <c r="AX1309" s="39" t="s">
        <v>935</v>
      </c>
      <c r="AY1309" s="39" t="s">
        <v>946</v>
      </c>
      <c r="AZ1309" s="35" t="s">
        <v>987</v>
      </c>
      <c r="BA1309" s="39"/>
      <c r="BC1309" s="5" t="s">
        <v>905</v>
      </c>
      <c r="CB1309" s="13" t="s">
        <v>990</v>
      </c>
      <c r="CC1309" s="13"/>
      <c r="CD1309" s="13"/>
      <c r="CE1309" s="13"/>
      <c r="CF1309" s="13"/>
      <c r="CG1309" s="13"/>
      <c r="CH1309" s="13"/>
      <c r="CI1309" s="13"/>
      <c r="CJ1309" s="13"/>
      <c r="CK1309" s="13"/>
      <c r="CL1309" s="13"/>
      <c r="CM1309" s="13"/>
      <c r="CN1309" s="13"/>
      <c r="CO1309" s="13"/>
    </row>
    <row r="1310" spans="1:93" ht="15.75" customHeight="1" x14ac:dyDescent="0.2">
      <c r="A1310" s="35" t="s">
        <v>449</v>
      </c>
      <c r="B1310" s="35" t="s">
        <v>4513</v>
      </c>
      <c r="C1310" s="35" t="s">
        <v>4514</v>
      </c>
      <c r="D1310" s="36">
        <v>45943</v>
      </c>
      <c r="E1310" s="36"/>
      <c r="F1310" s="35" t="s">
        <v>996</v>
      </c>
      <c r="G1310" s="35" t="s">
        <v>895</v>
      </c>
      <c r="H1310" s="35" t="s">
        <v>896</v>
      </c>
      <c r="I1310" s="35" t="s">
        <v>897</v>
      </c>
      <c r="J1310" s="35"/>
      <c r="K1310" s="35" t="s">
        <v>898</v>
      </c>
      <c r="L1310" s="37" t="s">
        <v>899</v>
      </c>
      <c r="M1310" s="38">
        <v>8.5000000000000006E-2</v>
      </c>
      <c r="N1310" s="35">
        <v>28</v>
      </c>
      <c r="O1310" s="39">
        <v>65833.333333333328</v>
      </c>
      <c r="P1310" s="40"/>
      <c r="Q1310" s="39"/>
      <c r="R1310" s="39">
        <v>1462.3397435897434</v>
      </c>
      <c r="S1310" s="39">
        <v>844.90740740740739</v>
      </c>
      <c r="T1310" s="39">
        <v>152.08333333333334</v>
      </c>
      <c r="U1310" s="35">
        <v>75</v>
      </c>
      <c r="V1310" s="39"/>
      <c r="W1310" s="39">
        <v>0</v>
      </c>
      <c r="X1310" s="39">
        <v>4460.3751415326506</v>
      </c>
      <c r="Y1310" s="39">
        <v>72828.038959196463</v>
      </c>
      <c r="Z1310" s="41">
        <v>5687.5</v>
      </c>
      <c r="AA1310" s="39"/>
      <c r="AB1310" s="39">
        <v>78515.538959196463</v>
      </c>
      <c r="AC1310" s="39"/>
      <c r="AD1310" s="39"/>
      <c r="AE1310" s="42"/>
      <c r="AF1310" s="35"/>
      <c r="AG1310" s="39"/>
      <c r="AH1310" s="39">
        <v>78515.538959196463</v>
      </c>
      <c r="AI1310" s="39">
        <v>6673.8208115317002</v>
      </c>
      <c r="AJ1310" s="42">
        <v>29700</v>
      </c>
      <c r="AK1310" s="39">
        <v>2524.5</v>
      </c>
      <c r="AL1310" s="39">
        <v>117413.85977072816</v>
      </c>
      <c r="AM1310" s="39" t="s">
        <v>943</v>
      </c>
      <c r="AN1310" s="39" t="s">
        <v>943</v>
      </c>
      <c r="AO1310" s="35">
        <v>35802</v>
      </c>
      <c r="AP1310" s="35" t="s">
        <v>944</v>
      </c>
      <c r="AQ1310" s="39" t="s">
        <v>901</v>
      </c>
      <c r="AR1310" s="39">
        <v>1</v>
      </c>
      <c r="AS1310" s="39"/>
      <c r="AT1310" s="39"/>
      <c r="AU1310" s="39"/>
      <c r="AV1310" s="39"/>
      <c r="AW1310" s="39" t="s">
        <v>1147</v>
      </c>
      <c r="AX1310" s="39" t="s">
        <v>903</v>
      </c>
      <c r="AY1310" s="39" t="s">
        <v>904</v>
      </c>
      <c r="AZ1310" s="35">
        <v>35802</v>
      </c>
      <c r="BA1310" s="39"/>
      <c r="BC1310" s="5" t="s">
        <v>905</v>
      </c>
      <c r="CB1310" s="13" t="s">
        <v>947</v>
      </c>
      <c r="CC1310" s="13" t="s">
        <v>10</v>
      </c>
      <c r="CD1310" s="13">
        <v>60002</v>
      </c>
      <c r="CE1310" s="13" t="s">
        <v>8</v>
      </c>
      <c r="CF1310" s="13" t="str">
        <f>A1310</f>
        <v>W0004911</v>
      </c>
      <c r="CG1310" s="13" t="s">
        <v>29</v>
      </c>
      <c r="CH1310" s="18">
        <f>SUM(O1310,Q1310,T1310:X1310,)</f>
        <v>70520.791808199312</v>
      </c>
      <c r="CI1310" s="18">
        <f>SUM(AA1310,AC1310:AE1310)</f>
        <v>0</v>
      </c>
      <c r="CJ1310" s="43">
        <f>SUM(Z1310)</f>
        <v>5687.5</v>
      </c>
      <c r="CK1310" s="44">
        <f>AJ1310</f>
        <v>29700</v>
      </c>
      <c r="CL1310" s="18">
        <f>SUM(R1310:S1310)</f>
        <v>2307.247150997151</v>
      </c>
      <c r="CM1310" s="18">
        <f>SUM(AI1310,AK1310)</f>
        <v>9198.3208115316993</v>
      </c>
      <c r="CN1310" s="13"/>
      <c r="CO1310" s="18">
        <f>SUM(CH1310:CM1310,-AL1310)</f>
        <v>0</v>
      </c>
    </row>
    <row r="1311" spans="1:93" ht="15.75" customHeight="1" x14ac:dyDescent="0.2">
      <c r="A1311" s="35" t="s">
        <v>4515</v>
      </c>
      <c r="B1311" s="35" t="s">
        <v>4516</v>
      </c>
      <c r="C1311" s="35" t="s">
        <v>4517</v>
      </c>
      <c r="D1311" s="36">
        <v>45943</v>
      </c>
      <c r="E1311" s="36"/>
      <c r="F1311" s="35" t="s">
        <v>938</v>
      </c>
      <c r="G1311" s="35" t="s">
        <v>939</v>
      </c>
      <c r="H1311" s="35" t="s">
        <v>940</v>
      </c>
      <c r="I1311" s="35" t="s">
        <v>897</v>
      </c>
      <c r="J1311" s="35"/>
      <c r="K1311" s="35" t="s">
        <v>898</v>
      </c>
      <c r="L1311" s="37" t="s">
        <v>899</v>
      </c>
      <c r="M1311" s="38">
        <v>0.05</v>
      </c>
      <c r="N1311" s="35">
        <v>28</v>
      </c>
      <c r="O1311" s="39">
        <v>100000</v>
      </c>
      <c r="P1311" s="40"/>
      <c r="Q1311" s="39"/>
      <c r="R1311" s="39">
        <v>2403.8461538461538</v>
      </c>
      <c r="S1311" s="39">
        <v>1388.8888888888891</v>
      </c>
      <c r="T1311" s="39">
        <v>250</v>
      </c>
      <c r="U1311" s="35">
        <v>75</v>
      </c>
      <c r="V1311" s="39"/>
      <c r="W1311" s="39">
        <v>0</v>
      </c>
      <c r="X1311" s="39">
        <v>4460.3751415326506</v>
      </c>
      <c r="Y1311" s="39">
        <v>108578.1101842677</v>
      </c>
      <c r="Z1311" s="41">
        <v>12402.5</v>
      </c>
      <c r="AA1311" s="39"/>
      <c r="AB1311" s="39">
        <v>120980.6101842677</v>
      </c>
      <c r="AC1311" s="39"/>
      <c r="AD1311" s="39"/>
      <c r="AE1311" s="42">
        <v>33281</v>
      </c>
      <c r="AF1311" s="35" t="s">
        <v>941</v>
      </c>
      <c r="AG1311" s="35" t="s">
        <v>942</v>
      </c>
      <c r="AH1311" s="39">
        <v>154261.61018426769</v>
      </c>
      <c r="AI1311" s="39">
        <v>7713.0805092133851</v>
      </c>
      <c r="AJ1311" s="42">
        <v>29700</v>
      </c>
      <c r="AK1311" s="39">
        <v>1485</v>
      </c>
      <c r="AL1311" s="39">
        <v>193159.69069348107</v>
      </c>
      <c r="AM1311" s="39" t="s">
        <v>935</v>
      </c>
      <c r="AN1311" s="39" t="s">
        <v>986</v>
      </c>
      <c r="AO1311" s="35" t="s">
        <v>935</v>
      </c>
      <c r="AP1311" s="35" t="s">
        <v>986</v>
      </c>
      <c r="AQ1311" s="39" t="s">
        <v>901</v>
      </c>
      <c r="AR1311" s="39">
        <v>1</v>
      </c>
      <c r="AS1311" s="39"/>
      <c r="AT1311" s="39"/>
      <c r="AU1311" s="39"/>
      <c r="AV1311" s="39"/>
      <c r="AW1311" s="39" t="s">
        <v>1684</v>
      </c>
      <c r="AX1311" s="39" t="s">
        <v>946</v>
      </c>
      <c r="AY1311" s="39" t="s">
        <v>946</v>
      </c>
      <c r="AZ1311" s="35" t="s">
        <v>935</v>
      </c>
      <c r="BA1311" s="39"/>
      <c r="BC1311" s="5" t="s">
        <v>905</v>
      </c>
      <c r="CB1311" s="13" t="s">
        <v>990</v>
      </c>
      <c r="CC1311" s="13"/>
      <c r="CD1311" s="13"/>
      <c r="CE1311" s="13"/>
      <c r="CF1311" s="13"/>
      <c r="CG1311" s="13"/>
      <c r="CH1311" s="13"/>
      <c r="CI1311" s="13"/>
      <c r="CJ1311" s="13"/>
      <c r="CK1311" s="13"/>
      <c r="CL1311" s="13"/>
      <c r="CM1311" s="13"/>
      <c r="CN1311" s="13"/>
      <c r="CO1311" s="13"/>
    </row>
    <row r="1312" spans="1:93" ht="15.75" customHeight="1" x14ac:dyDescent="0.2">
      <c r="A1312" s="35" t="s">
        <v>4518</v>
      </c>
      <c r="B1312" s="35" t="s">
        <v>4519</v>
      </c>
      <c r="C1312" s="35" t="s">
        <v>4520</v>
      </c>
      <c r="D1312" s="36">
        <v>45943</v>
      </c>
      <c r="E1312" s="36"/>
      <c r="F1312" s="35" t="s">
        <v>894</v>
      </c>
      <c r="G1312" s="35" t="s">
        <v>2668</v>
      </c>
      <c r="H1312" s="35" t="s">
        <v>2669</v>
      </c>
      <c r="I1312" s="35" t="s">
        <v>897</v>
      </c>
      <c r="J1312" s="35"/>
      <c r="K1312" s="35" t="s">
        <v>898</v>
      </c>
      <c r="L1312" s="37" t="s">
        <v>899</v>
      </c>
      <c r="M1312" s="38">
        <v>8.5000000000000006E-2</v>
      </c>
      <c r="N1312" s="35">
        <v>28</v>
      </c>
      <c r="O1312" s="39">
        <v>154166.66666666666</v>
      </c>
      <c r="P1312" s="40"/>
      <c r="Q1312" s="39"/>
      <c r="R1312" s="39">
        <v>3705.9294871794868</v>
      </c>
      <c r="S1312" s="39">
        <v>2141.2037037037035</v>
      </c>
      <c r="T1312" s="39">
        <v>385.41666666666663</v>
      </c>
      <c r="U1312" s="35">
        <v>75</v>
      </c>
      <c r="V1312" s="39"/>
      <c r="W1312" s="39">
        <v>0</v>
      </c>
      <c r="X1312" s="39">
        <v>4460.3751415326506</v>
      </c>
      <c r="Y1312" s="39">
        <v>164934.59166574918</v>
      </c>
      <c r="Z1312" s="41">
        <v>13617.5</v>
      </c>
      <c r="AA1312" s="39"/>
      <c r="AB1312" s="39">
        <v>178552.09166574918</v>
      </c>
      <c r="AC1312" s="39"/>
      <c r="AD1312" s="39"/>
      <c r="AE1312" s="42"/>
      <c r="AF1312" s="35"/>
      <c r="AG1312" s="39"/>
      <c r="AH1312" s="39">
        <v>178552.09166574918</v>
      </c>
      <c r="AI1312" s="39">
        <v>15176.927791588681</v>
      </c>
      <c r="AJ1312" s="42">
        <v>29700</v>
      </c>
      <c r="AK1312" s="39">
        <v>2524.5</v>
      </c>
      <c r="AL1312" s="39">
        <v>225953.51945733785</v>
      </c>
      <c r="AM1312" s="39" t="s">
        <v>900</v>
      </c>
      <c r="AN1312" s="39" t="s">
        <v>900</v>
      </c>
      <c r="AO1312" s="35">
        <v>1006100</v>
      </c>
      <c r="AP1312" s="39" t="s">
        <v>900</v>
      </c>
      <c r="AQ1312" s="39" t="s">
        <v>901</v>
      </c>
      <c r="AR1312" s="39">
        <v>1</v>
      </c>
      <c r="AS1312" s="39"/>
      <c r="AT1312" s="39"/>
      <c r="AU1312" s="39"/>
      <c r="AV1312" s="39"/>
      <c r="AW1312" s="39" t="s">
        <v>2902</v>
      </c>
      <c r="AX1312" s="39" t="s">
        <v>2902</v>
      </c>
      <c r="AY1312" s="39" t="s">
        <v>2902</v>
      </c>
      <c r="AZ1312" s="35">
        <v>1006100</v>
      </c>
      <c r="BA1312" s="39"/>
      <c r="BC1312" s="5" t="s">
        <v>905</v>
      </c>
      <c r="CB1312" s="13" t="s">
        <v>906</v>
      </c>
      <c r="CC1312" s="13" t="s">
        <v>907</v>
      </c>
      <c r="CD1312" s="13">
        <v>60006</v>
      </c>
      <c r="CE1312" s="13" t="e">
        <v>#N/A</v>
      </c>
      <c r="CF1312" s="13" t="str">
        <f t="shared" ref="CF1312:CF1323" si="466">A1312</f>
        <v>W0004913</v>
      </c>
      <c r="CG1312" s="13" t="str">
        <f>G1312</f>
        <v>Marketing Capability Center</v>
      </c>
      <c r="CH1312" s="18">
        <f t="shared" ref="CH1312:CH1323" si="467">SUM(O1312,Q1312,T1312:X1312,)</f>
        <v>159087.45847486597</v>
      </c>
      <c r="CI1312" s="18">
        <f>SUM(AA1312,AE1312)</f>
        <v>0</v>
      </c>
      <c r="CJ1312" s="43">
        <f t="shared" ref="CJ1312:CJ1323" si="468">SUM(Z1312)</f>
        <v>13617.5</v>
      </c>
      <c r="CK1312" s="44">
        <f t="shared" ref="CK1312:CK1323" si="469">AJ1312</f>
        <v>29700</v>
      </c>
      <c r="CL1312" s="18">
        <f t="shared" ref="CL1312:CL1323" si="470">SUM(R1312:S1312)</f>
        <v>5847.1331908831908</v>
      </c>
      <c r="CM1312" s="18">
        <f t="shared" ref="CM1312:CM1323" si="471">SUM(AI1312,AK1312)</f>
        <v>17701.427791588681</v>
      </c>
      <c r="CN1312" s="13"/>
      <c r="CO1312" s="18">
        <f t="shared" ref="CO1312:CO1323" si="472">SUM(CH1312:CM1312,-AL1312)</f>
        <v>0</v>
      </c>
    </row>
    <row r="1313" spans="1:93" ht="15.75" customHeight="1" x14ac:dyDescent="0.2">
      <c r="A1313" s="35" t="s">
        <v>722</v>
      </c>
      <c r="B1313" s="35" t="s">
        <v>4521</v>
      </c>
      <c r="C1313" s="35" t="s">
        <v>4522</v>
      </c>
      <c r="D1313" s="36">
        <v>45951</v>
      </c>
      <c r="E1313" s="36"/>
      <c r="F1313" s="35" t="s">
        <v>996</v>
      </c>
      <c r="G1313" s="35" t="s">
        <v>895</v>
      </c>
      <c r="H1313" s="35" t="s">
        <v>896</v>
      </c>
      <c r="I1313" s="35" t="s">
        <v>897</v>
      </c>
      <c r="J1313" s="35"/>
      <c r="K1313" s="35" t="s">
        <v>898</v>
      </c>
      <c r="L1313" s="37" t="s">
        <v>899</v>
      </c>
      <c r="M1313" s="38">
        <v>8.5000000000000006E-2</v>
      </c>
      <c r="N1313" s="35">
        <v>28</v>
      </c>
      <c r="O1313" s="39">
        <v>67500</v>
      </c>
      <c r="P1313" s="40"/>
      <c r="Q1313" s="39"/>
      <c r="R1313" s="39">
        <v>1502.403846153846</v>
      </c>
      <c r="S1313" s="39">
        <v>868.05555555555554</v>
      </c>
      <c r="T1313" s="39">
        <v>156.25</v>
      </c>
      <c r="U1313" s="35">
        <v>75</v>
      </c>
      <c r="V1313" s="39"/>
      <c r="W1313" s="39">
        <v>0</v>
      </c>
      <c r="X1313" s="39">
        <v>4460.3751415326506</v>
      </c>
      <c r="Y1313" s="39">
        <v>74562.084543242061</v>
      </c>
      <c r="Z1313" s="41">
        <v>5687.5</v>
      </c>
      <c r="AA1313" s="39"/>
      <c r="AB1313" s="39">
        <v>80249.584543242061</v>
      </c>
      <c r="AC1313" s="39"/>
      <c r="AD1313" s="39"/>
      <c r="AE1313" s="42"/>
      <c r="AF1313" s="35"/>
      <c r="AG1313" s="39"/>
      <c r="AH1313" s="39">
        <v>80249.584543242061</v>
      </c>
      <c r="AI1313" s="39">
        <v>6821.2146861755755</v>
      </c>
      <c r="AJ1313" s="42">
        <v>29700</v>
      </c>
      <c r="AK1313" s="39">
        <v>2524.5</v>
      </c>
      <c r="AL1313" s="39">
        <v>119295.29922941764</v>
      </c>
      <c r="AM1313" s="39" t="s">
        <v>943</v>
      </c>
      <c r="AN1313" s="39" t="s">
        <v>943</v>
      </c>
      <c r="AO1313" s="35" t="s">
        <v>2306</v>
      </c>
      <c r="AP1313" s="35" t="s">
        <v>944</v>
      </c>
      <c r="AQ1313" s="39" t="s">
        <v>901</v>
      </c>
      <c r="AR1313" s="39">
        <v>1</v>
      </c>
      <c r="AS1313" s="39"/>
      <c r="AT1313" s="39"/>
      <c r="AU1313" s="39"/>
      <c r="AV1313" s="39"/>
      <c r="AW1313" s="39" t="s">
        <v>1086</v>
      </c>
      <c r="AX1313" s="39" t="s">
        <v>903</v>
      </c>
      <c r="AY1313" s="39" t="s">
        <v>904</v>
      </c>
      <c r="AZ1313" s="35" t="s">
        <v>2306</v>
      </c>
      <c r="BA1313" s="39"/>
      <c r="BC1313" s="5" t="s">
        <v>905</v>
      </c>
      <c r="CB1313" s="13" t="s">
        <v>947</v>
      </c>
      <c r="CC1313" s="13" t="s">
        <v>10</v>
      </c>
      <c r="CD1313" s="13">
        <v>60002</v>
      </c>
      <c r="CE1313" s="13" t="s">
        <v>8</v>
      </c>
      <c r="CF1313" s="13" t="str">
        <f t="shared" si="466"/>
        <v>W0005455</v>
      </c>
      <c r="CG1313" s="13" t="s">
        <v>29</v>
      </c>
      <c r="CH1313" s="18">
        <f t="shared" si="467"/>
        <v>72191.625141532655</v>
      </c>
      <c r="CI1313" s="18">
        <f t="shared" ref="CI1313:CI1317" si="473">SUM(AA1313,AC1313:AE1313)</f>
        <v>0</v>
      </c>
      <c r="CJ1313" s="43">
        <f t="shared" si="468"/>
        <v>5687.5</v>
      </c>
      <c r="CK1313" s="44">
        <f t="shared" si="469"/>
        <v>29700</v>
      </c>
      <c r="CL1313" s="18">
        <f t="shared" si="470"/>
        <v>2370.4594017094014</v>
      </c>
      <c r="CM1313" s="18">
        <f t="shared" si="471"/>
        <v>9345.7146861755755</v>
      </c>
      <c r="CN1313" s="13"/>
      <c r="CO1313" s="18">
        <f t="shared" si="472"/>
        <v>0</v>
      </c>
    </row>
    <row r="1314" spans="1:93" ht="15.75" customHeight="1" x14ac:dyDescent="0.2">
      <c r="A1314" s="35" t="s">
        <v>4523</v>
      </c>
      <c r="B1314" s="35" t="s">
        <v>4524</v>
      </c>
      <c r="C1314" s="35" t="s">
        <v>4525</v>
      </c>
      <c r="D1314" s="36">
        <v>45951</v>
      </c>
      <c r="E1314" s="36"/>
      <c r="F1314" s="35" t="s">
        <v>3566</v>
      </c>
      <c r="G1314" s="35" t="s">
        <v>951</v>
      </c>
      <c r="H1314" s="35" t="s">
        <v>952</v>
      </c>
      <c r="I1314" s="35" t="s">
        <v>897</v>
      </c>
      <c r="J1314" s="35"/>
      <c r="K1314" s="35" t="s">
        <v>898</v>
      </c>
      <c r="L1314" s="37" t="s">
        <v>899</v>
      </c>
      <c r="M1314" s="38">
        <v>0.05</v>
      </c>
      <c r="N1314" s="35">
        <v>28</v>
      </c>
      <c r="O1314" s="39">
        <v>38750</v>
      </c>
      <c r="P1314" s="40"/>
      <c r="Q1314" s="39"/>
      <c r="R1314" s="39">
        <v>1010.0961538461538</v>
      </c>
      <c r="S1314" s="39">
        <v>583.6111111111112</v>
      </c>
      <c r="T1314" s="39">
        <v>105.05</v>
      </c>
      <c r="U1314" s="35">
        <v>75</v>
      </c>
      <c r="V1314" s="39"/>
      <c r="W1314" s="39">
        <v>0</v>
      </c>
      <c r="X1314" s="39">
        <v>4460.3751415326506</v>
      </c>
      <c r="Y1314" s="39">
        <v>44984.132406489916</v>
      </c>
      <c r="Z1314" s="41">
        <v>4154.166666666667</v>
      </c>
      <c r="AA1314" s="39"/>
      <c r="AB1314" s="39">
        <v>49138.299073156581</v>
      </c>
      <c r="AC1314" s="39"/>
      <c r="AD1314" s="39"/>
      <c r="AE1314" s="42"/>
      <c r="AF1314" s="35"/>
      <c r="AG1314" s="39"/>
      <c r="AH1314" s="39">
        <v>49138.299073156581</v>
      </c>
      <c r="AI1314" s="39">
        <v>2456.9149536578293</v>
      </c>
      <c r="AJ1314" s="42">
        <v>29700</v>
      </c>
      <c r="AK1314" s="39">
        <v>1485</v>
      </c>
      <c r="AL1314" s="39">
        <v>82780.214026814414</v>
      </c>
      <c r="AM1314" s="39" t="s">
        <v>1025</v>
      </c>
      <c r="AN1314" s="39" t="s">
        <v>1026</v>
      </c>
      <c r="AO1314" s="35">
        <v>2750</v>
      </c>
      <c r="AP1314" s="35" t="s">
        <v>1027</v>
      </c>
      <c r="AQ1314" s="39" t="s">
        <v>901</v>
      </c>
      <c r="AR1314" s="39">
        <v>1</v>
      </c>
      <c r="AS1314" s="39"/>
      <c r="AT1314" s="39"/>
      <c r="AU1314" s="39"/>
      <c r="AV1314" s="39"/>
      <c r="AW1314" s="39" t="s">
        <v>956</v>
      </c>
      <c r="AX1314" s="39" t="s">
        <v>1026</v>
      </c>
      <c r="AY1314" s="39" t="s">
        <v>1028</v>
      </c>
      <c r="AZ1314" s="35">
        <v>2750</v>
      </c>
      <c r="BA1314" s="39"/>
      <c r="BC1314" s="5" t="s">
        <v>905</v>
      </c>
      <c r="CB1314" s="13" t="s">
        <v>947</v>
      </c>
      <c r="CC1314" s="13" t="s">
        <v>1029</v>
      </c>
      <c r="CD1314" s="13">
        <v>60014</v>
      </c>
      <c r="CE1314" s="13" t="s">
        <v>1030</v>
      </c>
      <c r="CF1314" s="13" t="str">
        <f t="shared" si="466"/>
        <v>W0004914</v>
      </c>
      <c r="CG1314" s="13" t="s">
        <v>13</v>
      </c>
      <c r="CH1314" s="18">
        <f t="shared" si="467"/>
        <v>43390.425141532651</v>
      </c>
      <c r="CI1314" s="18">
        <f t="shared" si="473"/>
        <v>0</v>
      </c>
      <c r="CJ1314" s="43">
        <f t="shared" si="468"/>
        <v>4154.166666666667</v>
      </c>
      <c r="CK1314" s="44">
        <f t="shared" si="469"/>
        <v>29700</v>
      </c>
      <c r="CL1314" s="18">
        <f t="shared" si="470"/>
        <v>1593.7072649572651</v>
      </c>
      <c r="CM1314" s="18">
        <f t="shared" si="471"/>
        <v>3941.9149536578293</v>
      </c>
      <c r="CN1314" s="13"/>
      <c r="CO1314" s="18">
        <f t="shared" si="472"/>
        <v>0</v>
      </c>
    </row>
    <row r="1315" spans="1:93" ht="15.75" customHeight="1" x14ac:dyDescent="0.2">
      <c r="A1315" s="35" t="s">
        <v>4526</v>
      </c>
      <c r="B1315" s="35" t="s">
        <v>4527</v>
      </c>
      <c r="C1315" s="35" t="s">
        <v>4528</v>
      </c>
      <c r="D1315" s="36">
        <v>45951</v>
      </c>
      <c r="E1315" s="36"/>
      <c r="F1315" s="35" t="s">
        <v>972</v>
      </c>
      <c r="G1315" s="35" t="s">
        <v>951</v>
      </c>
      <c r="H1315" s="35" t="s">
        <v>952</v>
      </c>
      <c r="I1315" s="35" t="s">
        <v>897</v>
      </c>
      <c r="J1315" s="35"/>
      <c r="K1315" s="35" t="s">
        <v>898</v>
      </c>
      <c r="L1315" s="37" t="s">
        <v>899</v>
      </c>
      <c r="M1315" s="38">
        <v>0.05</v>
      </c>
      <c r="N1315" s="35">
        <v>28</v>
      </c>
      <c r="O1315" s="39">
        <v>45833.333333333336</v>
      </c>
      <c r="P1315" s="40"/>
      <c r="Q1315" s="39"/>
      <c r="R1315" s="39">
        <v>1101.7628205128206</v>
      </c>
      <c r="S1315" s="39">
        <v>636.57407407407413</v>
      </c>
      <c r="T1315" s="39">
        <v>114.58333333333334</v>
      </c>
      <c r="U1315" s="35">
        <v>75</v>
      </c>
      <c r="V1315" s="39"/>
      <c r="W1315" s="39">
        <v>0</v>
      </c>
      <c r="X1315" s="39">
        <v>4460.3751415326506</v>
      </c>
      <c r="Y1315" s="39">
        <v>52221.628702786213</v>
      </c>
      <c r="Z1315" s="41">
        <v>4154.166666666667</v>
      </c>
      <c r="AA1315" s="39"/>
      <c r="AB1315" s="39">
        <v>56375.795369452877</v>
      </c>
      <c r="AC1315" s="39"/>
      <c r="AD1315" s="39"/>
      <c r="AE1315" s="42"/>
      <c r="AF1315" s="35"/>
      <c r="AG1315" s="39"/>
      <c r="AH1315" s="39">
        <v>56375.795369452877</v>
      </c>
      <c r="AI1315" s="39">
        <v>2818.789768472644</v>
      </c>
      <c r="AJ1315" s="42">
        <v>29700</v>
      </c>
      <c r="AK1315" s="39">
        <v>1485</v>
      </c>
      <c r="AL1315" s="39">
        <v>90379.585137925518</v>
      </c>
      <c r="AM1315" s="39" t="s">
        <v>1025</v>
      </c>
      <c r="AN1315" s="39" t="s">
        <v>1026</v>
      </c>
      <c r="AO1315" s="35">
        <v>2750</v>
      </c>
      <c r="AP1315" s="35" t="s">
        <v>1027</v>
      </c>
      <c r="AQ1315" s="39" t="s">
        <v>901</v>
      </c>
      <c r="AR1315" s="39">
        <v>1</v>
      </c>
      <c r="AS1315" s="39"/>
      <c r="AT1315" s="39"/>
      <c r="AU1315" s="39"/>
      <c r="AV1315" s="39"/>
      <c r="AW1315" s="39" t="s">
        <v>956</v>
      </c>
      <c r="AX1315" s="39" t="s">
        <v>1026</v>
      </c>
      <c r="AY1315" s="39" t="s">
        <v>1028</v>
      </c>
      <c r="AZ1315" s="35">
        <v>2750</v>
      </c>
      <c r="BA1315" s="39"/>
      <c r="BC1315" s="5" t="s">
        <v>905</v>
      </c>
      <c r="CB1315" s="13" t="s">
        <v>947</v>
      </c>
      <c r="CC1315" s="13" t="s">
        <v>1029</v>
      </c>
      <c r="CD1315" s="13">
        <v>60014</v>
      </c>
      <c r="CE1315" s="13" t="s">
        <v>1030</v>
      </c>
      <c r="CF1315" s="13" t="str">
        <f t="shared" si="466"/>
        <v>W0004915</v>
      </c>
      <c r="CG1315" s="13" t="s">
        <v>13</v>
      </c>
      <c r="CH1315" s="18">
        <f t="shared" si="467"/>
        <v>50483.291808199319</v>
      </c>
      <c r="CI1315" s="18">
        <f t="shared" si="473"/>
        <v>0</v>
      </c>
      <c r="CJ1315" s="43">
        <f t="shared" si="468"/>
        <v>4154.166666666667</v>
      </c>
      <c r="CK1315" s="44">
        <f t="shared" si="469"/>
        <v>29700</v>
      </c>
      <c r="CL1315" s="18">
        <f t="shared" si="470"/>
        <v>1738.3368945868947</v>
      </c>
      <c r="CM1315" s="18">
        <f t="shared" si="471"/>
        <v>4303.789768472644</v>
      </c>
      <c r="CN1315" s="13"/>
      <c r="CO1315" s="18">
        <f t="shared" si="472"/>
        <v>0</v>
      </c>
    </row>
    <row r="1316" spans="1:93" ht="15.75" customHeight="1" x14ac:dyDescent="0.2">
      <c r="A1316" s="35" t="s">
        <v>4529</v>
      </c>
      <c r="B1316" s="35" t="s">
        <v>4530</v>
      </c>
      <c r="C1316" s="35" t="s">
        <v>4531</v>
      </c>
      <c r="D1316" s="36">
        <v>45951</v>
      </c>
      <c r="E1316" s="36"/>
      <c r="F1316" s="35" t="s">
        <v>972</v>
      </c>
      <c r="G1316" s="35" t="s">
        <v>951</v>
      </c>
      <c r="H1316" s="35" t="s">
        <v>952</v>
      </c>
      <c r="I1316" s="35" t="s">
        <v>897</v>
      </c>
      <c r="J1316" s="35"/>
      <c r="K1316" s="35" t="s">
        <v>898</v>
      </c>
      <c r="L1316" s="37" t="s">
        <v>899</v>
      </c>
      <c r="M1316" s="38">
        <v>0.05</v>
      </c>
      <c r="N1316" s="35">
        <v>28</v>
      </c>
      <c r="O1316" s="39">
        <v>38820</v>
      </c>
      <c r="P1316" s="40"/>
      <c r="Q1316" s="39"/>
      <c r="R1316" s="39">
        <v>1010.0961538461538</v>
      </c>
      <c r="S1316" s="39">
        <v>583.6111111111112</v>
      </c>
      <c r="T1316" s="39">
        <v>105.05</v>
      </c>
      <c r="U1316" s="35">
        <v>75</v>
      </c>
      <c r="V1316" s="39"/>
      <c r="W1316" s="39">
        <v>0</v>
      </c>
      <c r="X1316" s="39">
        <v>4460.3751415326506</v>
      </c>
      <c r="Y1316" s="39">
        <v>45054.132406489916</v>
      </c>
      <c r="Z1316" s="41">
        <v>4154.166666666667</v>
      </c>
      <c r="AA1316" s="39"/>
      <c r="AB1316" s="39">
        <v>49208.299073156581</v>
      </c>
      <c r="AC1316" s="39"/>
      <c r="AD1316" s="39"/>
      <c r="AE1316" s="42"/>
      <c r="AF1316" s="35"/>
      <c r="AG1316" s="39"/>
      <c r="AH1316" s="39">
        <v>49208.299073156581</v>
      </c>
      <c r="AI1316" s="39">
        <v>2460.4149536578293</v>
      </c>
      <c r="AJ1316" s="42">
        <v>29700</v>
      </c>
      <c r="AK1316" s="39">
        <v>1485</v>
      </c>
      <c r="AL1316" s="39">
        <v>82853.714026814414</v>
      </c>
      <c r="AM1316" s="39" t="s">
        <v>1026</v>
      </c>
      <c r="AN1316" s="39" t="s">
        <v>1026</v>
      </c>
      <c r="AO1316" s="35">
        <v>7826</v>
      </c>
      <c r="AP1316" s="35" t="s">
        <v>1027</v>
      </c>
      <c r="AQ1316" s="39" t="s">
        <v>901</v>
      </c>
      <c r="AR1316" s="39">
        <v>1</v>
      </c>
      <c r="AS1316" s="39"/>
      <c r="AT1316" s="39"/>
      <c r="AU1316" s="39"/>
      <c r="AV1316" s="39"/>
      <c r="AW1316" s="39" t="s">
        <v>956</v>
      </c>
      <c r="AX1316" s="39" t="s">
        <v>1026</v>
      </c>
      <c r="AY1316" s="39" t="s">
        <v>2898</v>
      </c>
      <c r="AZ1316" s="35">
        <v>7826</v>
      </c>
      <c r="BA1316" s="39"/>
      <c r="BC1316" s="5" t="s">
        <v>905</v>
      </c>
      <c r="CB1316" s="13" t="s">
        <v>947</v>
      </c>
      <c r="CC1316" s="13" t="s">
        <v>1029</v>
      </c>
      <c r="CD1316" s="13">
        <v>60014</v>
      </c>
      <c r="CE1316" s="13" t="s">
        <v>1030</v>
      </c>
      <c r="CF1316" s="13" t="str">
        <f t="shared" si="466"/>
        <v>W0004916</v>
      </c>
      <c r="CG1316" s="13" t="s">
        <v>13</v>
      </c>
      <c r="CH1316" s="18">
        <f t="shared" si="467"/>
        <v>43460.425141532651</v>
      </c>
      <c r="CI1316" s="18">
        <f t="shared" si="473"/>
        <v>0</v>
      </c>
      <c r="CJ1316" s="43">
        <f t="shared" si="468"/>
        <v>4154.166666666667</v>
      </c>
      <c r="CK1316" s="44">
        <f t="shared" si="469"/>
        <v>29700</v>
      </c>
      <c r="CL1316" s="18">
        <f t="shared" si="470"/>
        <v>1593.7072649572651</v>
      </c>
      <c r="CM1316" s="18">
        <f t="shared" si="471"/>
        <v>3945.4149536578293</v>
      </c>
      <c r="CN1316" s="13"/>
      <c r="CO1316" s="18">
        <f t="shared" si="472"/>
        <v>0</v>
      </c>
    </row>
    <row r="1317" spans="1:93" ht="15.75" customHeight="1" x14ac:dyDescent="0.2">
      <c r="A1317" s="35" t="s">
        <v>450</v>
      </c>
      <c r="B1317" s="35" t="s">
        <v>4532</v>
      </c>
      <c r="C1317" s="35" t="s">
        <v>4533</v>
      </c>
      <c r="D1317" s="36">
        <v>45951</v>
      </c>
      <c r="E1317" s="36"/>
      <c r="F1317" s="35" t="s">
        <v>996</v>
      </c>
      <c r="G1317" s="35" t="s">
        <v>895</v>
      </c>
      <c r="H1317" s="35" t="s">
        <v>896</v>
      </c>
      <c r="I1317" s="35" t="s">
        <v>897</v>
      </c>
      <c r="J1317" s="35"/>
      <c r="K1317" s="35" t="s">
        <v>898</v>
      </c>
      <c r="L1317" s="37" t="s">
        <v>899</v>
      </c>
      <c r="M1317" s="38">
        <v>8.5000000000000006E-2</v>
      </c>
      <c r="N1317" s="35">
        <v>28</v>
      </c>
      <c r="O1317" s="39">
        <v>75833.333333333328</v>
      </c>
      <c r="P1317" s="40"/>
      <c r="Q1317" s="39"/>
      <c r="R1317" s="39">
        <v>1702.7243589743591</v>
      </c>
      <c r="S1317" s="39">
        <v>983.79629629629619</v>
      </c>
      <c r="T1317" s="39">
        <v>177.08333333333331</v>
      </c>
      <c r="U1317" s="35">
        <v>75</v>
      </c>
      <c r="V1317" s="39"/>
      <c r="W1317" s="39">
        <v>0</v>
      </c>
      <c r="X1317" s="39">
        <v>4460.3751415326506</v>
      </c>
      <c r="Y1317" s="39">
        <v>83232.312463469963</v>
      </c>
      <c r="Z1317" s="41">
        <v>5687.5</v>
      </c>
      <c r="AA1317" s="39"/>
      <c r="AB1317" s="39">
        <v>88919.812463469963</v>
      </c>
      <c r="AC1317" s="39"/>
      <c r="AD1317" s="39"/>
      <c r="AE1317" s="42"/>
      <c r="AF1317" s="35"/>
      <c r="AG1317" s="39"/>
      <c r="AH1317" s="39">
        <v>88919.812463469963</v>
      </c>
      <c r="AI1317" s="39">
        <v>7558.1840593949473</v>
      </c>
      <c r="AJ1317" s="42">
        <v>29700</v>
      </c>
      <c r="AK1317" s="39">
        <v>2524.5</v>
      </c>
      <c r="AL1317" s="39">
        <v>128702.49652286491</v>
      </c>
      <c r="AM1317" s="39" t="s">
        <v>943</v>
      </c>
      <c r="AN1317" s="39" t="s">
        <v>943</v>
      </c>
      <c r="AO1317" s="35" t="s">
        <v>2306</v>
      </c>
      <c r="AP1317" s="35" t="s">
        <v>944</v>
      </c>
      <c r="AQ1317" s="39" t="s">
        <v>901</v>
      </c>
      <c r="AR1317" s="39">
        <v>1</v>
      </c>
      <c r="AS1317" s="39"/>
      <c r="AT1317" s="39"/>
      <c r="AU1317" s="39"/>
      <c r="AV1317" s="39"/>
      <c r="AW1317" s="39" t="s">
        <v>1195</v>
      </c>
      <c r="AX1317" s="39" t="s">
        <v>903</v>
      </c>
      <c r="AY1317" s="39" t="s">
        <v>1453</v>
      </c>
      <c r="AZ1317" s="35" t="s">
        <v>2306</v>
      </c>
      <c r="BA1317" s="39"/>
      <c r="BC1317" s="5" t="s">
        <v>905</v>
      </c>
      <c r="CB1317" s="13" t="s">
        <v>947</v>
      </c>
      <c r="CC1317" s="13" t="s">
        <v>10</v>
      </c>
      <c r="CD1317" s="13">
        <v>60002</v>
      </c>
      <c r="CE1317" s="13" t="s">
        <v>8</v>
      </c>
      <c r="CF1317" s="13" t="str">
        <f t="shared" si="466"/>
        <v>W0004917</v>
      </c>
      <c r="CG1317" s="13" t="s">
        <v>29</v>
      </c>
      <c r="CH1317" s="18">
        <f t="shared" si="467"/>
        <v>80545.791808199312</v>
      </c>
      <c r="CI1317" s="18">
        <f t="shared" si="473"/>
        <v>0</v>
      </c>
      <c r="CJ1317" s="43">
        <f t="shared" si="468"/>
        <v>5687.5</v>
      </c>
      <c r="CK1317" s="44">
        <f t="shared" si="469"/>
        <v>29700</v>
      </c>
      <c r="CL1317" s="18">
        <f t="shared" si="470"/>
        <v>2686.5206552706554</v>
      </c>
      <c r="CM1317" s="18">
        <f t="shared" si="471"/>
        <v>10082.684059394947</v>
      </c>
      <c r="CN1317" s="13"/>
      <c r="CO1317" s="18">
        <f t="shared" si="472"/>
        <v>0</v>
      </c>
    </row>
    <row r="1318" spans="1:93" ht="15.75" customHeight="1" x14ac:dyDescent="0.2">
      <c r="A1318" s="35" t="s">
        <v>4534</v>
      </c>
      <c r="B1318" s="47" t="s">
        <v>4535</v>
      </c>
      <c r="C1318" s="35" t="s">
        <v>4536</v>
      </c>
      <c r="D1318" s="36">
        <v>45957</v>
      </c>
      <c r="E1318" s="36"/>
      <c r="F1318" s="35" t="s">
        <v>996</v>
      </c>
      <c r="G1318" s="35" t="s">
        <v>1247</v>
      </c>
      <c r="H1318" s="35" t="s">
        <v>4537</v>
      </c>
      <c r="I1318" s="35" t="s">
        <v>897</v>
      </c>
      <c r="J1318" s="35"/>
      <c r="K1318" s="35" t="s">
        <v>898</v>
      </c>
      <c r="L1318" s="37" t="s">
        <v>899</v>
      </c>
      <c r="M1318" s="38">
        <v>0.1</v>
      </c>
      <c r="N1318" s="35">
        <v>28</v>
      </c>
      <c r="O1318" s="39">
        <v>73750</v>
      </c>
      <c r="P1318" s="40"/>
      <c r="Q1318" s="39"/>
      <c r="R1318" s="39">
        <v>1772.8365384615383</v>
      </c>
      <c r="S1318" s="39">
        <v>1024.3055555555557</v>
      </c>
      <c r="T1318" s="39">
        <v>184.375</v>
      </c>
      <c r="U1318" s="35">
        <v>75</v>
      </c>
      <c r="V1318" s="39"/>
      <c r="W1318" s="39">
        <v>0</v>
      </c>
      <c r="X1318" s="39">
        <v>4460.3751415326506</v>
      </c>
      <c r="Y1318" s="39">
        <v>81266.892235549749</v>
      </c>
      <c r="Z1318" s="41">
        <v>7046.666666666667</v>
      </c>
      <c r="AA1318" s="39"/>
      <c r="AB1318" s="39">
        <v>88313.55890221642</v>
      </c>
      <c r="AC1318" s="39"/>
      <c r="AD1318" s="39"/>
      <c r="AE1318" s="42"/>
      <c r="AF1318" s="35"/>
      <c r="AG1318" s="39"/>
      <c r="AH1318" s="39">
        <v>88313.55890221642</v>
      </c>
      <c r="AI1318" s="39">
        <v>8831.3558902216428</v>
      </c>
      <c r="AJ1318" s="42">
        <v>29700</v>
      </c>
      <c r="AK1318" s="39">
        <v>2970</v>
      </c>
      <c r="AL1318" s="39">
        <v>129814.91479243807</v>
      </c>
      <c r="AM1318" s="39" t="s">
        <v>900</v>
      </c>
      <c r="AN1318" s="39" t="s">
        <v>900</v>
      </c>
      <c r="AO1318" s="35">
        <v>1008086</v>
      </c>
      <c r="AP1318" s="39" t="s">
        <v>900</v>
      </c>
      <c r="AQ1318" s="39" t="s">
        <v>901</v>
      </c>
      <c r="AR1318" s="39">
        <v>1</v>
      </c>
      <c r="AS1318" s="39"/>
      <c r="AT1318" s="39"/>
      <c r="AU1318" s="39"/>
      <c r="AV1318" s="39"/>
      <c r="AW1318" s="39" t="s">
        <v>1817</v>
      </c>
      <c r="AX1318" s="39" t="s">
        <v>930</v>
      </c>
      <c r="AY1318" s="39" t="s">
        <v>930</v>
      </c>
      <c r="AZ1318" s="35">
        <v>1008086</v>
      </c>
      <c r="BA1318" s="39"/>
      <c r="BC1318" s="5" t="s">
        <v>905</v>
      </c>
      <c r="CB1318" s="13" t="s">
        <v>906</v>
      </c>
      <c r="CC1318" s="13" t="s">
        <v>907</v>
      </c>
      <c r="CD1318" s="13">
        <v>60006</v>
      </c>
      <c r="CE1318" s="13" t="e">
        <v>#N/A</v>
      </c>
      <c r="CF1318" s="13" t="str">
        <f t="shared" si="466"/>
        <v>W0004918</v>
      </c>
      <c r="CG1318" s="13" t="str">
        <f>G1318</f>
        <v>IT Capability Center</v>
      </c>
      <c r="CH1318" s="18">
        <f t="shared" si="467"/>
        <v>78469.750141532655</v>
      </c>
      <c r="CI1318" s="18">
        <f>SUM(AA1318,AE1318)</f>
        <v>0</v>
      </c>
      <c r="CJ1318" s="43">
        <f t="shared" si="468"/>
        <v>7046.666666666667</v>
      </c>
      <c r="CK1318" s="44">
        <f t="shared" si="469"/>
        <v>29700</v>
      </c>
      <c r="CL1318" s="18">
        <f t="shared" si="470"/>
        <v>2797.1420940170938</v>
      </c>
      <c r="CM1318" s="18">
        <f t="shared" si="471"/>
        <v>11801.355890221643</v>
      </c>
      <c r="CN1318" s="13"/>
      <c r="CO1318" s="18">
        <f t="shared" si="472"/>
        <v>0</v>
      </c>
    </row>
    <row r="1319" spans="1:93" ht="15.75" customHeight="1" x14ac:dyDescent="0.2">
      <c r="A1319" s="35" t="s">
        <v>639</v>
      </c>
      <c r="B1319" s="35" t="s">
        <v>4538</v>
      </c>
      <c r="C1319" s="35" t="s">
        <v>4539</v>
      </c>
      <c r="D1319" s="36">
        <v>45957</v>
      </c>
      <c r="E1319" s="36"/>
      <c r="F1319" s="35" t="s">
        <v>938</v>
      </c>
      <c r="G1319" s="35" t="s">
        <v>1247</v>
      </c>
      <c r="H1319" s="35" t="s">
        <v>1248</v>
      </c>
      <c r="I1319" s="35" t="s">
        <v>914</v>
      </c>
      <c r="J1319" s="35"/>
      <c r="K1319" s="35" t="s">
        <v>898</v>
      </c>
      <c r="L1319" s="37" t="s">
        <v>899</v>
      </c>
      <c r="M1319" s="38">
        <v>0.1</v>
      </c>
      <c r="N1319" s="35">
        <v>28</v>
      </c>
      <c r="O1319" s="39">
        <v>133333.33333333334</v>
      </c>
      <c r="P1319" s="40"/>
      <c r="Q1319" s="39"/>
      <c r="R1319" s="39">
        <v>3205.1282051282051</v>
      </c>
      <c r="S1319" s="39">
        <v>1851.851851851852</v>
      </c>
      <c r="T1319" s="39">
        <v>333.33333333333337</v>
      </c>
      <c r="U1319" s="35">
        <v>75</v>
      </c>
      <c r="V1319" s="39"/>
      <c r="W1319" s="39">
        <v>0</v>
      </c>
      <c r="X1319" s="39">
        <v>4460.3751415326506</v>
      </c>
      <c r="Y1319" s="39">
        <v>143259.02186517941</v>
      </c>
      <c r="Z1319" s="41">
        <v>7046.666666666667</v>
      </c>
      <c r="AA1319" s="39"/>
      <c r="AB1319" s="39">
        <v>150305.68853184607</v>
      </c>
      <c r="AC1319" s="39"/>
      <c r="AD1319" s="39"/>
      <c r="AE1319" s="42"/>
      <c r="AF1319" s="35"/>
      <c r="AG1319" s="39"/>
      <c r="AH1319" s="39">
        <v>150305.68853184607</v>
      </c>
      <c r="AI1319" s="39">
        <v>15030.568853184608</v>
      </c>
      <c r="AJ1319" s="42">
        <v>29700</v>
      </c>
      <c r="AK1319" s="39">
        <v>2970</v>
      </c>
      <c r="AL1319" s="39">
        <v>198006.25738503068</v>
      </c>
      <c r="AM1319" s="39" t="s">
        <v>943</v>
      </c>
      <c r="AN1319" s="39" t="s">
        <v>943</v>
      </c>
      <c r="AO1319" s="35">
        <v>37208</v>
      </c>
      <c r="AP1319" s="35" t="s">
        <v>944</v>
      </c>
      <c r="AQ1319" s="39" t="s">
        <v>901</v>
      </c>
      <c r="AR1319" s="39">
        <v>1</v>
      </c>
      <c r="AS1319" s="39"/>
      <c r="AT1319" s="39"/>
      <c r="AU1319" s="39"/>
      <c r="AV1319" s="39"/>
      <c r="AW1319" s="39" t="s">
        <v>1251</v>
      </c>
      <c r="AX1319" s="39" t="s">
        <v>70</v>
      </c>
      <c r="AY1319" s="39" t="s">
        <v>2640</v>
      </c>
      <c r="AZ1319" s="35">
        <v>37208</v>
      </c>
      <c r="BA1319" s="39"/>
      <c r="BC1319" s="5" t="s">
        <v>905</v>
      </c>
      <c r="CB1319" s="13" t="s">
        <v>947</v>
      </c>
      <c r="CC1319" s="13" t="s">
        <v>10</v>
      </c>
      <c r="CD1319" s="13">
        <v>60002</v>
      </c>
      <c r="CE1319" s="13" t="s">
        <v>8</v>
      </c>
      <c r="CF1319" s="13" t="str">
        <f t="shared" si="466"/>
        <v>W0005287</v>
      </c>
      <c r="CG1319" s="13" t="s">
        <v>70</v>
      </c>
      <c r="CH1319" s="18">
        <f t="shared" si="467"/>
        <v>138202.04180819934</v>
      </c>
      <c r="CI1319" s="18">
        <f t="shared" ref="CI1319:CI1320" si="474">SUM(AA1319,AC1319:AE1319)</f>
        <v>0</v>
      </c>
      <c r="CJ1319" s="43">
        <f t="shared" si="468"/>
        <v>7046.666666666667</v>
      </c>
      <c r="CK1319" s="44">
        <f t="shared" si="469"/>
        <v>29700</v>
      </c>
      <c r="CL1319" s="18">
        <f t="shared" si="470"/>
        <v>5056.9800569800573</v>
      </c>
      <c r="CM1319" s="18">
        <f t="shared" si="471"/>
        <v>18000.56885318461</v>
      </c>
      <c r="CN1319" s="13"/>
      <c r="CO1319" s="18">
        <f t="shared" si="472"/>
        <v>0</v>
      </c>
    </row>
    <row r="1320" spans="1:93" ht="15.75" customHeight="1" x14ac:dyDescent="0.2">
      <c r="A1320" s="35" t="s">
        <v>545</v>
      </c>
      <c r="B1320" s="35" t="s">
        <v>4540</v>
      </c>
      <c r="C1320" s="35" t="s">
        <v>4541</v>
      </c>
      <c r="D1320" s="36">
        <v>45957</v>
      </c>
      <c r="E1320" s="36"/>
      <c r="F1320" s="35" t="s">
        <v>996</v>
      </c>
      <c r="G1320" s="35" t="s">
        <v>895</v>
      </c>
      <c r="H1320" s="35" t="s">
        <v>896</v>
      </c>
      <c r="I1320" s="35" t="s">
        <v>897</v>
      </c>
      <c r="J1320" s="35"/>
      <c r="K1320" s="35" t="s">
        <v>898</v>
      </c>
      <c r="L1320" s="37" t="s">
        <v>899</v>
      </c>
      <c r="M1320" s="38">
        <v>8.5000000000000006E-2</v>
      </c>
      <c r="N1320" s="35">
        <v>28</v>
      </c>
      <c r="O1320" s="39">
        <v>75833.333333333328</v>
      </c>
      <c r="P1320" s="40"/>
      <c r="Q1320" s="39"/>
      <c r="R1320" s="39">
        <v>1702.7243589743591</v>
      </c>
      <c r="S1320" s="39">
        <v>983.79629629629619</v>
      </c>
      <c r="T1320" s="39">
        <v>177.08333333333331</v>
      </c>
      <c r="U1320" s="35">
        <v>75</v>
      </c>
      <c r="V1320" s="39"/>
      <c r="W1320" s="39">
        <v>0</v>
      </c>
      <c r="X1320" s="39">
        <v>4460.3751415326506</v>
      </c>
      <c r="Y1320" s="39">
        <v>83232.312463469963</v>
      </c>
      <c r="Z1320" s="41">
        <v>5687.5</v>
      </c>
      <c r="AA1320" s="39"/>
      <c r="AB1320" s="39">
        <v>88919.812463469963</v>
      </c>
      <c r="AC1320" s="39"/>
      <c r="AD1320" s="39"/>
      <c r="AE1320" s="42"/>
      <c r="AF1320" s="35"/>
      <c r="AG1320" s="39"/>
      <c r="AH1320" s="39">
        <v>88919.812463469963</v>
      </c>
      <c r="AI1320" s="39">
        <v>7558.1840593949473</v>
      </c>
      <c r="AJ1320" s="42">
        <v>29700</v>
      </c>
      <c r="AK1320" s="39">
        <v>2524.5</v>
      </c>
      <c r="AL1320" s="39">
        <v>128702.49652286491</v>
      </c>
      <c r="AM1320" s="39" t="s">
        <v>943</v>
      </c>
      <c r="AN1320" s="39" t="s">
        <v>943</v>
      </c>
      <c r="AO1320" s="35">
        <v>35803</v>
      </c>
      <c r="AP1320" s="35" t="s">
        <v>944</v>
      </c>
      <c r="AQ1320" s="39" t="s">
        <v>901</v>
      </c>
      <c r="AR1320" s="39">
        <v>1</v>
      </c>
      <c r="AS1320" s="39"/>
      <c r="AT1320" s="39"/>
      <c r="AU1320" s="39"/>
      <c r="AV1320" s="39"/>
      <c r="AW1320" s="39" t="s">
        <v>1039</v>
      </c>
      <c r="AX1320" s="39" t="s">
        <v>1005</v>
      </c>
      <c r="AY1320" s="39" t="s">
        <v>1453</v>
      </c>
      <c r="AZ1320" s="35">
        <v>35803</v>
      </c>
      <c r="BA1320" s="39"/>
      <c r="BC1320" s="5" t="s">
        <v>905</v>
      </c>
      <c r="CB1320" s="13" t="s">
        <v>947</v>
      </c>
      <c r="CC1320" s="13" t="s">
        <v>10</v>
      </c>
      <c r="CD1320" s="13">
        <v>60002</v>
      </c>
      <c r="CE1320" s="13" t="s">
        <v>8</v>
      </c>
      <c r="CF1320" s="13" t="str">
        <f t="shared" si="466"/>
        <v>W0005114</v>
      </c>
      <c r="CG1320" s="13" t="s">
        <v>29</v>
      </c>
      <c r="CH1320" s="18">
        <f t="shared" si="467"/>
        <v>80545.791808199312</v>
      </c>
      <c r="CI1320" s="18">
        <f t="shared" si="474"/>
        <v>0</v>
      </c>
      <c r="CJ1320" s="43">
        <f t="shared" si="468"/>
        <v>5687.5</v>
      </c>
      <c r="CK1320" s="44">
        <f t="shared" si="469"/>
        <v>29700</v>
      </c>
      <c r="CL1320" s="18">
        <f t="shared" si="470"/>
        <v>2686.5206552706554</v>
      </c>
      <c r="CM1320" s="18">
        <f t="shared" si="471"/>
        <v>10082.684059394947</v>
      </c>
      <c r="CN1320" s="13"/>
      <c r="CO1320" s="18">
        <f t="shared" si="472"/>
        <v>0</v>
      </c>
    </row>
    <row r="1321" spans="1:93" ht="15.75" customHeight="1" x14ac:dyDescent="0.2">
      <c r="A1321" s="35" t="s">
        <v>4542</v>
      </c>
      <c r="B1321" s="35" t="s">
        <v>4543</v>
      </c>
      <c r="C1321" s="35" t="s">
        <v>4544</v>
      </c>
      <c r="D1321" s="36">
        <v>45957</v>
      </c>
      <c r="E1321" s="36"/>
      <c r="F1321" s="35" t="s">
        <v>938</v>
      </c>
      <c r="G1321" s="35" t="s">
        <v>1247</v>
      </c>
      <c r="H1321" s="35" t="s">
        <v>1248</v>
      </c>
      <c r="I1321" s="35" t="s">
        <v>897</v>
      </c>
      <c r="J1321" s="35"/>
      <c r="K1321" s="35" t="s">
        <v>898</v>
      </c>
      <c r="L1321" s="37" t="s">
        <v>899</v>
      </c>
      <c r="M1321" s="38">
        <v>0.1</v>
      </c>
      <c r="N1321" s="35">
        <v>28</v>
      </c>
      <c r="O1321" s="39">
        <v>158333.33333333334</v>
      </c>
      <c r="P1321" s="40"/>
      <c r="Q1321" s="39"/>
      <c r="R1321" s="39">
        <v>3806.0897435897441</v>
      </c>
      <c r="S1321" s="39">
        <v>2199.0740740740744</v>
      </c>
      <c r="T1321" s="39">
        <v>395.83333333333337</v>
      </c>
      <c r="U1321" s="35">
        <v>75</v>
      </c>
      <c r="V1321" s="39"/>
      <c r="W1321" s="39">
        <v>0</v>
      </c>
      <c r="X1321" s="39">
        <v>4460.3751415326506</v>
      </c>
      <c r="Y1321" s="39">
        <v>169269.70562586316</v>
      </c>
      <c r="Z1321" s="41">
        <v>7046.666666666667</v>
      </c>
      <c r="AA1321" s="39"/>
      <c r="AB1321" s="39">
        <v>176316.37229252982</v>
      </c>
      <c r="AC1321" s="39"/>
      <c r="AD1321" s="39"/>
      <c r="AE1321" s="42"/>
      <c r="AF1321" s="35"/>
      <c r="AG1321" s="39"/>
      <c r="AH1321" s="39">
        <v>176316.37229252982</v>
      </c>
      <c r="AI1321" s="39">
        <v>17631.637229252981</v>
      </c>
      <c r="AJ1321" s="42">
        <v>29700</v>
      </c>
      <c r="AK1321" s="39">
        <v>2970</v>
      </c>
      <c r="AL1321" s="39">
        <v>226618.00952178281</v>
      </c>
      <c r="AM1321" s="39" t="s">
        <v>900</v>
      </c>
      <c r="AN1321" s="39" t="s">
        <v>900</v>
      </c>
      <c r="AO1321" s="35">
        <v>2051062</v>
      </c>
      <c r="AP1321" s="39" t="s">
        <v>900</v>
      </c>
      <c r="AQ1321" s="39" t="s">
        <v>901</v>
      </c>
      <c r="AR1321" s="39">
        <v>1</v>
      </c>
      <c r="AS1321" s="39"/>
      <c r="AT1321" s="39"/>
      <c r="AU1321" s="39"/>
      <c r="AV1321" s="39"/>
      <c r="AW1321" s="39" t="s">
        <v>4545</v>
      </c>
      <c r="AX1321" s="39" t="s">
        <v>935</v>
      </c>
      <c r="AY1321" s="39" t="s">
        <v>2543</v>
      </c>
      <c r="AZ1321" s="35">
        <v>2051062</v>
      </c>
      <c r="BA1321" s="39"/>
      <c r="BC1321" s="5" t="s">
        <v>905</v>
      </c>
      <c r="CB1321" s="13" t="s">
        <v>906</v>
      </c>
      <c r="CC1321" s="13" t="s">
        <v>907</v>
      </c>
      <c r="CD1321" s="13">
        <v>60006</v>
      </c>
      <c r="CE1321" s="13" t="e">
        <v>#N/A</v>
      </c>
      <c r="CF1321" s="13" t="str">
        <f t="shared" si="466"/>
        <v>W0005115</v>
      </c>
      <c r="CG1321" s="13" t="str">
        <f t="shared" ref="CG1321:CG1323" si="475">G1321</f>
        <v>IT Capability Center</v>
      </c>
      <c r="CH1321" s="18">
        <f t="shared" si="467"/>
        <v>163264.54180819934</v>
      </c>
      <c r="CI1321" s="18">
        <f t="shared" ref="CI1321:CI1323" si="476">SUM(AA1321,AE1321)</f>
        <v>0</v>
      </c>
      <c r="CJ1321" s="43">
        <f t="shared" si="468"/>
        <v>7046.666666666667</v>
      </c>
      <c r="CK1321" s="44">
        <f t="shared" si="469"/>
        <v>29700</v>
      </c>
      <c r="CL1321" s="18">
        <f t="shared" si="470"/>
        <v>6005.1638176638189</v>
      </c>
      <c r="CM1321" s="18">
        <f t="shared" si="471"/>
        <v>20601.637229252981</v>
      </c>
      <c r="CN1321" s="13"/>
      <c r="CO1321" s="18">
        <f t="shared" si="472"/>
        <v>0</v>
      </c>
    </row>
    <row r="1322" spans="1:93" ht="15.75" customHeight="1" x14ac:dyDescent="0.2">
      <c r="A1322" s="35" t="s">
        <v>4546</v>
      </c>
      <c r="B1322" s="35" t="s">
        <v>4547</v>
      </c>
      <c r="C1322" s="35" t="s">
        <v>4548</v>
      </c>
      <c r="D1322" s="36">
        <v>45957</v>
      </c>
      <c r="E1322" s="36"/>
      <c r="F1322" s="35" t="s">
        <v>911</v>
      </c>
      <c r="G1322" s="35" t="s">
        <v>939</v>
      </c>
      <c r="H1322" s="35" t="s">
        <v>940</v>
      </c>
      <c r="I1322" s="35" t="s">
        <v>897</v>
      </c>
      <c r="J1322" s="35"/>
      <c r="K1322" s="35" t="s">
        <v>898</v>
      </c>
      <c r="L1322" s="37" t="s">
        <v>899</v>
      </c>
      <c r="M1322" s="38">
        <v>0.05</v>
      </c>
      <c r="N1322" s="35">
        <v>28</v>
      </c>
      <c r="O1322" s="39">
        <v>333333.33333333331</v>
      </c>
      <c r="P1322" s="40">
        <v>0.15</v>
      </c>
      <c r="Q1322" s="39">
        <v>49999.999999999993</v>
      </c>
      <c r="R1322" s="39">
        <v>8012.8205128205118</v>
      </c>
      <c r="S1322" s="39">
        <v>4629.6296296296296</v>
      </c>
      <c r="T1322" s="39">
        <v>833.33333333333326</v>
      </c>
      <c r="U1322" s="35">
        <v>75</v>
      </c>
      <c r="V1322" s="39"/>
      <c r="W1322" s="39">
        <v>0</v>
      </c>
      <c r="X1322" s="39">
        <v>5460.3751415326506</v>
      </c>
      <c r="Y1322" s="39">
        <v>402344.49195064936</v>
      </c>
      <c r="Z1322" s="41">
        <v>12402.5</v>
      </c>
      <c r="AA1322" s="39"/>
      <c r="AB1322" s="39">
        <v>414746.99195064936</v>
      </c>
      <c r="AC1322" s="39"/>
      <c r="AD1322" s="39"/>
      <c r="AE1322" s="42"/>
      <c r="AF1322" s="35"/>
      <c r="AG1322" s="39"/>
      <c r="AH1322" s="39">
        <v>414746.99195064936</v>
      </c>
      <c r="AI1322" s="39">
        <v>20737.349597532469</v>
      </c>
      <c r="AJ1322" s="42">
        <v>29700</v>
      </c>
      <c r="AK1322" s="39">
        <v>1485</v>
      </c>
      <c r="AL1322" s="39">
        <v>466669.34154818184</v>
      </c>
      <c r="AM1322" s="39" t="s">
        <v>900</v>
      </c>
      <c r="AN1322" s="39" t="s">
        <v>900</v>
      </c>
      <c r="AO1322" s="35">
        <v>1007600</v>
      </c>
      <c r="AP1322" s="39" t="s">
        <v>900</v>
      </c>
      <c r="AQ1322" s="39" t="s">
        <v>901</v>
      </c>
      <c r="AR1322" s="39">
        <v>1</v>
      </c>
      <c r="AS1322" s="39"/>
      <c r="AT1322" s="39"/>
      <c r="AU1322" s="39"/>
      <c r="AV1322" s="39"/>
      <c r="AW1322" s="39" t="s">
        <v>1207</v>
      </c>
      <c r="AX1322" s="39" t="s">
        <v>900</v>
      </c>
      <c r="AY1322" s="39" t="s">
        <v>946</v>
      </c>
      <c r="AZ1322" s="35">
        <v>1007600</v>
      </c>
      <c r="BA1322" s="39"/>
      <c r="BC1322" s="5" t="s">
        <v>905</v>
      </c>
      <c r="CB1322" s="13" t="s">
        <v>906</v>
      </c>
      <c r="CC1322" s="13" t="s">
        <v>907</v>
      </c>
      <c r="CD1322" s="13">
        <v>60006</v>
      </c>
      <c r="CE1322" s="13" t="e">
        <v>#N/A</v>
      </c>
      <c r="CF1322" s="13" t="str">
        <f t="shared" si="466"/>
        <v>W0005456</v>
      </c>
      <c r="CG1322" s="13" t="str">
        <f t="shared" si="475"/>
        <v>HR Capability Center</v>
      </c>
      <c r="CH1322" s="18">
        <f t="shared" si="467"/>
        <v>389702.04180819925</v>
      </c>
      <c r="CI1322" s="18">
        <f t="shared" si="476"/>
        <v>0</v>
      </c>
      <c r="CJ1322" s="43">
        <f t="shared" si="468"/>
        <v>12402.5</v>
      </c>
      <c r="CK1322" s="44">
        <f t="shared" si="469"/>
        <v>29700</v>
      </c>
      <c r="CL1322" s="18">
        <f t="shared" si="470"/>
        <v>12642.450142450141</v>
      </c>
      <c r="CM1322" s="18">
        <f t="shared" si="471"/>
        <v>22222.349597532469</v>
      </c>
      <c r="CN1322" s="13"/>
      <c r="CO1322" s="18">
        <f t="shared" si="472"/>
        <v>0</v>
      </c>
    </row>
    <row r="1323" spans="1:93" ht="15.75" customHeight="1" x14ac:dyDescent="0.2">
      <c r="A1323" s="35" t="s">
        <v>4549</v>
      </c>
      <c r="B1323" s="35" t="s">
        <v>4550</v>
      </c>
      <c r="C1323" s="35" t="s">
        <v>4551</v>
      </c>
      <c r="D1323" s="36">
        <v>45957</v>
      </c>
      <c r="E1323" s="36"/>
      <c r="F1323" s="35" t="s">
        <v>938</v>
      </c>
      <c r="G1323" s="35" t="s">
        <v>2668</v>
      </c>
      <c r="H1323" s="35" t="s">
        <v>2669</v>
      </c>
      <c r="I1323" s="35" t="s">
        <v>897</v>
      </c>
      <c r="J1323" s="35"/>
      <c r="K1323" s="35" t="s">
        <v>898</v>
      </c>
      <c r="L1323" s="37" t="s">
        <v>899</v>
      </c>
      <c r="M1323" s="38">
        <v>8.5000000000000006E-2</v>
      </c>
      <c r="N1323" s="35">
        <v>28</v>
      </c>
      <c r="O1323" s="39">
        <v>111666.66666666667</v>
      </c>
      <c r="P1323" s="40"/>
      <c r="Q1323" s="39"/>
      <c r="R1323" s="39">
        <v>2684.2948717948721</v>
      </c>
      <c r="S1323" s="39">
        <v>1550.9259259259261</v>
      </c>
      <c r="T1323" s="39">
        <v>279.16666666666669</v>
      </c>
      <c r="U1323" s="35">
        <v>75</v>
      </c>
      <c r="V1323" s="39"/>
      <c r="W1323" s="39">
        <v>0</v>
      </c>
      <c r="X1323" s="39">
        <v>4460.3751415326506</v>
      </c>
      <c r="Y1323" s="39">
        <v>120716.4292725868</v>
      </c>
      <c r="Z1323" s="41">
        <v>13617.5</v>
      </c>
      <c r="AA1323" s="39"/>
      <c r="AB1323" s="39">
        <v>134333.9292725868</v>
      </c>
      <c r="AC1323" s="39"/>
      <c r="AD1323" s="39"/>
      <c r="AE1323" s="42"/>
      <c r="AF1323" s="35"/>
      <c r="AG1323" s="39"/>
      <c r="AH1323" s="39">
        <v>134333.9292725868</v>
      </c>
      <c r="AI1323" s="39">
        <v>11418.383988169879</v>
      </c>
      <c r="AJ1323" s="42">
        <v>29700</v>
      </c>
      <c r="AK1323" s="39">
        <v>2524.5</v>
      </c>
      <c r="AL1323" s="39">
        <v>177976.81326075667</v>
      </c>
      <c r="AM1323" s="39" t="s">
        <v>900</v>
      </c>
      <c r="AN1323" s="39" t="s">
        <v>900</v>
      </c>
      <c r="AO1323" s="35">
        <v>1007500</v>
      </c>
      <c r="AP1323" s="39" t="s">
        <v>900</v>
      </c>
      <c r="AQ1323" s="39" t="s">
        <v>901</v>
      </c>
      <c r="AR1323" s="39">
        <v>1</v>
      </c>
      <c r="AS1323" s="39"/>
      <c r="AT1323" s="39"/>
      <c r="AU1323" s="39"/>
      <c r="AV1323" s="39"/>
      <c r="AW1323" s="39" t="s">
        <v>2902</v>
      </c>
      <c r="AX1323" s="39" t="s">
        <v>2902</v>
      </c>
      <c r="AY1323" s="39" t="s">
        <v>2902</v>
      </c>
      <c r="AZ1323" s="35">
        <v>1007500</v>
      </c>
      <c r="BA1323" s="39"/>
      <c r="BC1323" s="5" t="s">
        <v>905</v>
      </c>
      <c r="CB1323" s="13" t="s">
        <v>906</v>
      </c>
      <c r="CC1323" s="13" t="s">
        <v>907</v>
      </c>
      <c r="CD1323" s="13">
        <v>60006</v>
      </c>
      <c r="CE1323" s="13" t="e">
        <v>#N/A</v>
      </c>
      <c r="CF1323" s="13" t="str">
        <f t="shared" si="466"/>
        <v>W0004919</v>
      </c>
      <c r="CG1323" s="13" t="str">
        <f t="shared" si="475"/>
        <v>Marketing Capability Center</v>
      </c>
      <c r="CH1323" s="18">
        <f t="shared" si="467"/>
        <v>116481.208474866</v>
      </c>
      <c r="CI1323" s="18">
        <f t="shared" si="476"/>
        <v>0</v>
      </c>
      <c r="CJ1323" s="43">
        <f t="shared" si="468"/>
        <v>13617.5</v>
      </c>
      <c r="CK1323" s="44">
        <f t="shared" si="469"/>
        <v>29700</v>
      </c>
      <c r="CL1323" s="18">
        <f t="shared" si="470"/>
        <v>4235.2207977207981</v>
      </c>
      <c r="CM1323" s="18">
        <f t="shared" si="471"/>
        <v>13942.883988169879</v>
      </c>
      <c r="CN1323" s="13"/>
      <c r="CO1323" s="18">
        <f t="shared" si="472"/>
        <v>0</v>
      </c>
    </row>
    <row r="1324" spans="1:93" ht="15.75" customHeight="1" x14ac:dyDescent="0.2">
      <c r="A1324" s="35" t="s">
        <v>4552</v>
      </c>
      <c r="B1324" s="35" t="s">
        <v>4553</v>
      </c>
      <c r="C1324" s="35" t="s">
        <v>4554</v>
      </c>
      <c r="D1324" s="36">
        <v>45957</v>
      </c>
      <c r="E1324" s="36"/>
      <c r="F1324" s="35" t="s">
        <v>984</v>
      </c>
      <c r="G1324" s="35" t="s">
        <v>1010</v>
      </c>
      <c r="H1324" s="35" t="s">
        <v>1000</v>
      </c>
      <c r="I1324" s="35" t="s">
        <v>897</v>
      </c>
      <c r="J1324" s="35"/>
      <c r="K1324" s="35" t="s">
        <v>898</v>
      </c>
      <c r="L1324" s="37" t="s">
        <v>899</v>
      </c>
      <c r="M1324" s="38">
        <v>0</v>
      </c>
      <c r="N1324" s="35">
        <v>28</v>
      </c>
      <c r="O1324" s="39">
        <v>83333.333333333328</v>
      </c>
      <c r="P1324" s="40"/>
      <c r="Q1324" s="39"/>
      <c r="R1324" s="39">
        <v>2003.2051282051279</v>
      </c>
      <c r="S1324" s="39">
        <v>1157.4074074074074</v>
      </c>
      <c r="T1324" s="39">
        <v>208.33333333333331</v>
      </c>
      <c r="U1324" s="35">
        <v>75</v>
      </c>
      <c r="V1324" s="39"/>
      <c r="W1324" s="39">
        <v>0</v>
      </c>
      <c r="X1324" s="39">
        <v>4460.3751415326506</v>
      </c>
      <c r="Y1324" s="39">
        <v>91237.654343811839</v>
      </c>
      <c r="Z1324" s="41">
        <v>0</v>
      </c>
      <c r="AA1324" s="39"/>
      <c r="AB1324" s="39">
        <v>91237.654343811839</v>
      </c>
      <c r="AC1324" s="39"/>
      <c r="AD1324" s="39"/>
      <c r="AE1324" s="42"/>
      <c r="AF1324" s="35"/>
      <c r="AG1324" s="39"/>
      <c r="AH1324" s="39">
        <v>91237.654343811839</v>
      </c>
      <c r="AI1324" s="39">
        <v>0</v>
      </c>
      <c r="AJ1324" s="42">
        <v>29700</v>
      </c>
      <c r="AK1324" s="39">
        <v>0</v>
      </c>
      <c r="AL1324" s="39">
        <v>120937.65434381184</v>
      </c>
      <c r="AM1324" s="39" t="s">
        <v>935</v>
      </c>
      <c r="AN1324" s="39" t="s">
        <v>986</v>
      </c>
      <c r="AO1324" s="35" t="s">
        <v>935</v>
      </c>
      <c r="AP1324" s="35" t="s">
        <v>986</v>
      </c>
      <c r="AQ1324" s="39" t="s">
        <v>988</v>
      </c>
      <c r="AR1324" s="39">
        <v>1</v>
      </c>
      <c r="AS1324" s="39"/>
      <c r="AT1324" s="39"/>
      <c r="AU1324" s="39"/>
      <c r="AV1324" s="39"/>
      <c r="AW1324" s="39" t="s">
        <v>1014</v>
      </c>
      <c r="AX1324" s="39" t="s">
        <v>935</v>
      </c>
      <c r="AY1324" s="39" t="s">
        <v>935</v>
      </c>
      <c r="AZ1324" s="35" t="s">
        <v>935</v>
      </c>
      <c r="BA1324" s="39"/>
      <c r="BC1324" s="5" t="s">
        <v>905</v>
      </c>
      <c r="CB1324" s="13" t="s">
        <v>990</v>
      </c>
      <c r="CC1324" s="13"/>
      <c r="CD1324" s="13"/>
      <c r="CE1324" s="13"/>
      <c r="CF1324" s="13"/>
      <c r="CG1324" s="13"/>
      <c r="CH1324" s="13"/>
      <c r="CI1324" s="13"/>
      <c r="CJ1324" s="13"/>
      <c r="CK1324" s="13"/>
      <c r="CL1324" s="13"/>
      <c r="CM1324" s="13"/>
      <c r="CN1324" s="13"/>
      <c r="CO1324" s="13"/>
    </row>
    <row r="1325" spans="1:93" ht="15.75" customHeight="1" x14ac:dyDescent="0.2">
      <c r="A1325" s="35" t="s">
        <v>4555</v>
      </c>
      <c r="B1325" s="35" t="s">
        <v>4556</v>
      </c>
      <c r="C1325" s="35" t="s">
        <v>4557</v>
      </c>
      <c r="D1325" s="36">
        <v>45964</v>
      </c>
      <c r="E1325" s="36"/>
      <c r="F1325" s="35" t="s">
        <v>972</v>
      </c>
      <c r="G1325" s="35" t="s">
        <v>951</v>
      </c>
      <c r="H1325" s="35" t="s">
        <v>952</v>
      </c>
      <c r="I1325" s="35" t="s">
        <v>897</v>
      </c>
      <c r="J1325" s="35"/>
      <c r="K1325" s="35" t="s">
        <v>898</v>
      </c>
      <c r="L1325" s="37" t="s">
        <v>899</v>
      </c>
      <c r="M1325" s="38">
        <v>0.05</v>
      </c>
      <c r="N1325" s="35">
        <v>28</v>
      </c>
      <c r="O1325" s="39">
        <v>45833.333333333336</v>
      </c>
      <c r="P1325" s="40"/>
      <c r="Q1325" s="39"/>
      <c r="R1325" s="39">
        <v>1101.7628205128206</v>
      </c>
      <c r="S1325" s="39">
        <v>636.57407407407413</v>
      </c>
      <c r="T1325" s="39">
        <v>114.58333333333334</v>
      </c>
      <c r="U1325" s="35">
        <v>75</v>
      </c>
      <c r="V1325" s="39"/>
      <c r="W1325" s="39">
        <v>0</v>
      </c>
      <c r="X1325" s="39">
        <v>4460.3751415326506</v>
      </c>
      <c r="Y1325" s="39">
        <v>52221.628702786213</v>
      </c>
      <c r="Z1325" s="41">
        <v>4154.166666666667</v>
      </c>
      <c r="AA1325" s="39"/>
      <c r="AB1325" s="39">
        <v>56375.795369452877</v>
      </c>
      <c r="AC1325" s="39"/>
      <c r="AD1325" s="39"/>
      <c r="AE1325" s="42"/>
      <c r="AF1325" s="35"/>
      <c r="AG1325" s="39"/>
      <c r="AH1325" s="39">
        <v>56375.795369452877</v>
      </c>
      <c r="AI1325" s="39">
        <v>2818.789768472644</v>
      </c>
      <c r="AJ1325" s="42">
        <v>29700</v>
      </c>
      <c r="AK1325" s="39">
        <v>1485</v>
      </c>
      <c r="AL1325" s="39">
        <v>90379.585137925518</v>
      </c>
      <c r="AM1325" s="39" t="s">
        <v>1025</v>
      </c>
      <c r="AN1325" s="39" t="s">
        <v>1026</v>
      </c>
      <c r="AO1325" s="35">
        <v>5520</v>
      </c>
      <c r="AP1325" s="35" t="s">
        <v>1027</v>
      </c>
      <c r="AQ1325" s="39" t="s">
        <v>901</v>
      </c>
      <c r="AR1325" s="39">
        <v>1</v>
      </c>
      <c r="AS1325" s="39"/>
      <c r="AT1325" s="39"/>
      <c r="AU1325" s="39"/>
      <c r="AV1325" s="39"/>
      <c r="AW1325" s="39" t="s">
        <v>956</v>
      </c>
      <c r="AX1325" s="39" t="s">
        <v>1026</v>
      </c>
      <c r="AY1325" s="39" t="s">
        <v>3058</v>
      </c>
      <c r="AZ1325" s="35">
        <v>5520</v>
      </c>
      <c r="BA1325" s="39"/>
      <c r="BC1325" s="5" t="s">
        <v>905</v>
      </c>
      <c r="CB1325" s="13" t="s">
        <v>947</v>
      </c>
      <c r="CC1325" s="13" t="s">
        <v>1029</v>
      </c>
      <c r="CD1325" s="13">
        <v>60014</v>
      </c>
      <c r="CE1325" s="13" t="s">
        <v>1030</v>
      </c>
      <c r="CF1325" s="13" t="str">
        <f t="shared" ref="CF1325:CF1345" si="477">A1325</f>
        <v>W0004920</v>
      </c>
      <c r="CG1325" s="13" t="s">
        <v>13</v>
      </c>
      <c r="CH1325" s="18">
        <f t="shared" ref="CH1325:CH1345" si="478">SUM(O1325,Q1325,T1325:X1325,)</f>
        <v>50483.291808199319</v>
      </c>
      <c r="CI1325" s="18">
        <f t="shared" ref="CI1325:CI1327" si="479">SUM(AA1325,AC1325:AE1325)</f>
        <v>0</v>
      </c>
      <c r="CJ1325" s="43">
        <f t="shared" ref="CJ1325:CJ1345" si="480">SUM(Z1325)</f>
        <v>4154.166666666667</v>
      </c>
      <c r="CK1325" s="44">
        <f t="shared" ref="CK1325:CK1345" si="481">AJ1325</f>
        <v>29700</v>
      </c>
      <c r="CL1325" s="18">
        <f t="shared" ref="CL1325:CL1345" si="482">SUM(R1325:S1325)</f>
        <v>1738.3368945868947</v>
      </c>
      <c r="CM1325" s="18">
        <f t="shared" ref="CM1325:CM1345" si="483">SUM(AI1325,AK1325)</f>
        <v>4303.789768472644</v>
      </c>
      <c r="CN1325" s="13"/>
      <c r="CO1325" s="18">
        <f t="shared" ref="CO1325:CO1345" si="484">SUM(CH1325:CM1325,-AL1325)</f>
        <v>0</v>
      </c>
    </row>
    <row r="1326" spans="1:93" ht="15.75" customHeight="1" x14ac:dyDescent="0.2">
      <c r="A1326" s="35" t="s">
        <v>4558</v>
      </c>
      <c r="B1326" s="35" t="s">
        <v>4559</v>
      </c>
      <c r="C1326" s="35" t="s">
        <v>4560</v>
      </c>
      <c r="D1326" s="36">
        <v>45964</v>
      </c>
      <c r="E1326" s="36"/>
      <c r="F1326" s="35" t="s">
        <v>972</v>
      </c>
      <c r="G1326" s="35" t="s">
        <v>951</v>
      </c>
      <c r="H1326" s="35" t="s">
        <v>952</v>
      </c>
      <c r="I1326" s="35" t="s">
        <v>897</v>
      </c>
      <c r="J1326" s="35"/>
      <c r="K1326" s="35" t="s">
        <v>898</v>
      </c>
      <c r="L1326" s="37" t="s">
        <v>899</v>
      </c>
      <c r="M1326" s="38">
        <v>0.05</v>
      </c>
      <c r="N1326" s="35">
        <v>28</v>
      </c>
      <c r="O1326" s="39">
        <v>38820</v>
      </c>
      <c r="P1326" s="40"/>
      <c r="Q1326" s="39"/>
      <c r="R1326" s="39">
        <v>1010.0961538461538</v>
      </c>
      <c r="S1326" s="39">
        <v>583.6111111111112</v>
      </c>
      <c r="T1326" s="39">
        <v>105.05</v>
      </c>
      <c r="U1326" s="35">
        <v>75</v>
      </c>
      <c r="V1326" s="39"/>
      <c r="W1326" s="39">
        <v>0</v>
      </c>
      <c r="X1326" s="39">
        <v>4460.3751415326506</v>
      </c>
      <c r="Y1326" s="39">
        <v>45054.132406489916</v>
      </c>
      <c r="Z1326" s="41">
        <v>4154.166666666667</v>
      </c>
      <c r="AA1326" s="39"/>
      <c r="AB1326" s="39">
        <v>49208.299073156581</v>
      </c>
      <c r="AC1326" s="39"/>
      <c r="AD1326" s="39"/>
      <c r="AE1326" s="42"/>
      <c r="AF1326" s="35"/>
      <c r="AG1326" s="39"/>
      <c r="AH1326" s="39">
        <v>49208.299073156581</v>
      </c>
      <c r="AI1326" s="39">
        <v>2460.4149536578293</v>
      </c>
      <c r="AJ1326" s="42">
        <v>29700</v>
      </c>
      <c r="AK1326" s="39">
        <v>1485</v>
      </c>
      <c r="AL1326" s="39">
        <v>82853.714026814414</v>
      </c>
      <c r="AM1326" s="39" t="s">
        <v>1025</v>
      </c>
      <c r="AN1326" s="39" t="s">
        <v>1026</v>
      </c>
      <c r="AO1326" s="35">
        <v>7071</v>
      </c>
      <c r="AP1326" s="35" t="s">
        <v>1027</v>
      </c>
      <c r="AQ1326" s="39" t="s">
        <v>901</v>
      </c>
      <c r="AR1326" s="39">
        <v>1</v>
      </c>
      <c r="AS1326" s="39"/>
      <c r="AT1326" s="39"/>
      <c r="AU1326" s="39"/>
      <c r="AV1326" s="39"/>
      <c r="AW1326" s="39" t="s">
        <v>956</v>
      </c>
      <c r="AX1326" s="39" t="s">
        <v>1026</v>
      </c>
      <c r="AY1326" s="39" t="s">
        <v>3058</v>
      </c>
      <c r="AZ1326" s="35">
        <v>7071</v>
      </c>
      <c r="BA1326" s="39"/>
      <c r="BC1326" s="5" t="s">
        <v>905</v>
      </c>
      <c r="CB1326" s="13" t="s">
        <v>947</v>
      </c>
      <c r="CC1326" s="13" t="s">
        <v>1029</v>
      </c>
      <c r="CD1326" s="13">
        <v>60014</v>
      </c>
      <c r="CE1326" s="13" t="s">
        <v>1030</v>
      </c>
      <c r="CF1326" s="13" t="str">
        <f t="shared" si="477"/>
        <v>W0004921</v>
      </c>
      <c r="CG1326" s="13" t="s">
        <v>13</v>
      </c>
      <c r="CH1326" s="18">
        <f t="shared" si="478"/>
        <v>43460.425141532651</v>
      </c>
      <c r="CI1326" s="18">
        <f t="shared" si="479"/>
        <v>0</v>
      </c>
      <c r="CJ1326" s="43">
        <f t="shared" si="480"/>
        <v>4154.166666666667</v>
      </c>
      <c r="CK1326" s="44">
        <f t="shared" si="481"/>
        <v>29700</v>
      </c>
      <c r="CL1326" s="18">
        <f t="shared" si="482"/>
        <v>1593.7072649572651</v>
      </c>
      <c r="CM1326" s="18">
        <f t="shared" si="483"/>
        <v>3945.4149536578293</v>
      </c>
      <c r="CN1326" s="13"/>
      <c r="CO1326" s="18">
        <f t="shared" si="484"/>
        <v>0</v>
      </c>
    </row>
    <row r="1327" spans="1:93" ht="15.75" customHeight="1" x14ac:dyDescent="0.2">
      <c r="A1327" s="35" t="s">
        <v>546</v>
      </c>
      <c r="B1327" s="35" t="s">
        <v>4561</v>
      </c>
      <c r="C1327" s="35" t="s">
        <v>4562</v>
      </c>
      <c r="D1327" s="36">
        <v>45966</v>
      </c>
      <c r="E1327" s="36"/>
      <c r="F1327" s="35" t="s">
        <v>894</v>
      </c>
      <c r="G1327" s="35" t="s">
        <v>1247</v>
      </c>
      <c r="H1327" s="35" t="s">
        <v>1248</v>
      </c>
      <c r="I1327" s="35" t="s">
        <v>897</v>
      </c>
      <c r="J1327" s="35"/>
      <c r="K1327" s="35" t="s">
        <v>898</v>
      </c>
      <c r="L1327" s="37" t="s">
        <v>899</v>
      </c>
      <c r="M1327" s="38">
        <v>0.1</v>
      </c>
      <c r="N1327" s="35">
        <v>28</v>
      </c>
      <c r="O1327" s="39">
        <v>154166.66666666666</v>
      </c>
      <c r="P1327" s="40"/>
      <c r="Q1327" s="39"/>
      <c r="R1327" s="39">
        <v>3705.9294871794868</v>
      </c>
      <c r="S1327" s="39">
        <v>2141.2037037037035</v>
      </c>
      <c r="T1327" s="39">
        <v>385.41666666666663</v>
      </c>
      <c r="U1327" s="35">
        <v>75</v>
      </c>
      <c r="V1327" s="39"/>
      <c r="W1327" s="39">
        <v>0</v>
      </c>
      <c r="X1327" s="39">
        <v>4460.3751415326506</v>
      </c>
      <c r="Y1327" s="39">
        <v>164934.59166574918</v>
      </c>
      <c r="Z1327" s="41">
        <v>7046.666666666667</v>
      </c>
      <c r="AA1327" s="39"/>
      <c r="AB1327" s="39">
        <v>171981.25833241583</v>
      </c>
      <c r="AC1327" s="39"/>
      <c r="AD1327" s="39"/>
      <c r="AE1327" s="42"/>
      <c r="AF1327" s="35"/>
      <c r="AG1327" s="39"/>
      <c r="AH1327" s="39">
        <v>171981.25833241583</v>
      </c>
      <c r="AI1327" s="39">
        <v>17198.125833241585</v>
      </c>
      <c r="AJ1327" s="42">
        <v>29700</v>
      </c>
      <c r="AK1327" s="39">
        <v>2970</v>
      </c>
      <c r="AL1327" s="39">
        <v>221849.38416565742</v>
      </c>
      <c r="AM1327" s="39" t="s">
        <v>943</v>
      </c>
      <c r="AN1327" s="39" t="s">
        <v>943</v>
      </c>
      <c r="AO1327" s="35">
        <v>37208</v>
      </c>
      <c r="AP1327" s="35" t="s">
        <v>944</v>
      </c>
      <c r="AQ1327" s="39" t="s">
        <v>901</v>
      </c>
      <c r="AR1327" s="39">
        <v>1</v>
      </c>
      <c r="AS1327" s="39"/>
      <c r="AT1327" s="39"/>
      <c r="AU1327" s="39"/>
      <c r="AV1327" s="39"/>
      <c r="AW1327" s="39" t="s">
        <v>3644</v>
      </c>
      <c r="AX1327" s="39" t="s">
        <v>943</v>
      </c>
      <c r="AY1327" s="39" t="s">
        <v>2640</v>
      </c>
      <c r="AZ1327" s="35">
        <v>37208</v>
      </c>
      <c r="BA1327" s="39"/>
      <c r="BC1327" s="5" t="s">
        <v>905</v>
      </c>
      <c r="CB1327" s="13" t="s">
        <v>947</v>
      </c>
      <c r="CC1327" s="13" t="s">
        <v>10</v>
      </c>
      <c r="CD1327" s="13">
        <v>60002</v>
      </c>
      <c r="CE1327" s="13" t="s">
        <v>8</v>
      </c>
      <c r="CF1327" s="13" t="str">
        <f t="shared" si="477"/>
        <v>W0005117</v>
      </c>
      <c r="CG1327" s="13" t="s">
        <v>70</v>
      </c>
      <c r="CH1327" s="18">
        <f t="shared" si="478"/>
        <v>159087.45847486597</v>
      </c>
      <c r="CI1327" s="18">
        <f t="shared" si="479"/>
        <v>0</v>
      </c>
      <c r="CJ1327" s="43">
        <f t="shared" si="480"/>
        <v>7046.666666666667</v>
      </c>
      <c r="CK1327" s="44">
        <f t="shared" si="481"/>
        <v>29700</v>
      </c>
      <c r="CL1327" s="18">
        <f t="shared" si="482"/>
        <v>5847.1331908831908</v>
      </c>
      <c r="CM1327" s="18">
        <f t="shared" si="483"/>
        <v>20168.125833241585</v>
      </c>
      <c r="CN1327" s="13"/>
      <c r="CO1327" s="18">
        <f t="shared" si="484"/>
        <v>0</v>
      </c>
    </row>
    <row r="1328" spans="1:93" ht="15.75" customHeight="1" x14ac:dyDescent="0.2">
      <c r="A1328" s="35" t="s">
        <v>4563</v>
      </c>
      <c r="B1328" s="35" t="s">
        <v>4564</v>
      </c>
      <c r="C1328" s="35" t="s">
        <v>4565</v>
      </c>
      <c r="D1328" s="36">
        <v>45964</v>
      </c>
      <c r="E1328" s="36"/>
      <c r="F1328" s="35" t="s">
        <v>938</v>
      </c>
      <c r="G1328" s="35" t="s">
        <v>1247</v>
      </c>
      <c r="H1328" s="35" t="s">
        <v>1248</v>
      </c>
      <c r="I1328" s="35" t="s">
        <v>897</v>
      </c>
      <c r="J1328" s="35"/>
      <c r="K1328" s="35" t="s">
        <v>898</v>
      </c>
      <c r="L1328" s="37" t="s">
        <v>899</v>
      </c>
      <c r="M1328" s="38">
        <v>0.1</v>
      </c>
      <c r="N1328" s="35">
        <v>28</v>
      </c>
      <c r="O1328" s="39">
        <v>120833.33333333331</v>
      </c>
      <c r="P1328" s="40"/>
      <c r="Q1328" s="39"/>
      <c r="R1328" s="39">
        <v>2904.6474358974356</v>
      </c>
      <c r="S1328" s="39">
        <v>1678.2407407407406</v>
      </c>
      <c r="T1328" s="39">
        <v>302.08333333333331</v>
      </c>
      <c r="U1328" s="35">
        <v>75</v>
      </c>
      <c r="V1328" s="39"/>
      <c r="W1328" s="39">
        <v>0</v>
      </c>
      <c r="X1328" s="39">
        <v>4460.3751415326506</v>
      </c>
      <c r="Y1328" s="39">
        <v>130253.67998483748</v>
      </c>
      <c r="Z1328" s="41">
        <v>7046.666666666667</v>
      </c>
      <c r="AA1328" s="39"/>
      <c r="AB1328" s="39">
        <v>137300.34665150414</v>
      </c>
      <c r="AC1328" s="39"/>
      <c r="AD1328" s="39"/>
      <c r="AE1328" s="42"/>
      <c r="AF1328" s="35"/>
      <c r="AG1328" s="39"/>
      <c r="AH1328" s="39">
        <v>137300.34665150414</v>
      </c>
      <c r="AI1328" s="39">
        <v>13730.034665150415</v>
      </c>
      <c r="AJ1328" s="42">
        <v>29700</v>
      </c>
      <c r="AK1328" s="39">
        <v>2970</v>
      </c>
      <c r="AL1328" s="39">
        <v>183700.38131665456</v>
      </c>
      <c r="AM1328" s="39" t="s">
        <v>900</v>
      </c>
      <c r="AN1328" s="39" t="s">
        <v>900</v>
      </c>
      <c r="AO1328" s="35">
        <v>2061149</v>
      </c>
      <c r="AP1328" s="39" t="s">
        <v>900</v>
      </c>
      <c r="AQ1328" s="39" t="s">
        <v>901</v>
      </c>
      <c r="AR1328" s="39">
        <v>1</v>
      </c>
      <c r="AS1328" s="39"/>
      <c r="AT1328" s="39"/>
      <c r="AU1328" s="39"/>
      <c r="AV1328" s="39"/>
      <c r="AW1328" s="39" t="s">
        <v>2814</v>
      </c>
      <c r="AX1328" s="39" t="s">
        <v>2543</v>
      </c>
      <c r="AY1328" s="39" t="s">
        <v>2543</v>
      </c>
      <c r="AZ1328" s="35">
        <v>2061149</v>
      </c>
      <c r="BA1328" s="39"/>
      <c r="BC1328" s="5" t="s">
        <v>905</v>
      </c>
      <c r="CB1328" s="13" t="s">
        <v>906</v>
      </c>
      <c r="CC1328" s="13" t="s">
        <v>907</v>
      </c>
      <c r="CD1328" s="13">
        <v>60006</v>
      </c>
      <c r="CE1328" s="13" t="e">
        <v>#N/A</v>
      </c>
      <c r="CF1328" s="13" t="str">
        <f t="shared" si="477"/>
        <v>W0004922</v>
      </c>
      <c r="CG1328" s="13" t="str">
        <f>G1328</f>
        <v>IT Capability Center</v>
      </c>
      <c r="CH1328" s="18">
        <f t="shared" si="478"/>
        <v>125670.7918081993</v>
      </c>
      <c r="CI1328" s="18">
        <f>SUM(AA1328,AE1328)</f>
        <v>0</v>
      </c>
      <c r="CJ1328" s="43">
        <f t="shared" si="480"/>
        <v>7046.666666666667</v>
      </c>
      <c r="CK1328" s="44">
        <f t="shared" si="481"/>
        <v>29700</v>
      </c>
      <c r="CL1328" s="18">
        <f t="shared" si="482"/>
        <v>4582.8881766381764</v>
      </c>
      <c r="CM1328" s="18">
        <f t="shared" si="483"/>
        <v>16700.034665150415</v>
      </c>
      <c r="CN1328" s="13"/>
      <c r="CO1328" s="18">
        <f t="shared" si="484"/>
        <v>0</v>
      </c>
    </row>
    <row r="1329" spans="1:93" ht="15.75" customHeight="1" x14ac:dyDescent="0.2">
      <c r="A1329" s="35" t="s">
        <v>4566</v>
      </c>
      <c r="B1329" s="35" t="s">
        <v>4567</v>
      </c>
      <c r="C1329" s="35" t="s">
        <v>4568</v>
      </c>
      <c r="D1329" s="36">
        <v>45964</v>
      </c>
      <c r="E1329" s="36"/>
      <c r="F1329" s="35" t="s">
        <v>972</v>
      </c>
      <c r="G1329" s="35" t="s">
        <v>951</v>
      </c>
      <c r="H1329" s="35" t="s">
        <v>952</v>
      </c>
      <c r="I1329" s="35" t="s">
        <v>897</v>
      </c>
      <c r="J1329" s="35"/>
      <c r="K1329" s="35" t="s">
        <v>898</v>
      </c>
      <c r="L1329" s="37" t="s">
        <v>899</v>
      </c>
      <c r="M1329" s="38">
        <v>0.05</v>
      </c>
      <c r="N1329" s="35">
        <v>28</v>
      </c>
      <c r="O1329" s="39">
        <v>41666.666666666664</v>
      </c>
      <c r="P1329" s="40"/>
      <c r="Q1329" s="39"/>
      <c r="R1329" s="39">
        <v>1010.0961538461538</v>
      </c>
      <c r="S1329" s="39">
        <v>583.6111111111112</v>
      </c>
      <c r="T1329" s="39">
        <v>105.05</v>
      </c>
      <c r="U1329" s="35">
        <v>75</v>
      </c>
      <c r="V1329" s="39"/>
      <c r="W1329" s="39">
        <v>0</v>
      </c>
      <c r="X1329" s="39">
        <v>4460.3751415326506</v>
      </c>
      <c r="Y1329" s="39">
        <v>47900.799073156581</v>
      </c>
      <c r="Z1329" s="41">
        <v>4154.166666666667</v>
      </c>
      <c r="AA1329" s="39"/>
      <c r="AB1329" s="39">
        <v>52054.965739823245</v>
      </c>
      <c r="AC1329" s="39"/>
      <c r="AD1329" s="39"/>
      <c r="AE1329" s="42"/>
      <c r="AF1329" s="35"/>
      <c r="AG1329" s="39"/>
      <c r="AH1329" s="39">
        <v>52054.965739823245</v>
      </c>
      <c r="AI1329" s="39">
        <v>2602.7482869911623</v>
      </c>
      <c r="AJ1329" s="42">
        <v>29700</v>
      </c>
      <c r="AK1329" s="39">
        <v>1485</v>
      </c>
      <c r="AL1329" s="39">
        <v>85842.714026814414</v>
      </c>
      <c r="AM1329" s="39" t="s">
        <v>1025</v>
      </c>
      <c r="AN1329" s="39" t="s">
        <v>1026</v>
      </c>
      <c r="AO1329" s="35" t="s">
        <v>4569</v>
      </c>
      <c r="AP1329" s="35" t="s">
        <v>1027</v>
      </c>
      <c r="AQ1329" s="39" t="s">
        <v>901</v>
      </c>
      <c r="AR1329" s="39">
        <v>1</v>
      </c>
      <c r="AS1329" s="39"/>
      <c r="AT1329" s="39"/>
      <c r="AU1329" s="39"/>
      <c r="AV1329" s="39"/>
      <c r="AW1329" s="39" t="s">
        <v>956</v>
      </c>
      <c r="AX1329" s="39" t="s">
        <v>1026</v>
      </c>
      <c r="AY1329" s="39" t="s">
        <v>4570</v>
      </c>
      <c r="AZ1329" s="35" t="s">
        <v>4569</v>
      </c>
      <c r="BA1329" s="39"/>
      <c r="BC1329" s="5" t="s">
        <v>905</v>
      </c>
      <c r="CB1329" s="13" t="s">
        <v>947</v>
      </c>
      <c r="CC1329" s="13" t="s">
        <v>1029</v>
      </c>
      <c r="CD1329" s="13">
        <v>60014</v>
      </c>
      <c r="CE1329" s="13" t="s">
        <v>1030</v>
      </c>
      <c r="CF1329" s="13" t="str">
        <f t="shared" si="477"/>
        <v>W0005288</v>
      </c>
      <c r="CG1329" s="13" t="s">
        <v>13</v>
      </c>
      <c r="CH1329" s="18">
        <f t="shared" si="478"/>
        <v>46307.091808199315</v>
      </c>
      <c r="CI1329" s="18">
        <f t="shared" ref="CI1329:CI1338" si="485">SUM(AA1329,AC1329:AE1329)</f>
        <v>0</v>
      </c>
      <c r="CJ1329" s="43">
        <f t="shared" si="480"/>
        <v>4154.166666666667</v>
      </c>
      <c r="CK1329" s="44">
        <f t="shared" si="481"/>
        <v>29700</v>
      </c>
      <c r="CL1329" s="18">
        <f t="shared" si="482"/>
        <v>1593.7072649572651</v>
      </c>
      <c r="CM1329" s="18">
        <f t="shared" si="483"/>
        <v>4087.7482869911623</v>
      </c>
      <c r="CN1329" s="13"/>
      <c r="CO1329" s="18">
        <f t="shared" si="484"/>
        <v>0</v>
      </c>
    </row>
    <row r="1330" spans="1:93" ht="15.75" customHeight="1" x14ac:dyDescent="0.2">
      <c r="A1330" s="35" t="s">
        <v>4571</v>
      </c>
      <c r="B1330" s="35" t="s">
        <v>4572</v>
      </c>
      <c r="C1330" s="35" t="s">
        <v>4573</v>
      </c>
      <c r="D1330" s="36">
        <v>45964</v>
      </c>
      <c r="E1330" s="36"/>
      <c r="F1330" s="35" t="s">
        <v>894</v>
      </c>
      <c r="G1330" s="35" t="s">
        <v>895</v>
      </c>
      <c r="H1330" s="35" t="s">
        <v>896</v>
      </c>
      <c r="I1330" s="35" t="s">
        <v>897</v>
      </c>
      <c r="J1330" s="35"/>
      <c r="K1330" s="35" t="s">
        <v>898</v>
      </c>
      <c r="L1330" s="37" t="s">
        <v>899</v>
      </c>
      <c r="M1330" s="38">
        <v>8.5000000000000006E-2</v>
      </c>
      <c r="N1330" s="35">
        <v>28</v>
      </c>
      <c r="O1330" s="39">
        <v>141666.66666666666</v>
      </c>
      <c r="P1330" s="40"/>
      <c r="Q1330" s="39"/>
      <c r="R1330" s="39">
        <v>3405.4487179487182</v>
      </c>
      <c r="S1330" s="39">
        <v>1967.5925925925924</v>
      </c>
      <c r="T1330" s="39">
        <v>354.16666666666663</v>
      </c>
      <c r="U1330" s="35">
        <v>75</v>
      </c>
      <c r="V1330" s="39"/>
      <c r="W1330" s="39">
        <v>0</v>
      </c>
      <c r="X1330" s="39">
        <v>4460.3751415326506</v>
      </c>
      <c r="Y1330" s="39">
        <v>151929.24978540727</v>
      </c>
      <c r="Z1330" s="41">
        <v>5687.5</v>
      </c>
      <c r="AA1330" s="39"/>
      <c r="AB1330" s="39">
        <v>157616.74978540727</v>
      </c>
      <c r="AC1330" s="39"/>
      <c r="AD1330" s="39"/>
      <c r="AE1330" s="42"/>
      <c r="AF1330" s="35"/>
      <c r="AG1330" s="39"/>
      <c r="AH1330" s="39">
        <v>157616.74978540727</v>
      </c>
      <c r="AI1330" s="39">
        <v>13397.42373175962</v>
      </c>
      <c r="AJ1330" s="42">
        <v>29700</v>
      </c>
      <c r="AK1330" s="39">
        <v>2524.5</v>
      </c>
      <c r="AL1330" s="39">
        <v>203238.6735171669</v>
      </c>
      <c r="AM1330" s="39" t="s">
        <v>1025</v>
      </c>
      <c r="AN1330" s="39" t="s">
        <v>1026</v>
      </c>
      <c r="AO1330" s="35">
        <v>6390</v>
      </c>
      <c r="AP1330" s="35" t="s">
        <v>1027</v>
      </c>
      <c r="AQ1330" s="39" t="s">
        <v>901</v>
      </c>
      <c r="AR1330" s="39">
        <v>1</v>
      </c>
      <c r="AS1330" s="39"/>
      <c r="AT1330" s="39"/>
      <c r="AU1330" s="39"/>
      <c r="AV1330" s="39"/>
      <c r="AW1330" s="39" t="s">
        <v>1282</v>
      </c>
      <c r="AX1330" s="39" t="s">
        <v>903</v>
      </c>
      <c r="AY1330" s="39" t="s">
        <v>904</v>
      </c>
      <c r="AZ1330" s="35">
        <v>6390</v>
      </c>
      <c r="BA1330" s="39"/>
      <c r="BC1330" s="5" t="s">
        <v>905</v>
      </c>
      <c r="CB1330" s="13" t="s">
        <v>947</v>
      </c>
      <c r="CC1330" s="13" t="s">
        <v>1029</v>
      </c>
      <c r="CD1330" s="13">
        <v>60014</v>
      </c>
      <c r="CE1330" s="13" t="s">
        <v>1030</v>
      </c>
      <c r="CF1330" s="13" t="str">
        <f t="shared" si="477"/>
        <v>W0005118</v>
      </c>
      <c r="CG1330" s="13" t="s">
        <v>29</v>
      </c>
      <c r="CH1330" s="18">
        <f t="shared" si="478"/>
        <v>146556.20847486597</v>
      </c>
      <c r="CI1330" s="18">
        <f t="shared" si="485"/>
        <v>0</v>
      </c>
      <c r="CJ1330" s="43">
        <f t="shared" si="480"/>
        <v>5687.5</v>
      </c>
      <c r="CK1330" s="44">
        <f t="shared" si="481"/>
        <v>29700</v>
      </c>
      <c r="CL1330" s="18">
        <f t="shared" si="482"/>
        <v>5373.0413105413108</v>
      </c>
      <c r="CM1330" s="18">
        <f t="shared" si="483"/>
        <v>15921.92373175962</v>
      </c>
      <c r="CN1330" s="13"/>
      <c r="CO1330" s="18">
        <f t="shared" si="484"/>
        <v>0</v>
      </c>
    </row>
    <row r="1331" spans="1:93" ht="15.75" customHeight="1" x14ac:dyDescent="0.2">
      <c r="A1331" s="35" t="s">
        <v>547</v>
      </c>
      <c r="B1331" s="35" t="s">
        <v>4574</v>
      </c>
      <c r="C1331" s="35" t="s">
        <v>4575</v>
      </c>
      <c r="D1331" s="36">
        <v>45964</v>
      </c>
      <c r="E1331" s="36"/>
      <c r="F1331" s="35" t="s">
        <v>996</v>
      </c>
      <c r="G1331" s="35" t="s">
        <v>895</v>
      </c>
      <c r="H1331" s="35" t="s">
        <v>896</v>
      </c>
      <c r="I1331" s="35" t="s">
        <v>897</v>
      </c>
      <c r="J1331" s="35"/>
      <c r="K1331" s="35" t="s">
        <v>898</v>
      </c>
      <c r="L1331" s="37" t="s">
        <v>899</v>
      </c>
      <c r="M1331" s="38">
        <v>8.5000000000000006E-2</v>
      </c>
      <c r="N1331" s="35">
        <v>28</v>
      </c>
      <c r="O1331" s="39">
        <v>65000</v>
      </c>
      <c r="P1331" s="40"/>
      <c r="Q1331" s="39"/>
      <c r="R1331" s="39">
        <v>1442.3076923076924</v>
      </c>
      <c r="S1331" s="39">
        <v>833.33333333333337</v>
      </c>
      <c r="T1331" s="39">
        <v>150</v>
      </c>
      <c r="U1331" s="35">
        <v>75</v>
      </c>
      <c r="V1331" s="39"/>
      <c r="W1331" s="39">
        <v>0</v>
      </c>
      <c r="X1331" s="39">
        <v>4460.3751415326506</v>
      </c>
      <c r="Y1331" s="39">
        <v>71961.016167173671</v>
      </c>
      <c r="Z1331" s="41">
        <v>5687.5</v>
      </c>
      <c r="AA1331" s="39"/>
      <c r="AB1331" s="39">
        <v>77648.516167173671</v>
      </c>
      <c r="AC1331" s="39"/>
      <c r="AD1331" s="39"/>
      <c r="AE1331" s="42"/>
      <c r="AF1331" s="35"/>
      <c r="AG1331" s="39"/>
      <c r="AH1331" s="39">
        <v>77648.516167173671</v>
      </c>
      <c r="AI1331" s="39">
        <v>6600.1238742097621</v>
      </c>
      <c r="AJ1331" s="42">
        <v>29700</v>
      </c>
      <c r="AK1331" s="39">
        <v>2524.5</v>
      </c>
      <c r="AL1331" s="39">
        <v>116473.14004138343</v>
      </c>
      <c r="AM1331" s="39" t="s">
        <v>943</v>
      </c>
      <c r="AN1331" s="39" t="s">
        <v>943</v>
      </c>
      <c r="AO1331" s="35">
        <v>35802</v>
      </c>
      <c r="AP1331" s="35" t="s">
        <v>944</v>
      </c>
      <c r="AQ1331" s="39" t="s">
        <v>901</v>
      </c>
      <c r="AR1331" s="39">
        <v>1</v>
      </c>
      <c r="AS1331" s="39"/>
      <c r="AT1331" s="39"/>
      <c r="AU1331" s="39"/>
      <c r="AV1331" s="39"/>
      <c r="AW1331" s="39" t="s">
        <v>1161</v>
      </c>
      <c r="AX1331" s="39" t="s">
        <v>903</v>
      </c>
      <c r="AY1331" s="39" t="s">
        <v>904</v>
      </c>
      <c r="AZ1331" s="35">
        <v>35802</v>
      </c>
      <c r="BA1331" s="39"/>
      <c r="BC1331" s="5" t="s">
        <v>905</v>
      </c>
      <c r="CB1331" s="13" t="s">
        <v>947</v>
      </c>
      <c r="CC1331" s="13" t="s">
        <v>10</v>
      </c>
      <c r="CD1331" s="13">
        <v>60002</v>
      </c>
      <c r="CE1331" s="13" t="s">
        <v>8</v>
      </c>
      <c r="CF1331" s="13" t="str">
        <f t="shared" si="477"/>
        <v>W0005119</v>
      </c>
      <c r="CG1331" s="13" t="s">
        <v>29</v>
      </c>
      <c r="CH1331" s="18">
        <f t="shared" si="478"/>
        <v>69685.375141532655</v>
      </c>
      <c r="CI1331" s="18">
        <f t="shared" si="485"/>
        <v>0</v>
      </c>
      <c r="CJ1331" s="43">
        <f t="shared" si="480"/>
        <v>5687.5</v>
      </c>
      <c r="CK1331" s="44">
        <f t="shared" si="481"/>
        <v>29700</v>
      </c>
      <c r="CL1331" s="18">
        <f t="shared" si="482"/>
        <v>2275.6410256410259</v>
      </c>
      <c r="CM1331" s="18">
        <f t="shared" si="483"/>
        <v>9124.623874209763</v>
      </c>
      <c r="CN1331" s="13"/>
      <c r="CO1331" s="18">
        <f t="shared" si="484"/>
        <v>0</v>
      </c>
    </row>
    <row r="1332" spans="1:93" ht="15.75" customHeight="1" x14ac:dyDescent="0.2">
      <c r="A1332" s="35" t="s">
        <v>4576</v>
      </c>
      <c r="B1332" s="35" t="s">
        <v>4577</v>
      </c>
      <c r="C1332" s="35" t="s">
        <v>4578</v>
      </c>
      <c r="D1332" s="36">
        <v>45964</v>
      </c>
      <c r="E1332" s="36"/>
      <c r="F1332" s="35" t="s">
        <v>972</v>
      </c>
      <c r="G1332" s="35" t="s">
        <v>951</v>
      </c>
      <c r="H1332" s="35" t="s">
        <v>952</v>
      </c>
      <c r="I1332" s="35" t="s">
        <v>897</v>
      </c>
      <c r="J1332" s="35"/>
      <c r="K1332" s="35" t="s">
        <v>898</v>
      </c>
      <c r="L1332" s="37" t="s">
        <v>899</v>
      </c>
      <c r="M1332" s="38">
        <v>0.05</v>
      </c>
      <c r="N1332" s="35">
        <v>28</v>
      </c>
      <c r="O1332" s="39">
        <v>38820</v>
      </c>
      <c r="P1332" s="40"/>
      <c r="Q1332" s="39"/>
      <c r="R1332" s="39">
        <v>1010.0961538461538</v>
      </c>
      <c r="S1332" s="39">
        <v>583.6111111111112</v>
      </c>
      <c r="T1332" s="39">
        <v>105.05</v>
      </c>
      <c r="U1332" s="35">
        <v>75</v>
      </c>
      <c r="V1332" s="39"/>
      <c r="W1332" s="39">
        <v>0</v>
      </c>
      <c r="X1332" s="39">
        <v>4460.3751415326506</v>
      </c>
      <c r="Y1332" s="39">
        <v>45054.132406489916</v>
      </c>
      <c r="Z1332" s="41">
        <v>4154.166666666667</v>
      </c>
      <c r="AA1332" s="39"/>
      <c r="AB1332" s="39">
        <v>49208.299073156581</v>
      </c>
      <c r="AC1332" s="39"/>
      <c r="AD1332" s="39"/>
      <c r="AE1332" s="42"/>
      <c r="AF1332" s="35"/>
      <c r="AG1332" s="39"/>
      <c r="AH1332" s="39">
        <v>49208.299073156581</v>
      </c>
      <c r="AI1332" s="39">
        <v>2460.4149536578293</v>
      </c>
      <c r="AJ1332" s="42">
        <v>29700</v>
      </c>
      <c r="AK1332" s="39">
        <v>1485</v>
      </c>
      <c r="AL1332" s="39">
        <v>82853.714026814414</v>
      </c>
      <c r="AM1332" s="39" t="s">
        <v>1025</v>
      </c>
      <c r="AN1332" s="39" t="s">
        <v>1026</v>
      </c>
      <c r="AO1332" s="35">
        <v>7071</v>
      </c>
      <c r="AP1332" s="35" t="s">
        <v>1027</v>
      </c>
      <c r="AQ1332" s="39" t="s">
        <v>901</v>
      </c>
      <c r="AR1332" s="39">
        <v>1</v>
      </c>
      <c r="AS1332" s="39"/>
      <c r="AT1332" s="39"/>
      <c r="AU1332" s="39"/>
      <c r="AV1332" s="39"/>
      <c r="AW1332" s="39" t="s">
        <v>956</v>
      </c>
      <c r="AX1332" s="39" t="s">
        <v>1026</v>
      </c>
      <c r="AY1332" s="39" t="s">
        <v>3058</v>
      </c>
      <c r="AZ1332" s="35">
        <v>7071</v>
      </c>
      <c r="BA1332" s="39"/>
      <c r="BC1332" s="5" t="s">
        <v>905</v>
      </c>
      <c r="CB1332" s="13" t="s">
        <v>947</v>
      </c>
      <c r="CC1332" s="13" t="s">
        <v>1029</v>
      </c>
      <c r="CD1332" s="13">
        <v>60014</v>
      </c>
      <c r="CE1332" s="13" t="s">
        <v>1030</v>
      </c>
      <c r="CF1332" s="13" t="str">
        <f t="shared" si="477"/>
        <v>W0005289</v>
      </c>
      <c r="CG1332" s="13" t="s">
        <v>13</v>
      </c>
      <c r="CH1332" s="18">
        <f t="shared" si="478"/>
        <v>43460.425141532651</v>
      </c>
      <c r="CI1332" s="18">
        <f t="shared" si="485"/>
        <v>0</v>
      </c>
      <c r="CJ1332" s="43">
        <f t="shared" si="480"/>
        <v>4154.166666666667</v>
      </c>
      <c r="CK1332" s="44">
        <f t="shared" si="481"/>
        <v>29700</v>
      </c>
      <c r="CL1332" s="18">
        <f t="shared" si="482"/>
        <v>1593.7072649572651</v>
      </c>
      <c r="CM1332" s="18">
        <f t="shared" si="483"/>
        <v>3945.4149536578293</v>
      </c>
      <c r="CN1332" s="13"/>
      <c r="CO1332" s="18">
        <f t="shared" si="484"/>
        <v>0</v>
      </c>
    </row>
    <row r="1333" spans="1:93" ht="15.75" customHeight="1" x14ac:dyDescent="0.2">
      <c r="A1333" s="35" t="s">
        <v>451</v>
      </c>
      <c r="B1333" s="35" t="s">
        <v>4579</v>
      </c>
      <c r="C1333" s="35" t="s">
        <v>4580</v>
      </c>
      <c r="D1333" s="36">
        <v>45964</v>
      </c>
      <c r="E1333" s="36"/>
      <c r="F1333" s="35" t="s">
        <v>996</v>
      </c>
      <c r="G1333" s="35" t="s">
        <v>895</v>
      </c>
      <c r="H1333" s="35" t="s">
        <v>896</v>
      </c>
      <c r="I1333" s="35" t="s">
        <v>897</v>
      </c>
      <c r="J1333" s="35"/>
      <c r="K1333" s="35" t="s">
        <v>898</v>
      </c>
      <c r="L1333" s="37" t="s">
        <v>899</v>
      </c>
      <c r="M1333" s="38">
        <v>8.5000000000000006E-2</v>
      </c>
      <c r="N1333" s="35">
        <v>28</v>
      </c>
      <c r="O1333" s="39">
        <v>66666.666666666672</v>
      </c>
      <c r="P1333" s="40"/>
      <c r="Q1333" s="39"/>
      <c r="R1333" s="39">
        <v>1482.3717948717949</v>
      </c>
      <c r="S1333" s="39">
        <v>856.48148148148152</v>
      </c>
      <c r="T1333" s="39">
        <v>154.16666666666666</v>
      </c>
      <c r="U1333" s="35">
        <v>75</v>
      </c>
      <c r="V1333" s="39"/>
      <c r="W1333" s="39">
        <v>0</v>
      </c>
      <c r="X1333" s="39">
        <v>4460.3751415326506</v>
      </c>
      <c r="Y1333" s="39">
        <v>73695.061751219269</v>
      </c>
      <c r="Z1333" s="41">
        <v>5687.5</v>
      </c>
      <c r="AA1333" s="39"/>
      <c r="AB1333" s="39">
        <v>79382.561751219269</v>
      </c>
      <c r="AC1333" s="39"/>
      <c r="AD1333" s="39"/>
      <c r="AE1333" s="42"/>
      <c r="AF1333" s="35"/>
      <c r="AG1333" s="39"/>
      <c r="AH1333" s="39">
        <v>79382.561751219269</v>
      </c>
      <c r="AI1333" s="39">
        <v>6747.5177488536383</v>
      </c>
      <c r="AJ1333" s="42">
        <v>29700</v>
      </c>
      <c r="AK1333" s="39">
        <v>2524.5</v>
      </c>
      <c r="AL1333" s="39">
        <v>118354.57950007291</v>
      </c>
      <c r="AM1333" s="39" t="s">
        <v>943</v>
      </c>
      <c r="AN1333" s="39" t="s">
        <v>943</v>
      </c>
      <c r="AO1333" s="35" t="s">
        <v>2306</v>
      </c>
      <c r="AP1333" s="35" t="s">
        <v>944</v>
      </c>
      <c r="AQ1333" s="39" t="s">
        <v>901</v>
      </c>
      <c r="AR1333" s="39">
        <v>1</v>
      </c>
      <c r="AS1333" s="39"/>
      <c r="AT1333" s="39"/>
      <c r="AU1333" s="39"/>
      <c r="AV1333" s="39"/>
      <c r="AW1333" s="39" t="s">
        <v>1195</v>
      </c>
      <c r="AX1333" s="39" t="s">
        <v>903</v>
      </c>
      <c r="AY1333" s="39" t="s">
        <v>1453</v>
      </c>
      <c r="AZ1333" s="35" t="s">
        <v>2306</v>
      </c>
      <c r="BA1333" s="39"/>
      <c r="BC1333" s="5" t="s">
        <v>905</v>
      </c>
      <c r="CB1333" s="13" t="s">
        <v>947</v>
      </c>
      <c r="CC1333" s="13" t="s">
        <v>10</v>
      </c>
      <c r="CD1333" s="13">
        <v>60002</v>
      </c>
      <c r="CE1333" s="13" t="s">
        <v>8</v>
      </c>
      <c r="CF1333" s="13" t="str">
        <f t="shared" si="477"/>
        <v>W0004923</v>
      </c>
      <c r="CG1333" s="13" t="s">
        <v>29</v>
      </c>
      <c r="CH1333" s="18">
        <f t="shared" si="478"/>
        <v>71356.208474865998</v>
      </c>
      <c r="CI1333" s="18">
        <f t="shared" si="485"/>
        <v>0</v>
      </c>
      <c r="CJ1333" s="43">
        <f t="shared" si="480"/>
        <v>5687.5</v>
      </c>
      <c r="CK1333" s="44">
        <f t="shared" si="481"/>
        <v>29700</v>
      </c>
      <c r="CL1333" s="18">
        <f t="shared" si="482"/>
        <v>2338.8532763532767</v>
      </c>
      <c r="CM1333" s="18">
        <f t="shared" si="483"/>
        <v>9272.0177488536392</v>
      </c>
      <c r="CN1333" s="13"/>
      <c r="CO1333" s="18">
        <f t="shared" si="484"/>
        <v>0</v>
      </c>
    </row>
    <row r="1334" spans="1:93" ht="15.75" customHeight="1" x14ac:dyDescent="0.2">
      <c r="A1334" s="35" t="s">
        <v>548</v>
      </c>
      <c r="B1334" s="35" t="s">
        <v>4581</v>
      </c>
      <c r="C1334" s="35" t="s">
        <v>4582</v>
      </c>
      <c r="D1334" s="36">
        <v>45964</v>
      </c>
      <c r="E1334" s="36"/>
      <c r="F1334" s="35" t="s">
        <v>894</v>
      </c>
      <c r="G1334" s="35" t="s">
        <v>895</v>
      </c>
      <c r="H1334" s="35" t="s">
        <v>896</v>
      </c>
      <c r="I1334" s="35" t="s">
        <v>897</v>
      </c>
      <c r="J1334" s="35"/>
      <c r="K1334" s="35" t="s">
        <v>898</v>
      </c>
      <c r="L1334" s="37" t="s">
        <v>899</v>
      </c>
      <c r="M1334" s="38">
        <v>8.5000000000000006E-2</v>
      </c>
      <c r="N1334" s="35">
        <v>28</v>
      </c>
      <c r="O1334" s="39">
        <v>121666.66666666667</v>
      </c>
      <c r="P1334" s="40"/>
      <c r="Q1334" s="39"/>
      <c r="R1334" s="39">
        <v>2804.4871794871797</v>
      </c>
      <c r="S1334" s="39">
        <v>1620.3703703703707</v>
      </c>
      <c r="T1334" s="39">
        <v>291.66666666666669</v>
      </c>
      <c r="U1334" s="35">
        <v>75</v>
      </c>
      <c r="V1334" s="39"/>
      <c r="W1334" s="39">
        <v>0</v>
      </c>
      <c r="X1334" s="39">
        <v>4460.3751415326506</v>
      </c>
      <c r="Y1334" s="39">
        <v>130918.56602472354</v>
      </c>
      <c r="Z1334" s="41">
        <v>5687.5</v>
      </c>
      <c r="AA1334" s="39"/>
      <c r="AB1334" s="39">
        <v>136606.06602472352</v>
      </c>
      <c r="AC1334" s="39"/>
      <c r="AD1334" s="39"/>
      <c r="AE1334" s="42"/>
      <c r="AF1334" s="35"/>
      <c r="AG1334" s="39"/>
      <c r="AH1334" s="39">
        <v>136606.06602472352</v>
      </c>
      <c r="AI1334" s="39">
        <v>11611.515612101501</v>
      </c>
      <c r="AJ1334" s="42">
        <v>29700</v>
      </c>
      <c r="AK1334" s="39">
        <v>2524.5</v>
      </c>
      <c r="AL1334" s="39">
        <v>180442.08163682502</v>
      </c>
      <c r="AM1334" s="39" t="s">
        <v>943</v>
      </c>
      <c r="AN1334" s="39" t="s">
        <v>943</v>
      </c>
      <c r="AO1334" s="35">
        <v>35803</v>
      </c>
      <c r="AP1334" s="35" t="s">
        <v>944</v>
      </c>
      <c r="AQ1334" s="39" t="s">
        <v>901</v>
      </c>
      <c r="AR1334" s="39">
        <v>1</v>
      </c>
      <c r="AS1334" s="39"/>
      <c r="AT1334" s="39"/>
      <c r="AU1334" s="39"/>
      <c r="AV1334" s="39"/>
      <c r="AW1334" s="39" t="s">
        <v>1195</v>
      </c>
      <c r="AX1334" s="39" t="s">
        <v>903</v>
      </c>
      <c r="AY1334" s="39" t="s">
        <v>1453</v>
      </c>
      <c r="AZ1334" s="35">
        <v>35803</v>
      </c>
      <c r="BA1334" s="39"/>
      <c r="BC1334" s="5" t="s">
        <v>905</v>
      </c>
      <c r="CB1334" s="13" t="s">
        <v>947</v>
      </c>
      <c r="CC1334" s="13" t="s">
        <v>10</v>
      </c>
      <c r="CD1334" s="13">
        <v>60002</v>
      </c>
      <c r="CE1334" s="13" t="s">
        <v>8</v>
      </c>
      <c r="CF1334" s="13" t="str">
        <f t="shared" si="477"/>
        <v>W0005120</v>
      </c>
      <c r="CG1334" s="13" t="s">
        <v>29</v>
      </c>
      <c r="CH1334" s="18">
        <f t="shared" si="478"/>
        <v>126493.708474866</v>
      </c>
      <c r="CI1334" s="18">
        <f t="shared" si="485"/>
        <v>0</v>
      </c>
      <c r="CJ1334" s="43">
        <f t="shared" si="480"/>
        <v>5687.5</v>
      </c>
      <c r="CK1334" s="44">
        <f t="shared" si="481"/>
        <v>29700</v>
      </c>
      <c r="CL1334" s="18">
        <f t="shared" si="482"/>
        <v>4424.8575498575501</v>
      </c>
      <c r="CM1334" s="18">
        <f t="shared" si="483"/>
        <v>14136.015612101501</v>
      </c>
      <c r="CN1334" s="13"/>
      <c r="CO1334" s="18">
        <f t="shared" si="484"/>
        <v>0</v>
      </c>
    </row>
    <row r="1335" spans="1:93" ht="15.75" customHeight="1" x14ac:dyDescent="0.2">
      <c r="A1335" s="35" t="s">
        <v>4583</v>
      </c>
      <c r="B1335" s="35" t="s">
        <v>4584</v>
      </c>
      <c r="C1335" s="35" t="s">
        <v>4585</v>
      </c>
      <c r="D1335" s="36">
        <v>45964</v>
      </c>
      <c r="E1335" s="36"/>
      <c r="F1335" s="35" t="s">
        <v>996</v>
      </c>
      <c r="G1335" s="35" t="s">
        <v>895</v>
      </c>
      <c r="H1335" s="35" t="s">
        <v>4586</v>
      </c>
      <c r="I1335" s="35" t="s">
        <v>2483</v>
      </c>
      <c r="J1335" s="35"/>
      <c r="K1335" s="35" t="s">
        <v>898</v>
      </c>
      <c r="L1335" s="37" t="s">
        <v>899</v>
      </c>
      <c r="M1335" s="38">
        <v>8.5000000000000006E-2</v>
      </c>
      <c r="N1335" s="35">
        <v>28</v>
      </c>
      <c r="O1335" s="39">
        <v>54166.666666666664</v>
      </c>
      <c r="P1335" s="40"/>
      <c r="Q1335" s="39"/>
      <c r="R1335" s="39">
        <v>1302.0833333333333</v>
      </c>
      <c r="S1335" s="39">
        <v>752.31481481481489</v>
      </c>
      <c r="T1335" s="39">
        <v>135.41666666666666</v>
      </c>
      <c r="U1335" s="35">
        <v>75</v>
      </c>
      <c r="V1335" s="39"/>
      <c r="W1335" s="39">
        <v>0</v>
      </c>
      <c r="X1335" s="39">
        <v>4460.3751415326506</v>
      </c>
      <c r="Y1335" s="39">
        <v>60891.85662301413</v>
      </c>
      <c r="Z1335" s="41">
        <v>5687.5</v>
      </c>
      <c r="AA1335" s="39"/>
      <c r="AB1335" s="39">
        <v>66579.35662301413</v>
      </c>
      <c r="AC1335" s="39">
        <v>19852</v>
      </c>
      <c r="AD1335" s="39"/>
      <c r="AE1335" s="42"/>
      <c r="AF1335" s="35"/>
      <c r="AG1335" s="39"/>
      <c r="AH1335" s="39">
        <v>86431.35662301413</v>
      </c>
      <c r="AI1335" s="39">
        <v>7346.6653129562019</v>
      </c>
      <c r="AJ1335" s="42">
        <v>0</v>
      </c>
      <c r="AK1335" s="39">
        <v>0</v>
      </c>
      <c r="AL1335" s="39">
        <v>93778.021935970333</v>
      </c>
      <c r="AM1335" s="39" t="s">
        <v>2484</v>
      </c>
      <c r="AN1335" s="39" t="s">
        <v>2484</v>
      </c>
      <c r="AO1335" s="35" t="s">
        <v>4468</v>
      </c>
      <c r="AP1335" s="35" t="s">
        <v>2485</v>
      </c>
      <c r="AQ1335" s="39" t="s">
        <v>901</v>
      </c>
      <c r="AR1335" s="39">
        <v>1</v>
      </c>
      <c r="AS1335" s="39"/>
      <c r="AT1335" s="39"/>
      <c r="AU1335" s="39"/>
      <c r="AV1335" s="39"/>
      <c r="AW1335" s="45">
        <v>0</v>
      </c>
      <c r="AX1335" s="39" t="s">
        <v>2484</v>
      </c>
      <c r="AY1335" s="39" t="s">
        <v>904</v>
      </c>
      <c r="AZ1335" s="35" t="s">
        <v>4468</v>
      </c>
      <c r="BA1335" s="39"/>
      <c r="BC1335" s="5" t="s">
        <v>905</v>
      </c>
      <c r="CB1335" s="13" t="s">
        <v>947</v>
      </c>
      <c r="CC1335" s="13" t="s">
        <v>805</v>
      </c>
      <c r="CD1335" s="13">
        <v>60001</v>
      </c>
      <c r="CE1335" s="13" t="s">
        <v>803</v>
      </c>
      <c r="CF1335" s="13" t="str">
        <f t="shared" si="477"/>
        <v>W0005457</v>
      </c>
      <c r="CG1335" s="13" t="s">
        <v>29</v>
      </c>
      <c r="CH1335" s="18">
        <f t="shared" si="478"/>
        <v>58837.458474865976</v>
      </c>
      <c r="CI1335" s="18">
        <f t="shared" si="485"/>
        <v>19852</v>
      </c>
      <c r="CJ1335" s="43">
        <f t="shared" si="480"/>
        <v>5687.5</v>
      </c>
      <c r="CK1335" s="44">
        <f t="shared" si="481"/>
        <v>0</v>
      </c>
      <c r="CL1335" s="18">
        <f t="shared" si="482"/>
        <v>2054.3981481481483</v>
      </c>
      <c r="CM1335" s="18">
        <f t="shared" si="483"/>
        <v>7346.6653129562019</v>
      </c>
      <c r="CN1335" s="13"/>
      <c r="CO1335" s="18">
        <f t="shared" si="484"/>
        <v>0</v>
      </c>
    </row>
    <row r="1336" spans="1:93" ht="15.75" customHeight="1" x14ac:dyDescent="0.2">
      <c r="A1336" s="35" t="s">
        <v>4587</v>
      </c>
      <c r="B1336" s="35" t="s">
        <v>4588</v>
      </c>
      <c r="C1336" s="35" t="s">
        <v>4589</v>
      </c>
      <c r="D1336" s="36">
        <v>45965</v>
      </c>
      <c r="E1336" s="36"/>
      <c r="F1336" s="35" t="s">
        <v>972</v>
      </c>
      <c r="G1336" s="35" t="s">
        <v>951</v>
      </c>
      <c r="H1336" s="35" t="s">
        <v>952</v>
      </c>
      <c r="I1336" s="35" t="s">
        <v>897</v>
      </c>
      <c r="J1336" s="35"/>
      <c r="K1336" s="35" t="s">
        <v>898</v>
      </c>
      <c r="L1336" s="37" t="s">
        <v>899</v>
      </c>
      <c r="M1336" s="38">
        <v>0.05</v>
      </c>
      <c r="N1336" s="35">
        <v>28</v>
      </c>
      <c r="O1336" s="39">
        <v>45000</v>
      </c>
      <c r="P1336" s="40"/>
      <c r="Q1336" s="39"/>
      <c r="R1336" s="39">
        <v>1081.7307692307693</v>
      </c>
      <c r="S1336" s="39">
        <v>625</v>
      </c>
      <c r="T1336" s="39">
        <v>112.5</v>
      </c>
      <c r="U1336" s="35">
        <v>75</v>
      </c>
      <c r="V1336" s="39"/>
      <c r="W1336" s="39">
        <v>0</v>
      </c>
      <c r="X1336" s="39">
        <v>4460.3751415326506</v>
      </c>
      <c r="Y1336" s="39">
        <v>51354.605910763414</v>
      </c>
      <c r="Z1336" s="41">
        <v>4154.166666666667</v>
      </c>
      <c r="AA1336" s="39"/>
      <c r="AB1336" s="39">
        <v>55508.772577430078</v>
      </c>
      <c r="AC1336" s="39"/>
      <c r="AD1336" s="39"/>
      <c r="AE1336" s="42"/>
      <c r="AF1336" s="35"/>
      <c r="AG1336" s="39"/>
      <c r="AH1336" s="39">
        <v>55508.772577430078</v>
      </c>
      <c r="AI1336" s="39">
        <v>2775.4386288715041</v>
      </c>
      <c r="AJ1336" s="42">
        <v>29700</v>
      </c>
      <c r="AK1336" s="39">
        <v>1485</v>
      </c>
      <c r="AL1336" s="39">
        <v>89469.211206301581</v>
      </c>
      <c r="AM1336" s="39" t="s">
        <v>1025</v>
      </c>
      <c r="AN1336" s="39" t="s">
        <v>1026</v>
      </c>
      <c r="AO1336" s="35">
        <v>5520</v>
      </c>
      <c r="AP1336" s="35" t="s">
        <v>1027</v>
      </c>
      <c r="AQ1336" s="39" t="s">
        <v>901</v>
      </c>
      <c r="AR1336" s="39">
        <v>1</v>
      </c>
      <c r="AS1336" s="39"/>
      <c r="AT1336" s="39"/>
      <c r="AU1336" s="39"/>
      <c r="AV1336" s="39"/>
      <c r="AW1336" s="39" t="s">
        <v>956</v>
      </c>
      <c r="AX1336" s="39" t="s">
        <v>1026</v>
      </c>
      <c r="AY1336" s="39" t="s">
        <v>3058</v>
      </c>
      <c r="AZ1336" s="35">
        <v>5520</v>
      </c>
      <c r="BA1336" s="39"/>
      <c r="BC1336" s="5" t="s">
        <v>905</v>
      </c>
      <c r="CB1336" s="13" t="s">
        <v>947</v>
      </c>
      <c r="CC1336" s="13" t="s">
        <v>1029</v>
      </c>
      <c r="CD1336" s="13">
        <v>60014</v>
      </c>
      <c r="CE1336" s="13" t="s">
        <v>1030</v>
      </c>
      <c r="CF1336" s="13" t="str">
        <f t="shared" si="477"/>
        <v>W0004924</v>
      </c>
      <c r="CG1336" s="13" t="s">
        <v>13</v>
      </c>
      <c r="CH1336" s="18">
        <f t="shared" si="478"/>
        <v>49647.875141532648</v>
      </c>
      <c r="CI1336" s="18">
        <f t="shared" si="485"/>
        <v>0</v>
      </c>
      <c r="CJ1336" s="43">
        <f t="shared" si="480"/>
        <v>4154.166666666667</v>
      </c>
      <c r="CK1336" s="44">
        <f t="shared" si="481"/>
        <v>29700</v>
      </c>
      <c r="CL1336" s="18">
        <f t="shared" si="482"/>
        <v>1706.7307692307693</v>
      </c>
      <c r="CM1336" s="18">
        <f t="shared" si="483"/>
        <v>4260.4386288715041</v>
      </c>
      <c r="CN1336" s="13"/>
      <c r="CO1336" s="18">
        <f t="shared" si="484"/>
        <v>0</v>
      </c>
    </row>
    <row r="1337" spans="1:93" ht="15.75" customHeight="1" x14ac:dyDescent="0.2">
      <c r="A1337" s="35" t="s">
        <v>549</v>
      </c>
      <c r="B1337" s="35" t="s">
        <v>4590</v>
      </c>
      <c r="C1337" s="35" t="s">
        <v>4591</v>
      </c>
      <c r="D1337" s="36">
        <v>45971</v>
      </c>
      <c r="E1337" s="36"/>
      <c r="F1337" s="35" t="s">
        <v>996</v>
      </c>
      <c r="G1337" s="35" t="s">
        <v>895</v>
      </c>
      <c r="H1337" s="35" t="s">
        <v>896</v>
      </c>
      <c r="I1337" s="35" t="s">
        <v>897</v>
      </c>
      <c r="J1337" s="35"/>
      <c r="K1337" s="35" t="s">
        <v>898</v>
      </c>
      <c r="L1337" s="37" t="s">
        <v>899</v>
      </c>
      <c r="M1337" s="38">
        <v>8.5000000000000006E-2</v>
      </c>
      <c r="N1337" s="35">
        <v>28</v>
      </c>
      <c r="O1337" s="39">
        <v>84166.666666666672</v>
      </c>
      <c r="P1337" s="40"/>
      <c r="Q1337" s="39"/>
      <c r="R1337" s="39">
        <v>1903.0448717948721</v>
      </c>
      <c r="S1337" s="39">
        <v>1099.5370370370372</v>
      </c>
      <c r="T1337" s="39">
        <v>197.91666666666669</v>
      </c>
      <c r="U1337" s="35">
        <v>75</v>
      </c>
      <c r="V1337" s="39"/>
      <c r="W1337" s="39">
        <v>0</v>
      </c>
      <c r="X1337" s="39">
        <v>4460.3751415326506</v>
      </c>
      <c r="Y1337" s="39">
        <v>91902.540383697909</v>
      </c>
      <c r="Z1337" s="41">
        <v>5687.5</v>
      </c>
      <c r="AA1337" s="39"/>
      <c r="AB1337" s="39">
        <v>97590.040383697909</v>
      </c>
      <c r="AC1337" s="39"/>
      <c r="AD1337" s="39"/>
      <c r="AE1337" s="42"/>
      <c r="AF1337" s="35"/>
      <c r="AG1337" s="39"/>
      <c r="AH1337" s="39">
        <v>97590.040383697909</v>
      </c>
      <c r="AI1337" s="39">
        <v>8295.1534326143228</v>
      </c>
      <c r="AJ1337" s="42">
        <v>29700</v>
      </c>
      <c r="AK1337" s="39">
        <v>2524.5</v>
      </c>
      <c r="AL1337" s="39">
        <v>138109.69381631224</v>
      </c>
      <c r="AM1337" s="39" t="s">
        <v>943</v>
      </c>
      <c r="AN1337" s="39" t="s">
        <v>943</v>
      </c>
      <c r="AO1337" s="35">
        <v>35802</v>
      </c>
      <c r="AP1337" s="35" t="s">
        <v>944</v>
      </c>
      <c r="AQ1337" s="39" t="s">
        <v>901</v>
      </c>
      <c r="AR1337" s="39">
        <v>1</v>
      </c>
      <c r="AS1337" s="39"/>
      <c r="AT1337" s="39"/>
      <c r="AU1337" s="39"/>
      <c r="AV1337" s="39"/>
      <c r="AW1337" s="39" t="s">
        <v>1161</v>
      </c>
      <c r="AX1337" s="39" t="s">
        <v>903</v>
      </c>
      <c r="AY1337" s="39" t="s">
        <v>904</v>
      </c>
      <c r="AZ1337" s="35">
        <v>35802</v>
      </c>
      <c r="BA1337" s="39"/>
      <c r="BC1337" s="5" t="s">
        <v>905</v>
      </c>
      <c r="CB1337" s="13" t="s">
        <v>947</v>
      </c>
      <c r="CC1337" s="13" t="s">
        <v>10</v>
      </c>
      <c r="CD1337" s="13">
        <v>60002</v>
      </c>
      <c r="CE1337" s="13" t="s">
        <v>8</v>
      </c>
      <c r="CF1337" s="13" t="str">
        <f t="shared" si="477"/>
        <v>W0005121</v>
      </c>
      <c r="CG1337" s="13" t="s">
        <v>29</v>
      </c>
      <c r="CH1337" s="18">
        <f t="shared" si="478"/>
        <v>88899.958474865998</v>
      </c>
      <c r="CI1337" s="18">
        <f t="shared" si="485"/>
        <v>0</v>
      </c>
      <c r="CJ1337" s="43">
        <f t="shared" si="480"/>
        <v>5687.5</v>
      </c>
      <c r="CK1337" s="44">
        <f t="shared" si="481"/>
        <v>29700</v>
      </c>
      <c r="CL1337" s="18">
        <f t="shared" si="482"/>
        <v>3002.5819088319095</v>
      </c>
      <c r="CM1337" s="18">
        <f t="shared" si="483"/>
        <v>10819.653432614323</v>
      </c>
      <c r="CN1337" s="13"/>
      <c r="CO1337" s="18">
        <f t="shared" si="484"/>
        <v>0</v>
      </c>
    </row>
    <row r="1338" spans="1:93" ht="15.75" customHeight="1" x14ac:dyDescent="0.2">
      <c r="A1338" s="35" t="s">
        <v>452</v>
      </c>
      <c r="B1338" s="35" t="s">
        <v>4592</v>
      </c>
      <c r="C1338" s="35" t="s">
        <v>4593</v>
      </c>
      <c r="D1338" s="36">
        <v>45971</v>
      </c>
      <c r="E1338" s="36"/>
      <c r="F1338" s="35" t="s">
        <v>996</v>
      </c>
      <c r="G1338" s="35" t="s">
        <v>895</v>
      </c>
      <c r="H1338" s="35" t="s">
        <v>896</v>
      </c>
      <c r="I1338" s="35" t="s">
        <v>897</v>
      </c>
      <c r="J1338" s="35"/>
      <c r="K1338" s="35" t="s">
        <v>898</v>
      </c>
      <c r="L1338" s="37" t="s">
        <v>899</v>
      </c>
      <c r="M1338" s="38">
        <v>8.5000000000000006E-2</v>
      </c>
      <c r="N1338" s="35">
        <v>28</v>
      </c>
      <c r="O1338" s="39">
        <v>64583.333333333343</v>
      </c>
      <c r="P1338" s="40"/>
      <c r="Q1338" s="39"/>
      <c r="R1338" s="39">
        <v>1432.2916666666667</v>
      </c>
      <c r="S1338" s="39">
        <v>827.5462962962963</v>
      </c>
      <c r="T1338" s="39">
        <v>148.95833333333334</v>
      </c>
      <c r="U1338" s="35">
        <v>75</v>
      </c>
      <c r="V1338" s="39"/>
      <c r="W1338" s="39">
        <v>0</v>
      </c>
      <c r="X1338" s="39">
        <v>4460.3751415326506</v>
      </c>
      <c r="Y1338" s="39">
        <v>71527.50477116229</v>
      </c>
      <c r="Z1338" s="41">
        <v>5687.5</v>
      </c>
      <c r="AA1338" s="39"/>
      <c r="AB1338" s="39">
        <v>77215.00477116229</v>
      </c>
      <c r="AC1338" s="39"/>
      <c r="AD1338" s="39"/>
      <c r="AE1338" s="42"/>
      <c r="AF1338" s="35"/>
      <c r="AG1338" s="39"/>
      <c r="AH1338" s="39">
        <v>77215.00477116229</v>
      </c>
      <c r="AI1338" s="39">
        <v>6563.2754055487949</v>
      </c>
      <c r="AJ1338" s="42">
        <v>29700</v>
      </c>
      <c r="AK1338" s="39">
        <v>2524.5</v>
      </c>
      <c r="AL1338" s="39">
        <v>116002.78017671108</v>
      </c>
      <c r="AM1338" s="39" t="s">
        <v>943</v>
      </c>
      <c r="AN1338" s="39" t="s">
        <v>943</v>
      </c>
      <c r="AO1338" s="35" t="s">
        <v>2306</v>
      </c>
      <c r="AP1338" s="35" t="s">
        <v>944</v>
      </c>
      <c r="AQ1338" s="39" t="s">
        <v>901</v>
      </c>
      <c r="AR1338" s="39">
        <v>1</v>
      </c>
      <c r="AS1338" s="39"/>
      <c r="AT1338" s="39"/>
      <c r="AU1338" s="39"/>
      <c r="AV1338" s="39"/>
      <c r="AW1338" s="39" t="s">
        <v>1086</v>
      </c>
      <c r="AX1338" s="39" t="s">
        <v>903</v>
      </c>
      <c r="AY1338" s="39" t="s">
        <v>904</v>
      </c>
      <c r="AZ1338" s="35" t="s">
        <v>2306</v>
      </c>
      <c r="BA1338" s="39"/>
      <c r="BC1338" s="5" t="s">
        <v>905</v>
      </c>
      <c r="CB1338" s="13" t="s">
        <v>947</v>
      </c>
      <c r="CC1338" s="13" t="s">
        <v>10</v>
      </c>
      <c r="CD1338" s="13">
        <v>60002</v>
      </c>
      <c r="CE1338" s="13" t="s">
        <v>8</v>
      </c>
      <c r="CF1338" s="13" t="str">
        <f t="shared" si="477"/>
        <v>W0004925</v>
      </c>
      <c r="CG1338" s="13" t="s">
        <v>29</v>
      </c>
      <c r="CH1338" s="18">
        <f t="shared" si="478"/>
        <v>69267.666808199327</v>
      </c>
      <c r="CI1338" s="18">
        <f t="shared" si="485"/>
        <v>0</v>
      </c>
      <c r="CJ1338" s="43">
        <f t="shared" si="480"/>
        <v>5687.5</v>
      </c>
      <c r="CK1338" s="44">
        <f t="shared" si="481"/>
        <v>29700</v>
      </c>
      <c r="CL1338" s="18">
        <f t="shared" si="482"/>
        <v>2259.837962962963</v>
      </c>
      <c r="CM1338" s="18">
        <f t="shared" si="483"/>
        <v>9087.7754055487949</v>
      </c>
      <c r="CN1338" s="13"/>
      <c r="CO1338" s="18">
        <f t="shared" si="484"/>
        <v>0</v>
      </c>
    </row>
    <row r="1339" spans="1:93" ht="15.75" customHeight="1" x14ac:dyDescent="0.2">
      <c r="A1339" s="35" t="s">
        <v>4594</v>
      </c>
      <c r="B1339" s="35" t="s">
        <v>4595</v>
      </c>
      <c r="C1339" s="35" t="s">
        <v>4596</v>
      </c>
      <c r="D1339" s="36">
        <v>45971</v>
      </c>
      <c r="E1339" s="36"/>
      <c r="F1339" s="35" t="s">
        <v>925</v>
      </c>
      <c r="G1339" s="35" t="s">
        <v>895</v>
      </c>
      <c r="H1339" s="35" t="s">
        <v>896</v>
      </c>
      <c r="I1339" s="35" t="s">
        <v>897</v>
      </c>
      <c r="J1339" s="35"/>
      <c r="K1339" s="35" t="s">
        <v>898</v>
      </c>
      <c r="L1339" s="37" t="s">
        <v>899</v>
      </c>
      <c r="M1339" s="38">
        <v>8.5000000000000006E-2</v>
      </c>
      <c r="N1339" s="35">
        <v>28</v>
      </c>
      <c r="O1339" s="39">
        <v>156000</v>
      </c>
      <c r="P1339" s="40"/>
      <c r="Q1339" s="39"/>
      <c r="R1339" s="39">
        <v>3750</v>
      </c>
      <c r="S1339" s="39">
        <v>2166.6666666666665</v>
      </c>
      <c r="T1339" s="39">
        <v>390</v>
      </c>
      <c r="U1339" s="35">
        <v>75</v>
      </c>
      <c r="V1339" s="39"/>
      <c r="W1339" s="39">
        <v>0</v>
      </c>
      <c r="X1339" s="39">
        <v>4460.3751415326506</v>
      </c>
      <c r="Y1339" s="39">
        <v>166842.04180819931</v>
      </c>
      <c r="Z1339" s="41">
        <v>5687.5</v>
      </c>
      <c r="AA1339" s="39"/>
      <c r="AB1339" s="39">
        <v>172529.54180819931</v>
      </c>
      <c r="AC1339" s="39"/>
      <c r="AD1339" s="39"/>
      <c r="AE1339" s="42"/>
      <c r="AF1339" s="35"/>
      <c r="AG1339" s="39"/>
      <c r="AH1339" s="39">
        <v>172529.54180819931</v>
      </c>
      <c r="AI1339" s="39">
        <v>14665.011053696942</v>
      </c>
      <c r="AJ1339" s="42">
        <v>29700</v>
      </c>
      <c r="AK1339" s="39">
        <v>2524.5</v>
      </c>
      <c r="AL1339" s="39">
        <v>219419.05286189626</v>
      </c>
      <c r="AM1339" s="39" t="s">
        <v>900</v>
      </c>
      <c r="AN1339" s="39" t="s">
        <v>900</v>
      </c>
      <c r="AO1339" s="35">
        <v>1005310</v>
      </c>
      <c r="AP1339" s="39" t="s">
        <v>900</v>
      </c>
      <c r="AQ1339" s="39" t="s">
        <v>901</v>
      </c>
      <c r="AR1339" s="39">
        <v>1</v>
      </c>
      <c r="AS1339" s="39"/>
      <c r="AT1339" s="39"/>
      <c r="AU1339" s="39"/>
      <c r="AV1339" s="39"/>
      <c r="AW1339" s="39" t="s">
        <v>902</v>
      </c>
      <c r="AX1339" s="39" t="s">
        <v>903</v>
      </c>
      <c r="AY1339" s="39" t="s">
        <v>904</v>
      </c>
      <c r="AZ1339" s="35">
        <v>1005310</v>
      </c>
      <c r="BA1339" s="39"/>
      <c r="BC1339" s="5" t="s">
        <v>905</v>
      </c>
      <c r="CB1339" s="13" t="s">
        <v>906</v>
      </c>
      <c r="CC1339" s="13" t="s">
        <v>907</v>
      </c>
      <c r="CD1339" s="13">
        <v>60006</v>
      </c>
      <c r="CE1339" s="13" t="e">
        <v>#N/A</v>
      </c>
      <c r="CF1339" s="13" t="str">
        <f t="shared" si="477"/>
        <v>W0004926</v>
      </c>
      <c r="CG1339" s="13" t="str">
        <f>G1339</f>
        <v>Finance Capability Center</v>
      </c>
      <c r="CH1339" s="18">
        <f t="shared" si="478"/>
        <v>160925.37514153266</v>
      </c>
      <c r="CI1339" s="18">
        <f>SUM(AA1339,AE1339)</f>
        <v>0</v>
      </c>
      <c r="CJ1339" s="43">
        <f t="shared" si="480"/>
        <v>5687.5</v>
      </c>
      <c r="CK1339" s="44">
        <f t="shared" si="481"/>
        <v>29700</v>
      </c>
      <c r="CL1339" s="18">
        <f t="shared" si="482"/>
        <v>5916.6666666666661</v>
      </c>
      <c r="CM1339" s="18">
        <f t="shared" si="483"/>
        <v>17189.511053696944</v>
      </c>
      <c r="CN1339" s="13"/>
      <c r="CO1339" s="18">
        <f t="shared" si="484"/>
        <v>0</v>
      </c>
    </row>
    <row r="1340" spans="1:93" ht="15.75" customHeight="1" x14ac:dyDescent="0.2">
      <c r="A1340" s="35" t="s">
        <v>4597</v>
      </c>
      <c r="B1340" s="35" t="s">
        <v>4598</v>
      </c>
      <c r="C1340" s="35" t="s">
        <v>4599</v>
      </c>
      <c r="D1340" s="36">
        <v>45971</v>
      </c>
      <c r="E1340" s="36"/>
      <c r="F1340" s="35" t="s">
        <v>972</v>
      </c>
      <c r="G1340" s="35" t="s">
        <v>951</v>
      </c>
      <c r="H1340" s="35" t="s">
        <v>952</v>
      </c>
      <c r="I1340" s="35" t="s">
        <v>897</v>
      </c>
      <c r="J1340" s="35"/>
      <c r="K1340" s="35" t="s">
        <v>898</v>
      </c>
      <c r="L1340" s="37" t="s">
        <v>899</v>
      </c>
      <c r="M1340" s="38">
        <v>0.05</v>
      </c>
      <c r="N1340" s="35">
        <v>28</v>
      </c>
      <c r="O1340" s="39">
        <v>45833.333333333336</v>
      </c>
      <c r="P1340" s="40"/>
      <c r="Q1340" s="39"/>
      <c r="R1340" s="39">
        <v>1101.7628205128206</v>
      </c>
      <c r="S1340" s="39">
        <v>636.57407407407413</v>
      </c>
      <c r="T1340" s="39">
        <v>114.58333333333334</v>
      </c>
      <c r="U1340" s="35">
        <v>75</v>
      </c>
      <c r="V1340" s="39"/>
      <c r="W1340" s="39">
        <v>0</v>
      </c>
      <c r="X1340" s="39">
        <v>4460.3751415326506</v>
      </c>
      <c r="Y1340" s="39">
        <v>52221.628702786213</v>
      </c>
      <c r="Z1340" s="41">
        <v>4154.166666666667</v>
      </c>
      <c r="AA1340" s="39"/>
      <c r="AB1340" s="39">
        <v>56375.795369452877</v>
      </c>
      <c r="AC1340" s="39"/>
      <c r="AD1340" s="39"/>
      <c r="AE1340" s="42"/>
      <c r="AF1340" s="35"/>
      <c r="AG1340" s="39"/>
      <c r="AH1340" s="39">
        <v>56375.795369452877</v>
      </c>
      <c r="AI1340" s="39">
        <v>2818.789768472644</v>
      </c>
      <c r="AJ1340" s="42">
        <v>29700</v>
      </c>
      <c r="AK1340" s="39">
        <v>1485</v>
      </c>
      <c r="AL1340" s="39">
        <v>90379.585137925518</v>
      </c>
      <c r="AM1340" s="39" t="s">
        <v>973</v>
      </c>
      <c r="AN1340" s="39" t="s">
        <v>973</v>
      </c>
      <c r="AO1340" s="35" t="s">
        <v>1067</v>
      </c>
      <c r="AP1340" s="35" t="s">
        <v>976</v>
      </c>
      <c r="AQ1340" s="39" t="s">
        <v>901</v>
      </c>
      <c r="AR1340" s="39">
        <v>1</v>
      </c>
      <c r="AS1340" s="39"/>
      <c r="AT1340" s="39"/>
      <c r="AU1340" s="39"/>
      <c r="AV1340" s="39"/>
      <c r="AW1340" s="39" t="s">
        <v>956</v>
      </c>
      <c r="AX1340" s="39" t="s">
        <v>977</v>
      </c>
      <c r="AY1340" s="39" t="s">
        <v>1068</v>
      </c>
      <c r="AZ1340" s="35" t="s">
        <v>1067</v>
      </c>
      <c r="BA1340" s="39"/>
      <c r="BC1340" s="5" t="s">
        <v>905</v>
      </c>
      <c r="CB1340" s="13" t="s">
        <v>947</v>
      </c>
      <c r="CC1340" s="13" t="s">
        <v>979</v>
      </c>
      <c r="CD1340" s="13">
        <v>60009</v>
      </c>
      <c r="CE1340" s="13">
        <v>30001339</v>
      </c>
      <c r="CF1340" s="13" t="str">
        <f t="shared" si="477"/>
        <v>W0004927</v>
      </c>
      <c r="CG1340" s="13" t="s">
        <v>13</v>
      </c>
      <c r="CH1340" s="18">
        <f t="shared" si="478"/>
        <v>50483.291808199319</v>
      </c>
      <c r="CI1340" s="18">
        <f t="shared" ref="CI1340:CI1345" si="486">SUM(AA1340,AC1340:AE1340)</f>
        <v>0</v>
      </c>
      <c r="CJ1340" s="43">
        <f t="shared" si="480"/>
        <v>4154.166666666667</v>
      </c>
      <c r="CK1340" s="44">
        <f t="shared" si="481"/>
        <v>29700</v>
      </c>
      <c r="CL1340" s="18">
        <f t="shared" si="482"/>
        <v>1738.3368945868947</v>
      </c>
      <c r="CM1340" s="18">
        <f t="shared" si="483"/>
        <v>4303.789768472644</v>
      </c>
      <c r="CN1340" s="13"/>
      <c r="CO1340" s="18">
        <f t="shared" si="484"/>
        <v>0</v>
      </c>
    </row>
    <row r="1341" spans="1:93" ht="15.75" customHeight="1" x14ac:dyDescent="0.2">
      <c r="A1341" s="35" t="s">
        <v>550</v>
      </c>
      <c r="B1341" s="35" t="s">
        <v>4600</v>
      </c>
      <c r="C1341" s="35" t="s">
        <v>4601</v>
      </c>
      <c r="D1341" s="36">
        <v>45971</v>
      </c>
      <c r="E1341" s="36"/>
      <c r="F1341" s="35" t="s">
        <v>996</v>
      </c>
      <c r="G1341" s="35" t="s">
        <v>895</v>
      </c>
      <c r="H1341" s="35" t="s">
        <v>896</v>
      </c>
      <c r="I1341" s="35" t="s">
        <v>897</v>
      </c>
      <c r="J1341" s="35"/>
      <c r="K1341" s="35" t="s">
        <v>898</v>
      </c>
      <c r="L1341" s="37" t="s">
        <v>899</v>
      </c>
      <c r="M1341" s="38">
        <v>8.5000000000000006E-2</v>
      </c>
      <c r="N1341" s="35">
        <v>28</v>
      </c>
      <c r="O1341" s="39">
        <v>75833.333333333328</v>
      </c>
      <c r="P1341" s="40"/>
      <c r="Q1341" s="39"/>
      <c r="R1341" s="39">
        <v>1702.7243589743591</v>
      </c>
      <c r="S1341" s="39">
        <v>983.79629629629619</v>
      </c>
      <c r="T1341" s="39">
        <v>177.08333333333331</v>
      </c>
      <c r="U1341" s="35">
        <v>75</v>
      </c>
      <c r="V1341" s="39"/>
      <c r="W1341" s="39">
        <v>0</v>
      </c>
      <c r="X1341" s="39">
        <v>4460.3751415326506</v>
      </c>
      <c r="Y1341" s="39">
        <v>83232.312463469963</v>
      </c>
      <c r="Z1341" s="41">
        <v>5687.5</v>
      </c>
      <c r="AA1341" s="39"/>
      <c r="AB1341" s="39">
        <v>88919.812463469963</v>
      </c>
      <c r="AC1341" s="39"/>
      <c r="AD1341" s="39"/>
      <c r="AE1341" s="42"/>
      <c r="AF1341" s="35"/>
      <c r="AG1341" s="39"/>
      <c r="AH1341" s="39">
        <v>88919.812463469963</v>
      </c>
      <c r="AI1341" s="39">
        <v>7558.1840593949473</v>
      </c>
      <c r="AJ1341" s="42">
        <v>29700</v>
      </c>
      <c r="AK1341" s="39">
        <v>2524.5</v>
      </c>
      <c r="AL1341" s="39">
        <v>128702.49652286491</v>
      </c>
      <c r="AM1341" s="39" t="s">
        <v>943</v>
      </c>
      <c r="AN1341" s="39" t="s">
        <v>943</v>
      </c>
      <c r="AO1341" s="35" t="s">
        <v>2306</v>
      </c>
      <c r="AP1341" s="35" t="s">
        <v>944</v>
      </c>
      <c r="AQ1341" s="39" t="s">
        <v>901</v>
      </c>
      <c r="AR1341" s="39">
        <v>1</v>
      </c>
      <c r="AS1341" s="39"/>
      <c r="AT1341" s="39"/>
      <c r="AU1341" s="39"/>
      <c r="AV1341" s="39"/>
      <c r="AW1341" s="39" t="s">
        <v>1195</v>
      </c>
      <c r="AX1341" s="39" t="s">
        <v>903</v>
      </c>
      <c r="AY1341" s="39" t="s">
        <v>904</v>
      </c>
      <c r="AZ1341" s="35" t="s">
        <v>2306</v>
      </c>
      <c r="BA1341" s="39"/>
      <c r="BC1341" s="5" t="s">
        <v>905</v>
      </c>
      <c r="CB1341" s="13" t="s">
        <v>947</v>
      </c>
      <c r="CC1341" s="13" t="s">
        <v>10</v>
      </c>
      <c r="CD1341" s="13">
        <v>60002</v>
      </c>
      <c r="CE1341" s="13" t="s">
        <v>8</v>
      </c>
      <c r="CF1341" s="13" t="str">
        <f t="shared" si="477"/>
        <v>W0005122</v>
      </c>
      <c r="CG1341" s="13" t="s">
        <v>29</v>
      </c>
      <c r="CH1341" s="18">
        <f t="shared" si="478"/>
        <v>80545.791808199312</v>
      </c>
      <c r="CI1341" s="18">
        <f t="shared" si="486"/>
        <v>0</v>
      </c>
      <c r="CJ1341" s="43">
        <f t="shared" si="480"/>
        <v>5687.5</v>
      </c>
      <c r="CK1341" s="44">
        <f t="shared" si="481"/>
        <v>29700</v>
      </c>
      <c r="CL1341" s="18">
        <f t="shared" si="482"/>
        <v>2686.5206552706554</v>
      </c>
      <c r="CM1341" s="18">
        <f t="shared" si="483"/>
        <v>10082.684059394947</v>
      </c>
      <c r="CN1341" s="13"/>
      <c r="CO1341" s="18">
        <f t="shared" si="484"/>
        <v>0</v>
      </c>
    </row>
    <row r="1342" spans="1:93" ht="15.75" customHeight="1" x14ac:dyDescent="0.2">
      <c r="A1342" s="35" t="s">
        <v>453</v>
      </c>
      <c r="B1342" s="35" t="s">
        <v>4602</v>
      </c>
      <c r="C1342" s="35" t="s">
        <v>4603</v>
      </c>
      <c r="D1342" s="36">
        <v>45971</v>
      </c>
      <c r="E1342" s="36"/>
      <c r="F1342" s="35" t="s">
        <v>938</v>
      </c>
      <c r="G1342" s="35" t="s">
        <v>895</v>
      </c>
      <c r="H1342" s="35" t="s">
        <v>896</v>
      </c>
      <c r="I1342" s="35" t="s">
        <v>897</v>
      </c>
      <c r="J1342" s="35"/>
      <c r="K1342" s="35" t="s">
        <v>898</v>
      </c>
      <c r="L1342" s="37" t="s">
        <v>899</v>
      </c>
      <c r="M1342" s="38">
        <v>8.5000000000000006E-2</v>
      </c>
      <c r="N1342" s="35">
        <v>28</v>
      </c>
      <c r="O1342" s="39">
        <v>180000</v>
      </c>
      <c r="P1342" s="40"/>
      <c r="Q1342" s="39"/>
      <c r="R1342" s="39">
        <v>4206.7307692307686</v>
      </c>
      <c r="S1342" s="39">
        <v>2430.5555555555557</v>
      </c>
      <c r="T1342" s="39">
        <v>437.5</v>
      </c>
      <c r="U1342" s="35">
        <v>75</v>
      </c>
      <c r="V1342" s="39"/>
      <c r="W1342" s="39">
        <v>0</v>
      </c>
      <c r="X1342" s="39">
        <v>4460.3751415326506</v>
      </c>
      <c r="Y1342" s="39">
        <v>191610.161466319</v>
      </c>
      <c r="Z1342" s="41">
        <v>5687.5</v>
      </c>
      <c r="AA1342" s="39"/>
      <c r="AB1342" s="39">
        <v>197297.661466319</v>
      </c>
      <c r="AC1342" s="39"/>
      <c r="AD1342" s="39"/>
      <c r="AE1342" s="42"/>
      <c r="AF1342" s="35"/>
      <c r="AG1342" s="39"/>
      <c r="AH1342" s="39">
        <v>197297.661466319</v>
      </c>
      <c r="AI1342" s="39">
        <v>16770.301224637115</v>
      </c>
      <c r="AJ1342" s="42">
        <v>29700</v>
      </c>
      <c r="AK1342" s="39">
        <v>2524.5</v>
      </c>
      <c r="AL1342" s="39">
        <v>246292.4626909561</v>
      </c>
      <c r="AM1342" s="39" t="s">
        <v>943</v>
      </c>
      <c r="AN1342" s="39" t="s">
        <v>943</v>
      </c>
      <c r="AO1342" s="35">
        <v>90030</v>
      </c>
      <c r="AP1342" s="35" t="s">
        <v>944</v>
      </c>
      <c r="AQ1342" s="39" t="s">
        <v>901</v>
      </c>
      <c r="AR1342" s="39">
        <v>1</v>
      </c>
      <c r="AS1342" s="39"/>
      <c r="AT1342" s="39"/>
      <c r="AU1342" s="39"/>
      <c r="AV1342" s="39"/>
      <c r="AW1342" s="39" t="s">
        <v>1332</v>
      </c>
      <c r="AX1342" s="39" t="s">
        <v>903</v>
      </c>
      <c r="AY1342" s="39" t="s">
        <v>904</v>
      </c>
      <c r="AZ1342" s="35">
        <v>90030</v>
      </c>
      <c r="BA1342" s="39"/>
      <c r="BC1342" s="5" t="s">
        <v>905</v>
      </c>
      <c r="CB1342" s="13" t="s">
        <v>947</v>
      </c>
      <c r="CC1342" s="13" t="s">
        <v>10</v>
      </c>
      <c r="CD1342" s="13">
        <v>60002</v>
      </c>
      <c r="CE1342" s="13" t="s">
        <v>8</v>
      </c>
      <c r="CF1342" s="13" t="str">
        <f t="shared" si="477"/>
        <v>W0004928</v>
      </c>
      <c r="CG1342" s="13" t="s">
        <v>29</v>
      </c>
      <c r="CH1342" s="18">
        <f t="shared" si="478"/>
        <v>184972.87514153266</v>
      </c>
      <c r="CI1342" s="18">
        <f t="shared" si="486"/>
        <v>0</v>
      </c>
      <c r="CJ1342" s="43">
        <f t="shared" si="480"/>
        <v>5687.5</v>
      </c>
      <c r="CK1342" s="44">
        <f t="shared" si="481"/>
        <v>29700</v>
      </c>
      <c r="CL1342" s="18">
        <f t="shared" si="482"/>
        <v>6637.2863247863243</v>
      </c>
      <c r="CM1342" s="18">
        <f t="shared" si="483"/>
        <v>19294.801224637115</v>
      </c>
      <c r="CN1342" s="13"/>
      <c r="CO1342" s="18">
        <f t="shared" si="484"/>
        <v>0</v>
      </c>
    </row>
    <row r="1343" spans="1:93" ht="15.75" customHeight="1" x14ac:dyDescent="0.2">
      <c r="A1343" s="35" t="s">
        <v>723</v>
      </c>
      <c r="B1343" s="35" t="s">
        <v>4604</v>
      </c>
      <c r="C1343" s="35" t="s">
        <v>4605</v>
      </c>
      <c r="D1343" s="36">
        <v>45978</v>
      </c>
      <c r="E1343" s="36"/>
      <c r="F1343" s="35" t="s">
        <v>984</v>
      </c>
      <c r="G1343" s="35" t="s">
        <v>1050</v>
      </c>
      <c r="H1343" s="35" t="s">
        <v>1051</v>
      </c>
      <c r="I1343" s="35" t="s">
        <v>897</v>
      </c>
      <c r="J1343" s="35"/>
      <c r="K1343" s="35" t="s">
        <v>898</v>
      </c>
      <c r="L1343" s="37" t="s">
        <v>899</v>
      </c>
      <c r="M1343" s="38">
        <v>8.5000000000000006E-2</v>
      </c>
      <c r="N1343" s="35">
        <v>28</v>
      </c>
      <c r="O1343" s="39">
        <v>106333.33333333333</v>
      </c>
      <c r="P1343" s="40"/>
      <c r="Q1343" s="39"/>
      <c r="R1343" s="39">
        <v>2435.897435897436</v>
      </c>
      <c r="S1343" s="39">
        <v>1407.4074074074074</v>
      </c>
      <c r="T1343" s="39">
        <v>253.33333333333331</v>
      </c>
      <c r="U1343" s="35">
        <v>75</v>
      </c>
      <c r="V1343" s="39"/>
      <c r="W1343" s="39">
        <v>0</v>
      </c>
      <c r="X1343" s="39">
        <v>4460.3751415326506</v>
      </c>
      <c r="Y1343" s="39">
        <v>114965.34665150415</v>
      </c>
      <c r="Z1343" s="41">
        <v>23570.833333333332</v>
      </c>
      <c r="AA1343" s="39"/>
      <c r="AB1343" s="39">
        <v>138536.17998483748</v>
      </c>
      <c r="AC1343" s="39"/>
      <c r="AD1343" s="39"/>
      <c r="AE1343" s="42"/>
      <c r="AF1343" s="35"/>
      <c r="AG1343" s="39"/>
      <c r="AH1343" s="39">
        <v>138536.17998483748</v>
      </c>
      <c r="AI1343" s="39">
        <v>11775.575298711186</v>
      </c>
      <c r="AJ1343" s="42">
        <v>29700</v>
      </c>
      <c r="AK1343" s="39">
        <v>2524.5</v>
      </c>
      <c r="AL1343" s="39">
        <v>182536.25528354867</v>
      </c>
      <c r="AM1343" s="39" t="s">
        <v>943</v>
      </c>
      <c r="AN1343" s="39" t="s">
        <v>943</v>
      </c>
      <c r="AO1343" s="35" t="s">
        <v>4606</v>
      </c>
      <c r="AP1343" s="35" t="s">
        <v>944</v>
      </c>
      <c r="AQ1343" s="39" t="s">
        <v>901</v>
      </c>
      <c r="AR1343" s="39">
        <v>1</v>
      </c>
      <c r="AS1343" s="39"/>
      <c r="AT1343" s="39"/>
      <c r="AU1343" s="39"/>
      <c r="AV1343" s="39"/>
      <c r="AW1343" s="39" t="s">
        <v>4048</v>
      </c>
      <c r="AX1343" s="39" t="s">
        <v>4205</v>
      </c>
      <c r="AY1343" s="39" t="s">
        <v>1314</v>
      </c>
      <c r="AZ1343" s="35" t="s">
        <v>4606</v>
      </c>
      <c r="BA1343" s="39"/>
      <c r="BC1343" s="5" t="s">
        <v>905</v>
      </c>
      <c r="CB1343" s="13" t="s">
        <v>947</v>
      </c>
      <c r="CC1343" s="13" t="s">
        <v>10</v>
      </c>
      <c r="CD1343" s="13">
        <v>60002</v>
      </c>
      <c r="CE1343" s="13" t="s">
        <v>8</v>
      </c>
      <c r="CF1343" s="13" t="str">
        <f t="shared" si="477"/>
        <v>W0008985</v>
      </c>
      <c r="CG1343" s="13" t="s">
        <v>24</v>
      </c>
      <c r="CH1343" s="18">
        <f t="shared" si="478"/>
        <v>111122.04180819931</v>
      </c>
      <c r="CI1343" s="18">
        <f t="shared" si="486"/>
        <v>0</v>
      </c>
      <c r="CJ1343" s="43">
        <f t="shared" si="480"/>
        <v>23570.833333333332</v>
      </c>
      <c r="CK1343" s="44">
        <f t="shared" si="481"/>
        <v>29700</v>
      </c>
      <c r="CL1343" s="18">
        <f t="shared" si="482"/>
        <v>3843.3048433048434</v>
      </c>
      <c r="CM1343" s="18">
        <f t="shared" si="483"/>
        <v>14300.075298711186</v>
      </c>
      <c r="CN1343" s="13"/>
      <c r="CO1343" s="18">
        <f t="shared" si="484"/>
        <v>0</v>
      </c>
    </row>
    <row r="1344" spans="1:93" ht="15.75" customHeight="1" x14ac:dyDescent="0.2">
      <c r="A1344" s="35" t="s">
        <v>4607</v>
      </c>
      <c r="B1344" s="35" t="s">
        <v>4608</v>
      </c>
      <c r="C1344" s="35" t="s">
        <v>4609</v>
      </c>
      <c r="D1344" s="36">
        <v>45985</v>
      </c>
      <c r="E1344" s="36"/>
      <c r="F1344" s="35" t="s">
        <v>972</v>
      </c>
      <c r="G1344" s="35" t="s">
        <v>951</v>
      </c>
      <c r="H1344" s="35" t="s">
        <v>952</v>
      </c>
      <c r="I1344" s="35" t="s">
        <v>897</v>
      </c>
      <c r="J1344" s="35"/>
      <c r="K1344" s="35" t="s">
        <v>898</v>
      </c>
      <c r="L1344" s="37" t="s">
        <v>899</v>
      </c>
      <c r="M1344" s="38">
        <v>0.05</v>
      </c>
      <c r="N1344" s="35">
        <v>28</v>
      </c>
      <c r="O1344" s="39">
        <v>48333.333333333336</v>
      </c>
      <c r="P1344" s="40"/>
      <c r="Q1344" s="39"/>
      <c r="R1344" s="39">
        <v>1161.8589743589744</v>
      </c>
      <c r="S1344" s="39">
        <v>671.2962962962963</v>
      </c>
      <c r="T1344" s="39">
        <v>120.83333333333334</v>
      </c>
      <c r="U1344" s="35">
        <v>75</v>
      </c>
      <c r="V1344" s="39"/>
      <c r="W1344" s="39">
        <v>0</v>
      </c>
      <c r="X1344" s="39">
        <v>4460.3751415326506</v>
      </c>
      <c r="Y1344" s="39">
        <v>54822.697078854595</v>
      </c>
      <c r="Z1344" s="41">
        <v>4154.166666666667</v>
      </c>
      <c r="AA1344" s="39"/>
      <c r="AB1344" s="39">
        <v>58976.863745521259</v>
      </c>
      <c r="AC1344" s="39"/>
      <c r="AD1344" s="39"/>
      <c r="AE1344" s="42"/>
      <c r="AF1344" s="35"/>
      <c r="AG1344" s="39"/>
      <c r="AH1344" s="39">
        <v>58976.863745521259</v>
      </c>
      <c r="AI1344" s="39">
        <v>2948.843187276063</v>
      </c>
      <c r="AJ1344" s="42">
        <v>29700</v>
      </c>
      <c r="AK1344" s="39">
        <v>1485</v>
      </c>
      <c r="AL1344" s="39">
        <v>93110.70693279733</v>
      </c>
      <c r="AM1344" s="39" t="s">
        <v>973</v>
      </c>
      <c r="AN1344" s="39" t="s">
        <v>974</v>
      </c>
      <c r="AO1344" s="35" t="s">
        <v>975</v>
      </c>
      <c r="AP1344" s="35" t="s">
        <v>976</v>
      </c>
      <c r="AQ1344" s="39" t="s">
        <v>901</v>
      </c>
      <c r="AR1344" s="39">
        <v>1</v>
      </c>
      <c r="AS1344" s="39"/>
      <c r="AT1344" s="39"/>
      <c r="AU1344" s="39"/>
      <c r="AV1344" s="39"/>
      <c r="AW1344" s="39" t="s">
        <v>956</v>
      </c>
      <c r="AX1344" s="39" t="s">
        <v>977</v>
      </c>
      <c r="AY1344" s="39" t="s">
        <v>978</v>
      </c>
      <c r="AZ1344" s="35" t="s">
        <v>975</v>
      </c>
      <c r="BA1344" s="39"/>
      <c r="BC1344" s="5" t="s">
        <v>905</v>
      </c>
      <c r="CB1344" s="13" t="s">
        <v>947</v>
      </c>
      <c r="CC1344" s="13" t="s">
        <v>979</v>
      </c>
      <c r="CD1344" s="13">
        <v>60009</v>
      </c>
      <c r="CE1344" s="13" t="s">
        <v>980</v>
      </c>
      <c r="CF1344" s="13" t="str">
        <f t="shared" si="477"/>
        <v>W0008986</v>
      </c>
      <c r="CG1344" s="13" t="s">
        <v>13</v>
      </c>
      <c r="CH1344" s="18">
        <f t="shared" si="478"/>
        <v>52989.541808199319</v>
      </c>
      <c r="CI1344" s="18">
        <f t="shared" si="486"/>
        <v>0</v>
      </c>
      <c r="CJ1344" s="43">
        <f t="shared" si="480"/>
        <v>4154.166666666667</v>
      </c>
      <c r="CK1344" s="44">
        <f t="shared" si="481"/>
        <v>29700</v>
      </c>
      <c r="CL1344" s="18">
        <f t="shared" si="482"/>
        <v>1833.1552706552707</v>
      </c>
      <c r="CM1344" s="18">
        <f t="shared" si="483"/>
        <v>4433.843187276063</v>
      </c>
      <c r="CN1344" s="13"/>
      <c r="CO1344" s="18">
        <f t="shared" si="484"/>
        <v>0</v>
      </c>
    </row>
    <row r="1345" spans="1:93" ht="15.75" customHeight="1" x14ac:dyDescent="0.2">
      <c r="A1345" s="35" t="s">
        <v>4610</v>
      </c>
      <c r="B1345" s="35" t="s">
        <v>4611</v>
      </c>
      <c r="C1345" s="35" t="s">
        <v>4612</v>
      </c>
      <c r="D1345" s="36">
        <v>45978</v>
      </c>
      <c r="E1345" s="36"/>
      <c r="F1345" s="35" t="s">
        <v>996</v>
      </c>
      <c r="G1345" s="35" t="s">
        <v>895</v>
      </c>
      <c r="H1345" s="35" t="s">
        <v>1572</v>
      </c>
      <c r="I1345" s="35" t="s">
        <v>2483</v>
      </c>
      <c r="J1345" s="35"/>
      <c r="K1345" s="35" t="s">
        <v>898</v>
      </c>
      <c r="L1345" s="37" t="s">
        <v>899</v>
      </c>
      <c r="M1345" s="38">
        <v>8.5000000000000006E-2</v>
      </c>
      <c r="N1345" s="35">
        <v>28</v>
      </c>
      <c r="O1345" s="39">
        <v>70833.333333333328</v>
      </c>
      <c r="P1345" s="40"/>
      <c r="Q1345" s="39"/>
      <c r="R1345" s="39">
        <v>1702.7243589743591</v>
      </c>
      <c r="S1345" s="39">
        <v>983.79629629629619</v>
      </c>
      <c r="T1345" s="39">
        <v>177.08333333333331</v>
      </c>
      <c r="U1345" s="35">
        <v>75</v>
      </c>
      <c r="V1345" s="39"/>
      <c r="W1345" s="39">
        <v>0</v>
      </c>
      <c r="X1345" s="39">
        <v>4460.3751415326506</v>
      </c>
      <c r="Y1345" s="39">
        <v>78232.312463469963</v>
      </c>
      <c r="Z1345" s="41">
        <v>5687.5</v>
      </c>
      <c r="AA1345" s="39"/>
      <c r="AB1345" s="39">
        <v>83919.812463469963</v>
      </c>
      <c r="AC1345" s="39"/>
      <c r="AD1345" s="39"/>
      <c r="AE1345" s="42"/>
      <c r="AF1345" s="35"/>
      <c r="AG1345" s="39"/>
      <c r="AH1345" s="39">
        <v>83919.812463469963</v>
      </c>
      <c r="AI1345" s="39">
        <v>7133.1840593949473</v>
      </c>
      <c r="AJ1345" s="42">
        <v>0</v>
      </c>
      <c r="AK1345" s="39">
        <v>0</v>
      </c>
      <c r="AL1345" s="39">
        <v>91052.996522864909</v>
      </c>
      <c r="AM1345" s="39" t="s">
        <v>1411</v>
      </c>
      <c r="AN1345" s="39" t="s">
        <v>2484</v>
      </c>
      <c r="AO1345" s="35" t="s">
        <v>3455</v>
      </c>
      <c r="AP1345" s="35" t="s">
        <v>2485</v>
      </c>
      <c r="AQ1345" s="39" t="s">
        <v>901</v>
      </c>
      <c r="AR1345" s="39">
        <v>1</v>
      </c>
      <c r="AS1345" s="39"/>
      <c r="AT1345" s="39"/>
      <c r="AU1345" s="39"/>
      <c r="AV1345" s="39"/>
      <c r="AW1345" s="45">
        <v>0</v>
      </c>
      <c r="AX1345" s="39" t="s">
        <v>903</v>
      </c>
      <c r="AY1345" s="39" t="s">
        <v>1472</v>
      </c>
      <c r="AZ1345" s="35" t="s">
        <v>3455</v>
      </c>
      <c r="BA1345" s="39"/>
      <c r="BC1345" s="5" t="s">
        <v>905</v>
      </c>
      <c r="CB1345" s="13" t="s">
        <v>947</v>
      </c>
      <c r="CC1345" s="13" t="s">
        <v>805</v>
      </c>
      <c r="CD1345" s="13">
        <v>60001</v>
      </c>
      <c r="CE1345" s="13" t="s">
        <v>803</v>
      </c>
      <c r="CF1345" s="13" t="str">
        <f t="shared" si="477"/>
        <v>W0008987</v>
      </c>
      <c r="CG1345" s="13" t="s">
        <v>29</v>
      </c>
      <c r="CH1345" s="18">
        <f t="shared" si="478"/>
        <v>75545.791808199312</v>
      </c>
      <c r="CI1345" s="18">
        <f t="shared" si="486"/>
        <v>0</v>
      </c>
      <c r="CJ1345" s="43">
        <f t="shared" si="480"/>
        <v>5687.5</v>
      </c>
      <c r="CK1345" s="44">
        <f t="shared" si="481"/>
        <v>0</v>
      </c>
      <c r="CL1345" s="18">
        <f t="shared" si="482"/>
        <v>2686.5206552706554</v>
      </c>
      <c r="CM1345" s="18">
        <f t="shared" si="483"/>
        <v>7133.1840593949473</v>
      </c>
      <c r="CN1345" s="13"/>
      <c r="CO1345" s="18">
        <f t="shared" si="484"/>
        <v>0</v>
      </c>
    </row>
    <row r="1346" spans="1:93" ht="15.75" customHeight="1" x14ac:dyDescent="0.2">
      <c r="A1346" s="35" t="s">
        <v>4613</v>
      </c>
      <c r="B1346" s="35" t="s">
        <v>4614</v>
      </c>
      <c r="C1346" s="35" t="s">
        <v>4615</v>
      </c>
      <c r="D1346" s="36">
        <v>45978</v>
      </c>
      <c r="E1346" s="36"/>
      <c r="F1346" s="35" t="s">
        <v>938</v>
      </c>
      <c r="G1346" s="35" t="s">
        <v>939</v>
      </c>
      <c r="H1346" s="35" t="s">
        <v>940</v>
      </c>
      <c r="I1346" s="35" t="s">
        <v>897</v>
      </c>
      <c r="J1346" s="35"/>
      <c r="K1346" s="35" t="s">
        <v>898</v>
      </c>
      <c r="L1346" s="37" t="s">
        <v>899</v>
      </c>
      <c r="M1346" s="38">
        <v>0.05</v>
      </c>
      <c r="N1346" s="35">
        <v>28</v>
      </c>
      <c r="O1346" s="39">
        <v>104166.66666666667</v>
      </c>
      <c r="P1346" s="40"/>
      <c r="Q1346" s="39"/>
      <c r="R1346" s="39">
        <v>2504.0064102564102</v>
      </c>
      <c r="S1346" s="39">
        <v>1446.7592592592594</v>
      </c>
      <c r="T1346" s="39">
        <v>260.41666666666669</v>
      </c>
      <c r="U1346" s="35">
        <v>75</v>
      </c>
      <c r="V1346" s="39"/>
      <c r="W1346" s="39">
        <v>0</v>
      </c>
      <c r="X1346" s="39">
        <v>4460.3751415326506</v>
      </c>
      <c r="Y1346" s="39">
        <v>112913.22414438166</v>
      </c>
      <c r="Z1346" s="41">
        <v>12402.5</v>
      </c>
      <c r="AA1346" s="39"/>
      <c r="AB1346" s="39">
        <v>125315.72414438166</v>
      </c>
      <c r="AC1346" s="39"/>
      <c r="AD1346" s="39"/>
      <c r="AE1346" s="42">
        <v>33281</v>
      </c>
      <c r="AF1346" s="35" t="s">
        <v>941</v>
      </c>
      <c r="AG1346" s="35" t="s">
        <v>942</v>
      </c>
      <c r="AH1346" s="39">
        <v>158596.72414438165</v>
      </c>
      <c r="AI1346" s="39">
        <v>7929.836207219083</v>
      </c>
      <c r="AJ1346" s="42">
        <v>29700</v>
      </c>
      <c r="AK1346" s="39">
        <v>1485</v>
      </c>
      <c r="AL1346" s="39">
        <v>197711.56035160072</v>
      </c>
      <c r="AM1346" s="39" t="s">
        <v>935</v>
      </c>
      <c r="AN1346" s="39" t="s">
        <v>986</v>
      </c>
      <c r="AO1346" s="35" t="s">
        <v>987</v>
      </c>
      <c r="AP1346" s="35" t="s">
        <v>986</v>
      </c>
      <c r="AQ1346" s="39" t="s">
        <v>901</v>
      </c>
      <c r="AR1346" s="39">
        <v>1</v>
      </c>
      <c r="AS1346" s="39"/>
      <c r="AT1346" s="39"/>
      <c r="AU1346" s="39"/>
      <c r="AV1346" s="39"/>
      <c r="AW1346" s="39" t="s">
        <v>1684</v>
      </c>
      <c r="AX1346" s="39" t="s">
        <v>935</v>
      </c>
      <c r="AY1346" s="39" t="s">
        <v>946</v>
      </c>
      <c r="AZ1346" s="35" t="s">
        <v>987</v>
      </c>
      <c r="BA1346" s="39"/>
      <c r="BC1346" s="5" t="s">
        <v>905</v>
      </c>
      <c r="CB1346" s="13" t="s">
        <v>990</v>
      </c>
      <c r="CC1346" s="13"/>
      <c r="CD1346" s="13"/>
      <c r="CE1346" s="13"/>
      <c r="CF1346" s="13"/>
      <c r="CG1346" s="13"/>
      <c r="CH1346" s="13"/>
      <c r="CI1346" s="13"/>
      <c r="CJ1346" s="13"/>
      <c r="CK1346" s="13"/>
      <c r="CL1346" s="13"/>
      <c r="CM1346" s="13"/>
      <c r="CN1346" s="13"/>
      <c r="CO1346" s="13"/>
    </row>
    <row r="1347" spans="1:93" ht="15.75" customHeight="1" x14ac:dyDescent="0.2">
      <c r="A1347" s="35" t="s">
        <v>724</v>
      </c>
      <c r="B1347" s="35" t="s">
        <v>4616</v>
      </c>
      <c r="C1347" s="35" t="s">
        <v>4617</v>
      </c>
      <c r="D1347" s="36">
        <v>45978</v>
      </c>
      <c r="E1347" s="36"/>
      <c r="F1347" s="35" t="s">
        <v>3566</v>
      </c>
      <c r="G1347" s="35" t="s">
        <v>951</v>
      </c>
      <c r="H1347" s="35" t="s">
        <v>952</v>
      </c>
      <c r="I1347" s="35" t="s">
        <v>897</v>
      </c>
      <c r="J1347" s="35"/>
      <c r="K1347" s="35" t="s">
        <v>898</v>
      </c>
      <c r="L1347" s="37" t="s">
        <v>899</v>
      </c>
      <c r="M1347" s="38">
        <v>0.05</v>
      </c>
      <c r="N1347" s="35">
        <v>28</v>
      </c>
      <c r="O1347" s="39">
        <v>31200</v>
      </c>
      <c r="P1347" s="40"/>
      <c r="Q1347" s="39"/>
      <c r="R1347" s="39">
        <v>1010.0961538461538</v>
      </c>
      <c r="S1347" s="39">
        <v>583.6111111111112</v>
      </c>
      <c r="T1347" s="39">
        <v>105.05</v>
      </c>
      <c r="U1347" s="35">
        <v>75</v>
      </c>
      <c r="V1347" s="39"/>
      <c r="W1347" s="39">
        <v>0</v>
      </c>
      <c r="X1347" s="39">
        <v>4460.3751415326506</v>
      </c>
      <c r="Y1347" s="39">
        <v>37434.132406489916</v>
      </c>
      <c r="Z1347" s="41">
        <v>4154.166666666667</v>
      </c>
      <c r="AA1347" s="39"/>
      <c r="AB1347" s="39">
        <v>41588.299073156581</v>
      </c>
      <c r="AC1347" s="39"/>
      <c r="AD1347" s="39"/>
      <c r="AE1347" s="42"/>
      <c r="AF1347" s="35"/>
      <c r="AG1347" s="39"/>
      <c r="AH1347" s="39">
        <v>41588.299073156581</v>
      </c>
      <c r="AI1347" s="39">
        <v>2079.4149536578293</v>
      </c>
      <c r="AJ1347" s="42">
        <v>29700</v>
      </c>
      <c r="AK1347" s="39">
        <v>1485</v>
      </c>
      <c r="AL1347" s="39">
        <v>74852.714026814414</v>
      </c>
      <c r="AM1347" s="39" t="s">
        <v>943</v>
      </c>
      <c r="AN1347" s="39" t="s">
        <v>943</v>
      </c>
      <c r="AO1347" s="35">
        <v>38542</v>
      </c>
      <c r="AP1347" s="35" t="s">
        <v>944</v>
      </c>
      <c r="AQ1347" s="39" t="s">
        <v>901</v>
      </c>
      <c r="AR1347" s="39">
        <v>1</v>
      </c>
      <c r="AS1347" s="39"/>
      <c r="AT1347" s="39"/>
      <c r="AU1347" s="39"/>
      <c r="AV1347" s="39"/>
      <c r="AW1347" s="39" t="s">
        <v>956</v>
      </c>
      <c r="AX1347" s="39" t="s">
        <v>1108</v>
      </c>
      <c r="AY1347" s="39" t="s">
        <v>1109</v>
      </c>
      <c r="AZ1347" s="35">
        <v>38542</v>
      </c>
      <c r="BA1347" s="39"/>
      <c r="BC1347" s="5" t="s">
        <v>905</v>
      </c>
      <c r="CB1347" s="13" t="s">
        <v>947</v>
      </c>
      <c r="CC1347" s="13" t="s">
        <v>10</v>
      </c>
      <c r="CD1347" s="13">
        <v>60002</v>
      </c>
      <c r="CE1347" s="13" t="s">
        <v>8</v>
      </c>
      <c r="CF1347" s="13" t="str">
        <f t="shared" ref="CF1347:CF1366" si="487">A1347</f>
        <v>W0008989</v>
      </c>
      <c r="CG1347" s="13" t="s">
        <v>13</v>
      </c>
      <c r="CH1347" s="18">
        <f t="shared" ref="CH1347:CH1366" si="488">SUM(O1347,Q1347,T1347:X1347,)</f>
        <v>35840.425141532651</v>
      </c>
      <c r="CI1347" s="18">
        <f>SUM(AA1347,AC1347:AE1347)</f>
        <v>0</v>
      </c>
      <c r="CJ1347" s="43">
        <f t="shared" ref="CJ1347:CJ1366" si="489">SUM(Z1347)</f>
        <v>4154.166666666667</v>
      </c>
      <c r="CK1347" s="44">
        <f t="shared" ref="CK1347:CK1366" si="490">AJ1347</f>
        <v>29700</v>
      </c>
      <c r="CL1347" s="18">
        <f t="shared" ref="CL1347:CL1366" si="491">SUM(R1347:S1347)</f>
        <v>1593.7072649572651</v>
      </c>
      <c r="CM1347" s="18">
        <f t="shared" ref="CM1347:CM1366" si="492">SUM(AI1347,AK1347)</f>
        <v>3564.4149536578293</v>
      </c>
      <c r="CN1347" s="13"/>
      <c r="CO1347" s="18">
        <f t="shared" ref="CO1347:CO1366" si="493">SUM(CH1347:CM1347,-AL1347)</f>
        <v>0</v>
      </c>
    </row>
    <row r="1348" spans="1:93" ht="15.75" customHeight="1" x14ac:dyDescent="0.2">
      <c r="A1348" s="35" t="s">
        <v>4618</v>
      </c>
      <c r="B1348" s="35" t="s">
        <v>4619</v>
      </c>
      <c r="C1348" s="35" t="s">
        <v>4620</v>
      </c>
      <c r="D1348" s="36">
        <v>45978</v>
      </c>
      <c r="E1348" s="36"/>
      <c r="F1348" s="35" t="s">
        <v>911</v>
      </c>
      <c r="G1348" s="35" t="s">
        <v>1247</v>
      </c>
      <c r="H1348" s="35" t="s">
        <v>1248</v>
      </c>
      <c r="I1348" s="35" t="s">
        <v>897</v>
      </c>
      <c r="J1348" s="35"/>
      <c r="K1348" s="35" t="s">
        <v>898</v>
      </c>
      <c r="L1348" s="37" t="s">
        <v>899</v>
      </c>
      <c r="M1348" s="38">
        <v>0.1</v>
      </c>
      <c r="N1348" s="35">
        <v>28</v>
      </c>
      <c r="O1348" s="39">
        <v>375000</v>
      </c>
      <c r="P1348" s="40">
        <v>0.15</v>
      </c>
      <c r="Q1348" s="39">
        <v>56250</v>
      </c>
      <c r="R1348" s="39">
        <v>9014.4230769230762</v>
      </c>
      <c r="S1348" s="39">
        <v>5208.333333333333</v>
      </c>
      <c r="T1348" s="39">
        <v>937.5</v>
      </c>
      <c r="U1348" s="35">
        <v>75</v>
      </c>
      <c r="V1348" s="39"/>
      <c r="W1348" s="39">
        <v>0</v>
      </c>
      <c r="X1348" s="39">
        <v>5460.3751415326506</v>
      </c>
      <c r="Y1348" s="39">
        <v>451945.631551789</v>
      </c>
      <c r="Z1348" s="41">
        <v>7046.666666666667</v>
      </c>
      <c r="AA1348" s="39"/>
      <c r="AB1348" s="39">
        <v>458992.29821845569</v>
      </c>
      <c r="AC1348" s="39"/>
      <c r="AD1348" s="39"/>
      <c r="AE1348" s="42"/>
      <c r="AF1348" s="35"/>
      <c r="AG1348" s="39"/>
      <c r="AH1348" s="39">
        <v>458992.29821845569</v>
      </c>
      <c r="AI1348" s="39">
        <v>45899.229821845569</v>
      </c>
      <c r="AJ1348" s="42">
        <v>29700</v>
      </c>
      <c r="AK1348" s="39">
        <v>2970</v>
      </c>
      <c r="AL1348" s="39">
        <v>537561.52804030129</v>
      </c>
      <c r="AM1348" s="39" t="s">
        <v>900</v>
      </c>
      <c r="AN1348" s="39" t="s">
        <v>900</v>
      </c>
      <c r="AO1348" s="35">
        <v>2051081</v>
      </c>
      <c r="AP1348" s="39" t="s">
        <v>900</v>
      </c>
      <c r="AQ1348" s="39" t="s">
        <v>901</v>
      </c>
      <c r="AR1348" s="39">
        <v>1</v>
      </c>
      <c r="AS1348" s="39"/>
      <c r="AT1348" s="39"/>
      <c r="AU1348" s="39"/>
      <c r="AV1348" s="39"/>
      <c r="AW1348" s="39" t="s">
        <v>1267</v>
      </c>
      <c r="AX1348" s="39" t="s">
        <v>2543</v>
      </c>
      <c r="AY1348" s="39" t="s">
        <v>2543</v>
      </c>
      <c r="AZ1348" s="35">
        <v>2051081</v>
      </c>
      <c r="BA1348" s="39"/>
      <c r="BC1348" s="5" t="s">
        <v>905</v>
      </c>
      <c r="CB1348" s="13" t="s">
        <v>906</v>
      </c>
      <c r="CC1348" s="13" t="s">
        <v>907</v>
      </c>
      <c r="CD1348" s="13">
        <v>60006</v>
      </c>
      <c r="CE1348" s="13" t="e">
        <v>#N/A</v>
      </c>
      <c r="CF1348" s="13" t="str">
        <f t="shared" si="487"/>
        <v>W0008990</v>
      </c>
      <c r="CG1348" s="13" t="str">
        <f t="shared" ref="CG1348:CG1349" si="494">G1348</f>
        <v>IT Capability Center</v>
      </c>
      <c r="CH1348" s="18">
        <f t="shared" si="488"/>
        <v>437722.87514153263</v>
      </c>
      <c r="CI1348" s="18">
        <f t="shared" ref="CI1348:CI1349" si="495">SUM(AA1348,AE1348)</f>
        <v>0</v>
      </c>
      <c r="CJ1348" s="43">
        <f t="shared" si="489"/>
        <v>7046.666666666667</v>
      </c>
      <c r="CK1348" s="44">
        <f t="shared" si="490"/>
        <v>29700</v>
      </c>
      <c r="CL1348" s="18">
        <f t="shared" si="491"/>
        <v>14222.75641025641</v>
      </c>
      <c r="CM1348" s="18">
        <f t="shared" si="492"/>
        <v>48869.229821845569</v>
      </c>
      <c r="CN1348" s="13"/>
      <c r="CO1348" s="18">
        <f t="shared" si="493"/>
        <v>0</v>
      </c>
    </row>
    <row r="1349" spans="1:93" ht="15.75" customHeight="1" x14ac:dyDescent="0.2">
      <c r="A1349" s="35" t="s">
        <v>4621</v>
      </c>
      <c r="B1349" s="35" t="s">
        <v>4622</v>
      </c>
      <c r="C1349" s="35" t="s">
        <v>4623</v>
      </c>
      <c r="D1349" s="36">
        <v>45978</v>
      </c>
      <c r="E1349" s="36"/>
      <c r="F1349" s="35" t="s">
        <v>938</v>
      </c>
      <c r="G1349" s="35" t="s">
        <v>1247</v>
      </c>
      <c r="H1349" s="35" t="s">
        <v>1248</v>
      </c>
      <c r="I1349" s="35" t="s">
        <v>897</v>
      </c>
      <c r="J1349" s="35"/>
      <c r="K1349" s="35" t="s">
        <v>898</v>
      </c>
      <c r="L1349" s="37" t="s">
        <v>899</v>
      </c>
      <c r="M1349" s="38">
        <v>0.1</v>
      </c>
      <c r="N1349" s="35">
        <v>28</v>
      </c>
      <c r="O1349" s="39">
        <v>108333.33333333333</v>
      </c>
      <c r="P1349" s="40"/>
      <c r="Q1349" s="39"/>
      <c r="R1349" s="39">
        <v>2604.1666666666665</v>
      </c>
      <c r="S1349" s="39">
        <v>1504.6296296296298</v>
      </c>
      <c r="T1349" s="39">
        <v>270.83333333333331</v>
      </c>
      <c r="U1349" s="35">
        <v>75</v>
      </c>
      <c r="V1349" s="39"/>
      <c r="W1349" s="39">
        <v>0</v>
      </c>
      <c r="X1349" s="39">
        <v>4460.3751415326506</v>
      </c>
      <c r="Y1349" s="39">
        <v>117248.33810449562</v>
      </c>
      <c r="Z1349" s="41">
        <v>7046.666666666667</v>
      </c>
      <c r="AA1349" s="39"/>
      <c r="AB1349" s="39">
        <v>124295.00477116229</v>
      </c>
      <c r="AC1349" s="39"/>
      <c r="AD1349" s="39"/>
      <c r="AE1349" s="42"/>
      <c r="AF1349" s="35"/>
      <c r="AG1349" s="39"/>
      <c r="AH1349" s="39">
        <v>124295.00477116229</v>
      </c>
      <c r="AI1349" s="39">
        <v>12429.500477116229</v>
      </c>
      <c r="AJ1349" s="42">
        <v>29700</v>
      </c>
      <c r="AK1349" s="39">
        <v>2970</v>
      </c>
      <c r="AL1349" s="39">
        <v>169394.50524827852</v>
      </c>
      <c r="AM1349" s="39" t="s">
        <v>900</v>
      </c>
      <c r="AN1349" s="39" t="s">
        <v>900</v>
      </c>
      <c r="AO1349" s="35">
        <v>2051090</v>
      </c>
      <c r="AP1349" s="39" t="s">
        <v>900</v>
      </c>
      <c r="AQ1349" s="39" t="s">
        <v>901</v>
      </c>
      <c r="AR1349" s="39">
        <v>1</v>
      </c>
      <c r="AS1349" s="39"/>
      <c r="AT1349" s="39"/>
      <c r="AU1349" s="39"/>
      <c r="AV1349" s="39"/>
      <c r="AW1349" s="39" t="s">
        <v>1251</v>
      </c>
      <c r="AX1349" s="39" t="s">
        <v>943</v>
      </c>
      <c r="AY1349" s="39" t="s">
        <v>1053</v>
      </c>
      <c r="AZ1349" s="35">
        <v>2051090</v>
      </c>
      <c r="BA1349" s="39"/>
      <c r="BC1349" s="5" t="s">
        <v>905</v>
      </c>
      <c r="CB1349" s="13" t="s">
        <v>906</v>
      </c>
      <c r="CC1349" s="13" t="s">
        <v>907</v>
      </c>
      <c r="CD1349" s="13">
        <v>60006</v>
      </c>
      <c r="CE1349" s="13" t="e">
        <v>#N/A</v>
      </c>
      <c r="CF1349" s="13" t="str">
        <f t="shared" si="487"/>
        <v>W0008991</v>
      </c>
      <c r="CG1349" s="13" t="str">
        <f t="shared" si="494"/>
        <v>IT Capability Center</v>
      </c>
      <c r="CH1349" s="18">
        <f t="shared" si="488"/>
        <v>113139.54180819931</v>
      </c>
      <c r="CI1349" s="18">
        <f t="shared" si="495"/>
        <v>0</v>
      </c>
      <c r="CJ1349" s="43">
        <f t="shared" si="489"/>
        <v>7046.666666666667</v>
      </c>
      <c r="CK1349" s="44">
        <f t="shared" si="490"/>
        <v>29700</v>
      </c>
      <c r="CL1349" s="18">
        <f t="shared" si="491"/>
        <v>4108.7962962962965</v>
      </c>
      <c r="CM1349" s="18">
        <f t="shared" si="492"/>
        <v>15399.500477116229</v>
      </c>
      <c r="CN1349" s="13"/>
      <c r="CO1349" s="18">
        <f t="shared" si="493"/>
        <v>0</v>
      </c>
    </row>
    <row r="1350" spans="1:93" ht="15.75" customHeight="1" x14ac:dyDescent="0.2">
      <c r="A1350" s="35" t="s">
        <v>725</v>
      </c>
      <c r="B1350" s="35" t="s">
        <v>4624</v>
      </c>
      <c r="C1350" s="35" t="s">
        <v>4625</v>
      </c>
      <c r="D1350" s="36">
        <v>45985</v>
      </c>
      <c r="E1350" s="36"/>
      <c r="F1350" s="35" t="s">
        <v>996</v>
      </c>
      <c r="G1350" s="35" t="s">
        <v>895</v>
      </c>
      <c r="H1350" s="35" t="s">
        <v>896</v>
      </c>
      <c r="I1350" s="35" t="s">
        <v>897</v>
      </c>
      <c r="J1350" s="35"/>
      <c r="K1350" s="35" t="s">
        <v>898</v>
      </c>
      <c r="L1350" s="37" t="s">
        <v>899</v>
      </c>
      <c r="M1350" s="38">
        <v>8.5000000000000006E-2</v>
      </c>
      <c r="N1350" s="35">
        <v>28</v>
      </c>
      <c r="O1350" s="39">
        <v>75833.333333333328</v>
      </c>
      <c r="P1350" s="40"/>
      <c r="Q1350" s="39"/>
      <c r="R1350" s="39">
        <v>1702.7243589743591</v>
      </c>
      <c r="S1350" s="39">
        <v>983.79629629629619</v>
      </c>
      <c r="T1350" s="39">
        <v>177.08333333333331</v>
      </c>
      <c r="U1350" s="35">
        <v>75</v>
      </c>
      <c r="V1350" s="39"/>
      <c r="W1350" s="39">
        <v>0</v>
      </c>
      <c r="X1350" s="39">
        <v>4460.3751415326506</v>
      </c>
      <c r="Y1350" s="39">
        <v>83232.312463469963</v>
      </c>
      <c r="Z1350" s="41">
        <v>5687.5</v>
      </c>
      <c r="AA1350" s="39"/>
      <c r="AB1350" s="39">
        <v>88919.812463469963</v>
      </c>
      <c r="AC1350" s="39"/>
      <c r="AD1350" s="39"/>
      <c r="AE1350" s="42"/>
      <c r="AF1350" s="35"/>
      <c r="AG1350" s="39"/>
      <c r="AH1350" s="39">
        <v>88919.812463469963</v>
      </c>
      <c r="AI1350" s="39">
        <v>7558.1840593949473</v>
      </c>
      <c r="AJ1350" s="42">
        <v>29700</v>
      </c>
      <c r="AK1350" s="39">
        <v>2524.5</v>
      </c>
      <c r="AL1350" s="39">
        <v>128702.49652286491</v>
      </c>
      <c r="AM1350" s="39" t="s">
        <v>943</v>
      </c>
      <c r="AN1350" s="39" t="s">
        <v>943</v>
      </c>
      <c r="AO1350" s="35" t="s">
        <v>2306</v>
      </c>
      <c r="AP1350" s="35" t="s">
        <v>944</v>
      </c>
      <c r="AQ1350" s="39" t="s">
        <v>901</v>
      </c>
      <c r="AR1350" s="39">
        <v>1</v>
      </c>
      <c r="AS1350" s="39"/>
      <c r="AT1350" s="39"/>
      <c r="AU1350" s="39"/>
      <c r="AV1350" s="39"/>
      <c r="AW1350" s="39" t="s">
        <v>1086</v>
      </c>
      <c r="AX1350" s="39" t="s">
        <v>903</v>
      </c>
      <c r="AY1350" s="39" t="s">
        <v>904</v>
      </c>
      <c r="AZ1350" s="35" t="s">
        <v>2306</v>
      </c>
      <c r="BA1350" s="39"/>
      <c r="BC1350" s="5" t="s">
        <v>905</v>
      </c>
      <c r="CB1350" s="13" t="s">
        <v>947</v>
      </c>
      <c r="CC1350" s="13" t="s">
        <v>10</v>
      </c>
      <c r="CD1350" s="13">
        <v>60002</v>
      </c>
      <c r="CE1350" s="13" t="s">
        <v>8</v>
      </c>
      <c r="CF1350" s="13" t="str">
        <f t="shared" si="487"/>
        <v>W0008992</v>
      </c>
      <c r="CG1350" s="13" t="s">
        <v>29</v>
      </c>
      <c r="CH1350" s="18">
        <f t="shared" si="488"/>
        <v>80545.791808199312</v>
      </c>
      <c r="CI1350" s="18">
        <f t="shared" ref="CI1350:CI1363" si="496">SUM(AA1350,AC1350:AE1350)</f>
        <v>0</v>
      </c>
      <c r="CJ1350" s="43">
        <f t="shared" si="489"/>
        <v>5687.5</v>
      </c>
      <c r="CK1350" s="44">
        <f t="shared" si="490"/>
        <v>29700</v>
      </c>
      <c r="CL1350" s="18">
        <f t="shared" si="491"/>
        <v>2686.5206552706554</v>
      </c>
      <c r="CM1350" s="18">
        <f t="shared" si="492"/>
        <v>10082.684059394947</v>
      </c>
      <c r="CN1350" s="13"/>
      <c r="CO1350" s="18">
        <f t="shared" si="493"/>
        <v>0</v>
      </c>
    </row>
    <row r="1351" spans="1:93" ht="15.75" customHeight="1" x14ac:dyDescent="0.2">
      <c r="A1351" s="35" t="s">
        <v>4626</v>
      </c>
      <c r="B1351" s="35" t="s">
        <v>4627</v>
      </c>
      <c r="C1351" s="35" t="s">
        <v>4628</v>
      </c>
      <c r="D1351" s="36">
        <v>45985</v>
      </c>
      <c r="E1351" s="36"/>
      <c r="F1351" s="35" t="s">
        <v>972</v>
      </c>
      <c r="G1351" s="35" t="s">
        <v>951</v>
      </c>
      <c r="H1351" s="35" t="s">
        <v>952</v>
      </c>
      <c r="I1351" s="35" t="s">
        <v>897</v>
      </c>
      <c r="J1351" s="35"/>
      <c r="K1351" s="35" t="s">
        <v>898</v>
      </c>
      <c r="L1351" s="37" t="s">
        <v>899</v>
      </c>
      <c r="M1351" s="38">
        <v>0.05</v>
      </c>
      <c r="N1351" s="35">
        <v>28</v>
      </c>
      <c r="O1351" s="39">
        <v>41666.666666666664</v>
      </c>
      <c r="P1351" s="40"/>
      <c r="Q1351" s="39"/>
      <c r="R1351" s="39">
        <v>1010.0961538461538</v>
      </c>
      <c r="S1351" s="39">
        <v>583.6111111111112</v>
      </c>
      <c r="T1351" s="39">
        <v>105.05</v>
      </c>
      <c r="U1351" s="35">
        <v>75</v>
      </c>
      <c r="V1351" s="39"/>
      <c r="W1351" s="39">
        <v>0</v>
      </c>
      <c r="X1351" s="39">
        <v>4460.3751415326506</v>
      </c>
      <c r="Y1351" s="39">
        <v>47900.799073156581</v>
      </c>
      <c r="Z1351" s="41">
        <v>4154.166666666667</v>
      </c>
      <c r="AA1351" s="39"/>
      <c r="AB1351" s="39">
        <v>52054.965739823245</v>
      </c>
      <c r="AC1351" s="39"/>
      <c r="AD1351" s="39"/>
      <c r="AE1351" s="42"/>
      <c r="AF1351" s="35"/>
      <c r="AG1351" s="39"/>
      <c r="AH1351" s="39">
        <v>52054.965739823245</v>
      </c>
      <c r="AI1351" s="39">
        <v>2602.7482869911623</v>
      </c>
      <c r="AJ1351" s="42">
        <v>29700</v>
      </c>
      <c r="AK1351" s="39">
        <v>1485</v>
      </c>
      <c r="AL1351" s="39">
        <v>85842.714026814414</v>
      </c>
      <c r="AM1351" s="39" t="s">
        <v>1025</v>
      </c>
      <c r="AN1351" s="39" t="s">
        <v>1026</v>
      </c>
      <c r="AO1351" s="35" t="s">
        <v>4569</v>
      </c>
      <c r="AP1351" s="35" t="s">
        <v>1027</v>
      </c>
      <c r="AQ1351" s="39" t="s">
        <v>901</v>
      </c>
      <c r="AR1351" s="39">
        <v>1</v>
      </c>
      <c r="AS1351" s="39"/>
      <c r="AT1351" s="39"/>
      <c r="AU1351" s="39"/>
      <c r="AV1351" s="39"/>
      <c r="AW1351" s="39" t="s">
        <v>956</v>
      </c>
      <c r="AX1351" s="39" t="s">
        <v>1026</v>
      </c>
      <c r="AY1351" s="39" t="s">
        <v>4570</v>
      </c>
      <c r="AZ1351" s="35" t="s">
        <v>4569</v>
      </c>
      <c r="BA1351" s="39"/>
      <c r="BC1351" s="5" t="s">
        <v>905</v>
      </c>
      <c r="CB1351" s="13" t="s">
        <v>947</v>
      </c>
      <c r="CC1351" s="13" t="s">
        <v>1029</v>
      </c>
      <c r="CD1351" s="13">
        <v>60014</v>
      </c>
      <c r="CE1351" s="13" t="s">
        <v>1030</v>
      </c>
      <c r="CF1351" s="13" t="str">
        <f t="shared" si="487"/>
        <v>W0008993</v>
      </c>
      <c r="CG1351" s="13" t="s">
        <v>13</v>
      </c>
      <c r="CH1351" s="18">
        <f t="shared" si="488"/>
        <v>46307.091808199315</v>
      </c>
      <c r="CI1351" s="18">
        <f t="shared" si="496"/>
        <v>0</v>
      </c>
      <c r="CJ1351" s="43">
        <f t="shared" si="489"/>
        <v>4154.166666666667</v>
      </c>
      <c r="CK1351" s="44">
        <f t="shared" si="490"/>
        <v>29700</v>
      </c>
      <c r="CL1351" s="18">
        <f t="shared" si="491"/>
        <v>1593.7072649572651</v>
      </c>
      <c r="CM1351" s="18">
        <f t="shared" si="492"/>
        <v>4087.7482869911623</v>
      </c>
      <c r="CN1351" s="13"/>
      <c r="CO1351" s="18">
        <f t="shared" si="493"/>
        <v>0</v>
      </c>
    </row>
    <row r="1352" spans="1:93" ht="15.75" customHeight="1" x14ac:dyDescent="0.2">
      <c r="A1352" s="35" t="s">
        <v>726</v>
      </c>
      <c r="B1352" s="35" t="s">
        <v>4629</v>
      </c>
      <c r="C1352" s="35" t="s">
        <v>4630</v>
      </c>
      <c r="D1352" s="36">
        <v>45985</v>
      </c>
      <c r="E1352" s="36"/>
      <c r="F1352" s="35" t="s">
        <v>996</v>
      </c>
      <c r="G1352" s="35" t="s">
        <v>895</v>
      </c>
      <c r="H1352" s="35" t="s">
        <v>896</v>
      </c>
      <c r="I1352" s="35" t="s">
        <v>897</v>
      </c>
      <c r="J1352" s="35"/>
      <c r="K1352" s="35" t="s">
        <v>898</v>
      </c>
      <c r="L1352" s="37" t="s">
        <v>899</v>
      </c>
      <c r="M1352" s="38">
        <v>8.5000000000000006E-2</v>
      </c>
      <c r="N1352" s="35">
        <v>28</v>
      </c>
      <c r="O1352" s="39">
        <v>88333.333333333328</v>
      </c>
      <c r="P1352" s="40"/>
      <c r="Q1352" s="39"/>
      <c r="R1352" s="39">
        <v>2003.2051282051279</v>
      </c>
      <c r="S1352" s="39">
        <v>1157.4074074074074</v>
      </c>
      <c r="T1352" s="39">
        <v>208.33333333333331</v>
      </c>
      <c r="U1352" s="35">
        <v>75</v>
      </c>
      <c r="V1352" s="39"/>
      <c r="W1352" s="39">
        <v>0</v>
      </c>
      <c r="X1352" s="39">
        <v>4460.3751415326506</v>
      </c>
      <c r="Y1352" s="39">
        <v>96237.654343811839</v>
      </c>
      <c r="Z1352" s="41">
        <v>5687.5</v>
      </c>
      <c r="AA1352" s="39"/>
      <c r="AB1352" s="39">
        <v>101925.15434381184</v>
      </c>
      <c r="AC1352" s="39"/>
      <c r="AD1352" s="39"/>
      <c r="AE1352" s="42"/>
      <c r="AF1352" s="35"/>
      <c r="AG1352" s="39"/>
      <c r="AH1352" s="39">
        <v>101925.15434381184</v>
      </c>
      <c r="AI1352" s="39">
        <v>8663.6381192240078</v>
      </c>
      <c r="AJ1352" s="42">
        <v>29700</v>
      </c>
      <c r="AK1352" s="39">
        <v>2524.5</v>
      </c>
      <c r="AL1352" s="39">
        <v>142813.29246303585</v>
      </c>
      <c r="AM1352" s="39" t="s">
        <v>943</v>
      </c>
      <c r="AN1352" s="39" t="s">
        <v>943</v>
      </c>
      <c r="AO1352" s="35">
        <v>35802</v>
      </c>
      <c r="AP1352" s="35" t="s">
        <v>944</v>
      </c>
      <c r="AQ1352" s="39" t="s">
        <v>901</v>
      </c>
      <c r="AR1352" s="39">
        <v>1</v>
      </c>
      <c r="AS1352" s="39"/>
      <c r="AT1352" s="39"/>
      <c r="AU1352" s="39"/>
      <c r="AV1352" s="39"/>
      <c r="AW1352" s="39" t="s">
        <v>902</v>
      </c>
      <c r="AX1352" s="39" t="s">
        <v>903</v>
      </c>
      <c r="AY1352" s="39" t="s">
        <v>904</v>
      </c>
      <c r="AZ1352" s="35">
        <v>35802</v>
      </c>
      <c r="BA1352" s="39"/>
      <c r="BC1352" s="5" t="s">
        <v>905</v>
      </c>
      <c r="CB1352" s="13" t="s">
        <v>947</v>
      </c>
      <c r="CC1352" s="13" t="s">
        <v>10</v>
      </c>
      <c r="CD1352" s="13">
        <v>60002</v>
      </c>
      <c r="CE1352" s="13" t="s">
        <v>8</v>
      </c>
      <c r="CF1352" s="13" t="str">
        <f t="shared" si="487"/>
        <v>W0008994</v>
      </c>
      <c r="CG1352" s="13" t="s">
        <v>29</v>
      </c>
      <c r="CH1352" s="18">
        <f t="shared" si="488"/>
        <v>93077.041808199312</v>
      </c>
      <c r="CI1352" s="18">
        <f t="shared" si="496"/>
        <v>0</v>
      </c>
      <c r="CJ1352" s="43">
        <f t="shared" si="489"/>
        <v>5687.5</v>
      </c>
      <c r="CK1352" s="44">
        <f t="shared" si="490"/>
        <v>29700</v>
      </c>
      <c r="CL1352" s="18">
        <f t="shared" si="491"/>
        <v>3160.6125356125353</v>
      </c>
      <c r="CM1352" s="18">
        <f t="shared" si="492"/>
        <v>11188.138119224008</v>
      </c>
      <c r="CN1352" s="13"/>
      <c r="CO1352" s="18">
        <f t="shared" si="493"/>
        <v>0</v>
      </c>
    </row>
    <row r="1353" spans="1:93" ht="15.75" customHeight="1" x14ac:dyDescent="0.2">
      <c r="A1353" s="35" t="s">
        <v>4631</v>
      </c>
      <c r="B1353" s="35" t="s">
        <v>4632</v>
      </c>
      <c r="C1353" s="35" t="s">
        <v>4633</v>
      </c>
      <c r="D1353" s="36">
        <v>45985</v>
      </c>
      <c r="E1353" s="36"/>
      <c r="F1353" s="35" t="s">
        <v>996</v>
      </c>
      <c r="G1353" s="35" t="s">
        <v>895</v>
      </c>
      <c r="H1353" s="35" t="s">
        <v>896</v>
      </c>
      <c r="I1353" s="35" t="s">
        <v>2483</v>
      </c>
      <c r="J1353" s="35"/>
      <c r="K1353" s="35" t="s">
        <v>898</v>
      </c>
      <c r="L1353" s="37" t="s">
        <v>899</v>
      </c>
      <c r="M1353" s="38">
        <v>8.5000000000000006E-2</v>
      </c>
      <c r="N1353" s="35">
        <v>28</v>
      </c>
      <c r="O1353" s="39">
        <v>48333.333333333336</v>
      </c>
      <c r="P1353" s="40"/>
      <c r="Q1353" s="39"/>
      <c r="R1353" s="39">
        <v>1161.8589743589744</v>
      </c>
      <c r="S1353" s="39">
        <v>671.2962962962963</v>
      </c>
      <c r="T1353" s="39">
        <v>120.83333333333334</v>
      </c>
      <c r="U1353" s="35">
        <v>75</v>
      </c>
      <c r="V1353" s="39"/>
      <c r="W1353" s="39">
        <v>0</v>
      </c>
      <c r="X1353" s="39">
        <v>4460.3751415326506</v>
      </c>
      <c r="Y1353" s="39">
        <v>54822.697078854595</v>
      </c>
      <c r="Z1353" s="41">
        <v>5687.5</v>
      </c>
      <c r="AA1353" s="39"/>
      <c r="AB1353" s="39">
        <v>60510.197078854595</v>
      </c>
      <c r="AC1353" s="39"/>
      <c r="AD1353" s="39">
        <v>5310.8</v>
      </c>
      <c r="AE1353" s="42"/>
      <c r="AF1353" s="35"/>
      <c r="AG1353" s="39"/>
      <c r="AH1353" s="39">
        <v>65820.997078854591</v>
      </c>
      <c r="AI1353" s="39">
        <v>5594.7847517026403</v>
      </c>
      <c r="AJ1353" s="42">
        <v>0</v>
      </c>
      <c r="AK1353" s="39">
        <v>0</v>
      </c>
      <c r="AL1353" s="39">
        <v>71415.781830557229</v>
      </c>
      <c r="AM1353" s="39" t="s">
        <v>1411</v>
      </c>
      <c r="AN1353" s="39" t="s">
        <v>2484</v>
      </c>
      <c r="AO1353" s="35" t="s">
        <v>1573</v>
      </c>
      <c r="AP1353" s="35" t="s">
        <v>2485</v>
      </c>
      <c r="AQ1353" s="39" t="s">
        <v>901</v>
      </c>
      <c r="AR1353" s="39">
        <v>1</v>
      </c>
      <c r="AS1353" s="39"/>
      <c r="AT1353" s="39"/>
      <c r="AU1353" s="39"/>
      <c r="AV1353" s="39"/>
      <c r="AW1353" s="45">
        <v>0</v>
      </c>
      <c r="AX1353" s="39" t="s">
        <v>903</v>
      </c>
      <c r="AY1353" s="39" t="s">
        <v>1472</v>
      </c>
      <c r="AZ1353" s="35" t="s">
        <v>1573</v>
      </c>
      <c r="BA1353" s="39"/>
      <c r="BC1353" s="5" t="s">
        <v>905</v>
      </c>
      <c r="CB1353" s="13" t="s">
        <v>947</v>
      </c>
      <c r="CC1353" s="13" t="s">
        <v>805</v>
      </c>
      <c r="CD1353" s="13">
        <v>60001</v>
      </c>
      <c r="CE1353" s="13" t="s">
        <v>803</v>
      </c>
      <c r="CF1353" s="13" t="str">
        <f t="shared" si="487"/>
        <v>W0008995</v>
      </c>
      <c r="CG1353" s="13" t="s">
        <v>29</v>
      </c>
      <c r="CH1353" s="18">
        <f t="shared" si="488"/>
        <v>52989.541808199319</v>
      </c>
      <c r="CI1353" s="18">
        <f t="shared" si="496"/>
        <v>5310.8</v>
      </c>
      <c r="CJ1353" s="43">
        <f t="shared" si="489"/>
        <v>5687.5</v>
      </c>
      <c r="CK1353" s="44">
        <f t="shared" si="490"/>
        <v>0</v>
      </c>
      <c r="CL1353" s="18">
        <f t="shared" si="491"/>
        <v>1833.1552706552707</v>
      </c>
      <c r="CM1353" s="18">
        <f t="shared" si="492"/>
        <v>5594.7847517026403</v>
      </c>
      <c r="CN1353" s="13"/>
      <c r="CO1353" s="18">
        <f t="shared" si="493"/>
        <v>0</v>
      </c>
    </row>
    <row r="1354" spans="1:93" ht="15.75" customHeight="1" x14ac:dyDescent="0.2">
      <c r="A1354" s="35" t="s">
        <v>4634</v>
      </c>
      <c r="B1354" s="35" t="s">
        <v>4635</v>
      </c>
      <c r="C1354" s="35" t="s">
        <v>4636</v>
      </c>
      <c r="D1354" s="36">
        <v>45985</v>
      </c>
      <c r="E1354" s="36"/>
      <c r="F1354" s="35" t="s">
        <v>972</v>
      </c>
      <c r="G1354" s="35" t="s">
        <v>895</v>
      </c>
      <c r="H1354" s="35" t="s">
        <v>896</v>
      </c>
      <c r="I1354" s="35" t="s">
        <v>2483</v>
      </c>
      <c r="J1354" s="35"/>
      <c r="K1354" s="35" t="s">
        <v>898</v>
      </c>
      <c r="L1354" s="37" t="s">
        <v>899</v>
      </c>
      <c r="M1354" s="38">
        <v>8.5000000000000006E-2</v>
      </c>
      <c r="N1354" s="35">
        <v>28</v>
      </c>
      <c r="O1354" s="39">
        <v>48333.333333333336</v>
      </c>
      <c r="P1354" s="40"/>
      <c r="Q1354" s="39"/>
      <c r="R1354" s="39">
        <v>1161.8589743589744</v>
      </c>
      <c r="S1354" s="39">
        <v>671.2962962962963</v>
      </c>
      <c r="T1354" s="39">
        <v>120.83333333333334</v>
      </c>
      <c r="U1354" s="35">
        <v>75</v>
      </c>
      <c r="V1354" s="39"/>
      <c r="W1354" s="39">
        <v>0</v>
      </c>
      <c r="X1354" s="39">
        <v>4460.3751415326506</v>
      </c>
      <c r="Y1354" s="39">
        <v>54822.697078854595</v>
      </c>
      <c r="Z1354" s="41">
        <v>5687.5</v>
      </c>
      <c r="AA1354" s="39"/>
      <c r="AB1354" s="39">
        <v>60510.197078854595</v>
      </c>
      <c r="AC1354" s="39"/>
      <c r="AD1354" s="39">
        <v>5310.8</v>
      </c>
      <c r="AE1354" s="42"/>
      <c r="AF1354" s="35"/>
      <c r="AG1354" s="39"/>
      <c r="AH1354" s="39">
        <v>65820.997078854591</v>
      </c>
      <c r="AI1354" s="39">
        <v>5594.7847517026403</v>
      </c>
      <c r="AJ1354" s="42">
        <v>0</v>
      </c>
      <c r="AK1354" s="39">
        <v>0</v>
      </c>
      <c r="AL1354" s="39">
        <v>71415.781830557229</v>
      </c>
      <c r="AM1354" s="39" t="s">
        <v>1411</v>
      </c>
      <c r="AN1354" s="39" t="s">
        <v>2484</v>
      </c>
      <c r="AO1354" s="35" t="s">
        <v>1573</v>
      </c>
      <c r="AP1354" s="35" t="s">
        <v>2485</v>
      </c>
      <c r="AQ1354" s="39" t="s">
        <v>901</v>
      </c>
      <c r="AR1354" s="39">
        <v>1</v>
      </c>
      <c r="AS1354" s="39"/>
      <c r="AT1354" s="39"/>
      <c r="AU1354" s="39"/>
      <c r="AV1354" s="39"/>
      <c r="AW1354" s="45">
        <v>0</v>
      </c>
      <c r="AX1354" s="39" t="s">
        <v>903</v>
      </c>
      <c r="AY1354" s="39" t="s">
        <v>1472</v>
      </c>
      <c r="AZ1354" s="35" t="s">
        <v>1573</v>
      </c>
      <c r="BA1354" s="39"/>
      <c r="BC1354" s="5" t="s">
        <v>905</v>
      </c>
      <c r="CB1354" s="13" t="s">
        <v>947</v>
      </c>
      <c r="CC1354" s="13" t="s">
        <v>805</v>
      </c>
      <c r="CD1354" s="13">
        <v>60001</v>
      </c>
      <c r="CE1354" s="13" t="s">
        <v>803</v>
      </c>
      <c r="CF1354" s="13" t="str">
        <f t="shared" si="487"/>
        <v>W0008996</v>
      </c>
      <c r="CG1354" s="13" t="s">
        <v>29</v>
      </c>
      <c r="CH1354" s="18">
        <f t="shared" si="488"/>
        <v>52989.541808199319</v>
      </c>
      <c r="CI1354" s="18">
        <f t="shared" si="496"/>
        <v>5310.8</v>
      </c>
      <c r="CJ1354" s="43">
        <f t="shared" si="489"/>
        <v>5687.5</v>
      </c>
      <c r="CK1354" s="44">
        <f t="shared" si="490"/>
        <v>0</v>
      </c>
      <c r="CL1354" s="18">
        <f t="shared" si="491"/>
        <v>1833.1552706552707</v>
      </c>
      <c r="CM1354" s="18">
        <f t="shared" si="492"/>
        <v>5594.7847517026403</v>
      </c>
      <c r="CN1354" s="13"/>
      <c r="CO1354" s="18">
        <f t="shared" si="493"/>
        <v>0</v>
      </c>
    </row>
    <row r="1355" spans="1:93" ht="15.75" customHeight="1" x14ac:dyDescent="0.2">
      <c r="A1355" s="35" t="s">
        <v>4637</v>
      </c>
      <c r="B1355" s="35" t="s">
        <v>4638</v>
      </c>
      <c r="C1355" s="35" t="s">
        <v>4639</v>
      </c>
      <c r="D1355" s="36">
        <v>45985</v>
      </c>
      <c r="E1355" s="36"/>
      <c r="F1355" s="35" t="s">
        <v>972</v>
      </c>
      <c r="G1355" s="35" t="s">
        <v>951</v>
      </c>
      <c r="H1355" s="35" t="s">
        <v>952</v>
      </c>
      <c r="I1355" s="35" t="s">
        <v>897</v>
      </c>
      <c r="J1355" s="35"/>
      <c r="K1355" s="35" t="s">
        <v>898</v>
      </c>
      <c r="L1355" s="37" t="s">
        <v>899</v>
      </c>
      <c r="M1355" s="38">
        <v>0.05</v>
      </c>
      <c r="N1355" s="35">
        <v>28</v>
      </c>
      <c r="O1355" s="39">
        <v>45833.333333333336</v>
      </c>
      <c r="P1355" s="40"/>
      <c r="Q1355" s="39"/>
      <c r="R1355" s="39">
        <v>1101.7628205128206</v>
      </c>
      <c r="S1355" s="39">
        <v>636.57407407407413</v>
      </c>
      <c r="T1355" s="39">
        <v>114.58333333333334</v>
      </c>
      <c r="U1355" s="35">
        <v>75</v>
      </c>
      <c r="V1355" s="39"/>
      <c r="W1355" s="39">
        <v>0</v>
      </c>
      <c r="X1355" s="39">
        <v>4460.3751415326506</v>
      </c>
      <c r="Y1355" s="39">
        <v>52221.628702786213</v>
      </c>
      <c r="Z1355" s="41">
        <v>4154.166666666667</v>
      </c>
      <c r="AA1355" s="39"/>
      <c r="AB1355" s="39">
        <v>56375.795369452877</v>
      </c>
      <c r="AC1355" s="39"/>
      <c r="AD1355" s="39"/>
      <c r="AE1355" s="42"/>
      <c r="AF1355" s="35"/>
      <c r="AG1355" s="39"/>
      <c r="AH1355" s="39">
        <v>56375.795369452877</v>
      </c>
      <c r="AI1355" s="39">
        <v>2818.789768472644</v>
      </c>
      <c r="AJ1355" s="42">
        <v>29700</v>
      </c>
      <c r="AK1355" s="39">
        <v>1485</v>
      </c>
      <c r="AL1355" s="39">
        <v>90379.585137925518</v>
      </c>
      <c r="AM1355" s="39" t="s">
        <v>1025</v>
      </c>
      <c r="AN1355" s="39" t="s">
        <v>1026</v>
      </c>
      <c r="AO1355" s="35" t="s">
        <v>4569</v>
      </c>
      <c r="AP1355" s="35" t="s">
        <v>1027</v>
      </c>
      <c r="AQ1355" s="39" t="s">
        <v>901</v>
      </c>
      <c r="AR1355" s="39">
        <v>1</v>
      </c>
      <c r="AS1355" s="39"/>
      <c r="AT1355" s="39"/>
      <c r="AU1355" s="39"/>
      <c r="AV1355" s="39"/>
      <c r="AW1355" s="39" t="s">
        <v>956</v>
      </c>
      <c r="AX1355" s="39" t="s">
        <v>1026</v>
      </c>
      <c r="AY1355" s="39" t="s">
        <v>4570</v>
      </c>
      <c r="AZ1355" s="35" t="s">
        <v>4569</v>
      </c>
      <c r="BA1355" s="39"/>
      <c r="BC1355" s="5" t="s">
        <v>905</v>
      </c>
      <c r="CB1355" s="13" t="s">
        <v>947</v>
      </c>
      <c r="CC1355" s="13" t="s">
        <v>1029</v>
      </c>
      <c r="CD1355" s="13">
        <v>60014</v>
      </c>
      <c r="CE1355" s="13" t="s">
        <v>1030</v>
      </c>
      <c r="CF1355" s="13" t="str">
        <f t="shared" si="487"/>
        <v>W0008997</v>
      </c>
      <c r="CG1355" s="13" t="s">
        <v>13</v>
      </c>
      <c r="CH1355" s="18">
        <f t="shared" si="488"/>
        <v>50483.291808199319</v>
      </c>
      <c r="CI1355" s="18">
        <f t="shared" si="496"/>
        <v>0</v>
      </c>
      <c r="CJ1355" s="43">
        <f t="shared" si="489"/>
        <v>4154.166666666667</v>
      </c>
      <c r="CK1355" s="44">
        <f t="shared" si="490"/>
        <v>29700</v>
      </c>
      <c r="CL1355" s="18">
        <f t="shared" si="491"/>
        <v>1738.3368945868947</v>
      </c>
      <c r="CM1355" s="18">
        <f t="shared" si="492"/>
        <v>4303.789768472644</v>
      </c>
      <c r="CN1355" s="13"/>
      <c r="CO1355" s="18">
        <f t="shared" si="493"/>
        <v>0</v>
      </c>
    </row>
    <row r="1356" spans="1:93" ht="15.75" customHeight="1" x14ac:dyDescent="0.2">
      <c r="A1356" s="35" t="s">
        <v>4640</v>
      </c>
      <c r="B1356" s="35" t="s">
        <v>4641</v>
      </c>
      <c r="C1356" s="35" t="s">
        <v>4642</v>
      </c>
      <c r="D1356" s="36">
        <v>45992</v>
      </c>
      <c r="E1356" s="36"/>
      <c r="F1356" s="35" t="s">
        <v>972</v>
      </c>
      <c r="G1356" s="35" t="s">
        <v>951</v>
      </c>
      <c r="H1356" s="35" t="s">
        <v>952</v>
      </c>
      <c r="I1356" s="35" t="s">
        <v>2483</v>
      </c>
      <c r="J1356" s="35"/>
      <c r="K1356" s="35" t="s">
        <v>898</v>
      </c>
      <c r="L1356" s="37" t="s">
        <v>899</v>
      </c>
      <c r="M1356" s="38">
        <v>0.05</v>
      </c>
      <c r="N1356" s="35">
        <v>28</v>
      </c>
      <c r="O1356" s="39">
        <v>43333.333333333336</v>
      </c>
      <c r="P1356" s="40"/>
      <c r="Q1356" s="39"/>
      <c r="R1356" s="39">
        <v>1041.6666666666667</v>
      </c>
      <c r="S1356" s="39">
        <v>601.85185185185196</v>
      </c>
      <c r="T1356" s="39">
        <v>108.33333333333334</v>
      </c>
      <c r="U1356" s="35">
        <v>75</v>
      </c>
      <c r="V1356" s="39"/>
      <c r="W1356" s="39">
        <v>0</v>
      </c>
      <c r="X1356" s="39">
        <v>4460.3751415326506</v>
      </c>
      <c r="Y1356" s="39">
        <v>49620.560326717838</v>
      </c>
      <c r="Z1356" s="41">
        <v>4154.166666666667</v>
      </c>
      <c r="AA1356" s="39"/>
      <c r="AB1356" s="39">
        <v>53774.726993384502</v>
      </c>
      <c r="AC1356" s="39"/>
      <c r="AD1356" s="39"/>
      <c r="AE1356" s="42"/>
      <c r="AF1356" s="35"/>
      <c r="AG1356" s="39"/>
      <c r="AH1356" s="39">
        <v>53774.726993384502</v>
      </c>
      <c r="AI1356" s="39">
        <v>2688.7363496692251</v>
      </c>
      <c r="AJ1356" s="42">
        <v>0</v>
      </c>
      <c r="AK1356" s="39">
        <v>0</v>
      </c>
      <c r="AL1356" s="39">
        <v>56463.463343053729</v>
      </c>
      <c r="AM1356" s="39" t="s">
        <v>1025</v>
      </c>
      <c r="AN1356" s="39" t="s">
        <v>2484</v>
      </c>
      <c r="AO1356" s="35">
        <v>2085</v>
      </c>
      <c r="AP1356" s="35" t="s">
        <v>2485</v>
      </c>
      <c r="AQ1356" s="39" t="s">
        <v>901</v>
      </c>
      <c r="AR1356" s="39">
        <v>1</v>
      </c>
      <c r="AS1356" s="39"/>
      <c r="AT1356" s="39"/>
      <c r="AU1356" s="39"/>
      <c r="AV1356" s="39"/>
      <c r="AW1356" s="39" t="s">
        <v>956</v>
      </c>
      <c r="AX1356" s="39" t="s">
        <v>1026</v>
      </c>
      <c r="AY1356" s="39" t="s">
        <v>3963</v>
      </c>
      <c r="AZ1356" s="35">
        <v>2085</v>
      </c>
      <c r="BA1356" s="39"/>
      <c r="BC1356" s="5" t="s">
        <v>905</v>
      </c>
      <c r="CB1356" s="13" t="s">
        <v>947</v>
      </c>
      <c r="CC1356" s="13" t="s">
        <v>805</v>
      </c>
      <c r="CD1356" s="13">
        <v>60001</v>
      </c>
      <c r="CE1356" s="13" t="s">
        <v>803</v>
      </c>
      <c r="CF1356" s="13" t="str">
        <f t="shared" si="487"/>
        <v>W0009009</v>
      </c>
      <c r="CG1356" s="13" t="s">
        <v>13</v>
      </c>
      <c r="CH1356" s="18">
        <f t="shared" si="488"/>
        <v>47977.041808199319</v>
      </c>
      <c r="CI1356" s="18">
        <f t="shared" si="496"/>
        <v>0</v>
      </c>
      <c r="CJ1356" s="43">
        <f t="shared" si="489"/>
        <v>4154.166666666667</v>
      </c>
      <c r="CK1356" s="44">
        <f t="shared" si="490"/>
        <v>0</v>
      </c>
      <c r="CL1356" s="18">
        <f t="shared" si="491"/>
        <v>1643.5185185185187</v>
      </c>
      <c r="CM1356" s="18">
        <f t="shared" si="492"/>
        <v>2688.7363496692251</v>
      </c>
      <c r="CN1356" s="13"/>
      <c r="CO1356" s="18">
        <f t="shared" si="493"/>
        <v>0</v>
      </c>
    </row>
    <row r="1357" spans="1:93" ht="15.75" customHeight="1" x14ac:dyDescent="0.2">
      <c r="A1357" s="35" t="s">
        <v>4643</v>
      </c>
      <c r="B1357" s="35" t="s">
        <v>4644</v>
      </c>
      <c r="C1357" s="35" t="s">
        <v>4645</v>
      </c>
      <c r="D1357" s="36">
        <v>45992</v>
      </c>
      <c r="E1357" s="36"/>
      <c r="F1357" s="35" t="s">
        <v>972</v>
      </c>
      <c r="G1357" s="35" t="s">
        <v>951</v>
      </c>
      <c r="H1357" s="35" t="s">
        <v>952</v>
      </c>
      <c r="I1357" s="35" t="s">
        <v>2483</v>
      </c>
      <c r="J1357" s="35"/>
      <c r="K1357" s="35" t="s">
        <v>898</v>
      </c>
      <c r="L1357" s="37" t="s">
        <v>899</v>
      </c>
      <c r="M1357" s="38">
        <v>0.05</v>
      </c>
      <c r="N1357" s="35">
        <v>28</v>
      </c>
      <c r="O1357" s="39">
        <v>43333.333333333336</v>
      </c>
      <c r="P1357" s="40"/>
      <c r="Q1357" s="39"/>
      <c r="R1357" s="39">
        <v>1041.6666666666667</v>
      </c>
      <c r="S1357" s="39">
        <v>601.85185185185196</v>
      </c>
      <c r="T1357" s="39">
        <v>108.33333333333334</v>
      </c>
      <c r="U1357" s="35">
        <v>75</v>
      </c>
      <c r="V1357" s="39"/>
      <c r="W1357" s="39">
        <v>0</v>
      </c>
      <c r="X1357" s="39">
        <v>4460.3751415326506</v>
      </c>
      <c r="Y1357" s="39">
        <v>49620.560326717838</v>
      </c>
      <c r="Z1357" s="41">
        <v>4154.166666666667</v>
      </c>
      <c r="AA1357" s="39"/>
      <c r="AB1357" s="39">
        <v>53774.726993384502</v>
      </c>
      <c r="AC1357" s="39"/>
      <c r="AD1357" s="39"/>
      <c r="AE1357" s="42"/>
      <c r="AF1357" s="35"/>
      <c r="AG1357" s="39"/>
      <c r="AH1357" s="39">
        <v>53774.726993384502</v>
      </c>
      <c r="AI1357" s="39">
        <v>2688.7363496692251</v>
      </c>
      <c r="AJ1357" s="42">
        <v>0</v>
      </c>
      <c r="AK1357" s="39">
        <v>0</v>
      </c>
      <c r="AL1357" s="39">
        <v>56463.463343053729</v>
      </c>
      <c r="AM1357" s="39" t="s">
        <v>1025</v>
      </c>
      <c r="AN1357" s="39" t="s">
        <v>2484</v>
      </c>
      <c r="AO1357" s="35">
        <v>2085</v>
      </c>
      <c r="AP1357" s="35" t="s">
        <v>2485</v>
      </c>
      <c r="AQ1357" s="39" t="s">
        <v>901</v>
      </c>
      <c r="AR1357" s="39">
        <v>1</v>
      </c>
      <c r="AS1357" s="39"/>
      <c r="AT1357" s="39"/>
      <c r="AU1357" s="39"/>
      <c r="AV1357" s="39"/>
      <c r="AW1357" s="39" t="s">
        <v>956</v>
      </c>
      <c r="AX1357" s="39" t="s">
        <v>1026</v>
      </c>
      <c r="AY1357" s="39" t="s">
        <v>3963</v>
      </c>
      <c r="AZ1357" s="35">
        <v>2085</v>
      </c>
      <c r="BA1357" s="39"/>
      <c r="BC1357" s="5" t="s">
        <v>905</v>
      </c>
      <c r="CB1357" s="13" t="s">
        <v>947</v>
      </c>
      <c r="CC1357" s="13" t="s">
        <v>805</v>
      </c>
      <c r="CD1357" s="13">
        <v>60001</v>
      </c>
      <c r="CE1357" s="13" t="s">
        <v>803</v>
      </c>
      <c r="CF1357" s="13" t="str">
        <f t="shared" si="487"/>
        <v>W0009010</v>
      </c>
      <c r="CG1357" s="13" t="s">
        <v>13</v>
      </c>
      <c r="CH1357" s="18">
        <f t="shared" si="488"/>
        <v>47977.041808199319</v>
      </c>
      <c r="CI1357" s="18">
        <f t="shared" si="496"/>
        <v>0</v>
      </c>
      <c r="CJ1357" s="43">
        <f t="shared" si="489"/>
        <v>4154.166666666667</v>
      </c>
      <c r="CK1357" s="44">
        <f t="shared" si="490"/>
        <v>0</v>
      </c>
      <c r="CL1357" s="18">
        <f t="shared" si="491"/>
        <v>1643.5185185185187</v>
      </c>
      <c r="CM1357" s="18">
        <f t="shared" si="492"/>
        <v>2688.7363496692251</v>
      </c>
      <c r="CN1357" s="13"/>
      <c r="CO1357" s="18">
        <f t="shared" si="493"/>
        <v>0</v>
      </c>
    </row>
    <row r="1358" spans="1:93" ht="15.75" customHeight="1" x14ac:dyDescent="0.2">
      <c r="A1358" s="35" t="s">
        <v>4646</v>
      </c>
      <c r="B1358" s="35" t="s">
        <v>4647</v>
      </c>
      <c r="C1358" s="35" t="s">
        <v>4648</v>
      </c>
      <c r="D1358" s="36">
        <v>45992</v>
      </c>
      <c r="E1358" s="36"/>
      <c r="F1358" s="35" t="s">
        <v>972</v>
      </c>
      <c r="G1358" s="35" t="s">
        <v>951</v>
      </c>
      <c r="H1358" s="35" t="s">
        <v>952</v>
      </c>
      <c r="I1358" s="35" t="s">
        <v>2483</v>
      </c>
      <c r="J1358" s="35"/>
      <c r="K1358" s="35" t="s">
        <v>898</v>
      </c>
      <c r="L1358" s="37" t="s">
        <v>899</v>
      </c>
      <c r="M1358" s="38">
        <v>0.05</v>
      </c>
      <c r="N1358" s="35">
        <v>28</v>
      </c>
      <c r="O1358" s="39">
        <v>45000</v>
      </c>
      <c r="P1358" s="40"/>
      <c r="Q1358" s="39"/>
      <c r="R1358" s="39">
        <v>1081.7307692307693</v>
      </c>
      <c r="S1358" s="39">
        <v>625</v>
      </c>
      <c r="T1358" s="39">
        <v>112.5</v>
      </c>
      <c r="U1358" s="35">
        <v>75</v>
      </c>
      <c r="V1358" s="39"/>
      <c r="W1358" s="39">
        <v>0</v>
      </c>
      <c r="X1358" s="39">
        <v>4460.3751415326506</v>
      </c>
      <c r="Y1358" s="39">
        <v>51354.605910763414</v>
      </c>
      <c r="Z1358" s="41">
        <v>4154.166666666667</v>
      </c>
      <c r="AA1358" s="39"/>
      <c r="AB1358" s="39">
        <v>55508.772577430078</v>
      </c>
      <c r="AC1358" s="39"/>
      <c r="AD1358" s="39"/>
      <c r="AE1358" s="42"/>
      <c r="AF1358" s="35"/>
      <c r="AG1358" s="39"/>
      <c r="AH1358" s="39">
        <v>55508.772577430078</v>
      </c>
      <c r="AI1358" s="39">
        <v>2775.4386288715041</v>
      </c>
      <c r="AJ1358" s="42">
        <v>0</v>
      </c>
      <c r="AK1358" s="39">
        <v>0</v>
      </c>
      <c r="AL1358" s="39">
        <v>58284.211206301581</v>
      </c>
      <c r="AM1358" s="39" t="s">
        <v>1025</v>
      </c>
      <c r="AN1358" s="39" t="s">
        <v>2484</v>
      </c>
      <c r="AO1358" s="35">
        <v>2085</v>
      </c>
      <c r="AP1358" s="35" t="s">
        <v>2485</v>
      </c>
      <c r="AQ1358" s="39" t="s">
        <v>901</v>
      </c>
      <c r="AR1358" s="39">
        <v>1</v>
      </c>
      <c r="AS1358" s="39"/>
      <c r="AT1358" s="39"/>
      <c r="AU1358" s="39"/>
      <c r="AV1358" s="39"/>
      <c r="AW1358" s="39" t="s">
        <v>956</v>
      </c>
      <c r="AX1358" s="39" t="s">
        <v>1026</v>
      </c>
      <c r="AY1358" s="39" t="s">
        <v>3963</v>
      </c>
      <c r="AZ1358" s="35">
        <v>2085</v>
      </c>
      <c r="BA1358" s="39"/>
      <c r="BC1358" s="5" t="s">
        <v>905</v>
      </c>
      <c r="CB1358" s="13" t="s">
        <v>947</v>
      </c>
      <c r="CC1358" s="13" t="s">
        <v>805</v>
      </c>
      <c r="CD1358" s="13">
        <v>60001</v>
      </c>
      <c r="CE1358" s="13" t="s">
        <v>803</v>
      </c>
      <c r="CF1358" s="13" t="str">
        <f t="shared" si="487"/>
        <v>W0009011</v>
      </c>
      <c r="CG1358" s="13" t="s">
        <v>13</v>
      </c>
      <c r="CH1358" s="18">
        <f t="shared" si="488"/>
        <v>49647.875141532648</v>
      </c>
      <c r="CI1358" s="18">
        <f t="shared" si="496"/>
        <v>0</v>
      </c>
      <c r="CJ1358" s="43">
        <f t="shared" si="489"/>
        <v>4154.166666666667</v>
      </c>
      <c r="CK1358" s="44">
        <f t="shared" si="490"/>
        <v>0</v>
      </c>
      <c r="CL1358" s="18">
        <f t="shared" si="491"/>
        <v>1706.7307692307693</v>
      </c>
      <c r="CM1358" s="18">
        <f t="shared" si="492"/>
        <v>2775.4386288715041</v>
      </c>
      <c r="CN1358" s="13"/>
      <c r="CO1358" s="18">
        <f t="shared" si="493"/>
        <v>0</v>
      </c>
    </row>
    <row r="1359" spans="1:93" ht="15.75" customHeight="1" x14ac:dyDescent="0.2">
      <c r="A1359" s="35" t="s">
        <v>4649</v>
      </c>
      <c r="B1359" s="35" t="s">
        <v>4650</v>
      </c>
      <c r="C1359" s="35" t="s">
        <v>4651</v>
      </c>
      <c r="D1359" s="36">
        <v>45992</v>
      </c>
      <c r="E1359" s="36"/>
      <c r="F1359" s="35" t="s">
        <v>984</v>
      </c>
      <c r="G1359" s="35" t="s">
        <v>951</v>
      </c>
      <c r="H1359" s="35" t="s">
        <v>952</v>
      </c>
      <c r="I1359" s="35" t="s">
        <v>2483</v>
      </c>
      <c r="J1359" s="35"/>
      <c r="K1359" s="35" t="s">
        <v>898</v>
      </c>
      <c r="L1359" s="37" t="s">
        <v>899</v>
      </c>
      <c r="M1359" s="38">
        <v>0.05</v>
      </c>
      <c r="N1359" s="35">
        <v>28</v>
      </c>
      <c r="O1359" s="39">
        <v>60804</v>
      </c>
      <c r="P1359" s="40"/>
      <c r="Q1359" s="39"/>
      <c r="R1359" s="39">
        <v>1461.6346153846155</v>
      </c>
      <c r="S1359" s="39">
        <v>844.5</v>
      </c>
      <c r="T1359" s="39">
        <v>152.01</v>
      </c>
      <c r="U1359" s="35">
        <v>75</v>
      </c>
      <c r="V1359" s="39"/>
      <c r="W1359" s="39">
        <v>0</v>
      </c>
      <c r="X1359" s="39">
        <v>4460.3751415326506</v>
      </c>
      <c r="Y1359" s="39">
        <v>67797.519756917274</v>
      </c>
      <c r="Z1359" s="41">
        <v>4154.166666666667</v>
      </c>
      <c r="AA1359" s="39"/>
      <c r="AB1359" s="39">
        <v>71951.686423583946</v>
      </c>
      <c r="AC1359" s="39"/>
      <c r="AD1359" s="39"/>
      <c r="AE1359" s="42"/>
      <c r="AF1359" s="35"/>
      <c r="AG1359" s="39"/>
      <c r="AH1359" s="39">
        <v>71951.686423583946</v>
      </c>
      <c r="AI1359" s="39">
        <v>3597.5843211791976</v>
      </c>
      <c r="AJ1359" s="42">
        <v>0</v>
      </c>
      <c r="AK1359" s="39">
        <v>0</v>
      </c>
      <c r="AL1359" s="39">
        <v>75549.27074476314</v>
      </c>
      <c r="AM1359" s="39" t="s">
        <v>1025</v>
      </c>
      <c r="AN1359" s="39" t="s">
        <v>2484</v>
      </c>
      <c r="AO1359" s="35">
        <v>2085</v>
      </c>
      <c r="AP1359" s="35" t="s">
        <v>2485</v>
      </c>
      <c r="AQ1359" s="39" t="s">
        <v>901</v>
      </c>
      <c r="AR1359" s="39">
        <v>1</v>
      </c>
      <c r="AS1359" s="39"/>
      <c r="AT1359" s="39"/>
      <c r="AU1359" s="39"/>
      <c r="AV1359" s="39"/>
      <c r="AW1359" s="39" t="s">
        <v>963</v>
      </c>
      <c r="AX1359" s="39" t="s">
        <v>1026</v>
      </c>
      <c r="AY1359" s="39" t="s">
        <v>3963</v>
      </c>
      <c r="AZ1359" s="35">
        <v>2085</v>
      </c>
      <c r="BA1359" s="39"/>
      <c r="BC1359" s="5" t="s">
        <v>905</v>
      </c>
      <c r="CB1359" s="13" t="s">
        <v>947</v>
      </c>
      <c r="CC1359" s="13" t="s">
        <v>805</v>
      </c>
      <c r="CD1359" s="13">
        <v>60001</v>
      </c>
      <c r="CE1359" s="13" t="s">
        <v>803</v>
      </c>
      <c r="CF1359" s="13" t="str">
        <f t="shared" si="487"/>
        <v>W0009012</v>
      </c>
      <c r="CG1359" s="13" t="s">
        <v>13</v>
      </c>
      <c r="CH1359" s="18">
        <f t="shared" si="488"/>
        <v>65491.38514153265</v>
      </c>
      <c r="CI1359" s="18">
        <f t="shared" si="496"/>
        <v>0</v>
      </c>
      <c r="CJ1359" s="43">
        <f t="shared" si="489"/>
        <v>4154.166666666667</v>
      </c>
      <c r="CK1359" s="44">
        <f t="shared" si="490"/>
        <v>0</v>
      </c>
      <c r="CL1359" s="18">
        <f t="shared" si="491"/>
        <v>2306.1346153846152</v>
      </c>
      <c r="CM1359" s="18">
        <f t="shared" si="492"/>
        <v>3597.5843211791976</v>
      </c>
      <c r="CN1359" s="13"/>
      <c r="CO1359" s="18">
        <f t="shared" si="493"/>
        <v>0</v>
      </c>
    </row>
    <row r="1360" spans="1:93" ht="15.75" customHeight="1" x14ac:dyDescent="0.2">
      <c r="A1360" s="35" t="s">
        <v>4652</v>
      </c>
      <c r="B1360" s="35" t="s">
        <v>4653</v>
      </c>
      <c r="C1360" s="35" t="s">
        <v>4654</v>
      </c>
      <c r="D1360" s="36">
        <v>45992</v>
      </c>
      <c r="E1360" s="36"/>
      <c r="F1360" s="35" t="s">
        <v>972</v>
      </c>
      <c r="G1360" s="35" t="s">
        <v>951</v>
      </c>
      <c r="H1360" s="35" t="s">
        <v>952</v>
      </c>
      <c r="I1360" s="35" t="s">
        <v>2483</v>
      </c>
      <c r="J1360" s="35"/>
      <c r="K1360" s="35" t="s">
        <v>898</v>
      </c>
      <c r="L1360" s="37" t="s">
        <v>899</v>
      </c>
      <c r="M1360" s="38">
        <v>0.05</v>
      </c>
      <c r="N1360" s="35">
        <v>28</v>
      </c>
      <c r="O1360" s="39">
        <v>37500</v>
      </c>
      <c r="P1360" s="40"/>
      <c r="Q1360" s="39"/>
      <c r="R1360" s="39">
        <v>1010.0961538461538</v>
      </c>
      <c r="S1360" s="39">
        <v>583.6111111111112</v>
      </c>
      <c r="T1360" s="39">
        <v>105.05</v>
      </c>
      <c r="U1360" s="35">
        <v>75</v>
      </c>
      <c r="V1360" s="39"/>
      <c r="W1360" s="39">
        <v>0</v>
      </c>
      <c r="X1360" s="39">
        <v>4460.3751415326506</v>
      </c>
      <c r="Y1360" s="39">
        <v>43734.132406489916</v>
      </c>
      <c r="Z1360" s="41">
        <v>4154.166666666667</v>
      </c>
      <c r="AA1360" s="39"/>
      <c r="AB1360" s="39">
        <v>47888.299073156581</v>
      </c>
      <c r="AC1360" s="39"/>
      <c r="AD1360" s="39"/>
      <c r="AE1360" s="42"/>
      <c r="AF1360" s="35"/>
      <c r="AG1360" s="39"/>
      <c r="AH1360" s="39">
        <v>47888.299073156581</v>
      </c>
      <c r="AI1360" s="39">
        <v>2394.4149536578293</v>
      </c>
      <c r="AJ1360" s="42">
        <v>0</v>
      </c>
      <c r="AK1360" s="39">
        <v>0</v>
      </c>
      <c r="AL1360" s="39">
        <v>50282.714026814407</v>
      </c>
      <c r="AM1360" s="39" t="s">
        <v>1025</v>
      </c>
      <c r="AN1360" s="39" t="s">
        <v>2484</v>
      </c>
      <c r="AO1360" s="35">
        <v>2085</v>
      </c>
      <c r="AP1360" s="35" t="s">
        <v>2485</v>
      </c>
      <c r="AQ1360" s="39" t="s">
        <v>901</v>
      </c>
      <c r="AR1360" s="39">
        <v>1</v>
      </c>
      <c r="AS1360" s="39"/>
      <c r="AT1360" s="39"/>
      <c r="AU1360" s="39"/>
      <c r="AV1360" s="39"/>
      <c r="AW1360" s="39" t="s">
        <v>956</v>
      </c>
      <c r="AX1360" s="39" t="s">
        <v>1026</v>
      </c>
      <c r="AY1360" s="39" t="s">
        <v>3963</v>
      </c>
      <c r="AZ1360" s="35">
        <v>2085</v>
      </c>
      <c r="BA1360" s="39"/>
      <c r="BC1360" s="5" t="s">
        <v>905</v>
      </c>
      <c r="CB1360" s="13" t="s">
        <v>947</v>
      </c>
      <c r="CC1360" s="13" t="s">
        <v>805</v>
      </c>
      <c r="CD1360" s="13">
        <v>60001</v>
      </c>
      <c r="CE1360" s="13" t="s">
        <v>803</v>
      </c>
      <c r="CF1360" s="13" t="str">
        <f t="shared" si="487"/>
        <v>W0009013</v>
      </c>
      <c r="CG1360" s="13" t="s">
        <v>13</v>
      </c>
      <c r="CH1360" s="18">
        <f t="shared" si="488"/>
        <v>42140.425141532651</v>
      </c>
      <c r="CI1360" s="18">
        <f t="shared" si="496"/>
        <v>0</v>
      </c>
      <c r="CJ1360" s="43">
        <f t="shared" si="489"/>
        <v>4154.166666666667</v>
      </c>
      <c r="CK1360" s="44">
        <f t="shared" si="490"/>
        <v>0</v>
      </c>
      <c r="CL1360" s="18">
        <f t="shared" si="491"/>
        <v>1593.7072649572651</v>
      </c>
      <c r="CM1360" s="18">
        <f t="shared" si="492"/>
        <v>2394.4149536578293</v>
      </c>
      <c r="CN1360" s="13"/>
      <c r="CO1360" s="18">
        <f t="shared" si="493"/>
        <v>0</v>
      </c>
    </row>
    <row r="1361" spans="1:93" ht="15.75" customHeight="1" x14ac:dyDescent="0.2">
      <c r="A1361" s="35" t="s">
        <v>727</v>
      </c>
      <c r="B1361" s="35" t="s">
        <v>4655</v>
      </c>
      <c r="C1361" s="35" t="s">
        <v>4656</v>
      </c>
      <c r="D1361" s="36">
        <v>45992</v>
      </c>
      <c r="E1361" s="36"/>
      <c r="F1361" s="35" t="s">
        <v>894</v>
      </c>
      <c r="G1361" s="35" t="s">
        <v>1247</v>
      </c>
      <c r="H1361" s="35" t="s">
        <v>1248</v>
      </c>
      <c r="I1361" s="35" t="s">
        <v>897</v>
      </c>
      <c r="J1361" s="35"/>
      <c r="K1361" s="35" t="s">
        <v>898</v>
      </c>
      <c r="L1361" s="37" t="s">
        <v>899</v>
      </c>
      <c r="M1361" s="38">
        <v>0.1</v>
      </c>
      <c r="N1361" s="35">
        <v>28</v>
      </c>
      <c r="O1361" s="39">
        <v>141666.66666666666</v>
      </c>
      <c r="P1361" s="40"/>
      <c r="Q1361" s="39"/>
      <c r="R1361" s="39">
        <v>3405.4487179487182</v>
      </c>
      <c r="S1361" s="39">
        <v>1967.5925925925924</v>
      </c>
      <c r="T1361" s="39">
        <v>354.16666666666663</v>
      </c>
      <c r="U1361" s="35">
        <v>75</v>
      </c>
      <c r="V1361" s="39"/>
      <c r="W1361" s="39">
        <v>0</v>
      </c>
      <c r="X1361" s="39">
        <v>4460.3751415326506</v>
      </c>
      <c r="Y1361" s="39">
        <v>151929.24978540727</v>
      </c>
      <c r="Z1361" s="41">
        <v>7046.666666666667</v>
      </c>
      <c r="AA1361" s="39"/>
      <c r="AB1361" s="39">
        <v>158975.91645207393</v>
      </c>
      <c r="AC1361" s="39"/>
      <c r="AD1361" s="39"/>
      <c r="AE1361" s="42"/>
      <c r="AF1361" s="35"/>
      <c r="AG1361" s="39"/>
      <c r="AH1361" s="39">
        <v>158975.91645207393</v>
      </c>
      <c r="AI1361" s="39">
        <v>15897.591645207394</v>
      </c>
      <c r="AJ1361" s="42">
        <v>29700</v>
      </c>
      <c r="AK1361" s="39">
        <v>2970</v>
      </c>
      <c r="AL1361" s="39">
        <v>207543.50809728133</v>
      </c>
      <c r="AM1361" s="39" t="s">
        <v>943</v>
      </c>
      <c r="AN1361" s="39" t="s">
        <v>943</v>
      </c>
      <c r="AO1361" s="35">
        <v>37208</v>
      </c>
      <c r="AP1361" s="35" t="s">
        <v>944</v>
      </c>
      <c r="AQ1361" s="39" t="s">
        <v>901</v>
      </c>
      <c r="AR1361" s="39">
        <v>1</v>
      </c>
      <c r="AS1361" s="39"/>
      <c r="AT1361" s="39"/>
      <c r="AU1361" s="39"/>
      <c r="AV1361" s="39"/>
      <c r="AW1361" s="39" t="s">
        <v>1251</v>
      </c>
      <c r="AX1361" s="39" t="s">
        <v>70</v>
      </c>
      <c r="AY1361" s="39" t="s">
        <v>2640</v>
      </c>
      <c r="AZ1361" s="35">
        <v>37208</v>
      </c>
      <c r="BA1361" s="39"/>
      <c r="BC1361" s="5" t="s">
        <v>905</v>
      </c>
      <c r="CB1361" s="13" t="s">
        <v>947</v>
      </c>
      <c r="CC1361" s="13" t="s">
        <v>10</v>
      </c>
      <c r="CD1361" s="13">
        <v>60002</v>
      </c>
      <c r="CE1361" s="13" t="s">
        <v>8</v>
      </c>
      <c r="CF1361" s="13" t="str">
        <f t="shared" si="487"/>
        <v>W0009014</v>
      </c>
      <c r="CG1361" s="13" t="s">
        <v>70</v>
      </c>
      <c r="CH1361" s="18">
        <f t="shared" si="488"/>
        <v>146556.20847486597</v>
      </c>
      <c r="CI1361" s="18">
        <f t="shared" si="496"/>
        <v>0</v>
      </c>
      <c r="CJ1361" s="43">
        <f t="shared" si="489"/>
        <v>7046.666666666667</v>
      </c>
      <c r="CK1361" s="44">
        <f t="shared" si="490"/>
        <v>29700</v>
      </c>
      <c r="CL1361" s="18">
        <f t="shared" si="491"/>
        <v>5373.0413105413108</v>
      </c>
      <c r="CM1361" s="18">
        <f t="shared" si="492"/>
        <v>18867.591645207394</v>
      </c>
      <c r="CN1361" s="13"/>
      <c r="CO1361" s="18">
        <f t="shared" si="493"/>
        <v>0</v>
      </c>
    </row>
    <row r="1362" spans="1:93" ht="15.75" customHeight="1" x14ac:dyDescent="0.2">
      <c r="A1362" s="35" t="s">
        <v>728</v>
      </c>
      <c r="B1362" s="35" t="s">
        <v>4657</v>
      </c>
      <c r="C1362" s="35" t="s">
        <v>4658</v>
      </c>
      <c r="D1362" s="36">
        <v>45992</v>
      </c>
      <c r="E1362" s="36"/>
      <c r="F1362" s="35" t="s">
        <v>925</v>
      </c>
      <c r="G1362" s="35" t="s">
        <v>1247</v>
      </c>
      <c r="H1362" s="35" t="s">
        <v>1248</v>
      </c>
      <c r="I1362" s="35" t="s">
        <v>897</v>
      </c>
      <c r="J1362" s="35"/>
      <c r="K1362" s="35" t="s">
        <v>898</v>
      </c>
      <c r="L1362" s="37" t="s">
        <v>899</v>
      </c>
      <c r="M1362" s="38">
        <v>0.1</v>
      </c>
      <c r="N1362" s="35">
        <v>28</v>
      </c>
      <c r="O1362" s="39">
        <v>250000.00000000003</v>
      </c>
      <c r="P1362" s="40"/>
      <c r="Q1362" s="39"/>
      <c r="R1362" s="39">
        <v>6009.6153846153838</v>
      </c>
      <c r="S1362" s="39">
        <v>3472.2222222222222</v>
      </c>
      <c r="T1362" s="39">
        <v>625</v>
      </c>
      <c r="U1362" s="35">
        <v>75</v>
      </c>
      <c r="V1362" s="39"/>
      <c r="W1362" s="39">
        <v>0</v>
      </c>
      <c r="X1362" s="39">
        <v>4460.3751415326506</v>
      </c>
      <c r="Y1362" s="39">
        <v>264642.21274837025</v>
      </c>
      <c r="Z1362" s="41">
        <v>7046.666666666667</v>
      </c>
      <c r="AA1362" s="39"/>
      <c r="AB1362" s="39">
        <v>271688.87941503694</v>
      </c>
      <c r="AC1362" s="39"/>
      <c r="AD1362" s="39"/>
      <c r="AE1362" s="42"/>
      <c r="AF1362" s="35"/>
      <c r="AG1362" s="39"/>
      <c r="AH1362" s="39">
        <v>271688.87941503694</v>
      </c>
      <c r="AI1362" s="39">
        <v>27168.887941503694</v>
      </c>
      <c r="AJ1362" s="42">
        <v>29700</v>
      </c>
      <c r="AK1362" s="39">
        <v>2970</v>
      </c>
      <c r="AL1362" s="39">
        <v>331527.76735654066</v>
      </c>
      <c r="AM1362" s="39" t="s">
        <v>943</v>
      </c>
      <c r="AN1362" s="39" t="s">
        <v>943</v>
      </c>
      <c r="AO1362" s="35">
        <v>37208</v>
      </c>
      <c r="AP1362" s="35" t="s">
        <v>944</v>
      </c>
      <c r="AQ1362" s="39" t="s">
        <v>901</v>
      </c>
      <c r="AR1362" s="39">
        <v>1</v>
      </c>
      <c r="AS1362" s="39"/>
      <c r="AT1362" s="39"/>
      <c r="AU1362" s="39"/>
      <c r="AV1362" s="39"/>
      <c r="AW1362" s="39" t="s">
        <v>1251</v>
      </c>
      <c r="AX1362" s="39" t="s">
        <v>2640</v>
      </c>
      <c r="AY1362" s="39" t="s">
        <v>3518</v>
      </c>
      <c r="AZ1362" s="35">
        <v>37208</v>
      </c>
      <c r="BA1362" s="39"/>
      <c r="BC1362" s="5" t="s">
        <v>905</v>
      </c>
      <c r="CB1362" s="13" t="s">
        <v>947</v>
      </c>
      <c r="CC1362" s="13" t="s">
        <v>10</v>
      </c>
      <c r="CD1362" s="13">
        <v>60002</v>
      </c>
      <c r="CE1362" s="13" t="s">
        <v>8</v>
      </c>
      <c r="CF1362" s="13" t="str">
        <f t="shared" si="487"/>
        <v>W0009015</v>
      </c>
      <c r="CG1362" s="13" t="s">
        <v>70</v>
      </c>
      <c r="CH1362" s="18">
        <f t="shared" si="488"/>
        <v>255160.37514153268</v>
      </c>
      <c r="CI1362" s="18">
        <f t="shared" si="496"/>
        <v>0</v>
      </c>
      <c r="CJ1362" s="43">
        <f t="shared" si="489"/>
        <v>7046.666666666667</v>
      </c>
      <c r="CK1362" s="44">
        <f t="shared" si="490"/>
        <v>29700</v>
      </c>
      <c r="CL1362" s="18">
        <f t="shared" si="491"/>
        <v>9481.8376068376056</v>
      </c>
      <c r="CM1362" s="18">
        <f t="shared" si="492"/>
        <v>30138.887941503694</v>
      </c>
      <c r="CN1362" s="13"/>
      <c r="CO1362" s="18">
        <f t="shared" si="493"/>
        <v>0</v>
      </c>
    </row>
    <row r="1363" spans="1:93" ht="15.75" customHeight="1" x14ac:dyDescent="0.2">
      <c r="A1363" s="35" t="s">
        <v>729</v>
      </c>
      <c r="B1363" s="35" t="s">
        <v>4659</v>
      </c>
      <c r="C1363" s="35" t="s">
        <v>4660</v>
      </c>
      <c r="D1363" s="36">
        <v>45999</v>
      </c>
      <c r="E1363" s="36"/>
      <c r="F1363" s="35" t="s">
        <v>996</v>
      </c>
      <c r="G1363" s="35" t="s">
        <v>895</v>
      </c>
      <c r="H1363" s="35" t="s">
        <v>896</v>
      </c>
      <c r="I1363" s="35" t="s">
        <v>897</v>
      </c>
      <c r="J1363" s="35"/>
      <c r="K1363" s="35" t="s">
        <v>898</v>
      </c>
      <c r="L1363" s="37" t="s">
        <v>899</v>
      </c>
      <c r="M1363" s="38">
        <v>8.5000000000000006E-2</v>
      </c>
      <c r="N1363" s="35">
        <v>28</v>
      </c>
      <c r="O1363" s="39">
        <v>71666.666666666672</v>
      </c>
      <c r="P1363" s="40"/>
      <c r="Q1363" s="39"/>
      <c r="R1363" s="39">
        <v>1602.5641025641025</v>
      </c>
      <c r="S1363" s="39">
        <v>925.92592592592598</v>
      </c>
      <c r="T1363" s="39">
        <v>166.66666666666669</v>
      </c>
      <c r="U1363" s="35">
        <v>75</v>
      </c>
      <c r="V1363" s="39"/>
      <c r="W1363" s="39">
        <v>0</v>
      </c>
      <c r="X1363" s="39">
        <v>4460.3751415326506</v>
      </c>
      <c r="Y1363" s="39">
        <v>78897.198503356034</v>
      </c>
      <c r="Z1363" s="41">
        <v>5687.5</v>
      </c>
      <c r="AA1363" s="39"/>
      <c r="AB1363" s="39">
        <v>84584.698503356034</v>
      </c>
      <c r="AC1363" s="39"/>
      <c r="AD1363" s="39"/>
      <c r="AE1363" s="42"/>
      <c r="AF1363" s="35"/>
      <c r="AG1363" s="39"/>
      <c r="AH1363" s="39">
        <v>84584.698503356034</v>
      </c>
      <c r="AI1363" s="39">
        <v>7189.6993727852632</v>
      </c>
      <c r="AJ1363" s="42">
        <v>29700</v>
      </c>
      <c r="AK1363" s="39">
        <v>2524.5</v>
      </c>
      <c r="AL1363" s="39">
        <v>123998.8978761413</v>
      </c>
      <c r="AM1363" s="39" t="s">
        <v>943</v>
      </c>
      <c r="AN1363" s="39" t="s">
        <v>943</v>
      </c>
      <c r="AO1363" s="35">
        <v>90264</v>
      </c>
      <c r="AP1363" s="35" t="s">
        <v>944</v>
      </c>
      <c r="AQ1363" s="39" t="s">
        <v>901</v>
      </c>
      <c r="AR1363" s="39">
        <v>1</v>
      </c>
      <c r="AS1363" s="39"/>
      <c r="AT1363" s="39"/>
      <c r="AU1363" s="39"/>
      <c r="AV1363" s="39"/>
      <c r="AW1363" s="39" t="s">
        <v>1156</v>
      </c>
      <c r="AX1363" s="39" t="s">
        <v>903</v>
      </c>
      <c r="AY1363" s="39" t="s">
        <v>904</v>
      </c>
      <c r="AZ1363" s="35">
        <v>90264</v>
      </c>
      <c r="BA1363" s="39"/>
      <c r="BC1363" s="5" t="s">
        <v>905</v>
      </c>
      <c r="CB1363" s="13" t="s">
        <v>947</v>
      </c>
      <c r="CC1363" s="13" t="s">
        <v>10</v>
      </c>
      <c r="CD1363" s="13">
        <v>60002</v>
      </c>
      <c r="CE1363" s="13" t="s">
        <v>8</v>
      </c>
      <c r="CF1363" s="13" t="str">
        <f t="shared" si="487"/>
        <v>W0009016</v>
      </c>
      <c r="CG1363" s="13" t="s">
        <v>29</v>
      </c>
      <c r="CH1363" s="18">
        <f t="shared" si="488"/>
        <v>76368.708474865998</v>
      </c>
      <c r="CI1363" s="18">
        <f t="shared" si="496"/>
        <v>0</v>
      </c>
      <c r="CJ1363" s="43">
        <f t="shared" si="489"/>
        <v>5687.5</v>
      </c>
      <c r="CK1363" s="44">
        <f t="shared" si="490"/>
        <v>29700</v>
      </c>
      <c r="CL1363" s="18">
        <f t="shared" si="491"/>
        <v>2528.4900284900286</v>
      </c>
      <c r="CM1363" s="18">
        <f t="shared" si="492"/>
        <v>9714.1993727852641</v>
      </c>
      <c r="CN1363" s="13"/>
      <c r="CO1363" s="18">
        <f t="shared" si="493"/>
        <v>0</v>
      </c>
    </row>
    <row r="1364" spans="1:93" ht="15.75" customHeight="1" x14ac:dyDescent="0.2">
      <c r="A1364" s="35" t="s">
        <v>4661</v>
      </c>
      <c r="B1364" s="35" t="s">
        <v>4662</v>
      </c>
      <c r="C1364" s="35" t="s">
        <v>4663</v>
      </c>
      <c r="D1364" s="36">
        <v>45999</v>
      </c>
      <c r="E1364" s="36"/>
      <c r="F1364" s="35" t="s">
        <v>894</v>
      </c>
      <c r="G1364" s="35" t="s">
        <v>1247</v>
      </c>
      <c r="H1364" s="35" t="s">
        <v>1248</v>
      </c>
      <c r="I1364" s="35" t="s">
        <v>897</v>
      </c>
      <c r="J1364" s="35"/>
      <c r="K1364" s="35" t="s">
        <v>898</v>
      </c>
      <c r="L1364" s="37" t="s">
        <v>899</v>
      </c>
      <c r="M1364" s="38">
        <v>0.1</v>
      </c>
      <c r="N1364" s="35">
        <v>28</v>
      </c>
      <c r="O1364" s="39">
        <v>166666.66666666666</v>
      </c>
      <c r="P1364" s="40"/>
      <c r="Q1364" s="39"/>
      <c r="R1364" s="39">
        <v>4006.4102564102559</v>
      </c>
      <c r="S1364" s="39">
        <v>2314.8148148148148</v>
      </c>
      <c r="T1364" s="39">
        <v>416.66666666666663</v>
      </c>
      <c r="U1364" s="35">
        <v>75</v>
      </c>
      <c r="V1364" s="39"/>
      <c r="W1364" s="39">
        <v>0</v>
      </c>
      <c r="X1364" s="39">
        <v>4460.3751415326506</v>
      </c>
      <c r="Y1364" s="39">
        <v>177939.93354609102</v>
      </c>
      <c r="Z1364" s="41">
        <v>7046.666666666667</v>
      </c>
      <c r="AA1364" s="39"/>
      <c r="AB1364" s="39">
        <v>184986.60021275768</v>
      </c>
      <c r="AC1364" s="39"/>
      <c r="AD1364" s="39"/>
      <c r="AE1364" s="42"/>
      <c r="AF1364" s="35"/>
      <c r="AG1364" s="39"/>
      <c r="AH1364" s="39">
        <v>184986.60021275768</v>
      </c>
      <c r="AI1364" s="39">
        <v>18498.660021275769</v>
      </c>
      <c r="AJ1364" s="42">
        <v>29700</v>
      </c>
      <c r="AK1364" s="39">
        <v>2970</v>
      </c>
      <c r="AL1364" s="39">
        <v>236155.26023403346</v>
      </c>
      <c r="AM1364" s="39" t="s">
        <v>900</v>
      </c>
      <c r="AN1364" s="39" t="s">
        <v>900</v>
      </c>
      <c r="AO1364" s="35">
        <v>1007400</v>
      </c>
      <c r="AP1364" s="39" t="s">
        <v>900</v>
      </c>
      <c r="AQ1364" s="39" t="s">
        <v>901</v>
      </c>
      <c r="AR1364" s="39">
        <v>1</v>
      </c>
      <c r="AS1364" s="39"/>
      <c r="AT1364" s="39"/>
      <c r="AU1364" s="39"/>
      <c r="AV1364" s="39"/>
      <c r="AW1364" s="39" t="s">
        <v>4664</v>
      </c>
      <c r="AX1364" s="39" t="s">
        <v>900</v>
      </c>
      <c r="AY1364" s="39" t="s">
        <v>2543</v>
      </c>
      <c r="AZ1364" s="35">
        <v>1007400</v>
      </c>
      <c r="BA1364" s="39"/>
      <c r="BC1364" s="5" t="s">
        <v>905</v>
      </c>
      <c r="CB1364" s="13" t="s">
        <v>906</v>
      </c>
      <c r="CC1364" s="13" t="s">
        <v>907</v>
      </c>
      <c r="CD1364" s="13">
        <v>60006</v>
      </c>
      <c r="CE1364" s="13" t="e">
        <v>#N/A</v>
      </c>
      <c r="CF1364" s="13" t="str">
        <f t="shared" si="487"/>
        <v>W0009017</v>
      </c>
      <c r="CG1364" s="13" t="str">
        <f t="shared" ref="CG1364:CG1365" si="497">G1364</f>
        <v>IT Capability Center</v>
      </c>
      <c r="CH1364" s="18">
        <f t="shared" si="488"/>
        <v>171618.70847486597</v>
      </c>
      <c r="CI1364" s="18">
        <f t="shared" ref="CI1364:CI1365" si="498">SUM(AA1364,AE1364)</f>
        <v>0</v>
      </c>
      <c r="CJ1364" s="43">
        <f t="shared" si="489"/>
        <v>7046.666666666667</v>
      </c>
      <c r="CK1364" s="44">
        <f t="shared" si="490"/>
        <v>29700</v>
      </c>
      <c r="CL1364" s="18">
        <f t="shared" si="491"/>
        <v>6321.2250712250707</v>
      </c>
      <c r="CM1364" s="18">
        <f t="shared" si="492"/>
        <v>21468.660021275769</v>
      </c>
      <c r="CN1364" s="13"/>
      <c r="CO1364" s="18">
        <f t="shared" si="493"/>
        <v>0</v>
      </c>
    </row>
    <row r="1365" spans="1:93" ht="15.75" customHeight="1" x14ac:dyDescent="0.2">
      <c r="A1365" s="35" t="s">
        <v>4665</v>
      </c>
      <c r="B1365" s="35" t="s">
        <v>4666</v>
      </c>
      <c r="C1365" s="35" t="s">
        <v>4667</v>
      </c>
      <c r="D1365" s="36">
        <v>45999</v>
      </c>
      <c r="E1365" s="36"/>
      <c r="F1365" s="35" t="s">
        <v>894</v>
      </c>
      <c r="G1365" s="35" t="s">
        <v>1050</v>
      </c>
      <c r="H1365" s="35" t="s">
        <v>1051</v>
      </c>
      <c r="I1365" s="35" t="s">
        <v>897</v>
      </c>
      <c r="J1365" s="35"/>
      <c r="K1365" s="35" t="s">
        <v>898</v>
      </c>
      <c r="L1365" s="37" t="s">
        <v>899</v>
      </c>
      <c r="M1365" s="38">
        <v>8.5000000000000006E-2</v>
      </c>
      <c r="N1365" s="35">
        <v>28</v>
      </c>
      <c r="O1365" s="39">
        <v>164500</v>
      </c>
      <c r="P1365" s="40"/>
      <c r="Q1365" s="39"/>
      <c r="R1365" s="39">
        <v>3954.3269230769224</v>
      </c>
      <c r="S1365" s="39">
        <v>2284.7222222222222</v>
      </c>
      <c r="T1365" s="39">
        <v>411.25</v>
      </c>
      <c r="U1365" s="35">
        <v>75</v>
      </c>
      <c r="V1365" s="39"/>
      <c r="W1365" s="39">
        <v>0</v>
      </c>
      <c r="X1365" s="39">
        <v>4460.3751415326506</v>
      </c>
      <c r="Y1365" s="39">
        <v>175685.67428683181</v>
      </c>
      <c r="Z1365" s="41">
        <v>23570.833333333332</v>
      </c>
      <c r="AA1365" s="39"/>
      <c r="AB1365" s="39">
        <v>199256.50762016515</v>
      </c>
      <c r="AC1365" s="39"/>
      <c r="AD1365" s="39"/>
      <c r="AE1365" s="42"/>
      <c r="AF1365" s="35"/>
      <c r="AG1365" s="39"/>
      <c r="AH1365" s="39">
        <v>199256.50762016515</v>
      </c>
      <c r="AI1365" s="39">
        <v>16936.803147714039</v>
      </c>
      <c r="AJ1365" s="42">
        <v>29700</v>
      </c>
      <c r="AK1365" s="39">
        <v>2524.5</v>
      </c>
      <c r="AL1365" s="39">
        <v>248417.81076787919</v>
      </c>
      <c r="AM1365" s="39" t="s">
        <v>900</v>
      </c>
      <c r="AN1365" s="39" t="s">
        <v>900</v>
      </c>
      <c r="AO1365" s="35">
        <v>1005220</v>
      </c>
      <c r="AP1365" s="39" t="s">
        <v>900</v>
      </c>
      <c r="AQ1365" s="39" t="s">
        <v>901</v>
      </c>
      <c r="AR1365" s="39">
        <v>1</v>
      </c>
      <c r="AS1365" s="39"/>
      <c r="AT1365" s="39"/>
      <c r="AU1365" s="39"/>
      <c r="AV1365" s="39"/>
      <c r="AW1365" s="39" t="s">
        <v>1052</v>
      </c>
      <c r="AX1365" s="39" t="s">
        <v>900</v>
      </c>
      <c r="AY1365" s="39" t="s">
        <v>4404</v>
      </c>
      <c r="AZ1365" s="35">
        <v>1005220</v>
      </c>
      <c r="BA1365" s="39"/>
      <c r="BC1365" s="5" t="s">
        <v>905</v>
      </c>
      <c r="CB1365" s="13" t="s">
        <v>906</v>
      </c>
      <c r="CC1365" s="13" t="s">
        <v>907</v>
      </c>
      <c r="CD1365" s="13">
        <v>60006</v>
      </c>
      <c r="CE1365" s="13" t="e">
        <v>#N/A</v>
      </c>
      <c r="CF1365" s="13" t="str">
        <f t="shared" si="487"/>
        <v>W0009018</v>
      </c>
      <c r="CG1365" s="13" t="str">
        <f t="shared" si="497"/>
        <v>Business Operations and Service Delivery</v>
      </c>
      <c r="CH1365" s="18">
        <f t="shared" si="488"/>
        <v>169446.62514153266</v>
      </c>
      <c r="CI1365" s="18">
        <f t="shared" si="498"/>
        <v>0</v>
      </c>
      <c r="CJ1365" s="43">
        <f t="shared" si="489"/>
        <v>23570.833333333332</v>
      </c>
      <c r="CK1365" s="44">
        <f t="shared" si="490"/>
        <v>29700</v>
      </c>
      <c r="CL1365" s="18">
        <f t="shared" si="491"/>
        <v>6239.0491452991446</v>
      </c>
      <c r="CM1365" s="18">
        <f t="shared" si="492"/>
        <v>19461.303147714039</v>
      </c>
      <c r="CN1365" s="13"/>
      <c r="CO1365" s="18">
        <f t="shared" si="493"/>
        <v>0</v>
      </c>
    </row>
    <row r="1366" spans="1:93" ht="15.75" customHeight="1" x14ac:dyDescent="0.2">
      <c r="A1366" s="35" t="s">
        <v>4668</v>
      </c>
      <c r="B1366" s="35" t="s">
        <v>4669</v>
      </c>
      <c r="C1366" s="35" t="s">
        <v>4670</v>
      </c>
      <c r="D1366" s="36">
        <v>45999</v>
      </c>
      <c r="E1366" s="36"/>
      <c r="F1366" s="35" t="s">
        <v>972</v>
      </c>
      <c r="G1366" s="35" t="s">
        <v>951</v>
      </c>
      <c r="H1366" s="35" t="s">
        <v>952</v>
      </c>
      <c r="I1366" s="35" t="s">
        <v>897</v>
      </c>
      <c r="J1366" s="35"/>
      <c r="K1366" s="35" t="s">
        <v>898</v>
      </c>
      <c r="L1366" s="37" t="s">
        <v>899</v>
      </c>
      <c r="M1366" s="38">
        <v>0.05</v>
      </c>
      <c r="N1366" s="35">
        <v>28</v>
      </c>
      <c r="O1366" s="39">
        <v>43333.333333333336</v>
      </c>
      <c r="P1366" s="40"/>
      <c r="Q1366" s="39"/>
      <c r="R1366" s="39">
        <v>1041.6666666666667</v>
      </c>
      <c r="S1366" s="39">
        <v>601.85185185185196</v>
      </c>
      <c r="T1366" s="39">
        <v>108.33333333333334</v>
      </c>
      <c r="U1366" s="35">
        <v>75</v>
      </c>
      <c r="V1366" s="39"/>
      <c r="W1366" s="39">
        <v>0</v>
      </c>
      <c r="X1366" s="39">
        <v>4460.3751415326506</v>
      </c>
      <c r="Y1366" s="39">
        <v>49620.560326717838</v>
      </c>
      <c r="Z1366" s="41">
        <v>4154.166666666667</v>
      </c>
      <c r="AA1366" s="39"/>
      <c r="AB1366" s="39">
        <v>53774.726993384502</v>
      </c>
      <c r="AC1366" s="39"/>
      <c r="AD1366" s="39"/>
      <c r="AE1366" s="42"/>
      <c r="AF1366" s="35"/>
      <c r="AG1366" s="39"/>
      <c r="AH1366" s="39">
        <v>53774.726993384502</v>
      </c>
      <c r="AI1366" s="39">
        <v>2688.7363496692251</v>
      </c>
      <c r="AJ1366" s="42">
        <v>29700</v>
      </c>
      <c r="AK1366" s="39">
        <v>1485</v>
      </c>
      <c r="AL1366" s="39">
        <v>87648.463343053736</v>
      </c>
      <c r="AM1366" s="39" t="s">
        <v>973</v>
      </c>
      <c r="AN1366" s="39" t="s">
        <v>973</v>
      </c>
      <c r="AO1366" s="35" t="s">
        <v>1067</v>
      </c>
      <c r="AP1366" s="35" t="s">
        <v>976</v>
      </c>
      <c r="AQ1366" s="39" t="s">
        <v>901</v>
      </c>
      <c r="AR1366" s="39">
        <v>1</v>
      </c>
      <c r="AS1366" s="39"/>
      <c r="AT1366" s="39"/>
      <c r="AU1366" s="39"/>
      <c r="AV1366" s="39"/>
      <c r="AW1366" s="39" t="s">
        <v>956</v>
      </c>
      <c r="AX1366" s="39" t="s">
        <v>977</v>
      </c>
      <c r="AY1366" s="39" t="s">
        <v>1068</v>
      </c>
      <c r="AZ1366" s="35" t="s">
        <v>1067</v>
      </c>
      <c r="BA1366" s="39"/>
      <c r="BC1366" s="5" t="s">
        <v>905</v>
      </c>
      <c r="CB1366" s="13" t="s">
        <v>947</v>
      </c>
      <c r="CC1366" s="13" t="s">
        <v>979</v>
      </c>
      <c r="CD1366" s="13">
        <v>60009</v>
      </c>
      <c r="CE1366" s="13">
        <v>30001339</v>
      </c>
      <c r="CF1366" s="13" t="str">
        <f t="shared" si="487"/>
        <v>W0009019</v>
      </c>
      <c r="CG1366" s="13" t="s">
        <v>13</v>
      </c>
      <c r="CH1366" s="18">
        <f t="shared" si="488"/>
        <v>47977.041808199319</v>
      </c>
      <c r="CI1366" s="18">
        <f>SUM(AA1366,AC1366:AE1366)</f>
        <v>0</v>
      </c>
      <c r="CJ1366" s="43">
        <f t="shared" si="489"/>
        <v>4154.166666666667</v>
      </c>
      <c r="CK1366" s="44">
        <f t="shared" si="490"/>
        <v>29700</v>
      </c>
      <c r="CL1366" s="18">
        <f t="shared" si="491"/>
        <v>1643.5185185185187</v>
      </c>
      <c r="CM1366" s="18">
        <f t="shared" si="492"/>
        <v>4173.7363496692251</v>
      </c>
      <c r="CN1366" s="13"/>
      <c r="CO1366" s="18">
        <f t="shared" si="493"/>
        <v>0</v>
      </c>
    </row>
    <row r="1367" spans="1:93" ht="15.75" customHeight="1" x14ac:dyDescent="0.2">
      <c r="A1367" s="35" t="s">
        <v>4671</v>
      </c>
      <c r="B1367" s="35" t="s">
        <v>4672</v>
      </c>
      <c r="C1367" s="35" t="s">
        <v>4673</v>
      </c>
      <c r="D1367" s="36">
        <v>46003</v>
      </c>
      <c r="E1367" s="36"/>
      <c r="F1367" s="35" t="s">
        <v>894</v>
      </c>
      <c r="G1367" s="35" t="s">
        <v>1050</v>
      </c>
      <c r="H1367" s="35" t="s">
        <v>1051</v>
      </c>
      <c r="I1367" s="35" t="s">
        <v>897</v>
      </c>
      <c r="J1367" s="35"/>
      <c r="K1367" s="35" t="s">
        <v>898</v>
      </c>
      <c r="L1367" s="37" t="s">
        <v>899</v>
      </c>
      <c r="M1367" s="38">
        <v>8.5000000000000006E-2</v>
      </c>
      <c r="N1367" s="35">
        <v>28</v>
      </c>
      <c r="O1367" s="39">
        <v>175000</v>
      </c>
      <c r="P1367" s="40"/>
      <c r="Q1367" s="39"/>
      <c r="R1367" s="39">
        <v>4206.7307692307686</v>
      </c>
      <c r="S1367" s="39">
        <v>2430.5555555555557</v>
      </c>
      <c r="T1367" s="39">
        <v>437.5</v>
      </c>
      <c r="U1367" s="35">
        <v>75</v>
      </c>
      <c r="V1367" s="39"/>
      <c r="W1367" s="39">
        <v>0</v>
      </c>
      <c r="X1367" s="39">
        <v>4460.3751415326506</v>
      </c>
      <c r="Y1367" s="39">
        <v>186610.161466319</v>
      </c>
      <c r="Z1367" s="41">
        <v>23570.833333333332</v>
      </c>
      <c r="AA1367" s="39"/>
      <c r="AB1367" s="39">
        <v>210180.99479965234</v>
      </c>
      <c r="AC1367" s="39"/>
      <c r="AD1367" s="39"/>
      <c r="AE1367" s="42"/>
      <c r="AF1367" s="35"/>
      <c r="AG1367" s="39"/>
      <c r="AH1367" s="39">
        <v>210180.99479965234</v>
      </c>
      <c r="AI1367" s="39">
        <v>17865.38455797045</v>
      </c>
      <c r="AJ1367" s="42">
        <v>29700</v>
      </c>
      <c r="AK1367" s="39">
        <v>2524.5</v>
      </c>
      <c r="AL1367" s="39">
        <v>260270.87935762279</v>
      </c>
      <c r="AM1367" s="39" t="s">
        <v>935</v>
      </c>
      <c r="AN1367" s="39" t="s">
        <v>986</v>
      </c>
      <c r="AO1367" s="35" t="s">
        <v>935</v>
      </c>
      <c r="AP1367" s="35" t="s">
        <v>986</v>
      </c>
      <c r="AQ1367" s="39" t="s">
        <v>988</v>
      </c>
      <c r="AR1367" s="39">
        <v>1</v>
      </c>
      <c r="AS1367" s="39"/>
      <c r="AT1367" s="39"/>
      <c r="AU1367" s="39"/>
      <c r="AV1367" s="39"/>
      <c r="AW1367" s="39" t="s">
        <v>1817</v>
      </c>
      <c r="AX1367" s="39" t="s">
        <v>935</v>
      </c>
      <c r="AY1367" s="39" t="s">
        <v>935</v>
      </c>
      <c r="AZ1367" s="35" t="s">
        <v>935</v>
      </c>
      <c r="BA1367" s="39"/>
      <c r="BC1367" s="5" t="s">
        <v>905</v>
      </c>
      <c r="CB1367" s="13" t="s">
        <v>990</v>
      </c>
      <c r="CC1367" s="13"/>
      <c r="CD1367" s="13"/>
      <c r="CE1367" s="13"/>
      <c r="CF1367" s="13"/>
      <c r="CG1367" s="13"/>
      <c r="CH1367" s="13"/>
      <c r="CI1367" s="13"/>
      <c r="CJ1367" s="13"/>
      <c r="CK1367" s="13"/>
      <c r="CL1367" s="13"/>
      <c r="CM1367" s="13"/>
      <c r="CN1367" s="13"/>
      <c r="CO1367" s="13"/>
    </row>
    <row r="1368" spans="1:93" ht="15.75" customHeight="1" x14ac:dyDescent="0.2">
      <c r="A1368" s="35" t="s">
        <v>730</v>
      </c>
      <c r="B1368" s="35" t="s">
        <v>4674</v>
      </c>
      <c r="C1368" s="35" t="s">
        <v>4675</v>
      </c>
      <c r="D1368" s="36">
        <v>45992</v>
      </c>
      <c r="E1368" s="36"/>
      <c r="F1368" s="35" t="s">
        <v>996</v>
      </c>
      <c r="G1368" s="35" t="s">
        <v>895</v>
      </c>
      <c r="H1368" s="35" t="s">
        <v>896</v>
      </c>
      <c r="I1368" s="35" t="s">
        <v>897</v>
      </c>
      <c r="J1368" s="35"/>
      <c r="K1368" s="35" t="s">
        <v>898</v>
      </c>
      <c r="L1368" s="37" t="s">
        <v>899</v>
      </c>
      <c r="M1368" s="38">
        <v>8.5000000000000006E-2</v>
      </c>
      <c r="N1368" s="35">
        <v>28</v>
      </c>
      <c r="O1368" s="39">
        <v>75833.333333333328</v>
      </c>
      <c r="P1368" s="40"/>
      <c r="Q1368" s="39"/>
      <c r="R1368" s="39">
        <v>1702.7243589743591</v>
      </c>
      <c r="S1368" s="39">
        <v>983.79629629629619</v>
      </c>
      <c r="T1368" s="39">
        <v>177.08333333333331</v>
      </c>
      <c r="U1368" s="35">
        <v>75</v>
      </c>
      <c r="V1368" s="39"/>
      <c r="W1368" s="39">
        <v>0</v>
      </c>
      <c r="X1368" s="39">
        <v>4460.3751415326506</v>
      </c>
      <c r="Y1368" s="39">
        <v>83232.312463469963</v>
      </c>
      <c r="Z1368" s="41">
        <v>5687.5</v>
      </c>
      <c r="AA1368" s="39"/>
      <c r="AB1368" s="39">
        <v>88919.812463469963</v>
      </c>
      <c r="AC1368" s="39"/>
      <c r="AD1368" s="39"/>
      <c r="AE1368" s="42"/>
      <c r="AF1368" s="35"/>
      <c r="AG1368" s="39"/>
      <c r="AH1368" s="39">
        <v>88919.812463469963</v>
      </c>
      <c r="AI1368" s="39">
        <v>7558.1840593949473</v>
      </c>
      <c r="AJ1368" s="42">
        <v>29700</v>
      </c>
      <c r="AK1368" s="39">
        <v>2524.5</v>
      </c>
      <c r="AL1368" s="39">
        <v>128702.49652286491</v>
      </c>
      <c r="AM1368" s="39" t="s">
        <v>943</v>
      </c>
      <c r="AN1368" s="39" t="s">
        <v>943</v>
      </c>
      <c r="AO1368" s="35">
        <v>90373</v>
      </c>
      <c r="AP1368" s="35" t="s">
        <v>944</v>
      </c>
      <c r="AQ1368" s="39" t="s">
        <v>901</v>
      </c>
      <c r="AR1368" s="39">
        <v>1</v>
      </c>
      <c r="AS1368" s="39"/>
      <c r="AT1368" s="39"/>
      <c r="AU1368" s="39"/>
      <c r="AV1368" s="39"/>
      <c r="AW1368" s="39" t="s">
        <v>1484</v>
      </c>
      <c r="AX1368" s="39" t="s">
        <v>903</v>
      </c>
      <c r="AY1368" s="39" t="s">
        <v>904</v>
      </c>
      <c r="AZ1368" s="35">
        <v>90373</v>
      </c>
      <c r="BA1368" s="39"/>
      <c r="BC1368" s="5" t="s">
        <v>905</v>
      </c>
      <c r="CB1368" s="13" t="s">
        <v>947</v>
      </c>
      <c r="CC1368" s="13" t="s">
        <v>10</v>
      </c>
      <c r="CD1368" s="13">
        <v>60002</v>
      </c>
      <c r="CE1368" s="13" t="s">
        <v>8</v>
      </c>
      <c r="CF1368" s="13" t="str">
        <f>A1368</f>
        <v>W0009021</v>
      </c>
      <c r="CG1368" s="13" t="s">
        <v>29</v>
      </c>
      <c r="CH1368" s="18">
        <f>SUM(O1368,Q1368,T1368:X1368,)</f>
        <v>80545.791808199312</v>
      </c>
      <c r="CI1368" s="18">
        <f>SUM(AA1368,AC1368:AE1368)</f>
        <v>0</v>
      </c>
      <c r="CJ1368" s="43">
        <f>SUM(Z1368)</f>
        <v>5687.5</v>
      </c>
      <c r="CK1368" s="44">
        <f>AJ1368</f>
        <v>29700</v>
      </c>
      <c r="CL1368" s="18">
        <f>SUM(R1368:S1368)</f>
        <v>2686.5206552706554</v>
      </c>
      <c r="CM1368" s="18">
        <f>SUM(AI1368,AK1368)</f>
        <v>10082.684059394947</v>
      </c>
      <c r="CN1368" s="13"/>
      <c r="CO1368" s="18">
        <f>SUM(CH1368:CM1368,-AL1368)</f>
        <v>0</v>
      </c>
    </row>
    <row r="1369" spans="1:93" ht="15.75" customHeight="1" x14ac:dyDescent="0.2">
      <c r="A1369" s="35" t="s">
        <v>4676</v>
      </c>
      <c r="B1369" s="35" t="s">
        <v>4677</v>
      </c>
      <c r="C1369" s="35" t="s">
        <v>4678</v>
      </c>
      <c r="D1369" s="36">
        <v>45992</v>
      </c>
      <c r="E1369" s="36"/>
      <c r="F1369" s="35" t="s">
        <v>894</v>
      </c>
      <c r="G1369" s="35" t="s">
        <v>1050</v>
      </c>
      <c r="H1369" s="35" t="s">
        <v>1051</v>
      </c>
      <c r="I1369" s="35" t="s">
        <v>897</v>
      </c>
      <c r="J1369" s="35"/>
      <c r="K1369" s="35" t="s">
        <v>898</v>
      </c>
      <c r="L1369" s="37" t="s">
        <v>899</v>
      </c>
      <c r="M1369" s="38">
        <v>8.5000000000000006E-2</v>
      </c>
      <c r="N1369" s="35">
        <v>28</v>
      </c>
      <c r="O1369" s="39">
        <v>183333.33333333334</v>
      </c>
      <c r="P1369" s="40"/>
      <c r="Q1369" s="39"/>
      <c r="R1369" s="39">
        <v>4407.0512820512822</v>
      </c>
      <c r="S1369" s="39">
        <v>2546.2962962962965</v>
      </c>
      <c r="T1369" s="39">
        <v>458.33333333333337</v>
      </c>
      <c r="U1369" s="35">
        <v>75</v>
      </c>
      <c r="V1369" s="39"/>
      <c r="W1369" s="39">
        <v>0</v>
      </c>
      <c r="X1369" s="39">
        <v>4460.3751415326506</v>
      </c>
      <c r="Y1369" s="39">
        <v>195280.38938654691</v>
      </c>
      <c r="Z1369" s="41">
        <v>23570.833333333332</v>
      </c>
      <c r="AA1369" s="39"/>
      <c r="AB1369" s="39">
        <v>218851.22271988026</v>
      </c>
      <c r="AC1369" s="39"/>
      <c r="AD1369" s="39"/>
      <c r="AE1369" s="42"/>
      <c r="AF1369" s="35"/>
      <c r="AG1369" s="39"/>
      <c r="AH1369" s="39">
        <v>218851.22271988026</v>
      </c>
      <c r="AI1369" s="39">
        <v>18602.353931189824</v>
      </c>
      <c r="AJ1369" s="42">
        <v>29700</v>
      </c>
      <c r="AK1369" s="39">
        <v>2524.5</v>
      </c>
      <c r="AL1369" s="39">
        <v>269678.07665107009</v>
      </c>
      <c r="AM1369" s="39" t="s">
        <v>935</v>
      </c>
      <c r="AN1369" s="39" t="s">
        <v>986</v>
      </c>
      <c r="AO1369" s="35" t="s">
        <v>4679</v>
      </c>
      <c r="AP1369" s="35" t="s">
        <v>986</v>
      </c>
      <c r="AQ1369" s="39" t="s">
        <v>988</v>
      </c>
      <c r="AR1369" s="39">
        <v>1</v>
      </c>
      <c r="AS1369" s="39"/>
      <c r="AT1369" s="39"/>
      <c r="AU1369" s="39"/>
      <c r="AV1369" s="39"/>
      <c r="AW1369" s="39" t="s">
        <v>4680</v>
      </c>
      <c r="AX1369" s="39" t="s">
        <v>4205</v>
      </c>
      <c r="AY1369" s="39" t="s">
        <v>935</v>
      </c>
      <c r="AZ1369" s="35" t="s">
        <v>4679</v>
      </c>
      <c r="BA1369" s="39"/>
      <c r="BC1369" s="5" t="s">
        <v>905</v>
      </c>
      <c r="CA1369" s="11">
        <f>CW1369</f>
        <v>0</v>
      </c>
      <c r="CB1369" s="13" t="s">
        <v>990</v>
      </c>
      <c r="CC1369" s="13"/>
      <c r="CD1369" s="13"/>
      <c r="CE1369" s="13"/>
      <c r="CF1369" s="13"/>
      <c r="CG1369" s="13"/>
      <c r="CH1369" s="13"/>
      <c r="CI1369" s="13"/>
      <c r="CJ1369" s="13"/>
      <c r="CK1369" s="13"/>
      <c r="CL1369" s="13"/>
      <c r="CM1369" s="13"/>
      <c r="CN1369" s="13"/>
      <c r="CO1369" s="13"/>
    </row>
    <row r="1370" spans="1:93" ht="15.75" customHeight="1" x14ac:dyDescent="0.2">
      <c r="A1370" s="35" t="s">
        <v>4681</v>
      </c>
      <c r="B1370" s="35" t="s">
        <v>4682</v>
      </c>
      <c r="C1370" s="35" t="s">
        <v>4683</v>
      </c>
      <c r="D1370" s="36">
        <v>45999</v>
      </c>
      <c r="E1370" s="36"/>
      <c r="F1370" s="35" t="s">
        <v>938</v>
      </c>
      <c r="G1370" s="35" t="s">
        <v>1247</v>
      </c>
      <c r="H1370" s="35" t="s">
        <v>1248</v>
      </c>
      <c r="I1370" s="35" t="s">
        <v>897</v>
      </c>
      <c r="J1370" s="35"/>
      <c r="K1370" s="35" t="s">
        <v>898</v>
      </c>
      <c r="L1370" s="37" t="s">
        <v>899</v>
      </c>
      <c r="M1370" s="38">
        <v>0.1</v>
      </c>
      <c r="N1370" s="35">
        <v>28</v>
      </c>
      <c r="O1370" s="39">
        <v>125000.00000000001</v>
      </c>
      <c r="P1370" s="40"/>
      <c r="Q1370" s="39"/>
      <c r="R1370" s="39">
        <v>3004.8076923076919</v>
      </c>
      <c r="S1370" s="39">
        <v>1736.1111111111111</v>
      </c>
      <c r="T1370" s="39">
        <v>312.5</v>
      </c>
      <c r="U1370" s="35">
        <v>75</v>
      </c>
      <c r="V1370" s="39"/>
      <c r="W1370" s="39">
        <v>0</v>
      </c>
      <c r="X1370" s="39">
        <v>4460.3751415326506</v>
      </c>
      <c r="Y1370" s="39">
        <v>134588.79394495147</v>
      </c>
      <c r="Z1370" s="41">
        <v>7046.666666666667</v>
      </c>
      <c r="AA1370" s="39"/>
      <c r="AB1370" s="39">
        <v>141635.46061161812</v>
      </c>
      <c r="AC1370" s="39"/>
      <c r="AD1370" s="39"/>
      <c r="AE1370" s="42"/>
      <c r="AF1370" s="35"/>
      <c r="AG1370" s="39"/>
      <c r="AH1370" s="39">
        <v>141635.46061161812</v>
      </c>
      <c r="AI1370" s="39">
        <v>14163.546061161813</v>
      </c>
      <c r="AJ1370" s="42">
        <v>29700</v>
      </c>
      <c r="AK1370" s="39">
        <v>2970</v>
      </c>
      <c r="AL1370" s="39">
        <v>188469.00667277994</v>
      </c>
      <c r="AM1370" s="39" t="s">
        <v>3345</v>
      </c>
      <c r="AN1370" s="39" t="s">
        <v>3345</v>
      </c>
      <c r="AO1370" s="35">
        <v>80153020</v>
      </c>
      <c r="AP1370" s="35" t="s">
        <v>3345</v>
      </c>
      <c r="AQ1370" s="39" t="s">
        <v>901</v>
      </c>
      <c r="AR1370" s="39">
        <v>1</v>
      </c>
      <c r="AS1370" s="39"/>
      <c r="AT1370" s="39"/>
      <c r="AU1370" s="39"/>
      <c r="AV1370" s="39"/>
      <c r="AW1370" s="39" t="s">
        <v>1251</v>
      </c>
      <c r="AX1370" s="39" t="s">
        <v>70</v>
      </c>
      <c r="AY1370" s="39" t="s">
        <v>2543</v>
      </c>
      <c r="AZ1370" s="35">
        <v>80153020</v>
      </c>
      <c r="BA1370" s="39"/>
      <c r="BC1370" s="5" t="s">
        <v>905</v>
      </c>
      <c r="CB1370" s="13" t="s">
        <v>947</v>
      </c>
      <c r="CC1370" s="13" t="s">
        <v>3347</v>
      </c>
      <c r="CD1370" s="13">
        <v>60029</v>
      </c>
      <c r="CE1370" s="13" t="s">
        <v>3348</v>
      </c>
      <c r="CF1370" s="13" t="str">
        <f t="shared" ref="CF1370:CF1376" si="499">A1370</f>
        <v>W0009023</v>
      </c>
      <c r="CG1370" s="13" t="s">
        <v>70</v>
      </c>
      <c r="CH1370" s="18">
        <f t="shared" ref="CH1370:CH1376" si="500">SUM(O1370,Q1370,T1370:X1370,)</f>
        <v>129847.87514153267</v>
      </c>
      <c r="CI1370" s="18">
        <f>SUM(AA1370,AC1370:AE1370)</f>
        <v>0</v>
      </c>
      <c r="CJ1370" s="43">
        <f t="shared" ref="CJ1370:CJ1376" si="501">SUM(Z1370)</f>
        <v>7046.666666666667</v>
      </c>
      <c r="CK1370" s="44">
        <f t="shared" ref="CK1370:CK1376" si="502">AJ1370</f>
        <v>29700</v>
      </c>
      <c r="CL1370" s="18">
        <f t="shared" ref="CL1370:CL1376" si="503">SUM(R1370:S1370)</f>
        <v>4740.9188034188028</v>
      </c>
      <c r="CM1370" s="18">
        <f t="shared" ref="CM1370:CM1376" si="504">SUM(AI1370,AK1370)</f>
        <v>17133.546061161811</v>
      </c>
      <c r="CN1370" s="13"/>
      <c r="CO1370" s="18">
        <f t="shared" ref="CO1370:CO1376" si="505">SUM(CH1370:CM1370,-AL1370)</f>
        <v>0</v>
      </c>
    </row>
    <row r="1371" spans="1:93" ht="15.75" customHeight="1" x14ac:dyDescent="0.2">
      <c r="A1371" s="35" t="s">
        <v>4684</v>
      </c>
      <c r="B1371" s="35" t="s">
        <v>4685</v>
      </c>
      <c r="C1371" s="35" t="s">
        <v>4686</v>
      </c>
      <c r="D1371" s="36">
        <v>45999</v>
      </c>
      <c r="E1371" s="36"/>
      <c r="F1371" s="35" t="s">
        <v>984</v>
      </c>
      <c r="G1371" s="35" t="s">
        <v>1247</v>
      </c>
      <c r="H1371" s="35" t="s">
        <v>1248</v>
      </c>
      <c r="I1371" s="35" t="s">
        <v>897</v>
      </c>
      <c r="J1371" s="35"/>
      <c r="K1371" s="35" t="s">
        <v>898</v>
      </c>
      <c r="L1371" s="37" t="s">
        <v>899</v>
      </c>
      <c r="M1371" s="38">
        <v>0.1</v>
      </c>
      <c r="N1371" s="35">
        <v>28</v>
      </c>
      <c r="O1371" s="39">
        <v>100000</v>
      </c>
      <c r="P1371" s="40"/>
      <c r="Q1371" s="39"/>
      <c r="R1371" s="39">
        <v>2403.8461538461538</v>
      </c>
      <c r="S1371" s="39">
        <v>1388.8888888888891</v>
      </c>
      <c r="T1371" s="39">
        <v>250</v>
      </c>
      <c r="U1371" s="35">
        <v>75</v>
      </c>
      <c r="V1371" s="39"/>
      <c r="W1371" s="39">
        <v>0</v>
      </c>
      <c r="X1371" s="39">
        <v>4460.3751415326506</v>
      </c>
      <c r="Y1371" s="39">
        <v>108578.1101842677</v>
      </c>
      <c r="Z1371" s="41">
        <v>7046.666666666667</v>
      </c>
      <c r="AA1371" s="39"/>
      <c r="AB1371" s="39">
        <v>115624.77685093437</v>
      </c>
      <c r="AC1371" s="39"/>
      <c r="AD1371" s="39"/>
      <c r="AE1371" s="42"/>
      <c r="AF1371" s="35"/>
      <c r="AG1371" s="39"/>
      <c r="AH1371" s="39">
        <v>115624.77685093437</v>
      </c>
      <c r="AI1371" s="39">
        <v>11562.477685093438</v>
      </c>
      <c r="AJ1371" s="42">
        <v>29700</v>
      </c>
      <c r="AK1371" s="39">
        <v>2970</v>
      </c>
      <c r="AL1371" s="39">
        <v>159857.25453602782</v>
      </c>
      <c r="AM1371" s="39" t="s">
        <v>900</v>
      </c>
      <c r="AN1371" s="39" t="s">
        <v>900</v>
      </c>
      <c r="AO1371" s="35">
        <v>2051062</v>
      </c>
      <c r="AP1371" s="39" t="s">
        <v>900</v>
      </c>
      <c r="AQ1371" s="39" t="s">
        <v>901</v>
      </c>
      <c r="AR1371" s="39">
        <v>1</v>
      </c>
      <c r="AS1371" s="39"/>
      <c r="AT1371" s="39"/>
      <c r="AU1371" s="39"/>
      <c r="AV1371" s="39"/>
      <c r="AW1371" s="39" t="s">
        <v>1251</v>
      </c>
      <c r="AX1371" s="39" t="s">
        <v>900</v>
      </c>
      <c r="AY1371" s="39" t="s">
        <v>930</v>
      </c>
      <c r="AZ1371" s="35">
        <v>2051062</v>
      </c>
      <c r="BA1371" s="39"/>
      <c r="BC1371" s="5" t="s">
        <v>905</v>
      </c>
      <c r="CB1371" s="13" t="s">
        <v>906</v>
      </c>
      <c r="CC1371" s="13" t="s">
        <v>907</v>
      </c>
      <c r="CD1371" s="13">
        <v>60006</v>
      </c>
      <c r="CE1371" s="13" t="e">
        <v>#N/A</v>
      </c>
      <c r="CF1371" s="13" t="str">
        <f t="shared" si="499"/>
        <v>W0009024</v>
      </c>
      <c r="CG1371" s="13" t="str">
        <f>G1371</f>
        <v>IT Capability Center</v>
      </c>
      <c r="CH1371" s="18">
        <f t="shared" si="500"/>
        <v>104785.37514153266</v>
      </c>
      <c r="CI1371" s="18">
        <f>SUM(AA1371,AE1371)</f>
        <v>0</v>
      </c>
      <c r="CJ1371" s="43">
        <f t="shared" si="501"/>
        <v>7046.666666666667</v>
      </c>
      <c r="CK1371" s="44">
        <f t="shared" si="502"/>
        <v>29700</v>
      </c>
      <c r="CL1371" s="18">
        <f t="shared" si="503"/>
        <v>3792.735042735043</v>
      </c>
      <c r="CM1371" s="18">
        <f t="shared" si="504"/>
        <v>14532.477685093438</v>
      </c>
      <c r="CN1371" s="13"/>
      <c r="CO1371" s="18">
        <f t="shared" si="505"/>
        <v>0</v>
      </c>
    </row>
    <row r="1372" spans="1:93" ht="15.75" customHeight="1" x14ac:dyDescent="0.2">
      <c r="A1372" s="35" t="s">
        <v>4687</v>
      </c>
      <c r="B1372" s="35" t="s">
        <v>4688</v>
      </c>
      <c r="C1372" s="35" t="s">
        <v>4689</v>
      </c>
      <c r="D1372" s="36">
        <v>45992</v>
      </c>
      <c r="E1372" s="36"/>
      <c r="F1372" s="35" t="s">
        <v>925</v>
      </c>
      <c r="G1372" s="35" t="s">
        <v>1247</v>
      </c>
      <c r="H1372" s="35" t="s">
        <v>1248</v>
      </c>
      <c r="I1372" s="35" t="s">
        <v>897</v>
      </c>
      <c r="J1372" s="35"/>
      <c r="K1372" s="35" t="s">
        <v>898</v>
      </c>
      <c r="L1372" s="37" t="s">
        <v>899</v>
      </c>
      <c r="M1372" s="38">
        <v>0.1</v>
      </c>
      <c r="N1372" s="35">
        <v>28</v>
      </c>
      <c r="O1372" s="39">
        <v>283333.33333333331</v>
      </c>
      <c r="P1372" s="40"/>
      <c r="Q1372" s="39"/>
      <c r="R1372" s="39">
        <v>6810.8974358974365</v>
      </c>
      <c r="S1372" s="39">
        <v>3935.1851851851848</v>
      </c>
      <c r="T1372" s="39">
        <v>708.33333333333326</v>
      </c>
      <c r="U1372" s="35">
        <v>75</v>
      </c>
      <c r="V1372" s="39"/>
      <c r="W1372" s="39">
        <v>0</v>
      </c>
      <c r="X1372" s="39">
        <v>4460.3751415326506</v>
      </c>
      <c r="Y1372" s="39">
        <v>299323.12442928186</v>
      </c>
      <c r="Z1372" s="41">
        <v>7046.666666666667</v>
      </c>
      <c r="AA1372" s="39"/>
      <c r="AB1372" s="39">
        <v>306369.79109594855</v>
      </c>
      <c r="AC1372" s="39"/>
      <c r="AD1372" s="39"/>
      <c r="AE1372" s="42"/>
      <c r="AF1372" s="35"/>
      <c r="AG1372" s="39"/>
      <c r="AH1372" s="39">
        <v>306369.79109594855</v>
      </c>
      <c r="AI1372" s="39">
        <v>30636.979109594857</v>
      </c>
      <c r="AJ1372" s="42">
        <v>29700</v>
      </c>
      <c r="AK1372" s="39">
        <v>2970</v>
      </c>
      <c r="AL1372" s="39">
        <v>369676.77020554338</v>
      </c>
      <c r="AM1372" s="39" t="s">
        <v>2484</v>
      </c>
      <c r="AN1372" s="39" t="s">
        <v>2484</v>
      </c>
      <c r="AO1372" s="35" t="s">
        <v>2484</v>
      </c>
      <c r="AP1372" s="35" t="s">
        <v>2485</v>
      </c>
      <c r="AQ1372" s="39" t="s">
        <v>901</v>
      </c>
      <c r="AR1372" s="39">
        <v>1</v>
      </c>
      <c r="AS1372" s="39"/>
      <c r="AT1372" s="39"/>
      <c r="AU1372" s="39"/>
      <c r="AV1372" s="39"/>
      <c r="AW1372" s="39" t="s">
        <v>1251</v>
      </c>
      <c r="AX1372" s="39" t="s">
        <v>2484</v>
      </c>
      <c r="AY1372" s="39" t="s">
        <v>2484</v>
      </c>
      <c r="AZ1372" s="35" t="s">
        <v>2484</v>
      </c>
      <c r="BA1372" s="39"/>
      <c r="BC1372" s="5" t="s">
        <v>905</v>
      </c>
      <c r="CA1372" s="11">
        <f>CW1372</f>
        <v>0</v>
      </c>
      <c r="CB1372" s="13" t="s">
        <v>947</v>
      </c>
      <c r="CC1372" s="13" t="s">
        <v>805</v>
      </c>
      <c r="CD1372" s="13">
        <v>60001</v>
      </c>
      <c r="CE1372" s="13" t="s">
        <v>803</v>
      </c>
      <c r="CF1372" s="13" t="str">
        <f t="shared" si="499"/>
        <v>W0009025</v>
      </c>
      <c r="CG1372" s="13" t="s">
        <v>70</v>
      </c>
      <c r="CH1372" s="18">
        <f t="shared" si="500"/>
        <v>288577.04180819925</v>
      </c>
      <c r="CI1372" s="18">
        <f t="shared" ref="CI1372:CI1376" si="506">SUM(AA1372,AC1372:AE1372)</f>
        <v>0</v>
      </c>
      <c r="CJ1372" s="43">
        <f t="shared" si="501"/>
        <v>7046.666666666667</v>
      </c>
      <c r="CK1372" s="44">
        <f t="shared" si="502"/>
        <v>29700</v>
      </c>
      <c r="CL1372" s="18">
        <f t="shared" si="503"/>
        <v>10746.082621082622</v>
      </c>
      <c r="CM1372" s="18">
        <f t="shared" si="504"/>
        <v>33606.97910959486</v>
      </c>
      <c r="CN1372" s="13"/>
      <c r="CO1372" s="18">
        <f t="shared" si="505"/>
        <v>0</v>
      </c>
    </row>
    <row r="1373" spans="1:93" ht="15.75" customHeight="1" x14ac:dyDescent="0.2">
      <c r="A1373" s="35" t="s">
        <v>4690</v>
      </c>
      <c r="B1373" s="35" t="s">
        <v>4691</v>
      </c>
      <c r="C1373" s="35" t="s">
        <v>4692</v>
      </c>
      <c r="D1373" s="36">
        <v>45992</v>
      </c>
      <c r="E1373" s="36"/>
      <c r="F1373" s="35" t="s">
        <v>972</v>
      </c>
      <c r="G1373" s="35" t="s">
        <v>951</v>
      </c>
      <c r="H1373" s="35" t="s">
        <v>952</v>
      </c>
      <c r="I1373" s="35" t="s">
        <v>2483</v>
      </c>
      <c r="J1373" s="35"/>
      <c r="K1373" s="35" t="s">
        <v>898</v>
      </c>
      <c r="L1373" s="37" t="s">
        <v>899</v>
      </c>
      <c r="M1373" s="38">
        <v>0.05</v>
      </c>
      <c r="N1373" s="35">
        <v>28</v>
      </c>
      <c r="O1373" s="39">
        <v>35000</v>
      </c>
      <c r="P1373" s="40"/>
      <c r="Q1373" s="39"/>
      <c r="R1373" s="39">
        <v>1010.0961538461538</v>
      </c>
      <c r="S1373" s="39">
        <v>583.6111111111112</v>
      </c>
      <c r="T1373" s="39">
        <v>105.05</v>
      </c>
      <c r="U1373" s="35">
        <v>75</v>
      </c>
      <c r="V1373" s="39"/>
      <c r="W1373" s="39">
        <v>0</v>
      </c>
      <c r="X1373" s="39">
        <v>4460.3751415326506</v>
      </c>
      <c r="Y1373" s="39">
        <v>41234.132406489916</v>
      </c>
      <c r="Z1373" s="41">
        <v>4154.166666666667</v>
      </c>
      <c r="AA1373" s="39"/>
      <c r="AB1373" s="39">
        <v>45388.299073156581</v>
      </c>
      <c r="AC1373" s="39"/>
      <c r="AD1373" s="39"/>
      <c r="AE1373" s="42"/>
      <c r="AF1373" s="35"/>
      <c r="AG1373" s="39"/>
      <c r="AH1373" s="39">
        <v>45388.299073156581</v>
      </c>
      <c r="AI1373" s="39">
        <v>2269.4149536578293</v>
      </c>
      <c r="AJ1373" s="42">
        <v>0</v>
      </c>
      <c r="AK1373" s="39">
        <v>0</v>
      </c>
      <c r="AL1373" s="39">
        <v>47657.714026814407</v>
      </c>
      <c r="AM1373" s="39" t="s">
        <v>1025</v>
      </c>
      <c r="AN1373" s="39" t="s">
        <v>2484</v>
      </c>
      <c r="AO1373" s="35">
        <v>2085</v>
      </c>
      <c r="AP1373" s="35" t="s">
        <v>2485</v>
      </c>
      <c r="AQ1373" s="39" t="s">
        <v>901</v>
      </c>
      <c r="AR1373" s="39">
        <v>1</v>
      </c>
      <c r="AS1373" s="39"/>
      <c r="AT1373" s="39"/>
      <c r="AU1373" s="39"/>
      <c r="AV1373" s="39"/>
      <c r="AW1373" s="39" t="s">
        <v>956</v>
      </c>
      <c r="AX1373" s="39" t="s">
        <v>1026</v>
      </c>
      <c r="AY1373" s="39" t="s">
        <v>3963</v>
      </c>
      <c r="AZ1373" s="35">
        <v>2085</v>
      </c>
      <c r="BA1373" s="39"/>
      <c r="BC1373" s="5" t="s">
        <v>905</v>
      </c>
      <c r="CB1373" s="13" t="s">
        <v>947</v>
      </c>
      <c r="CC1373" s="13" t="s">
        <v>805</v>
      </c>
      <c r="CD1373" s="13">
        <v>60001</v>
      </c>
      <c r="CE1373" s="13" t="s">
        <v>803</v>
      </c>
      <c r="CF1373" s="13" t="str">
        <f t="shared" si="499"/>
        <v>W0009026</v>
      </c>
      <c r="CG1373" s="13" t="s">
        <v>13</v>
      </c>
      <c r="CH1373" s="18">
        <f t="shared" si="500"/>
        <v>39640.425141532651</v>
      </c>
      <c r="CI1373" s="18">
        <f t="shared" si="506"/>
        <v>0</v>
      </c>
      <c r="CJ1373" s="43">
        <f t="shared" si="501"/>
        <v>4154.166666666667</v>
      </c>
      <c r="CK1373" s="44">
        <f t="shared" si="502"/>
        <v>0</v>
      </c>
      <c r="CL1373" s="18">
        <f t="shared" si="503"/>
        <v>1593.7072649572651</v>
      </c>
      <c r="CM1373" s="18">
        <f t="shared" si="504"/>
        <v>2269.4149536578293</v>
      </c>
      <c r="CN1373" s="13"/>
      <c r="CO1373" s="18">
        <f t="shared" si="505"/>
        <v>0</v>
      </c>
    </row>
    <row r="1374" spans="1:93" ht="15.75" customHeight="1" x14ac:dyDescent="0.2">
      <c r="A1374" s="35" t="s">
        <v>4693</v>
      </c>
      <c r="B1374" s="35" t="s">
        <v>4694</v>
      </c>
      <c r="C1374" s="35" t="s">
        <v>4695</v>
      </c>
      <c r="D1374" s="36">
        <v>45992</v>
      </c>
      <c r="E1374" s="36"/>
      <c r="F1374" s="35" t="s">
        <v>972</v>
      </c>
      <c r="G1374" s="35" t="s">
        <v>951</v>
      </c>
      <c r="H1374" s="35" t="s">
        <v>952</v>
      </c>
      <c r="I1374" s="35" t="s">
        <v>2483</v>
      </c>
      <c r="J1374" s="35"/>
      <c r="K1374" s="35" t="s">
        <v>898</v>
      </c>
      <c r="L1374" s="37" t="s">
        <v>899</v>
      </c>
      <c r="M1374" s="38">
        <v>0.05</v>
      </c>
      <c r="N1374" s="35">
        <v>28</v>
      </c>
      <c r="O1374" s="39">
        <v>43333.333333333336</v>
      </c>
      <c r="P1374" s="40"/>
      <c r="Q1374" s="39"/>
      <c r="R1374" s="39">
        <v>1041.6666666666667</v>
      </c>
      <c r="S1374" s="39">
        <v>601.85185185185196</v>
      </c>
      <c r="T1374" s="39">
        <v>108.33333333333334</v>
      </c>
      <c r="U1374" s="35">
        <v>75</v>
      </c>
      <c r="V1374" s="39"/>
      <c r="W1374" s="39">
        <v>0</v>
      </c>
      <c r="X1374" s="39">
        <v>4460.3751415326506</v>
      </c>
      <c r="Y1374" s="39">
        <v>49620.560326717838</v>
      </c>
      <c r="Z1374" s="41">
        <v>4154.166666666667</v>
      </c>
      <c r="AA1374" s="39"/>
      <c r="AB1374" s="39">
        <v>53774.726993384502</v>
      </c>
      <c r="AC1374" s="39"/>
      <c r="AD1374" s="39"/>
      <c r="AE1374" s="42"/>
      <c r="AF1374" s="35"/>
      <c r="AG1374" s="39"/>
      <c r="AH1374" s="39">
        <v>53774.726993384502</v>
      </c>
      <c r="AI1374" s="39">
        <v>2688.7363496692251</v>
      </c>
      <c r="AJ1374" s="42">
        <v>0</v>
      </c>
      <c r="AK1374" s="39">
        <v>0</v>
      </c>
      <c r="AL1374" s="39">
        <v>56463.463343053729</v>
      </c>
      <c r="AM1374" s="39" t="s">
        <v>1025</v>
      </c>
      <c r="AN1374" s="39" t="s">
        <v>2484</v>
      </c>
      <c r="AO1374" s="35">
        <v>2085</v>
      </c>
      <c r="AP1374" s="35" t="s">
        <v>2485</v>
      </c>
      <c r="AQ1374" s="39" t="s">
        <v>901</v>
      </c>
      <c r="AR1374" s="39">
        <v>1</v>
      </c>
      <c r="AS1374" s="39"/>
      <c r="AT1374" s="39"/>
      <c r="AU1374" s="39"/>
      <c r="AV1374" s="39"/>
      <c r="AW1374" s="39" t="s">
        <v>956</v>
      </c>
      <c r="AX1374" s="39" t="s">
        <v>1026</v>
      </c>
      <c r="AY1374" s="39" t="s">
        <v>3963</v>
      </c>
      <c r="AZ1374" s="35">
        <v>2085</v>
      </c>
      <c r="BA1374" s="39"/>
      <c r="BC1374" s="5" t="s">
        <v>905</v>
      </c>
      <c r="CB1374" s="13" t="s">
        <v>947</v>
      </c>
      <c r="CC1374" s="13" t="s">
        <v>805</v>
      </c>
      <c r="CD1374" s="13">
        <v>60001</v>
      </c>
      <c r="CE1374" s="13" t="s">
        <v>803</v>
      </c>
      <c r="CF1374" s="13" t="str">
        <f t="shared" si="499"/>
        <v>W0009027</v>
      </c>
      <c r="CG1374" s="13" t="s">
        <v>13</v>
      </c>
      <c r="CH1374" s="18">
        <f t="shared" si="500"/>
        <v>47977.041808199319</v>
      </c>
      <c r="CI1374" s="18">
        <f t="shared" si="506"/>
        <v>0</v>
      </c>
      <c r="CJ1374" s="43">
        <f t="shared" si="501"/>
        <v>4154.166666666667</v>
      </c>
      <c r="CK1374" s="44">
        <f t="shared" si="502"/>
        <v>0</v>
      </c>
      <c r="CL1374" s="18">
        <f t="shared" si="503"/>
        <v>1643.5185185185187</v>
      </c>
      <c r="CM1374" s="18">
        <f t="shared" si="504"/>
        <v>2688.7363496692251</v>
      </c>
      <c r="CN1374" s="13"/>
      <c r="CO1374" s="18">
        <f t="shared" si="505"/>
        <v>0</v>
      </c>
    </row>
    <row r="1375" spans="1:93" ht="15.75" customHeight="1" x14ac:dyDescent="0.2">
      <c r="A1375" s="35" t="s">
        <v>4696</v>
      </c>
      <c r="B1375" s="35" t="s">
        <v>4697</v>
      </c>
      <c r="C1375" s="35" t="s">
        <v>4698</v>
      </c>
      <c r="D1375" s="36">
        <v>45992</v>
      </c>
      <c r="E1375" s="36"/>
      <c r="F1375" s="35" t="s">
        <v>938</v>
      </c>
      <c r="G1375" s="35" t="s">
        <v>895</v>
      </c>
      <c r="H1375" s="35" t="s">
        <v>896</v>
      </c>
      <c r="I1375" s="35" t="s">
        <v>897</v>
      </c>
      <c r="J1375" s="35"/>
      <c r="K1375" s="35" t="s">
        <v>898</v>
      </c>
      <c r="L1375" s="37" t="s">
        <v>899</v>
      </c>
      <c r="M1375" s="38">
        <v>8.5000000000000006E-2</v>
      </c>
      <c r="N1375" s="35">
        <v>28</v>
      </c>
      <c r="O1375" s="39">
        <v>145000</v>
      </c>
      <c r="P1375" s="40"/>
      <c r="Q1375" s="39"/>
      <c r="R1375" s="39">
        <v>3485.5769230769233</v>
      </c>
      <c r="S1375" s="39">
        <v>2013.8888888888891</v>
      </c>
      <c r="T1375" s="39">
        <v>362.5</v>
      </c>
      <c r="U1375" s="35">
        <v>75</v>
      </c>
      <c r="V1375" s="39"/>
      <c r="W1375" s="39">
        <v>0</v>
      </c>
      <c r="X1375" s="39">
        <v>4460.3751415326506</v>
      </c>
      <c r="Y1375" s="39">
        <v>155397.34095349847</v>
      </c>
      <c r="Z1375" s="41">
        <v>5687.5</v>
      </c>
      <c r="AA1375" s="39"/>
      <c r="AB1375" s="39">
        <v>161084.84095349847</v>
      </c>
      <c r="AC1375" s="39"/>
      <c r="AD1375" s="39"/>
      <c r="AE1375" s="42"/>
      <c r="AF1375" s="35"/>
      <c r="AG1375" s="39"/>
      <c r="AH1375" s="39">
        <v>161084.84095349847</v>
      </c>
      <c r="AI1375" s="39">
        <v>13692.21148104737</v>
      </c>
      <c r="AJ1375" s="42">
        <v>29700</v>
      </c>
      <c r="AK1375" s="39">
        <v>2524.5</v>
      </c>
      <c r="AL1375" s="39">
        <v>207001.55243454583</v>
      </c>
      <c r="AM1375" s="39" t="s">
        <v>1026</v>
      </c>
      <c r="AN1375" s="39" t="s">
        <v>1026</v>
      </c>
      <c r="AO1375" s="35">
        <v>6390</v>
      </c>
      <c r="AP1375" s="35" t="s">
        <v>1027</v>
      </c>
      <c r="AQ1375" s="39" t="s">
        <v>901</v>
      </c>
      <c r="AR1375" s="39">
        <v>1</v>
      </c>
      <c r="AS1375" s="39"/>
      <c r="AT1375" s="39"/>
      <c r="AU1375" s="39"/>
      <c r="AV1375" s="39"/>
      <c r="AW1375" s="39" t="s">
        <v>1332</v>
      </c>
      <c r="AX1375" s="39" t="s">
        <v>903</v>
      </c>
      <c r="AY1375" s="39" t="s">
        <v>904</v>
      </c>
      <c r="AZ1375" s="35">
        <v>6390</v>
      </c>
      <c r="BA1375" s="39"/>
      <c r="BC1375" s="5" t="s">
        <v>905</v>
      </c>
      <c r="CB1375" s="13" t="s">
        <v>947</v>
      </c>
      <c r="CC1375" s="13" t="s">
        <v>1029</v>
      </c>
      <c r="CD1375" s="13">
        <v>60014</v>
      </c>
      <c r="CE1375" s="13" t="s">
        <v>1030</v>
      </c>
      <c r="CF1375" s="13" t="str">
        <f t="shared" si="499"/>
        <v>W0009028</v>
      </c>
      <c r="CG1375" s="13" t="s">
        <v>29</v>
      </c>
      <c r="CH1375" s="18">
        <f t="shared" si="500"/>
        <v>149897.87514153266</v>
      </c>
      <c r="CI1375" s="18">
        <f t="shared" si="506"/>
        <v>0</v>
      </c>
      <c r="CJ1375" s="43">
        <f t="shared" si="501"/>
        <v>5687.5</v>
      </c>
      <c r="CK1375" s="44">
        <f t="shared" si="502"/>
        <v>29700</v>
      </c>
      <c r="CL1375" s="18">
        <f t="shared" si="503"/>
        <v>5499.4658119658125</v>
      </c>
      <c r="CM1375" s="18">
        <f t="shared" si="504"/>
        <v>16216.71148104737</v>
      </c>
      <c r="CN1375" s="13"/>
      <c r="CO1375" s="18">
        <f t="shared" si="505"/>
        <v>0</v>
      </c>
    </row>
    <row r="1376" spans="1:93" ht="15.75" customHeight="1" x14ac:dyDescent="0.2">
      <c r="A1376" s="35" t="s">
        <v>4699</v>
      </c>
      <c r="B1376" s="35" t="s">
        <v>4700</v>
      </c>
      <c r="C1376" s="35" t="s">
        <v>4701</v>
      </c>
      <c r="D1376" s="36">
        <v>46006</v>
      </c>
      <c r="E1376" s="36"/>
      <c r="F1376" s="35" t="s">
        <v>972</v>
      </c>
      <c r="G1376" s="35" t="s">
        <v>895</v>
      </c>
      <c r="H1376" s="35" t="s">
        <v>896</v>
      </c>
      <c r="I1376" s="35" t="s">
        <v>2483</v>
      </c>
      <c r="J1376" s="35"/>
      <c r="K1376" s="35" t="s">
        <v>898</v>
      </c>
      <c r="L1376" s="37" t="s">
        <v>899</v>
      </c>
      <c r="M1376" s="38">
        <v>8.5000000000000006E-2</v>
      </c>
      <c r="N1376" s="35">
        <v>28</v>
      </c>
      <c r="O1376" s="39">
        <v>45833.333333333336</v>
      </c>
      <c r="P1376" s="40"/>
      <c r="Q1376" s="39"/>
      <c r="R1376" s="39">
        <v>1101.7628205128206</v>
      </c>
      <c r="S1376" s="39">
        <v>636.57407407407413</v>
      </c>
      <c r="T1376" s="39">
        <v>114.58333333333334</v>
      </c>
      <c r="U1376" s="35">
        <v>75</v>
      </c>
      <c r="V1376" s="39"/>
      <c r="W1376" s="39">
        <v>0</v>
      </c>
      <c r="X1376" s="39">
        <v>4460.3751415326506</v>
      </c>
      <c r="Y1376" s="39">
        <v>52221.628702786213</v>
      </c>
      <c r="Z1376" s="41">
        <v>5687.5</v>
      </c>
      <c r="AA1376" s="39"/>
      <c r="AB1376" s="39">
        <v>57909.128702786213</v>
      </c>
      <c r="AC1376" s="39"/>
      <c r="AD1376" s="39">
        <v>5310.8</v>
      </c>
      <c r="AE1376" s="42"/>
      <c r="AF1376" s="35"/>
      <c r="AG1376" s="39"/>
      <c r="AH1376" s="39">
        <v>63219.928702786216</v>
      </c>
      <c r="AI1376" s="39">
        <v>5373.6939397368287</v>
      </c>
      <c r="AJ1376" s="42">
        <v>0</v>
      </c>
      <c r="AK1376" s="39">
        <v>0</v>
      </c>
      <c r="AL1376" s="39">
        <v>68593.622642523042</v>
      </c>
      <c r="AM1376" s="39" t="s">
        <v>1026</v>
      </c>
      <c r="AN1376" s="39" t="s">
        <v>2484</v>
      </c>
      <c r="AO1376" s="35">
        <v>2169</v>
      </c>
      <c r="AP1376" s="35" t="s">
        <v>2485</v>
      </c>
      <c r="AQ1376" s="39" t="s">
        <v>901</v>
      </c>
      <c r="AR1376" s="39">
        <v>1</v>
      </c>
      <c r="AS1376" s="39"/>
      <c r="AT1376" s="39"/>
      <c r="AU1376" s="39"/>
      <c r="AV1376" s="39"/>
      <c r="AW1376" s="39" t="s">
        <v>1156</v>
      </c>
      <c r="AX1376" s="39" t="s">
        <v>1026</v>
      </c>
      <c r="AY1376" s="39" t="s">
        <v>1026</v>
      </c>
      <c r="AZ1376" s="35">
        <v>2169</v>
      </c>
      <c r="BA1376" s="39"/>
      <c r="BC1376" s="5" t="s">
        <v>905</v>
      </c>
      <c r="CB1376" s="13" t="s">
        <v>947</v>
      </c>
      <c r="CC1376" s="13" t="s">
        <v>805</v>
      </c>
      <c r="CD1376" s="13">
        <v>60001</v>
      </c>
      <c r="CE1376" s="13" t="s">
        <v>803</v>
      </c>
      <c r="CF1376" s="13" t="str">
        <f t="shared" si="499"/>
        <v>W0009032</v>
      </c>
      <c r="CG1376" s="13" t="s">
        <v>29</v>
      </c>
      <c r="CH1376" s="18">
        <f t="shared" si="500"/>
        <v>50483.291808199319</v>
      </c>
      <c r="CI1376" s="18">
        <f t="shared" si="506"/>
        <v>5310.8</v>
      </c>
      <c r="CJ1376" s="43">
        <f t="shared" si="501"/>
        <v>5687.5</v>
      </c>
      <c r="CK1376" s="44">
        <f t="shared" si="502"/>
        <v>0</v>
      </c>
      <c r="CL1376" s="18">
        <f t="shared" si="503"/>
        <v>1738.3368945868947</v>
      </c>
      <c r="CM1376" s="18">
        <f t="shared" si="504"/>
        <v>5373.6939397368287</v>
      </c>
      <c r="CN1376" s="13"/>
      <c r="CO1376" s="18">
        <f t="shared" si="505"/>
        <v>0</v>
      </c>
    </row>
    <row r="1377" spans="1:93" ht="15.75" customHeight="1" x14ac:dyDescent="0.2">
      <c r="A1377" s="35" t="s">
        <v>4702</v>
      </c>
      <c r="B1377" s="35" t="s">
        <v>4703</v>
      </c>
      <c r="C1377" s="35" t="s">
        <v>4704</v>
      </c>
      <c r="D1377" s="36">
        <v>46006</v>
      </c>
      <c r="E1377" s="36"/>
      <c r="F1377" s="35" t="s">
        <v>938</v>
      </c>
      <c r="G1377" s="35" t="s">
        <v>1010</v>
      </c>
      <c r="H1377" s="35" t="s">
        <v>1000</v>
      </c>
      <c r="I1377" s="35" t="s">
        <v>897</v>
      </c>
      <c r="J1377" s="35"/>
      <c r="K1377" s="35" t="s">
        <v>898</v>
      </c>
      <c r="L1377" s="37" t="s">
        <v>899</v>
      </c>
      <c r="M1377" s="38">
        <v>0</v>
      </c>
      <c r="N1377" s="35">
        <v>28</v>
      </c>
      <c r="O1377" s="39">
        <v>106333.33333333333</v>
      </c>
      <c r="P1377" s="40"/>
      <c r="Q1377" s="39"/>
      <c r="R1377" s="39">
        <v>2556.0897435897436</v>
      </c>
      <c r="S1377" s="39">
        <v>1476.8518518518517</v>
      </c>
      <c r="T1377" s="39">
        <v>265.83333333333331</v>
      </c>
      <c r="U1377" s="35">
        <v>75</v>
      </c>
      <c r="V1377" s="39"/>
      <c r="W1377" s="39">
        <v>0</v>
      </c>
      <c r="X1377" s="39">
        <v>4460.3751415326506</v>
      </c>
      <c r="Y1377" s="39">
        <v>115167.48340364092</v>
      </c>
      <c r="Z1377" s="41">
        <v>0</v>
      </c>
      <c r="AA1377" s="39"/>
      <c r="AB1377" s="39">
        <v>115167.48340364092</v>
      </c>
      <c r="AC1377" s="39"/>
      <c r="AD1377" s="39"/>
      <c r="AE1377" s="42"/>
      <c r="AF1377" s="35"/>
      <c r="AG1377" s="39"/>
      <c r="AH1377" s="39">
        <v>115167.48340364092</v>
      </c>
      <c r="AI1377" s="39">
        <v>0</v>
      </c>
      <c r="AJ1377" s="42">
        <v>29700</v>
      </c>
      <c r="AK1377" s="39">
        <v>0</v>
      </c>
      <c r="AL1377" s="39">
        <v>144867.48340364092</v>
      </c>
      <c r="AM1377" s="39" t="s">
        <v>935</v>
      </c>
      <c r="AN1377" s="39" t="s">
        <v>986</v>
      </c>
      <c r="AO1377" s="35">
        <v>6203000010</v>
      </c>
      <c r="AP1377" s="35" t="s">
        <v>986</v>
      </c>
      <c r="AQ1377" s="39" t="s">
        <v>988</v>
      </c>
      <c r="AR1377" s="39">
        <v>1</v>
      </c>
      <c r="AS1377" s="39"/>
      <c r="AT1377" s="39"/>
      <c r="AU1377" s="39"/>
      <c r="AV1377" s="39"/>
      <c r="AW1377" s="39" t="s">
        <v>1014</v>
      </c>
      <c r="AX1377" s="39" t="s">
        <v>935</v>
      </c>
      <c r="AY1377" s="39" t="s">
        <v>935</v>
      </c>
      <c r="AZ1377" s="35">
        <v>6203000010</v>
      </c>
      <c r="BA1377" s="39"/>
      <c r="BC1377" s="5" t="s">
        <v>905</v>
      </c>
      <c r="CB1377" s="13" t="s">
        <v>990</v>
      </c>
      <c r="CC1377" s="13"/>
      <c r="CD1377" s="13"/>
      <c r="CE1377" s="13"/>
      <c r="CF1377" s="13"/>
      <c r="CG1377" s="13"/>
      <c r="CH1377" s="13"/>
      <c r="CI1377" s="13"/>
      <c r="CJ1377" s="13"/>
      <c r="CK1377" s="13"/>
      <c r="CL1377" s="13"/>
      <c r="CM1377" s="13"/>
      <c r="CN1377" s="13"/>
      <c r="CO1377" s="13"/>
    </row>
    <row r="1378" spans="1:93" ht="15.75" customHeight="1" x14ac:dyDescent="0.2">
      <c r="A1378" s="35" t="s">
        <v>4705</v>
      </c>
      <c r="B1378" s="35" t="s">
        <v>4706</v>
      </c>
      <c r="C1378" s="35" t="s">
        <v>4707</v>
      </c>
      <c r="D1378" s="36">
        <v>46006</v>
      </c>
      <c r="E1378" s="36"/>
      <c r="F1378" s="35" t="s">
        <v>972</v>
      </c>
      <c r="G1378" s="35" t="s">
        <v>895</v>
      </c>
      <c r="H1378" s="35" t="s">
        <v>896</v>
      </c>
      <c r="I1378" s="35" t="s">
        <v>2483</v>
      </c>
      <c r="J1378" s="35"/>
      <c r="K1378" s="35" t="s">
        <v>898</v>
      </c>
      <c r="L1378" s="37" t="s">
        <v>899</v>
      </c>
      <c r="M1378" s="38">
        <v>8.5000000000000006E-2</v>
      </c>
      <c r="N1378" s="35">
        <v>28</v>
      </c>
      <c r="O1378" s="39">
        <v>45833.333333333336</v>
      </c>
      <c r="P1378" s="40"/>
      <c r="Q1378" s="39"/>
      <c r="R1378" s="39">
        <v>1101.7628205128206</v>
      </c>
      <c r="S1378" s="39">
        <v>636.57407407407413</v>
      </c>
      <c r="T1378" s="39">
        <v>114.58333333333334</v>
      </c>
      <c r="U1378" s="35">
        <v>75</v>
      </c>
      <c r="V1378" s="39"/>
      <c r="W1378" s="39">
        <v>0</v>
      </c>
      <c r="X1378" s="39">
        <v>4460.3751415326506</v>
      </c>
      <c r="Y1378" s="39">
        <v>52221.628702786213</v>
      </c>
      <c r="Z1378" s="41">
        <v>5687.5</v>
      </c>
      <c r="AA1378" s="39"/>
      <c r="AB1378" s="39">
        <v>57909.128702786213</v>
      </c>
      <c r="AC1378" s="39"/>
      <c r="AD1378" s="39">
        <v>5310.8</v>
      </c>
      <c r="AE1378" s="42"/>
      <c r="AF1378" s="35"/>
      <c r="AG1378" s="39"/>
      <c r="AH1378" s="39">
        <v>63219.928702786216</v>
      </c>
      <c r="AI1378" s="39">
        <v>5373.6939397368287</v>
      </c>
      <c r="AJ1378" s="42">
        <v>0</v>
      </c>
      <c r="AK1378" s="39">
        <v>0</v>
      </c>
      <c r="AL1378" s="39">
        <v>68593.622642523042</v>
      </c>
      <c r="AM1378" s="39" t="s">
        <v>4708</v>
      </c>
      <c r="AN1378" s="39" t="s">
        <v>2484</v>
      </c>
      <c r="AO1378" s="35" t="s">
        <v>1573</v>
      </c>
      <c r="AP1378" s="35" t="s">
        <v>2485</v>
      </c>
      <c r="AQ1378" s="39" t="s">
        <v>901</v>
      </c>
      <c r="AR1378" s="39">
        <v>1</v>
      </c>
      <c r="AS1378" s="39"/>
      <c r="AT1378" s="39"/>
      <c r="AU1378" s="39"/>
      <c r="AV1378" s="39"/>
      <c r="AW1378" s="39" t="s">
        <v>1484</v>
      </c>
      <c r="AX1378" s="39" t="s">
        <v>977</v>
      </c>
      <c r="AY1378" s="39" t="s">
        <v>1472</v>
      </c>
      <c r="AZ1378" s="35" t="s">
        <v>1573</v>
      </c>
      <c r="BA1378" s="39"/>
      <c r="BC1378" s="5" t="s">
        <v>905</v>
      </c>
      <c r="CB1378" s="13" t="s">
        <v>947</v>
      </c>
      <c r="CC1378" s="13" t="s">
        <v>805</v>
      </c>
      <c r="CD1378" s="13">
        <v>60001</v>
      </c>
      <c r="CE1378" s="13" t="s">
        <v>803</v>
      </c>
      <c r="CF1378" s="13" t="str">
        <f t="shared" ref="CF1378:CF1411" si="507">A1378</f>
        <v>W0009034</v>
      </c>
      <c r="CG1378" s="13" t="s">
        <v>29</v>
      </c>
      <c r="CH1378" s="18">
        <f t="shared" ref="CH1378:CH1411" si="508">SUM(O1378,Q1378,T1378:X1378,)</f>
        <v>50483.291808199319</v>
      </c>
      <c r="CI1378" s="18">
        <f>SUM(AA1378,AC1378:AE1378)</f>
        <v>5310.8</v>
      </c>
      <c r="CJ1378" s="43">
        <f t="shared" ref="CJ1378:CJ1411" si="509">SUM(Z1378)</f>
        <v>5687.5</v>
      </c>
      <c r="CK1378" s="44">
        <f t="shared" ref="CK1378:CK1411" si="510">AJ1378</f>
        <v>0</v>
      </c>
      <c r="CL1378" s="18">
        <f t="shared" ref="CL1378:CL1411" si="511">SUM(R1378:S1378)</f>
        <v>1738.3368945868947</v>
      </c>
      <c r="CM1378" s="18">
        <f t="shared" ref="CM1378:CM1411" si="512">SUM(AI1378,AK1378)</f>
        <v>5373.6939397368287</v>
      </c>
      <c r="CN1378" s="13"/>
      <c r="CO1378" s="18">
        <f t="shared" ref="CO1378:CO1411" si="513">SUM(CH1378:CM1378,-AL1378)</f>
        <v>0</v>
      </c>
    </row>
    <row r="1379" spans="1:93" ht="15.75" customHeight="1" x14ac:dyDescent="0.2">
      <c r="A1379" s="35" t="s">
        <v>4709</v>
      </c>
      <c r="B1379" s="35" t="s">
        <v>4710</v>
      </c>
      <c r="C1379" s="35" t="s">
        <v>4711</v>
      </c>
      <c r="D1379" s="36">
        <v>46006</v>
      </c>
      <c r="E1379" s="36"/>
      <c r="F1379" s="35" t="s">
        <v>984</v>
      </c>
      <c r="G1379" s="35" t="s">
        <v>1247</v>
      </c>
      <c r="H1379" s="35" t="s">
        <v>1248</v>
      </c>
      <c r="I1379" s="35" t="s">
        <v>897</v>
      </c>
      <c r="J1379" s="35"/>
      <c r="K1379" s="35" t="s">
        <v>898</v>
      </c>
      <c r="L1379" s="37" t="s">
        <v>899</v>
      </c>
      <c r="M1379" s="38">
        <v>0.1</v>
      </c>
      <c r="N1379" s="35">
        <v>28</v>
      </c>
      <c r="O1379" s="39">
        <v>101666.66666666667</v>
      </c>
      <c r="P1379" s="40"/>
      <c r="Q1379" s="39"/>
      <c r="R1379" s="39">
        <v>2443.9102564102564</v>
      </c>
      <c r="S1379" s="39">
        <v>1412.0370370370372</v>
      </c>
      <c r="T1379" s="39">
        <v>254.16666666666669</v>
      </c>
      <c r="U1379" s="35">
        <v>75</v>
      </c>
      <c r="V1379" s="39"/>
      <c r="W1379" s="39">
        <v>0</v>
      </c>
      <c r="X1379" s="39">
        <v>4460.3751415326506</v>
      </c>
      <c r="Y1379" s="39">
        <v>110312.15576831329</v>
      </c>
      <c r="Z1379" s="41">
        <v>7046.666666666667</v>
      </c>
      <c r="AA1379" s="39"/>
      <c r="AB1379" s="39">
        <v>117358.82243497996</v>
      </c>
      <c r="AC1379" s="39"/>
      <c r="AD1379" s="39"/>
      <c r="AE1379" s="42"/>
      <c r="AF1379" s="35"/>
      <c r="AG1379" s="39"/>
      <c r="AH1379" s="39">
        <v>117358.82243497996</v>
      </c>
      <c r="AI1379" s="39">
        <v>11735.882243497996</v>
      </c>
      <c r="AJ1379" s="42">
        <v>29700</v>
      </c>
      <c r="AK1379" s="39">
        <v>2970</v>
      </c>
      <c r="AL1379" s="39">
        <v>161764.70467847795</v>
      </c>
      <c r="AM1379" s="39" t="s">
        <v>900</v>
      </c>
      <c r="AN1379" s="39" t="s">
        <v>900</v>
      </c>
      <c r="AO1379" s="35" t="s">
        <v>4712</v>
      </c>
      <c r="AP1379" s="39" t="s">
        <v>900</v>
      </c>
      <c r="AQ1379" s="39" t="s">
        <v>901</v>
      </c>
      <c r="AR1379" s="39">
        <v>1</v>
      </c>
      <c r="AS1379" s="39"/>
      <c r="AT1379" s="39"/>
      <c r="AU1379" s="39"/>
      <c r="AV1379" s="39"/>
      <c r="AW1379" s="39" t="s">
        <v>1267</v>
      </c>
      <c r="AX1379" s="39" t="s">
        <v>70</v>
      </c>
      <c r="AY1379" s="39" t="s">
        <v>2543</v>
      </c>
      <c r="AZ1379" s="35" t="s">
        <v>4712</v>
      </c>
      <c r="BA1379" s="39"/>
      <c r="BC1379" s="5" t="s">
        <v>905</v>
      </c>
      <c r="CB1379" s="13" t="s">
        <v>906</v>
      </c>
      <c r="CC1379" s="13" t="s">
        <v>907</v>
      </c>
      <c r="CD1379" s="13">
        <v>60006</v>
      </c>
      <c r="CE1379" s="13" t="e">
        <v>#N/A</v>
      </c>
      <c r="CF1379" s="13" t="str">
        <f t="shared" si="507"/>
        <v>W0009036</v>
      </c>
      <c r="CG1379" s="13" t="str">
        <f t="shared" ref="CG1379:CG1381" si="514">G1379</f>
        <v>IT Capability Center</v>
      </c>
      <c r="CH1379" s="18">
        <f t="shared" si="508"/>
        <v>106456.208474866</v>
      </c>
      <c r="CI1379" s="18">
        <f t="shared" ref="CI1379:CI1381" si="515">SUM(AA1379,AE1379)</f>
        <v>0</v>
      </c>
      <c r="CJ1379" s="43">
        <f t="shared" si="509"/>
        <v>7046.666666666667</v>
      </c>
      <c r="CK1379" s="44">
        <f t="shared" si="510"/>
        <v>29700</v>
      </c>
      <c r="CL1379" s="18">
        <f t="shared" si="511"/>
        <v>3855.9472934472933</v>
      </c>
      <c r="CM1379" s="18">
        <f t="shared" si="512"/>
        <v>14705.882243497996</v>
      </c>
      <c r="CN1379" s="13"/>
      <c r="CO1379" s="18">
        <f t="shared" si="513"/>
        <v>0</v>
      </c>
    </row>
    <row r="1380" spans="1:93" ht="15.75" customHeight="1" x14ac:dyDescent="0.2">
      <c r="A1380" s="35" t="s">
        <v>4713</v>
      </c>
      <c r="B1380" s="35" t="s">
        <v>4714</v>
      </c>
      <c r="C1380" s="35" t="s">
        <v>4715</v>
      </c>
      <c r="D1380" s="36">
        <v>46006</v>
      </c>
      <c r="E1380" s="36"/>
      <c r="F1380" s="35" t="s">
        <v>938</v>
      </c>
      <c r="G1380" s="35" t="s">
        <v>2668</v>
      </c>
      <c r="H1380" s="35" t="s">
        <v>2669</v>
      </c>
      <c r="I1380" s="35" t="s">
        <v>897</v>
      </c>
      <c r="J1380" s="35"/>
      <c r="K1380" s="35" t="s">
        <v>898</v>
      </c>
      <c r="L1380" s="37" t="s">
        <v>899</v>
      </c>
      <c r="M1380" s="38">
        <v>8.5000000000000006E-2</v>
      </c>
      <c r="N1380" s="35">
        <v>28</v>
      </c>
      <c r="O1380" s="39">
        <v>191666.66666666666</v>
      </c>
      <c r="P1380" s="40"/>
      <c r="Q1380" s="39"/>
      <c r="R1380" s="39">
        <v>4607.3717948717949</v>
      </c>
      <c r="S1380" s="39">
        <v>2662.037037037037</v>
      </c>
      <c r="T1380" s="39">
        <v>479.16666666666663</v>
      </c>
      <c r="U1380" s="35">
        <v>75</v>
      </c>
      <c r="V1380" s="39"/>
      <c r="W1380" s="39">
        <v>0</v>
      </c>
      <c r="X1380" s="39">
        <v>4460.3751415326506</v>
      </c>
      <c r="Y1380" s="39">
        <v>203950.6173067748</v>
      </c>
      <c r="Z1380" s="41">
        <v>13617.5</v>
      </c>
      <c r="AA1380" s="39"/>
      <c r="AB1380" s="39">
        <v>217568.1173067748</v>
      </c>
      <c r="AC1380" s="39"/>
      <c r="AD1380" s="39"/>
      <c r="AE1380" s="42"/>
      <c r="AF1380" s="35"/>
      <c r="AG1380" s="39"/>
      <c r="AH1380" s="39">
        <v>217568.1173067748</v>
      </c>
      <c r="AI1380" s="39">
        <v>18493.289971075861</v>
      </c>
      <c r="AJ1380" s="42">
        <v>29700</v>
      </c>
      <c r="AK1380" s="39">
        <v>2524.5</v>
      </c>
      <c r="AL1380" s="39">
        <v>268285.90727785067</v>
      </c>
      <c r="AM1380" s="39" t="s">
        <v>900</v>
      </c>
      <c r="AN1380" s="39" t="s">
        <v>900</v>
      </c>
      <c r="AO1380" s="35">
        <v>1007500</v>
      </c>
      <c r="AP1380" s="39" t="s">
        <v>900</v>
      </c>
      <c r="AQ1380" s="39" t="s">
        <v>901</v>
      </c>
      <c r="AR1380" s="39">
        <v>1</v>
      </c>
      <c r="AS1380" s="39"/>
      <c r="AT1380" s="39"/>
      <c r="AU1380" s="39"/>
      <c r="AV1380" s="39"/>
      <c r="AW1380" s="39" t="s">
        <v>2902</v>
      </c>
      <c r="AX1380" s="39" t="s">
        <v>2902</v>
      </c>
      <c r="AY1380" s="39" t="s">
        <v>2902</v>
      </c>
      <c r="AZ1380" s="35">
        <v>1007500</v>
      </c>
      <c r="BA1380" s="39"/>
      <c r="BC1380" s="5" t="s">
        <v>905</v>
      </c>
      <c r="CB1380" s="13" t="s">
        <v>906</v>
      </c>
      <c r="CC1380" s="13" t="s">
        <v>907</v>
      </c>
      <c r="CD1380" s="13">
        <v>60006</v>
      </c>
      <c r="CE1380" s="13" t="e">
        <v>#N/A</v>
      </c>
      <c r="CF1380" s="13" t="str">
        <f t="shared" si="507"/>
        <v>W0009037</v>
      </c>
      <c r="CG1380" s="13" t="str">
        <f t="shared" si="514"/>
        <v>Marketing Capability Center</v>
      </c>
      <c r="CH1380" s="18">
        <f t="shared" si="508"/>
        <v>196681.20847486597</v>
      </c>
      <c r="CI1380" s="18">
        <f t="shared" si="515"/>
        <v>0</v>
      </c>
      <c r="CJ1380" s="43">
        <f t="shared" si="509"/>
        <v>13617.5</v>
      </c>
      <c r="CK1380" s="44">
        <f t="shared" si="510"/>
        <v>29700</v>
      </c>
      <c r="CL1380" s="18">
        <f t="shared" si="511"/>
        <v>7269.4088319088314</v>
      </c>
      <c r="CM1380" s="18">
        <f t="shared" si="512"/>
        <v>21017.789971075861</v>
      </c>
      <c r="CN1380" s="13"/>
      <c r="CO1380" s="18">
        <f t="shared" si="513"/>
        <v>0</v>
      </c>
    </row>
    <row r="1381" spans="1:93" ht="15.75" customHeight="1" x14ac:dyDescent="0.2">
      <c r="A1381" s="35" t="s">
        <v>4716</v>
      </c>
      <c r="B1381" s="35" t="s">
        <v>4717</v>
      </c>
      <c r="C1381" s="35" t="s">
        <v>4718</v>
      </c>
      <c r="D1381" s="36">
        <v>46006</v>
      </c>
      <c r="E1381" s="36"/>
      <c r="F1381" s="35" t="s">
        <v>984</v>
      </c>
      <c r="G1381" s="35" t="s">
        <v>1247</v>
      </c>
      <c r="H1381" s="35" t="s">
        <v>1248</v>
      </c>
      <c r="I1381" s="35" t="s">
        <v>897</v>
      </c>
      <c r="J1381" s="35"/>
      <c r="K1381" s="35" t="s">
        <v>898</v>
      </c>
      <c r="L1381" s="37" t="s">
        <v>899</v>
      </c>
      <c r="M1381" s="38">
        <v>0.1</v>
      </c>
      <c r="N1381" s="35">
        <v>28</v>
      </c>
      <c r="O1381" s="39">
        <v>91666.666666666672</v>
      </c>
      <c r="P1381" s="40"/>
      <c r="Q1381" s="39"/>
      <c r="R1381" s="39">
        <v>2203.5256410256411</v>
      </c>
      <c r="S1381" s="39">
        <v>1273.1481481481483</v>
      </c>
      <c r="T1381" s="39">
        <v>229.16666666666669</v>
      </c>
      <c r="U1381" s="35">
        <v>75</v>
      </c>
      <c r="V1381" s="39"/>
      <c r="W1381" s="39">
        <v>0</v>
      </c>
      <c r="X1381" s="39">
        <v>4460.3751415326506</v>
      </c>
      <c r="Y1381" s="39">
        <v>99907.882264039785</v>
      </c>
      <c r="Z1381" s="41">
        <v>7046.666666666667</v>
      </c>
      <c r="AA1381" s="39"/>
      <c r="AB1381" s="39">
        <v>106954.54893070646</v>
      </c>
      <c r="AC1381" s="39"/>
      <c r="AD1381" s="39"/>
      <c r="AE1381" s="42"/>
      <c r="AF1381" s="35"/>
      <c r="AG1381" s="39"/>
      <c r="AH1381" s="39">
        <v>106954.54893070646</v>
      </c>
      <c r="AI1381" s="39">
        <v>10695.454893070646</v>
      </c>
      <c r="AJ1381" s="42">
        <v>29700</v>
      </c>
      <c r="AK1381" s="39">
        <v>2970</v>
      </c>
      <c r="AL1381" s="39">
        <v>150320.00382377711</v>
      </c>
      <c r="AM1381" s="39" t="s">
        <v>900</v>
      </c>
      <c r="AN1381" s="39" t="s">
        <v>900</v>
      </c>
      <c r="AO1381" s="35" t="s">
        <v>4712</v>
      </c>
      <c r="AP1381" s="39" t="s">
        <v>900</v>
      </c>
      <c r="AQ1381" s="39" t="s">
        <v>901</v>
      </c>
      <c r="AR1381" s="39">
        <v>1</v>
      </c>
      <c r="AS1381" s="39"/>
      <c r="AT1381" s="39"/>
      <c r="AU1381" s="39"/>
      <c r="AV1381" s="39"/>
      <c r="AW1381" s="39" t="s">
        <v>1817</v>
      </c>
      <c r="AX1381" s="39" t="s">
        <v>70</v>
      </c>
      <c r="AY1381" s="39" t="s">
        <v>2543</v>
      </c>
      <c r="AZ1381" s="35" t="s">
        <v>4712</v>
      </c>
      <c r="BA1381" s="39"/>
      <c r="BC1381" s="5" t="s">
        <v>905</v>
      </c>
      <c r="CB1381" s="13" t="s">
        <v>906</v>
      </c>
      <c r="CC1381" s="13" t="s">
        <v>907</v>
      </c>
      <c r="CD1381" s="13">
        <v>60006</v>
      </c>
      <c r="CE1381" s="13" t="e">
        <v>#N/A</v>
      </c>
      <c r="CF1381" s="13" t="str">
        <f t="shared" si="507"/>
        <v>W0009038</v>
      </c>
      <c r="CG1381" s="13" t="str">
        <f t="shared" si="514"/>
        <v>IT Capability Center</v>
      </c>
      <c r="CH1381" s="18">
        <f t="shared" si="508"/>
        <v>96431.208474865998</v>
      </c>
      <c r="CI1381" s="18">
        <f t="shared" si="515"/>
        <v>0</v>
      </c>
      <c r="CJ1381" s="43">
        <f t="shared" si="509"/>
        <v>7046.666666666667</v>
      </c>
      <c r="CK1381" s="44">
        <f t="shared" si="510"/>
        <v>29700</v>
      </c>
      <c r="CL1381" s="18">
        <f t="shared" si="511"/>
        <v>3476.6737891737894</v>
      </c>
      <c r="CM1381" s="18">
        <f t="shared" si="512"/>
        <v>13665.454893070646</v>
      </c>
      <c r="CN1381" s="13"/>
      <c r="CO1381" s="18">
        <f t="shared" si="513"/>
        <v>0</v>
      </c>
    </row>
    <row r="1382" spans="1:93" ht="15.75" customHeight="1" x14ac:dyDescent="0.2">
      <c r="A1382" s="35" t="s">
        <v>731</v>
      </c>
      <c r="B1382" s="35" t="s">
        <v>4719</v>
      </c>
      <c r="C1382" s="35" t="s">
        <v>4720</v>
      </c>
      <c r="D1382" s="36">
        <v>46006</v>
      </c>
      <c r="E1382" s="36"/>
      <c r="F1382" s="35" t="s">
        <v>925</v>
      </c>
      <c r="G1382" s="35" t="s">
        <v>1247</v>
      </c>
      <c r="H1382" s="35" t="s">
        <v>1248</v>
      </c>
      <c r="I1382" s="35" t="s">
        <v>897</v>
      </c>
      <c r="J1382" s="35"/>
      <c r="K1382" s="35" t="s">
        <v>898</v>
      </c>
      <c r="L1382" s="37" t="s">
        <v>899</v>
      </c>
      <c r="M1382" s="38">
        <v>0.1</v>
      </c>
      <c r="N1382" s="35">
        <v>28</v>
      </c>
      <c r="O1382" s="39">
        <v>208333.33333333334</v>
      </c>
      <c r="P1382" s="40"/>
      <c r="Q1382" s="39"/>
      <c r="R1382" s="39">
        <v>5008.0128205128203</v>
      </c>
      <c r="S1382" s="39">
        <v>2893.5185185185187</v>
      </c>
      <c r="T1382" s="39">
        <v>520.83333333333337</v>
      </c>
      <c r="U1382" s="35">
        <v>75</v>
      </c>
      <c r="V1382" s="39"/>
      <c r="W1382" s="39">
        <v>0</v>
      </c>
      <c r="X1382" s="39">
        <v>4460.3751415326506</v>
      </c>
      <c r="Y1382" s="39">
        <v>221291.07314723067</v>
      </c>
      <c r="Z1382" s="41">
        <v>7046.666666666667</v>
      </c>
      <c r="AA1382" s="39"/>
      <c r="AB1382" s="39">
        <v>228337.73981389732</v>
      </c>
      <c r="AC1382" s="39"/>
      <c r="AD1382" s="39"/>
      <c r="AE1382" s="42"/>
      <c r="AF1382" s="35"/>
      <c r="AG1382" s="39"/>
      <c r="AH1382" s="39">
        <v>228337.73981389732</v>
      </c>
      <c r="AI1382" s="39">
        <v>22833.773981389735</v>
      </c>
      <c r="AJ1382" s="42">
        <v>29700</v>
      </c>
      <c r="AK1382" s="39">
        <v>2970</v>
      </c>
      <c r="AL1382" s="39">
        <v>283841.51379528706</v>
      </c>
      <c r="AM1382" s="39" t="s">
        <v>943</v>
      </c>
      <c r="AN1382" s="39" t="s">
        <v>943</v>
      </c>
      <c r="AO1382" s="35">
        <v>37208</v>
      </c>
      <c r="AP1382" s="35" t="s">
        <v>944</v>
      </c>
      <c r="AQ1382" s="39" t="s">
        <v>901</v>
      </c>
      <c r="AR1382" s="39">
        <v>1</v>
      </c>
      <c r="AS1382" s="39"/>
      <c r="AT1382" s="39"/>
      <c r="AU1382" s="39"/>
      <c r="AV1382" s="39"/>
      <c r="AW1382" s="39" t="s">
        <v>1251</v>
      </c>
      <c r="AX1382" s="39" t="s">
        <v>70</v>
      </c>
      <c r="AY1382" s="39" t="s">
        <v>1053</v>
      </c>
      <c r="AZ1382" s="35">
        <v>37208</v>
      </c>
      <c r="BA1382" s="39"/>
      <c r="BC1382" s="5" t="s">
        <v>905</v>
      </c>
      <c r="CB1382" s="13" t="s">
        <v>947</v>
      </c>
      <c r="CC1382" s="13" t="s">
        <v>10</v>
      </c>
      <c r="CD1382" s="13">
        <v>60002</v>
      </c>
      <c r="CE1382" s="13" t="s">
        <v>8</v>
      </c>
      <c r="CF1382" s="13" t="str">
        <f t="shared" si="507"/>
        <v>W0009039</v>
      </c>
      <c r="CG1382" s="13" t="s">
        <v>70</v>
      </c>
      <c r="CH1382" s="18">
        <f t="shared" si="508"/>
        <v>213389.54180819934</v>
      </c>
      <c r="CI1382" s="18">
        <f t="shared" ref="CI1382:CI1383" si="516">SUM(AA1382,AC1382:AE1382)</f>
        <v>0</v>
      </c>
      <c r="CJ1382" s="43">
        <f t="shared" si="509"/>
        <v>7046.666666666667</v>
      </c>
      <c r="CK1382" s="44">
        <f t="shared" si="510"/>
        <v>29700</v>
      </c>
      <c r="CL1382" s="18">
        <f t="shared" si="511"/>
        <v>7901.5313390313386</v>
      </c>
      <c r="CM1382" s="18">
        <f t="shared" si="512"/>
        <v>25803.773981389735</v>
      </c>
      <c r="CN1382" s="13"/>
      <c r="CO1382" s="18">
        <f t="shared" si="513"/>
        <v>0</v>
      </c>
    </row>
    <row r="1383" spans="1:93" ht="15.75" customHeight="1" x14ac:dyDescent="0.2">
      <c r="A1383" s="35" t="s">
        <v>4721</v>
      </c>
      <c r="B1383" s="35" t="s">
        <v>4722</v>
      </c>
      <c r="C1383" s="35" t="s">
        <v>4723</v>
      </c>
      <c r="D1383" s="36">
        <v>46006</v>
      </c>
      <c r="E1383" s="36"/>
      <c r="F1383" s="35" t="s">
        <v>996</v>
      </c>
      <c r="G1383" s="35" t="s">
        <v>1247</v>
      </c>
      <c r="H1383" s="35" t="s">
        <v>1248</v>
      </c>
      <c r="I1383" s="35" t="s">
        <v>897</v>
      </c>
      <c r="J1383" s="35"/>
      <c r="K1383" s="35" t="s">
        <v>898</v>
      </c>
      <c r="L1383" s="37" t="s">
        <v>899</v>
      </c>
      <c r="M1383" s="38">
        <v>0.1</v>
      </c>
      <c r="N1383" s="35">
        <v>28</v>
      </c>
      <c r="O1383" s="39">
        <v>62500.000000000007</v>
      </c>
      <c r="P1383" s="40"/>
      <c r="Q1383" s="39"/>
      <c r="R1383" s="39">
        <v>1502.403846153846</v>
      </c>
      <c r="S1383" s="39">
        <v>868.05555555555554</v>
      </c>
      <c r="T1383" s="39">
        <v>156.25</v>
      </c>
      <c r="U1383" s="35">
        <v>75</v>
      </c>
      <c r="V1383" s="39"/>
      <c r="W1383" s="39">
        <v>0</v>
      </c>
      <c r="X1383" s="39">
        <v>4460.3751415326506</v>
      </c>
      <c r="Y1383" s="39">
        <v>69562.084543242061</v>
      </c>
      <c r="Z1383" s="41">
        <v>7046.666666666667</v>
      </c>
      <c r="AA1383" s="39"/>
      <c r="AB1383" s="39">
        <v>76608.751209908733</v>
      </c>
      <c r="AC1383" s="39"/>
      <c r="AD1383" s="39"/>
      <c r="AE1383" s="42"/>
      <c r="AF1383" s="35"/>
      <c r="AG1383" s="39"/>
      <c r="AH1383" s="39">
        <v>76608.751209908733</v>
      </c>
      <c r="AI1383" s="39">
        <v>7660.8751209908733</v>
      </c>
      <c r="AJ1383" s="42">
        <v>29700</v>
      </c>
      <c r="AK1383" s="39">
        <v>2970</v>
      </c>
      <c r="AL1383" s="39">
        <v>116939.6263308996</v>
      </c>
      <c r="AM1383" s="39" t="s">
        <v>1411</v>
      </c>
      <c r="AN1383" s="39" t="s">
        <v>1411</v>
      </c>
      <c r="AO1383" s="35" t="s">
        <v>4174</v>
      </c>
      <c r="AP1383" s="35" t="s">
        <v>1413</v>
      </c>
      <c r="AQ1383" s="39" t="s">
        <v>901</v>
      </c>
      <c r="AR1383" s="39">
        <v>1</v>
      </c>
      <c r="AS1383" s="39"/>
      <c r="AT1383" s="39"/>
      <c r="AU1383" s="39"/>
      <c r="AV1383" s="39"/>
      <c r="AW1383" s="39" t="s">
        <v>1489</v>
      </c>
      <c r="AX1383" s="39" t="s">
        <v>977</v>
      </c>
      <c r="AY1383" s="39" t="s">
        <v>1472</v>
      </c>
      <c r="AZ1383" s="35" t="s">
        <v>4174</v>
      </c>
      <c r="BA1383" s="39"/>
      <c r="BC1383" s="5" t="s">
        <v>905</v>
      </c>
      <c r="CB1383" s="13" t="s">
        <v>947</v>
      </c>
      <c r="CC1383" s="13" t="s">
        <v>1415</v>
      </c>
      <c r="CD1383" s="13">
        <v>60008</v>
      </c>
      <c r="CE1383" s="13" t="s">
        <v>1416</v>
      </c>
      <c r="CF1383" s="13" t="str">
        <f t="shared" si="507"/>
        <v>W0009040</v>
      </c>
      <c r="CG1383" s="13" t="s">
        <v>70</v>
      </c>
      <c r="CH1383" s="18">
        <f t="shared" si="508"/>
        <v>67191.625141532655</v>
      </c>
      <c r="CI1383" s="18">
        <f t="shared" si="516"/>
        <v>0</v>
      </c>
      <c r="CJ1383" s="43">
        <f t="shared" si="509"/>
        <v>7046.666666666667</v>
      </c>
      <c r="CK1383" s="44">
        <f t="shared" si="510"/>
        <v>29700</v>
      </c>
      <c r="CL1383" s="18">
        <f t="shared" si="511"/>
        <v>2370.4594017094014</v>
      </c>
      <c r="CM1383" s="18">
        <f t="shared" si="512"/>
        <v>10630.875120990873</v>
      </c>
      <c r="CN1383" s="13"/>
      <c r="CO1383" s="18">
        <f t="shared" si="513"/>
        <v>0</v>
      </c>
    </row>
    <row r="1384" spans="1:93" ht="15.75" customHeight="1" x14ac:dyDescent="0.2">
      <c r="A1384" s="35" t="s">
        <v>4724</v>
      </c>
      <c r="B1384" s="35" t="s">
        <v>4725</v>
      </c>
      <c r="C1384" s="35" t="s">
        <v>4726</v>
      </c>
      <c r="D1384" s="36">
        <v>46006</v>
      </c>
      <c r="E1384" s="36"/>
      <c r="F1384" s="35" t="s">
        <v>938</v>
      </c>
      <c r="G1384" s="35" t="s">
        <v>1247</v>
      </c>
      <c r="H1384" s="35" t="s">
        <v>1248</v>
      </c>
      <c r="I1384" s="35" t="s">
        <v>897</v>
      </c>
      <c r="J1384" s="35"/>
      <c r="K1384" s="35" t="s">
        <v>898</v>
      </c>
      <c r="L1384" s="37" t="s">
        <v>899</v>
      </c>
      <c r="M1384" s="38">
        <v>0.1</v>
      </c>
      <c r="N1384" s="35">
        <v>28</v>
      </c>
      <c r="O1384" s="39">
        <v>132916.66666666666</v>
      </c>
      <c r="P1384" s="40"/>
      <c r="Q1384" s="39"/>
      <c r="R1384" s="39">
        <v>3195.1121794871797</v>
      </c>
      <c r="S1384" s="39">
        <v>1846.0648148148148</v>
      </c>
      <c r="T1384" s="39">
        <v>332.29166666666663</v>
      </c>
      <c r="U1384" s="35">
        <v>75</v>
      </c>
      <c r="V1384" s="39"/>
      <c r="W1384" s="39">
        <v>0</v>
      </c>
      <c r="X1384" s="39">
        <v>4460.3751415326506</v>
      </c>
      <c r="Y1384" s="39">
        <v>142825.51046916796</v>
      </c>
      <c r="Z1384" s="41">
        <v>7046.666666666667</v>
      </c>
      <c r="AA1384" s="39"/>
      <c r="AB1384" s="39">
        <v>149872.17713583462</v>
      </c>
      <c r="AC1384" s="39"/>
      <c r="AD1384" s="39"/>
      <c r="AE1384" s="42"/>
      <c r="AF1384" s="35"/>
      <c r="AG1384" s="39"/>
      <c r="AH1384" s="39">
        <v>149872.17713583462</v>
      </c>
      <c r="AI1384" s="39">
        <v>14987.217713583463</v>
      </c>
      <c r="AJ1384" s="42">
        <v>29700</v>
      </c>
      <c r="AK1384" s="39">
        <v>2970</v>
      </c>
      <c r="AL1384" s="39">
        <v>197529.39484941808</v>
      </c>
      <c r="AM1384" s="39" t="s">
        <v>900</v>
      </c>
      <c r="AN1384" s="39" t="s">
        <v>900</v>
      </c>
      <c r="AO1384" s="35">
        <v>2051128</v>
      </c>
      <c r="AP1384" s="39" t="s">
        <v>900</v>
      </c>
      <c r="AQ1384" s="39" t="s">
        <v>901</v>
      </c>
      <c r="AR1384" s="39">
        <v>1</v>
      </c>
      <c r="AS1384" s="39"/>
      <c r="AT1384" s="39"/>
      <c r="AU1384" s="39"/>
      <c r="AV1384" s="39"/>
      <c r="AW1384" s="39" t="s">
        <v>1251</v>
      </c>
      <c r="AX1384" s="39" t="s">
        <v>900</v>
      </c>
      <c r="AY1384" s="39" t="s">
        <v>930</v>
      </c>
      <c r="AZ1384" s="35">
        <v>2051128</v>
      </c>
      <c r="BA1384" s="39"/>
      <c r="BC1384" s="5" t="s">
        <v>905</v>
      </c>
      <c r="CB1384" s="13" t="s">
        <v>906</v>
      </c>
      <c r="CC1384" s="13" t="s">
        <v>907</v>
      </c>
      <c r="CD1384" s="13">
        <v>60006</v>
      </c>
      <c r="CE1384" s="13" t="e">
        <v>#N/A</v>
      </c>
      <c r="CF1384" s="13" t="str">
        <f t="shared" si="507"/>
        <v>W0009041</v>
      </c>
      <c r="CG1384" s="13" t="str">
        <f>G1384</f>
        <v>IT Capability Center</v>
      </c>
      <c r="CH1384" s="18">
        <f t="shared" si="508"/>
        <v>137784.33347486597</v>
      </c>
      <c r="CI1384" s="18">
        <f>SUM(AA1384,AE1384)</f>
        <v>0</v>
      </c>
      <c r="CJ1384" s="43">
        <f t="shared" si="509"/>
        <v>7046.666666666667</v>
      </c>
      <c r="CK1384" s="44">
        <f t="shared" si="510"/>
        <v>29700</v>
      </c>
      <c r="CL1384" s="18">
        <f t="shared" si="511"/>
        <v>5041.1769943019945</v>
      </c>
      <c r="CM1384" s="18">
        <f t="shared" si="512"/>
        <v>17957.217713583465</v>
      </c>
      <c r="CN1384" s="13"/>
      <c r="CO1384" s="18">
        <f t="shared" si="513"/>
        <v>0</v>
      </c>
    </row>
    <row r="1385" spans="1:93" ht="15.75" customHeight="1" x14ac:dyDescent="0.2">
      <c r="A1385" s="35" t="s">
        <v>4727</v>
      </c>
      <c r="B1385" s="35" t="s">
        <v>4728</v>
      </c>
      <c r="C1385" s="35" t="s">
        <v>4729</v>
      </c>
      <c r="D1385" s="36">
        <v>46006</v>
      </c>
      <c r="E1385" s="36"/>
      <c r="F1385" s="35" t="s">
        <v>996</v>
      </c>
      <c r="G1385" s="35" t="s">
        <v>895</v>
      </c>
      <c r="H1385" s="35" t="s">
        <v>1572</v>
      </c>
      <c r="I1385" s="35" t="s">
        <v>2483</v>
      </c>
      <c r="J1385" s="35"/>
      <c r="K1385" s="35" t="s">
        <v>898</v>
      </c>
      <c r="L1385" s="37" t="s">
        <v>899</v>
      </c>
      <c r="M1385" s="38">
        <v>8.5000000000000006E-2</v>
      </c>
      <c r="N1385" s="35">
        <v>28</v>
      </c>
      <c r="O1385" s="39">
        <v>65000</v>
      </c>
      <c r="P1385" s="40"/>
      <c r="Q1385" s="39"/>
      <c r="R1385" s="39">
        <v>1562.5</v>
      </c>
      <c r="S1385" s="39">
        <v>902.77777777777783</v>
      </c>
      <c r="T1385" s="39">
        <v>162.5</v>
      </c>
      <c r="U1385" s="35">
        <v>75</v>
      </c>
      <c r="V1385" s="39"/>
      <c r="W1385" s="39">
        <v>0</v>
      </c>
      <c r="X1385" s="39">
        <v>4460.3751415326506</v>
      </c>
      <c r="Y1385" s="39">
        <v>72163.152919310436</v>
      </c>
      <c r="Z1385" s="41">
        <v>5687.5</v>
      </c>
      <c r="AA1385" s="39"/>
      <c r="AB1385" s="39">
        <v>77850.652919310436</v>
      </c>
      <c r="AC1385" s="39"/>
      <c r="AD1385" s="39"/>
      <c r="AE1385" s="42"/>
      <c r="AF1385" s="35"/>
      <c r="AG1385" s="39"/>
      <c r="AH1385" s="39">
        <v>77850.652919310436</v>
      </c>
      <c r="AI1385" s="39">
        <v>6617.3054981413879</v>
      </c>
      <c r="AJ1385" s="42">
        <v>0</v>
      </c>
      <c r="AK1385" s="39">
        <v>0</v>
      </c>
      <c r="AL1385" s="39">
        <v>84467.958417451824</v>
      </c>
      <c r="AM1385" s="39" t="s">
        <v>1411</v>
      </c>
      <c r="AN1385" s="39" t="s">
        <v>2484</v>
      </c>
      <c r="AO1385" s="35" t="s">
        <v>3455</v>
      </c>
      <c r="AP1385" s="35" t="s">
        <v>2485</v>
      </c>
      <c r="AQ1385" s="39" t="s">
        <v>901</v>
      </c>
      <c r="AR1385" s="39">
        <v>1</v>
      </c>
      <c r="AS1385" s="39"/>
      <c r="AT1385" s="39"/>
      <c r="AU1385" s="39"/>
      <c r="AV1385" s="39"/>
      <c r="AW1385" s="45">
        <v>0</v>
      </c>
      <c r="AX1385" s="39" t="s">
        <v>903</v>
      </c>
      <c r="AY1385" s="39" t="s">
        <v>1472</v>
      </c>
      <c r="AZ1385" s="35" t="s">
        <v>3455</v>
      </c>
      <c r="BA1385" s="39"/>
      <c r="BC1385" s="5" t="s">
        <v>905</v>
      </c>
      <c r="CB1385" s="13" t="s">
        <v>947</v>
      </c>
      <c r="CC1385" s="13" t="s">
        <v>805</v>
      </c>
      <c r="CD1385" s="13">
        <v>60001</v>
      </c>
      <c r="CE1385" s="13" t="s">
        <v>803</v>
      </c>
      <c r="CF1385" s="13" t="str">
        <f t="shared" si="507"/>
        <v>W0009042</v>
      </c>
      <c r="CG1385" s="13" t="s">
        <v>29</v>
      </c>
      <c r="CH1385" s="18">
        <f t="shared" si="508"/>
        <v>69697.875141532655</v>
      </c>
      <c r="CI1385" s="18">
        <f t="shared" ref="CI1385:CI1387" si="517">SUM(AA1385,AC1385:AE1385)</f>
        <v>0</v>
      </c>
      <c r="CJ1385" s="43">
        <f t="shared" si="509"/>
        <v>5687.5</v>
      </c>
      <c r="CK1385" s="44">
        <f t="shared" si="510"/>
        <v>0</v>
      </c>
      <c r="CL1385" s="18">
        <f t="shared" si="511"/>
        <v>2465.2777777777778</v>
      </c>
      <c r="CM1385" s="18">
        <f t="shared" si="512"/>
        <v>6617.3054981413879</v>
      </c>
      <c r="CN1385" s="13"/>
      <c r="CO1385" s="18">
        <f t="shared" si="513"/>
        <v>0</v>
      </c>
    </row>
    <row r="1386" spans="1:93" ht="15.75" customHeight="1" x14ac:dyDescent="0.2">
      <c r="A1386" s="35" t="s">
        <v>4730</v>
      </c>
      <c r="B1386" s="35" t="s">
        <v>4731</v>
      </c>
      <c r="C1386" s="35" t="s">
        <v>4732</v>
      </c>
      <c r="D1386" s="36">
        <v>46006</v>
      </c>
      <c r="E1386" s="36"/>
      <c r="F1386" s="35" t="s">
        <v>894</v>
      </c>
      <c r="G1386" s="35" t="s">
        <v>1247</v>
      </c>
      <c r="H1386" s="35" t="s">
        <v>1248</v>
      </c>
      <c r="I1386" s="35" t="s">
        <v>897</v>
      </c>
      <c r="J1386" s="35"/>
      <c r="K1386" s="35" t="s">
        <v>898</v>
      </c>
      <c r="L1386" s="37" t="s">
        <v>899</v>
      </c>
      <c r="M1386" s="38">
        <v>0.1</v>
      </c>
      <c r="N1386" s="35">
        <v>28</v>
      </c>
      <c r="O1386" s="39">
        <v>183333.33333333334</v>
      </c>
      <c r="P1386" s="40"/>
      <c r="Q1386" s="39"/>
      <c r="R1386" s="39">
        <v>4407.0512820512822</v>
      </c>
      <c r="S1386" s="39">
        <v>2546.2962962962965</v>
      </c>
      <c r="T1386" s="39">
        <v>458.33333333333337</v>
      </c>
      <c r="U1386" s="35">
        <v>75</v>
      </c>
      <c r="V1386" s="39"/>
      <c r="W1386" s="39">
        <v>0</v>
      </c>
      <c r="X1386" s="39">
        <v>4460.3751415326506</v>
      </c>
      <c r="Y1386" s="39">
        <v>195280.38938654691</v>
      </c>
      <c r="Z1386" s="41">
        <v>7046.666666666667</v>
      </c>
      <c r="AA1386" s="39"/>
      <c r="AB1386" s="39">
        <v>202327.05605321357</v>
      </c>
      <c r="AC1386" s="39"/>
      <c r="AD1386" s="39"/>
      <c r="AE1386" s="42"/>
      <c r="AF1386" s="35"/>
      <c r="AG1386" s="39"/>
      <c r="AH1386" s="39">
        <v>202327.05605321357</v>
      </c>
      <c r="AI1386" s="39">
        <v>20232.70560532136</v>
      </c>
      <c r="AJ1386" s="42">
        <v>29700</v>
      </c>
      <c r="AK1386" s="39">
        <v>2970</v>
      </c>
      <c r="AL1386" s="39">
        <v>255229.76165853493</v>
      </c>
      <c r="AM1386" s="39" t="s">
        <v>1411</v>
      </c>
      <c r="AN1386" s="39" t="s">
        <v>1411</v>
      </c>
      <c r="AO1386" s="35" t="s">
        <v>1720</v>
      </c>
      <c r="AP1386" s="35" t="s">
        <v>1413</v>
      </c>
      <c r="AQ1386" s="39" t="s">
        <v>901</v>
      </c>
      <c r="AR1386" s="39">
        <v>1</v>
      </c>
      <c r="AS1386" s="39"/>
      <c r="AT1386" s="39"/>
      <c r="AU1386" s="39"/>
      <c r="AV1386" s="39"/>
      <c r="AW1386" s="39" t="s">
        <v>989</v>
      </c>
      <c r="AX1386" s="39" t="s">
        <v>70</v>
      </c>
      <c r="AY1386" s="39" t="s">
        <v>1472</v>
      </c>
      <c r="AZ1386" s="35" t="s">
        <v>1720</v>
      </c>
      <c r="BA1386" s="39"/>
      <c r="BC1386" s="5" t="s">
        <v>905</v>
      </c>
      <c r="CB1386" s="13" t="s">
        <v>947</v>
      </c>
      <c r="CC1386" s="13" t="s">
        <v>1415</v>
      </c>
      <c r="CD1386" s="13">
        <v>60008</v>
      </c>
      <c r="CE1386" s="13" t="s">
        <v>1416</v>
      </c>
      <c r="CF1386" s="13" t="str">
        <f t="shared" si="507"/>
        <v>W0009043</v>
      </c>
      <c r="CG1386" s="13" t="s">
        <v>70</v>
      </c>
      <c r="CH1386" s="18">
        <f t="shared" si="508"/>
        <v>188327.04180819934</v>
      </c>
      <c r="CI1386" s="18">
        <f t="shared" si="517"/>
        <v>0</v>
      </c>
      <c r="CJ1386" s="43">
        <f t="shared" si="509"/>
        <v>7046.666666666667</v>
      </c>
      <c r="CK1386" s="44">
        <f t="shared" si="510"/>
        <v>29700</v>
      </c>
      <c r="CL1386" s="18">
        <f t="shared" si="511"/>
        <v>6953.3475783475787</v>
      </c>
      <c r="CM1386" s="18">
        <f t="shared" si="512"/>
        <v>23202.70560532136</v>
      </c>
      <c r="CN1386" s="13"/>
      <c r="CO1386" s="18">
        <f t="shared" si="513"/>
        <v>0</v>
      </c>
    </row>
    <row r="1387" spans="1:93" ht="15.75" customHeight="1" x14ac:dyDescent="0.2">
      <c r="A1387" s="35" t="s">
        <v>4733</v>
      </c>
      <c r="B1387" s="35" t="s">
        <v>4734</v>
      </c>
      <c r="C1387" s="35" t="s">
        <v>4735</v>
      </c>
      <c r="D1387" s="36">
        <v>46006</v>
      </c>
      <c r="E1387" s="36"/>
      <c r="F1387" s="35" t="s">
        <v>972</v>
      </c>
      <c r="G1387" s="35" t="s">
        <v>895</v>
      </c>
      <c r="H1387" s="35" t="s">
        <v>896</v>
      </c>
      <c r="I1387" s="35" t="s">
        <v>2483</v>
      </c>
      <c r="J1387" s="35"/>
      <c r="K1387" s="35" t="s">
        <v>898</v>
      </c>
      <c r="L1387" s="37" t="s">
        <v>899</v>
      </c>
      <c r="M1387" s="38">
        <v>8.5000000000000006E-2</v>
      </c>
      <c r="N1387" s="35">
        <v>28</v>
      </c>
      <c r="O1387" s="39">
        <v>48333.333333333336</v>
      </c>
      <c r="P1387" s="40"/>
      <c r="Q1387" s="39"/>
      <c r="R1387" s="39">
        <v>1161.8589743589744</v>
      </c>
      <c r="S1387" s="39">
        <v>671.2962962962963</v>
      </c>
      <c r="T1387" s="39">
        <v>120.83333333333334</v>
      </c>
      <c r="U1387" s="35">
        <v>75</v>
      </c>
      <c r="V1387" s="39"/>
      <c r="W1387" s="39">
        <v>0</v>
      </c>
      <c r="X1387" s="39">
        <v>4460.3751415326506</v>
      </c>
      <c r="Y1387" s="39">
        <v>54822.697078854595</v>
      </c>
      <c r="Z1387" s="41">
        <v>5687.5</v>
      </c>
      <c r="AA1387" s="39"/>
      <c r="AB1387" s="39">
        <v>60510.197078854595</v>
      </c>
      <c r="AC1387" s="39"/>
      <c r="AD1387" s="39"/>
      <c r="AE1387" s="42"/>
      <c r="AF1387" s="35"/>
      <c r="AG1387" s="39"/>
      <c r="AH1387" s="39">
        <v>60510.197078854595</v>
      </c>
      <c r="AI1387" s="39">
        <v>5143.3667517026406</v>
      </c>
      <c r="AJ1387" s="42">
        <v>0</v>
      </c>
      <c r="AK1387" s="39">
        <v>0</v>
      </c>
      <c r="AL1387" s="39">
        <v>65653.563830557236</v>
      </c>
      <c r="AM1387" s="39" t="s">
        <v>900</v>
      </c>
      <c r="AN1387" s="39" t="s">
        <v>2484</v>
      </c>
      <c r="AO1387" s="35">
        <v>1500400</v>
      </c>
      <c r="AP1387" s="35" t="s">
        <v>2485</v>
      </c>
      <c r="AQ1387" s="39" t="s">
        <v>901</v>
      </c>
      <c r="AR1387" s="39">
        <v>1</v>
      </c>
      <c r="AS1387" s="39"/>
      <c r="AT1387" s="39"/>
      <c r="AU1387" s="39"/>
      <c r="AV1387" s="39"/>
      <c r="AW1387" s="39" t="s">
        <v>1156</v>
      </c>
      <c r="AX1387" s="39" t="s">
        <v>903</v>
      </c>
      <c r="AY1387" s="39" t="s">
        <v>904</v>
      </c>
      <c r="AZ1387" s="35">
        <v>1500400</v>
      </c>
      <c r="BA1387" s="39"/>
      <c r="BC1387" s="5" t="s">
        <v>905</v>
      </c>
      <c r="CB1387" s="13" t="s">
        <v>947</v>
      </c>
      <c r="CC1387" s="13" t="s">
        <v>805</v>
      </c>
      <c r="CD1387" s="13">
        <v>60001</v>
      </c>
      <c r="CE1387" s="13" t="s">
        <v>803</v>
      </c>
      <c r="CF1387" s="13" t="str">
        <f t="shared" si="507"/>
        <v>W0009044</v>
      </c>
      <c r="CG1387" s="13" t="s">
        <v>29</v>
      </c>
      <c r="CH1387" s="18">
        <f t="shared" si="508"/>
        <v>52989.541808199319</v>
      </c>
      <c r="CI1387" s="18">
        <f t="shared" si="517"/>
        <v>0</v>
      </c>
      <c r="CJ1387" s="43">
        <f t="shared" si="509"/>
        <v>5687.5</v>
      </c>
      <c r="CK1387" s="44">
        <f t="shared" si="510"/>
        <v>0</v>
      </c>
      <c r="CL1387" s="18">
        <f t="shared" si="511"/>
        <v>1833.1552706552707</v>
      </c>
      <c r="CM1387" s="18">
        <f t="shared" si="512"/>
        <v>5143.3667517026406</v>
      </c>
      <c r="CN1387" s="13"/>
      <c r="CO1387" s="18">
        <f t="shared" si="513"/>
        <v>0</v>
      </c>
    </row>
    <row r="1388" spans="1:93" ht="15.75" customHeight="1" x14ac:dyDescent="0.2">
      <c r="A1388" s="35" t="s">
        <v>4736</v>
      </c>
      <c r="B1388" s="35" t="s">
        <v>4737</v>
      </c>
      <c r="C1388" s="35" t="s">
        <v>4738</v>
      </c>
      <c r="D1388" s="36">
        <v>46009</v>
      </c>
      <c r="E1388" s="36"/>
      <c r="F1388" s="35" t="s">
        <v>925</v>
      </c>
      <c r="G1388" s="35" t="s">
        <v>912</v>
      </c>
      <c r="H1388" s="35" t="s">
        <v>913</v>
      </c>
      <c r="I1388" s="35" t="s">
        <v>914</v>
      </c>
      <c r="J1388" s="35"/>
      <c r="K1388" s="35" t="s">
        <v>898</v>
      </c>
      <c r="L1388" s="37" t="s">
        <v>899</v>
      </c>
      <c r="M1388" s="38">
        <v>8.5000000000000006E-2</v>
      </c>
      <c r="N1388" s="35">
        <v>28</v>
      </c>
      <c r="O1388" s="39">
        <v>191666.66666666666</v>
      </c>
      <c r="P1388" s="40"/>
      <c r="Q1388" s="39"/>
      <c r="R1388" s="39">
        <v>4607.3717948717949</v>
      </c>
      <c r="S1388" s="39">
        <v>2662.037037037037</v>
      </c>
      <c r="T1388" s="39">
        <v>479.16666666666663</v>
      </c>
      <c r="U1388" s="35">
        <v>75</v>
      </c>
      <c r="V1388" s="39"/>
      <c r="W1388" s="39">
        <v>0</v>
      </c>
      <c r="X1388" s="39">
        <v>4460.3751415326506</v>
      </c>
      <c r="Y1388" s="39">
        <v>203950.6173067748</v>
      </c>
      <c r="Z1388" s="41">
        <v>0</v>
      </c>
      <c r="AA1388" s="39"/>
      <c r="AB1388" s="39">
        <v>203950.6173067748</v>
      </c>
      <c r="AC1388" s="39"/>
      <c r="AD1388" s="39"/>
      <c r="AE1388" s="42"/>
      <c r="AF1388" s="35"/>
      <c r="AG1388" s="39"/>
      <c r="AH1388" s="39">
        <v>203950.6173067748</v>
      </c>
      <c r="AI1388" s="39">
        <v>17335.802471075858</v>
      </c>
      <c r="AJ1388" s="42">
        <v>29700</v>
      </c>
      <c r="AK1388" s="39">
        <v>2524.5</v>
      </c>
      <c r="AL1388" s="39">
        <v>253510.91977785065</v>
      </c>
      <c r="AM1388" s="39" t="s">
        <v>900</v>
      </c>
      <c r="AN1388" s="39" t="s">
        <v>900</v>
      </c>
      <c r="AO1388" s="35">
        <v>1005220</v>
      </c>
      <c r="AP1388" s="39" t="s">
        <v>900</v>
      </c>
      <c r="AQ1388" s="39" t="s">
        <v>901</v>
      </c>
      <c r="AR1388" s="39">
        <v>1</v>
      </c>
      <c r="AS1388" s="39"/>
      <c r="AT1388" s="39"/>
      <c r="AU1388" s="39"/>
      <c r="AV1388" s="39"/>
      <c r="AW1388" s="39" t="s">
        <v>912</v>
      </c>
      <c r="AX1388" s="39" t="s">
        <v>912</v>
      </c>
      <c r="AY1388" s="39" t="s">
        <v>912</v>
      </c>
      <c r="AZ1388" s="35">
        <v>1005220</v>
      </c>
      <c r="BA1388" s="39"/>
      <c r="BC1388" s="5" t="s">
        <v>905</v>
      </c>
      <c r="CB1388" s="13" t="s">
        <v>906</v>
      </c>
      <c r="CC1388" s="13" t="s">
        <v>907</v>
      </c>
      <c r="CD1388" s="13">
        <v>60006</v>
      </c>
      <c r="CE1388" s="13" t="e">
        <v>#N/A</v>
      </c>
      <c r="CF1388" s="13" t="str">
        <f t="shared" si="507"/>
        <v>W0009045</v>
      </c>
      <c r="CG1388" s="13" t="str">
        <f t="shared" ref="CG1388:CG1389" si="518">G1388</f>
        <v>BRAF</v>
      </c>
      <c r="CH1388" s="18">
        <f t="shared" si="508"/>
        <v>196681.20847486597</v>
      </c>
      <c r="CI1388" s="18">
        <f t="shared" ref="CI1388:CI1389" si="519">SUM(AA1388,AE1388)</f>
        <v>0</v>
      </c>
      <c r="CJ1388" s="43">
        <f t="shared" si="509"/>
        <v>0</v>
      </c>
      <c r="CK1388" s="44">
        <f t="shared" si="510"/>
        <v>29700</v>
      </c>
      <c r="CL1388" s="18">
        <f t="shared" si="511"/>
        <v>7269.4088319088314</v>
      </c>
      <c r="CM1388" s="18">
        <f t="shared" si="512"/>
        <v>19860.302471075858</v>
      </c>
      <c r="CN1388" s="13"/>
      <c r="CO1388" s="18">
        <f t="shared" si="513"/>
        <v>0</v>
      </c>
    </row>
    <row r="1389" spans="1:93" ht="15.75" customHeight="1" x14ac:dyDescent="0.2">
      <c r="A1389" s="35" t="s">
        <v>4739</v>
      </c>
      <c r="B1389" s="35" t="s">
        <v>4740</v>
      </c>
      <c r="C1389" s="35" t="s">
        <v>4741</v>
      </c>
      <c r="D1389" s="36">
        <v>46013</v>
      </c>
      <c r="E1389" s="36"/>
      <c r="F1389" s="35" t="s">
        <v>911</v>
      </c>
      <c r="G1389" s="35" t="s">
        <v>939</v>
      </c>
      <c r="H1389" s="35" t="s">
        <v>940</v>
      </c>
      <c r="I1389" s="35" t="s">
        <v>897</v>
      </c>
      <c r="J1389" s="35"/>
      <c r="K1389" s="35" t="s">
        <v>898</v>
      </c>
      <c r="L1389" s="37" t="s">
        <v>899</v>
      </c>
      <c r="M1389" s="38">
        <v>0.05</v>
      </c>
      <c r="N1389" s="35">
        <v>28</v>
      </c>
      <c r="O1389" s="39">
        <v>333333.33333333331</v>
      </c>
      <c r="P1389" s="40">
        <v>0.15</v>
      </c>
      <c r="Q1389" s="39">
        <v>49999.999999999993</v>
      </c>
      <c r="R1389" s="39">
        <v>8012.8205128205118</v>
      </c>
      <c r="S1389" s="39">
        <v>4629.6296296296296</v>
      </c>
      <c r="T1389" s="39">
        <v>833.33333333333326</v>
      </c>
      <c r="U1389" s="35">
        <v>75</v>
      </c>
      <c r="V1389" s="39"/>
      <c r="W1389" s="39">
        <v>0</v>
      </c>
      <c r="X1389" s="39">
        <v>4460.3751415326506</v>
      </c>
      <c r="Y1389" s="39">
        <v>401344.49195064936</v>
      </c>
      <c r="Z1389" s="41">
        <v>12402.5</v>
      </c>
      <c r="AA1389" s="39"/>
      <c r="AB1389" s="39">
        <v>413746.99195064936</v>
      </c>
      <c r="AC1389" s="39"/>
      <c r="AD1389" s="39"/>
      <c r="AE1389" s="42"/>
      <c r="AF1389" s="35"/>
      <c r="AG1389" s="39"/>
      <c r="AH1389" s="39">
        <v>413746.99195064936</v>
      </c>
      <c r="AI1389" s="39">
        <v>20687.349597532469</v>
      </c>
      <c r="AJ1389" s="42">
        <v>29700</v>
      </c>
      <c r="AK1389" s="39">
        <v>1485</v>
      </c>
      <c r="AL1389" s="39">
        <v>465619.34154818184</v>
      </c>
      <c r="AM1389" s="39" t="s">
        <v>900</v>
      </c>
      <c r="AN1389" s="39" t="s">
        <v>900</v>
      </c>
      <c r="AO1389" s="35">
        <v>1007600</v>
      </c>
      <c r="AP1389" s="39" t="s">
        <v>900</v>
      </c>
      <c r="AQ1389" s="39" t="s">
        <v>901</v>
      </c>
      <c r="AR1389" s="39">
        <v>1</v>
      </c>
      <c r="AS1389" s="39"/>
      <c r="AT1389" s="39"/>
      <c r="AU1389" s="39"/>
      <c r="AV1389" s="39"/>
      <c r="AW1389" s="39" t="s">
        <v>11</v>
      </c>
      <c r="AX1389" s="39" t="s">
        <v>935</v>
      </c>
      <c r="AY1389" s="39" t="s">
        <v>946</v>
      </c>
      <c r="AZ1389" s="35">
        <v>1007600</v>
      </c>
      <c r="BA1389" s="39"/>
      <c r="BC1389" s="5" t="s">
        <v>905</v>
      </c>
      <c r="CA1389" s="11">
        <f t="shared" ref="CA1389:CA1390" si="520">CW1389</f>
        <v>0</v>
      </c>
      <c r="CB1389" s="13" t="s">
        <v>906</v>
      </c>
      <c r="CC1389" s="13" t="s">
        <v>907</v>
      </c>
      <c r="CD1389" s="13">
        <v>60006</v>
      </c>
      <c r="CE1389" s="13" t="e">
        <v>#N/A</v>
      </c>
      <c r="CF1389" s="13" t="str">
        <f t="shared" si="507"/>
        <v>W0009046</v>
      </c>
      <c r="CG1389" s="13" t="str">
        <f t="shared" si="518"/>
        <v>HR Capability Center</v>
      </c>
      <c r="CH1389" s="18">
        <f t="shared" si="508"/>
        <v>388702.04180819925</v>
      </c>
      <c r="CI1389" s="18">
        <f t="shared" si="519"/>
        <v>0</v>
      </c>
      <c r="CJ1389" s="43">
        <f t="shared" si="509"/>
        <v>12402.5</v>
      </c>
      <c r="CK1389" s="44">
        <f t="shared" si="510"/>
        <v>29700</v>
      </c>
      <c r="CL1389" s="18">
        <f t="shared" si="511"/>
        <v>12642.450142450141</v>
      </c>
      <c r="CM1389" s="18">
        <f t="shared" si="512"/>
        <v>22172.349597532469</v>
      </c>
      <c r="CN1389" s="13"/>
      <c r="CO1389" s="18">
        <f t="shared" si="513"/>
        <v>0</v>
      </c>
    </row>
    <row r="1390" spans="1:93" ht="15.75" customHeight="1" x14ac:dyDescent="0.2">
      <c r="A1390" s="35" t="s">
        <v>732</v>
      </c>
      <c r="B1390" s="35" t="s">
        <v>4742</v>
      </c>
      <c r="C1390" s="35" t="s">
        <v>4743</v>
      </c>
      <c r="D1390" s="36">
        <v>46013</v>
      </c>
      <c r="E1390" s="36"/>
      <c r="F1390" s="35" t="s">
        <v>894</v>
      </c>
      <c r="G1390" s="35" t="s">
        <v>1247</v>
      </c>
      <c r="H1390" s="35" t="s">
        <v>1248</v>
      </c>
      <c r="I1390" s="35" t="s">
        <v>897</v>
      </c>
      <c r="J1390" s="35"/>
      <c r="K1390" s="35" t="s">
        <v>898</v>
      </c>
      <c r="L1390" s="37" t="s">
        <v>899</v>
      </c>
      <c r="M1390" s="38">
        <v>0.1</v>
      </c>
      <c r="N1390" s="35">
        <v>28</v>
      </c>
      <c r="O1390" s="39">
        <v>191500</v>
      </c>
      <c r="P1390" s="40"/>
      <c r="Q1390" s="39"/>
      <c r="R1390" s="39">
        <v>4603.3653846153848</v>
      </c>
      <c r="S1390" s="39">
        <v>2659.7222222222222</v>
      </c>
      <c r="T1390" s="39">
        <v>478.75</v>
      </c>
      <c r="U1390" s="35">
        <v>75</v>
      </c>
      <c r="V1390" s="39"/>
      <c r="W1390" s="39">
        <v>0</v>
      </c>
      <c r="X1390" s="39">
        <v>4460.3751415326506</v>
      </c>
      <c r="Y1390" s="39">
        <v>203777.21274837025</v>
      </c>
      <c r="Z1390" s="41">
        <v>7046.666666666667</v>
      </c>
      <c r="AA1390" s="39"/>
      <c r="AB1390" s="39">
        <v>210823.87941503691</v>
      </c>
      <c r="AC1390" s="39"/>
      <c r="AD1390" s="39"/>
      <c r="AE1390" s="42"/>
      <c r="AF1390" s="35"/>
      <c r="AG1390" s="39"/>
      <c r="AH1390" s="39">
        <v>210823.87941503691</v>
      </c>
      <c r="AI1390" s="39">
        <v>21082.387941503694</v>
      </c>
      <c r="AJ1390" s="42">
        <v>29700</v>
      </c>
      <c r="AK1390" s="39">
        <v>2970</v>
      </c>
      <c r="AL1390" s="39">
        <v>264576.2673565406</v>
      </c>
      <c r="AM1390" s="39" t="s">
        <v>943</v>
      </c>
      <c r="AN1390" s="39" t="s">
        <v>943</v>
      </c>
      <c r="AO1390" s="35">
        <v>37946</v>
      </c>
      <c r="AP1390" s="35" t="s">
        <v>944</v>
      </c>
      <c r="AQ1390" s="39" t="s">
        <v>901</v>
      </c>
      <c r="AR1390" s="39">
        <v>1</v>
      </c>
      <c r="AS1390" s="39"/>
      <c r="AT1390" s="39"/>
      <c r="AU1390" s="39"/>
      <c r="AV1390" s="39"/>
      <c r="AW1390" s="39" t="s">
        <v>1251</v>
      </c>
      <c r="AX1390" s="39" t="s">
        <v>2640</v>
      </c>
      <c r="AY1390" s="39" t="s">
        <v>1053</v>
      </c>
      <c r="AZ1390" s="35">
        <v>37946</v>
      </c>
      <c r="BA1390" s="39"/>
      <c r="BC1390" s="5" t="s">
        <v>905</v>
      </c>
      <c r="CA1390" s="11">
        <f t="shared" si="520"/>
        <v>0</v>
      </c>
      <c r="CB1390" s="13" t="s">
        <v>947</v>
      </c>
      <c r="CC1390" s="13" t="s">
        <v>10</v>
      </c>
      <c r="CD1390" s="13">
        <v>60002</v>
      </c>
      <c r="CE1390" s="13" t="s">
        <v>8</v>
      </c>
      <c r="CF1390" s="13" t="str">
        <f t="shared" si="507"/>
        <v>W0009047</v>
      </c>
      <c r="CG1390" s="13" t="s">
        <v>70</v>
      </c>
      <c r="CH1390" s="18">
        <f t="shared" si="508"/>
        <v>196514.12514153266</v>
      </c>
      <c r="CI1390" s="18">
        <f t="shared" ref="CI1390:CI1405" si="521">SUM(AA1390,AC1390:AE1390)</f>
        <v>0</v>
      </c>
      <c r="CJ1390" s="43">
        <f t="shared" si="509"/>
        <v>7046.666666666667</v>
      </c>
      <c r="CK1390" s="44">
        <f t="shared" si="510"/>
        <v>29700</v>
      </c>
      <c r="CL1390" s="18">
        <f t="shared" si="511"/>
        <v>7263.0876068376074</v>
      </c>
      <c r="CM1390" s="18">
        <f t="shared" si="512"/>
        <v>24052.387941503694</v>
      </c>
      <c r="CN1390" s="13"/>
      <c r="CO1390" s="18">
        <f t="shared" si="513"/>
        <v>0</v>
      </c>
    </row>
    <row r="1391" spans="1:93" ht="15.75" customHeight="1" x14ac:dyDescent="0.2">
      <c r="A1391" s="35" t="s">
        <v>733</v>
      </c>
      <c r="B1391" s="35" t="s">
        <v>4744</v>
      </c>
      <c r="C1391" s="35" t="s">
        <v>4745</v>
      </c>
      <c r="D1391" s="36">
        <v>46013</v>
      </c>
      <c r="E1391" s="36"/>
      <c r="F1391" s="35" t="s">
        <v>984</v>
      </c>
      <c r="G1391" s="35" t="s">
        <v>2668</v>
      </c>
      <c r="H1391" s="35" t="s">
        <v>2669</v>
      </c>
      <c r="I1391" s="35" t="s">
        <v>897</v>
      </c>
      <c r="J1391" s="35"/>
      <c r="K1391" s="35" t="s">
        <v>898</v>
      </c>
      <c r="L1391" s="37" t="s">
        <v>899</v>
      </c>
      <c r="M1391" s="38">
        <v>8.5000000000000006E-2</v>
      </c>
      <c r="N1391" s="35">
        <v>28</v>
      </c>
      <c r="O1391" s="39">
        <v>112500</v>
      </c>
      <c r="P1391" s="40"/>
      <c r="Q1391" s="39"/>
      <c r="R1391" s="39">
        <v>2704.3269230769233</v>
      </c>
      <c r="S1391" s="39">
        <v>1562.5</v>
      </c>
      <c r="T1391" s="39">
        <v>281.25</v>
      </c>
      <c r="U1391" s="35">
        <v>75</v>
      </c>
      <c r="V1391" s="39"/>
      <c r="W1391" s="39">
        <v>0</v>
      </c>
      <c r="X1391" s="39">
        <v>4460.3751415326506</v>
      </c>
      <c r="Y1391" s="39">
        <v>121583.45206460958</v>
      </c>
      <c r="Z1391" s="41">
        <v>13617.5</v>
      </c>
      <c r="AA1391" s="39"/>
      <c r="AB1391" s="39">
        <v>135200.95206460956</v>
      </c>
      <c r="AC1391" s="39"/>
      <c r="AD1391" s="39"/>
      <c r="AE1391" s="42"/>
      <c r="AF1391" s="35"/>
      <c r="AG1391" s="39"/>
      <c r="AH1391" s="39">
        <v>135200.95206460956</v>
      </c>
      <c r="AI1391" s="39">
        <v>11492.080925491813</v>
      </c>
      <c r="AJ1391" s="42">
        <v>29700</v>
      </c>
      <c r="AK1391" s="39">
        <v>2524.5</v>
      </c>
      <c r="AL1391" s="39">
        <v>178917.53299010138</v>
      </c>
      <c r="AM1391" s="39" t="s">
        <v>943</v>
      </c>
      <c r="AN1391" s="39" t="s">
        <v>943</v>
      </c>
      <c r="AO1391" s="35">
        <v>37214</v>
      </c>
      <c r="AP1391" s="35" t="s">
        <v>944</v>
      </c>
      <c r="AQ1391" s="39" t="s">
        <v>901</v>
      </c>
      <c r="AR1391" s="39">
        <v>1</v>
      </c>
      <c r="AS1391" s="39"/>
      <c r="AT1391" s="39"/>
      <c r="AU1391" s="39"/>
      <c r="AV1391" s="39"/>
      <c r="AW1391" s="39" t="s">
        <v>2902</v>
      </c>
      <c r="AX1391" s="39" t="s">
        <v>964</v>
      </c>
      <c r="AY1391" s="39" t="s">
        <v>965</v>
      </c>
      <c r="AZ1391" s="35">
        <v>37214</v>
      </c>
      <c r="BA1391" s="39"/>
      <c r="BC1391" s="5" t="s">
        <v>905</v>
      </c>
      <c r="CB1391" s="13" t="s">
        <v>947</v>
      </c>
      <c r="CC1391" s="13" t="s">
        <v>10</v>
      </c>
      <c r="CD1391" s="13">
        <v>60002</v>
      </c>
      <c r="CE1391" s="13" t="s">
        <v>8</v>
      </c>
      <c r="CF1391" s="13" t="str">
        <f t="shared" si="507"/>
        <v>W0009048</v>
      </c>
      <c r="CG1391" s="13" t="s">
        <v>323</v>
      </c>
      <c r="CH1391" s="18">
        <f t="shared" si="508"/>
        <v>117316.62514153266</v>
      </c>
      <c r="CI1391" s="18">
        <f t="shared" si="521"/>
        <v>0</v>
      </c>
      <c r="CJ1391" s="43">
        <f t="shared" si="509"/>
        <v>13617.5</v>
      </c>
      <c r="CK1391" s="44">
        <f t="shared" si="510"/>
        <v>29700</v>
      </c>
      <c r="CL1391" s="18">
        <f t="shared" si="511"/>
        <v>4266.8269230769238</v>
      </c>
      <c r="CM1391" s="18">
        <f t="shared" si="512"/>
        <v>14016.580925491813</v>
      </c>
      <c r="CN1391" s="13"/>
      <c r="CO1391" s="18">
        <f t="shared" si="513"/>
        <v>0</v>
      </c>
    </row>
    <row r="1392" spans="1:93" ht="15.75" customHeight="1" x14ac:dyDescent="0.2">
      <c r="A1392" s="35" t="s">
        <v>734</v>
      </c>
      <c r="B1392" s="35" t="s">
        <v>4746</v>
      </c>
      <c r="C1392" s="35" t="s">
        <v>4747</v>
      </c>
      <c r="D1392" s="36">
        <v>45973</v>
      </c>
      <c r="E1392" s="36"/>
      <c r="F1392" s="35" t="s">
        <v>996</v>
      </c>
      <c r="G1392" s="35" t="s">
        <v>1247</v>
      </c>
      <c r="H1392" s="35" t="s">
        <v>1248</v>
      </c>
      <c r="I1392" s="35" t="s">
        <v>897</v>
      </c>
      <c r="J1392" s="35"/>
      <c r="K1392" s="35" t="s">
        <v>898</v>
      </c>
      <c r="L1392" s="37" t="s">
        <v>899</v>
      </c>
      <c r="M1392" s="38">
        <v>0.1</v>
      </c>
      <c r="N1392" s="35">
        <v>28</v>
      </c>
      <c r="O1392" s="39">
        <v>62500.000000000007</v>
      </c>
      <c r="P1392" s="40"/>
      <c r="Q1392" s="39"/>
      <c r="R1392" s="39">
        <v>1502.403846153846</v>
      </c>
      <c r="S1392" s="39">
        <v>868.05555555555554</v>
      </c>
      <c r="T1392" s="39">
        <v>156.25</v>
      </c>
      <c r="U1392" s="35">
        <v>75</v>
      </c>
      <c r="V1392" s="39"/>
      <c r="W1392" s="39">
        <v>0</v>
      </c>
      <c r="X1392" s="39">
        <v>4460.3751415326506</v>
      </c>
      <c r="Y1392" s="39">
        <v>69562.084543242061</v>
      </c>
      <c r="Z1392" s="41">
        <v>7046.666666666667</v>
      </c>
      <c r="AA1392" s="39"/>
      <c r="AB1392" s="39">
        <v>76608.751209908733</v>
      </c>
      <c r="AC1392" s="39"/>
      <c r="AD1392" s="39"/>
      <c r="AE1392" s="42"/>
      <c r="AF1392" s="35"/>
      <c r="AG1392" s="39"/>
      <c r="AH1392" s="39">
        <v>76608.751209908733</v>
      </c>
      <c r="AI1392" s="39">
        <v>7660.8751209908733</v>
      </c>
      <c r="AJ1392" s="42">
        <v>29700</v>
      </c>
      <c r="AK1392" s="39">
        <v>2970</v>
      </c>
      <c r="AL1392" s="39">
        <v>116939.6263308996</v>
      </c>
      <c r="AM1392" s="39" t="s">
        <v>943</v>
      </c>
      <c r="AN1392" s="39" t="s">
        <v>943</v>
      </c>
      <c r="AO1392" s="35">
        <v>90292</v>
      </c>
      <c r="AP1392" s="35" t="s">
        <v>944</v>
      </c>
      <c r="AQ1392" s="39" t="s">
        <v>901</v>
      </c>
      <c r="AR1392" s="39">
        <v>1</v>
      </c>
      <c r="AS1392" s="39"/>
      <c r="AT1392" s="39"/>
      <c r="AU1392" s="39"/>
      <c r="AV1392" s="39"/>
      <c r="AW1392" s="39" t="s">
        <v>1489</v>
      </c>
      <c r="AX1392" s="39" t="s">
        <v>943</v>
      </c>
      <c r="AY1392" s="39" t="s">
        <v>1053</v>
      </c>
      <c r="AZ1392" s="35">
        <v>90292</v>
      </c>
      <c r="BA1392" s="39"/>
      <c r="BC1392" s="5" t="s">
        <v>905</v>
      </c>
      <c r="CB1392" s="13" t="s">
        <v>947</v>
      </c>
      <c r="CC1392" s="13" t="s">
        <v>10</v>
      </c>
      <c r="CD1392" s="13">
        <v>60002</v>
      </c>
      <c r="CE1392" s="13" t="s">
        <v>8</v>
      </c>
      <c r="CF1392" s="13" t="str">
        <f t="shared" si="507"/>
        <v>W0009049</v>
      </c>
      <c r="CG1392" s="13" t="s">
        <v>70</v>
      </c>
      <c r="CH1392" s="18">
        <f t="shared" si="508"/>
        <v>67191.625141532655</v>
      </c>
      <c r="CI1392" s="18">
        <f t="shared" si="521"/>
        <v>0</v>
      </c>
      <c r="CJ1392" s="43">
        <f t="shared" si="509"/>
        <v>7046.666666666667</v>
      </c>
      <c r="CK1392" s="44">
        <f t="shared" si="510"/>
        <v>29700</v>
      </c>
      <c r="CL1392" s="18">
        <f t="shared" si="511"/>
        <v>2370.4594017094014</v>
      </c>
      <c r="CM1392" s="18">
        <f t="shared" si="512"/>
        <v>10630.875120990873</v>
      </c>
      <c r="CN1392" s="13"/>
      <c r="CO1392" s="18">
        <f t="shared" si="513"/>
        <v>0</v>
      </c>
    </row>
    <row r="1393" spans="1:93" ht="15.75" customHeight="1" x14ac:dyDescent="0.2">
      <c r="A1393" s="35" t="s">
        <v>735</v>
      </c>
      <c r="B1393" s="35" t="s">
        <v>4748</v>
      </c>
      <c r="C1393" s="35" t="s">
        <v>4749</v>
      </c>
      <c r="D1393" s="36">
        <v>45973</v>
      </c>
      <c r="E1393" s="36"/>
      <c r="F1393" s="35" t="s">
        <v>938</v>
      </c>
      <c r="G1393" s="35" t="s">
        <v>1247</v>
      </c>
      <c r="H1393" s="35" t="s">
        <v>1248</v>
      </c>
      <c r="I1393" s="35" t="s">
        <v>897</v>
      </c>
      <c r="J1393" s="35"/>
      <c r="K1393" s="35" t="s">
        <v>898</v>
      </c>
      <c r="L1393" s="37" t="s">
        <v>899</v>
      </c>
      <c r="M1393" s="38">
        <v>0.1</v>
      </c>
      <c r="N1393" s="35">
        <v>28</v>
      </c>
      <c r="O1393" s="39">
        <v>111666.66666666667</v>
      </c>
      <c r="P1393" s="40"/>
      <c r="Q1393" s="39"/>
      <c r="R1393" s="39">
        <v>2684.2948717948721</v>
      </c>
      <c r="S1393" s="39">
        <v>1550.9259259259261</v>
      </c>
      <c r="T1393" s="39">
        <v>279.16666666666669</v>
      </c>
      <c r="U1393" s="35">
        <v>75</v>
      </c>
      <c r="V1393" s="39"/>
      <c r="W1393" s="39">
        <v>0</v>
      </c>
      <c r="X1393" s="39">
        <v>4460.3751415326506</v>
      </c>
      <c r="Y1393" s="39">
        <v>120716.4292725868</v>
      </c>
      <c r="Z1393" s="41">
        <v>7046.666666666667</v>
      </c>
      <c r="AA1393" s="39"/>
      <c r="AB1393" s="39">
        <v>127763.09593925347</v>
      </c>
      <c r="AC1393" s="39"/>
      <c r="AD1393" s="39"/>
      <c r="AE1393" s="42"/>
      <c r="AF1393" s="35"/>
      <c r="AG1393" s="39"/>
      <c r="AH1393" s="39">
        <v>127763.09593925347</v>
      </c>
      <c r="AI1393" s="39">
        <v>12776.309593925347</v>
      </c>
      <c r="AJ1393" s="42">
        <v>29700</v>
      </c>
      <c r="AK1393" s="39">
        <v>2970</v>
      </c>
      <c r="AL1393" s="39">
        <v>173209.40553317883</v>
      </c>
      <c r="AM1393" s="39" t="s">
        <v>943</v>
      </c>
      <c r="AN1393" s="39" t="s">
        <v>943</v>
      </c>
      <c r="AO1393" s="35">
        <v>37208</v>
      </c>
      <c r="AP1393" s="35" t="s">
        <v>944</v>
      </c>
      <c r="AQ1393" s="39" t="s">
        <v>901</v>
      </c>
      <c r="AR1393" s="39">
        <v>1</v>
      </c>
      <c r="AS1393" s="39"/>
      <c r="AT1393" s="39"/>
      <c r="AU1393" s="39"/>
      <c r="AV1393" s="39"/>
      <c r="AW1393" s="39" t="s">
        <v>1489</v>
      </c>
      <c r="AX1393" s="39" t="s">
        <v>943</v>
      </c>
      <c r="AY1393" s="39" t="s">
        <v>2640</v>
      </c>
      <c r="AZ1393" s="35">
        <v>37208</v>
      </c>
      <c r="BA1393" s="39"/>
      <c r="BC1393" s="5" t="s">
        <v>905</v>
      </c>
      <c r="CB1393" s="13" t="s">
        <v>947</v>
      </c>
      <c r="CC1393" s="13" t="s">
        <v>10</v>
      </c>
      <c r="CD1393" s="13">
        <v>60002</v>
      </c>
      <c r="CE1393" s="13" t="s">
        <v>8</v>
      </c>
      <c r="CF1393" s="13" t="str">
        <f t="shared" si="507"/>
        <v>W0009050</v>
      </c>
      <c r="CG1393" s="13" t="s">
        <v>70</v>
      </c>
      <c r="CH1393" s="18">
        <f t="shared" si="508"/>
        <v>116481.208474866</v>
      </c>
      <c r="CI1393" s="18">
        <f t="shared" si="521"/>
        <v>0</v>
      </c>
      <c r="CJ1393" s="43">
        <f t="shared" si="509"/>
        <v>7046.666666666667</v>
      </c>
      <c r="CK1393" s="44">
        <f t="shared" si="510"/>
        <v>29700</v>
      </c>
      <c r="CL1393" s="18">
        <f t="shared" si="511"/>
        <v>4235.2207977207981</v>
      </c>
      <c r="CM1393" s="18">
        <f t="shared" si="512"/>
        <v>15746.309593925347</v>
      </c>
      <c r="CN1393" s="13"/>
      <c r="CO1393" s="18">
        <f t="shared" si="513"/>
        <v>0</v>
      </c>
    </row>
    <row r="1394" spans="1:93" ht="15.75" customHeight="1" x14ac:dyDescent="0.2">
      <c r="A1394" s="35" t="s">
        <v>736</v>
      </c>
      <c r="B1394" s="35" t="s">
        <v>4750</v>
      </c>
      <c r="C1394" s="35" t="s">
        <v>4751</v>
      </c>
      <c r="D1394" s="36">
        <v>46020</v>
      </c>
      <c r="E1394" s="36"/>
      <c r="F1394" s="35" t="s">
        <v>996</v>
      </c>
      <c r="G1394" s="35" t="s">
        <v>1247</v>
      </c>
      <c r="H1394" s="35" t="s">
        <v>1248</v>
      </c>
      <c r="I1394" s="35" t="s">
        <v>897</v>
      </c>
      <c r="J1394" s="35"/>
      <c r="K1394" s="35" t="s">
        <v>898</v>
      </c>
      <c r="L1394" s="37" t="s">
        <v>899</v>
      </c>
      <c r="M1394" s="38">
        <v>0.1</v>
      </c>
      <c r="N1394" s="35">
        <v>28</v>
      </c>
      <c r="O1394" s="39">
        <v>75000</v>
      </c>
      <c r="P1394" s="40"/>
      <c r="Q1394" s="39"/>
      <c r="R1394" s="39">
        <v>1802.8846153846155</v>
      </c>
      <c r="S1394" s="39">
        <v>1041.6666666666667</v>
      </c>
      <c r="T1394" s="39">
        <v>187.5</v>
      </c>
      <c r="U1394" s="35">
        <v>75</v>
      </c>
      <c r="V1394" s="39"/>
      <c r="W1394" s="39">
        <v>0</v>
      </c>
      <c r="X1394" s="39">
        <v>4460.3751415326506</v>
      </c>
      <c r="Y1394" s="39">
        <v>82567.426423583936</v>
      </c>
      <c r="Z1394" s="41">
        <v>7046.666666666667</v>
      </c>
      <c r="AA1394" s="39"/>
      <c r="AB1394" s="39">
        <v>89614.093090250608</v>
      </c>
      <c r="AC1394" s="39"/>
      <c r="AD1394" s="39"/>
      <c r="AE1394" s="42"/>
      <c r="AF1394" s="35"/>
      <c r="AG1394" s="39"/>
      <c r="AH1394" s="39">
        <v>89614.093090250608</v>
      </c>
      <c r="AI1394" s="39">
        <v>8961.4093090250608</v>
      </c>
      <c r="AJ1394" s="42">
        <v>29700</v>
      </c>
      <c r="AK1394" s="39">
        <v>2970</v>
      </c>
      <c r="AL1394" s="39">
        <v>131245.50239927566</v>
      </c>
      <c r="AM1394" s="39" t="s">
        <v>943</v>
      </c>
      <c r="AN1394" s="39" t="s">
        <v>943</v>
      </c>
      <c r="AO1394" s="35">
        <v>37208</v>
      </c>
      <c r="AP1394" s="35" t="s">
        <v>944</v>
      </c>
      <c r="AQ1394" s="39" t="s">
        <v>901</v>
      </c>
      <c r="AR1394" s="39">
        <v>1</v>
      </c>
      <c r="AS1394" s="39"/>
      <c r="AT1394" s="39"/>
      <c r="AU1394" s="39"/>
      <c r="AV1394" s="39"/>
      <c r="AW1394" s="39" t="s">
        <v>1489</v>
      </c>
      <c r="AX1394" s="39" t="s">
        <v>943</v>
      </c>
      <c r="AY1394" s="39" t="s">
        <v>2640</v>
      </c>
      <c r="AZ1394" s="35">
        <v>37208</v>
      </c>
      <c r="BA1394" s="39"/>
      <c r="BC1394" s="5" t="s">
        <v>905</v>
      </c>
      <c r="CB1394" s="13" t="s">
        <v>947</v>
      </c>
      <c r="CC1394" s="13" t="s">
        <v>10</v>
      </c>
      <c r="CD1394" s="13">
        <v>60002</v>
      </c>
      <c r="CE1394" s="13" t="s">
        <v>8</v>
      </c>
      <c r="CF1394" s="13" t="str">
        <f t="shared" si="507"/>
        <v>W0009052</v>
      </c>
      <c r="CG1394" s="13" t="s">
        <v>70</v>
      </c>
      <c r="CH1394" s="18">
        <f t="shared" si="508"/>
        <v>79722.875141532655</v>
      </c>
      <c r="CI1394" s="18">
        <f t="shared" si="521"/>
        <v>0</v>
      </c>
      <c r="CJ1394" s="43">
        <f t="shared" si="509"/>
        <v>7046.666666666667</v>
      </c>
      <c r="CK1394" s="44">
        <f t="shared" si="510"/>
        <v>29700</v>
      </c>
      <c r="CL1394" s="18">
        <f t="shared" si="511"/>
        <v>2844.5512820512822</v>
      </c>
      <c r="CM1394" s="18">
        <f t="shared" si="512"/>
        <v>11931.409309025061</v>
      </c>
      <c r="CN1394" s="13"/>
      <c r="CO1394" s="18">
        <f t="shared" si="513"/>
        <v>0</v>
      </c>
    </row>
    <row r="1395" spans="1:93" ht="15.75" customHeight="1" x14ac:dyDescent="0.2">
      <c r="A1395" s="35" t="s">
        <v>4752</v>
      </c>
      <c r="B1395" s="35" t="s">
        <v>4753</v>
      </c>
      <c r="C1395" s="35" t="s">
        <v>4754</v>
      </c>
      <c r="D1395" s="36">
        <v>46020</v>
      </c>
      <c r="E1395" s="36"/>
      <c r="F1395" s="35" t="s">
        <v>996</v>
      </c>
      <c r="G1395" s="35" t="s">
        <v>895</v>
      </c>
      <c r="H1395" s="35" t="s">
        <v>896</v>
      </c>
      <c r="I1395" s="35" t="s">
        <v>897</v>
      </c>
      <c r="J1395" s="35"/>
      <c r="K1395" s="35" t="s">
        <v>898</v>
      </c>
      <c r="L1395" s="37" t="s">
        <v>899</v>
      </c>
      <c r="M1395" s="38">
        <v>8.5000000000000006E-2</v>
      </c>
      <c r="N1395" s="35">
        <v>28</v>
      </c>
      <c r="O1395" s="39">
        <v>70833.333333333328</v>
      </c>
      <c r="P1395" s="40"/>
      <c r="Q1395" s="39"/>
      <c r="R1395" s="39">
        <v>1702.7243589743591</v>
      </c>
      <c r="S1395" s="39">
        <v>983.79629629629619</v>
      </c>
      <c r="T1395" s="39">
        <v>177.08333333333331</v>
      </c>
      <c r="U1395" s="35">
        <v>75</v>
      </c>
      <c r="V1395" s="39"/>
      <c r="W1395" s="39">
        <v>0</v>
      </c>
      <c r="X1395" s="39">
        <v>4460.3751415326506</v>
      </c>
      <c r="Y1395" s="39">
        <v>78232.312463469963</v>
      </c>
      <c r="Z1395" s="41">
        <v>5687.5</v>
      </c>
      <c r="AA1395" s="39"/>
      <c r="AB1395" s="39">
        <v>83919.812463469963</v>
      </c>
      <c r="AC1395" s="39"/>
      <c r="AD1395" s="39"/>
      <c r="AE1395" s="42"/>
      <c r="AF1395" s="35"/>
      <c r="AG1395" s="39"/>
      <c r="AH1395" s="39">
        <v>83919.812463469963</v>
      </c>
      <c r="AI1395" s="39">
        <v>7133.1840593949473</v>
      </c>
      <c r="AJ1395" s="42">
        <v>29700</v>
      </c>
      <c r="AK1395" s="39">
        <v>2524.5</v>
      </c>
      <c r="AL1395" s="39">
        <v>123277.49652286491</v>
      </c>
      <c r="AM1395" s="39" t="s">
        <v>1538</v>
      </c>
      <c r="AN1395" s="39" t="s">
        <v>1538</v>
      </c>
      <c r="AO1395" s="35">
        <v>1116</v>
      </c>
      <c r="AP1395" s="35" t="s">
        <v>1539</v>
      </c>
      <c r="AQ1395" s="39" t="s">
        <v>901</v>
      </c>
      <c r="AR1395" s="39">
        <v>1</v>
      </c>
      <c r="AS1395" s="39"/>
      <c r="AT1395" s="39"/>
      <c r="AU1395" s="39"/>
      <c r="AV1395" s="39"/>
      <c r="AW1395" s="39" t="s">
        <v>1195</v>
      </c>
      <c r="AX1395" s="39" t="s">
        <v>2846</v>
      </c>
      <c r="AY1395" s="39" t="s">
        <v>904</v>
      </c>
      <c r="AZ1395" s="35">
        <v>1116</v>
      </c>
      <c r="BA1395" s="39"/>
      <c r="BC1395" s="5" t="s">
        <v>905</v>
      </c>
      <c r="CB1395" s="13" t="s">
        <v>947</v>
      </c>
      <c r="CC1395" s="13" t="s">
        <v>1540</v>
      </c>
      <c r="CD1395" s="13">
        <v>60013</v>
      </c>
      <c r="CE1395" s="13" t="s">
        <v>1541</v>
      </c>
      <c r="CF1395" s="13" t="str">
        <f t="shared" si="507"/>
        <v>W0009053</v>
      </c>
      <c r="CG1395" s="13" t="s">
        <v>29</v>
      </c>
      <c r="CH1395" s="18">
        <f t="shared" si="508"/>
        <v>75545.791808199312</v>
      </c>
      <c r="CI1395" s="18">
        <f t="shared" si="521"/>
        <v>0</v>
      </c>
      <c r="CJ1395" s="43">
        <f t="shared" si="509"/>
        <v>5687.5</v>
      </c>
      <c r="CK1395" s="44">
        <f t="shared" si="510"/>
        <v>29700</v>
      </c>
      <c r="CL1395" s="18">
        <f t="shared" si="511"/>
        <v>2686.5206552706554</v>
      </c>
      <c r="CM1395" s="18">
        <f t="shared" si="512"/>
        <v>9657.6840593949473</v>
      </c>
      <c r="CN1395" s="13"/>
      <c r="CO1395" s="18">
        <f t="shared" si="513"/>
        <v>0</v>
      </c>
    </row>
    <row r="1396" spans="1:93" ht="15.75" customHeight="1" x14ac:dyDescent="0.2">
      <c r="A1396" s="35" t="s">
        <v>4755</v>
      </c>
      <c r="B1396" s="35" t="s">
        <v>4756</v>
      </c>
      <c r="C1396" s="35" t="s">
        <v>4757</v>
      </c>
      <c r="D1396" s="36">
        <v>46020</v>
      </c>
      <c r="E1396" s="36"/>
      <c r="F1396" s="35" t="s">
        <v>996</v>
      </c>
      <c r="G1396" s="35" t="s">
        <v>895</v>
      </c>
      <c r="H1396" s="35" t="s">
        <v>896</v>
      </c>
      <c r="I1396" s="35" t="s">
        <v>897</v>
      </c>
      <c r="J1396" s="35"/>
      <c r="K1396" s="35" t="s">
        <v>898</v>
      </c>
      <c r="L1396" s="37" t="s">
        <v>899</v>
      </c>
      <c r="M1396" s="38">
        <v>8.5000000000000006E-2</v>
      </c>
      <c r="N1396" s="35">
        <v>28</v>
      </c>
      <c r="O1396" s="39">
        <v>67500</v>
      </c>
      <c r="P1396" s="40"/>
      <c r="Q1396" s="39"/>
      <c r="R1396" s="39">
        <v>1622.596153846154</v>
      </c>
      <c r="S1396" s="39">
        <v>937.5</v>
      </c>
      <c r="T1396" s="39">
        <v>168.75</v>
      </c>
      <c r="U1396" s="35">
        <v>75</v>
      </c>
      <c r="V1396" s="39"/>
      <c r="W1396" s="39">
        <v>0</v>
      </c>
      <c r="X1396" s="39">
        <v>4460.3751415326506</v>
      </c>
      <c r="Y1396" s="39">
        <v>74764.221295378811</v>
      </c>
      <c r="Z1396" s="41">
        <v>5687.5</v>
      </c>
      <c r="AA1396" s="39"/>
      <c r="AB1396" s="39">
        <v>80451.721295378811</v>
      </c>
      <c r="AC1396" s="39"/>
      <c r="AD1396" s="39"/>
      <c r="AE1396" s="42"/>
      <c r="AF1396" s="35"/>
      <c r="AG1396" s="39"/>
      <c r="AH1396" s="39">
        <v>80451.721295378811</v>
      </c>
      <c r="AI1396" s="39">
        <v>6838.3963101071995</v>
      </c>
      <c r="AJ1396" s="42">
        <v>29700</v>
      </c>
      <c r="AK1396" s="39">
        <v>2524.5</v>
      </c>
      <c r="AL1396" s="39">
        <v>119514.61760548601</v>
      </c>
      <c r="AM1396" s="39" t="s">
        <v>953</v>
      </c>
      <c r="AN1396" s="39" t="s">
        <v>953</v>
      </c>
      <c r="AO1396" s="35">
        <v>1208</v>
      </c>
      <c r="AP1396" s="35" t="s">
        <v>955</v>
      </c>
      <c r="AQ1396" s="39" t="s">
        <v>901</v>
      </c>
      <c r="AR1396" s="39">
        <v>1</v>
      </c>
      <c r="AS1396" s="39"/>
      <c r="AT1396" s="39"/>
      <c r="AU1396" s="39"/>
      <c r="AV1396" s="39"/>
      <c r="AW1396" s="39" t="s">
        <v>826</v>
      </c>
      <c r="AX1396" s="39" t="s">
        <v>957</v>
      </c>
      <c r="AY1396" s="39" t="s">
        <v>1040</v>
      </c>
      <c r="AZ1396" s="35">
        <v>1208</v>
      </c>
      <c r="BA1396" s="39"/>
      <c r="BC1396" s="5" t="s">
        <v>905</v>
      </c>
      <c r="CB1396" s="13" t="s">
        <v>947</v>
      </c>
      <c r="CC1396" s="13" t="s">
        <v>959</v>
      </c>
      <c r="CD1396" s="13">
        <v>60005</v>
      </c>
      <c r="CE1396" s="13" t="s">
        <v>960</v>
      </c>
      <c r="CF1396" s="13" t="str">
        <f t="shared" si="507"/>
        <v>W0009054</v>
      </c>
      <c r="CG1396" s="13" t="s">
        <v>29</v>
      </c>
      <c r="CH1396" s="18">
        <f t="shared" si="508"/>
        <v>72204.125141532655</v>
      </c>
      <c r="CI1396" s="18">
        <f t="shared" si="521"/>
        <v>0</v>
      </c>
      <c r="CJ1396" s="43">
        <f t="shared" si="509"/>
        <v>5687.5</v>
      </c>
      <c r="CK1396" s="44">
        <f t="shared" si="510"/>
        <v>29700</v>
      </c>
      <c r="CL1396" s="18">
        <f t="shared" si="511"/>
        <v>2560.0961538461543</v>
      </c>
      <c r="CM1396" s="18">
        <f t="shared" si="512"/>
        <v>9362.8963101072004</v>
      </c>
      <c r="CN1396" s="13"/>
      <c r="CO1396" s="18">
        <f t="shared" si="513"/>
        <v>0</v>
      </c>
    </row>
    <row r="1397" spans="1:93" ht="15.75" customHeight="1" x14ac:dyDescent="0.2">
      <c r="A1397" s="35" t="s">
        <v>4758</v>
      </c>
      <c r="B1397" s="35" t="s">
        <v>4759</v>
      </c>
      <c r="C1397" s="35" t="s">
        <v>4760</v>
      </c>
      <c r="D1397" s="36">
        <v>46020</v>
      </c>
      <c r="E1397" s="36"/>
      <c r="F1397" s="35" t="s">
        <v>938</v>
      </c>
      <c r="G1397" s="35" t="s">
        <v>895</v>
      </c>
      <c r="H1397" s="35" t="s">
        <v>896</v>
      </c>
      <c r="I1397" s="35" t="s">
        <v>2483</v>
      </c>
      <c r="J1397" s="35"/>
      <c r="K1397" s="35" t="s">
        <v>898</v>
      </c>
      <c r="L1397" s="37" t="s">
        <v>899</v>
      </c>
      <c r="M1397" s="38">
        <v>8.5000000000000006E-2</v>
      </c>
      <c r="N1397" s="35">
        <v>28</v>
      </c>
      <c r="O1397" s="39">
        <v>120833.33333333331</v>
      </c>
      <c r="P1397" s="40"/>
      <c r="Q1397" s="39"/>
      <c r="R1397" s="39">
        <v>2904.6474358974356</v>
      </c>
      <c r="S1397" s="39">
        <v>1678.2407407407406</v>
      </c>
      <c r="T1397" s="39">
        <v>302.08333333333331</v>
      </c>
      <c r="U1397" s="35">
        <v>75</v>
      </c>
      <c r="V1397" s="39"/>
      <c r="W1397" s="39">
        <v>0</v>
      </c>
      <c r="X1397" s="39">
        <v>4460.3751415326506</v>
      </c>
      <c r="Y1397" s="39">
        <v>130253.67998483748</v>
      </c>
      <c r="Z1397" s="41">
        <v>5687.5</v>
      </c>
      <c r="AA1397" s="39"/>
      <c r="AB1397" s="39">
        <v>135941.17998483748</v>
      </c>
      <c r="AC1397" s="39"/>
      <c r="AD1397" s="39"/>
      <c r="AE1397" s="42"/>
      <c r="AF1397" s="35"/>
      <c r="AG1397" s="39"/>
      <c r="AH1397" s="39">
        <v>135941.17998483748</v>
      </c>
      <c r="AI1397" s="39">
        <v>11555.000298711186</v>
      </c>
      <c r="AJ1397" s="42">
        <v>0</v>
      </c>
      <c r="AK1397" s="39">
        <v>0</v>
      </c>
      <c r="AL1397" s="39">
        <v>147496.18028354866</v>
      </c>
      <c r="AM1397" s="39" t="s">
        <v>1411</v>
      </c>
      <c r="AN1397" s="39" t="s">
        <v>2484</v>
      </c>
      <c r="AO1397" s="35" t="s">
        <v>4761</v>
      </c>
      <c r="AP1397" s="35" t="s">
        <v>2485</v>
      </c>
      <c r="AQ1397" s="39" t="s">
        <v>901</v>
      </c>
      <c r="AR1397" s="39">
        <v>1</v>
      </c>
      <c r="AS1397" s="39"/>
      <c r="AT1397" s="39"/>
      <c r="AU1397" s="39"/>
      <c r="AV1397" s="39"/>
      <c r="AW1397" s="39" t="s">
        <v>1332</v>
      </c>
      <c r="AX1397" s="39" t="s">
        <v>977</v>
      </c>
      <c r="AY1397" s="39" t="s">
        <v>904</v>
      </c>
      <c r="AZ1397" s="35" t="s">
        <v>4761</v>
      </c>
      <c r="BA1397" s="39"/>
      <c r="BC1397" s="5" t="s">
        <v>905</v>
      </c>
      <c r="CB1397" s="13" t="s">
        <v>947</v>
      </c>
      <c r="CC1397" s="13" t="s">
        <v>805</v>
      </c>
      <c r="CD1397" s="13">
        <v>60001</v>
      </c>
      <c r="CE1397" s="13" t="s">
        <v>803</v>
      </c>
      <c r="CF1397" s="13" t="str">
        <f t="shared" si="507"/>
        <v>W0009055</v>
      </c>
      <c r="CG1397" s="13" t="s">
        <v>29</v>
      </c>
      <c r="CH1397" s="18">
        <f t="shared" si="508"/>
        <v>125670.7918081993</v>
      </c>
      <c r="CI1397" s="18">
        <f t="shared" si="521"/>
        <v>0</v>
      </c>
      <c r="CJ1397" s="43">
        <f t="shared" si="509"/>
        <v>5687.5</v>
      </c>
      <c r="CK1397" s="44">
        <f t="shared" si="510"/>
        <v>0</v>
      </c>
      <c r="CL1397" s="18">
        <f t="shared" si="511"/>
        <v>4582.8881766381764</v>
      </c>
      <c r="CM1397" s="18">
        <f t="shared" si="512"/>
        <v>11555.000298711186</v>
      </c>
      <c r="CN1397" s="13"/>
      <c r="CO1397" s="18">
        <f t="shared" si="513"/>
        <v>0</v>
      </c>
    </row>
    <row r="1398" spans="1:93" ht="15.75" customHeight="1" x14ac:dyDescent="0.2">
      <c r="A1398" s="35" t="s">
        <v>737</v>
      </c>
      <c r="B1398" s="35" t="s">
        <v>4762</v>
      </c>
      <c r="C1398" s="35" t="s">
        <v>4763</v>
      </c>
      <c r="D1398" s="36">
        <v>46020</v>
      </c>
      <c r="E1398" s="36"/>
      <c r="F1398" s="35" t="s">
        <v>894</v>
      </c>
      <c r="G1398" s="35" t="s">
        <v>1247</v>
      </c>
      <c r="H1398" s="35" t="s">
        <v>1248</v>
      </c>
      <c r="I1398" s="35" t="s">
        <v>897</v>
      </c>
      <c r="J1398" s="35"/>
      <c r="K1398" s="35" t="s">
        <v>898</v>
      </c>
      <c r="L1398" s="37" t="s">
        <v>899</v>
      </c>
      <c r="M1398" s="38">
        <v>0.1</v>
      </c>
      <c r="N1398" s="35">
        <v>28</v>
      </c>
      <c r="O1398" s="39">
        <v>158333.33333333334</v>
      </c>
      <c r="P1398" s="40"/>
      <c r="Q1398" s="39"/>
      <c r="R1398" s="39">
        <v>3806.0897435897441</v>
      </c>
      <c r="S1398" s="39">
        <v>2199.0740740740744</v>
      </c>
      <c r="T1398" s="39">
        <v>395.83333333333337</v>
      </c>
      <c r="U1398" s="35">
        <v>75</v>
      </c>
      <c r="V1398" s="39"/>
      <c r="W1398" s="39">
        <v>0</v>
      </c>
      <c r="X1398" s="39">
        <v>4460.3751415326506</v>
      </c>
      <c r="Y1398" s="39">
        <v>169269.70562586316</v>
      </c>
      <c r="Z1398" s="41">
        <v>7046.666666666667</v>
      </c>
      <c r="AA1398" s="39"/>
      <c r="AB1398" s="39">
        <v>176316.37229252982</v>
      </c>
      <c r="AC1398" s="39"/>
      <c r="AD1398" s="39"/>
      <c r="AE1398" s="42"/>
      <c r="AF1398" s="35"/>
      <c r="AG1398" s="39"/>
      <c r="AH1398" s="39">
        <v>176316.37229252982</v>
      </c>
      <c r="AI1398" s="39">
        <v>17631.637229252981</v>
      </c>
      <c r="AJ1398" s="42">
        <v>29700</v>
      </c>
      <c r="AK1398" s="39">
        <v>2970</v>
      </c>
      <c r="AL1398" s="39">
        <v>226618.00952178281</v>
      </c>
      <c r="AM1398" s="39" t="s">
        <v>943</v>
      </c>
      <c r="AN1398" s="39" t="s">
        <v>943</v>
      </c>
      <c r="AO1398" s="35">
        <v>37208</v>
      </c>
      <c r="AP1398" s="35" t="s">
        <v>944</v>
      </c>
      <c r="AQ1398" s="39" t="s">
        <v>901</v>
      </c>
      <c r="AR1398" s="39">
        <v>1</v>
      </c>
      <c r="AS1398" s="39"/>
      <c r="AT1398" s="39"/>
      <c r="AU1398" s="39"/>
      <c r="AV1398" s="39"/>
      <c r="AW1398" s="39" t="s">
        <v>1251</v>
      </c>
      <c r="AX1398" s="39" t="s">
        <v>70</v>
      </c>
      <c r="AY1398" s="39" t="s">
        <v>2640</v>
      </c>
      <c r="AZ1398" s="35">
        <v>37208</v>
      </c>
      <c r="BA1398" s="39"/>
      <c r="BC1398" s="5" t="s">
        <v>905</v>
      </c>
      <c r="CB1398" s="13" t="s">
        <v>947</v>
      </c>
      <c r="CC1398" s="13" t="s">
        <v>10</v>
      </c>
      <c r="CD1398" s="13">
        <v>60002</v>
      </c>
      <c r="CE1398" s="13" t="s">
        <v>8</v>
      </c>
      <c r="CF1398" s="13" t="str">
        <f t="shared" si="507"/>
        <v>W0009056</v>
      </c>
      <c r="CG1398" s="13" t="s">
        <v>70</v>
      </c>
      <c r="CH1398" s="18">
        <f t="shared" si="508"/>
        <v>163264.54180819934</v>
      </c>
      <c r="CI1398" s="18">
        <f t="shared" si="521"/>
        <v>0</v>
      </c>
      <c r="CJ1398" s="43">
        <f t="shared" si="509"/>
        <v>7046.666666666667</v>
      </c>
      <c r="CK1398" s="44">
        <f t="shared" si="510"/>
        <v>29700</v>
      </c>
      <c r="CL1398" s="18">
        <f t="shared" si="511"/>
        <v>6005.1638176638189</v>
      </c>
      <c r="CM1398" s="18">
        <f t="shared" si="512"/>
        <v>20601.637229252981</v>
      </c>
      <c r="CN1398" s="13"/>
      <c r="CO1398" s="18">
        <f t="shared" si="513"/>
        <v>0</v>
      </c>
    </row>
    <row r="1399" spans="1:93" ht="15.75" customHeight="1" x14ac:dyDescent="0.2">
      <c r="A1399" s="35" t="s">
        <v>738</v>
      </c>
      <c r="B1399" s="35" t="s">
        <v>738</v>
      </c>
      <c r="C1399" s="35" t="s">
        <v>4764</v>
      </c>
      <c r="D1399" s="36">
        <v>46027</v>
      </c>
      <c r="E1399" s="36"/>
      <c r="F1399" s="35" t="s">
        <v>984</v>
      </c>
      <c r="G1399" s="35" t="s">
        <v>1050</v>
      </c>
      <c r="H1399" s="35" t="s">
        <v>1051</v>
      </c>
      <c r="I1399" s="35" t="s">
        <v>897</v>
      </c>
      <c r="J1399" s="35"/>
      <c r="K1399" s="35" t="s">
        <v>898</v>
      </c>
      <c r="L1399" s="37" t="s">
        <v>899</v>
      </c>
      <c r="M1399" s="38">
        <v>8.5000000000000006E-2</v>
      </c>
      <c r="N1399" s="35">
        <v>28</v>
      </c>
      <c r="O1399" s="39">
        <v>77500</v>
      </c>
      <c r="P1399" s="40"/>
      <c r="Q1399" s="39"/>
      <c r="R1399" s="39">
        <v>1862.9807692307693</v>
      </c>
      <c r="S1399" s="39">
        <v>1076.3888888888889</v>
      </c>
      <c r="T1399" s="39">
        <v>193.75</v>
      </c>
      <c r="U1399" s="35">
        <v>75</v>
      </c>
      <c r="V1399" s="39"/>
      <c r="W1399" s="39">
        <v>0</v>
      </c>
      <c r="X1399" s="39">
        <v>4422.5202845606964</v>
      </c>
      <c r="Y1399" s="39">
        <v>85130.639942680355</v>
      </c>
      <c r="Z1399" s="41">
        <v>23570.833333333332</v>
      </c>
      <c r="AA1399" s="39"/>
      <c r="AB1399" s="39">
        <v>108701.47327601368</v>
      </c>
      <c r="AC1399" s="39"/>
      <c r="AD1399" s="39"/>
      <c r="AE1399" s="42"/>
      <c r="AF1399" s="35"/>
      <c r="AG1399" s="39"/>
      <c r="AH1399" s="39">
        <v>108701.47327601368</v>
      </c>
      <c r="AI1399" s="39">
        <v>9239.6252284611637</v>
      </c>
      <c r="AJ1399" s="42">
        <v>29700</v>
      </c>
      <c r="AK1399" s="39">
        <v>2524.5</v>
      </c>
      <c r="AL1399" s="39">
        <v>150165.59850447485</v>
      </c>
      <c r="AM1399" s="39" t="s">
        <v>943</v>
      </c>
      <c r="AN1399" s="39" t="s">
        <v>943</v>
      </c>
      <c r="AO1399" s="35" t="s">
        <v>4765</v>
      </c>
      <c r="AP1399" s="35" t="s">
        <v>944</v>
      </c>
      <c r="AQ1399" s="39" t="s">
        <v>901</v>
      </c>
      <c r="AR1399" s="39">
        <v>1</v>
      </c>
      <c r="AS1399" s="39"/>
      <c r="AT1399" s="39"/>
      <c r="AU1399" s="39"/>
      <c r="AV1399" s="39"/>
      <c r="AW1399" s="39" t="s">
        <v>4048</v>
      </c>
      <c r="AX1399" s="39" t="s">
        <v>4205</v>
      </c>
      <c r="AY1399" s="39">
        <v>0</v>
      </c>
      <c r="AZ1399" s="35" t="s">
        <v>4765</v>
      </c>
      <c r="BA1399" s="39"/>
      <c r="BC1399" s="5" t="s">
        <v>905</v>
      </c>
      <c r="CB1399" s="13" t="s">
        <v>947</v>
      </c>
      <c r="CC1399" s="13" t="s">
        <v>10</v>
      </c>
      <c r="CD1399" s="13">
        <v>60002</v>
      </c>
      <c r="CE1399" s="13" t="s">
        <v>8</v>
      </c>
      <c r="CF1399" s="13" t="str">
        <f t="shared" si="507"/>
        <v>W0009243</v>
      </c>
      <c r="CG1399" s="13" t="s">
        <v>24</v>
      </c>
      <c r="CH1399" s="18">
        <f t="shared" si="508"/>
        <v>82191.270284560698</v>
      </c>
      <c r="CI1399" s="18">
        <f t="shared" si="521"/>
        <v>0</v>
      </c>
      <c r="CJ1399" s="43">
        <f t="shared" si="509"/>
        <v>23570.833333333332</v>
      </c>
      <c r="CK1399" s="44">
        <f t="shared" si="510"/>
        <v>29700</v>
      </c>
      <c r="CL1399" s="18">
        <f t="shared" si="511"/>
        <v>2939.3696581196582</v>
      </c>
      <c r="CM1399" s="18">
        <f t="shared" si="512"/>
        <v>11764.125228461164</v>
      </c>
      <c r="CN1399" s="13"/>
      <c r="CO1399" s="18">
        <f t="shared" si="513"/>
        <v>0</v>
      </c>
    </row>
    <row r="1400" spans="1:93" ht="15.75" customHeight="1" x14ac:dyDescent="0.2">
      <c r="A1400" s="35" t="s">
        <v>4766</v>
      </c>
      <c r="B1400" s="35" t="s">
        <v>4766</v>
      </c>
      <c r="C1400" s="35" t="s">
        <v>4767</v>
      </c>
      <c r="D1400" s="36">
        <v>46027</v>
      </c>
      <c r="E1400" s="36"/>
      <c r="F1400" s="35" t="s">
        <v>3566</v>
      </c>
      <c r="G1400" s="35" t="s">
        <v>951</v>
      </c>
      <c r="H1400" s="35" t="s">
        <v>952</v>
      </c>
      <c r="I1400" s="35" t="s">
        <v>2483</v>
      </c>
      <c r="J1400" s="35"/>
      <c r="K1400" s="35" t="s">
        <v>898</v>
      </c>
      <c r="L1400" s="37" t="s">
        <v>899</v>
      </c>
      <c r="M1400" s="38">
        <v>0.05</v>
      </c>
      <c r="N1400" s="35">
        <v>28</v>
      </c>
      <c r="O1400" s="39">
        <v>35000</v>
      </c>
      <c r="P1400" s="40"/>
      <c r="Q1400" s="39"/>
      <c r="R1400" s="39">
        <v>1010.0961538461538</v>
      </c>
      <c r="S1400" s="39">
        <v>583.6111111111112</v>
      </c>
      <c r="T1400" s="39">
        <v>105.05</v>
      </c>
      <c r="U1400" s="35">
        <v>75</v>
      </c>
      <c r="V1400" s="39"/>
      <c r="W1400" s="39">
        <v>0</v>
      </c>
      <c r="X1400" s="39">
        <v>4422.5202845606964</v>
      </c>
      <c r="Y1400" s="39">
        <v>41196.277549517967</v>
      </c>
      <c r="Z1400" s="41">
        <v>4154.166666666667</v>
      </c>
      <c r="AA1400" s="39"/>
      <c r="AB1400" s="39">
        <v>45350.444216184631</v>
      </c>
      <c r="AC1400" s="39"/>
      <c r="AD1400" s="39"/>
      <c r="AE1400" s="42"/>
      <c r="AF1400" s="35"/>
      <c r="AG1400" s="39"/>
      <c r="AH1400" s="39">
        <v>45350.444216184631</v>
      </c>
      <c r="AI1400" s="39">
        <v>2267.5222108092316</v>
      </c>
      <c r="AJ1400" s="42">
        <v>0</v>
      </c>
      <c r="AK1400" s="39">
        <v>0</v>
      </c>
      <c r="AL1400" s="39">
        <v>47617.966426993866</v>
      </c>
      <c r="AM1400" s="39" t="s">
        <v>1025</v>
      </c>
      <c r="AN1400" s="39" t="s">
        <v>2484</v>
      </c>
      <c r="AO1400" s="35">
        <v>2085</v>
      </c>
      <c r="AP1400" s="35" t="s">
        <v>2485</v>
      </c>
      <c r="AQ1400" s="39" t="s">
        <v>901</v>
      </c>
      <c r="AR1400" s="39">
        <v>1</v>
      </c>
      <c r="AS1400" s="39"/>
      <c r="AT1400" s="39"/>
      <c r="AU1400" s="39"/>
      <c r="AV1400" s="39"/>
      <c r="AW1400" s="39" t="s">
        <v>956</v>
      </c>
      <c r="AX1400" s="39" t="s">
        <v>1026</v>
      </c>
      <c r="AY1400" s="39">
        <v>0</v>
      </c>
      <c r="AZ1400" s="35">
        <v>2085</v>
      </c>
      <c r="BA1400" s="39"/>
      <c r="BC1400" s="5" t="s">
        <v>905</v>
      </c>
      <c r="CB1400" s="13" t="s">
        <v>947</v>
      </c>
      <c r="CC1400" s="13" t="s">
        <v>805</v>
      </c>
      <c r="CD1400" s="13">
        <v>60001</v>
      </c>
      <c r="CE1400" s="13" t="s">
        <v>803</v>
      </c>
      <c r="CF1400" s="13" t="str">
        <f t="shared" si="507"/>
        <v>W0009244</v>
      </c>
      <c r="CG1400" s="13" t="s">
        <v>13</v>
      </c>
      <c r="CH1400" s="18">
        <f t="shared" si="508"/>
        <v>39602.570284560701</v>
      </c>
      <c r="CI1400" s="18">
        <f t="shared" si="521"/>
        <v>0</v>
      </c>
      <c r="CJ1400" s="43">
        <f t="shared" si="509"/>
        <v>4154.166666666667</v>
      </c>
      <c r="CK1400" s="44">
        <f t="shared" si="510"/>
        <v>0</v>
      </c>
      <c r="CL1400" s="18">
        <f t="shared" si="511"/>
        <v>1593.7072649572651</v>
      </c>
      <c r="CM1400" s="18">
        <f t="shared" si="512"/>
        <v>2267.5222108092316</v>
      </c>
      <c r="CN1400" s="13"/>
      <c r="CO1400" s="18">
        <f t="shared" si="513"/>
        <v>0</v>
      </c>
    </row>
    <row r="1401" spans="1:93" ht="15.75" customHeight="1" x14ac:dyDescent="0.2">
      <c r="A1401" s="35" t="s">
        <v>4768</v>
      </c>
      <c r="B1401" s="35" t="s">
        <v>4768</v>
      </c>
      <c r="C1401" s="35" t="s">
        <v>4769</v>
      </c>
      <c r="D1401" s="36">
        <v>46027</v>
      </c>
      <c r="E1401" s="36"/>
      <c r="F1401" s="35" t="s">
        <v>972</v>
      </c>
      <c r="G1401" s="35" t="s">
        <v>951</v>
      </c>
      <c r="H1401" s="35" t="s">
        <v>952</v>
      </c>
      <c r="I1401" s="35" t="s">
        <v>897</v>
      </c>
      <c r="J1401" s="35"/>
      <c r="K1401" s="35" t="s">
        <v>898</v>
      </c>
      <c r="L1401" s="37" t="s">
        <v>899</v>
      </c>
      <c r="M1401" s="38">
        <v>0.05</v>
      </c>
      <c r="N1401" s="35">
        <v>28</v>
      </c>
      <c r="O1401" s="39">
        <v>46666.666666666664</v>
      </c>
      <c r="P1401" s="40"/>
      <c r="Q1401" s="39"/>
      <c r="R1401" s="39">
        <v>1121.7948717948718</v>
      </c>
      <c r="S1401" s="39">
        <v>648.14814814814815</v>
      </c>
      <c r="T1401" s="39">
        <v>116.66666666666666</v>
      </c>
      <c r="U1401" s="35">
        <v>75</v>
      </c>
      <c r="V1401" s="39"/>
      <c r="W1401" s="39">
        <v>0</v>
      </c>
      <c r="X1401" s="39">
        <v>4422.5202845606964</v>
      </c>
      <c r="Y1401" s="39">
        <v>53050.796637837047</v>
      </c>
      <c r="Z1401" s="41">
        <v>4154.166666666667</v>
      </c>
      <c r="AA1401" s="39"/>
      <c r="AB1401" s="39">
        <v>57204.963304503712</v>
      </c>
      <c r="AC1401" s="39"/>
      <c r="AD1401" s="39"/>
      <c r="AE1401" s="42"/>
      <c r="AF1401" s="35"/>
      <c r="AG1401" s="39"/>
      <c r="AH1401" s="39">
        <v>57204.963304503712</v>
      </c>
      <c r="AI1401" s="39">
        <v>2860.2481652251859</v>
      </c>
      <c r="AJ1401" s="42">
        <v>29700</v>
      </c>
      <c r="AK1401" s="39">
        <v>1485</v>
      </c>
      <c r="AL1401" s="39">
        <v>91250.211469728907</v>
      </c>
      <c r="AM1401" s="39" t="s">
        <v>973</v>
      </c>
      <c r="AN1401" s="39" t="s">
        <v>974</v>
      </c>
      <c r="AO1401" s="35" t="s">
        <v>975</v>
      </c>
      <c r="AP1401" s="35" t="s">
        <v>976</v>
      </c>
      <c r="AQ1401" s="39" t="s">
        <v>901</v>
      </c>
      <c r="AR1401" s="39">
        <v>1</v>
      </c>
      <c r="AS1401" s="39"/>
      <c r="AT1401" s="39"/>
      <c r="AU1401" s="39"/>
      <c r="AV1401" s="39"/>
      <c r="AW1401" s="39" t="s">
        <v>956</v>
      </c>
      <c r="AX1401" s="39" t="s">
        <v>977</v>
      </c>
      <c r="AY1401" s="39">
        <v>0</v>
      </c>
      <c r="AZ1401" s="35" t="s">
        <v>975</v>
      </c>
      <c r="BA1401" s="39"/>
      <c r="BC1401" s="5" t="s">
        <v>905</v>
      </c>
      <c r="CB1401" s="13" t="s">
        <v>947</v>
      </c>
      <c r="CC1401" s="13" t="s">
        <v>979</v>
      </c>
      <c r="CD1401" s="13">
        <v>60009</v>
      </c>
      <c r="CE1401" s="13" t="s">
        <v>980</v>
      </c>
      <c r="CF1401" s="13" t="str">
        <f t="shared" si="507"/>
        <v>W0009248</v>
      </c>
      <c r="CG1401" s="13" t="s">
        <v>13</v>
      </c>
      <c r="CH1401" s="18">
        <f t="shared" si="508"/>
        <v>51280.853617894027</v>
      </c>
      <c r="CI1401" s="18">
        <f t="shared" si="521"/>
        <v>0</v>
      </c>
      <c r="CJ1401" s="43">
        <f t="shared" si="509"/>
        <v>4154.166666666667</v>
      </c>
      <c r="CK1401" s="44">
        <f t="shared" si="510"/>
        <v>29700</v>
      </c>
      <c r="CL1401" s="18">
        <f t="shared" si="511"/>
        <v>1769.9430199430199</v>
      </c>
      <c r="CM1401" s="18">
        <f t="shared" si="512"/>
        <v>4345.2481652251863</v>
      </c>
      <c r="CN1401" s="13"/>
      <c r="CO1401" s="18">
        <f t="shared" si="513"/>
        <v>0</v>
      </c>
    </row>
    <row r="1402" spans="1:93" ht="15.75" customHeight="1" x14ac:dyDescent="0.2">
      <c r="A1402" s="35" t="s">
        <v>740</v>
      </c>
      <c r="B1402" s="35" t="s">
        <v>740</v>
      </c>
      <c r="C1402" s="35" t="s">
        <v>4770</v>
      </c>
      <c r="D1402" s="36">
        <v>46027</v>
      </c>
      <c r="E1402" s="36"/>
      <c r="F1402" s="35" t="s">
        <v>984</v>
      </c>
      <c r="G1402" s="35" t="s">
        <v>1247</v>
      </c>
      <c r="H1402" s="35" t="s">
        <v>1248</v>
      </c>
      <c r="I1402" s="35" t="s">
        <v>897</v>
      </c>
      <c r="J1402" s="35"/>
      <c r="K1402" s="35" t="s">
        <v>898</v>
      </c>
      <c r="L1402" s="37" t="s">
        <v>899</v>
      </c>
      <c r="M1402" s="38">
        <v>0.1</v>
      </c>
      <c r="N1402" s="35">
        <v>28</v>
      </c>
      <c r="O1402" s="39">
        <v>83333.333333333328</v>
      </c>
      <c r="P1402" s="40"/>
      <c r="Q1402" s="39"/>
      <c r="R1402" s="39">
        <v>2003.2051282051279</v>
      </c>
      <c r="S1402" s="39">
        <v>1157.4074074074074</v>
      </c>
      <c r="T1402" s="39">
        <v>208.33333333333331</v>
      </c>
      <c r="U1402" s="35">
        <v>75</v>
      </c>
      <c r="V1402" s="39"/>
      <c r="W1402" s="39">
        <v>0</v>
      </c>
      <c r="X1402" s="39">
        <v>4422.5202845606964</v>
      </c>
      <c r="Y1402" s="39">
        <v>91199.799486839882</v>
      </c>
      <c r="Z1402" s="41">
        <v>7046.666666666667</v>
      </c>
      <c r="AA1402" s="39"/>
      <c r="AB1402" s="39">
        <v>98246.466153506553</v>
      </c>
      <c r="AC1402" s="39"/>
      <c r="AD1402" s="39"/>
      <c r="AE1402" s="42"/>
      <c r="AF1402" s="35"/>
      <c r="AG1402" s="39"/>
      <c r="AH1402" s="39">
        <v>98246.466153506553</v>
      </c>
      <c r="AI1402" s="39">
        <v>9824.6466153506553</v>
      </c>
      <c r="AJ1402" s="42">
        <v>29700</v>
      </c>
      <c r="AK1402" s="39">
        <v>2970</v>
      </c>
      <c r="AL1402" s="39">
        <v>140741.11276885722</v>
      </c>
      <c r="AM1402" s="39" t="s">
        <v>943</v>
      </c>
      <c r="AN1402" s="39" t="s">
        <v>943</v>
      </c>
      <c r="AO1402" s="35">
        <v>37208</v>
      </c>
      <c r="AP1402" s="35" t="s">
        <v>944</v>
      </c>
      <c r="AQ1402" s="39" t="s">
        <v>901</v>
      </c>
      <c r="AR1402" s="39">
        <v>1</v>
      </c>
      <c r="AS1402" s="39"/>
      <c r="AT1402" s="39"/>
      <c r="AU1402" s="39"/>
      <c r="AV1402" s="39"/>
      <c r="AW1402" s="39" t="s">
        <v>3644</v>
      </c>
      <c r="AX1402" s="39" t="s">
        <v>943</v>
      </c>
      <c r="AY1402" s="39">
        <v>0</v>
      </c>
      <c r="AZ1402" s="35">
        <v>37208</v>
      </c>
      <c r="BA1402" s="39"/>
      <c r="BC1402" s="5" t="s">
        <v>905</v>
      </c>
      <c r="CB1402" s="13" t="s">
        <v>947</v>
      </c>
      <c r="CC1402" s="13" t="s">
        <v>10</v>
      </c>
      <c r="CD1402" s="13">
        <v>60002</v>
      </c>
      <c r="CE1402" s="13" t="s">
        <v>8</v>
      </c>
      <c r="CF1402" s="13" t="str">
        <f t="shared" si="507"/>
        <v>W0009249</v>
      </c>
      <c r="CG1402" s="13" t="s">
        <v>70</v>
      </c>
      <c r="CH1402" s="18">
        <f t="shared" si="508"/>
        <v>88039.186951227355</v>
      </c>
      <c r="CI1402" s="18">
        <f t="shared" si="521"/>
        <v>0</v>
      </c>
      <c r="CJ1402" s="43">
        <f t="shared" si="509"/>
        <v>7046.666666666667</v>
      </c>
      <c r="CK1402" s="44">
        <f t="shared" si="510"/>
        <v>29700</v>
      </c>
      <c r="CL1402" s="18">
        <f t="shared" si="511"/>
        <v>3160.6125356125353</v>
      </c>
      <c r="CM1402" s="18">
        <f t="shared" si="512"/>
        <v>12794.646615350655</v>
      </c>
      <c r="CN1402" s="13"/>
      <c r="CO1402" s="18">
        <f t="shared" si="513"/>
        <v>0</v>
      </c>
    </row>
    <row r="1403" spans="1:93" ht="15.75" customHeight="1" x14ac:dyDescent="0.2">
      <c r="A1403" s="35" t="s">
        <v>741</v>
      </c>
      <c r="B1403" s="35" t="s">
        <v>741</v>
      </c>
      <c r="C1403" s="35" t="s">
        <v>4771</v>
      </c>
      <c r="D1403" s="36">
        <v>46027</v>
      </c>
      <c r="E1403" s="36"/>
      <c r="F1403" s="35" t="s">
        <v>984</v>
      </c>
      <c r="G1403" s="35" t="s">
        <v>1247</v>
      </c>
      <c r="H1403" s="35" t="s">
        <v>1248</v>
      </c>
      <c r="I1403" s="35" t="s">
        <v>897</v>
      </c>
      <c r="J1403" s="35"/>
      <c r="K1403" s="35" t="s">
        <v>898</v>
      </c>
      <c r="L1403" s="37" t="s">
        <v>899</v>
      </c>
      <c r="M1403" s="38">
        <v>0.1</v>
      </c>
      <c r="N1403" s="35">
        <v>28</v>
      </c>
      <c r="O1403" s="39">
        <v>83333.333333333328</v>
      </c>
      <c r="P1403" s="40"/>
      <c r="Q1403" s="39"/>
      <c r="R1403" s="39">
        <v>2003.2051282051279</v>
      </c>
      <c r="S1403" s="39">
        <v>1157.4074074074074</v>
      </c>
      <c r="T1403" s="39">
        <v>208.33333333333331</v>
      </c>
      <c r="U1403" s="35">
        <v>75</v>
      </c>
      <c r="V1403" s="39"/>
      <c r="W1403" s="39">
        <v>0</v>
      </c>
      <c r="X1403" s="39">
        <v>4422.5202845606964</v>
      </c>
      <c r="Y1403" s="39">
        <v>91199.799486839882</v>
      </c>
      <c r="Z1403" s="41">
        <v>7046.666666666667</v>
      </c>
      <c r="AA1403" s="39"/>
      <c r="AB1403" s="39">
        <v>98246.466153506553</v>
      </c>
      <c r="AC1403" s="39"/>
      <c r="AD1403" s="39"/>
      <c r="AE1403" s="42"/>
      <c r="AF1403" s="35"/>
      <c r="AG1403" s="39"/>
      <c r="AH1403" s="39">
        <v>98246.466153506553</v>
      </c>
      <c r="AI1403" s="39">
        <v>9824.6466153506553</v>
      </c>
      <c r="AJ1403" s="42">
        <v>29700</v>
      </c>
      <c r="AK1403" s="39">
        <v>2970</v>
      </c>
      <c r="AL1403" s="39">
        <v>140741.11276885722</v>
      </c>
      <c r="AM1403" s="39" t="s">
        <v>943</v>
      </c>
      <c r="AN1403" s="39" t="s">
        <v>943</v>
      </c>
      <c r="AO1403" s="35">
        <v>37208</v>
      </c>
      <c r="AP1403" s="35" t="s">
        <v>944</v>
      </c>
      <c r="AQ1403" s="39" t="s">
        <v>901</v>
      </c>
      <c r="AR1403" s="39">
        <v>1</v>
      </c>
      <c r="AS1403" s="39"/>
      <c r="AT1403" s="39"/>
      <c r="AU1403" s="39"/>
      <c r="AV1403" s="39"/>
      <c r="AW1403" s="39" t="s">
        <v>3644</v>
      </c>
      <c r="AX1403" s="39" t="s">
        <v>943</v>
      </c>
      <c r="AY1403" s="39">
        <v>0</v>
      </c>
      <c r="AZ1403" s="35">
        <v>37208</v>
      </c>
      <c r="BA1403" s="39"/>
      <c r="BC1403" s="5" t="s">
        <v>905</v>
      </c>
      <c r="CB1403" s="13" t="s">
        <v>947</v>
      </c>
      <c r="CC1403" s="13" t="s">
        <v>10</v>
      </c>
      <c r="CD1403" s="13">
        <v>60002</v>
      </c>
      <c r="CE1403" s="13" t="s">
        <v>8</v>
      </c>
      <c r="CF1403" s="13" t="str">
        <f t="shared" si="507"/>
        <v>W0009250</v>
      </c>
      <c r="CG1403" s="13" t="s">
        <v>70</v>
      </c>
      <c r="CH1403" s="18">
        <f t="shared" si="508"/>
        <v>88039.186951227355</v>
      </c>
      <c r="CI1403" s="18">
        <f t="shared" si="521"/>
        <v>0</v>
      </c>
      <c r="CJ1403" s="43">
        <f t="shared" si="509"/>
        <v>7046.666666666667</v>
      </c>
      <c r="CK1403" s="44">
        <f t="shared" si="510"/>
        <v>29700</v>
      </c>
      <c r="CL1403" s="18">
        <f t="shared" si="511"/>
        <v>3160.6125356125353</v>
      </c>
      <c r="CM1403" s="18">
        <f t="shared" si="512"/>
        <v>12794.646615350655</v>
      </c>
      <c r="CN1403" s="13"/>
      <c r="CO1403" s="18">
        <f t="shared" si="513"/>
        <v>0</v>
      </c>
    </row>
    <row r="1404" spans="1:93" ht="15.75" customHeight="1" x14ac:dyDescent="0.2">
      <c r="A1404" s="35" t="s">
        <v>4772</v>
      </c>
      <c r="B1404" s="35" t="s">
        <v>4772</v>
      </c>
      <c r="C1404" s="35" t="s">
        <v>4773</v>
      </c>
      <c r="D1404" s="36">
        <v>46027</v>
      </c>
      <c r="E1404" s="36"/>
      <c r="F1404" s="35" t="s">
        <v>938</v>
      </c>
      <c r="G1404" s="35" t="s">
        <v>895</v>
      </c>
      <c r="H1404" s="35" t="s">
        <v>896</v>
      </c>
      <c r="I1404" s="35" t="s">
        <v>897</v>
      </c>
      <c r="J1404" s="35"/>
      <c r="K1404" s="35" t="s">
        <v>898</v>
      </c>
      <c r="L1404" s="37" t="s">
        <v>899</v>
      </c>
      <c r="M1404" s="38">
        <v>8.5000000000000006E-2</v>
      </c>
      <c r="N1404" s="35">
        <v>28</v>
      </c>
      <c r="O1404" s="39">
        <v>116666.66666666667</v>
      </c>
      <c r="P1404" s="40"/>
      <c r="Q1404" s="39"/>
      <c r="R1404" s="39">
        <v>2804.4871794871797</v>
      </c>
      <c r="S1404" s="39">
        <v>1620.3703703703707</v>
      </c>
      <c r="T1404" s="39">
        <v>291.66666666666669</v>
      </c>
      <c r="U1404" s="35">
        <v>75</v>
      </c>
      <c r="V1404" s="39"/>
      <c r="W1404" s="39">
        <v>0</v>
      </c>
      <c r="X1404" s="39">
        <v>4422.5202845606964</v>
      </c>
      <c r="Y1404" s="39">
        <v>125880.71116775158</v>
      </c>
      <c r="Z1404" s="41">
        <v>5687.5</v>
      </c>
      <c r="AA1404" s="39"/>
      <c r="AB1404" s="39">
        <v>131568.21116775158</v>
      </c>
      <c r="AC1404" s="39"/>
      <c r="AD1404" s="39"/>
      <c r="AE1404" s="42"/>
      <c r="AF1404" s="35"/>
      <c r="AG1404" s="39"/>
      <c r="AH1404" s="39">
        <v>131568.21116775158</v>
      </c>
      <c r="AI1404" s="39">
        <v>11183.297949258886</v>
      </c>
      <c r="AJ1404" s="42">
        <v>29700</v>
      </c>
      <c r="AK1404" s="39">
        <v>2524.5</v>
      </c>
      <c r="AL1404" s="39">
        <v>174976.00911701046</v>
      </c>
      <c r="AM1404" s="39" t="s">
        <v>1025</v>
      </c>
      <c r="AN1404" s="39" t="s">
        <v>1026</v>
      </c>
      <c r="AO1404" s="35">
        <v>6390</v>
      </c>
      <c r="AP1404" s="35" t="s">
        <v>1027</v>
      </c>
      <c r="AQ1404" s="39" t="s">
        <v>901</v>
      </c>
      <c r="AR1404" s="39">
        <v>1</v>
      </c>
      <c r="AS1404" s="39"/>
      <c r="AT1404" s="39"/>
      <c r="AU1404" s="39"/>
      <c r="AV1404" s="39"/>
      <c r="AW1404" s="39" t="s">
        <v>1282</v>
      </c>
      <c r="AX1404" s="39" t="s">
        <v>903</v>
      </c>
      <c r="AY1404" s="39">
        <v>0</v>
      </c>
      <c r="AZ1404" s="35">
        <v>6390</v>
      </c>
      <c r="BA1404" s="39"/>
      <c r="BC1404" s="5" t="s">
        <v>905</v>
      </c>
      <c r="CB1404" s="13" t="s">
        <v>947</v>
      </c>
      <c r="CC1404" s="13" t="s">
        <v>1029</v>
      </c>
      <c r="CD1404" s="13">
        <v>60014</v>
      </c>
      <c r="CE1404" s="13" t="s">
        <v>1030</v>
      </c>
      <c r="CF1404" s="13" t="str">
        <f t="shared" si="507"/>
        <v>W0009242</v>
      </c>
      <c r="CG1404" s="13" t="s">
        <v>29</v>
      </c>
      <c r="CH1404" s="18">
        <f t="shared" si="508"/>
        <v>121455.85361789404</v>
      </c>
      <c r="CI1404" s="18">
        <f t="shared" si="521"/>
        <v>0</v>
      </c>
      <c r="CJ1404" s="43">
        <f t="shared" si="509"/>
        <v>5687.5</v>
      </c>
      <c r="CK1404" s="44">
        <f t="shared" si="510"/>
        <v>29700</v>
      </c>
      <c r="CL1404" s="18">
        <f t="shared" si="511"/>
        <v>4424.8575498575501</v>
      </c>
      <c r="CM1404" s="18">
        <f t="shared" si="512"/>
        <v>13707.797949258886</v>
      </c>
      <c r="CN1404" s="13"/>
      <c r="CO1404" s="18">
        <f t="shared" si="513"/>
        <v>0</v>
      </c>
    </row>
    <row r="1405" spans="1:93" ht="15.75" customHeight="1" x14ac:dyDescent="0.2">
      <c r="A1405" s="35" t="s">
        <v>4774</v>
      </c>
      <c r="B1405" s="35" t="s">
        <v>4774</v>
      </c>
      <c r="C1405" s="35" t="s">
        <v>4775</v>
      </c>
      <c r="D1405" s="36">
        <v>46027</v>
      </c>
      <c r="E1405" s="36"/>
      <c r="F1405" s="35" t="s">
        <v>972</v>
      </c>
      <c r="G1405" s="35" t="s">
        <v>951</v>
      </c>
      <c r="H1405" s="35" t="s">
        <v>952</v>
      </c>
      <c r="I1405" s="35" t="s">
        <v>2483</v>
      </c>
      <c r="J1405" s="35"/>
      <c r="K1405" s="35" t="s">
        <v>898</v>
      </c>
      <c r="L1405" s="37" t="s">
        <v>899</v>
      </c>
      <c r="M1405" s="38">
        <v>0.05</v>
      </c>
      <c r="N1405" s="35">
        <v>28</v>
      </c>
      <c r="O1405" s="39">
        <v>39000</v>
      </c>
      <c r="P1405" s="40"/>
      <c r="Q1405" s="39"/>
      <c r="R1405" s="39">
        <v>1010.0961538461538</v>
      </c>
      <c r="S1405" s="39">
        <v>583.6111111111112</v>
      </c>
      <c r="T1405" s="39">
        <v>105.05</v>
      </c>
      <c r="U1405" s="35">
        <v>75</v>
      </c>
      <c r="V1405" s="39"/>
      <c r="W1405" s="39">
        <v>0</v>
      </c>
      <c r="X1405" s="39">
        <v>4422.5202845606964</v>
      </c>
      <c r="Y1405" s="39">
        <v>45196.277549517967</v>
      </c>
      <c r="Z1405" s="41">
        <v>4154.166666666667</v>
      </c>
      <c r="AA1405" s="39"/>
      <c r="AB1405" s="39">
        <v>49350.444216184631</v>
      </c>
      <c r="AC1405" s="39"/>
      <c r="AD1405" s="39"/>
      <c r="AE1405" s="42"/>
      <c r="AF1405" s="35"/>
      <c r="AG1405" s="39"/>
      <c r="AH1405" s="39">
        <v>49350.444216184631</v>
      </c>
      <c r="AI1405" s="39">
        <v>2467.5222108092316</v>
      </c>
      <c r="AJ1405" s="42">
        <v>0</v>
      </c>
      <c r="AK1405" s="39">
        <v>0</v>
      </c>
      <c r="AL1405" s="39">
        <v>51817.966426993866</v>
      </c>
      <c r="AM1405" s="39" t="s">
        <v>1025</v>
      </c>
      <c r="AN1405" s="39" t="s">
        <v>2484</v>
      </c>
      <c r="AO1405" s="35">
        <v>2085</v>
      </c>
      <c r="AP1405" s="35" t="s">
        <v>2485</v>
      </c>
      <c r="AQ1405" s="39" t="s">
        <v>901</v>
      </c>
      <c r="AR1405" s="39">
        <v>1</v>
      </c>
      <c r="AS1405" s="39"/>
      <c r="AT1405" s="39"/>
      <c r="AU1405" s="39"/>
      <c r="AV1405" s="39"/>
      <c r="AW1405" s="39" t="s">
        <v>956</v>
      </c>
      <c r="AX1405" s="39" t="s">
        <v>1026</v>
      </c>
      <c r="AY1405" s="39">
        <v>0</v>
      </c>
      <c r="AZ1405" s="35">
        <v>2085</v>
      </c>
      <c r="BA1405" s="39"/>
      <c r="BC1405" s="5" t="s">
        <v>905</v>
      </c>
      <c r="CB1405" s="13" t="s">
        <v>947</v>
      </c>
      <c r="CC1405" s="13" t="s">
        <v>805</v>
      </c>
      <c r="CD1405" s="13">
        <v>60001</v>
      </c>
      <c r="CE1405" s="13" t="s">
        <v>803</v>
      </c>
      <c r="CF1405" s="13" t="str">
        <f t="shared" si="507"/>
        <v>W0009245</v>
      </c>
      <c r="CG1405" s="13" t="s">
        <v>13</v>
      </c>
      <c r="CH1405" s="18">
        <f t="shared" si="508"/>
        <v>43602.570284560701</v>
      </c>
      <c r="CI1405" s="18">
        <f t="shared" si="521"/>
        <v>0</v>
      </c>
      <c r="CJ1405" s="43">
        <f t="shared" si="509"/>
        <v>4154.166666666667</v>
      </c>
      <c r="CK1405" s="44">
        <f t="shared" si="510"/>
        <v>0</v>
      </c>
      <c r="CL1405" s="18">
        <f t="shared" si="511"/>
        <v>1593.7072649572651</v>
      </c>
      <c r="CM1405" s="18">
        <f t="shared" si="512"/>
        <v>2467.5222108092316</v>
      </c>
      <c r="CN1405" s="13"/>
      <c r="CO1405" s="18">
        <f t="shared" si="513"/>
        <v>0</v>
      </c>
    </row>
    <row r="1406" spans="1:93" ht="15.75" customHeight="1" x14ac:dyDescent="0.2">
      <c r="A1406" s="35" t="s">
        <v>4776</v>
      </c>
      <c r="B1406" s="35" t="s">
        <v>4776</v>
      </c>
      <c r="C1406" s="35" t="s">
        <v>4777</v>
      </c>
      <c r="D1406" s="36">
        <v>46027</v>
      </c>
      <c r="E1406" s="36"/>
      <c r="F1406" s="35" t="s">
        <v>938</v>
      </c>
      <c r="G1406" s="35" t="s">
        <v>1050</v>
      </c>
      <c r="H1406" s="35" t="s">
        <v>1051</v>
      </c>
      <c r="I1406" s="35" t="s">
        <v>897</v>
      </c>
      <c r="J1406" s="35"/>
      <c r="K1406" s="35" t="s">
        <v>898</v>
      </c>
      <c r="L1406" s="37" t="s">
        <v>899</v>
      </c>
      <c r="M1406" s="38">
        <v>8.5000000000000006E-2</v>
      </c>
      <c r="N1406" s="35">
        <v>28</v>
      </c>
      <c r="O1406" s="39">
        <v>108333.33333333333</v>
      </c>
      <c r="P1406" s="40"/>
      <c r="Q1406" s="39"/>
      <c r="R1406" s="39">
        <v>2604.1666666666665</v>
      </c>
      <c r="S1406" s="39">
        <v>1504.6296296296298</v>
      </c>
      <c r="T1406" s="39">
        <v>270.83333333333331</v>
      </c>
      <c r="U1406" s="35">
        <v>75</v>
      </c>
      <c r="V1406" s="39"/>
      <c r="W1406" s="39">
        <v>0</v>
      </c>
      <c r="X1406" s="39">
        <v>4422.5202845606964</v>
      </c>
      <c r="Y1406" s="39">
        <v>117210.48324752366</v>
      </c>
      <c r="Z1406" s="41">
        <v>23570.833333333332</v>
      </c>
      <c r="AA1406" s="39"/>
      <c r="AB1406" s="39">
        <v>140781.316580857</v>
      </c>
      <c r="AC1406" s="39"/>
      <c r="AD1406" s="39"/>
      <c r="AE1406" s="42"/>
      <c r="AF1406" s="35"/>
      <c r="AG1406" s="39"/>
      <c r="AH1406" s="39">
        <v>140781.316580857</v>
      </c>
      <c r="AI1406" s="39">
        <v>11966.411909372846</v>
      </c>
      <c r="AJ1406" s="42">
        <v>29700</v>
      </c>
      <c r="AK1406" s="39">
        <v>2524.5</v>
      </c>
      <c r="AL1406" s="39">
        <v>184972.22849022984</v>
      </c>
      <c r="AM1406" s="39" t="s">
        <v>1595</v>
      </c>
      <c r="AN1406" s="39" t="s">
        <v>1595</v>
      </c>
      <c r="AO1406" s="35" t="s">
        <v>2046</v>
      </c>
      <c r="AP1406" s="35" t="s">
        <v>1597</v>
      </c>
      <c r="AQ1406" s="39" t="s">
        <v>901</v>
      </c>
      <c r="AR1406" s="39">
        <v>1</v>
      </c>
      <c r="AS1406" s="39"/>
      <c r="AT1406" s="39"/>
      <c r="AU1406" s="39"/>
      <c r="AV1406" s="39"/>
      <c r="AW1406" s="39" t="s">
        <v>4048</v>
      </c>
      <c r="AX1406" s="39" t="s">
        <v>4205</v>
      </c>
      <c r="AY1406" s="39">
        <v>0</v>
      </c>
      <c r="AZ1406" s="35" t="s">
        <v>2046</v>
      </c>
      <c r="BA1406" s="39"/>
      <c r="BC1406" s="5" t="s">
        <v>905</v>
      </c>
      <c r="CB1406" s="13" t="s">
        <v>906</v>
      </c>
      <c r="CC1406" s="13" t="s">
        <v>1598</v>
      </c>
      <c r="CD1406" s="13">
        <v>60015</v>
      </c>
      <c r="CE1406" s="13" t="e">
        <v>#N/A</v>
      </c>
      <c r="CF1406" s="13" t="str">
        <f t="shared" si="507"/>
        <v>W0009246</v>
      </c>
      <c r="CG1406" s="13" t="str">
        <f>G1406</f>
        <v>Business Operations and Service Delivery</v>
      </c>
      <c r="CH1406" s="18">
        <f t="shared" si="508"/>
        <v>113101.68695122736</v>
      </c>
      <c r="CI1406" s="18">
        <f>SUM(AA1406,AE1406)</f>
        <v>0</v>
      </c>
      <c r="CJ1406" s="43">
        <f t="shared" si="509"/>
        <v>23570.833333333332</v>
      </c>
      <c r="CK1406" s="44">
        <f t="shared" si="510"/>
        <v>29700</v>
      </c>
      <c r="CL1406" s="18">
        <f t="shared" si="511"/>
        <v>4108.7962962962965</v>
      </c>
      <c r="CM1406" s="18">
        <f t="shared" si="512"/>
        <v>14490.911909372846</v>
      </c>
      <c r="CN1406" s="13"/>
      <c r="CO1406" s="18">
        <f t="shared" si="513"/>
        <v>0</v>
      </c>
    </row>
    <row r="1407" spans="1:93" ht="15.75" customHeight="1" x14ac:dyDescent="0.2">
      <c r="A1407" s="35" t="s">
        <v>739</v>
      </c>
      <c r="B1407" s="35" t="s">
        <v>739</v>
      </c>
      <c r="C1407" s="35" t="s">
        <v>4778</v>
      </c>
      <c r="D1407" s="36">
        <v>46027</v>
      </c>
      <c r="E1407" s="36"/>
      <c r="F1407" s="35" t="s">
        <v>894</v>
      </c>
      <c r="G1407" s="35" t="s">
        <v>1247</v>
      </c>
      <c r="H1407" s="35" t="s">
        <v>1248</v>
      </c>
      <c r="I1407" s="35" t="s">
        <v>897</v>
      </c>
      <c r="J1407" s="35"/>
      <c r="K1407" s="35" t="s">
        <v>898</v>
      </c>
      <c r="L1407" s="37" t="s">
        <v>899</v>
      </c>
      <c r="M1407" s="38">
        <v>0.1</v>
      </c>
      <c r="N1407" s="35">
        <v>28</v>
      </c>
      <c r="O1407" s="39">
        <v>141666.66666666666</v>
      </c>
      <c r="P1407" s="40"/>
      <c r="Q1407" s="39"/>
      <c r="R1407" s="39">
        <v>3405.4487179487182</v>
      </c>
      <c r="S1407" s="39">
        <v>1967.5925925925924</v>
      </c>
      <c r="T1407" s="39">
        <v>354.16666666666663</v>
      </c>
      <c r="U1407" s="35">
        <v>75</v>
      </c>
      <c r="V1407" s="39"/>
      <c r="W1407" s="39">
        <v>0</v>
      </c>
      <c r="X1407" s="39">
        <v>4422.5202845606964</v>
      </c>
      <c r="Y1407" s="39">
        <v>151891.3949284353</v>
      </c>
      <c r="Z1407" s="41">
        <v>7046.666666666667</v>
      </c>
      <c r="AA1407" s="39"/>
      <c r="AB1407" s="39">
        <v>158938.06159510196</v>
      </c>
      <c r="AC1407" s="39"/>
      <c r="AD1407" s="39"/>
      <c r="AE1407" s="42"/>
      <c r="AF1407" s="35"/>
      <c r="AG1407" s="39"/>
      <c r="AH1407" s="39">
        <v>158938.06159510196</v>
      </c>
      <c r="AI1407" s="39">
        <v>15893.806159510197</v>
      </c>
      <c r="AJ1407" s="42">
        <v>29700</v>
      </c>
      <c r="AK1407" s="39">
        <v>2970</v>
      </c>
      <c r="AL1407" s="39">
        <v>207501.86775461215</v>
      </c>
      <c r="AM1407" s="39" t="s">
        <v>943</v>
      </c>
      <c r="AN1407" s="39" t="s">
        <v>943</v>
      </c>
      <c r="AO1407" s="35">
        <v>37208</v>
      </c>
      <c r="AP1407" s="35" t="s">
        <v>944</v>
      </c>
      <c r="AQ1407" s="39" t="s">
        <v>901</v>
      </c>
      <c r="AR1407" s="39">
        <v>1</v>
      </c>
      <c r="AS1407" s="39"/>
      <c r="AT1407" s="39"/>
      <c r="AU1407" s="39"/>
      <c r="AV1407" s="39"/>
      <c r="AW1407" s="39" t="s">
        <v>1251</v>
      </c>
      <c r="AX1407" s="39" t="s">
        <v>70</v>
      </c>
      <c r="AY1407" s="39">
        <v>0</v>
      </c>
      <c r="AZ1407" s="35">
        <v>37208</v>
      </c>
      <c r="BA1407" s="39"/>
      <c r="BC1407" s="5" t="s">
        <v>905</v>
      </c>
      <c r="CB1407" s="13" t="s">
        <v>947</v>
      </c>
      <c r="CC1407" s="13" t="s">
        <v>10</v>
      </c>
      <c r="CD1407" s="13">
        <v>60002</v>
      </c>
      <c r="CE1407" s="13" t="s">
        <v>8</v>
      </c>
      <c r="CF1407" s="13" t="str">
        <f t="shared" si="507"/>
        <v>W0009247</v>
      </c>
      <c r="CG1407" s="13" t="s">
        <v>70</v>
      </c>
      <c r="CH1407" s="18">
        <f t="shared" si="508"/>
        <v>146518.353617894</v>
      </c>
      <c r="CI1407" s="18">
        <f t="shared" ref="CI1407:CI1411" si="522">SUM(AA1407,AC1407:AE1407)</f>
        <v>0</v>
      </c>
      <c r="CJ1407" s="43">
        <f t="shared" si="509"/>
        <v>7046.666666666667</v>
      </c>
      <c r="CK1407" s="44">
        <f t="shared" si="510"/>
        <v>29700</v>
      </c>
      <c r="CL1407" s="18">
        <f t="shared" si="511"/>
        <v>5373.0413105413108</v>
      </c>
      <c r="CM1407" s="18">
        <f t="shared" si="512"/>
        <v>18863.806159510197</v>
      </c>
      <c r="CN1407" s="13"/>
      <c r="CO1407" s="18">
        <f t="shared" si="513"/>
        <v>0</v>
      </c>
    </row>
    <row r="1408" spans="1:93" ht="15.75" customHeight="1" x14ac:dyDescent="0.2">
      <c r="A1408" s="35" t="s">
        <v>4779</v>
      </c>
      <c r="B1408" s="35" t="s">
        <v>4779</v>
      </c>
      <c r="C1408" s="35" t="s">
        <v>4780</v>
      </c>
      <c r="D1408" s="36">
        <v>46027</v>
      </c>
      <c r="E1408" s="36"/>
      <c r="F1408" s="35" t="s">
        <v>972</v>
      </c>
      <c r="G1408" s="35" t="s">
        <v>951</v>
      </c>
      <c r="H1408" s="35" t="s">
        <v>952</v>
      </c>
      <c r="I1408" s="35" t="s">
        <v>897</v>
      </c>
      <c r="J1408" s="35"/>
      <c r="K1408" s="35" t="s">
        <v>898</v>
      </c>
      <c r="L1408" s="37" t="s">
        <v>899</v>
      </c>
      <c r="M1408" s="38">
        <v>0.05</v>
      </c>
      <c r="N1408" s="35">
        <v>28</v>
      </c>
      <c r="O1408" s="39">
        <v>40218.083333333336</v>
      </c>
      <c r="P1408" s="40"/>
      <c r="Q1408" s="39"/>
      <c r="R1408" s="39">
        <v>1010.0961538461538</v>
      </c>
      <c r="S1408" s="39">
        <v>583.6111111111112</v>
      </c>
      <c r="T1408" s="39">
        <v>105.05</v>
      </c>
      <c r="U1408" s="35">
        <v>75</v>
      </c>
      <c r="V1408" s="39"/>
      <c r="W1408" s="39">
        <v>0</v>
      </c>
      <c r="X1408" s="39">
        <v>4422.5202845606964</v>
      </c>
      <c r="Y1408" s="39">
        <v>46414.360882851302</v>
      </c>
      <c r="Z1408" s="41">
        <v>4154.166666666667</v>
      </c>
      <c r="AA1408" s="39"/>
      <c r="AB1408" s="39">
        <v>50568.527549517967</v>
      </c>
      <c r="AC1408" s="39"/>
      <c r="AD1408" s="39"/>
      <c r="AE1408" s="42"/>
      <c r="AF1408" s="35"/>
      <c r="AG1408" s="39"/>
      <c r="AH1408" s="39">
        <v>50568.527549517967</v>
      </c>
      <c r="AI1408" s="39">
        <v>2528.4263774758983</v>
      </c>
      <c r="AJ1408" s="42">
        <v>29700</v>
      </c>
      <c r="AK1408" s="39">
        <v>1485</v>
      </c>
      <c r="AL1408" s="39">
        <v>84281.953926993869</v>
      </c>
      <c r="AM1408" s="39" t="s">
        <v>973</v>
      </c>
      <c r="AN1408" s="39" t="s">
        <v>973</v>
      </c>
      <c r="AO1408" s="35" t="s">
        <v>2248</v>
      </c>
      <c r="AP1408" s="35" t="s">
        <v>976</v>
      </c>
      <c r="AQ1408" s="39" t="s">
        <v>901</v>
      </c>
      <c r="AR1408" s="39">
        <v>1</v>
      </c>
      <c r="AS1408" s="39"/>
      <c r="AT1408" s="39"/>
      <c r="AU1408" s="39"/>
      <c r="AV1408" s="39"/>
      <c r="AW1408" s="45">
        <v>0</v>
      </c>
      <c r="AX1408" s="39">
        <v>0</v>
      </c>
      <c r="AY1408" s="39">
        <v>0</v>
      </c>
      <c r="AZ1408" s="35" t="s">
        <v>2248</v>
      </c>
      <c r="BA1408" s="39"/>
      <c r="BC1408" s="5" t="s">
        <v>905</v>
      </c>
      <c r="CB1408" s="13" t="s">
        <v>947</v>
      </c>
      <c r="CC1408" s="13" t="s">
        <v>979</v>
      </c>
      <c r="CD1408" s="13">
        <v>60009</v>
      </c>
      <c r="CE1408" s="13">
        <v>30001339</v>
      </c>
      <c r="CF1408" s="13" t="str">
        <f t="shared" si="507"/>
        <v>W0009253</v>
      </c>
      <c r="CG1408" s="13" t="s">
        <v>13</v>
      </c>
      <c r="CH1408" s="18">
        <f t="shared" si="508"/>
        <v>44820.653617894037</v>
      </c>
      <c r="CI1408" s="18">
        <f t="shared" si="522"/>
        <v>0</v>
      </c>
      <c r="CJ1408" s="43">
        <f t="shared" si="509"/>
        <v>4154.166666666667</v>
      </c>
      <c r="CK1408" s="44">
        <f t="shared" si="510"/>
        <v>29700</v>
      </c>
      <c r="CL1408" s="18">
        <f t="shared" si="511"/>
        <v>1593.7072649572651</v>
      </c>
      <c r="CM1408" s="18">
        <f t="shared" si="512"/>
        <v>4013.4263774758983</v>
      </c>
      <c r="CN1408" s="13"/>
      <c r="CO1408" s="18">
        <f t="shared" si="513"/>
        <v>0</v>
      </c>
    </row>
    <row r="1409" spans="1:93" ht="15.75" customHeight="1" x14ac:dyDescent="0.2">
      <c r="A1409" s="35" t="s">
        <v>742</v>
      </c>
      <c r="B1409" s="35" t="s">
        <v>742</v>
      </c>
      <c r="C1409" s="35" t="s">
        <v>4781</v>
      </c>
      <c r="D1409" s="36">
        <v>46034</v>
      </c>
      <c r="E1409" s="36"/>
      <c r="F1409" s="35" t="s">
        <v>972</v>
      </c>
      <c r="G1409" s="35" t="s">
        <v>951</v>
      </c>
      <c r="H1409" s="35" t="s">
        <v>952</v>
      </c>
      <c r="I1409" s="35" t="s">
        <v>897</v>
      </c>
      <c r="J1409" s="35"/>
      <c r="K1409" s="35" t="s">
        <v>898</v>
      </c>
      <c r="L1409" s="37" t="s">
        <v>899</v>
      </c>
      <c r="M1409" s="38">
        <v>0.05</v>
      </c>
      <c r="N1409" s="35">
        <v>28</v>
      </c>
      <c r="O1409" s="39">
        <v>47333.333333333336</v>
      </c>
      <c r="P1409" s="40"/>
      <c r="Q1409" s="39"/>
      <c r="R1409" s="39">
        <v>1137.8205128205129</v>
      </c>
      <c r="S1409" s="39">
        <v>657.40740740740739</v>
      </c>
      <c r="T1409" s="39">
        <v>118.33333333333334</v>
      </c>
      <c r="U1409" s="35">
        <v>75</v>
      </c>
      <c r="V1409" s="39"/>
      <c r="W1409" s="39">
        <v>0</v>
      </c>
      <c r="X1409" s="39">
        <v>4356.2742848597745</v>
      </c>
      <c r="Y1409" s="39">
        <v>53678.168871754373</v>
      </c>
      <c r="Z1409" s="41">
        <v>4154.166666666667</v>
      </c>
      <c r="AA1409" s="39"/>
      <c r="AB1409" s="39">
        <v>57832.335538421037</v>
      </c>
      <c r="AC1409" s="39"/>
      <c r="AD1409" s="39"/>
      <c r="AE1409" s="42"/>
      <c r="AF1409" s="35"/>
      <c r="AG1409" s="39"/>
      <c r="AH1409" s="39">
        <v>57832.335538421037</v>
      </c>
      <c r="AI1409" s="39">
        <v>2891.616776921052</v>
      </c>
      <c r="AJ1409" s="42">
        <v>29700</v>
      </c>
      <c r="AK1409" s="39">
        <v>1485</v>
      </c>
      <c r="AL1409" s="39">
        <v>91908.952315342089</v>
      </c>
      <c r="AM1409" s="39" t="s">
        <v>943</v>
      </c>
      <c r="AN1409" s="39" t="s">
        <v>943</v>
      </c>
      <c r="AO1409" s="35">
        <v>35879</v>
      </c>
      <c r="AP1409" s="35" t="s">
        <v>944</v>
      </c>
      <c r="AQ1409" s="39" t="s">
        <v>901</v>
      </c>
      <c r="AR1409" s="39">
        <v>1</v>
      </c>
      <c r="AS1409" s="39"/>
      <c r="AT1409" s="39"/>
      <c r="AU1409" s="39"/>
      <c r="AV1409" s="39"/>
      <c r="AW1409" s="39" t="s">
        <v>956</v>
      </c>
      <c r="AX1409" s="39" t="s">
        <v>964</v>
      </c>
      <c r="AY1409" s="39">
        <v>0</v>
      </c>
      <c r="AZ1409" s="35">
        <v>35879</v>
      </c>
      <c r="BA1409" s="39"/>
      <c r="BC1409" s="5" t="s">
        <v>905</v>
      </c>
      <c r="CB1409" s="13" t="s">
        <v>947</v>
      </c>
      <c r="CC1409" s="13" t="s">
        <v>10</v>
      </c>
      <c r="CD1409" s="13">
        <v>60002</v>
      </c>
      <c r="CE1409" s="13" t="s">
        <v>8</v>
      </c>
      <c r="CF1409" s="13" t="str">
        <f t="shared" si="507"/>
        <v>W0009256</v>
      </c>
      <c r="CG1409" s="13" t="s">
        <v>13</v>
      </c>
      <c r="CH1409" s="18">
        <f t="shared" si="508"/>
        <v>51882.940951526449</v>
      </c>
      <c r="CI1409" s="18">
        <f t="shared" si="522"/>
        <v>0</v>
      </c>
      <c r="CJ1409" s="43">
        <f t="shared" si="509"/>
        <v>4154.166666666667</v>
      </c>
      <c r="CK1409" s="44">
        <f t="shared" si="510"/>
        <v>29700</v>
      </c>
      <c r="CL1409" s="18">
        <f t="shared" si="511"/>
        <v>1795.2279202279203</v>
      </c>
      <c r="CM1409" s="18">
        <f t="shared" si="512"/>
        <v>4376.6167769210515</v>
      </c>
      <c r="CN1409" s="13"/>
      <c r="CO1409" s="18">
        <f t="shared" si="513"/>
        <v>0</v>
      </c>
    </row>
    <row r="1410" spans="1:93" ht="15.75" customHeight="1" x14ac:dyDescent="0.2">
      <c r="A1410" s="35" t="s">
        <v>4782</v>
      </c>
      <c r="B1410" s="35" t="s">
        <v>4782</v>
      </c>
      <c r="C1410" s="35" t="s">
        <v>4783</v>
      </c>
      <c r="D1410" s="36">
        <v>46034</v>
      </c>
      <c r="E1410" s="36"/>
      <c r="F1410" s="35" t="s">
        <v>984</v>
      </c>
      <c r="G1410" s="35" t="s">
        <v>1050</v>
      </c>
      <c r="H1410" s="35" t="s">
        <v>1051</v>
      </c>
      <c r="I1410" s="35" t="s">
        <v>914</v>
      </c>
      <c r="J1410" s="35"/>
      <c r="K1410" s="35" t="s">
        <v>898</v>
      </c>
      <c r="L1410" s="37" t="s">
        <v>899</v>
      </c>
      <c r="M1410" s="38">
        <v>8.5000000000000006E-2</v>
      </c>
      <c r="N1410" s="35">
        <v>28</v>
      </c>
      <c r="O1410" s="39">
        <v>83333.333333333328</v>
      </c>
      <c r="P1410" s="40"/>
      <c r="Q1410" s="39"/>
      <c r="R1410" s="39">
        <v>2003.2051282051279</v>
      </c>
      <c r="S1410" s="39">
        <v>1157.4074074074074</v>
      </c>
      <c r="T1410" s="39">
        <v>208.33333333333331</v>
      </c>
      <c r="U1410" s="35">
        <v>75</v>
      </c>
      <c r="V1410" s="39"/>
      <c r="W1410" s="39">
        <v>0</v>
      </c>
      <c r="X1410" s="39">
        <v>4356.2742848597745</v>
      </c>
      <c r="Y1410" s="39">
        <v>91133.553487138954</v>
      </c>
      <c r="Z1410" s="41">
        <v>23570.833333333332</v>
      </c>
      <c r="AA1410" s="39"/>
      <c r="AB1410" s="39">
        <v>114704.38682047228</v>
      </c>
      <c r="AC1410" s="39"/>
      <c r="AD1410" s="39"/>
      <c r="AE1410" s="42"/>
      <c r="AF1410" s="35"/>
      <c r="AG1410" s="39"/>
      <c r="AH1410" s="39">
        <v>114704.38682047228</v>
      </c>
      <c r="AI1410" s="39">
        <v>9749.8728797401454</v>
      </c>
      <c r="AJ1410" s="42">
        <v>29700</v>
      </c>
      <c r="AK1410" s="39">
        <v>2524.5</v>
      </c>
      <c r="AL1410" s="39">
        <v>156678.75970021242</v>
      </c>
      <c r="AM1410" s="39" t="s">
        <v>2484</v>
      </c>
      <c r="AN1410" s="39" t="s">
        <v>2484</v>
      </c>
      <c r="AO1410" s="35" t="s">
        <v>2484</v>
      </c>
      <c r="AP1410" s="35" t="s">
        <v>2485</v>
      </c>
      <c r="AQ1410" s="39" t="s">
        <v>901</v>
      </c>
      <c r="AR1410" s="39">
        <v>1</v>
      </c>
      <c r="AS1410" s="39"/>
      <c r="AT1410" s="39"/>
      <c r="AU1410" s="39"/>
      <c r="AV1410" s="39"/>
      <c r="AW1410" s="39" t="s">
        <v>4048</v>
      </c>
      <c r="AX1410" s="39" t="s">
        <v>4205</v>
      </c>
      <c r="AY1410" s="39">
        <v>0</v>
      </c>
      <c r="AZ1410" s="35" t="s">
        <v>2484</v>
      </c>
      <c r="BA1410" s="39"/>
      <c r="BC1410" s="5" t="s">
        <v>905</v>
      </c>
      <c r="CB1410" s="13" t="s">
        <v>947</v>
      </c>
      <c r="CC1410" s="13" t="s">
        <v>805</v>
      </c>
      <c r="CD1410" s="13">
        <v>60001</v>
      </c>
      <c r="CE1410" s="13" t="s">
        <v>803</v>
      </c>
      <c r="CF1410" s="13" t="str">
        <f t="shared" si="507"/>
        <v>W0009258</v>
      </c>
      <c r="CG1410" s="13" t="s">
        <v>24</v>
      </c>
      <c r="CH1410" s="18">
        <f t="shared" si="508"/>
        <v>87972.940951526427</v>
      </c>
      <c r="CI1410" s="18">
        <f t="shared" si="522"/>
        <v>0</v>
      </c>
      <c r="CJ1410" s="43">
        <f t="shared" si="509"/>
        <v>23570.833333333332</v>
      </c>
      <c r="CK1410" s="44">
        <f t="shared" si="510"/>
        <v>29700</v>
      </c>
      <c r="CL1410" s="18">
        <f t="shared" si="511"/>
        <v>3160.6125356125353</v>
      </c>
      <c r="CM1410" s="18">
        <f t="shared" si="512"/>
        <v>12274.372879740145</v>
      </c>
      <c r="CN1410" s="13"/>
      <c r="CO1410" s="18">
        <f t="shared" si="513"/>
        <v>0</v>
      </c>
    </row>
    <row r="1411" spans="1:93" ht="15.75" customHeight="1" x14ac:dyDescent="0.2">
      <c r="A1411" s="35" t="s">
        <v>4784</v>
      </c>
      <c r="B1411" s="35" t="s">
        <v>4784</v>
      </c>
      <c r="C1411" s="35" t="s">
        <v>4785</v>
      </c>
      <c r="D1411" s="36">
        <v>46034</v>
      </c>
      <c r="E1411" s="36"/>
      <c r="F1411" s="35" t="s">
        <v>972</v>
      </c>
      <c r="G1411" s="35" t="s">
        <v>951</v>
      </c>
      <c r="H1411" s="35" t="s">
        <v>952</v>
      </c>
      <c r="I1411" s="35" t="s">
        <v>897</v>
      </c>
      <c r="J1411" s="35"/>
      <c r="K1411" s="35" t="s">
        <v>898</v>
      </c>
      <c r="L1411" s="37" t="s">
        <v>899</v>
      </c>
      <c r="M1411" s="38">
        <v>0.05</v>
      </c>
      <c r="N1411" s="35">
        <v>28</v>
      </c>
      <c r="O1411" s="39">
        <v>47333.333333333336</v>
      </c>
      <c r="P1411" s="40"/>
      <c r="Q1411" s="39"/>
      <c r="R1411" s="39">
        <v>1137.8205128205129</v>
      </c>
      <c r="S1411" s="39">
        <v>657.40740740740739</v>
      </c>
      <c r="T1411" s="39">
        <v>118.33333333333334</v>
      </c>
      <c r="U1411" s="35">
        <v>75</v>
      </c>
      <c r="V1411" s="39"/>
      <c r="W1411" s="39">
        <v>0</v>
      </c>
      <c r="X1411" s="39">
        <v>4356.2742848597745</v>
      </c>
      <c r="Y1411" s="39">
        <v>53678.168871754373</v>
      </c>
      <c r="Z1411" s="41">
        <v>4154.166666666667</v>
      </c>
      <c r="AA1411" s="39"/>
      <c r="AB1411" s="39">
        <v>57832.335538421037</v>
      </c>
      <c r="AC1411" s="39"/>
      <c r="AD1411" s="39"/>
      <c r="AE1411" s="42"/>
      <c r="AF1411" s="35"/>
      <c r="AG1411" s="39"/>
      <c r="AH1411" s="39">
        <v>57832.335538421037</v>
      </c>
      <c r="AI1411" s="39">
        <v>2891.616776921052</v>
      </c>
      <c r="AJ1411" s="42">
        <v>29700</v>
      </c>
      <c r="AK1411" s="39">
        <v>1485</v>
      </c>
      <c r="AL1411" s="39">
        <v>91908.952315342089</v>
      </c>
      <c r="AM1411" s="39" t="s">
        <v>1025</v>
      </c>
      <c r="AN1411" s="39" t="s">
        <v>1026</v>
      </c>
      <c r="AO1411" s="35">
        <v>2750</v>
      </c>
      <c r="AP1411" s="35" t="s">
        <v>1027</v>
      </c>
      <c r="AQ1411" s="39" t="s">
        <v>901</v>
      </c>
      <c r="AR1411" s="39">
        <v>1</v>
      </c>
      <c r="AS1411" s="39"/>
      <c r="AT1411" s="39"/>
      <c r="AU1411" s="39"/>
      <c r="AV1411" s="39"/>
      <c r="AW1411" s="39" t="s">
        <v>956</v>
      </c>
      <c r="AX1411" s="39" t="s">
        <v>1026</v>
      </c>
      <c r="AY1411" s="39">
        <v>0</v>
      </c>
      <c r="AZ1411" s="35">
        <v>2750</v>
      </c>
      <c r="BA1411" s="39"/>
      <c r="BC1411" s="5" t="s">
        <v>905</v>
      </c>
      <c r="CB1411" s="13" t="s">
        <v>947</v>
      </c>
      <c r="CC1411" s="13" t="s">
        <v>1029</v>
      </c>
      <c r="CD1411" s="13">
        <v>60014</v>
      </c>
      <c r="CE1411" s="13" t="s">
        <v>1030</v>
      </c>
      <c r="CF1411" s="13" t="str">
        <f t="shared" si="507"/>
        <v>W0009260</v>
      </c>
      <c r="CG1411" s="13" t="s">
        <v>13</v>
      </c>
      <c r="CH1411" s="18">
        <f t="shared" si="508"/>
        <v>51882.940951526449</v>
      </c>
      <c r="CI1411" s="18">
        <f t="shared" si="522"/>
        <v>0</v>
      </c>
      <c r="CJ1411" s="43">
        <f t="shared" si="509"/>
        <v>4154.166666666667</v>
      </c>
      <c r="CK1411" s="44">
        <f t="shared" si="510"/>
        <v>29700</v>
      </c>
      <c r="CL1411" s="18">
        <f t="shared" si="511"/>
        <v>1795.2279202279203</v>
      </c>
      <c r="CM1411" s="18">
        <f t="shared" si="512"/>
        <v>4376.6167769210515</v>
      </c>
      <c r="CN1411" s="13"/>
      <c r="CO1411" s="18">
        <f t="shared" si="513"/>
        <v>0</v>
      </c>
    </row>
    <row r="1412" spans="1:93" ht="15.75" customHeight="1" x14ac:dyDescent="0.2">
      <c r="A1412" s="35" t="s">
        <v>4786</v>
      </c>
      <c r="B1412" s="35" t="s">
        <v>4786</v>
      </c>
      <c r="C1412" s="35" t="s">
        <v>4787</v>
      </c>
      <c r="D1412" s="36">
        <v>46027</v>
      </c>
      <c r="E1412" s="36"/>
      <c r="F1412" s="35" t="s">
        <v>894</v>
      </c>
      <c r="G1412" s="35" t="s">
        <v>1050</v>
      </c>
      <c r="H1412" s="35" t="s">
        <v>1051</v>
      </c>
      <c r="I1412" s="35" t="s">
        <v>897</v>
      </c>
      <c r="J1412" s="35"/>
      <c r="K1412" s="35" t="s">
        <v>898</v>
      </c>
      <c r="L1412" s="37" t="s">
        <v>899</v>
      </c>
      <c r="M1412" s="38">
        <v>8.5000000000000006E-2</v>
      </c>
      <c r="N1412" s="35">
        <v>28</v>
      </c>
      <c r="O1412" s="39">
        <v>175000</v>
      </c>
      <c r="P1412" s="40"/>
      <c r="Q1412" s="39"/>
      <c r="R1412" s="39">
        <v>4206.7307692307686</v>
      </c>
      <c r="S1412" s="39">
        <v>2430.5555555555557</v>
      </c>
      <c r="T1412" s="39">
        <v>437.5</v>
      </c>
      <c r="U1412" s="35">
        <v>75</v>
      </c>
      <c r="V1412" s="39"/>
      <c r="W1412" s="39">
        <v>0</v>
      </c>
      <c r="X1412" s="39">
        <v>4422.5202845606964</v>
      </c>
      <c r="Y1412" s="39">
        <v>186572.30660934703</v>
      </c>
      <c r="Z1412" s="41">
        <v>23570.833333333332</v>
      </c>
      <c r="AA1412" s="39"/>
      <c r="AB1412" s="39">
        <v>210143.13994268037</v>
      </c>
      <c r="AC1412" s="39"/>
      <c r="AD1412" s="39"/>
      <c r="AE1412" s="42"/>
      <c r="AF1412" s="35"/>
      <c r="AG1412" s="39"/>
      <c r="AH1412" s="39">
        <v>210143.13994268037</v>
      </c>
      <c r="AI1412" s="39">
        <v>17862.166895127833</v>
      </c>
      <c r="AJ1412" s="42">
        <v>29700</v>
      </c>
      <c r="AK1412" s="39">
        <v>2524.5</v>
      </c>
      <c r="AL1412" s="39">
        <v>260229.8068378082</v>
      </c>
      <c r="AM1412" s="39" t="s">
        <v>935</v>
      </c>
      <c r="AN1412" s="39" t="s">
        <v>986</v>
      </c>
      <c r="AO1412" s="35" t="s">
        <v>935</v>
      </c>
      <c r="AP1412" s="35" t="s">
        <v>986</v>
      </c>
      <c r="AQ1412" s="39" t="s">
        <v>988</v>
      </c>
      <c r="AR1412" s="39">
        <v>1</v>
      </c>
      <c r="AS1412" s="39"/>
      <c r="AT1412" s="39"/>
      <c r="AU1412" s="39"/>
      <c r="AV1412" s="39"/>
      <c r="AW1412" s="39" t="s">
        <v>1267</v>
      </c>
      <c r="AX1412" s="39" t="s">
        <v>935</v>
      </c>
      <c r="AY1412" s="39">
        <v>0</v>
      </c>
      <c r="AZ1412" s="35" t="s">
        <v>935</v>
      </c>
      <c r="BA1412" s="39"/>
      <c r="BC1412" s="5" t="s">
        <v>905</v>
      </c>
      <c r="CB1412" s="13" t="s">
        <v>990</v>
      </c>
      <c r="CC1412" s="13"/>
      <c r="CD1412" s="13"/>
      <c r="CE1412" s="13"/>
      <c r="CF1412" s="13"/>
      <c r="CG1412" s="13"/>
      <c r="CH1412" s="13"/>
      <c r="CI1412" s="13"/>
      <c r="CJ1412" s="13"/>
      <c r="CK1412" s="13"/>
      <c r="CL1412" s="13"/>
      <c r="CM1412" s="13"/>
      <c r="CN1412" s="13"/>
      <c r="CO1412" s="13"/>
    </row>
    <row r="1413" spans="1:93" ht="15.75" customHeight="1" x14ac:dyDescent="0.2">
      <c r="A1413" s="35" t="s">
        <v>4788</v>
      </c>
      <c r="B1413" s="35" t="s">
        <v>4788</v>
      </c>
      <c r="C1413" s="35" t="s">
        <v>4789</v>
      </c>
      <c r="D1413" s="36">
        <v>46027</v>
      </c>
      <c r="E1413" s="36"/>
      <c r="F1413" s="35" t="s">
        <v>894</v>
      </c>
      <c r="G1413" s="35" t="s">
        <v>1247</v>
      </c>
      <c r="H1413" s="35" t="s">
        <v>1248</v>
      </c>
      <c r="I1413" s="35" t="s">
        <v>897</v>
      </c>
      <c r="J1413" s="35"/>
      <c r="K1413" s="35" t="s">
        <v>898</v>
      </c>
      <c r="L1413" s="37" t="s">
        <v>899</v>
      </c>
      <c r="M1413" s="38">
        <v>0.1</v>
      </c>
      <c r="N1413" s="35">
        <v>28</v>
      </c>
      <c r="O1413" s="39">
        <v>141666.66666666666</v>
      </c>
      <c r="P1413" s="40"/>
      <c r="Q1413" s="39"/>
      <c r="R1413" s="39">
        <v>3405.4487179487182</v>
      </c>
      <c r="S1413" s="39">
        <v>1967.5925925925924</v>
      </c>
      <c r="T1413" s="39">
        <v>354.16666666666663</v>
      </c>
      <c r="U1413" s="35">
        <v>75</v>
      </c>
      <c r="V1413" s="39"/>
      <c r="W1413" s="39">
        <v>0</v>
      </c>
      <c r="X1413" s="39">
        <v>4422.5202845606964</v>
      </c>
      <c r="Y1413" s="39">
        <v>151891.3949284353</v>
      </c>
      <c r="Z1413" s="41">
        <v>7046.666666666667</v>
      </c>
      <c r="AA1413" s="39"/>
      <c r="AB1413" s="39">
        <v>158938.06159510196</v>
      </c>
      <c r="AC1413" s="39"/>
      <c r="AD1413" s="39"/>
      <c r="AE1413" s="42"/>
      <c r="AF1413" s="35"/>
      <c r="AG1413" s="39"/>
      <c r="AH1413" s="39">
        <v>158938.06159510196</v>
      </c>
      <c r="AI1413" s="39">
        <v>15893.806159510197</v>
      </c>
      <c r="AJ1413" s="42">
        <v>29700</v>
      </c>
      <c r="AK1413" s="39">
        <v>2970</v>
      </c>
      <c r="AL1413" s="39">
        <v>207501.86775461215</v>
      </c>
      <c r="AM1413" s="39" t="s">
        <v>935</v>
      </c>
      <c r="AN1413" s="39" t="s">
        <v>986</v>
      </c>
      <c r="AO1413" s="35" t="s">
        <v>935</v>
      </c>
      <c r="AP1413" s="35" t="s">
        <v>986</v>
      </c>
      <c r="AQ1413" s="39" t="s">
        <v>988</v>
      </c>
      <c r="AR1413" s="39">
        <v>1</v>
      </c>
      <c r="AS1413" s="39"/>
      <c r="AT1413" s="39"/>
      <c r="AU1413" s="39"/>
      <c r="AV1413" s="39"/>
      <c r="AW1413" s="39" t="s">
        <v>1382</v>
      </c>
      <c r="AX1413" s="39" t="s">
        <v>935</v>
      </c>
      <c r="AY1413" s="39">
        <v>0</v>
      </c>
      <c r="AZ1413" s="35" t="s">
        <v>935</v>
      </c>
      <c r="BA1413" s="39"/>
      <c r="BC1413" s="5" t="s">
        <v>905</v>
      </c>
      <c r="CB1413" s="13" t="s">
        <v>990</v>
      </c>
      <c r="CC1413" s="13"/>
      <c r="CD1413" s="13"/>
      <c r="CE1413" s="13"/>
      <c r="CF1413" s="13"/>
      <c r="CG1413" s="13"/>
      <c r="CH1413" s="13"/>
      <c r="CI1413" s="13"/>
      <c r="CJ1413" s="13"/>
      <c r="CK1413" s="13"/>
      <c r="CL1413" s="13"/>
      <c r="CM1413" s="13"/>
      <c r="CN1413" s="13"/>
      <c r="CO1413" s="13"/>
    </row>
    <row r="1414" spans="1:93" ht="15.75" customHeight="1" x14ac:dyDescent="0.2">
      <c r="A1414" s="35" t="s">
        <v>4790</v>
      </c>
      <c r="B1414" s="35" t="s">
        <v>4790</v>
      </c>
      <c r="C1414" s="35" t="s">
        <v>4791</v>
      </c>
      <c r="D1414" s="36">
        <v>46027</v>
      </c>
      <c r="E1414" s="36"/>
      <c r="F1414" s="35" t="s">
        <v>972</v>
      </c>
      <c r="G1414" s="35" t="s">
        <v>951</v>
      </c>
      <c r="H1414" s="35" t="s">
        <v>952</v>
      </c>
      <c r="I1414" s="35" t="s">
        <v>2483</v>
      </c>
      <c r="J1414" s="35"/>
      <c r="K1414" s="35" t="s">
        <v>898</v>
      </c>
      <c r="L1414" s="37" t="s">
        <v>899</v>
      </c>
      <c r="M1414" s="38">
        <v>0.05</v>
      </c>
      <c r="N1414" s="35">
        <v>28</v>
      </c>
      <c r="O1414" s="39">
        <v>42600</v>
      </c>
      <c r="P1414" s="40"/>
      <c r="Q1414" s="39"/>
      <c r="R1414" s="39">
        <v>1024.0384615384617</v>
      </c>
      <c r="S1414" s="39">
        <v>591.66666666666663</v>
      </c>
      <c r="T1414" s="39">
        <v>106.5</v>
      </c>
      <c r="U1414" s="35">
        <v>75</v>
      </c>
      <c r="V1414" s="39"/>
      <c r="W1414" s="39">
        <v>0</v>
      </c>
      <c r="X1414" s="39">
        <v>4422.5202845606964</v>
      </c>
      <c r="Y1414" s="39">
        <v>48819.725412765823</v>
      </c>
      <c r="Z1414" s="41">
        <v>4154.166666666667</v>
      </c>
      <c r="AA1414" s="39"/>
      <c r="AB1414" s="39">
        <v>52973.892079432488</v>
      </c>
      <c r="AC1414" s="39"/>
      <c r="AD1414" s="39"/>
      <c r="AE1414" s="42"/>
      <c r="AF1414" s="35"/>
      <c r="AG1414" s="39"/>
      <c r="AH1414" s="39">
        <v>52973.892079432488</v>
      </c>
      <c r="AI1414" s="39">
        <v>2648.6946039716245</v>
      </c>
      <c r="AJ1414" s="42">
        <v>0</v>
      </c>
      <c r="AK1414" s="39">
        <v>0</v>
      </c>
      <c r="AL1414" s="39">
        <v>55622.586683404115</v>
      </c>
      <c r="AM1414" s="39" t="s">
        <v>973</v>
      </c>
      <c r="AN1414" s="39" t="s">
        <v>2484</v>
      </c>
      <c r="AO1414" s="35" t="s">
        <v>3211</v>
      </c>
      <c r="AP1414" s="35" t="s">
        <v>2485</v>
      </c>
      <c r="AQ1414" s="39" t="s">
        <v>901</v>
      </c>
      <c r="AR1414" s="39">
        <v>1</v>
      </c>
      <c r="AS1414" s="39"/>
      <c r="AT1414" s="39"/>
      <c r="AU1414" s="39"/>
      <c r="AV1414" s="39"/>
      <c r="AW1414" s="39" t="s">
        <v>3894</v>
      </c>
      <c r="AX1414" s="39" t="s">
        <v>977</v>
      </c>
      <c r="AY1414" s="39">
        <v>0</v>
      </c>
      <c r="AZ1414" s="35" t="s">
        <v>3211</v>
      </c>
      <c r="BA1414" s="39"/>
      <c r="BC1414" s="5" t="s">
        <v>905</v>
      </c>
      <c r="CB1414" s="13" t="s">
        <v>947</v>
      </c>
      <c r="CC1414" s="13" t="s">
        <v>805</v>
      </c>
      <c r="CD1414" s="13">
        <v>60001</v>
      </c>
      <c r="CE1414" s="13" t="s">
        <v>803</v>
      </c>
      <c r="CF1414" s="13" t="str">
        <f t="shared" ref="CF1414:CF1443" si="523">A1414</f>
        <v>W0009254</v>
      </c>
      <c r="CG1414" s="13" t="s">
        <v>13</v>
      </c>
      <c r="CH1414" s="18">
        <f t="shared" ref="CH1414:CH1443" si="524">SUM(O1414,Q1414,T1414:X1414,)</f>
        <v>47204.020284560698</v>
      </c>
      <c r="CI1414" s="18">
        <f t="shared" ref="CI1414:CI1416" si="525">SUM(AA1414,AC1414:AE1414)</f>
        <v>0</v>
      </c>
      <c r="CJ1414" s="43">
        <f t="shared" ref="CJ1414:CJ1443" si="526">SUM(Z1414)</f>
        <v>4154.166666666667</v>
      </c>
      <c r="CK1414" s="44">
        <f t="shared" ref="CK1414:CK1443" si="527">AJ1414</f>
        <v>0</v>
      </c>
      <c r="CL1414" s="18">
        <f t="shared" ref="CL1414:CL1443" si="528">SUM(R1414:S1414)</f>
        <v>1615.7051282051284</v>
      </c>
      <c r="CM1414" s="18">
        <f t="shared" ref="CM1414:CM1443" si="529">SUM(AI1414,AK1414)</f>
        <v>2648.6946039716245</v>
      </c>
      <c r="CN1414" s="13"/>
      <c r="CO1414" s="18">
        <f t="shared" ref="CO1414:CO1443" si="530">SUM(CH1414:CM1414,-AL1414)</f>
        <v>0</v>
      </c>
    </row>
    <row r="1415" spans="1:93" ht="15.75" customHeight="1" x14ac:dyDescent="0.2">
      <c r="A1415" s="35" t="s">
        <v>4792</v>
      </c>
      <c r="B1415" s="35" t="s">
        <v>4792</v>
      </c>
      <c r="C1415" s="35" t="s">
        <v>4793</v>
      </c>
      <c r="D1415" s="36">
        <v>46034</v>
      </c>
      <c r="E1415" s="36"/>
      <c r="F1415" s="35" t="s">
        <v>894</v>
      </c>
      <c r="G1415" s="35" t="s">
        <v>895</v>
      </c>
      <c r="H1415" s="35" t="s">
        <v>896</v>
      </c>
      <c r="I1415" s="35" t="s">
        <v>897</v>
      </c>
      <c r="J1415" s="35"/>
      <c r="K1415" s="35" t="s">
        <v>898</v>
      </c>
      <c r="L1415" s="37" t="s">
        <v>899</v>
      </c>
      <c r="M1415" s="38">
        <v>8.5000000000000006E-2</v>
      </c>
      <c r="N1415" s="35">
        <v>28</v>
      </c>
      <c r="O1415" s="39">
        <v>200212.5</v>
      </c>
      <c r="P1415" s="40"/>
      <c r="Q1415" s="39"/>
      <c r="R1415" s="39">
        <v>4812.7003205128203</v>
      </c>
      <c r="S1415" s="39">
        <v>2780.6712962962965</v>
      </c>
      <c r="T1415" s="39">
        <v>500.52083333333337</v>
      </c>
      <c r="U1415" s="35">
        <v>75</v>
      </c>
      <c r="V1415" s="39"/>
      <c r="W1415" s="39">
        <v>0</v>
      </c>
      <c r="X1415" s="39">
        <v>4356.2742848597745</v>
      </c>
      <c r="Y1415" s="39">
        <v>212737.66673500222</v>
      </c>
      <c r="Z1415" s="41">
        <v>5687.5</v>
      </c>
      <c r="AA1415" s="39"/>
      <c r="AB1415" s="39">
        <v>218425.16673500222</v>
      </c>
      <c r="AC1415" s="39"/>
      <c r="AD1415" s="39"/>
      <c r="AE1415" s="42"/>
      <c r="AF1415" s="35"/>
      <c r="AG1415" s="39"/>
      <c r="AH1415" s="39">
        <v>218425.16673500222</v>
      </c>
      <c r="AI1415" s="39">
        <v>18566.139172475188</v>
      </c>
      <c r="AJ1415" s="42">
        <v>29700</v>
      </c>
      <c r="AK1415" s="39">
        <v>2524.5</v>
      </c>
      <c r="AL1415" s="39">
        <v>269215.80590747739</v>
      </c>
      <c r="AM1415" s="39" t="s">
        <v>953</v>
      </c>
      <c r="AN1415" s="39" t="s">
        <v>953</v>
      </c>
      <c r="AO1415" s="35">
        <v>1201</v>
      </c>
      <c r="AP1415" s="35" t="s">
        <v>955</v>
      </c>
      <c r="AQ1415" s="39" t="s">
        <v>901</v>
      </c>
      <c r="AR1415" s="39">
        <v>1</v>
      </c>
      <c r="AS1415" s="39"/>
      <c r="AT1415" s="39"/>
      <c r="AU1415" s="39"/>
      <c r="AV1415" s="39"/>
      <c r="AW1415" s="39" t="s">
        <v>1332</v>
      </c>
      <c r="AX1415" s="39" t="s">
        <v>957</v>
      </c>
      <c r="AY1415" s="39">
        <v>0</v>
      </c>
      <c r="AZ1415" s="35">
        <v>1201</v>
      </c>
      <c r="BA1415" s="39"/>
      <c r="BC1415" s="5" t="s">
        <v>905</v>
      </c>
      <c r="CB1415" s="13" t="s">
        <v>947</v>
      </c>
      <c r="CC1415" s="13" t="s">
        <v>959</v>
      </c>
      <c r="CD1415" s="13">
        <v>60005</v>
      </c>
      <c r="CE1415" s="13" t="s">
        <v>960</v>
      </c>
      <c r="CF1415" s="13" t="str">
        <f t="shared" si="523"/>
        <v>W0009255</v>
      </c>
      <c r="CG1415" s="13" t="s">
        <v>29</v>
      </c>
      <c r="CH1415" s="18">
        <f t="shared" si="524"/>
        <v>205144.29511819311</v>
      </c>
      <c r="CI1415" s="18">
        <f t="shared" si="525"/>
        <v>0</v>
      </c>
      <c r="CJ1415" s="43">
        <f t="shared" si="526"/>
        <v>5687.5</v>
      </c>
      <c r="CK1415" s="44">
        <f t="shared" si="527"/>
        <v>29700</v>
      </c>
      <c r="CL1415" s="18">
        <f t="shared" si="528"/>
        <v>7593.3716168091169</v>
      </c>
      <c r="CM1415" s="18">
        <f t="shared" si="529"/>
        <v>21090.639172475188</v>
      </c>
      <c r="CN1415" s="13"/>
      <c r="CO1415" s="18">
        <f t="shared" si="530"/>
        <v>0</v>
      </c>
    </row>
    <row r="1416" spans="1:93" ht="15.75" customHeight="1" x14ac:dyDescent="0.2">
      <c r="A1416" s="35" t="s">
        <v>743</v>
      </c>
      <c r="B1416" s="35" t="s">
        <v>743</v>
      </c>
      <c r="C1416" s="35" t="s">
        <v>4794</v>
      </c>
      <c r="D1416" s="36">
        <v>46034</v>
      </c>
      <c r="E1416" s="36"/>
      <c r="F1416" s="35" t="s">
        <v>894</v>
      </c>
      <c r="G1416" s="35" t="s">
        <v>1247</v>
      </c>
      <c r="H1416" s="35" t="s">
        <v>1248</v>
      </c>
      <c r="I1416" s="35" t="s">
        <v>897</v>
      </c>
      <c r="J1416" s="35"/>
      <c r="K1416" s="35" t="s">
        <v>898</v>
      </c>
      <c r="L1416" s="37" t="s">
        <v>899</v>
      </c>
      <c r="M1416" s="38">
        <v>0.1</v>
      </c>
      <c r="N1416" s="35">
        <v>28</v>
      </c>
      <c r="O1416" s="39">
        <v>158333.33333333334</v>
      </c>
      <c r="P1416" s="40"/>
      <c r="Q1416" s="39"/>
      <c r="R1416" s="39">
        <v>3806.0897435897441</v>
      </c>
      <c r="S1416" s="39">
        <v>2199.0740740740744</v>
      </c>
      <c r="T1416" s="39">
        <v>395.83333333333337</v>
      </c>
      <c r="U1416" s="35">
        <v>75</v>
      </c>
      <c r="V1416" s="39"/>
      <c r="W1416" s="39">
        <v>0</v>
      </c>
      <c r="X1416" s="39">
        <v>4356.2742848597745</v>
      </c>
      <c r="Y1416" s="39">
        <v>169165.60476919028</v>
      </c>
      <c r="Z1416" s="41">
        <v>7046.666666666667</v>
      </c>
      <c r="AA1416" s="39"/>
      <c r="AB1416" s="39">
        <v>176212.27143585694</v>
      </c>
      <c r="AC1416" s="39"/>
      <c r="AD1416" s="39"/>
      <c r="AE1416" s="42"/>
      <c r="AF1416" s="35"/>
      <c r="AG1416" s="39"/>
      <c r="AH1416" s="39">
        <v>176212.27143585694</v>
      </c>
      <c r="AI1416" s="39">
        <v>17621.227143585693</v>
      </c>
      <c r="AJ1416" s="42">
        <v>29700</v>
      </c>
      <c r="AK1416" s="39">
        <v>2970</v>
      </c>
      <c r="AL1416" s="39">
        <v>226503.49857944262</v>
      </c>
      <c r="AM1416" s="39" t="s">
        <v>943</v>
      </c>
      <c r="AN1416" s="39" t="s">
        <v>943</v>
      </c>
      <c r="AO1416" s="35">
        <v>37208</v>
      </c>
      <c r="AP1416" s="35" t="s">
        <v>944</v>
      </c>
      <c r="AQ1416" s="39" t="s">
        <v>901</v>
      </c>
      <c r="AR1416" s="39">
        <v>1</v>
      </c>
      <c r="AS1416" s="39"/>
      <c r="AT1416" s="39"/>
      <c r="AU1416" s="39"/>
      <c r="AV1416" s="39"/>
      <c r="AW1416" s="39" t="s">
        <v>1251</v>
      </c>
      <c r="AX1416" s="39" t="s">
        <v>70</v>
      </c>
      <c r="AY1416" s="39">
        <v>0</v>
      </c>
      <c r="AZ1416" s="35">
        <v>37208</v>
      </c>
      <c r="BA1416" s="39"/>
      <c r="BC1416" s="5" t="s">
        <v>905</v>
      </c>
      <c r="CB1416" s="13" t="s">
        <v>947</v>
      </c>
      <c r="CC1416" s="13" t="s">
        <v>10</v>
      </c>
      <c r="CD1416" s="13">
        <v>60002</v>
      </c>
      <c r="CE1416" s="13" t="s">
        <v>8</v>
      </c>
      <c r="CF1416" s="13" t="str">
        <f t="shared" si="523"/>
        <v>W0009257</v>
      </c>
      <c r="CG1416" s="13" t="s">
        <v>70</v>
      </c>
      <c r="CH1416" s="18">
        <f t="shared" si="524"/>
        <v>163160.44095152646</v>
      </c>
      <c r="CI1416" s="18">
        <f t="shared" si="525"/>
        <v>0</v>
      </c>
      <c r="CJ1416" s="43">
        <f t="shared" si="526"/>
        <v>7046.666666666667</v>
      </c>
      <c r="CK1416" s="44">
        <f t="shared" si="527"/>
        <v>29700</v>
      </c>
      <c r="CL1416" s="18">
        <f t="shared" si="528"/>
        <v>6005.1638176638189</v>
      </c>
      <c r="CM1416" s="18">
        <f t="shared" si="529"/>
        <v>20591.227143585693</v>
      </c>
      <c r="CN1416" s="13"/>
      <c r="CO1416" s="18">
        <f t="shared" si="530"/>
        <v>0</v>
      </c>
    </row>
    <row r="1417" spans="1:93" ht="15.75" customHeight="1" x14ac:dyDescent="0.2">
      <c r="A1417" s="35" t="s">
        <v>4795</v>
      </c>
      <c r="B1417" s="35" t="s">
        <v>4795</v>
      </c>
      <c r="C1417" s="35" t="s">
        <v>4796</v>
      </c>
      <c r="D1417" s="36">
        <v>46034</v>
      </c>
      <c r="E1417" s="36"/>
      <c r="F1417" s="35" t="s">
        <v>938</v>
      </c>
      <c r="G1417" s="35" t="s">
        <v>2668</v>
      </c>
      <c r="H1417" s="35" t="s">
        <v>2669</v>
      </c>
      <c r="I1417" s="35" t="s">
        <v>897</v>
      </c>
      <c r="J1417" s="35"/>
      <c r="K1417" s="35" t="s">
        <v>898</v>
      </c>
      <c r="L1417" s="37" t="s">
        <v>899</v>
      </c>
      <c r="M1417" s="38">
        <v>8.5000000000000006E-2</v>
      </c>
      <c r="N1417" s="35">
        <v>28</v>
      </c>
      <c r="O1417" s="39">
        <v>125000.00000000001</v>
      </c>
      <c r="P1417" s="40"/>
      <c r="Q1417" s="39"/>
      <c r="R1417" s="39">
        <v>3004.8076923076919</v>
      </c>
      <c r="S1417" s="39">
        <v>1736.1111111111111</v>
      </c>
      <c r="T1417" s="39">
        <v>312.5</v>
      </c>
      <c r="U1417" s="35">
        <v>75</v>
      </c>
      <c r="V1417" s="39"/>
      <c r="W1417" s="39">
        <v>0</v>
      </c>
      <c r="X1417" s="39">
        <v>4356.2742848597745</v>
      </c>
      <c r="Y1417" s="39">
        <v>134484.69308827858</v>
      </c>
      <c r="Z1417" s="41">
        <v>13617.5</v>
      </c>
      <c r="AA1417" s="39"/>
      <c r="AB1417" s="39">
        <v>148102.19308827858</v>
      </c>
      <c r="AC1417" s="39"/>
      <c r="AD1417" s="39"/>
      <c r="AE1417" s="42"/>
      <c r="AF1417" s="35"/>
      <c r="AG1417" s="39"/>
      <c r="AH1417" s="39">
        <v>148102.19308827858</v>
      </c>
      <c r="AI1417" s="39">
        <v>12588.686412503681</v>
      </c>
      <c r="AJ1417" s="42">
        <v>29700</v>
      </c>
      <c r="AK1417" s="39">
        <v>2524.5</v>
      </c>
      <c r="AL1417" s="39">
        <v>192915.37950078226</v>
      </c>
      <c r="AM1417" s="39" t="s">
        <v>900</v>
      </c>
      <c r="AN1417" s="39" t="s">
        <v>900</v>
      </c>
      <c r="AO1417" s="35">
        <v>1007500</v>
      </c>
      <c r="AP1417" s="39" t="s">
        <v>900</v>
      </c>
      <c r="AQ1417" s="39" t="s">
        <v>901</v>
      </c>
      <c r="AR1417" s="39">
        <v>1</v>
      </c>
      <c r="AS1417" s="39"/>
      <c r="AT1417" s="39"/>
      <c r="AU1417" s="39"/>
      <c r="AV1417" s="39"/>
      <c r="AW1417" s="39" t="s">
        <v>2902</v>
      </c>
      <c r="AX1417" s="39" t="s">
        <v>2902</v>
      </c>
      <c r="AY1417" s="39">
        <v>0</v>
      </c>
      <c r="AZ1417" s="35">
        <v>1007500</v>
      </c>
      <c r="BA1417" s="39"/>
      <c r="BC1417" s="5" t="s">
        <v>905</v>
      </c>
      <c r="CB1417" s="13" t="s">
        <v>906</v>
      </c>
      <c r="CC1417" s="13" t="s">
        <v>907</v>
      </c>
      <c r="CD1417" s="13">
        <v>60006</v>
      </c>
      <c r="CE1417" s="13" t="e">
        <v>#N/A</v>
      </c>
      <c r="CF1417" s="13" t="str">
        <f t="shared" si="523"/>
        <v>W0009259</v>
      </c>
      <c r="CG1417" s="13" t="str">
        <f>G1417</f>
        <v>Marketing Capability Center</v>
      </c>
      <c r="CH1417" s="18">
        <f t="shared" si="524"/>
        <v>129743.77428485978</v>
      </c>
      <c r="CI1417" s="18">
        <f>SUM(AA1417,AE1417)</f>
        <v>0</v>
      </c>
      <c r="CJ1417" s="43">
        <f t="shared" si="526"/>
        <v>13617.5</v>
      </c>
      <c r="CK1417" s="44">
        <f t="shared" si="527"/>
        <v>29700</v>
      </c>
      <c r="CL1417" s="18">
        <f t="shared" si="528"/>
        <v>4740.9188034188028</v>
      </c>
      <c r="CM1417" s="18">
        <f t="shared" si="529"/>
        <v>15113.186412503681</v>
      </c>
      <c r="CN1417" s="13"/>
      <c r="CO1417" s="18">
        <f t="shared" si="530"/>
        <v>0</v>
      </c>
    </row>
    <row r="1418" spans="1:93" ht="15.75" customHeight="1" x14ac:dyDescent="0.2">
      <c r="A1418" s="35" t="s">
        <v>4797</v>
      </c>
      <c r="B1418" s="35" t="s">
        <v>4797</v>
      </c>
      <c r="C1418" s="35" t="s">
        <v>4798</v>
      </c>
      <c r="D1418" s="36">
        <v>46034</v>
      </c>
      <c r="E1418" s="36"/>
      <c r="F1418" s="35" t="s">
        <v>3566</v>
      </c>
      <c r="G1418" s="35" t="s">
        <v>939</v>
      </c>
      <c r="H1418" s="35" t="s">
        <v>940</v>
      </c>
      <c r="I1418" s="35" t="s">
        <v>2483</v>
      </c>
      <c r="J1418" s="35"/>
      <c r="K1418" s="35" t="s">
        <v>898</v>
      </c>
      <c r="L1418" s="37" t="s">
        <v>899</v>
      </c>
      <c r="M1418" s="38">
        <v>0.05</v>
      </c>
      <c r="N1418" s="35">
        <v>28</v>
      </c>
      <c r="O1418" s="39">
        <v>34800</v>
      </c>
      <c r="P1418" s="40"/>
      <c r="Q1418" s="39"/>
      <c r="R1418" s="39">
        <v>1033.6538461538462</v>
      </c>
      <c r="S1418" s="39">
        <v>597.22222222222229</v>
      </c>
      <c r="T1418" s="39">
        <v>107.5</v>
      </c>
      <c r="U1418" s="35">
        <v>75</v>
      </c>
      <c r="V1418" s="39"/>
      <c r="W1418" s="39">
        <v>0</v>
      </c>
      <c r="X1418" s="39">
        <v>4356.2742848597745</v>
      </c>
      <c r="Y1418" s="39">
        <v>40969.65035323584</v>
      </c>
      <c r="Z1418" s="41">
        <v>12402.5</v>
      </c>
      <c r="AA1418" s="39"/>
      <c r="AB1418" s="39">
        <v>53372.15035323584</v>
      </c>
      <c r="AC1418" s="39"/>
      <c r="AD1418" s="39"/>
      <c r="AE1418" s="42"/>
      <c r="AF1418" s="35"/>
      <c r="AG1418" s="39"/>
      <c r="AH1418" s="39">
        <v>53372.15035323584</v>
      </c>
      <c r="AI1418" s="39">
        <v>2668.6075176617924</v>
      </c>
      <c r="AJ1418" s="42">
        <v>0</v>
      </c>
      <c r="AK1418" s="39">
        <v>0</v>
      </c>
      <c r="AL1418" s="39">
        <v>56040.757870897636</v>
      </c>
      <c r="AM1418" s="39" t="s">
        <v>935</v>
      </c>
      <c r="AN1418" s="39" t="s">
        <v>2484</v>
      </c>
      <c r="AO1418" s="35" t="s">
        <v>935</v>
      </c>
      <c r="AP1418" s="35" t="s">
        <v>2485</v>
      </c>
      <c r="AQ1418" s="39" t="s">
        <v>901</v>
      </c>
      <c r="AR1418" s="39">
        <v>1</v>
      </c>
      <c r="AS1418" s="39"/>
      <c r="AT1418" s="39"/>
      <c r="AU1418" s="39"/>
      <c r="AV1418" s="39"/>
      <c r="AW1418" s="39" t="s">
        <v>1414</v>
      </c>
      <c r="AX1418" s="39" t="s">
        <v>943</v>
      </c>
      <c r="AY1418" s="39">
        <v>0</v>
      </c>
      <c r="AZ1418" s="35" t="s">
        <v>935</v>
      </c>
      <c r="BA1418" s="39"/>
      <c r="BC1418" s="5" t="s">
        <v>905</v>
      </c>
      <c r="CB1418" s="13" t="s">
        <v>947</v>
      </c>
      <c r="CC1418" s="13" t="s">
        <v>805</v>
      </c>
      <c r="CD1418" s="13">
        <v>60001</v>
      </c>
      <c r="CE1418" s="13" t="s">
        <v>803</v>
      </c>
      <c r="CF1418" s="13" t="str">
        <f t="shared" si="523"/>
        <v>W0009261</v>
      </c>
      <c r="CG1418" s="13" t="s">
        <v>11</v>
      </c>
      <c r="CH1418" s="18">
        <f t="shared" si="524"/>
        <v>39338.774284859777</v>
      </c>
      <c r="CI1418" s="18">
        <f t="shared" ref="CI1418:CI1434" si="531">SUM(AA1418,AC1418:AE1418)</f>
        <v>0</v>
      </c>
      <c r="CJ1418" s="43">
        <f t="shared" si="526"/>
        <v>12402.5</v>
      </c>
      <c r="CK1418" s="44">
        <f t="shared" si="527"/>
        <v>0</v>
      </c>
      <c r="CL1418" s="18">
        <f t="shared" si="528"/>
        <v>1630.8760683760684</v>
      </c>
      <c r="CM1418" s="18">
        <f t="shared" si="529"/>
        <v>2668.6075176617924</v>
      </c>
      <c r="CN1418" s="13"/>
      <c r="CO1418" s="18">
        <f t="shared" si="530"/>
        <v>0</v>
      </c>
    </row>
    <row r="1419" spans="1:93" ht="15.75" customHeight="1" x14ac:dyDescent="0.2">
      <c r="A1419" s="35" t="s">
        <v>744</v>
      </c>
      <c r="B1419" s="35" t="s">
        <v>744</v>
      </c>
      <c r="C1419" s="35" t="s">
        <v>4799</v>
      </c>
      <c r="D1419" s="36">
        <v>46034</v>
      </c>
      <c r="E1419" s="36"/>
      <c r="F1419" s="35" t="s">
        <v>984</v>
      </c>
      <c r="G1419" s="35" t="s">
        <v>1247</v>
      </c>
      <c r="H1419" s="35" t="s">
        <v>1248</v>
      </c>
      <c r="I1419" s="35" t="s">
        <v>897</v>
      </c>
      <c r="J1419" s="35"/>
      <c r="K1419" s="35" t="s">
        <v>898</v>
      </c>
      <c r="L1419" s="37" t="s">
        <v>899</v>
      </c>
      <c r="M1419" s="38">
        <v>0.1</v>
      </c>
      <c r="N1419" s="35">
        <v>28</v>
      </c>
      <c r="O1419" s="39">
        <v>105416.66666666667</v>
      </c>
      <c r="P1419" s="40"/>
      <c r="Q1419" s="39"/>
      <c r="R1419" s="39">
        <v>2534.0544871794868</v>
      </c>
      <c r="S1419" s="39">
        <v>1464.1203703703707</v>
      </c>
      <c r="T1419" s="39">
        <v>263.54166666666669</v>
      </c>
      <c r="U1419" s="35">
        <v>75</v>
      </c>
      <c r="V1419" s="39"/>
      <c r="W1419" s="39">
        <v>0</v>
      </c>
      <c r="X1419" s="39">
        <v>4356.2742848597745</v>
      </c>
      <c r="Y1419" s="39">
        <v>114109.65747574296</v>
      </c>
      <c r="Z1419" s="41">
        <v>7046.666666666667</v>
      </c>
      <c r="AA1419" s="39"/>
      <c r="AB1419" s="39">
        <v>121156.32414240963</v>
      </c>
      <c r="AC1419" s="39"/>
      <c r="AD1419" s="39"/>
      <c r="AE1419" s="42"/>
      <c r="AF1419" s="35"/>
      <c r="AG1419" s="39"/>
      <c r="AH1419" s="39">
        <v>121156.32414240963</v>
      </c>
      <c r="AI1419" s="39">
        <v>12115.632414240965</v>
      </c>
      <c r="AJ1419" s="42">
        <v>29700</v>
      </c>
      <c r="AK1419" s="39">
        <v>2970</v>
      </c>
      <c r="AL1419" s="39">
        <v>165941.95655665061</v>
      </c>
      <c r="AM1419" s="39" t="s">
        <v>943</v>
      </c>
      <c r="AN1419" s="39" t="s">
        <v>943</v>
      </c>
      <c r="AO1419" s="35">
        <v>37208</v>
      </c>
      <c r="AP1419" s="35" t="s">
        <v>944</v>
      </c>
      <c r="AQ1419" s="39" t="s">
        <v>901</v>
      </c>
      <c r="AR1419" s="39">
        <v>1</v>
      </c>
      <c r="AS1419" s="39"/>
      <c r="AT1419" s="39"/>
      <c r="AU1419" s="39"/>
      <c r="AV1419" s="39"/>
      <c r="AW1419" s="39" t="s">
        <v>1251</v>
      </c>
      <c r="AX1419" s="39" t="s">
        <v>70</v>
      </c>
      <c r="AY1419" s="39">
        <v>0</v>
      </c>
      <c r="AZ1419" s="35">
        <v>37208</v>
      </c>
      <c r="BA1419" s="39"/>
      <c r="BC1419" s="5" t="s">
        <v>905</v>
      </c>
      <c r="CB1419" s="13" t="s">
        <v>947</v>
      </c>
      <c r="CC1419" s="13" t="s">
        <v>10</v>
      </c>
      <c r="CD1419" s="13">
        <v>60002</v>
      </c>
      <c r="CE1419" s="13" t="s">
        <v>8</v>
      </c>
      <c r="CF1419" s="13" t="str">
        <f t="shared" si="523"/>
        <v>W0009262</v>
      </c>
      <c r="CG1419" s="13" t="s">
        <v>70</v>
      </c>
      <c r="CH1419" s="18">
        <f t="shared" si="524"/>
        <v>110111.48261819311</v>
      </c>
      <c r="CI1419" s="18">
        <f t="shared" si="531"/>
        <v>0</v>
      </c>
      <c r="CJ1419" s="43">
        <f t="shared" si="526"/>
        <v>7046.666666666667</v>
      </c>
      <c r="CK1419" s="44">
        <f t="shared" si="527"/>
        <v>29700</v>
      </c>
      <c r="CL1419" s="18">
        <f t="shared" si="528"/>
        <v>3998.1748575498577</v>
      </c>
      <c r="CM1419" s="18">
        <f t="shared" si="529"/>
        <v>15085.632414240965</v>
      </c>
      <c r="CN1419" s="13"/>
      <c r="CO1419" s="18">
        <f t="shared" si="530"/>
        <v>0</v>
      </c>
    </row>
    <row r="1420" spans="1:93" ht="15.75" customHeight="1" x14ac:dyDescent="0.2">
      <c r="A1420" s="35" t="s">
        <v>745</v>
      </c>
      <c r="B1420" s="35" t="s">
        <v>745</v>
      </c>
      <c r="C1420" s="35" t="s">
        <v>4800</v>
      </c>
      <c r="D1420" s="36">
        <v>46035</v>
      </c>
      <c r="E1420" s="36"/>
      <c r="F1420" s="35" t="s">
        <v>996</v>
      </c>
      <c r="G1420" s="35" t="s">
        <v>1050</v>
      </c>
      <c r="H1420" s="35" t="s">
        <v>1051</v>
      </c>
      <c r="I1420" s="35" t="s">
        <v>897</v>
      </c>
      <c r="J1420" s="35"/>
      <c r="K1420" s="35" t="s">
        <v>898</v>
      </c>
      <c r="L1420" s="37" t="s">
        <v>899</v>
      </c>
      <c r="M1420" s="38">
        <v>8.5000000000000006E-2</v>
      </c>
      <c r="N1420" s="35">
        <v>28</v>
      </c>
      <c r="O1420" s="39">
        <v>58333.333333333336</v>
      </c>
      <c r="P1420" s="40"/>
      <c r="Q1420" s="39"/>
      <c r="R1420" s="39">
        <v>1402.2435897435898</v>
      </c>
      <c r="S1420" s="39">
        <v>810.18518518518533</v>
      </c>
      <c r="T1420" s="39">
        <v>145.83333333333334</v>
      </c>
      <c r="U1420" s="35">
        <v>75</v>
      </c>
      <c r="V1420" s="39"/>
      <c r="W1420" s="39">
        <v>0</v>
      </c>
      <c r="X1420" s="39">
        <v>4346.8105706167862</v>
      </c>
      <c r="Y1420" s="39">
        <v>65113.406012212225</v>
      </c>
      <c r="Z1420" s="41">
        <v>23570.833333333332</v>
      </c>
      <c r="AA1420" s="39"/>
      <c r="AB1420" s="39">
        <v>88684.23934554556</v>
      </c>
      <c r="AC1420" s="39"/>
      <c r="AD1420" s="39"/>
      <c r="AE1420" s="42"/>
      <c r="AF1420" s="35"/>
      <c r="AG1420" s="39"/>
      <c r="AH1420" s="39">
        <v>88684.23934554556</v>
      </c>
      <c r="AI1420" s="39">
        <v>7538.160344371373</v>
      </c>
      <c r="AJ1420" s="42">
        <v>29700</v>
      </c>
      <c r="AK1420" s="39">
        <v>2524.5</v>
      </c>
      <c r="AL1420" s="39">
        <v>128446.89968991693</v>
      </c>
      <c r="AM1420" s="39" t="s">
        <v>943</v>
      </c>
      <c r="AN1420" s="39" t="s">
        <v>943</v>
      </c>
      <c r="AO1420" s="35" t="s">
        <v>4801</v>
      </c>
      <c r="AP1420" s="35" t="s">
        <v>944</v>
      </c>
      <c r="AQ1420" s="39" t="s">
        <v>901</v>
      </c>
      <c r="AR1420" s="39">
        <v>1</v>
      </c>
      <c r="AS1420" s="39"/>
      <c r="AT1420" s="39"/>
      <c r="AU1420" s="39"/>
      <c r="AV1420" s="39"/>
      <c r="AW1420" s="39" t="s">
        <v>4048</v>
      </c>
      <c r="AX1420" s="39" t="s">
        <v>964</v>
      </c>
      <c r="AY1420" s="39">
        <v>0</v>
      </c>
      <c r="AZ1420" s="35" t="s">
        <v>4801</v>
      </c>
      <c r="BA1420" s="39"/>
      <c r="BC1420" s="5" t="s">
        <v>905</v>
      </c>
      <c r="CB1420" s="13" t="s">
        <v>947</v>
      </c>
      <c r="CC1420" s="13" t="s">
        <v>10</v>
      </c>
      <c r="CD1420" s="13">
        <v>60002</v>
      </c>
      <c r="CE1420" s="13" t="s">
        <v>8</v>
      </c>
      <c r="CF1420" s="13" t="str">
        <f t="shared" si="523"/>
        <v>W0009263</v>
      </c>
      <c r="CG1420" s="13" t="s">
        <v>24</v>
      </c>
      <c r="CH1420" s="18">
        <f t="shared" si="524"/>
        <v>62900.977237283456</v>
      </c>
      <c r="CI1420" s="18">
        <f t="shared" si="531"/>
        <v>0</v>
      </c>
      <c r="CJ1420" s="43">
        <f t="shared" si="526"/>
        <v>23570.833333333332</v>
      </c>
      <c r="CK1420" s="44">
        <f t="shared" si="527"/>
        <v>29700</v>
      </c>
      <c r="CL1420" s="18">
        <f t="shared" si="528"/>
        <v>2212.4287749287751</v>
      </c>
      <c r="CM1420" s="18">
        <f t="shared" si="529"/>
        <v>10062.660344371372</v>
      </c>
      <c r="CN1420" s="13"/>
      <c r="CO1420" s="18">
        <f t="shared" si="530"/>
        <v>0</v>
      </c>
    </row>
    <row r="1421" spans="1:93" ht="15.75" customHeight="1" x14ac:dyDescent="0.2">
      <c r="A1421" s="35" t="s">
        <v>4802</v>
      </c>
      <c r="B1421" s="48" t="s">
        <v>4802</v>
      </c>
      <c r="C1421" s="35" t="s">
        <v>4803</v>
      </c>
      <c r="D1421" s="36">
        <v>46055</v>
      </c>
      <c r="E1421" s="36"/>
      <c r="F1421" s="35" t="s">
        <v>972</v>
      </c>
      <c r="G1421" s="35" t="s">
        <v>951</v>
      </c>
      <c r="H1421" s="35" t="s">
        <v>952</v>
      </c>
      <c r="I1421" s="35" t="s">
        <v>897</v>
      </c>
      <c r="J1421" s="35"/>
      <c r="K1421" s="35" t="s">
        <v>898</v>
      </c>
      <c r="L1421" s="37" t="s">
        <v>4804</v>
      </c>
      <c r="M1421" s="38">
        <v>0.05</v>
      </c>
      <c r="N1421" s="35">
        <v>27</v>
      </c>
      <c r="O1421" s="39">
        <v>46607.142857142862</v>
      </c>
      <c r="P1421" s="40"/>
      <c r="Q1421" s="39"/>
      <c r="R1421" s="39">
        <v>1161.8589743589744</v>
      </c>
      <c r="S1421" s="39">
        <v>671.2962962962963</v>
      </c>
      <c r="T1421" s="39">
        <v>120.83333333333334</v>
      </c>
      <c r="U1421" s="35">
        <v>75</v>
      </c>
      <c r="V1421" s="39"/>
      <c r="W1421" s="39"/>
      <c r="X1421" s="39">
        <v>4018.1785714285834</v>
      </c>
      <c r="Y1421" s="39">
        <v>52654.310032560054</v>
      </c>
      <c r="Z1421" s="41">
        <v>4005.8035714285716</v>
      </c>
      <c r="AA1421" s="39"/>
      <c r="AB1421" s="39">
        <v>56660.113603988626</v>
      </c>
      <c r="AC1421" s="39"/>
      <c r="AD1421" s="39"/>
      <c r="AE1421" s="42"/>
      <c r="AF1421" s="35"/>
      <c r="AG1421" s="39"/>
      <c r="AH1421" s="39">
        <v>56660.113603988626</v>
      </c>
      <c r="AI1421" s="39">
        <v>2833.0056801994315</v>
      </c>
      <c r="AJ1421" s="42">
        <v>28639.285714285834</v>
      </c>
      <c r="AK1421" s="39">
        <v>1431.9642857142917</v>
      </c>
      <c r="AL1421" s="39">
        <v>89564.369284188171</v>
      </c>
      <c r="AM1421" s="39" t="s">
        <v>930</v>
      </c>
      <c r="AN1421" s="39" t="s">
        <v>930</v>
      </c>
      <c r="AO1421" s="35">
        <v>7178485</v>
      </c>
      <c r="AP1421" s="35" t="s">
        <v>3828</v>
      </c>
      <c r="AQ1421" s="39" t="s">
        <v>901</v>
      </c>
      <c r="AR1421" s="39">
        <v>1</v>
      </c>
      <c r="AS1421" s="39"/>
      <c r="AT1421" s="39"/>
      <c r="AU1421" s="39"/>
      <c r="AV1421" s="39"/>
      <c r="AW1421" s="39">
        <v>0</v>
      </c>
      <c r="AX1421" s="39">
        <v>0</v>
      </c>
      <c r="AY1421" s="39">
        <v>0</v>
      </c>
      <c r="AZ1421" s="35">
        <v>7178485</v>
      </c>
      <c r="BA1421" s="39"/>
      <c r="BC1421" s="5" t="s">
        <v>905</v>
      </c>
      <c r="CB1421" s="13" t="s">
        <v>947</v>
      </c>
      <c r="CC1421" s="13" t="s">
        <v>3830</v>
      </c>
      <c r="CD1421" s="13">
        <v>60038</v>
      </c>
      <c r="CE1421" s="13" t="s">
        <v>3831</v>
      </c>
      <c r="CF1421" s="13" t="str">
        <f t="shared" si="523"/>
        <v>W0009280</v>
      </c>
      <c r="CG1421" s="13" t="s">
        <v>13</v>
      </c>
      <c r="CH1421" s="18">
        <f t="shared" si="524"/>
        <v>50821.154761904778</v>
      </c>
      <c r="CI1421" s="18">
        <f t="shared" si="531"/>
        <v>0</v>
      </c>
      <c r="CJ1421" s="43">
        <f t="shared" si="526"/>
        <v>4005.8035714285716</v>
      </c>
      <c r="CK1421" s="44">
        <f t="shared" si="527"/>
        <v>28639.285714285834</v>
      </c>
      <c r="CL1421" s="18">
        <f t="shared" si="528"/>
        <v>1833.1552706552707</v>
      </c>
      <c r="CM1421" s="18">
        <f t="shared" si="529"/>
        <v>4264.9699659137232</v>
      </c>
      <c r="CN1421" s="13"/>
      <c r="CO1421" s="18">
        <f t="shared" si="530"/>
        <v>0</v>
      </c>
    </row>
    <row r="1422" spans="1:93" ht="15.75" customHeight="1" x14ac:dyDescent="0.2">
      <c r="A1422" s="35" t="s">
        <v>4805</v>
      </c>
      <c r="B1422" s="48" t="s">
        <v>4805</v>
      </c>
      <c r="C1422" s="35" t="s">
        <v>4806</v>
      </c>
      <c r="D1422" s="36">
        <v>46055</v>
      </c>
      <c r="E1422" s="36"/>
      <c r="F1422" s="35" t="s">
        <v>3566</v>
      </c>
      <c r="G1422" s="35" t="s">
        <v>951</v>
      </c>
      <c r="H1422" s="35" t="s">
        <v>952</v>
      </c>
      <c r="I1422" s="35" t="s">
        <v>2483</v>
      </c>
      <c r="J1422" s="35"/>
      <c r="K1422" s="35" t="s">
        <v>898</v>
      </c>
      <c r="L1422" s="37" t="s">
        <v>4804</v>
      </c>
      <c r="M1422" s="38">
        <v>0.05</v>
      </c>
      <c r="N1422" s="35">
        <v>27</v>
      </c>
      <c r="O1422" s="39">
        <v>41078.571428571428</v>
      </c>
      <c r="P1422" s="40"/>
      <c r="Q1422" s="39"/>
      <c r="R1422" s="39">
        <v>1024.0384615384617</v>
      </c>
      <c r="S1422" s="39">
        <v>591.66666666666663</v>
      </c>
      <c r="T1422" s="39">
        <v>106.5</v>
      </c>
      <c r="U1422" s="35">
        <v>75</v>
      </c>
      <c r="V1422" s="39"/>
      <c r="W1422" s="39"/>
      <c r="X1422" s="39">
        <v>4018.1785714285834</v>
      </c>
      <c r="Y1422" s="39">
        <v>46893.95512820514</v>
      </c>
      <c r="Z1422" s="41">
        <v>4005.8035714285716</v>
      </c>
      <c r="AA1422" s="39"/>
      <c r="AB1422" s="39">
        <v>50899.758699633712</v>
      </c>
      <c r="AC1422" s="39"/>
      <c r="AD1422" s="39"/>
      <c r="AE1422" s="42"/>
      <c r="AF1422" s="35"/>
      <c r="AG1422" s="39"/>
      <c r="AH1422" s="39">
        <v>50899.758699633712</v>
      </c>
      <c r="AI1422" s="39">
        <v>2544.9879349816856</v>
      </c>
      <c r="AJ1422" s="42">
        <v>0</v>
      </c>
      <c r="AK1422" s="39">
        <v>0</v>
      </c>
      <c r="AL1422" s="39">
        <v>53444.746634615396</v>
      </c>
      <c r="AM1422" s="39" t="s">
        <v>1025</v>
      </c>
      <c r="AN1422" s="39" t="s">
        <v>2484</v>
      </c>
      <c r="AO1422" s="35" t="s">
        <v>4807</v>
      </c>
      <c r="AP1422" s="35" t="s">
        <v>2485</v>
      </c>
      <c r="AQ1422" s="39" t="s">
        <v>901</v>
      </c>
      <c r="AR1422" s="39">
        <v>1</v>
      </c>
      <c r="AS1422" s="39"/>
      <c r="AT1422" s="39"/>
      <c r="AU1422" s="39"/>
      <c r="AV1422" s="39"/>
      <c r="AW1422" s="39">
        <v>0</v>
      </c>
      <c r="AX1422" s="39">
        <v>0</v>
      </c>
      <c r="AY1422" s="39">
        <v>0</v>
      </c>
      <c r="AZ1422" s="35" t="s">
        <v>4807</v>
      </c>
      <c r="BA1422" s="39"/>
      <c r="BC1422" s="5" t="s">
        <v>905</v>
      </c>
      <c r="CB1422" s="13" t="s">
        <v>947</v>
      </c>
      <c r="CC1422" s="13" t="s">
        <v>805</v>
      </c>
      <c r="CD1422" s="13">
        <v>60001</v>
      </c>
      <c r="CE1422" s="13" t="s">
        <v>803</v>
      </c>
      <c r="CF1422" s="13" t="str">
        <f t="shared" si="523"/>
        <v>W0009282</v>
      </c>
      <c r="CG1422" s="13" t="s">
        <v>13</v>
      </c>
      <c r="CH1422" s="18">
        <f t="shared" si="524"/>
        <v>45278.250000000015</v>
      </c>
      <c r="CI1422" s="18">
        <f t="shared" si="531"/>
        <v>0</v>
      </c>
      <c r="CJ1422" s="43">
        <f t="shared" si="526"/>
        <v>4005.8035714285716</v>
      </c>
      <c r="CK1422" s="44">
        <f t="shared" si="527"/>
        <v>0</v>
      </c>
      <c r="CL1422" s="18">
        <f t="shared" si="528"/>
        <v>1615.7051282051284</v>
      </c>
      <c r="CM1422" s="18">
        <f t="shared" si="529"/>
        <v>2544.9879349816856</v>
      </c>
      <c r="CN1422" s="13"/>
      <c r="CO1422" s="18">
        <f t="shared" si="530"/>
        <v>0</v>
      </c>
    </row>
    <row r="1423" spans="1:93" ht="15.75" customHeight="1" x14ac:dyDescent="0.2">
      <c r="A1423" s="35" t="s">
        <v>747</v>
      </c>
      <c r="B1423" s="48" t="s">
        <v>747</v>
      </c>
      <c r="C1423" s="35" t="s">
        <v>4808</v>
      </c>
      <c r="D1423" s="36">
        <v>46055</v>
      </c>
      <c r="E1423" s="36"/>
      <c r="F1423" s="35" t="s">
        <v>984</v>
      </c>
      <c r="G1423" s="35" t="s">
        <v>1247</v>
      </c>
      <c r="H1423" s="35" t="s">
        <v>1248</v>
      </c>
      <c r="I1423" s="35" t="s">
        <v>897</v>
      </c>
      <c r="J1423" s="35"/>
      <c r="K1423" s="35" t="s">
        <v>898</v>
      </c>
      <c r="L1423" s="37" t="s">
        <v>4804</v>
      </c>
      <c r="M1423" s="38">
        <v>0.1</v>
      </c>
      <c r="N1423" s="35">
        <v>27</v>
      </c>
      <c r="O1423" s="39">
        <v>96428.571428571435</v>
      </c>
      <c r="P1423" s="40"/>
      <c r="Q1423" s="39"/>
      <c r="R1423" s="39">
        <v>2403.8461538461538</v>
      </c>
      <c r="S1423" s="39">
        <v>1388.8888888888891</v>
      </c>
      <c r="T1423" s="39">
        <v>250</v>
      </c>
      <c r="U1423" s="35">
        <v>75</v>
      </c>
      <c r="V1423" s="39"/>
      <c r="W1423" s="39"/>
      <c r="X1423" s="39">
        <v>4018.1785714285834</v>
      </c>
      <c r="Y1423" s="39">
        <v>104564.48504273506</v>
      </c>
      <c r="Z1423" s="41">
        <v>6795.0000000000009</v>
      </c>
      <c r="AA1423" s="39"/>
      <c r="AB1423" s="39">
        <v>111359.48504273506</v>
      </c>
      <c r="AC1423" s="39"/>
      <c r="AD1423" s="39"/>
      <c r="AE1423" s="42"/>
      <c r="AF1423" s="35"/>
      <c r="AG1423" s="39"/>
      <c r="AH1423" s="39">
        <v>111359.48504273506</v>
      </c>
      <c r="AI1423" s="39">
        <v>11135.948504273507</v>
      </c>
      <c r="AJ1423" s="42">
        <v>28639.285714285834</v>
      </c>
      <c r="AK1423" s="39">
        <v>2863.9285714285834</v>
      </c>
      <c r="AL1423" s="39">
        <v>153998.64783272299</v>
      </c>
      <c r="AM1423" s="39" t="s">
        <v>943</v>
      </c>
      <c r="AN1423" s="39" t="s">
        <v>943</v>
      </c>
      <c r="AO1423" s="35">
        <v>34966</v>
      </c>
      <c r="AP1423" s="35" t="s">
        <v>944</v>
      </c>
      <c r="AQ1423" s="39" t="s">
        <v>901</v>
      </c>
      <c r="AR1423" s="39">
        <v>1</v>
      </c>
      <c r="AS1423" s="39"/>
      <c r="AT1423" s="39"/>
      <c r="AU1423" s="39"/>
      <c r="AV1423" s="39"/>
      <c r="AW1423" s="39">
        <v>0</v>
      </c>
      <c r="AX1423" s="39">
        <v>0</v>
      </c>
      <c r="AY1423" s="39">
        <v>0</v>
      </c>
      <c r="AZ1423" s="35">
        <v>34966</v>
      </c>
      <c r="BA1423" s="39"/>
      <c r="BC1423" s="5" t="s">
        <v>905</v>
      </c>
      <c r="CB1423" s="13" t="s">
        <v>947</v>
      </c>
      <c r="CC1423" s="13" t="s">
        <v>10</v>
      </c>
      <c r="CD1423" s="13">
        <v>60002</v>
      </c>
      <c r="CE1423" s="13" t="s">
        <v>8</v>
      </c>
      <c r="CF1423" s="13" t="str">
        <f t="shared" si="523"/>
        <v>W0009289</v>
      </c>
      <c r="CG1423" s="13" t="s">
        <v>70</v>
      </c>
      <c r="CH1423" s="18">
        <f t="shared" si="524"/>
        <v>100771.75000000001</v>
      </c>
      <c r="CI1423" s="18">
        <f t="shared" si="531"/>
        <v>0</v>
      </c>
      <c r="CJ1423" s="43">
        <f t="shared" si="526"/>
        <v>6795.0000000000009</v>
      </c>
      <c r="CK1423" s="44">
        <f t="shared" si="527"/>
        <v>28639.285714285834</v>
      </c>
      <c r="CL1423" s="18">
        <f t="shared" si="528"/>
        <v>3792.735042735043</v>
      </c>
      <c r="CM1423" s="18">
        <f t="shared" si="529"/>
        <v>13999.87707570209</v>
      </c>
      <c r="CN1423" s="13"/>
      <c r="CO1423" s="18">
        <f t="shared" si="530"/>
        <v>0</v>
      </c>
    </row>
    <row r="1424" spans="1:93" ht="15.75" customHeight="1" x14ac:dyDescent="0.2">
      <c r="A1424" s="35" t="s">
        <v>4809</v>
      </c>
      <c r="B1424" s="48" t="s">
        <v>4809</v>
      </c>
      <c r="C1424" s="35" t="s">
        <v>4810</v>
      </c>
      <c r="D1424" s="36">
        <v>46069</v>
      </c>
      <c r="E1424" s="36"/>
      <c r="F1424" s="35" t="s">
        <v>984</v>
      </c>
      <c r="G1424" s="35" t="s">
        <v>951</v>
      </c>
      <c r="H1424" s="35" t="s">
        <v>952</v>
      </c>
      <c r="I1424" s="35" t="s">
        <v>897</v>
      </c>
      <c r="J1424" s="35"/>
      <c r="K1424" s="35" t="s">
        <v>898</v>
      </c>
      <c r="L1424" s="37" t="s">
        <v>4804</v>
      </c>
      <c r="M1424" s="38">
        <v>0.05</v>
      </c>
      <c r="N1424" s="35">
        <v>13</v>
      </c>
      <c r="O1424" s="39">
        <v>36755.952380952389</v>
      </c>
      <c r="P1424" s="40"/>
      <c r="Q1424" s="39"/>
      <c r="R1424" s="39">
        <v>1903.0448717948721</v>
      </c>
      <c r="S1424" s="39">
        <v>1099.5370370370372</v>
      </c>
      <c r="T1424" s="39">
        <v>197.91666666666669</v>
      </c>
      <c r="U1424" s="35">
        <v>75</v>
      </c>
      <c r="V1424" s="39"/>
      <c r="W1424" s="39"/>
      <c r="X1424" s="39">
        <v>1934.678571428577</v>
      </c>
      <c r="Y1424" s="39">
        <v>41966.129527879544</v>
      </c>
      <c r="Z1424" s="41">
        <v>1928.7202380952381</v>
      </c>
      <c r="AA1424" s="39"/>
      <c r="AB1424" s="39">
        <v>43894.849765974781</v>
      </c>
      <c r="AC1424" s="39"/>
      <c r="AD1424" s="39"/>
      <c r="AE1424" s="42"/>
      <c r="AF1424" s="35"/>
      <c r="AG1424" s="39"/>
      <c r="AH1424" s="39">
        <v>43894.849765974781</v>
      </c>
      <c r="AI1424" s="39">
        <v>2194.7424882987393</v>
      </c>
      <c r="AJ1424" s="42">
        <v>13789.285714285772</v>
      </c>
      <c r="AK1424" s="39">
        <v>689.46428571428862</v>
      </c>
      <c r="AL1424" s="39">
        <v>60568.342254273579</v>
      </c>
      <c r="AM1424" s="39" t="s">
        <v>3631</v>
      </c>
      <c r="AN1424" s="39" t="s">
        <v>3631</v>
      </c>
      <c r="AO1424" s="35" t="s">
        <v>4811</v>
      </c>
      <c r="AP1424" s="35" t="s">
        <v>3633</v>
      </c>
      <c r="AQ1424" s="39" t="s">
        <v>901</v>
      </c>
      <c r="AR1424" s="39">
        <v>1</v>
      </c>
      <c r="AS1424" s="39"/>
      <c r="AT1424" s="39"/>
      <c r="AU1424" s="39"/>
      <c r="AV1424" s="39"/>
      <c r="AW1424" s="39">
        <v>0</v>
      </c>
      <c r="AX1424" s="39">
        <v>0</v>
      </c>
      <c r="AY1424" s="39">
        <v>0</v>
      </c>
      <c r="AZ1424" s="35" t="s">
        <v>4811</v>
      </c>
      <c r="BA1424" s="39"/>
      <c r="BC1424" s="5" t="s">
        <v>905</v>
      </c>
      <c r="CB1424" s="13" t="s">
        <v>947</v>
      </c>
      <c r="CC1424" s="13" t="s">
        <v>3634</v>
      </c>
      <c r="CD1424" s="13">
        <v>60030</v>
      </c>
      <c r="CE1424" s="13" t="s">
        <v>3635</v>
      </c>
      <c r="CF1424" s="13" t="str">
        <f t="shared" si="523"/>
        <v>W0009281</v>
      </c>
      <c r="CG1424" s="13" t="s">
        <v>13</v>
      </c>
      <c r="CH1424" s="18">
        <f t="shared" si="524"/>
        <v>38963.547619047633</v>
      </c>
      <c r="CI1424" s="18">
        <f t="shared" si="531"/>
        <v>0</v>
      </c>
      <c r="CJ1424" s="43">
        <f t="shared" si="526"/>
        <v>1928.7202380952381</v>
      </c>
      <c r="CK1424" s="44">
        <f t="shared" si="527"/>
        <v>13789.285714285772</v>
      </c>
      <c r="CL1424" s="18">
        <f t="shared" si="528"/>
        <v>3002.5819088319095</v>
      </c>
      <c r="CM1424" s="18">
        <f t="shared" si="529"/>
        <v>2884.2067740130278</v>
      </c>
      <c r="CN1424" s="13"/>
      <c r="CO1424" s="18">
        <f t="shared" si="530"/>
        <v>0</v>
      </c>
    </row>
    <row r="1425" spans="1:93" ht="15.75" customHeight="1" x14ac:dyDescent="0.2">
      <c r="A1425" s="35" t="s">
        <v>4812</v>
      </c>
      <c r="B1425" s="48" t="s">
        <v>4812</v>
      </c>
      <c r="C1425" s="35" t="s">
        <v>4813</v>
      </c>
      <c r="D1425" s="36">
        <v>46055</v>
      </c>
      <c r="E1425" s="36"/>
      <c r="F1425" s="35" t="s">
        <v>3566</v>
      </c>
      <c r="G1425" s="35" t="s">
        <v>951</v>
      </c>
      <c r="H1425" s="35" t="s">
        <v>952</v>
      </c>
      <c r="I1425" s="35" t="s">
        <v>2483</v>
      </c>
      <c r="J1425" s="35"/>
      <c r="K1425" s="35" t="s">
        <v>898</v>
      </c>
      <c r="L1425" s="37" t="s">
        <v>4804</v>
      </c>
      <c r="M1425" s="38">
        <v>0.05</v>
      </c>
      <c r="N1425" s="35">
        <v>27</v>
      </c>
      <c r="O1425" s="39">
        <v>33750</v>
      </c>
      <c r="P1425" s="40"/>
      <c r="Q1425" s="39"/>
      <c r="R1425" s="39">
        <v>841.34615384615381</v>
      </c>
      <c r="S1425" s="39">
        <v>486.11111111111114</v>
      </c>
      <c r="T1425" s="39">
        <v>87.5</v>
      </c>
      <c r="U1425" s="35">
        <v>75</v>
      </c>
      <c r="V1425" s="39"/>
      <c r="W1425" s="39"/>
      <c r="X1425" s="39">
        <v>4018.1785714285834</v>
      </c>
      <c r="Y1425" s="39">
        <v>39258.135836385845</v>
      </c>
      <c r="Z1425" s="41">
        <v>4005.8035714285716</v>
      </c>
      <c r="AA1425" s="39"/>
      <c r="AB1425" s="39">
        <v>43263.939407814418</v>
      </c>
      <c r="AC1425" s="39"/>
      <c r="AD1425" s="39"/>
      <c r="AE1425" s="42"/>
      <c r="AF1425" s="35"/>
      <c r="AG1425" s="39"/>
      <c r="AH1425" s="39">
        <v>43263.939407814418</v>
      </c>
      <c r="AI1425" s="39">
        <v>2163.1969703907212</v>
      </c>
      <c r="AJ1425" s="42">
        <v>0</v>
      </c>
      <c r="AK1425" s="39">
        <v>0</v>
      </c>
      <c r="AL1425" s="39">
        <v>45427.136378205141</v>
      </c>
      <c r="AM1425" s="39" t="s">
        <v>1025</v>
      </c>
      <c r="AN1425" s="39" t="s">
        <v>2484</v>
      </c>
      <c r="AO1425" s="35" t="s">
        <v>4807</v>
      </c>
      <c r="AP1425" s="35" t="s">
        <v>2485</v>
      </c>
      <c r="AQ1425" s="39" t="s">
        <v>901</v>
      </c>
      <c r="AR1425" s="39">
        <v>1</v>
      </c>
      <c r="AS1425" s="39"/>
      <c r="AT1425" s="39"/>
      <c r="AU1425" s="39"/>
      <c r="AV1425" s="39"/>
      <c r="AW1425" s="39">
        <v>0</v>
      </c>
      <c r="AX1425" s="39">
        <v>0</v>
      </c>
      <c r="AY1425" s="39">
        <v>0</v>
      </c>
      <c r="AZ1425" s="35" t="s">
        <v>4807</v>
      </c>
      <c r="BA1425" s="39"/>
      <c r="BC1425" s="5" t="s">
        <v>905</v>
      </c>
      <c r="CB1425" s="13" t="s">
        <v>947</v>
      </c>
      <c r="CC1425" s="13" t="s">
        <v>805</v>
      </c>
      <c r="CD1425" s="13">
        <v>60001</v>
      </c>
      <c r="CE1425" s="13" t="s">
        <v>803</v>
      </c>
      <c r="CF1425" s="13" t="str">
        <f t="shared" si="523"/>
        <v>W0009285</v>
      </c>
      <c r="CG1425" s="13" t="s">
        <v>13</v>
      </c>
      <c r="CH1425" s="18">
        <f t="shared" si="524"/>
        <v>37930.67857142858</v>
      </c>
      <c r="CI1425" s="18">
        <f t="shared" si="531"/>
        <v>0</v>
      </c>
      <c r="CJ1425" s="43">
        <f t="shared" si="526"/>
        <v>4005.8035714285716</v>
      </c>
      <c r="CK1425" s="44">
        <f t="shared" si="527"/>
        <v>0</v>
      </c>
      <c r="CL1425" s="18">
        <f t="shared" si="528"/>
        <v>1327.4572649572649</v>
      </c>
      <c r="CM1425" s="18">
        <f t="shared" si="529"/>
        <v>2163.1969703907212</v>
      </c>
      <c r="CN1425" s="13"/>
      <c r="CO1425" s="18">
        <f t="shared" si="530"/>
        <v>0</v>
      </c>
    </row>
    <row r="1426" spans="1:93" ht="15.75" customHeight="1" x14ac:dyDescent="0.2">
      <c r="A1426" s="35" t="s">
        <v>4814</v>
      </c>
      <c r="B1426" s="48" t="s">
        <v>4814</v>
      </c>
      <c r="C1426" s="35" t="s">
        <v>4815</v>
      </c>
      <c r="D1426" s="36">
        <v>46055</v>
      </c>
      <c r="E1426" s="36"/>
      <c r="F1426" s="35" t="s">
        <v>894</v>
      </c>
      <c r="G1426" s="35" t="s">
        <v>951</v>
      </c>
      <c r="H1426" s="35" t="s">
        <v>952</v>
      </c>
      <c r="I1426" s="35" t="s">
        <v>2483</v>
      </c>
      <c r="J1426" s="35"/>
      <c r="K1426" s="35" t="s">
        <v>898</v>
      </c>
      <c r="L1426" s="37" t="s">
        <v>4804</v>
      </c>
      <c r="M1426" s="38">
        <v>0.05</v>
      </c>
      <c r="N1426" s="35">
        <v>27</v>
      </c>
      <c r="O1426" s="39">
        <v>112500.00000000001</v>
      </c>
      <c r="P1426" s="40"/>
      <c r="Q1426" s="39"/>
      <c r="R1426" s="39">
        <v>2804.4871794871797</v>
      </c>
      <c r="S1426" s="39">
        <v>1620.3703703703707</v>
      </c>
      <c r="T1426" s="39">
        <v>291.66666666666669</v>
      </c>
      <c r="U1426" s="35">
        <v>75</v>
      </c>
      <c r="V1426" s="39"/>
      <c r="W1426" s="39"/>
      <c r="X1426" s="39">
        <v>4018.1785714285834</v>
      </c>
      <c r="Y1426" s="39">
        <v>121309.7027879528</v>
      </c>
      <c r="Z1426" s="41">
        <v>4005.8035714285716</v>
      </c>
      <c r="AA1426" s="39"/>
      <c r="AB1426" s="39">
        <v>125315.50635938137</v>
      </c>
      <c r="AC1426" s="39"/>
      <c r="AD1426" s="39"/>
      <c r="AE1426" s="42"/>
      <c r="AF1426" s="35"/>
      <c r="AG1426" s="39"/>
      <c r="AH1426" s="39">
        <v>125315.50635938137</v>
      </c>
      <c r="AI1426" s="39">
        <v>6265.775317969069</v>
      </c>
      <c r="AJ1426" s="42">
        <v>0</v>
      </c>
      <c r="AK1426" s="39">
        <v>0</v>
      </c>
      <c r="AL1426" s="39">
        <v>131581.28167735043</v>
      </c>
      <c r="AM1426" s="39" t="s">
        <v>1025</v>
      </c>
      <c r="AN1426" s="39" t="s">
        <v>2484</v>
      </c>
      <c r="AO1426" s="35">
        <v>5220</v>
      </c>
      <c r="AP1426" s="35" t="s">
        <v>2485</v>
      </c>
      <c r="AQ1426" s="39" t="s">
        <v>901</v>
      </c>
      <c r="AR1426" s="39">
        <v>1</v>
      </c>
      <c r="AS1426" s="39"/>
      <c r="AT1426" s="39"/>
      <c r="AU1426" s="39"/>
      <c r="AV1426" s="39"/>
      <c r="AW1426" s="39">
        <v>0</v>
      </c>
      <c r="AX1426" s="39">
        <v>0</v>
      </c>
      <c r="AY1426" s="39">
        <v>0</v>
      </c>
      <c r="AZ1426" s="35">
        <v>5220</v>
      </c>
      <c r="BA1426" s="39"/>
      <c r="BC1426" s="5" t="s">
        <v>905</v>
      </c>
      <c r="CB1426" s="13" t="s">
        <v>947</v>
      </c>
      <c r="CC1426" s="13" t="s">
        <v>805</v>
      </c>
      <c r="CD1426" s="13">
        <v>60001</v>
      </c>
      <c r="CE1426" s="13" t="s">
        <v>803</v>
      </c>
      <c r="CF1426" s="13" t="str">
        <f t="shared" si="523"/>
        <v>W0009274</v>
      </c>
      <c r="CG1426" s="13" t="s">
        <v>13</v>
      </c>
      <c r="CH1426" s="18">
        <f t="shared" si="524"/>
        <v>116884.84523809527</v>
      </c>
      <c r="CI1426" s="18">
        <f t="shared" si="531"/>
        <v>0</v>
      </c>
      <c r="CJ1426" s="43">
        <f t="shared" si="526"/>
        <v>4005.8035714285716</v>
      </c>
      <c r="CK1426" s="44">
        <f t="shared" si="527"/>
        <v>0</v>
      </c>
      <c r="CL1426" s="18">
        <f t="shared" si="528"/>
        <v>4424.8575498575501</v>
      </c>
      <c r="CM1426" s="18">
        <f t="shared" si="529"/>
        <v>6265.775317969069</v>
      </c>
      <c r="CN1426" s="13"/>
      <c r="CO1426" s="18">
        <f t="shared" si="530"/>
        <v>0</v>
      </c>
    </row>
    <row r="1427" spans="1:93" ht="15.75" customHeight="1" x14ac:dyDescent="0.2">
      <c r="A1427" s="35" t="s">
        <v>746</v>
      </c>
      <c r="B1427" s="48" t="s">
        <v>746</v>
      </c>
      <c r="C1427" s="35" t="s">
        <v>4816</v>
      </c>
      <c r="D1427" s="36">
        <v>46062</v>
      </c>
      <c r="E1427" s="36"/>
      <c r="F1427" s="35" t="s">
        <v>984</v>
      </c>
      <c r="G1427" s="35" t="s">
        <v>1247</v>
      </c>
      <c r="H1427" s="35" t="s">
        <v>1248</v>
      </c>
      <c r="I1427" s="35" t="s">
        <v>897</v>
      </c>
      <c r="J1427" s="35"/>
      <c r="K1427" s="35" t="s">
        <v>898</v>
      </c>
      <c r="L1427" s="37" t="s">
        <v>4804</v>
      </c>
      <c r="M1427" s="38">
        <v>0.1</v>
      </c>
      <c r="N1427" s="35">
        <v>20</v>
      </c>
      <c r="O1427" s="39">
        <v>61011.904761904763</v>
      </c>
      <c r="P1427" s="40"/>
      <c r="Q1427" s="39"/>
      <c r="R1427" s="39">
        <v>2053.2852564102564</v>
      </c>
      <c r="S1427" s="39">
        <v>1186.3425925925926</v>
      </c>
      <c r="T1427" s="39">
        <v>213.54166666666669</v>
      </c>
      <c r="U1427" s="35">
        <v>75</v>
      </c>
      <c r="V1427" s="39"/>
      <c r="W1427" s="39"/>
      <c r="X1427" s="39">
        <v>2976.4285714285802</v>
      </c>
      <c r="Y1427" s="39">
        <v>67516.502849002864</v>
      </c>
      <c r="Z1427" s="41">
        <v>5033.3333333333339</v>
      </c>
      <c r="AA1427" s="39"/>
      <c r="AB1427" s="39">
        <v>72549.836182336192</v>
      </c>
      <c r="AC1427" s="39"/>
      <c r="AD1427" s="39"/>
      <c r="AE1427" s="42"/>
      <c r="AF1427" s="35"/>
      <c r="AG1427" s="39"/>
      <c r="AH1427" s="39">
        <v>72549.836182336192</v>
      </c>
      <c r="AI1427" s="39">
        <v>7254.9836182336194</v>
      </c>
      <c r="AJ1427" s="42">
        <v>21214.285714285801</v>
      </c>
      <c r="AK1427" s="39">
        <v>2121.4285714285802</v>
      </c>
      <c r="AL1427" s="39">
        <v>103140.53408628418</v>
      </c>
      <c r="AM1427" s="39" t="s">
        <v>943</v>
      </c>
      <c r="AN1427" s="39" t="s">
        <v>943</v>
      </c>
      <c r="AO1427" s="35">
        <v>37208</v>
      </c>
      <c r="AP1427" s="35" t="s">
        <v>944</v>
      </c>
      <c r="AQ1427" s="39" t="s">
        <v>901</v>
      </c>
      <c r="AR1427" s="39">
        <v>1</v>
      </c>
      <c r="AS1427" s="39"/>
      <c r="AT1427" s="39"/>
      <c r="AU1427" s="39"/>
      <c r="AV1427" s="39"/>
      <c r="AW1427" s="39">
        <v>0</v>
      </c>
      <c r="AX1427" s="39">
        <v>0</v>
      </c>
      <c r="AY1427" s="39">
        <v>0</v>
      </c>
      <c r="AZ1427" s="35">
        <v>37208</v>
      </c>
      <c r="BA1427" s="39"/>
      <c r="BC1427" s="5" t="s">
        <v>905</v>
      </c>
      <c r="CB1427" s="13" t="s">
        <v>947</v>
      </c>
      <c r="CC1427" s="13" t="s">
        <v>10</v>
      </c>
      <c r="CD1427" s="13">
        <v>60002</v>
      </c>
      <c r="CE1427" s="13" t="s">
        <v>8</v>
      </c>
      <c r="CF1427" s="13" t="str">
        <f t="shared" si="523"/>
        <v>W0009288</v>
      </c>
      <c r="CG1427" s="13" t="s">
        <v>70</v>
      </c>
      <c r="CH1427" s="18">
        <f t="shared" si="524"/>
        <v>64276.875000000007</v>
      </c>
      <c r="CI1427" s="18">
        <f t="shared" si="531"/>
        <v>0</v>
      </c>
      <c r="CJ1427" s="43">
        <f t="shared" si="526"/>
        <v>5033.3333333333339</v>
      </c>
      <c r="CK1427" s="44">
        <f t="shared" si="527"/>
        <v>21214.285714285801</v>
      </c>
      <c r="CL1427" s="18">
        <f t="shared" si="528"/>
        <v>3239.627849002849</v>
      </c>
      <c r="CM1427" s="18">
        <f t="shared" si="529"/>
        <v>9376.4121896622</v>
      </c>
      <c r="CN1427" s="13"/>
      <c r="CO1427" s="18">
        <f t="shared" si="530"/>
        <v>0</v>
      </c>
    </row>
    <row r="1428" spans="1:93" ht="15.75" customHeight="1" x14ac:dyDescent="0.2">
      <c r="A1428" s="35" t="s">
        <v>4817</v>
      </c>
      <c r="B1428" s="48" t="s">
        <v>4817</v>
      </c>
      <c r="C1428" s="35" t="s">
        <v>4818</v>
      </c>
      <c r="D1428" s="36">
        <v>46049</v>
      </c>
      <c r="E1428" s="36"/>
      <c r="F1428" s="35" t="s">
        <v>996</v>
      </c>
      <c r="G1428" s="35" t="s">
        <v>939</v>
      </c>
      <c r="H1428" s="35" t="s">
        <v>940</v>
      </c>
      <c r="I1428" s="35" t="s">
        <v>897</v>
      </c>
      <c r="J1428" s="35"/>
      <c r="K1428" s="35" t="s">
        <v>898</v>
      </c>
      <c r="L1428" s="37" t="s">
        <v>4804</v>
      </c>
      <c r="M1428" s="38">
        <v>0.05</v>
      </c>
      <c r="N1428" s="35">
        <v>33</v>
      </c>
      <c r="O1428" s="39">
        <v>78571.42857142858</v>
      </c>
      <c r="P1428" s="40"/>
      <c r="Q1428" s="39"/>
      <c r="R1428" s="39">
        <v>1602.5641025641025</v>
      </c>
      <c r="S1428" s="39">
        <v>925.92592592592598</v>
      </c>
      <c r="T1428" s="39">
        <v>166.66666666666669</v>
      </c>
      <c r="U1428" s="35">
        <v>75</v>
      </c>
      <c r="V1428" s="39"/>
      <c r="W1428" s="39"/>
      <c r="X1428" s="39">
        <v>4911.1071428571577</v>
      </c>
      <c r="Y1428" s="39">
        <v>86252.692409442447</v>
      </c>
      <c r="Z1428" s="41">
        <v>12402.5</v>
      </c>
      <c r="AA1428" s="39"/>
      <c r="AB1428" s="39">
        <v>98655.192409442447</v>
      </c>
      <c r="AC1428" s="39"/>
      <c r="AD1428" s="39"/>
      <c r="AE1428" s="42"/>
      <c r="AF1428" s="35"/>
      <c r="AG1428" s="39"/>
      <c r="AH1428" s="39">
        <v>98655.192409442447</v>
      </c>
      <c r="AI1428" s="39">
        <v>4932.7596204721231</v>
      </c>
      <c r="AJ1428" s="42">
        <v>35003.571428571573</v>
      </c>
      <c r="AK1428" s="39">
        <v>1750.1785714285788</v>
      </c>
      <c r="AL1428" s="39">
        <v>140341.70202991471</v>
      </c>
      <c r="AM1428" s="39" t="s">
        <v>1411</v>
      </c>
      <c r="AN1428" s="39" t="s">
        <v>1411</v>
      </c>
      <c r="AO1428" s="46" t="s">
        <v>4819</v>
      </c>
      <c r="AP1428" s="35" t="s">
        <v>1413</v>
      </c>
      <c r="AQ1428" s="39" t="s">
        <v>901</v>
      </c>
      <c r="AR1428" s="39">
        <v>1</v>
      </c>
      <c r="AS1428" s="39"/>
      <c r="AT1428" s="39"/>
      <c r="AU1428" s="39"/>
      <c r="AV1428" s="39"/>
      <c r="AW1428" s="39">
        <v>0</v>
      </c>
      <c r="AX1428" s="39">
        <v>0</v>
      </c>
      <c r="AY1428" s="39">
        <v>0</v>
      </c>
      <c r="AZ1428" s="35" t="s">
        <v>4819</v>
      </c>
      <c r="BA1428" s="39"/>
      <c r="BC1428" s="5" t="s">
        <v>905</v>
      </c>
      <c r="CB1428" s="13" t="s">
        <v>947</v>
      </c>
      <c r="CC1428" s="13" t="s">
        <v>1415</v>
      </c>
      <c r="CD1428" s="13">
        <v>60008</v>
      </c>
      <c r="CE1428" s="13" t="s">
        <v>1416</v>
      </c>
      <c r="CF1428" s="13" t="str">
        <f t="shared" si="523"/>
        <v>W0009283</v>
      </c>
      <c r="CG1428" s="13" t="s">
        <v>11</v>
      </c>
      <c r="CH1428" s="18">
        <f t="shared" si="524"/>
        <v>83724.202380952411</v>
      </c>
      <c r="CI1428" s="18">
        <f t="shared" si="531"/>
        <v>0</v>
      </c>
      <c r="CJ1428" s="43">
        <f t="shared" si="526"/>
        <v>12402.5</v>
      </c>
      <c r="CK1428" s="44">
        <f t="shared" si="527"/>
        <v>35003.571428571573</v>
      </c>
      <c r="CL1428" s="18">
        <f t="shared" si="528"/>
        <v>2528.4900284900286</v>
      </c>
      <c r="CM1428" s="18">
        <f t="shared" si="529"/>
        <v>6682.9381919007019</v>
      </c>
      <c r="CN1428" s="13"/>
      <c r="CO1428" s="18">
        <f t="shared" si="530"/>
        <v>0</v>
      </c>
    </row>
    <row r="1429" spans="1:93" ht="15.75" customHeight="1" x14ac:dyDescent="0.2">
      <c r="A1429" s="35" t="s">
        <v>4820</v>
      </c>
      <c r="B1429" s="48" t="s">
        <v>4820</v>
      </c>
      <c r="C1429" s="35" t="s">
        <v>4821</v>
      </c>
      <c r="D1429" s="36">
        <v>46069</v>
      </c>
      <c r="E1429" s="36"/>
      <c r="F1429" s="35" t="s">
        <v>972</v>
      </c>
      <c r="G1429" s="35" t="s">
        <v>951</v>
      </c>
      <c r="H1429" s="35" t="s">
        <v>952</v>
      </c>
      <c r="I1429" s="35" t="s">
        <v>897</v>
      </c>
      <c r="J1429" s="35"/>
      <c r="K1429" s="35" t="s">
        <v>898</v>
      </c>
      <c r="L1429" s="37" t="s">
        <v>4804</v>
      </c>
      <c r="M1429" s="38">
        <v>0.05</v>
      </c>
      <c r="N1429" s="35">
        <v>13</v>
      </c>
      <c r="O1429" s="39">
        <v>27083.333333333336</v>
      </c>
      <c r="P1429" s="40"/>
      <c r="Q1429" s="39"/>
      <c r="R1429" s="39">
        <v>1402.2435897435898</v>
      </c>
      <c r="S1429" s="39">
        <v>810.18518518518533</v>
      </c>
      <c r="T1429" s="39">
        <v>145.83333333333334</v>
      </c>
      <c r="U1429" s="35">
        <v>75</v>
      </c>
      <c r="V1429" s="39"/>
      <c r="W1429" s="39"/>
      <c r="X1429" s="39">
        <v>1934.678571428577</v>
      </c>
      <c r="Y1429" s="39">
        <v>31451.27401302402</v>
      </c>
      <c r="Z1429" s="41">
        <v>1928.7202380952381</v>
      </c>
      <c r="AA1429" s="39"/>
      <c r="AB1429" s="39">
        <v>33379.994251119257</v>
      </c>
      <c r="AC1429" s="39"/>
      <c r="AD1429" s="39"/>
      <c r="AE1429" s="42"/>
      <c r="AF1429" s="35"/>
      <c r="AG1429" s="39"/>
      <c r="AH1429" s="39">
        <v>33379.994251119257</v>
      </c>
      <c r="AI1429" s="39">
        <v>1668.999712555963</v>
      </c>
      <c r="AJ1429" s="42">
        <v>13789.285714285772</v>
      </c>
      <c r="AK1429" s="39">
        <v>689.46428571428862</v>
      </c>
      <c r="AL1429" s="39">
        <v>49527.743963675282</v>
      </c>
      <c r="AM1429" s="39" t="s">
        <v>1411</v>
      </c>
      <c r="AN1429" s="39" t="s">
        <v>1411</v>
      </c>
      <c r="AO1429" s="35" t="s">
        <v>975</v>
      </c>
      <c r="AP1429" s="35" t="s">
        <v>1413</v>
      </c>
      <c r="AQ1429" s="39" t="s">
        <v>901</v>
      </c>
      <c r="AR1429" s="39">
        <v>1</v>
      </c>
      <c r="AS1429" s="39"/>
      <c r="AT1429" s="39"/>
      <c r="AU1429" s="39"/>
      <c r="AV1429" s="39"/>
      <c r="AW1429" s="39">
        <v>0</v>
      </c>
      <c r="AX1429" s="39">
        <v>0</v>
      </c>
      <c r="AY1429" s="39">
        <v>0</v>
      </c>
      <c r="AZ1429" s="35" t="s">
        <v>975</v>
      </c>
      <c r="BA1429" s="39"/>
      <c r="BC1429" s="5" t="s">
        <v>905</v>
      </c>
      <c r="CB1429" s="13" t="s">
        <v>947</v>
      </c>
      <c r="CC1429" s="13" t="s">
        <v>1415</v>
      </c>
      <c r="CD1429" s="13">
        <v>60008</v>
      </c>
      <c r="CE1429" s="13" t="s">
        <v>1416</v>
      </c>
      <c r="CF1429" s="13" t="str">
        <f t="shared" si="523"/>
        <v>W0009367</v>
      </c>
      <c r="CG1429" s="13" t="s">
        <v>13</v>
      </c>
      <c r="CH1429" s="18">
        <f t="shared" si="524"/>
        <v>29238.845238095244</v>
      </c>
      <c r="CI1429" s="18">
        <f t="shared" si="531"/>
        <v>0</v>
      </c>
      <c r="CJ1429" s="43">
        <f t="shared" si="526"/>
        <v>1928.7202380952381</v>
      </c>
      <c r="CK1429" s="44">
        <f t="shared" si="527"/>
        <v>13789.285714285772</v>
      </c>
      <c r="CL1429" s="18">
        <f t="shared" si="528"/>
        <v>2212.4287749287751</v>
      </c>
      <c r="CM1429" s="18">
        <f t="shared" si="529"/>
        <v>2358.4639982702515</v>
      </c>
      <c r="CN1429" s="13"/>
      <c r="CO1429" s="18">
        <f t="shared" si="530"/>
        <v>0</v>
      </c>
    </row>
    <row r="1430" spans="1:93" ht="15.75" customHeight="1" x14ac:dyDescent="0.2">
      <c r="A1430" s="35" t="s">
        <v>748</v>
      </c>
      <c r="B1430" s="48" t="s">
        <v>748</v>
      </c>
      <c r="C1430" s="35" t="s">
        <v>4822</v>
      </c>
      <c r="D1430" s="36">
        <v>46041</v>
      </c>
      <c r="E1430" s="36"/>
      <c r="F1430" s="35" t="s">
        <v>911</v>
      </c>
      <c r="G1430" s="35" t="s">
        <v>1247</v>
      </c>
      <c r="H1430" s="35" t="s">
        <v>1248</v>
      </c>
      <c r="I1430" s="35" t="s">
        <v>914</v>
      </c>
      <c r="J1430" s="35"/>
      <c r="K1430" s="35" t="s">
        <v>898</v>
      </c>
      <c r="L1430" s="37" t="s">
        <v>4804</v>
      </c>
      <c r="M1430" s="38">
        <v>0.1</v>
      </c>
      <c r="N1430" s="35">
        <v>41</v>
      </c>
      <c r="O1430" s="39">
        <v>463690.47619047627</v>
      </c>
      <c r="P1430" s="40">
        <v>0.15</v>
      </c>
      <c r="Q1430" s="39">
        <v>69553.571428571435</v>
      </c>
      <c r="R1430" s="39">
        <v>7612.1794871794882</v>
      </c>
      <c r="S1430" s="39">
        <v>4398.1481481481487</v>
      </c>
      <c r="T1430" s="39">
        <v>791.66666666666674</v>
      </c>
      <c r="U1430" s="35">
        <v>75</v>
      </c>
      <c r="V1430" s="39"/>
      <c r="W1430" s="39"/>
      <c r="X1430" s="39">
        <v>4167.0000000000127</v>
      </c>
      <c r="Y1430" s="39">
        <v>550288.04192104202</v>
      </c>
      <c r="Z1430" s="41">
        <v>7046.666666666667</v>
      </c>
      <c r="AA1430" s="39"/>
      <c r="AB1430" s="39">
        <v>557334.70858770865</v>
      </c>
      <c r="AC1430" s="39"/>
      <c r="AD1430" s="39"/>
      <c r="AE1430" s="42"/>
      <c r="AF1430" s="35"/>
      <c r="AG1430" s="39"/>
      <c r="AH1430" s="39">
        <v>557334.70858770865</v>
      </c>
      <c r="AI1430" s="39">
        <v>55733.470858770866</v>
      </c>
      <c r="AJ1430" s="42">
        <v>43489.285714285892</v>
      </c>
      <c r="AK1430" s="39">
        <v>4348.9285714285897</v>
      </c>
      <c r="AL1430" s="39">
        <v>660906.39373219409</v>
      </c>
      <c r="AM1430" s="39" t="s">
        <v>943</v>
      </c>
      <c r="AN1430" s="39" t="s">
        <v>943</v>
      </c>
      <c r="AO1430" s="35">
        <v>34966</v>
      </c>
      <c r="AP1430" s="35" t="s">
        <v>944</v>
      </c>
      <c r="AQ1430" s="39" t="s">
        <v>901</v>
      </c>
      <c r="AR1430" s="39">
        <v>1</v>
      </c>
      <c r="AS1430" s="39"/>
      <c r="AT1430" s="39"/>
      <c r="AU1430" s="39"/>
      <c r="AV1430" s="39"/>
      <c r="AW1430" s="39">
        <v>0</v>
      </c>
      <c r="AX1430" s="39">
        <v>0</v>
      </c>
      <c r="AY1430" s="39">
        <v>0</v>
      </c>
      <c r="AZ1430" s="35">
        <v>34966</v>
      </c>
      <c r="BA1430" s="39"/>
      <c r="BC1430" s="5" t="s">
        <v>905</v>
      </c>
      <c r="CB1430" s="13" t="s">
        <v>947</v>
      </c>
      <c r="CC1430" s="13" t="s">
        <v>10</v>
      </c>
      <c r="CD1430" s="13">
        <v>60002</v>
      </c>
      <c r="CE1430" s="13" t="s">
        <v>8</v>
      </c>
      <c r="CF1430" s="13" t="str">
        <f t="shared" si="523"/>
        <v>W0009330</v>
      </c>
      <c r="CG1430" s="13" t="s">
        <v>70</v>
      </c>
      <c r="CH1430" s="18">
        <f t="shared" si="524"/>
        <v>538277.71428571432</v>
      </c>
      <c r="CI1430" s="18">
        <f t="shared" si="531"/>
        <v>0</v>
      </c>
      <c r="CJ1430" s="43">
        <f t="shared" si="526"/>
        <v>7046.666666666667</v>
      </c>
      <c r="CK1430" s="44">
        <f t="shared" si="527"/>
        <v>43489.285714285892</v>
      </c>
      <c r="CL1430" s="18">
        <f t="shared" si="528"/>
        <v>12010.327635327638</v>
      </c>
      <c r="CM1430" s="18">
        <f t="shared" si="529"/>
        <v>60082.399430199453</v>
      </c>
      <c r="CN1430" s="13"/>
      <c r="CO1430" s="18">
        <f t="shared" si="530"/>
        <v>0</v>
      </c>
    </row>
    <row r="1431" spans="1:93" ht="15.75" customHeight="1" x14ac:dyDescent="0.2">
      <c r="A1431" s="35" t="s">
        <v>4823</v>
      </c>
      <c r="B1431" s="48" t="s">
        <v>4823</v>
      </c>
      <c r="C1431" s="35" t="s">
        <v>4824</v>
      </c>
      <c r="D1431" s="36">
        <v>46041</v>
      </c>
      <c r="E1431" s="36"/>
      <c r="F1431" s="35" t="s">
        <v>972</v>
      </c>
      <c r="G1431" s="35" t="s">
        <v>895</v>
      </c>
      <c r="H1431" s="35" t="s">
        <v>896</v>
      </c>
      <c r="I1431" s="35" t="s">
        <v>2483</v>
      </c>
      <c r="J1431" s="35"/>
      <c r="K1431" s="35" t="s">
        <v>898</v>
      </c>
      <c r="L1431" s="37" t="s">
        <v>4804</v>
      </c>
      <c r="M1431" s="38">
        <v>8.5000000000000006E-2</v>
      </c>
      <c r="N1431" s="35">
        <v>41</v>
      </c>
      <c r="O1431" s="39">
        <v>63452.380952380954</v>
      </c>
      <c r="P1431" s="40"/>
      <c r="Q1431" s="39"/>
      <c r="R1431" s="39">
        <v>1041.6666666666667</v>
      </c>
      <c r="S1431" s="39">
        <v>601.85185185185196</v>
      </c>
      <c r="T1431" s="39">
        <v>108.33333333333334</v>
      </c>
      <c r="U1431" s="35">
        <v>75</v>
      </c>
      <c r="V1431" s="39"/>
      <c r="W1431" s="39"/>
      <c r="X1431" s="39">
        <v>4167.0000000000127</v>
      </c>
      <c r="Y1431" s="39">
        <v>69446.232804232815</v>
      </c>
      <c r="Z1431" s="41">
        <v>5687.5</v>
      </c>
      <c r="AA1431" s="39"/>
      <c r="AB1431" s="39">
        <v>75133.732804232815</v>
      </c>
      <c r="AC1431" s="39"/>
      <c r="AD1431" s="39"/>
      <c r="AE1431" s="42"/>
      <c r="AF1431" s="35"/>
      <c r="AG1431" s="39"/>
      <c r="AH1431" s="39">
        <v>75133.732804232815</v>
      </c>
      <c r="AI1431" s="39">
        <v>6386.3672883597901</v>
      </c>
      <c r="AJ1431" s="42">
        <v>0</v>
      </c>
      <c r="AK1431" s="39">
        <v>0</v>
      </c>
      <c r="AL1431" s="39">
        <v>81520.100092592606</v>
      </c>
      <c r="AM1431" s="39" t="s">
        <v>1025</v>
      </c>
      <c r="AN1431" s="39" t="s">
        <v>2484</v>
      </c>
      <c r="AO1431" s="35">
        <v>2169</v>
      </c>
      <c r="AP1431" s="35" t="s">
        <v>2485</v>
      </c>
      <c r="AQ1431" s="39" t="s">
        <v>901</v>
      </c>
      <c r="AR1431" s="39">
        <v>1</v>
      </c>
      <c r="AS1431" s="39"/>
      <c r="AT1431" s="39"/>
      <c r="AU1431" s="39"/>
      <c r="AV1431" s="39"/>
      <c r="AW1431" s="39">
        <v>0</v>
      </c>
      <c r="AX1431" s="39">
        <v>0</v>
      </c>
      <c r="AY1431" s="39">
        <v>0</v>
      </c>
      <c r="AZ1431" s="35">
        <v>2169</v>
      </c>
      <c r="BA1431" s="39"/>
      <c r="BC1431" s="5" t="s">
        <v>905</v>
      </c>
      <c r="CB1431" s="13" t="s">
        <v>947</v>
      </c>
      <c r="CC1431" s="13" t="s">
        <v>805</v>
      </c>
      <c r="CD1431" s="13">
        <v>60001</v>
      </c>
      <c r="CE1431" s="13" t="s">
        <v>803</v>
      </c>
      <c r="CF1431" s="13" t="str">
        <f t="shared" si="523"/>
        <v>W0009334</v>
      </c>
      <c r="CG1431" s="13" t="s">
        <v>29</v>
      </c>
      <c r="CH1431" s="18">
        <f t="shared" si="524"/>
        <v>67802.714285714304</v>
      </c>
      <c r="CI1431" s="18">
        <f t="shared" si="531"/>
        <v>0</v>
      </c>
      <c r="CJ1431" s="43">
        <f t="shared" si="526"/>
        <v>5687.5</v>
      </c>
      <c r="CK1431" s="44">
        <f t="shared" si="527"/>
        <v>0</v>
      </c>
      <c r="CL1431" s="18">
        <f t="shared" si="528"/>
        <v>1643.5185185185187</v>
      </c>
      <c r="CM1431" s="18">
        <f t="shared" si="529"/>
        <v>6386.3672883597901</v>
      </c>
      <c r="CN1431" s="13"/>
      <c r="CO1431" s="18">
        <f t="shared" si="530"/>
        <v>0</v>
      </c>
    </row>
    <row r="1432" spans="1:93" ht="15.75" customHeight="1" x14ac:dyDescent="0.2">
      <c r="A1432" s="35" t="s">
        <v>4825</v>
      </c>
      <c r="B1432" s="48" t="s">
        <v>4825</v>
      </c>
      <c r="C1432" s="35" t="s">
        <v>4826</v>
      </c>
      <c r="D1432" s="36">
        <v>46041</v>
      </c>
      <c r="E1432" s="36"/>
      <c r="F1432" s="35" t="s">
        <v>996</v>
      </c>
      <c r="G1432" s="35" t="s">
        <v>1050</v>
      </c>
      <c r="H1432" s="35" t="s">
        <v>1051</v>
      </c>
      <c r="I1432" s="35" t="s">
        <v>897</v>
      </c>
      <c r="J1432" s="35"/>
      <c r="K1432" s="35" t="s">
        <v>898</v>
      </c>
      <c r="L1432" s="37" t="s">
        <v>4804</v>
      </c>
      <c r="M1432" s="38">
        <v>8.5000000000000006E-2</v>
      </c>
      <c r="N1432" s="35">
        <v>41</v>
      </c>
      <c r="O1432" s="39">
        <v>90297.619047619039</v>
      </c>
      <c r="P1432" s="40"/>
      <c r="Q1432" s="39"/>
      <c r="R1432" s="39">
        <v>1482.3717948717949</v>
      </c>
      <c r="S1432" s="39">
        <v>856.48148148148152</v>
      </c>
      <c r="T1432" s="39">
        <v>154.16666666666666</v>
      </c>
      <c r="U1432" s="35">
        <v>75</v>
      </c>
      <c r="V1432" s="39"/>
      <c r="W1432" s="39"/>
      <c r="X1432" s="39">
        <v>4167.0000000000127</v>
      </c>
      <c r="Y1432" s="39">
        <v>97032.638990638996</v>
      </c>
      <c r="Z1432" s="41">
        <v>23570.833333333332</v>
      </c>
      <c r="AA1432" s="39"/>
      <c r="AB1432" s="39">
        <v>120603.47232397232</v>
      </c>
      <c r="AC1432" s="39"/>
      <c r="AD1432" s="39"/>
      <c r="AE1432" s="42"/>
      <c r="AF1432" s="35"/>
      <c r="AG1432" s="39"/>
      <c r="AH1432" s="39">
        <v>120603.47232397232</v>
      </c>
      <c r="AI1432" s="39">
        <v>10251.295147537649</v>
      </c>
      <c r="AJ1432" s="42">
        <v>43489.285714285892</v>
      </c>
      <c r="AK1432" s="39">
        <v>3696.5892857143012</v>
      </c>
      <c r="AL1432" s="39">
        <v>178040.64247151016</v>
      </c>
      <c r="AM1432" s="39" t="s">
        <v>1411</v>
      </c>
      <c r="AN1432" s="39" t="s">
        <v>1411</v>
      </c>
      <c r="AO1432" s="35">
        <v>1008086</v>
      </c>
      <c r="AP1432" s="35" t="s">
        <v>1413</v>
      </c>
      <c r="AQ1432" s="39" t="s">
        <v>901</v>
      </c>
      <c r="AR1432" s="39">
        <v>1</v>
      </c>
      <c r="AS1432" s="39"/>
      <c r="AT1432" s="39"/>
      <c r="AU1432" s="39"/>
      <c r="AV1432" s="39"/>
      <c r="AW1432" s="39">
        <v>0</v>
      </c>
      <c r="AX1432" s="39">
        <v>0</v>
      </c>
      <c r="AY1432" s="39">
        <v>0</v>
      </c>
      <c r="AZ1432" s="35">
        <v>1008086</v>
      </c>
      <c r="BA1432" s="39"/>
      <c r="BC1432" s="5" t="s">
        <v>905</v>
      </c>
      <c r="CB1432" s="13" t="s">
        <v>947</v>
      </c>
      <c r="CC1432" s="13" t="s">
        <v>1415</v>
      </c>
      <c r="CD1432" s="13">
        <v>60008</v>
      </c>
      <c r="CE1432" s="13" t="s">
        <v>1416</v>
      </c>
      <c r="CF1432" s="13" t="str">
        <f t="shared" si="523"/>
        <v>W0009335</v>
      </c>
      <c r="CG1432" s="13" t="s">
        <v>24</v>
      </c>
      <c r="CH1432" s="18">
        <f t="shared" si="524"/>
        <v>94693.785714285725</v>
      </c>
      <c r="CI1432" s="18">
        <f t="shared" si="531"/>
        <v>0</v>
      </c>
      <c r="CJ1432" s="43">
        <f t="shared" si="526"/>
        <v>23570.833333333332</v>
      </c>
      <c r="CK1432" s="44">
        <f t="shared" si="527"/>
        <v>43489.285714285892</v>
      </c>
      <c r="CL1432" s="18">
        <f t="shared" si="528"/>
        <v>2338.8532763532767</v>
      </c>
      <c r="CM1432" s="18">
        <f t="shared" si="529"/>
        <v>13947.884433251949</v>
      </c>
      <c r="CN1432" s="13"/>
      <c r="CO1432" s="18">
        <f t="shared" si="530"/>
        <v>0</v>
      </c>
    </row>
    <row r="1433" spans="1:93" ht="15.75" customHeight="1" x14ac:dyDescent="0.2">
      <c r="A1433" s="35" t="s">
        <v>749</v>
      </c>
      <c r="B1433" s="48" t="s">
        <v>749</v>
      </c>
      <c r="C1433" s="35" t="s">
        <v>4827</v>
      </c>
      <c r="D1433" s="36">
        <v>46041</v>
      </c>
      <c r="E1433" s="36"/>
      <c r="F1433" s="35" t="s">
        <v>894</v>
      </c>
      <c r="G1433" s="35" t="s">
        <v>1247</v>
      </c>
      <c r="H1433" s="35" t="s">
        <v>1248</v>
      </c>
      <c r="I1433" s="35" t="s">
        <v>914</v>
      </c>
      <c r="J1433" s="35"/>
      <c r="K1433" s="35" t="s">
        <v>898</v>
      </c>
      <c r="L1433" s="37" t="s">
        <v>4804</v>
      </c>
      <c r="M1433" s="38">
        <v>0.1</v>
      </c>
      <c r="N1433" s="35">
        <v>41</v>
      </c>
      <c r="O1433" s="39">
        <v>207440.47619047618</v>
      </c>
      <c r="P1433" s="40"/>
      <c r="Q1433" s="39"/>
      <c r="R1433" s="39">
        <v>3405.4487179487182</v>
      </c>
      <c r="S1433" s="39">
        <v>1967.5925925925924</v>
      </c>
      <c r="T1433" s="39">
        <v>354.16666666666663</v>
      </c>
      <c r="U1433" s="35">
        <v>75</v>
      </c>
      <c r="V1433" s="39"/>
      <c r="W1433" s="39"/>
      <c r="X1433" s="39">
        <v>4167.0000000000127</v>
      </c>
      <c r="Y1433" s="39">
        <v>217409.68416768414</v>
      </c>
      <c r="Z1433" s="41">
        <v>7046.666666666667</v>
      </c>
      <c r="AA1433" s="39"/>
      <c r="AB1433" s="39">
        <v>224456.3508343508</v>
      </c>
      <c r="AC1433" s="39"/>
      <c r="AD1433" s="39"/>
      <c r="AE1433" s="42"/>
      <c r="AF1433" s="35"/>
      <c r="AG1433" s="39"/>
      <c r="AH1433" s="39">
        <v>224456.3508343508</v>
      </c>
      <c r="AI1433" s="39">
        <v>22445.635083435081</v>
      </c>
      <c r="AJ1433" s="42">
        <v>43489.285714285892</v>
      </c>
      <c r="AK1433" s="39">
        <v>4348.9285714285897</v>
      </c>
      <c r="AL1433" s="39">
        <v>294740.20020350034</v>
      </c>
      <c r="AM1433" s="39" t="s">
        <v>943</v>
      </c>
      <c r="AN1433" s="39" t="s">
        <v>943</v>
      </c>
      <c r="AO1433" s="35">
        <v>34966</v>
      </c>
      <c r="AP1433" s="35" t="s">
        <v>944</v>
      </c>
      <c r="AQ1433" s="39" t="s">
        <v>901</v>
      </c>
      <c r="AR1433" s="39">
        <v>1</v>
      </c>
      <c r="AS1433" s="39"/>
      <c r="AT1433" s="39"/>
      <c r="AU1433" s="39"/>
      <c r="AV1433" s="39"/>
      <c r="AW1433" s="39">
        <v>0</v>
      </c>
      <c r="AX1433" s="39">
        <v>0</v>
      </c>
      <c r="AY1433" s="39">
        <v>0</v>
      </c>
      <c r="AZ1433" s="35">
        <v>34966</v>
      </c>
      <c r="BA1433" s="39"/>
      <c r="BC1433" s="5" t="s">
        <v>905</v>
      </c>
      <c r="CB1433" s="13" t="s">
        <v>947</v>
      </c>
      <c r="CC1433" s="13" t="s">
        <v>10</v>
      </c>
      <c r="CD1433" s="13">
        <v>60002</v>
      </c>
      <c r="CE1433" s="13" t="s">
        <v>8</v>
      </c>
      <c r="CF1433" s="13" t="str">
        <f t="shared" si="523"/>
        <v>W0009336</v>
      </c>
      <c r="CG1433" s="13" t="s">
        <v>70</v>
      </c>
      <c r="CH1433" s="18">
        <f t="shared" si="524"/>
        <v>212036.64285714284</v>
      </c>
      <c r="CI1433" s="18">
        <f t="shared" si="531"/>
        <v>0</v>
      </c>
      <c r="CJ1433" s="43">
        <f t="shared" si="526"/>
        <v>7046.666666666667</v>
      </c>
      <c r="CK1433" s="44">
        <f t="shared" si="527"/>
        <v>43489.285714285892</v>
      </c>
      <c r="CL1433" s="18">
        <f t="shared" si="528"/>
        <v>5373.0413105413108</v>
      </c>
      <c r="CM1433" s="18">
        <f t="shared" si="529"/>
        <v>26794.563654863672</v>
      </c>
      <c r="CN1433" s="13"/>
      <c r="CO1433" s="18">
        <f t="shared" si="530"/>
        <v>0</v>
      </c>
    </row>
    <row r="1434" spans="1:93" ht="15.75" customHeight="1" x14ac:dyDescent="0.2">
      <c r="A1434" s="35" t="s">
        <v>4828</v>
      </c>
      <c r="B1434" s="48" t="s">
        <v>4828</v>
      </c>
      <c r="C1434" s="35" t="s">
        <v>4829</v>
      </c>
      <c r="D1434" s="36">
        <v>46049</v>
      </c>
      <c r="E1434" s="36"/>
      <c r="F1434" s="35" t="s">
        <v>938</v>
      </c>
      <c r="G1434" s="35" t="s">
        <v>895</v>
      </c>
      <c r="H1434" s="35" t="s">
        <v>896</v>
      </c>
      <c r="I1434" s="35" t="s">
        <v>2483</v>
      </c>
      <c r="J1434" s="35"/>
      <c r="K1434" s="35" t="s">
        <v>898</v>
      </c>
      <c r="L1434" s="37" t="s">
        <v>4804</v>
      </c>
      <c r="M1434" s="38">
        <v>8.5000000000000006E-2</v>
      </c>
      <c r="N1434" s="35">
        <v>33</v>
      </c>
      <c r="O1434" s="39">
        <v>157142.85714285716</v>
      </c>
      <c r="P1434" s="40"/>
      <c r="Q1434" s="39"/>
      <c r="R1434" s="39">
        <v>3205.1282051282051</v>
      </c>
      <c r="S1434" s="39">
        <v>1851.851851851852</v>
      </c>
      <c r="T1434" s="39">
        <v>333.33333333333337</v>
      </c>
      <c r="U1434" s="35">
        <v>75</v>
      </c>
      <c r="V1434" s="39"/>
      <c r="W1434" s="39"/>
      <c r="X1434" s="39">
        <v>4911.1071428571577</v>
      </c>
      <c r="Y1434" s="39">
        <v>167519.27767602773</v>
      </c>
      <c r="Z1434" s="41">
        <v>5687.5</v>
      </c>
      <c r="AA1434" s="39"/>
      <c r="AB1434" s="39">
        <v>173206.77767602773</v>
      </c>
      <c r="AC1434" s="39"/>
      <c r="AD1434" s="39"/>
      <c r="AE1434" s="42"/>
      <c r="AF1434" s="35"/>
      <c r="AG1434" s="39"/>
      <c r="AH1434" s="39">
        <v>173206.77767602773</v>
      </c>
      <c r="AI1434" s="39">
        <v>14722.576102462359</v>
      </c>
      <c r="AJ1434" s="42">
        <v>0</v>
      </c>
      <c r="AK1434" s="39">
        <v>0</v>
      </c>
      <c r="AL1434" s="39">
        <v>187929.3537784901</v>
      </c>
      <c r="AM1434" s="39" t="s">
        <v>1411</v>
      </c>
      <c r="AN1434" s="39" t="s">
        <v>2484</v>
      </c>
      <c r="AO1434" s="35" t="s">
        <v>4761</v>
      </c>
      <c r="AP1434" s="35" t="s">
        <v>2485</v>
      </c>
      <c r="AQ1434" s="39" t="s">
        <v>901</v>
      </c>
      <c r="AR1434" s="39">
        <v>1</v>
      </c>
      <c r="AS1434" s="39"/>
      <c r="AT1434" s="39"/>
      <c r="AU1434" s="39"/>
      <c r="AV1434" s="39"/>
      <c r="AW1434" s="39">
        <v>0</v>
      </c>
      <c r="AX1434" s="39">
        <v>0</v>
      </c>
      <c r="AY1434" s="39">
        <v>0</v>
      </c>
      <c r="AZ1434" s="35" t="s">
        <v>4761</v>
      </c>
      <c r="BA1434" s="39"/>
      <c r="BC1434" s="5" t="s">
        <v>905</v>
      </c>
      <c r="CB1434" s="13" t="s">
        <v>947</v>
      </c>
      <c r="CC1434" s="13" t="s">
        <v>805</v>
      </c>
      <c r="CD1434" s="13">
        <v>60001</v>
      </c>
      <c r="CE1434" s="13" t="s">
        <v>803</v>
      </c>
      <c r="CF1434" s="13" t="str">
        <f t="shared" si="523"/>
        <v>W0009331</v>
      </c>
      <c r="CG1434" s="13" t="s">
        <v>29</v>
      </c>
      <c r="CH1434" s="18">
        <f t="shared" si="524"/>
        <v>162462.29761904766</v>
      </c>
      <c r="CI1434" s="18">
        <f t="shared" si="531"/>
        <v>0</v>
      </c>
      <c r="CJ1434" s="43">
        <f t="shared" si="526"/>
        <v>5687.5</v>
      </c>
      <c r="CK1434" s="44">
        <f t="shared" si="527"/>
        <v>0</v>
      </c>
      <c r="CL1434" s="18">
        <f t="shared" si="528"/>
        <v>5056.9800569800573</v>
      </c>
      <c r="CM1434" s="18">
        <f t="shared" si="529"/>
        <v>14722.576102462359</v>
      </c>
      <c r="CN1434" s="13"/>
      <c r="CO1434" s="18">
        <f t="shared" si="530"/>
        <v>0</v>
      </c>
    </row>
    <row r="1435" spans="1:93" ht="15.75" customHeight="1" x14ac:dyDescent="0.2">
      <c r="A1435" s="35" t="s">
        <v>4830</v>
      </c>
      <c r="B1435" s="48" t="s">
        <v>4830</v>
      </c>
      <c r="C1435" s="35" t="s">
        <v>4831</v>
      </c>
      <c r="D1435" s="36">
        <v>46041</v>
      </c>
      <c r="E1435" s="36"/>
      <c r="F1435" s="35" t="s">
        <v>996</v>
      </c>
      <c r="G1435" s="35" t="s">
        <v>2668</v>
      </c>
      <c r="H1435" s="35" t="s">
        <v>2669</v>
      </c>
      <c r="I1435" s="35" t="s">
        <v>897</v>
      </c>
      <c r="J1435" s="35"/>
      <c r="K1435" s="35" t="s">
        <v>898</v>
      </c>
      <c r="L1435" s="37" t="s">
        <v>4804</v>
      </c>
      <c r="M1435" s="38">
        <v>8.5000000000000006E-2</v>
      </c>
      <c r="N1435" s="35">
        <v>41</v>
      </c>
      <c r="O1435" s="39">
        <v>103720.23809523809</v>
      </c>
      <c r="P1435" s="40"/>
      <c r="Q1435" s="39"/>
      <c r="R1435" s="39">
        <v>1702.7243589743591</v>
      </c>
      <c r="S1435" s="39">
        <v>983.79629629629619</v>
      </c>
      <c r="T1435" s="39">
        <v>177.08333333333331</v>
      </c>
      <c r="U1435" s="35">
        <v>75</v>
      </c>
      <c r="V1435" s="39"/>
      <c r="W1435" s="39"/>
      <c r="X1435" s="39">
        <v>4167.0000000000127</v>
      </c>
      <c r="Y1435" s="39">
        <v>110825.84208384209</v>
      </c>
      <c r="Z1435" s="41">
        <v>13617.5</v>
      </c>
      <c r="AA1435" s="39"/>
      <c r="AB1435" s="39">
        <v>124443.34208384209</v>
      </c>
      <c r="AC1435" s="39"/>
      <c r="AD1435" s="39"/>
      <c r="AE1435" s="42"/>
      <c r="AF1435" s="35"/>
      <c r="AG1435" s="39"/>
      <c r="AH1435" s="39">
        <v>124443.34208384209</v>
      </c>
      <c r="AI1435" s="39">
        <v>10577.684077126578</v>
      </c>
      <c r="AJ1435" s="42">
        <v>43489.285714285892</v>
      </c>
      <c r="AK1435" s="39">
        <v>3696.5892857143012</v>
      </c>
      <c r="AL1435" s="39">
        <v>182206.90116096885</v>
      </c>
      <c r="AM1435" s="39" t="s">
        <v>900</v>
      </c>
      <c r="AN1435" s="39" t="s">
        <v>900</v>
      </c>
      <c r="AO1435" s="35">
        <v>1006100</v>
      </c>
      <c r="AP1435" s="39" t="s">
        <v>900</v>
      </c>
      <c r="AQ1435" s="39" t="s">
        <v>901</v>
      </c>
      <c r="AR1435" s="39">
        <v>1</v>
      </c>
      <c r="AS1435" s="39"/>
      <c r="AT1435" s="39"/>
      <c r="AU1435" s="39"/>
      <c r="AV1435" s="39"/>
      <c r="AW1435" s="39">
        <v>0</v>
      </c>
      <c r="AX1435" s="39">
        <v>0</v>
      </c>
      <c r="AY1435" s="39">
        <v>0</v>
      </c>
      <c r="AZ1435" s="35">
        <v>1006100</v>
      </c>
      <c r="BA1435" s="39"/>
      <c r="BC1435" s="5" t="s">
        <v>905</v>
      </c>
      <c r="CB1435" s="13" t="s">
        <v>906</v>
      </c>
      <c r="CC1435" s="13" t="s">
        <v>907</v>
      </c>
      <c r="CD1435" s="13">
        <v>60006</v>
      </c>
      <c r="CE1435" s="13" t="e">
        <v>#N/A</v>
      </c>
      <c r="CF1435" s="13" t="str">
        <f t="shared" si="523"/>
        <v>W0009332</v>
      </c>
      <c r="CG1435" s="13" t="str">
        <f>G1435</f>
        <v>Marketing Capability Center</v>
      </c>
      <c r="CH1435" s="18">
        <f t="shared" si="524"/>
        <v>108139.32142857143</v>
      </c>
      <c r="CI1435" s="18">
        <f>SUM(AA1435,AE1435)</f>
        <v>0</v>
      </c>
      <c r="CJ1435" s="43">
        <f t="shared" si="526"/>
        <v>13617.5</v>
      </c>
      <c r="CK1435" s="44">
        <f t="shared" si="527"/>
        <v>43489.285714285892</v>
      </c>
      <c r="CL1435" s="18">
        <f t="shared" si="528"/>
        <v>2686.5206552706554</v>
      </c>
      <c r="CM1435" s="18">
        <f t="shared" si="529"/>
        <v>14274.273362840879</v>
      </c>
      <c r="CN1435" s="13"/>
      <c r="CO1435" s="18">
        <f t="shared" si="530"/>
        <v>0</v>
      </c>
    </row>
    <row r="1436" spans="1:93" ht="15.75" customHeight="1" x14ac:dyDescent="0.2">
      <c r="A1436" s="35" t="s">
        <v>4832</v>
      </c>
      <c r="B1436" s="48" t="s">
        <v>4832</v>
      </c>
      <c r="C1436" s="35" t="s">
        <v>4833</v>
      </c>
      <c r="D1436" s="36">
        <v>46041</v>
      </c>
      <c r="E1436" s="36"/>
      <c r="F1436" s="35" t="s">
        <v>996</v>
      </c>
      <c r="G1436" s="35" t="s">
        <v>895</v>
      </c>
      <c r="H1436" s="35" t="s">
        <v>896</v>
      </c>
      <c r="I1436" s="35" t="s">
        <v>897</v>
      </c>
      <c r="J1436" s="35"/>
      <c r="K1436" s="35" t="s">
        <v>898</v>
      </c>
      <c r="L1436" s="37" t="s">
        <v>4804</v>
      </c>
      <c r="M1436" s="38">
        <v>8.5000000000000006E-2</v>
      </c>
      <c r="N1436" s="35">
        <v>41</v>
      </c>
      <c r="O1436" s="39">
        <v>109821.42857142857</v>
      </c>
      <c r="P1436" s="40"/>
      <c r="Q1436" s="39"/>
      <c r="R1436" s="39">
        <v>1802.8846153846155</v>
      </c>
      <c r="S1436" s="39">
        <v>1041.6666666666667</v>
      </c>
      <c r="T1436" s="39">
        <v>187.5</v>
      </c>
      <c r="U1436" s="35">
        <v>75</v>
      </c>
      <c r="V1436" s="39"/>
      <c r="W1436" s="39"/>
      <c r="X1436" s="39">
        <v>4167.0000000000127</v>
      </c>
      <c r="Y1436" s="39">
        <v>117095.47985347986</v>
      </c>
      <c r="Z1436" s="41">
        <v>5687.5</v>
      </c>
      <c r="AA1436" s="39"/>
      <c r="AB1436" s="39">
        <v>122782.97985347986</v>
      </c>
      <c r="AC1436" s="39"/>
      <c r="AD1436" s="39"/>
      <c r="AE1436" s="42"/>
      <c r="AF1436" s="35"/>
      <c r="AG1436" s="39"/>
      <c r="AH1436" s="39">
        <v>122782.97985347986</v>
      </c>
      <c r="AI1436" s="39">
        <v>10436.553287545788</v>
      </c>
      <c r="AJ1436" s="42">
        <v>43489.285714285892</v>
      </c>
      <c r="AK1436" s="39">
        <v>3696.5892857143012</v>
      </c>
      <c r="AL1436" s="39">
        <v>180405.40814102584</v>
      </c>
      <c r="AM1436" s="39" t="s">
        <v>1025</v>
      </c>
      <c r="AN1436" s="39" t="s">
        <v>1026</v>
      </c>
      <c r="AO1436" s="35">
        <v>6391</v>
      </c>
      <c r="AP1436" s="35" t="s">
        <v>1027</v>
      </c>
      <c r="AQ1436" s="39" t="s">
        <v>901</v>
      </c>
      <c r="AR1436" s="39">
        <v>1</v>
      </c>
      <c r="AS1436" s="39"/>
      <c r="AT1436" s="39"/>
      <c r="AU1436" s="39"/>
      <c r="AV1436" s="39"/>
      <c r="AW1436" s="39">
        <v>0</v>
      </c>
      <c r="AX1436" s="39">
        <v>0</v>
      </c>
      <c r="AY1436" s="39">
        <v>0</v>
      </c>
      <c r="AZ1436" s="35">
        <v>6391</v>
      </c>
      <c r="BA1436" s="39"/>
      <c r="BC1436" s="5" t="s">
        <v>905</v>
      </c>
      <c r="CB1436" s="13" t="s">
        <v>947</v>
      </c>
      <c r="CC1436" s="13" t="s">
        <v>1029</v>
      </c>
      <c r="CD1436" s="13">
        <v>60014</v>
      </c>
      <c r="CE1436" s="13" t="s">
        <v>1030</v>
      </c>
      <c r="CF1436" s="13" t="str">
        <f t="shared" si="523"/>
        <v>W0009333</v>
      </c>
      <c r="CG1436" s="13" t="s">
        <v>29</v>
      </c>
      <c r="CH1436" s="18">
        <f t="shared" si="524"/>
        <v>114250.92857142858</v>
      </c>
      <c r="CI1436" s="18">
        <f t="shared" ref="CI1436:CI1437" si="532">SUM(AA1436,AC1436:AE1436)</f>
        <v>0</v>
      </c>
      <c r="CJ1436" s="43">
        <f t="shared" si="526"/>
        <v>5687.5</v>
      </c>
      <c r="CK1436" s="44">
        <f t="shared" si="527"/>
        <v>43489.285714285892</v>
      </c>
      <c r="CL1436" s="18">
        <f t="shared" si="528"/>
        <v>2844.5512820512822</v>
      </c>
      <c r="CM1436" s="18">
        <f t="shared" si="529"/>
        <v>14133.142573260089</v>
      </c>
      <c r="CN1436" s="13"/>
      <c r="CO1436" s="18">
        <f t="shared" si="530"/>
        <v>0</v>
      </c>
    </row>
    <row r="1437" spans="1:93" ht="15.75" customHeight="1" x14ac:dyDescent="0.2">
      <c r="A1437" s="35" t="s">
        <v>4834</v>
      </c>
      <c r="B1437" s="48" t="s">
        <v>4834</v>
      </c>
      <c r="C1437" s="35" t="s">
        <v>4835</v>
      </c>
      <c r="D1437" s="36">
        <v>46041</v>
      </c>
      <c r="E1437" s="36"/>
      <c r="F1437" s="35" t="s">
        <v>972</v>
      </c>
      <c r="G1437" s="35" t="s">
        <v>895</v>
      </c>
      <c r="H1437" s="35" t="s">
        <v>896</v>
      </c>
      <c r="I1437" s="35" t="s">
        <v>2483</v>
      </c>
      <c r="J1437" s="35"/>
      <c r="K1437" s="35" t="s">
        <v>898</v>
      </c>
      <c r="L1437" s="37" t="s">
        <v>4804</v>
      </c>
      <c r="M1437" s="38">
        <v>8.5000000000000006E-2</v>
      </c>
      <c r="N1437" s="35">
        <v>41</v>
      </c>
      <c r="O1437" s="39">
        <v>77973.21428571429</v>
      </c>
      <c r="P1437" s="40"/>
      <c r="Q1437" s="39"/>
      <c r="R1437" s="39">
        <v>1280.0480769230769</v>
      </c>
      <c r="S1437" s="39">
        <v>739.58333333333337</v>
      </c>
      <c r="T1437" s="39">
        <v>133.125</v>
      </c>
      <c r="U1437" s="35">
        <v>75</v>
      </c>
      <c r="V1437" s="39"/>
      <c r="W1437" s="39"/>
      <c r="X1437" s="39">
        <v>4167.0000000000127</v>
      </c>
      <c r="Y1437" s="39">
        <v>84367.970695970711</v>
      </c>
      <c r="Z1437" s="41">
        <v>5687.5</v>
      </c>
      <c r="AA1437" s="39"/>
      <c r="AB1437" s="39">
        <v>90055.470695970711</v>
      </c>
      <c r="AC1437" s="39"/>
      <c r="AD1437" s="39">
        <v>5311</v>
      </c>
      <c r="AE1437" s="42"/>
      <c r="AF1437" s="35"/>
      <c r="AG1437" s="39"/>
      <c r="AH1437" s="39">
        <v>95366.470695970711</v>
      </c>
      <c r="AI1437" s="39">
        <v>8106.1500091575108</v>
      </c>
      <c r="AJ1437" s="42">
        <v>0</v>
      </c>
      <c r="AK1437" s="39">
        <v>0</v>
      </c>
      <c r="AL1437" s="39">
        <v>103472.62070512823</v>
      </c>
      <c r="AM1437" s="39" t="s">
        <v>1411</v>
      </c>
      <c r="AN1437" s="39" t="s">
        <v>2484</v>
      </c>
      <c r="AO1437" s="35" t="s">
        <v>1573</v>
      </c>
      <c r="AP1437" s="35" t="s">
        <v>2485</v>
      </c>
      <c r="AQ1437" s="39" t="s">
        <v>901</v>
      </c>
      <c r="AR1437" s="39">
        <v>1</v>
      </c>
      <c r="AS1437" s="39"/>
      <c r="AT1437" s="39"/>
      <c r="AU1437" s="39"/>
      <c r="AV1437" s="39"/>
      <c r="AW1437" s="39">
        <v>0</v>
      </c>
      <c r="AX1437" s="39">
        <v>0</v>
      </c>
      <c r="AY1437" s="39">
        <v>0</v>
      </c>
      <c r="AZ1437" s="35" t="s">
        <v>1573</v>
      </c>
      <c r="BA1437" s="39"/>
      <c r="BC1437" s="5" t="s">
        <v>905</v>
      </c>
      <c r="CB1437" s="13" t="s">
        <v>947</v>
      </c>
      <c r="CC1437" s="13" t="s">
        <v>805</v>
      </c>
      <c r="CD1437" s="13">
        <v>60001</v>
      </c>
      <c r="CE1437" s="13" t="s">
        <v>803</v>
      </c>
      <c r="CF1437" s="13" t="str">
        <f t="shared" si="523"/>
        <v>W0009339</v>
      </c>
      <c r="CG1437" s="13" t="s">
        <v>29</v>
      </c>
      <c r="CH1437" s="18">
        <f t="shared" si="524"/>
        <v>82348.339285714304</v>
      </c>
      <c r="CI1437" s="18">
        <f t="shared" si="532"/>
        <v>5311</v>
      </c>
      <c r="CJ1437" s="43">
        <f t="shared" si="526"/>
        <v>5687.5</v>
      </c>
      <c r="CK1437" s="44">
        <f t="shared" si="527"/>
        <v>0</v>
      </c>
      <c r="CL1437" s="18">
        <f t="shared" si="528"/>
        <v>2019.6314102564102</v>
      </c>
      <c r="CM1437" s="18">
        <f t="shared" si="529"/>
        <v>8106.1500091575108</v>
      </c>
      <c r="CN1437" s="13"/>
      <c r="CO1437" s="18">
        <f t="shared" si="530"/>
        <v>0</v>
      </c>
    </row>
    <row r="1438" spans="1:93" ht="15.75" customHeight="1" x14ac:dyDescent="0.2">
      <c r="A1438" s="35" t="s">
        <v>4836</v>
      </c>
      <c r="B1438" s="48" t="s">
        <v>4836</v>
      </c>
      <c r="C1438" s="35" t="s">
        <v>4837</v>
      </c>
      <c r="D1438" s="36">
        <v>46041</v>
      </c>
      <c r="E1438" s="36"/>
      <c r="F1438" s="35" t="s">
        <v>894</v>
      </c>
      <c r="G1438" s="35" t="s">
        <v>1247</v>
      </c>
      <c r="H1438" s="35" t="s">
        <v>1248</v>
      </c>
      <c r="I1438" s="35" t="s">
        <v>897</v>
      </c>
      <c r="J1438" s="35"/>
      <c r="K1438" s="35" t="s">
        <v>898</v>
      </c>
      <c r="L1438" s="37" t="s">
        <v>4804</v>
      </c>
      <c r="M1438" s="38">
        <v>0.1</v>
      </c>
      <c r="N1438" s="35">
        <v>41</v>
      </c>
      <c r="O1438" s="39">
        <v>256250</v>
      </c>
      <c r="P1438" s="40"/>
      <c r="Q1438" s="39"/>
      <c r="R1438" s="39">
        <v>4206.7307692307686</v>
      </c>
      <c r="S1438" s="39">
        <v>2430.5555555555557</v>
      </c>
      <c r="T1438" s="39">
        <v>437.5</v>
      </c>
      <c r="U1438" s="35">
        <v>75</v>
      </c>
      <c r="V1438" s="39"/>
      <c r="W1438" s="39"/>
      <c r="X1438" s="39">
        <v>4167.0000000000127</v>
      </c>
      <c r="Y1438" s="39">
        <v>267566.78632478631</v>
      </c>
      <c r="Z1438" s="41">
        <v>7046.666666666667</v>
      </c>
      <c r="AA1438" s="39"/>
      <c r="AB1438" s="39">
        <v>274613.452991453</v>
      </c>
      <c r="AC1438" s="39"/>
      <c r="AD1438" s="39"/>
      <c r="AE1438" s="42"/>
      <c r="AF1438" s="35"/>
      <c r="AG1438" s="39"/>
      <c r="AH1438" s="39">
        <v>274613.452991453</v>
      </c>
      <c r="AI1438" s="39">
        <v>27461.345299145301</v>
      </c>
      <c r="AJ1438" s="42">
        <v>43489.285714285892</v>
      </c>
      <c r="AK1438" s="39">
        <v>4348.9285714285897</v>
      </c>
      <c r="AL1438" s="39">
        <v>349913.01257631282</v>
      </c>
      <c r="AM1438" s="39" t="s">
        <v>900</v>
      </c>
      <c r="AN1438" s="39" t="s">
        <v>900</v>
      </c>
      <c r="AO1438" s="35">
        <v>1003710</v>
      </c>
      <c r="AP1438" s="39" t="s">
        <v>900</v>
      </c>
      <c r="AQ1438" s="39" t="s">
        <v>901</v>
      </c>
      <c r="AR1438" s="39">
        <v>1</v>
      </c>
      <c r="AS1438" s="39"/>
      <c r="AT1438" s="39"/>
      <c r="AU1438" s="39"/>
      <c r="AV1438" s="39"/>
      <c r="AW1438" s="39">
        <v>0</v>
      </c>
      <c r="AX1438" s="39">
        <v>0</v>
      </c>
      <c r="AY1438" s="39">
        <v>0</v>
      </c>
      <c r="AZ1438" s="35">
        <v>1003710</v>
      </c>
      <c r="BA1438" s="39"/>
      <c r="BC1438" s="5" t="s">
        <v>905</v>
      </c>
      <c r="CB1438" s="13" t="s">
        <v>906</v>
      </c>
      <c r="CC1438" s="13" t="s">
        <v>907</v>
      </c>
      <c r="CD1438" s="13">
        <v>60006</v>
      </c>
      <c r="CE1438" s="13" t="e">
        <v>#N/A</v>
      </c>
      <c r="CF1438" s="13" t="str">
        <f t="shared" si="523"/>
        <v>W0009340</v>
      </c>
      <c r="CG1438" s="13" t="str">
        <f>G1438</f>
        <v>IT Capability Center</v>
      </c>
      <c r="CH1438" s="18">
        <f t="shared" si="524"/>
        <v>260929.5</v>
      </c>
      <c r="CI1438" s="18">
        <f>SUM(AA1438,AE1438)</f>
        <v>0</v>
      </c>
      <c r="CJ1438" s="43">
        <f t="shared" si="526"/>
        <v>7046.666666666667</v>
      </c>
      <c r="CK1438" s="44">
        <f t="shared" si="527"/>
        <v>43489.285714285892</v>
      </c>
      <c r="CL1438" s="18">
        <f t="shared" si="528"/>
        <v>6637.2863247863243</v>
      </c>
      <c r="CM1438" s="18">
        <f t="shared" si="529"/>
        <v>31810.273870573892</v>
      </c>
      <c r="CN1438" s="13"/>
      <c r="CO1438" s="18">
        <f t="shared" si="530"/>
        <v>0</v>
      </c>
    </row>
    <row r="1439" spans="1:93" ht="15.75" customHeight="1" x14ac:dyDescent="0.2">
      <c r="A1439" s="35" t="s">
        <v>4838</v>
      </c>
      <c r="B1439" s="48" t="s">
        <v>4838</v>
      </c>
      <c r="C1439" s="35" t="s">
        <v>4839</v>
      </c>
      <c r="D1439" s="36">
        <v>46055</v>
      </c>
      <c r="E1439" s="36"/>
      <c r="F1439" s="35" t="s">
        <v>984</v>
      </c>
      <c r="G1439" s="35" t="s">
        <v>1050</v>
      </c>
      <c r="H1439" s="35" t="s">
        <v>1051</v>
      </c>
      <c r="I1439" s="35" t="s">
        <v>897</v>
      </c>
      <c r="J1439" s="35"/>
      <c r="K1439" s="35" t="s">
        <v>898</v>
      </c>
      <c r="L1439" s="37" t="s">
        <v>4804</v>
      </c>
      <c r="M1439" s="38">
        <v>8.5000000000000006E-2</v>
      </c>
      <c r="N1439" s="35">
        <v>27</v>
      </c>
      <c r="O1439" s="39">
        <v>76339.285714285725</v>
      </c>
      <c r="P1439" s="40"/>
      <c r="Q1439" s="39"/>
      <c r="R1439" s="39">
        <v>1903.0448717948721</v>
      </c>
      <c r="S1439" s="39">
        <v>1099.5370370370372</v>
      </c>
      <c r="T1439" s="39">
        <v>197.91666666666669</v>
      </c>
      <c r="U1439" s="35">
        <v>75</v>
      </c>
      <c r="V1439" s="39"/>
      <c r="W1439" s="39"/>
      <c r="X1439" s="39">
        <v>4018.1785714285834</v>
      </c>
      <c r="Y1439" s="39">
        <v>83632.962861212887</v>
      </c>
      <c r="Z1439" s="41">
        <v>22729.017857142855</v>
      </c>
      <c r="AA1439" s="39"/>
      <c r="AB1439" s="39">
        <v>106361.98071835574</v>
      </c>
      <c r="AC1439" s="39"/>
      <c r="AD1439" s="39"/>
      <c r="AE1439" s="42"/>
      <c r="AF1439" s="35"/>
      <c r="AG1439" s="39"/>
      <c r="AH1439" s="39">
        <v>106361.98071835574</v>
      </c>
      <c r="AI1439" s="39">
        <v>9040.768361060238</v>
      </c>
      <c r="AJ1439" s="42">
        <v>28639.285714285834</v>
      </c>
      <c r="AK1439" s="39">
        <v>2434.3392857142962</v>
      </c>
      <c r="AL1439" s="39">
        <v>146476.3740794161</v>
      </c>
      <c r="AM1439" s="39" t="s">
        <v>1025</v>
      </c>
      <c r="AN1439" s="39" t="s">
        <v>1026</v>
      </c>
      <c r="AO1439" s="35">
        <v>6105</v>
      </c>
      <c r="AP1439" s="35" t="s">
        <v>1027</v>
      </c>
      <c r="AQ1439" s="39" t="s">
        <v>901</v>
      </c>
      <c r="AR1439" s="39">
        <v>1</v>
      </c>
      <c r="AS1439" s="39"/>
      <c r="AT1439" s="39"/>
      <c r="AU1439" s="39"/>
      <c r="AV1439" s="39"/>
      <c r="AW1439" s="39">
        <v>0</v>
      </c>
      <c r="AX1439" s="39">
        <v>0</v>
      </c>
      <c r="AY1439" s="39">
        <v>0</v>
      </c>
      <c r="AZ1439" s="35">
        <v>6105</v>
      </c>
      <c r="BA1439" s="39"/>
      <c r="BC1439" s="5" t="s">
        <v>905</v>
      </c>
      <c r="CB1439" s="13" t="s">
        <v>947</v>
      </c>
      <c r="CC1439" s="13" t="s">
        <v>1029</v>
      </c>
      <c r="CD1439" s="13">
        <v>60014</v>
      </c>
      <c r="CE1439" s="13" t="s">
        <v>1030</v>
      </c>
      <c r="CF1439" s="13" t="str">
        <f t="shared" si="523"/>
        <v>W0009342</v>
      </c>
      <c r="CG1439" s="13" t="s">
        <v>24</v>
      </c>
      <c r="CH1439" s="18">
        <f t="shared" si="524"/>
        <v>80630.380952380976</v>
      </c>
      <c r="CI1439" s="18">
        <f t="shared" ref="CI1439:CI1443" si="533">SUM(AA1439,AC1439:AE1439)</f>
        <v>0</v>
      </c>
      <c r="CJ1439" s="43">
        <f t="shared" si="526"/>
        <v>22729.017857142855</v>
      </c>
      <c r="CK1439" s="44">
        <f t="shared" si="527"/>
        <v>28639.285714285834</v>
      </c>
      <c r="CL1439" s="18">
        <f t="shared" si="528"/>
        <v>3002.5819088319095</v>
      </c>
      <c r="CM1439" s="18">
        <f t="shared" si="529"/>
        <v>11475.107646774533</v>
      </c>
      <c r="CN1439" s="13"/>
      <c r="CO1439" s="18">
        <f t="shared" si="530"/>
        <v>0</v>
      </c>
    </row>
    <row r="1440" spans="1:93" ht="15.75" customHeight="1" x14ac:dyDescent="0.2">
      <c r="A1440" s="35" t="s">
        <v>4840</v>
      </c>
      <c r="B1440" s="48" t="s">
        <v>4840</v>
      </c>
      <c r="C1440" s="35" t="s">
        <v>4841</v>
      </c>
      <c r="D1440" s="36">
        <v>46055</v>
      </c>
      <c r="E1440" s="36"/>
      <c r="F1440" s="35" t="s">
        <v>972</v>
      </c>
      <c r="G1440" s="35" t="s">
        <v>951</v>
      </c>
      <c r="H1440" s="35" t="s">
        <v>952</v>
      </c>
      <c r="I1440" s="35" t="s">
        <v>2483</v>
      </c>
      <c r="J1440" s="35"/>
      <c r="K1440" s="35" t="s">
        <v>898</v>
      </c>
      <c r="L1440" s="37" t="s">
        <v>4804</v>
      </c>
      <c r="M1440" s="38">
        <v>0.05</v>
      </c>
      <c r="N1440" s="35">
        <v>27</v>
      </c>
      <c r="O1440" s="39">
        <v>41785.71428571429</v>
      </c>
      <c r="P1440" s="40"/>
      <c r="Q1440" s="39"/>
      <c r="R1440" s="39">
        <v>1041.6666666666667</v>
      </c>
      <c r="S1440" s="39">
        <v>601.85185185185196</v>
      </c>
      <c r="T1440" s="39">
        <v>108.33333333333334</v>
      </c>
      <c r="U1440" s="35">
        <v>75</v>
      </c>
      <c r="V1440" s="39"/>
      <c r="W1440" s="39"/>
      <c r="X1440" s="39">
        <v>4018.1785714285834</v>
      </c>
      <c r="Y1440" s="39">
        <v>47630.744708994724</v>
      </c>
      <c r="Z1440" s="41">
        <v>4005.8035714285716</v>
      </c>
      <c r="AA1440" s="39"/>
      <c r="AB1440" s="39">
        <v>51636.548280423296</v>
      </c>
      <c r="AC1440" s="39"/>
      <c r="AD1440" s="39"/>
      <c r="AE1440" s="42"/>
      <c r="AF1440" s="35"/>
      <c r="AG1440" s="39"/>
      <c r="AH1440" s="39">
        <v>51636.548280423296</v>
      </c>
      <c r="AI1440" s="39">
        <v>2581.8274140211652</v>
      </c>
      <c r="AJ1440" s="42">
        <v>0</v>
      </c>
      <c r="AK1440" s="39">
        <v>0</v>
      </c>
      <c r="AL1440" s="39">
        <v>54218.375694444461</v>
      </c>
      <c r="AM1440" s="39" t="s">
        <v>1025</v>
      </c>
      <c r="AN1440" s="39" t="s">
        <v>2484</v>
      </c>
      <c r="AO1440" s="35" t="s">
        <v>4807</v>
      </c>
      <c r="AP1440" s="35" t="s">
        <v>2485</v>
      </c>
      <c r="AQ1440" s="39" t="s">
        <v>901</v>
      </c>
      <c r="AR1440" s="39">
        <v>1</v>
      </c>
      <c r="AS1440" s="39"/>
      <c r="AT1440" s="39"/>
      <c r="AU1440" s="39"/>
      <c r="AV1440" s="39"/>
      <c r="AW1440" s="39">
        <v>0</v>
      </c>
      <c r="AX1440" s="39">
        <v>0</v>
      </c>
      <c r="AY1440" s="39">
        <v>0</v>
      </c>
      <c r="AZ1440" s="35" t="s">
        <v>4807</v>
      </c>
      <c r="BA1440" s="39"/>
      <c r="BC1440" s="5" t="s">
        <v>905</v>
      </c>
      <c r="CB1440" s="13" t="s">
        <v>947</v>
      </c>
      <c r="CC1440" s="13" t="s">
        <v>805</v>
      </c>
      <c r="CD1440" s="13">
        <v>60001</v>
      </c>
      <c r="CE1440" s="13" t="s">
        <v>803</v>
      </c>
      <c r="CF1440" s="13" t="str">
        <f t="shared" si="523"/>
        <v>W0009343</v>
      </c>
      <c r="CG1440" s="13" t="s">
        <v>13</v>
      </c>
      <c r="CH1440" s="18">
        <f t="shared" si="524"/>
        <v>45987.226190476213</v>
      </c>
      <c r="CI1440" s="18">
        <f t="shared" si="533"/>
        <v>0</v>
      </c>
      <c r="CJ1440" s="43">
        <f t="shared" si="526"/>
        <v>4005.8035714285716</v>
      </c>
      <c r="CK1440" s="44">
        <f t="shared" si="527"/>
        <v>0</v>
      </c>
      <c r="CL1440" s="18">
        <f t="shared" si="528"/>
        <v>1643.5185185185187</v>
      </c>
      <c r="CM1440" s="18">
        <f t="shared" si="529"/>
        <v>2581.8274140211652</v>
      </c>
      <c r="CN1440" s="13"/>
      <c r="CO1440" s="18">
        <f t="shared" si="530"/>
        <v>0</v>
      </c>
    </row>
    <row r="1441" spans="1:93" ht="15.75" customHeight="1" x14ac:dyDescent="0.2">
      <c r="A1441" s="35" t="s">
        <v>4842</v>
      </c>
      <c r="B1441" s="48" t="s">
        <v>4842</v>
      </c>
      <c r="C1441" s="35" t="s">
        <v>4843</v>
      </c>
      <c r="D1441" s="36">
        <v>46055</v>
      </c>
      <c r="E1441" s="36"/>
      <c r="F1441" s="35" t="s">
        <v>972</v>
      </c>
      <c r="G1441" s="35" t="s">
        <v>951</v>
      </c>
      <c r="H1441" s="35" t="s">
        <v>952</v>
      </c>
      <c r="I1441" s="35" t="s">
        <v>2483</v>
      </c>
      <c r="J1441" s="35"/>
      <c r="K1441" s="35" t="s">
        <v>898</v>
      </c>
      <c r="L1441" s="37" t="s">
        <v>4804</v>
      </c>
      <c r="M1441" s="38">
        <v>0.05</v>
      </c>
      <c r="N1441" s="35">
        <v>27</v>
      </c>
      <c r="O1441" s="39">
        <v>41078.571428571428</v>
      </c>
      <c r="P1441" s="40"/>
      <c r="Q1441" s="39"/>
      <c r="R1441" s="39">
        <v>1024.0384615384617</v>
      </c>
      <c r="S1441" s="39">
        <v>591.66666666666663</v>
      </c>
      <c r="T1441" s="39">
        <v>106.5</v>
      </c>
      <c r="U1441" s="35">
        <v>75</v>
      </c>
      <c r="V1441" s="39"/>
      <c r="W1441" s="39"/>
      <c r="X1441" s="39">
        <v>4018.1785714285834</v>
      </c>
      <c r="Y1441" s="39">
        <v>46893.95512820514</v>
      </c>
      <c r="Z1441" s="41">
        <v>4005.8035714285716</v>
      </c>
      <c r="AA1441" s="39"/>
      <c r="AB1441" s="39">
        <v>50899.758699633712</v>
      </c>
      <c r="AC1441" s="39"/>
      <c r="AD1441" s="39"/>
      <c r="AE1441" s="42"/>
      <c r="AF1441" s="35"/>
      <c r="AG1441" s="39"/>
      <c r="AH1441" s="39">
        <v>50899.758699633712</v>
      </c>
      <c r="AI1441" s="39">
        <v>2544.9879349816856</v>
      </c>
      <c r="AJ1441" s="42">
        <v>0</v>
      </c>
      <c r="AK1441" s="39">
        <v>0</v>
      </c>
      <c r="AL1441" s="39">
        <v>53444.746634615396</v>
      </c>
      <c r="AM1441" s="39" t="s">
        <v>1025</v>
      </c>
      <c r="AN1441" s="39" t="s">
        <v>2484</v>
      </c>
      <c r="AO1441" s="35" t="s">
        <v>4807</v>
      </c>
      <c r="AP1441" s="35" t="s">
        <v>2485</v>
      </c>
      <c r="AQ1441" s="39" t="s">
        <v>901</v>
      </c>
      <c r="AR1441" s="39">
        <v>1</v>
      </c>
      <c r="AS1441" s="39"/>
      <c r="AT1441" s="39"/>
      <c r="AU1441" s="39"/>
      <c r="AV1441" s="39"/>
      <c r="AW1441" s="39">
        <v>0</v>
      </c>
      <c r="AX1441" s="39">
        <v>0</v>
      </c>
      <c r="AY1441" s="39">
        <v>0</v>
      </c>
      <c r="AZ1441" s="35" t="s">
        <v>4807</v>
      </c>
      <c r="BA1441" s="39"/>
      <c r="BC1441" s="5" t="s">
        <v>905</v>
      </c>
      <c r="CB1441" s="13" t="s">
        <v>947</v>
      </c>
      <c r="CC1441" s="13" t="s">
        <v>805</v>
      </c>
      <c r="CD1441" s="13">
        <v>60001</v>
      </c>
      <c r="CE1441" s="13" t="s">
        <v>803</v>
      </c>
      <c r="CF1441" s="13" t="str">
        <f t="shared" si="523"/>
        <v>W0009344</v>
      </c>
      <c r="CG1441" s="13" t="s">
        <v>13</v>
      </c>
      <c r="CH1441" s="18">
        <f t="shared" si="524"/>
        <v>45278.250000000015</v>
      </c>
      <c r="CI1441" s="18">
        <f t="shared" si="533"/>
        <v>0</v>
      </c>
      <c r="CJ1441" s="43">
        <f t="shared" si="526"/>
        <v>4005.8035714285716</v>
      </c>
      <c r="CK1441" s="44">
        <f t="shared" si="527"/>
        <v>0</v>
      </c>
      <c r="CL1441" s="18">
        <f t="shared" si="528"/>
        <v>1615.7051282051284</v>
      </c>
      <c r="CM1441" s="18">
        <f t="shared" si="529"/>
        <v>2544.9879349816856</v>
      </c>
      <c r="CN1441" s="13"/>
      <c r="CO1441" s="18">
        <f t="shared" si="530"/>
        <v>0</v>
      </c>
    </row>
    <row r="1442" spans="1:93" ht="15.75" customHeight="1" x14ac:dyDescent="0.2">
      <c r="A1442" s="35" t="s">
        <v>752</v>
      </c>
      <c r="B1442" s="48" t="s">
        <v>752</v>
      </c>
      <c r="C1442" s="35" t="s">
        <v>4844</v>
      </c>
      <c r="D1442" s="36">
        <v>46062</v>
      </c>
      <c r="E1442" s="36"/>
      <c r="F1442" s="35" t="s">
        <v>972</v>
      </c>
      <c r="G1442" s="35" t="s">
        <v>951</v>
      </c>
      <c r="H1442" s="35" t="s">
        <v>952</v>
      </c>
      <c r="I1442" s="35" t="s">
        <v>897</v>
      </c>
      <c r="J1442" s="35"/>
      <c r="K1442" s="35" t="s">
        <v>898</v>
      </c>
      <c r="L1442" s="37" t="s">
        <v>4804</v>
      </c>
      <c r="M1442" s="38">
        <v>0.05</v>
      </c>
      <c r="N1442" s="35">
        <v>20</v>
      </c>
      <c r="O1442" s="39">
        <v>39285.714285714283</v>
      </c>
      <c r="P1442" s="40"/>
      <c r="Q1442" s="39"/>
      <c r="R1442" s="39">
        <v>1322.1153846153845</v>
      </c>
      <c r="S1442" s="39">
        <v>763.88888888888891</v>
      </c>
      <c r="T1442" s="39">
        <v>137.5</v>
      </c>
      <c r="U1442" s="35">
        <v>75</v>
      </c>
      <c r="V1442" s="39"/>
      <c r="W1442" s="39"/>
      <c r="X1442" s="39">
        <v>2976.4285714285802</v>
      </c>
      <c r="Y1442" s="39">
        <v>44560.647130647136</v>
      </c>
      <c r="Z1442" s="41">
        <v>2967.2619047619046</v>
      </c>
      <c r="AA1442" s="39"/>
      <c r="AB1442" s="39">
        <v>47527.909035409044</v>
      </c>
      <c r="AC1442" s="39"/>
      <c r="AD1442" s="39"/>
      <c r="AE1442" s="42"/>
      <c r="AF1442" s="35"/>
      <c r="AG1442" s="39"/>
      <c r="AH1442" s="39">
        <v>47527.909035409044</v>
      </c>
      <c r="AI1442" s="39">
        <v>2376.3954517704524</v>
      </c>
      <c r="AJ1442" s="42">
        <v>21214.285714285801</v>
      </c>
      <c r="AK1442" s="39">
        <v>1060.7142857142901</v>
      </c>
      <c r="AL1442" s="39">
        <v>72179.304487179586</v>
      </c>
      <c r="AM1442" s="39" t="s">
        <v>943</v>
      </c>
      <c r="AN1442" s="39" t="s">
        <v>943</v>
      </c>
      <c r="AO1442" s="35">
        <v>35885</v>
      </c>
      <c r="AP1442" s="35" t="s">
        <v>944</v>
      </c>
      <c r="AQ1442" s="39" t="s">
        <v>901</v>
      </c>
      <c r="AR1442" s="39">
        <v>1</v>
      </c>
      <c r="AS1442" s="39"/>
      <c r="AT1442" s="39"/>
      <c r="AU1442" s="39"/>
      <c r="AV1442" s="39"/>
      <c r="AW1442" s="39">
        <v>0</v>
      </c>
      <c r="AX1442" s="39">
        <v>0</v>
      </c>
      <c r="AY1442" s="39">
        <v>0</v>
      </c>
      <c r="AZ1442" s="35">
        <v>35885</v>
      </c>
      <c r="BA1442" s="39"/>
      <c r="BC1442" s="5" t="s">
        <v>905</v>
      </c>
      <c r="CB1442" s="13" t="s">
        <v>947</v>
      </c>
      <c r="CC1442" s="13" t="s">
        <v>10</v>
      </c>
      <c r="CD1442" s="13">
        <v>60002</v>
      </c>
      <c r="CE1442" s="13" t="s">
        <v>8</v>
      </c>
      <c r="CF1442" s="13" t="str">
        <f t="shared" si="523"/>
        <v>W0009352</v>
      </c>
      <c r="CG1442" s="13" t="s">
        <v>13</v>
      </c>
      <c r="CH1442" s="18">
        <f t="shared" si="524"/>
        <v>42474.642857142862</v>
      </c>
      <c r="CI1442" s="18">
        <f t="shared" si="533"/>
        <v>0</v>
      </c>
      <c r="CJ1442" s="43">
        <f t="shared" si="526"/>
        <v>2967.2619047619046</v>
      </c>
      <c r="CK1442" s="44">
        <f t="shared" si="527"/>
        <v>21214.285714285801</v>
      </c>
      <c r="CL1442" s="18">
        <f t="shared" si="528"/>
        <v>2086.0042735042734</v>
      </c>
      <c r="CM1442" s="18">
        <f t="shared" si="529"/>
        <v>3437.1097374847423</v>
      </c>
      <c r="CN1442" s="13"/>
      <c r="CO1442" s="18">
        <f t="shared" si="530"/>
        <v>0</v>
      </c>
    </row>
    <row r="1443" spans="1:93" ht="15.75" customHeight="1" x14ac:dyDescent="0.2">
      <c r="A1443" s="35" t="s">
        <v>750</v>
      </c>
      <c r="B1443" s="48" t="s">
        <v>750</v>
      </c>
      <c r="C1443" s="35" t="s">
        <v>4845</v>
      </c>
      <c r="D1443" s="36">
        <v>46041</v>
      </c>
      <c r="E1443" s="36"/>
      <c r="F1443" s="35" t="s">
        <v>996</v>
      </c>
      <c r="G1443" s="35" t="s">
        <v>895</v>
      </c>
      <c r="H1443" s="35" t="s">
        <v>896</v>
      </c>
      <c r="I1443" s="35" t="s">
        <v>897</v>
      </c>
      <c r="J1443" s="35"/>
      <c r="K1443" s="35" t="s">
        <v>898</v>
      </c>
      <c r="L1443" s="37" t="s">
        <v>4804</v>
      </c>
      <c r="M1443" s="38">
        <v>8.5000000000000006E-2</v>
      </c>
      <c r="N1443" s="35">
        <v>41</v>
      </c>
      <c r="O1443" s="39">
        <v>98839.28571428571</v>
      </c>
      <c r="P1443" s="40"/>
      <c r="Q1443" s="39"/>
      <c r="R1443" s="39">
        <v>1622.596153846154</v>
      </c>
      <c r="S1443" s="39">
        <v>937.5</v>
      </c>
      <c r="T1443" s="39">
        <v>168.75</v>
      </c>
      <c r="U1443" s="35">
        <v>75</v>
      </c>
      <c r="V1443" s="39"/>
      <c r="W1443" s="39"/>
      <c r="X1443" s="39">
        <v>4167.0000000000127</v>
      </c>
      <c r="Y1443" s="39">
        <v>105810.13186813188</v>
      </c>
      <c r="Z1443" s="41">
        <v>5687.5</v>
      </c>
      <c r="AA1443" s="39"/>
      <c r="AB1443" s="39">
        <v>111497.63186813188</v>
      </c>
      <c r="AC1443" s="39"/>
      <c r="AD1443" s="39"/>
      <c r="AE1443" s="42"/>
      <c r="AF1443" s="35"/>
      <c r="AG1443" s="39"/>
      <c r="AH1443" s="39">
        <v>111497.63186813188</v>
      </c>
      <c r="AI1443" s="39">
        <v>9477.2987087912097</v>
      </c>
      <c r="AJ1443" s="42">
        <v>43489.285714285892</v>
      </c>
      <c r="AK1443" s="39">
        <v>3696.5892857143012</v>
      </c>
      <c r="AL1443" s="39">
        <v>168160.80557692327</v>
      </c>
      <c r="AM1443" s="39" t="s">
        <v>943</v>
      </c>
      <c r="AN1443" s="39" t="s">
        <v>943</v>
      </c>
      <c r="AO1443" s="35">
        <v>90129</v>
      </c>
      <c r="AP1443" s="35" t="s">
        <v>944</v>
      </c>
      <c r="AQ1443" s="39" t="s">
        <v>901</v>
      </c>
      <c r="AR1443" s="39">
        <v>1</v>
      </c>
      <c r="AS1443" s="39"/>
      <c r="AT1443" s="39"/>
      <c r="AU1443" s="39"/>
      <c r="AV1443" s="39"/>
      <c r="AW1443" s="39">
        <v>0</v>
      </c>
      <c r="AX1443" s="39">
        <v>0</v>
      </c>
      <c r="AY1443" s="39">
        <v>0</v>
      </c>
      <c r="AZ1443" s="35">
        <v>90129</v>
      </c>
      <c r="BA1443" s="39"/>
      <c r="BC1443" s="5" t="s">
        <v>905</v>
      </c>
      <c r="CB1443" s="13" t="s">
        <v>947</v>
      </c>
      <c r="CC1443" s="13" t="s">
        <v>10</v>
      </c>
      <c r="CD1443" s="13">
        <v>60002</v>
      </c>
      <c r="CE1443" s="13" t="s">
        <v>8</v>
      </c>
      <c r="CF1443" s="13" t="str">
        <f t="shared" si="523"/>
        <v>W0009337</v>
      </c>
      <c r="CG1443" s="13" t="s">
        <v>29</v>
      </c>
      <c r="CH1443" s="18">
        <f t="shared" si="524"/>
        <v>103250.03571428572</v>
      </c>
      <c r="CI1443" s="18">
        <f t="shared" si="533"/>
        <v>0</v>
      </c>
      <c r="CJ1443" s="43">
        <f t="shared" si="526"/>
        <v>5687.5</v>
      </c>
      <c r="CK1443" s="44">
        <f t="shared" si="527"/>
        <v>43489.285714285892</v>
      </c>
      <c r="CL1443" s="18">
        <f t="shared" si="528"/>
        <v>2560.0961538461543</v>
      </c>
      <c r="CM1443" s="18">
        <f t="shared" si="529"/>
        <v>13173.887994505511</v>
      </c>
      <c r="CN1443" s="13"/>
      <c r="CO1443" s="18">
        <f t="shared" si="530"/>
        <v>0</v>
      </c>
    </row>
    <row r="1444" spans="1:93" ht="15.75" customHeight="1" x14ac:dyDescent="0.2">
      <c r="A1444" s="35" t="s">
        <v>4846</v>
      </c>
      <c r="B1444" s="48" t="s">
        <v>4846</v>
      </c>
      <c r="C1444" s="35" t="s">
        <v>4847</v>
      </c>
      <c r="D1444" s="36">
        <v>46041</v>
      </c>
      <c r="E1444" s="36"/>
      <c r="F1444" s="35" t="s">
        <v>938</v>
      </c>
      <c r="G1444" s="35" t="s">
        <v>939</v>
      </c>
      <c r="H1444" s="35" t="s">
        <v>940</v>
      </c>
      <c r="I1444" s="35" t="s">
        <v>897</v>
      </c>
      <c r="J1444" s="35"/>
      <c r="K1444" s="35" t="s">
        <v>898</v>
      </c>
      <c r="L1444" s="37" t="s">
        <v>4804</v>
      </c>
      <c r="M1444" s="38">
        <v>0.05</v>
      </c>
      <c r="N1444" s="35">
        <v>41</v>
      </c>
      <c r="O1444" s="39">
        <v>152529.76190476192</v>
      </c>
      <c r="P1444" s="40"/>
      <c r="Q1444" s="39"/>
      <c r="R1444" s="39">
        <v>2504.0064102564102</v>
      </c>
      <c r="S1444" s="39">
        <v>1446.7592592592594</v>
      </c>
      <c r="T1444" s="39">
        <v>260.41666666666669</v>
      </c>
      <c r="U1444" s="35">
        <v>75</v>
      </c>
      <c r="V1444" s="39"/>
      <c r="W1444" s="39"/>
      <c r="X1444" s="39">
        <v>4167.0000000000127</v>
      </c>
      <c r="Y1444" s="39">
        <v>160982.94424094426</v>
      </c>
      <c r="Z1444" s="41">
        <v>12402.5</v>
      </c>
      <c r="AA1444" s="39"/>
      <c r="AB1444" s="39">
        <v>173385.44424094426</v>
      </c>
      <c r="AC1444" s="39"/>
      <c r="AD1444" s="39"/>
      <c r="AE1444" s="42"/>
      <c r="AF1444" s="35"/>
      <c r="AG1444" s="39"/>
      <c r="AH1444" s="39">
        <v>173385.44424094426</v>
      </c>
      <c r="AI1444" s="39">
        <v>8669.2722120472135</v>
      </c>
      <c r="AJ1444" s="42">
        <v>43489.285714285892</v>
      </c>
      <c r="AK1444" s="39">
        <v>2174.4642857142949</v>
      </c>
      <c r="AL1444" s="39">
        <v>227718.46645299165</v>
      </c>
      <c r="AM1444" s="39" t="s">
        <v>986</v>
      </c>
      <c r="AN1444" s="39" t="s">
        <v>986</v>
      </c>
      <c r="AO1444" s="35">
        <v>0</v>
      </c>
      <c r="AP1444" s="35" t="s">
        <v>986</v>
      </c>
      <c r="AQ1444" s="39" t="s">
        <v>901</v>
      </c>
      <c r="AR1444" s="39">
        <v>1</v>
      </c>
      <c r="AS1444" s="39"/>
      <c r="AT1444" s="39"/>
      <c r="AU1444" s="39"/>
      <c r="AV1444" s="39"/>
      <c r="AW1444" s="39">
        <v>0</v>
      </c>
      <c r="AX1444" s="39">
        <v>0</v>
      </c>
      <c r="AY1444" s="39">
        <v>0</v>
      </c>
      <c r="AZ1444" s="35">
        <v>0</v>
      </c>
      <c r="BA1444" s="39"/>
      <c r="BC1444" s="5" t="s">
        <v>905</v>
      </c>
      <c r="CB1444" s="13" t="s">
        <v>990</v>
      </c>
      <c r="CC1444" s="13"/>
      <c r="CD1444" s="13"/>
      <c r="CE1444" s="13"/>
      <c r="CF1444" s="13"/>
      <c r="CG1444" s="13"/>
      <c r="CH1444" s="13"/>
      <c r="CI1444" s="13"/>
      <c r="CJ1444" s="13"/>
      <c r="CK1444" s="13"/>
      <c r="CL1444" s="13"/>
      <c r="CM1444" s="13"/>
      <c r="CN1444" s="13"/>
      <c r="CO1444" s="13"/>
    </row>
    <row r="1445" spans="1:93" ht="15.75" customHeight="1" x14ac:dyDescent="0.2">
      <c r="A1445" s="35" t="s">
        <v>4848</v>
      </c>
      <c r="B1445" s="48" t="s">
        <v>4848</v>
      </c>
      <c r="C1445" s="35" t="s">
        <v>4849</v>
      </c>
      <c r="D1445" s="36">
        <v>46041</v>
      </c>
      <c r="E1445" s="36"/>
      <c r="F1445" s="35" t="s">
        <v>938</v>
      </c>
      <c r="G1445" s="35" t="s">
        <v>939</v>
      </c>
      <c r="H1445" s="35" t="s">
        <v>940</v>
      </c>
      <c r="I1445" s="35" t="s">
        <v>897</v>
      </c>
      <c r="J1445" s="35"/>
      <c r="K1445" s="35" t="s">
        <v>898</v>
      </c>
      <c r="L1445" s="37" t="s">
        <v>4804</v>
      </c>
      <c r="M1445" s="38">
        <v>0.05</v>
      </c>
      <c r="N1445" s="35">
        <v>41</v>
      </c>
      <c r="O1445" s="39">
        <v>152529.76190476192</v>
      </c>
      <c r="P1445" s="40"/>
      <c r="Q1445" s="39"/>
      <c r="R1445" s="39">
        <v>2504.0064102564102</v>
      </c>
      <c r="S1445" s="39">
        <v>1446.7592592592594</v>
      </c>
      <c r="T1445" s="39">
        <v>260.41666666666669</v>
      </c>
      <c r="U1445" s="35">
        <v>75</v>
      </c>
      <c r="V1445" s="39"/>
      <c r="W1445" s="39"/>
      <c r="X1445" s="39">
        <v>4167.0000000000127</v>
      </c>
      <c r="Y1445" s="39">
        <v>160982.94424094426</v>
      </c>
      <c r="Z1445" s="41">
        <v>12402.5</v>
      </c>
      <c r="AA1445" s="39"/>
      <c r="AB1445" s="39">
        <v>173385.44424094426</v>
      </c>
      <c r="AC1445" s="39"/>
      <c r="AD1445" s="39"/>
      <c r="AE1445" s="42"/>
      <c r="AF1445" s="35"/>
      <c r="AG1445" s="39"/>
      <c r="AH1445" s="39">
        <v>173385.44424094426</v>
      </c>
      <c r="AI1445" s="39">
        <v>8669.2722120472135</v>
      </c>
      <c r="AJ1445" s="42">
        <v>43489.285714285892</v>
      </c>
      <c r="AK1445" s="39">
        <v>2174.4642857142949</v>
      </c>
      <c r="AL1445" s="39">
        <v>227718.46645299165</v>
      </c>
      <c r="AM1445" s="39" t="s">
        <v>900</v>
      </c>
      <c r="AN1445" s="39" t="s">
        <v>900</v>
      </c>
      <c r="AO1445" s="35" t="s">
        <v>4850</v>
      </c>
      <c r="AP1445" s="39" t="s">
        <v>900</v>
      </c>
      <c r="AQ1445" s="39" t="s">
        <v>901</v>
      </c>
      <c r="AR1445" s="39">
        <v>1</v>
      </c>
      <c r="AS1445" s="39"/>
      <c r="AT1445" s="39"/>
      <c r="AU1445" s="39"/>
      <c r="AV1445" s="39"/>
      <c r="AW1445" s="39">
        <v>0</v>
      </c>
      <c r="AX1445" s="39">
        <v>0</v>
      </c>
      <c r="AY1445" s="39">
        <v>0</v>
      </c>
      <c r="AZ1445" s="35" t="s">
        <v>4850</v>
      </c>
      <c r="BA1445" s="39"/>
      <c r="BC1445" s="5" t="s">
        <v>905</v>
      </c>
      <c r="CB1445" s="13" t="s">
        <v>906</v>
      </c>
      <c r="CC1445" s="13" t="s">
        <v>907</v>
      </c>
      <c r="CD1445" s="13">
        <v>60006</v>
      </c>
      <c r="CE1445" s="13" t="e">
        <v>#N/A</v>
      </c>
      <c r="CF1445" s="13" t="str">
        <f t="shared" ref="CF1445:CF1465" si="534">A1445</f>
        <v>W0009341</v>
      </c>
      <c r="CG1445" s="13" t="str">
        <f>G1445</f>
        <v>HR Capability Center</v>
      </c>
      <c r="CH1445" s="18">
        <f t="shared" ref="CH1445:CH1465" si="535">SUM(O1445,Q1445,T1445:X1445,)</f>
        <v>157032.17857142858</v>
      </c>
      <c r="CI1445" s="18">
        <f>SUM(AA1445,AE1445)</f>
        <v>0</v>
      </c>
      <c r="CJ1445" s="43">
        <f t="shared" ref="CJ1445:CJ1465" si="536">SUM(Z1445)</f>
        <v>12402.5</v>
      </c>
      <c r="CK1445" s="44">
        <f t="shared" ref="CK1445:CK1465" si="537">AJ1445</f>
        <v>43489.285714285892</v>
      </c>
      <c r="CL1445" s="18">
        <f t="shared" ref="CL1445:CL1465" si="538">SUM(R1445:S1445)</f>
        <v>3950.7656695156693</v>
      </c>
      <c r="CM1445" s="18">
        <f t="shared" ref="CM1445:CM1465" si="539">SUM(AI1445,AK1445)</f>
        <v>10843.736497761509</v>
      </c>
      <c r="CN1445" s="13"/>
      <c r="CO1445" s="18">
        <f t="shared" ref="CO1445:CO1465" si="540">SUM(CH1445:CM1445,-AL1445)</f>
        <v>0</v>
      </c>
    </row>
    <row r="1446" spans="1:93" ht="15.75" customHeight="1" x14ac:dyDescent="0.2">
      <c r="A1446" s="35" t="s">
        <v>751</v>
      </c>
      <c r="B1446" s="48" t="s">
        <v>751</v>
      </c>
      <c r="C1446" s="35" t="s">
        <v>4851</v>
      </c>
      <c r="D1446" s="36">
        <v>46042</v>
      </c>
      <c r="E1446" s="36"/>
      <c r="F1446" s="35" t="s">
        <v>894</v>
      </c>
      <c r="G1446" s="35" t="s">
        <v>951</v>
      </c>
      <c r="H1446" s="35" t="s">
        <v>952</v>
      </c>
      <c r="I1446" s="35" t="s">
        <v>897</v>
      </c>
      <c r="J1446" s="35"/>
      <c r="K1446" s="35" t="s">
        <v>898</v>
      </c>
      <c r="L1446" s="37" t="s">
        <v>4804</v>
      </c>
      <c r="M1446" s="38">
        <v>0.05</v>
      </c>
      <c r="N1446" s="35">
        <v>40</v>
      </c>
      <c r="O1446" s="39">
        <v>184523.80952380953</v>
      </c>
      <c r="P1446" s="40"/>
      <c r="Q1446" s="39"/>
      <c r="R1446" s="39">
        <v>3104.9679487179487</v>
      </c>
      <c r="S1446" s="39">
        <v>1793.9814814814815</v>
      </c>
      <c r="T1446" s="39">
        <v>322.91666666666669</v>
      </c>
      <c r="U1446" s="35">
        <v>75</v>
      </c>
      <c r="V1446" s="39"/>
      <c r="W1446" s="39"/>
      <c r="X1446" s="39">
        <v>4167.0000000000127</v>
      </c>
      <c r="Y1446" s="39">
        <v>193987.67562067561</v>
      </c>
      <c r="Z1446" s="41">
        <v>4154.166666666667</v>
      </c>
      <c r="AA1446" s="39"/>
      <c r="AB1446" s="39">
        <v>198141.84228734227</v>
      </c>
      <c r="AC1446" s="39"/>
      <c r="AD1446" s="39"/>
      <c r="AE1446" s="42"/>
      <c r="AF1446" s="35"/>
      <c r="AG1446" s="39"/>
      <c r="AH1446" s="39">
        <v>198141.84228734227</v>
      </c>
      <c r="AI1446" s="39">
        <v>9907.0921143671148</v>
      </c>
      <c r="AJ1446" s="42">
        <v>42428.571428571602</v>
      </c>
      <c r="AK1446" s="39">
        <v>2121.4285714285802</v>
      </c>
      <c r="AL1446" s="39">
        <v>252598.93440170956</v>
      </c>
      <c r="AM1446" s="39" t="s">
        <v>943</v>
      </c>
      <c r="AN1446" s="39" t="s">
        <v>943</v>
      </c>
      <c r="AO1446" s="35">
        <v>35883</v>
      </c>
      <c r="AP1446" s="35" t="s">
        <v>944</v>
      </c>
      <c r="AQ1446" s="39" t="s">
        <v>901</v>
      </c>
      <c r="AR1446" s="39">
        <v>1</v>
      </c>
      <c r="AS1446" s="39"/>
      <c r="AT1446" s="39"/>
      <c r="AU1446" s="39"/>
      <c r="AV1446" s="39"/>
      <c r="AW1446" s="39">
        <v>0</v>
      </c>
      <c r="AX1446" s="39">
        <v>0</v>
      </c>
      <c r="AY1446" s="39">
        <v>0</v>
      </c>
      <c r="AZ1446" s="35">
        <v>35883</v>
      </c>
      <c r="BA1446" s="39"/>
      <c r="BC1446" s="5" t="s">
        <v>905</v>
      </c>
      <c r="CB1446" s="13" t="s">
        <v>947</v>
      </c>
      <c r="CC1446" s="13" t="s">
        <v>10</v>
      </c>
      <c r="CD1446" s="13">
        <v>60002</v>
      </c>
      <c r="CE1446" s="13" t="s">
        <v>8</v>
      </c>
      <c r="CF1446" s="13" t="str">
        <f t="shared" si="534"/>
        <v>W0009345</v>
      </c>
      <c r="CG1446" s="13" t="s">
        <v>13</v>
      </c>
      <c r="CH1446" s="18">
        <f t="shared" si="535"/>
        <v>189088.72619047618</v>
      </c>
      <c r="CI1446" s="18">
        <f t="shared" ref="CI1446:CI1448" si="541">SUM(AA1446,AC1446:AE1446)</f>
        <v>0</v>
      </c>
      <c r="CJ1446" s="43">
        <f t="shared" si="536"/>
        <v>4154.166666666667</v>
      </c>
      <c r="CK1446" s="44">
        <f t="shared" si="537"/>
        <v>42428.571428571602</v>
      </c>
      <c r="CL1446" s="18">
        <f t="shared" si="538"/>
        <v>4898.94943019943</v>
      </c>
      <c r="CM1446" s="18">
        <f t="shared" si="539"/>
        <v>12028.520685795695</v>
      </c>
      <c r="CN1446" s="13"/>
      <c r="CO1446" s="18">
        <f t="shared" si="540"/>
        <v>0</v>
      </c>
    </row>
    <row r="1447" spans="1:93" ht="15.75" customHeight="1" x14ac:dyDescent="0.2">
      <c r="A1447" s="35" t="s">
        <v>4852</v>
      </c>
      <c r="B1447" s="48" t="s">
        <v>4852</v>
      </c>
      <c r="C1447" s="35" t="s">
        <v>4853</v>
      </c>
      <c r="D1447" s="36">
        <v>46055</v>
      </c>
      <c r="E1447" s="36"/>
      <c r="F1447" s="35" t="s">
        <v>972</v>
      </c>
      <c r="G1447" s="35" t="s">
        <v>951</v>
      </c>
      <c r="H1447" s="35" t="s">
        <v>952</v>
      </c>
      <c r="I1447" s="35" t="s">
        <v>2483</v>
      </c>
      <c r="J1447" s="35"/>
      <c r="K1447" s="35" t="s">
        <v>898</v>
      </c>
      <c r="L1447" s="37" t="s">
        <v>4804</v>
      </c>
      <c r="M1447" s="38">
        <v>0.05</v>
      </c>
      <c r="N1447" s="35">
        <v>27</v>
      </c>
      <c r="O1447" s="39">
        <v>41785.71428571429</v>
      </c>
      <c r="P1447" s="40"/>
      <c r="Q1447" s="39"/>
      <c r="R1447" s="39">
        <v>1041.6666666666667</v>
      </c>
      <c r="S1447" s="39">
        <v>601.85185185185196</v>
      </c>
      <c r="T1447" s="39">
        <v>108.33333333333334</v>
      </c>
      <c r="U1447" s="35">
        <v>75</v>
      </c>
      <c r="V1447" s="39"/>
      <c r="W1447" s="39"/>
      <c r="X1447" s="39">
        <v>4018.1785714285834</v>
      </c>
      <c r="Y1447" s="39">
        <v>47630.744708994724</v>
      </c>
      <c r="Z1447" s="41">
        <v>4005.8035714285716</v>
      </c>
      <c r="AA1447" s="39"/>
      <c r="AB1447" s="39">
        <v>51636.548280423296</v>
      </c>
      <c r="AC1447" s="39"/>
      <c r="AD1447" s="39"/>
      <c r="AE1447" s="42"/>
      <c r="AF1447" s="35"/>
      <c r="AG1447" s="39"/>
      <c r="AH1447" s="39">
        <v>51636.548280423296</v>
      </c>
      <c r="AI1447" s="39">
        <v>2581.8274140211652</v>
      </c>
      <c r="AJ1447" s="42">
        <v>0</v>
      </c>
      <c r="AK1447" s="39">
        <v>0</v>
      </c>
      <c r="AL1447" s="39">
        <v>54218.375694444461</v>
      </c>
      <c r="AM1447" s="39" t="s">
        <v>1025</v>
      </c>
      <c r="AN1447" s="39" t="s">
        <v>2484</v>
      </c>
      <c r="AO1447" s="35" t="s">
        <v>4807</v>
      </c>
      <c r="AP1447" s="35" t="s">
        <v>2485</v>
      </c>
      <c r="AQ1447" s="39" t="s">
        <v>901</v>
      </c>
      <c r="AR1447" s="39">
        <v>1</v>
      </c>
      <c r="AS1447" s="39"/>
      <c r="AT1447" s="39"/>
      <c r="AU1447" s="39"/>
      <c r="AV1447" s="39"/>
      <c r="AW1447" s="39">
        <v>0</v>
      </c>
      <c r="AX1447" s="39">
        <v>0</v>
      </c>
      <c r="AY1447" s="39">
        <v>0</v>
      </c>
      <c r="AZ1447" s="35" t="s">
        <v>4807</v>
      </c>
      <c r="BA1447" s="39"/>
      <c r="BC1447" s="5" t="s">
        <v>905</v>
      </c>
      <c r="CB1447" s="13" t="s">
        <v>947</v>
      </c>
      <c r="CC1447" s="13" t="s">
        <v>805</v>
      </c>
      <c r="CD1447" s="13">
        <v>60001</v>
      </c>
      <c r="CE1447" s="13" t="s">
        <v>803</v>
      </c>
      <c r="CF1447" s="13" t="str">
        <f t="shared" si="534"/>
        <v>W0009346</v>
      </c>
      <c r="CG1447" s="13" t="s">
        <v>13</v>
      </c>
      <c r="CH1447" s="18">
        <f t="shared" si="535"/>
        <v>45987.226190476213</v>
      </c>
      <c r="CI1447" s="18">
        <f t="shared" si="541"/>
        <v>0</v>
      </c>
      <c r="CJ1447" s="43">
        <f t="shared" si="536"/>
        <v>4005.8035714285716</v>
      </c>
      <c r="CK1447" s="44">
        <f t="shared" si="537"/>
        <v>0</v>
      </c>
      <c r="CL1447" s="18">
        <f t="shared" si="538"/>
        <v>1643.5185185185187</v>
      </c>
      <c r="CM1447" s="18">
        <f t="shared" si="539"/>
        <v>2581.8274140211652</v>
      </c>
      <c r="CN1447" s="13"/>
      <c r="CO1447" s="18">
        <f t="shared" si="540"/>
        <v>0</v>
      </c>
    </row>
    <row r="1448" spans="1:93" ht="15.75" customHeight="1" x14ac:dyDescent="0.2">
      <c r="A1448" s="35" t="s">
        <v>4854</v>
      </c>
      <c r="B1448" s="48" t="s">
        <v>4854</v>
      </c>
      <c r="C1448" s="35" t="s">
        <v>4855</v>
      </c>
      <c r="D1448" s="36">
        <v>46055</v>
      </c>
      <c r="E1448" s="36"/>
      <c r="F1448" s="35" t="s">
        <v>972</v>
      </c>
      <c r="G1448" s="35" t="s">
        <v>951</v>
      </c>
      <c r="H1448" s="35" t="s">
        <v>952</v>
      </c>
      <c r="I1448" s="35" t="s">
        <v>2483</v>
      </c>
      <c r="J1448" s="35"/>
      <c r="K1448" s="35" t="s">
        <v>898</v>
      </c>
      <c r="L1448" s="37" t="s">
        <v>4804</v>
      </c>
      <c r="M1448" s="38">
        <v>0.05</v>
      </c>
      <c r="N1448" s="35">
        <v>27</v>
      </c>
      <c r="O1448" s="39">
        <v>41078.571428571428</v>
      </c>
      <c r="P1448" s="40"/>
      <c r="Q1448" s="39"/>
      <c r="R1448" s="39">
        <v>1024.0384615384617</v>
      </c>
      <c r="S1448" s="39">
        <v>591.66666666666663</v>
      </c>
      <c r="T1448" s="39">
        <v>106.5</v>
      </c>
      <c r="U1448" s="35">
        <v>75</v>
      </c>
      <c r="V1448" s="39"/>
      <c r="W1448" s="39"/>
      <c r="X1448" s="39">
        <v>4018.1785714285834</v>
      </c>
      <c r="Y1448" s="39">
        <v>46893.95512820514</v>
      </c>
      <c r="Z1448" s="41">
        <v>4005.8035714285716</v>
      </c>
      <c r="AA1448" s="39"/>
      <c r="AB1448" s="39">
        <v>50899.758699633712</v>
      </c>
      <c r="AC1448" s="39"/>
      <c r="AD1448" s="39"/>
      <c r="AE1448" s="42"/>
      <c r="AF1448" s="35"/>
      <c r="AG1448" s="39"/>
      <c r="AH1448" s="39">
        <v>50899.758699633712</v>
      </c>
      <c r="AI1448" s="39">
        <v>2544.9879349816856</v>
      </c>
      <c r="AJ1448" s="42">
        <v>0</v>
      </c>
      <c r="AK1448" s="39">
        <v>0</v>
      </c>
      <c r="AL1448" s="39">
        <v>53444.746634615396</v>
      </c>
      <c r="AM1448" s="39" t="s">
        <v>1025</v>
      </c>
      <c r="AN1448" s="39" t="s">
        <v>2484</v>
      </c>
      <c r="AO1448" s="35" t="s">
        <v>4807</v>
      </c>
      <c r="AP1448" s="35" t="s">
        <v>2485</v>
      </c>
      <c r="AQ1448" s="39" t="s">
        <v>901</v>
      </c>
      <c r="AR1448" s="39">
        <v>1</v>
      </c>
      <c r="AS1448" s="39"/>
      <c r="AT1448" s="39"/>
      <c r="AU1448" s="39"/>
      <c r="AV1448" s="39"/>
      <c r="AW1448" s="39">
        <v>0</v>
      </c>
      <c r="AX1448" s="39">
        <v>0</v>
      </c>
      <c r="AY1448" s="39">
        <v>0</v>
      </c>
      <c r="AZ1448" s="35" t="s">
        <v>4807</v>
      </c>
      <c r="BA1448" s="39"/>
      <c r="BC1448" s="5" t="s">
        <v>905</v>
      </c>
      <c r="CB1448" s="13" t="s">
        <v>947</v>
      </c>
      <c r="CC1448" s="13" t="s">
        <v>805</v>
      </c>
      <c r="CD1448" s="13">
        <v>60001</v>
      </c>
      <c r="CE1448" s="13" t="s">
        <v>803</v>
      </c>
      <c r="CF1448" s="13" t="str">
        <f t="shared" si="534"/>
        <v>W0009347</v>
      </c>
      <c r="CG1448" s="13" t="s">
        <v>13</v>
      </c>
      <c r="CH1448" s="18">
        <f t="shared" si="535"/>
        <v>45278.250000000015</v>
      </c>
      <c r="CI1448" s="18">
        <f t="shared" si="541"/>
        <v>0</v>
      </c>
      <c r="CJ1448" s="43">
        <f t="shared" si="536"/>
        <v>4005.8035714285716</v>
      </c>
      <c r="CK1448" s="44">
        <f t="shared" si="537"/>
        <v>0</v>
      </c>
      <c r="CL1448" s="18">
        <f t="shared" si="538"/>
        <v>1615.7051282051284</v>
      </c>
      <c r="CM1448" s="18">
        <f t="shared" si="539"/>
        <v>2544.9879349816856</v>
      </c>
      <c r="CN1448" s="13"/>
      <c r="CO1448" s="18">
        <f t="shared" si="540"/>
        <v>0</v>
      </c>
    </row>
    <row r="1449" spans="1:93" ht="15.75" customHeight="1" x14ac:dyDescent="0.2">
      <c r="A1449" s="35" t="s">
        <v>4856</v>
      </c>
      <c r="B1449" s="48" t="s">
        <v>4856</v>
      </c>
      <c r="C1449" s="35" t="s">
        <v>4857</v>
      </c>
      <c r="D1449" s="36">
        <v>46055</v>
      </c>
      <c r="E1449" s="36"/>
      <c r="F1449" s="35" t="s">
        <v>894</v>
      </c>
      <c r="G1449" s="35" t="s">
        <v>1247</v>
      </c>
      <c r="H1449" s="35" t="s">
        <v>1248</v>
      </c>
      <c r="I1449" s="35" t="s">
        <v>897</v>
      </c>
      <c r="J1449" s="35"/>
      <c r="K1449" s="35" t="s">
        <v>898</v>
      </c>
      <c r="L1449" s="37" t="s">
        <v>4804</v>
      </c>
      <c r="M1449" s="38">
        <v>0.1</v>
      </c>
      <c r="N1449" s="35">
        <v>27</v>
      </c>
      <c r="O1449" s="39">
        <v>144642.85714285713</v>
      </c>
      <c r="P1449" s="40"/>
      <c r="Q1449" s="39"/>
      <c r="R1449" s="39">
        <v>3605.7692307692309</v>
      </c>
      <c r="S1449" s="39">
        <v>2083.3333333333335</v>
      </c>
      <c r="T1449" s="39">
        <v>375</v>
      </c>
      <c r="U1449" s="35">
        <v>75</v>
      </c>
      <c r="V1449" s="39"/>
      <c r="W1449" s="39"/>
      <c r="X1449" s="39">
        <v>4018.1785714285834</v>
      </c>
      <c r="Y1449" s="39">
        <v>154800.13827838827</v>
      </c>
      <c r="Z1449" s="41">
        <v>6795.0000000000009</v>
      </c>
      <c r="AA1449" s="39"/>
      <c r="AB1449" s="39">
        <v>161595.13827838827</v>
      </c>
      <c r="AC1449" s="39"/>
      <c r="AD1449" s="39"/>
      <c r="AE1449" s="42"/>
      <c r="AF1449" s="35"/>
      <c r="AG1449" s="39"/>
      <c r="AH1449" s="39">
        <v>161595.13827838827</v>
      </c>
      <c r="AI1449" s="39">
        <v>16159.513827838828</v>
      </c>
      <c r="AJ1449" s="42">
        <v>28639.285714285834</v>
      </c>
      <c r="AK1449" s="39">
        <v>2863.9285714285834</v>
      </c>
      <c r="AL1449" s="39">
        <v>209257.8663919415</v>
      </c>
      <c r="AM1449" s="39" t="s">
        <v>900</v>
      </c>
      <c r="AN1449" s="39" t="s">
        <v>900</v>
      </c>
      <c r="AO1449" s="35" t="s">
        <v>4858</v>
      </c>
      <c r="AP1449" s="39" t="s">
        <v>900</v>
      </c>
      <c r="AQ1449" s="39" t="s">
        <v>901</v>
      </c>
      <c r="AR1449" s="39">
        <v>1</v>
      </c>
      <c r="AS1449" s="39"/>
      <c r="AT1449" s="39"/>
      <c r="AU1449" s="39"/>
      <c r="AV1449" s="39"/>
      <c r="AW1449" s="39">
        <v>0</v>
      </c>
      <c r="AX1449" s="39">
        <v>0</v>
      </c>
      <c r="AY1449" s="39">
        <v>0</v>
      </c>
      <c r="AZ1449" s="35" t="s">
        <v>4858</v>
      </c>
      <c r="BA1449" s="39"/>
      <c r="BC1449" s="5" t="s">
        <v>905</v>
      </c>
      <c r="CB1449" s="13" t="s">
        <v>906</v>
      </c>
      <c r="CC1449" s="13" t="s">
        <v>907</v>
      </c>
      <c r="CD1449" s="13">
        <v>60006</v>
      </c>
      <c r="CE1449" s="13" t="e">
        <v>#N/A</v>
      </c>
      <c r="CF1449" s="13" t="str">
        <f t="shared" si="534"/>
        <v>W0009348</v>
      </c>
      <c r="CG1449" s="13" t="str">
        <f>G1449</f>
        <v>IT Capability Center</v>
      </c>
      <c r="CH1449" s="18">
        <f t="shared" si="535"/>
        <v>149111.03571428571</v>
      </c>
      <c r="CI1449" s="18">
        <f>SUM(AA1449,AE1449)</f>
        <v>0</v>
      </c>
      <c r="CJ1449" s="43">
        <f t="shared" si="536"/>
        <v>6795.0000000000009</v>
      </c>
      <c r="CK1449" s="44">
        <f t="shared" si="537"/>
        <v>28639.285714285834</v>
      </c>
      <c r="CL1449" s="18">
        <f t="shared" si="538"/>
        <v>5689.1025641025644</v>
      </c>
      <c r="CM1449" s="18">
        <f t="shared" si="539"/>
        <v>19023.442399267413</v>
      </c>
      <c r="CN1449" s="13"/>
      <c r="CO1449" s="18">
        <f t="shared" si="540"/>
        <v>0</v>
      </c>
    </row>
    <row r="1450" spans="1:93" ht="15.75" customHeight="1" x14ac:dyDescent="0.2">
      <c r="A1450" s="35" t="s">
        <v>4859</v>
      </c>
      <c r="B1450" s="48" t="s">
        <v>4859</v>
      </c>
      <c r="C1450" s="35" t="s">
        <v>4698</v>
      </c>
      <c r="D1450" s="36">
        <v>46049</v>
      </c>
      <c r="E1450" s="36"/>
      <c r="F1450" s="35" t="s">
        <v>972</v>
      </c>
      <c r="G1450" s="35" t="s">
        <v>895</v>
      </c>
      <c r="H1450" s="35" t="s">
        <v>896</v>
      </c>
      <c r="I1450" s="35" t="s">
        <v>2483</v>
      </c>
      <c r="J1450" s="35"/>
      <c r="K1450" s="35" t="s">
        <v>898</v>
      </c>
      <c r="L1450" s="37" t="s">
        <v>4804</v>
      </c>
      <c r="M1450" s="38">
        <v>8.5000000000000006E-2</v>
      </c>
      <c r="N1450" s="35">
        <v>33</v>
      </c>
      <c r="O1450" s="39">
        <v>170892.85714285713</v>
      </c>
      <c r="P1450" s="40"/>
      <c r="Q1450" s="39"/>
      <c r="R1450" s="39">
        <v>3485.5769230769233</v>
      </c>
      <c r="S1450" s="39">
        <v>2013.8888888888891</v>
      </c>
      <c r="T1450" s="39">
        <v>362.5</v>
      </c>
      <c r="U1450" s="35">
        <v>75</v>
      </c>
      <c r="V1450" s="39"/>
      <c r="W1450" s="39"/>
      <c r="X1450" s="39">
        <v>4911.1071428571577</v>
      </c>
      <c r="Y1450" s="39">
        <v>181740.9300976801</v>
      </c>
      <c r="Z1450" s="41">
        <v>5687.5</v>
      </c>
      <c r="AA1450" s="39"/>
      <c r="AB1450" s="39">
        <v>187428.4300976801</v>
      </c>
      <c r="AC1450" s="39"/>
      <c r="AD1450" s="39"/>
      <c r="AE1450" s="42"/>
      <c r="AF1450" s="35"/>
      <c r="AG1450" s="39"/>
      <c r="AH1450" s="39">
        <v>187428.4300976801</v>
      </c>
      <c r="AI1450" s="39">
        <v>15931.41655830281</v>
      </c>
      <c r="AJ1450" s="42">
        <v>0</v>
      </c>
      <c r="AK1450" s="39">
        <v>0</v>
      </c>
      <c r="AL1450" s="39">
        <v>203359.84665598292</v>
      </c>
      <c r="AM1450" s="39" t="s">
        <v>1411</v>
      </c>
      <c r="AN1450" s="39" t="s">
        <v>2484</v>
      </c>
      <c r="AO1450" s="35" t="s">
        <v>1573</v>
      </c>
      <c r="AP1450" s="35" t="s">
        <v>2485</v>
      </c>
      <c r="AQ1450" s="39" t="s">
        <v>901</v>
      </c>
      <c r="AR1450" s="39">
        <v>1</v>
      </c>
      <c r="AS1450" s="39"/>
      <c r="AT1450" s="39"/>
      <c r="AU1450" s="39"/>
      <c r="AV1450" s="39"/>
      <c r="AW1450" s="39">
        <v>0</v>
      </c>
      <c r="AX1450" s="39">
        <v>0</v>
      </c>
      <c r="AY1450" s="39">
        <v>0</v>
      </c>
      <c r="AZ1450" s="35" t="s">
        <v>1573</v>
      </c>
      <c r="BA1450" s="39"/>
      <c r="BC1450" s="5" t="s">
        <v>905</v>
      </c>
      <c r="CB1450" s="13" t="s">
        <v>947</v>
      </c>
      <c r="CC1450" s="13" t="s">
        <v>805</v>
      </c>
      <c r="CD1450" s="13">
        <v>60001</v>
      </c>
      <c r="CE1450" s="13" t="s">
        <v>803</v>
      </c>
      <c r="CF1450" s="13" t="str">
        <f t="shared" si="534"/>
        <v>W0009349</v>
      </c>
      <c r="CG1450" s="13" t="s">
        <v>29</v>
      </c>
      <c r="CH1450" s="18">
        <f t="shared" si="535"/>
        <v>176241.46428571429</v>
      </c>
      <c r="CI1450" s="18">
        <f t="shared" ref="CI1450:CI1453" si="542">SUM(AA1450,AC1450:AE1450)</f>
        <v>0</v>
      </c>
      <c r="CJ1450" s="43">
        <f t="shared" si="536"/>
        <v>5687.5</v>
      </c>
      <c r="CK1450" s="44">
        <f t="shared" si="537"/>
        <v>0</v>
      </c>
      <c r="CL1450" s="18">
        <f t="shared" si="538"/>
        <v>5499.4658119658125</v>
      </c>
      <c r="CM1450" s="18">
        <f t="shared" si="539"/>
        <v>15931.41655830281</v>
      </c>
      <c r="CN1450" s="13"/>
      <c r="CO1450" s="18">
        <f t="shared" si="540"/>
        <v>0</v>
      </c>
    </row>
    <row r="1451" spans="1:93" ht="15.75" customHeight="1" x14ac:dyDescent="0.2">
      <c r="A1451" s="35" t="s">
        <v>4860</v>
      </c>
      <c r="B1451" s="48" t="s">
        <v>4860</v>
      </c>
      <c r="C1451" s="35" t="s">
        <v>4861</v>
      </c>
      <c r="D1451" s="36">
        <v>46049</v>
      </c>
      <c r="E1451" s="36"/>
      <c r="F1451" s="35" t="s">
        <v>972</v>
      </c>
      <c r="G1451" s="35" t="s">
        <v>951</v>
      </c>
      <c r="H1451" s="35" t="s">
        <v>952</v>
      </c>
      <c r="I1451" s="35" t="s">
        <v>897</v>
      </c>
      <c r="J1451" s="35"/>
      <c r="K1451" s="35" t="s">
        <v>898</v>
      </c>
      <c r="L1451" s="37" t="s">
        <v>4804</v>
      </c>
      <c r="M1451" s="38">
        <v>0.05</v>
      </c>
      <c r="N1451" s="35">
        <v>33</v>
      </c>
      <c r="O1451" s="39">
        <v>68750</v>
      </c>
      <c r="P1451" s="40"/>
      <c r="Q1451" s="39"/>
      <c r="R1451" s="39">
        <v>1402.2435897435898</v>
      </c>
      <c r="S1451" s="39">
        <v>810.18518518518533</v>
      </c>
      <c r="T1451" s="39">
        <v>145.83333333333334</v>
      </c>
      <c r="U1451" s="35">
        <v>75</v>
      </c>
      <c r="V1451" s="39"/>
      <c r="W1451" s="39"/>
      <c r="X1451" s="39">
        <v>4911.1071428571577</v>
      </c>
      <c r="Y1451" s="39">
        <v>76094.369251119264</v>
      </c>
      <c r="Z1451" s="41">
        <v>4154.166666666667</v>
      </c>
      <c r="AA1451" s="39"/>
      <c r="AB1451" s="39">
        <v>80248.535917785935</v>
      </c>
      <c r="AC1451" s="39"/>
      <c r="AD1451" s="39"/>
      <c r="AE1451" s="42"/>
      <c r="AF1451" s="35"/>
      <c r="AG1451" s="39"/>
      <c r="AH1451" s="39">
        <v>80248.535917785935</v>
      </c>
      <c r="AI1451" s="39">
        <v>4012.426795889297</v>
      </c>
      <c r="AJ1451" s="42">
        <v>35003.571428571573</v>
      </c>
      <c r="AK1451" s="39">
        <v>1750.1785714285788</v>
      </c>
      <c r="AL1451" s="39">
        <v>121014.7127136754</v>
      </c>
      <c r="AM1451" s="39" t="s">
        <v>1411</v>
      </c>
      <c r="AN1451" s="39" t="s">
        <v>1411</v>
      </c>
      <c r="AO1451" s="35" t="s">
        <v>975</v>
      </c>
      <c r="AP1451" s="35" t="s">
        <v>1413</v>
      </c>
      <c r="AQ1451" s="39" t="s">
        <v>901</v>
      </c>
      <c r="AR1451" s="39">
        <v>1</v>
      </c>
      <c r="AS1451" s="39"/>
      <c r="AT1451" s="39"/>
      <c r="AU1451" s="39"/>
      <c r="AV1451" s="39"/>
      <c r="AW1451" s="39">
        <v>0</v>
      </c>
      <c r="AX1451" s="39">
        <v>0</v>
      </c>
      <c r="AY1451" s="39">
        <v>0</v>
      </c>
      <c r="AZ1451" s="35" t="s">
        <v>975</v>
      </c>
      <c r="BA1451" s="39"/>
      <c r="BC1451" s="5" t="s">
        <v>905</v>
      </c>
      <c r="CB1451" s="13" t="s">
        <v>947</v>
      </c>
      <c r="CC1451" s="13" t="s">
        <v>1415</v>
      </c>
      <c r="CD1451" s="13">
        <v>60008</v>
      </c>
      <c r="CE1451" s="13" t="s">
        <v>1416</v>
      </c>
      <c r="CF1451" s="13" t="str">
        <f t="shared" si="534"/>
        <v>W0009351</v>
      </c>
      <c r="CG1451" s="13" t="s">
        <v>13</v>
      </c>
      <c r="CH1451" s="18">
        <f t="shared" si="535"/>
        <v>73881.940476190488</v>
      </c>
      <c r="CI1451" s="18">
        <f t="shared" si="542"/>
        <v>0</v>
      </c>
      <c r="CJ1451" s="43">
        <f t="shared" si="536"/>
        <v>4154.166666666667</v>
      </c>
      <c r="CK1451" s="44">
        <f t="shared" si="537"/>
        <v>35003.571428571573</v>
      </c>
      <c r="CL1451" s="18">
        <f t="shared" si="538"/>
        <v>2212.4287749287751</v>
      </c>
      <c r="CM1451" s="18">
        <f t="shared" si="539"/>
        <v>5762.6053673178758</v>
      </c>
      <c r="CN1451" s="13"/>
      <c r="CO1451" s="18">
        <f t="shared" si="540"/>
        <v>0</v>
      </c>
    </row>
    <row r="1452" spans="1:93" ht="15.75" customHeight="1" x14ac:dyDescent="0.2">
      <c r="A1452" s="35" t="s">
        <v>754</v>
      </c>
      <c r="B1452" s="48" t="s">
        <v>754</v>
      </c>
      <c r="C1452" s="35" t="s">
        <v>4862</v>
      </c>
      <c r="D1452" s="36">
        <v>46049</v>
      </c>
      <c r="E1452" s="36"/>
      <c r="F1452" s="35" t="s">
        <v>996</v>
      </c>
      <c r="G1452" s="35" t="s">
        <v>951</v>
      </c>
      <c r="H1452" s="35" t="s">
        <v>952</v>
      </c>
      <c r="I1452" s="35" t="s">
        <v>897</v>
      </c>
      <c r="J1452" s="35"/>
      <c r="K1452" s="35" t="s">
        <v>898</v>
      </c>
      <c r="L1452" s="37" t="s">
        <v>4804</v>
      </c>
      <c r="M1452" s="38">
        <v>0.05</v>
      </c>
      <c r="N1452" s="35">
        <v>33</v>
      </c>
      <c r="O1452" s="39">
        <v>88392.857142857145</v>
      </c>
      <c r="P1452" s="40"/>
      <c r="Q1452" s="39"/>
      <c r="R1452" s="39">
        <v>1802.8846153846155</v>
      </c>
      <c r="S1452" s="39">
        <v>1041.6666666666667</v>
      </c>
      <c r="T1452" s="39">
        <v>187.5</v>
      </c>
      <c r="U1452" s="35">
        <v>75</v>
      </c>
      <c r="V1452" s="39"/>
      <c r="W1452" s="39"/>
      <c r="X1452" s="39">
        <v>4911.1071428571577</v>
      </c>
      <c r="Y1452" s="39">
        <v>96411.015567765586</v>
      </c>
      <c r="Z1452" s="41">
        <v>4154.166666666667</v>
      </c>
      <c r="AA1452" s="39"/>
      <c r="AB1452" s="39">
        <v>100565.18223443226</v>
      </c>
      <c r="AC1452" s="39"/>
      <c r="AD1452" s="39"/>
      <c r="AE1452" s="42"/>
      <c r="AF1452" s="35"/>
      <c r="AG1452" s="39"/>
      <c r="AH1452" s="39">
        <v>100565.18223443226</v>
      </c>
      <c r="AI1452" s="39">
        <v>5028.2591117216134</v>
      </c>
      <c r="AJ1452" s="42">
        <v>35003.571428571573</v>
      </c>
      <c r="AK1452" s="39">
        <v>1750.1785714285788</v>
      </c>
      <c r="AL1452" s="39">
        <v>142347.19134615402</v>
      </c>
      <c r="AM1452" s="39" t="s">
        <v>943</v>
      </c>
      <c r="AN1452" s="39" t="s">
        <v>943</v>
      </c>
      <c r="AO1452" s="35">
        <v>35879</v>
      </c>
      <c r="AP1452" s="35" t="s">
        <v>944</v>
      </c>
      <c r="AQ1452" s="39" t="s">
        <v>901</v>
      </c>
      <c r="AR1452" s="39">
        <v>1</v>
      </c>
      <c r="AS1452" s="39"/>
      <c r="AT1452" s="39"/>
      <c r="AU1452" s="39"/>
      <c r="AV1452" s="39"/>
      <c r="AW1452" s="39">
        <v>0</v>
      </c>
      <c r="AX1452" s="39">
        <v>0</v>
      </c>
      <c r="AY1452" s="39">
        <v>0</v>
      </c>
      <c r="AZ1452" s="35">
        <v>35879</v>
      </c>
      <c r="BA1452" s="39"/>
      <c r="BC1452" s="5" t="s">
        <v>905</v>
      </c>
      <c r="CB1452" s="13" t="s">
        <v>947</v>
      </c>
      <c r="CC1452" s="13" t="s">
        <v>10</v>
      </c>
      <c r="CD1452" s="13">
        <v>60002</v>
      </c>
      <c r="CE1452" s="13" t="s">
        <v>8</v>
      </c>
      <c r="CF1452" s="13" t="str">
        <f t="shared" si="534"/>
        <v>W0009354</v>
      </c>
      <c r="CG1452" s="13" t="s">
        <v>13</v>
      </c>
      <c r="CH1452" s="18">
        <f t="shared" si="535"/>
        <v>93566.464285714304</v>
      </c>
      <c r="CI1452" s="18">
        <f t="shared" si="542"/>
        <v>0</v>
      </c>
      <c r="CJ1452" s="43">
        <f t="shared" si="536"/>
        <v>4154.166666666667</v>
      </c>
      <c r="CK1452" s="44">
        <f t="shared" si="537"/>
        <v>35003.571428571573</v>
      </c>
      <c r="CL1452" s="18">
        <f t="shared" si="538"/>
        <v>2844.5512820512822</v>
      </c>
      <c r="CM1452" s="18">
        <f t="shared" si="539"/>
        <v>6778.4376831501922</v>
      </c>
      <c r="CN1452" s="13"/>
      <c r="CO1452" s="18">
        <f t="shared" si="540"/>
        <v>0</v>
      </c>
    </row>
    <row r="1453" spans="1:93" ht="15.75" customHeight="1" x14ac:dyDescent="0.2">
      <c r="A1453" s="35" t="s">
        <v>753</v>
      </c>
      <c r="B1453" s="48" t="s">
        <v>753</v>
      </c>
      <c r="C1453" s="35" t="s">
        <v>4863</v>
      </c>
      <c r="D1453" s="36">
        <v>46055</v>
      </c>
      <c r="E1453" s="36"/>
      <c r="F1453" s="35" t="s">
        <v>996</v>
      </c>
      <c r="G1453" s="35" t="s">
        <v>951</v>
      </c>
      <c r="H1453" s="35" t="s">
        <v>952</v>
      </c>
      <c r="I1453" s="35" t="s">
        <v>897</v>
      </c>
      <c r="J1453" s="35"/>
      <c r="K1453" s="35" t="s">
        <v>898</v>
      </c>
      <c r="L1453" s="37" t="s">
        <v>4804</v>
      </c>
      <c r="M1453" s="38">
        <v>0.05</v>
      </c>
      <c r="N1453" s="35">
        <v>27</v>
      </c>
      <c r="O1453" s="39">
        <v>68303.57142857142</v>
      </c>
      <c r="P1453" s="40"/>
      <c r="Q1453" s="39"/>
      <c r="R1453" s="39">
        <v>1702.7243589743591</v>
      </c>
      <c r="S1453" s="39">
        <v>983.79629629629619</v>
      </c>
      <c r="T1453" s="39">
        <v>177.08333333333331</v>
      </c>
      <c r="U1453" s="35">
        <v>75</v>
      </c>
      <c r="V1453" s="39"/>
      <c r="W1453" s="39"/>
      <c r="X1453" s="39">
        <v>4018.1785714285834</v>
      </c>
      <c r="Y1453" s="39">
        <v>75260.35398860398</v>
      </c>
      <c r="Z1453" s="41">
        <v>4005.8035714285716</v>
      </c>
      <c r="AA1453" s="39"/>
      <c r="AB1453" s="39">
        <v>79266.157560032545</v>
      </c>
      <c r="AC1453" s="39"/>
      <c r="AD1453" s="39"/>
      <c r="AE1453" s="42"/>
      <c r="AF1453" s="35"/>
      <c r="AG1453" s="39"/>
      <c r="AH1453" s="39">
        <v>79266.157560032545</v>
      </c>
      <c r="AI1453" s="39">
        <v>3963.3078780016276</v>
      </c>
      <c r="AJ1453" s="42">
        <v>28639.285714285834</v>
      </c>
      <c r="AK1453" s="39">
        <v>1431.9642857142917</v>
      </c>
      <c r="AL1453" s="39">
        <v>113300.7154380343</v>
      </c>
      <c r="AM1453" s="39" t="s">
        <v>943</v>
      </c>
      <c r="AN1453" s="39" t="s">
        <v>943</v>
      </c>
      <c r="AO1453" s="35">
        <v>35876</v>
      </c>
      <c r="AP1453" s="35" t="s">
        <v>944</v>
      </c>
      <c r="AQ1453" s="39" t="s">
        <v>901</v>
      </c>
      <c r="AR1453" s="39">
        <v>1</v>
      </c>
      <c r="AS1453" s="39"/>
      <c r="AT1453" s="39"/>
      <c r="AU1453" s="39"/>
      <c r="AV1453" s="39"/>
      <c r="AW1453" s="39">
        <v>0</v>
      </c>
      <c r="AX1453" s="39">
        <v>0</v>
      </c>
      <c r="AY1453" s="39">
        <v>0</v>
      </c>
      <c r="AZ1453" s="35">
        <v>35876</v>
      </c>
      <c r="BA1453" s="39"/>
      <c r="BC1453" s="5" t="s">
        <v>905</v>
      </c>
      <c r="CB1453" s="13" t="s">
        <v>947</v>
      </c>
      <c r="CC1453" s="13" t="s">
        <v>10</v>
      </c>
      <c r="CD1453" s="13">
        <v>60002</v>
      </c>
      <c r="CE1453" s="13" t="s">
        <v>8</v>
      </c>
      <c r="CF1453" s="13" t="str">
        <f t="shared" si="534"/>
        <v>W0009353</v>
      </c>
      <c r="CG1453" s="13" t="s">
        <v>13</v>
      </c>
      <c r="CH1453" s="18">
        <f t="shared" si="535"/>
        <v>72573.833333333328</v>
      </c>
      <c r="CI1453" s="18">
        <f t="shared" si="542"/>
        <v>0</v>
      </c>
      <c r="CJ1453" s="43">
        <f t="shared" si="536"/>
        <v>4005.8035714285716</v>
      </c>
      <c r="CK1453" s="44">
        <f t="shared" si="537"/>
        <v>28639.285714285834</v>
      </c>
      <c r="CL1453" s="18">
        <f t="shared" si="538"/>
        <v>2686.5206552706554</v>
      </c>
      <c r="CM1453" s="18">
        <f t="shared" si="539"/>
        <v>5395.2721637159193</v>
      </c>
      <c r="CN1453" s="13"/>
      <c r="CO1453" s="18">
        <f t="shared" si="540"/>
        <v>0</v>
      </c>
    </row>
    <row r="1454" spans="1:93" ht="15.75" customHeight="1" x14ac:dyDescent="0.2">
      <c r="A1454" s="35" t="s">
        <v>4864</v>
      </c>
      <c r="B1454" s="48" t="s">
        <v>4864</v>
      </c>
      <c r="C1454" s="35" t="s">
        <v>4865</v>
      </c>
      <c r="D1454" s="36">
        <v>46055</v>
      </c>
      <c r="E1454" s="36"/>
      <c r="F1454" s="35" t="s">
        <v>972</v>
      </c>
      <c r="G1454" s="35" t="s">
        <v>951</v>
      </c>
      <c r="H1454" s="35" t="s">
        <v>952</v>
      </c>
      <c r="I1454" s="35" t="s">
        <v>897</v>
      </c>
      <c r="J1454" s="35"/>
      <c r="K1454" s="35" t="s">
        <v>898</v>
      </c>
      <c r="L1454" s="37" t="s">
        <v>4804</v>
      </c>
      <c r="M1454" s="38">
        <v>0.05</v>
      </c>
      <c r="N1454" s="35">
        <v>27</v>
      </c>
      <c r="O1454" s="39">
        <v>45642.857142857145</v>
      </c>
      <c r="P1454" s="40"/>
      <c r="Q1454" s="39"/>
      <c r="R1454" s="39">
        <v>1137.8205128205129</v>
      </c>
      <c r="S1454" s="39">
        <v>657.40740740740739</v>
      </c>
      <c r="T1454" s="39">
        <v>118.33333333333334</v>
      </c>
      <c r="U1454" s="35">
        <v>75</v>
      </c>
      <c r="V1454" s="39"/>
      <c r="W1454" s="39"/>
      <c r="X1454" s="39">
        <v>4018.1785714285834</v>
      </c>
      <c r="Y1454" s="39">
        <v>51649.596967846985</v>
      </c>
      <c r="Z1454" s="41">
        <v>4005.8035714285716</v>
      </c>
      <c r="AA1454" s="39"/>
      <c r="AB1454" s="39">
        <v>55655.400539275557</v>
      </c>
      <c r="AC1454" s="39"/>
      <c r="AD1454" s="39"/>
      <c r="AE1454" s="42"/>
      <c r="AF1454" s="35"/>
      <c r="AG1454" s="39"/>
      <c r="AH1454" s="39">
        <v>55655.400539275557</v>
      </c>
      <c r="AI1454" s="39">
        <v>2782.770026963778</v>
      </c>
      <c r="AJ1454" s="42">
        <v>28639.285714285834</v>
      </c>
      <c r="AK1454" s="39">
        <v>1431.9642857142917</v>
      </c>
      <c r="AL1454" s="39">
        <v>88509.420566239452</v>
      </c>
      <c r="AM1454" s="39" t="s">
        <v>900</v>
      </c>
      <c r="AN1454" s="39" t="s">
        <v>900</v>
      </c>
      <c r="AO1454" s="35">
        <v>7178485</v>
      </c>
      <c r="AP1454" s="39" t="s">
        <v>900</v>
      </c>
      <c r="AQ1454" s="39" t="s">
        <v>901</v>
      </c>
      <c r="AR1454" s="39">
        <v>1</v>
      </c>
      <c r="AS1454" s="39"/>
      <c r="AT1454" s="39"/>
      <c r="AU1454" s="39"/>
      <c r="AV1454" s="39"/>
      <c r="AW1454" s="39">
        <v>0</v>
      </c>
      <c r="AX1454" s="39">
        <v>0</v>
      </c>
      <c r="AY1454" s="39">
        <v>0</v>
      </c>
      <c r="AZ1454" s="35">
        <v>7178485</v>
      </c>
      <c r="BA1454" s="39"/>
      <c r="BC1454" s="5" t="s">
        <v>905</v>
      </c>
      <c r="CB1454" s="13" t="s">
        <v>906</v>
      </c>
      <c r="CC1454" s="13" t="s">
        <v>907</v>
      </c>
      <c r="CD1454" s="13">
        <v>60006</v>
      </c>
      <c r="CE1454" s="13" t="e">
        <v>#N/A</v>
      </c>
      <c r="CF1454" s="13" t="str">
        <f t="shared" si="534"/>
        <v>W0009360</v>
      </c>
      <c r="CG1454" s="13" t="str">
        <f t="shared" ref="CG1454:CG1455" si="543">G1454</f>
        <v>Talent Services Capability Center</v>
      </c>
      <c r="CH1454" s="18">
        <f t="shared" si="535"/>
        <v>49854.369047619068</v>
      </c>
      <c r="CI1454" s="18">
        <f t="shared" ref="CI1454:CI1455" si="544">SUM(AA1454,AE1454)</f>
        <v>0</v>
      </c>
      <c r="CJ1454" s="43">
        <f t="shared" si="536"/>
        <v>4005.8035714285716</v>
      </c>
      <c r="CK1454" s="44">
        <f t="shared" si="537"/>
        <v>28639.285714285834</v>
      </c>
      <c r="CL1454" s="18">
        <f t="shared" si="538"/>
        <v>1795.2279202279203</v>
      </c>
      <c r="CM1454" s="18">
        <f t="shared" si="539"/>
        <v>4214.7343126780697</v>
      </c>
      <c r="CN1454" s="13"/>
      <c r="CO1454" s="18">
        <f t="shared" si="540"/>
        <v>0</v>
      </c>
    </row>
    <row r="1455" spans="1:93" ht="15.75" customHeight="1" x14ac:dyDescent="0.2">
      <c r="A1455" s="35" t="s">
        <v>4866</v>
      </c>
      <c r="B1455" s="48" t="s">
        <v>4866</v>
      </c>
      <c r="C1455" s="35" t="s">
        <v>4867</v>
      </c>
      <c r="D1455" s="36">
        <v>46055</v>
      </c>
      <c r="E1455" s="36"/>
      <c r="F1455" s="35" t="s">
        <v>972</v>
      </c>
      <c r="G1455" s="35" t="s">
        <v>951</v>
      </c>
      <c r="H1455" s="35" t="s">
        <v>952</v>
      </c>
      <c r="I1455" s="35" t="s">
        <v>897</v>
      </c>
      <c r="J1455" s="35"/>
      <c r="K1455" s="35" t="s">
        <v>898</v>
      </c>
      <c r="L1455" s="37" t="s">
        <v>4804</v>
      </c>
      <c r="M1455" s="38">
        <v>0.05</v>
      </c>
      <c r="N1455" s="35">
        <v>27</v>
      </c>
      <c r="O1455" s="39">
        <v>45642.857142857145</v>
      </c>
      <c r="P1455" s="40"/>
      <c r="Q1455" s="39"/>
      <c r="R1455" s="39">
        <v>1137.8205128205129</v>
      </c>
      <c r="S1455" s="39">
        <v>657.40740740740739</v>
      </c>
      <c r="T1455" s="39">
        <v>118.33333333333334</v>
      </c>
      <c r="U1455" s="35">
        <v>75</v>
      </c>
      <c r="V1455" s="39"/>
      <c r="W1455" s="39"/>
      <c r="X1455" s="39">
        <v>4018.1785714285834</v>
      </c>
      <c r="Y1455" s="39">
        <v>51649.596967846985</v>
      </c>
      <c r="Z1455" s="41">
        <v>4005.8035714285716</v>
      </c>
      <c r="AA1455" s="39"/>
      <c r="AB1455" s="39">
        <v>55655.400539275557</v>
      </c>
      <c r="AC1455" s="39"/>
      <c r="AD1455" s="39"/>
      <c r="AE1455" s="42"/>
      <c r="AF1455" s="35"/>
      <c r="AG1455" s="39"/>
      <c r="AH1455" s="39">
        <v>55655.400539275557</v>
      </c>
      <c r="AI1455" s="39">
        <v>2782.770026963778</v>
      </c>
      <c r="AJ1455" s="42">
        <v>28639.285714285834</v>
      </c>
      <c r="AK1455" s="39">
        <v>1431.9642857142917</v>
      </c>
      <c r="AL1455" s="39">
        <v>88509.420566239452</v>
      </c>
      <c r="AM1455" s="39" t="s">
        <v>900</v>
      </c>
      <c r="AN1455" s="39" t="s">
        <v>900</v>
      </c>
      <c r="AO1455" s="35">
        <v>7178485</v>
      </c>
      <c r="AP1455" s="39" t="s">
        <v>900</v>
      </c>
      <c r="AQ1455" s="39" t="s">
        <v>901</v>
      </c>
      <c r="AR1455" s="39">
        <v>1</v>
      </c>
      <c r="AS1455" s="39"/>
      <c r="AT1455" s="39"/>
      <c r="AU1455" s="39"/>
      <c r="AV1455" s="39"/>
      <c r="AW1455" s="39">
        <v>0</v>
      </c>
      <c r="AX1455" s="39">
        <v>0</v>
      </c>
      <c r="AY1455" s="39">
        <v>0</v>
      </c>
      <c r="AZ1455" s="35">
        <v>7178485</v>
      </c>
      <c r="BA1455" s="39"/>
      <c r="BC1455" s="5" t="s">
        <v>905</v>
      </c>
      <c r="CB1455" s="13" t="s">
        <v>906</v>
      </c>
      <c r="CC1455" s="13" t="s">
        <v>907</v>
      </c>
      <c r="CD1455" s="13">
        <v>60006</v>
      </c>
      <c r="CE1455" s="13" t="e">
        <v>#N/A</v>
      </c>
      <c r="CF1455" s="13" t="str">
        <f t="shared" si="534"/>
        <v>W0009361</v>
      </c>
      <c r="CG1455" s="13" t="str">
        <f t="shared" si="543"/>
        <v>Talent Services Capability Center</v>
      </c>
      <c r="CH1455" s="18">
        <f t="shared" si="535"/>
        <v>49854.369047619068</v>
      </c>
      <c r="CI1455" s="18">
        <f t="shared" si="544"/>
        <v>0</v>
      </c>
      <c r="CJ1455" s="43">
        <f t="shared" si="536"/>
        <v>4005.8035714285716</v>
      </c>
      <c r="CK1455" s="44">
        <f t="shared" si="537"/>
        <v>28639.285714285834</v>
      </c>
      <c r="CL1455" s="18">
        <f t="shared" si="538"/>
        <v>1795.2279202279203</v>
      </c>
      <c r="CM1455" s="18">
        <f t="shared" si="539"/>
        <v>4214.7343126780697</v>
      </c>
      <c r="CN1455" s="13"/>
      <c r="CO1455" s="18">
        <f t="shared" si="540"/>
        <v>0</v>
      </c>
    </row>
    <row r="1456" spans="1:93" ht="15.75" customHeight="1" x14ac:dyDescent="0.2">
      <c r="A1456" s="35" t="s">
        <v>4868</v>
      </c>
      <c r="B1456" s="48" t="s">
        <v>4868</v>
      </c>
      <c r="C1456" s="35" t="s">
        <v>4869</v>
      </c>
      <c r="D1456" s="36">
        <v>46055</v>
      </c>
      <c r="E1456" s="36"/>
      <c r="F1456" s="35" t="s">
        <v>972</v>
      </c>
      <c r="G1456" s="35" t="s">
        <v>951</v>
      </c>
      <c r="H1456" s="35" t="s">
        <v>952</v>
      </c>
      <c r="I1456" s="35" t="s">
        <v>2483</v>
      </c>
      <c r="J1456" s="35"/>
      <c r="K1456" s="35" t="s">
        <v>898</v>
      </c>
      <c r="L1456" s="37" t="s">
        <v>4804</v>
      </c>
      <c r="M1456" s="38">
        <v>0.05</v>
      </c>
      <c r="N1456" s="35">
        <v>27</v>
      </c>
      <c r="O1456" s="39">
        <v>50625</v>
      </c>
      <c r="P1456" s="40"/>
      <c r="Q1456" s="39"/>
      <c r="R1456" s="39">
        <v>1262.0192307692307</v>
      </c>
      <c r="S1456" s="39">
        <v>729.16666666666663</v>
      </c>
      <c r="T1456" s="39">
        <v>131.25</v>
      </c>
      <c r="U1456" s="35">
        <v>75</v>
      </c>
      <c r="V1456" s="39"/>
      <c r="W1456" s="39"/>
      <c r="X1456" s="39">
        <v>4018.1785714285834</v>
      </c>
      <c r="Y1456" s="39">
        <v>56840.614468864485</v>
      </c>
      <c r="Z1456" s="41">
        <v>4005.8035714285716</v>
      </c>
      <c r="AA1456" s="39"/>
      <c r="AB1456" s="39">
        <v>60846.418040293058</v>
      </c>
      <c r="AC1456" s="39"/>
      <c r="AD1456" s="39"/>
      <c r="AE1456" s="42"/>
      <c r="AF1456" s="35"/>
      <c r="AG1456" s="39"/>
      <c r="AH1456" s="39">
        <v>60846.418040293058</v>
      </c>
      <c r="AI1456" s="39">
        <v>3042.3209020146533</v>
      </c>
      <c r="AJ1456" s="42">
        <v>0</v>
      </c>
      <c r="AK1456" s="39">
        <v>0</v>
      </c>
      <c r="AL1456" s="39">
        <v>63888.738942307711</v>
      </c>
      <c r="AM1456" s="39" t="s">
        <v>1025</v>
      </c>
      <c r="AN1456" s="39" t="s">
        <v>2484</v>
      </c>
      <c r="AO1456" s="35" t="s">
        <v>4807</v>
      </c>
      <c r="AP1456" s="35" t="s">
        <v>2485</v>
      </c>
      <c r="AQ1456" s="39" t="s">
        <v>901</v>
      </c>
      <c r="AR1456" s="39">
        <v>1</v>
      </c>
      <c r="AS1456" s="39"/>
      <c r="AT1456" s="39"/>
      <c r="AU1456" s="39"/>
      <c r="AV1456" s="39"/>
      <c r="AW1456" s="39">
        <v>0</v>
      </c>
      <c r="AX1456" s="39">
        <v>0</v>
      </c>
      <c r="AY1456" s="39">
        <v>0</v>
      </c>
      <c r="AZ1456" s="35" t="s">
        <v>4807</v>
      </c>
      <c r="BA1456" s="39"/>
      <c r="BC1456" s="5" t="s">
        <v>905</v>
      </c>
      <c r="CB1456" s="13" t="s">
        <v>947</v>
      </c>
      <c r="CC1456" s="13" t="s">
        <v>805</v>
      </c>
      <c r="CD1456" s="13">
        <v>60001</v>
      </c>
      <c r="CE1456" s="13" t="s">
        <v>803</v>
      </c>
      <c r="CF1456" s="13" t="str">
        <f t="shared" si="534"/>
        <v>W0009362</v>
      </c>
      <c r="CG1456" s="13" t="s">
        <v>13</v>
      </c>
      <c r="CH1456" s="18">
        <f t="shared" si="535"/>
        <v>54849.42857142858</v>
      </c>
      <c r="CI1456" s="18">
        <f>SUM(AA1456,AC1456:AE1456)</f>
        <v>0</v>
      </c>
      <c r="CJ1456" s="43">
        <f t="shared" si="536"/>
        <v>4005.8035714285716</v>
      </c>
      <c r="CK1456" s="44">
        <f t="shared" si="537"/>
        <v>0</v>
      </c>
      <c r="CL1456" s="18">
        <f t="shared" si="538"/>
        <v>1991.1858974358975</v>
      </c>
      <c r="CM1456" s="18">
        <f t="shared" si="539"/>
        <v>3042.3209020146533</v>
      </c>
      <c r="CN1456" s="13"/>
      <c r="CO1456" s="18">
        <f t="shared" si="540"/>
        <v>0</v>
      </c>
    </row>
    <row r="1457" spans="1:93" ht="15.75" customHeight="1" x14ac:dyDescent="0.2">
      <c r="A1457" s="35" t="s">
        <v>4870</v>
      </c>
      <c r="B1457" s="48" t="s">
        <v>4870</v>
      </c>
      <c r="C1457" s="35" t="s">
        <v>4871</v>
      </c>
      <c r="D1457" s="36">
        <v>46055</v>
      </c>
      <c r="E1457" s="36"/>
      <c r="F1457" s="35" t="s">
        <v>972</v>
      </c>
      <c r="G1457" s="35" t="s">
        <v>951</v>
      </c>
      <c r="H1457" s="35" t="s">
        <v>952</v>
      </c>
      <c r="I1457" s="35" t="s">
        <v>897</v>
      </c>
      <c r="J1457" s="35"/>
      <c r="K1457" s="35" t="s">
        <v>898</v>
      </c>
      <c r="L1457" s="37" t="s">
        <v>4804</v>
      </c>
      <c r="M1457" s="38">
        <v>0.05</v>
      </c>
      <c r="N1457" s="35">
        <v>27</v>
      </c>
      <c r="O1457" s="39">
        <v>45642.857142857145</v>
      </c>
      <c r="P1457" s="40"/>
      <c r="Q1457" s="39"/>
      <c r="R1457" s="39">
        <v>1137.8205128205129</v>
      </c>
      <c r="S1457" s="39">
        <v>657.40740740740739</v>
      </c>
      <c r="T1457" s="39">
        <v>118.33333333333334</v>
      </c>
      <c r="U1457" s="35">
        <v>75</v>
      </c>
      <c r="V1457" s="39"/>
      <c r="W1457" s="39"/>
      <c r="X1457" s="39">
        <v>4018.1785714285834</v>
      </c>
      <c r="Y1457" s="39">
        <v>51649.596967846985</v>
      </c>
      <c r="Z1457" s="41">
        <v>4005.8035714285716</v>
      </c>
      <c r="AA1457" s="39"/>
      <c r="AB1457" s="39">
        <v>55655.400539275557</v>
      </c>
      <c r="AC1457" s="39"/>
      <c r="AD1457" s="39"/>
      <c r="AE1457" s="42"/>
      <c r="AF1457" s="35"/>
      <c r="AG1457" s="39"/>
      <c r="AH1457" s="39">
        <v>55655.400539275557</v>
      </c>
      <c r="AI1457" s="39">
        <v>2782.770026963778</v>
      </c>
      <c r="AJ1457" s="42">
        <v>28639.285714285834</v>
      </c>
      <c r="AK1457" s="39">
        <v>1431.9642857142917</v>
      </c>
      <c r="AL1457" s="39">
        <v>88509.420566239452</v>
      </c>
      <c r="AM1457" s="39" t="s">
        <v>900</v>
      </c>
      <c r="AN1457" s="39" t="s">
        <v>900</v>
      </c>
      <c r="AO1457" s="35">
        <v>7178485</v>
      </c>
      <c r="AP1457" s="39" t="s">
        <v>900</v>
      </c>
      <c r="AQ1457" s="39" t="s">
        <v>901</v>
      </c>
      <c r="AR1457" s="39">
        <v>1</v>
      </c>
      <c r="AS1457" s="39"/>
      <c r="AT1457" s="39"/>
      <c r="AU1457" s="39"/>
      <c r="AV1457" s="39"/>
      <c r="AW1457" s="39">
        <v>0</v>
      </c>
      <c r="AX1457" s="39">
        <v>0</v>
      </c>
      <c r="AY1457" s="39">
        <v>0</v>
      </c>
      <c r="AZ1457" s="35">
        <v>7178485</v>
      </c>
      <c r="BA1457" s="39"/>
      <c r="BC1457" s="5" t="s">
        <v>905</v>
      </c>
      <c r="CB1457" s="13" t="s">
        <v>906</v>
      </c>
      <c r="CC1457" s="13" t="s">
        <v>907</v>
      </c>
      <c r="CD1457" s="13">
        <v>60006</v>
      </c>
      <c r="CE1457" s="13" t="e">
        <v>#N/A</v>
      </c>
      <c r="CF1457" s="13" t="str">
        <f t="shared" si="534"/>
        <v>W0009355</v>
      </c>
      <c r="CG1457" s="13" t="str">
        <f t="shared" ref="CG1457:CG1459" si="545">G1457</f>
        <v>Talent Services Capability Center</v>
      </c>
      <c r="CH1457" s="18">
        <f t="shared" si="535"/>
        <v>49854.369047619068</v>
      </c>
      <c r="CI1457" s="18">
        <f t="shared" ref="CI1457:CI1459" si="546">SUM(AA1457,AE1457)</f>
        <v>0</v>
      </c>
      <c r="CJ1457" s="43">
        <f t="shared" si="536"/>
        <v>4005.8035714285716</v>
      </c>
      <c r="CK1457" s="44">
        <f t="shared" si="537"/>
        <v>28639.285714285834</v>
      </c>
      <c r="CL1457" s="18">
        <f t="shared" si="538"/>
        <v>1795.2279202279203</v>
      </c>
      <c r="CM1457" s="18">
        <f t="shared" si="539"/>
        <v>4214.7343126780697</v>
      </c>
      <c r="CN1457" s="13"/>
      <c r="CO1457" s="18">
        <f t="shared" si="540"/>
        <v>0</v>
      </c>
    </row>
    <row r="1458" spans="1:93" ht="15.75" customHeight="1" x14ac:dyDescent="0.2">
      <c r="A1458" s="35" t="s">
        <v>4872</v>
      </c>
      <c r="B1458" s="48" t="s">
        <v>4872</v>
      </c>
      <c r="C1458" s="35" t="s">
        <v>4873</v>
      </c>
      <c r="D1458" s="36">
        <v>46069</v>
      </c>
      <c r="E1458" s="36"/>
      <c r="F1458" s="35" t="s">
        <v>938</v>
      </c>
      <c r="G1458" s="35" t="s">
        <v>2668</v>
      </c>
      <c r="H1458" s="35" t="s">
        <v>2669</v>
      </c>
      <c r="I1458" s="35" t="s">
        <v>897</v>
      </c>
      <c r="J1458" s="35"/>
      <c r="K1458" s="35" t="s">
        <v>898</v>
      </c>
      <c r="L1458" s="37" t="s">
        <v>4804</v>
      </c>
      <c r="M1458" s="38">
        <v>8.5000000000000006E-2</v>
      </c>
      <c r="N1458" s="35">
        <v>13</v>
      </c>
      <c r="O1458" s="39">
        <v>61904.761904761908</v>
      </c>
      <c r="P1458" s="40"/>
      <c r="Q1458" s="39"/>
      <c r="R1458" s="39">
        <v>3205.1282051282051</v>
      </c>
      <c r="S1458" s="39">
        <v>1851.851851851852</v>
      </c>
      <c r="T1458" s="39">
        <v>333.33333333333337</v>
      </c>
      <c r="U1458" s="35">
        <v>75</v>
      </c>
      <c r="V1458" s="39"/>
      <c r="W1458" s="39"/>
      <c r="X1458" s="39">
        <v>1934.678571428577</v>
      </c>
      <c r="Y1458" s="39">
        <v>69304.753866503874</v>
      </c>
      <c r="Z1458" s="41">
        <v>6322.4107142857147</v>
      </c>
      <c r="AA1458" s="39"/>
      <c r="AB1458" s="39">
        <v>75627.164580789584</v>
      </c>
      <c r="AC1458" s="39"/>
      <c r="AD1458" s="39"/>
      <c r="AE1458" s="42"/>
      <c r="AF1458" s="35"/>
      <c r="AG1458" s="39"/>
      <c r="AH1458" s="39">
        <v>75627.164580789584</v>
      </c>
      <c r="AI1458" s="39">
        <v>6428.3089893671149</v>
      </c>
      <c r="AJ1458" s="42">
        <v>13789.285714285772</v>
      </c>
      <c r="AK1458" s="39">
        <v>1172.0892857142908</v>
      </c>
      <c r="AL1458" s="39">
        <v>97016.848570156755</v>
      </c>
      <c r="AM1458" s="39" t="s">
        <v>900</v>
      </c>
      <c r="AN1458" s="39" t="s">
        <v>900</v>
      </c>
      <c r="AO1458" s="35">
        <v>1008000</v>
      </c>
      <c r="AP1458" s="39" t="s">
        <v>900</v>
      </c>
      <c r="AQ1458" s="39" t="s">
        <v>901</v>
      </c>
      <c r="AR1458" s="39">
        <v>1</v>
      </c>
      <c r="AS1458" s="39"/>
      <c r="AT1458" s="39"/>
      <c r="AU1458" s="39"/>
      <c r="AV1458" s="39"/>
      <c r="AW1458" s="39">
        <v>0</v>
      </c>
      <c r="AX1458" s="39">
        <v>0</v>
      </c>
      <c r="AY1458" s="39">
        <v>0</v>
      </c>
      <c r="AZ1458" s="35">
        <v>1008000</v>
      </c>
      <c r="BA1458" s="39"/>
      <c r="BC1458" s="5" t="s">
        <v>905</v>
      </c>
      <c r="CB1458" s="13" t="s">
        <v>906</v>
      </c>
      <c r="CC1458" s="13" t="s">
        <v>907</v>
      </c>
      <c r="CD1458" s="13">
        <v>60006</v>
      </c>
      <c r="CE1458" s="13" t="e">
        <v>#N/A</v>
      </c>
      <c r="CF1458" s="13" t="str">
        <f t="shared" si="534"/>
        <v>W0009381</v>
      </c>
      <c r="CG1458" s="13" t="str">
        <f t="shared" si="545"/>
        <v>Marketing Capability Center</v>
      </c>
      <c r="CH1458" s="18">
        <f t="shared" si="535"/>
        <v>64247.773809523824</v>
      </c>
      <c r="CI1458" s="18">
        <f t="shared" si="546"/>
        <v>0</v>
      </c>
      <c r="CJ1458" s="43">
        <f t="shared" si="536"/>
        <v>6322.4107142857147</v>
      </c>
      <c r="CK1458" s="44">
        <f t="shared" si="537"/>
        <v>13789.285714285772</v>
      </c>
      <c r="CL1458" s="18">
        <f t="shared" si="538"/>
        <v>5056.9800569800573</v>
      </c>
      <c r="CM1458" s="18">
        <f t="shared" si="539"/>
        <v>7600.3982750814057</v>
      </c>
      <c r="CN1458" s="13"/>
      <c r="CO1458" s="18">
        <f t="shared" si="540"/>
        <v>0</v>
      </c>
    </row>
    <row r="1459" spans="1:93" ht="15.75" customHeight="1" x14ac:dyDescent="0.2">
      <c r="A1459" s="35" t="s">
        <v>4874</v>
      </c>
      <c r="B1459" s="48" t="s">
        <v>4874</v>
      </c>
      <c r="C1459" s="35" t="s">
        <v>4875</v>
      </c>
      <c r="D1459" s="36">
        <v>46062</v>
      </c>
      <c r="E1459" s="36"/>
      <c r="F1459" s="35" t="s">
        <v>911</v>
      </c>
      <c r="G1459" s="35" t="s">
        <v>1247</v>
      </c>
      <c r="H1459" s="35" t="s">
        <v>1248</v>
      </c>
      <c r="I1459" s="35" t="s">
        <v>897</v>
      </c>
      <c r="J1459" s="35"/>
      <c r="K1459" s="35" t="s">
        <v>898</v>
      </c>
      <c r="L1459" s="37" t="s">
        <v>4804</v>
      </c>
      <c r="M1459" s="38">
        <v>0.1</v>
      </c>
      <c r="N1459" s="35">
        <v>20</v>
      </c>
      <c r="O1459" s="39">
        <v>190476.1904761905</v>
      </c>
      <c r="P1459" s="40">
        <v>0.15</v>
      </c>
      <c r="Q1459" s="39">
        <v>28571.428571428576</v>
      </c>
      <c r="R1459" s="39">
        <v>6410.2564102564102</v>
      </c>
      <c r="S1459" s="39">
        <v>3703.7037037037039</v>
      </c>
      <c r="T1459" s="39">
        <v>666.66666666666674</v>
      </c>
      <c r="U1459" s="35">
        <v>75</v>
      </c>
      <c r="V1459" s="39"/>
      <c r="W1459" s="39"/>
      <c r="X1459" s="39">
        <v>2976.4285714285802</v>
      </c>
      <c r="Y1459" s="39">
        <v>232879.67439967443</v>
      </c>
      <c r="Z1459" s="41">
        <v>5033.3333333333339</v>
      </c>
      <c r="AA1459" s="39"/>
      <c r="AB1459" s="39">
        <v>237913.00773300778</v>
      </c>
      <c r="AC1459" s="39"/>
      <c r="AD1459" s="39"/>
      <c r="AE1459" s="42"/>
      <c r="AF1459" s="35"/>
      <c r="AG1459" s="39"/>
      <c r="AH1459" s="39">
        <v>237913.00773300778</v>
      </c>
      <c r="AI1459" s="39">
        <v>23791.30077330078</v>
      </c>
      <c r="AJ1459" s="42">
        <v>21214.285714285801</v>
      </c>
      <c r="AK1459" s="39">
        <v>2121.4285714285802</v>
      </c>
      <c r="AL1459" s="39">
        <v>285040.02279202297</v>
      </c>
      <c r="AM1459" s="39" t="s">
        <v>900</v>
      </c>
      <c r="AN1459" s="39" t="s">
        <v>900</v>
      </c>
      <c r="AO1459" s="35" t="s">
        <v>4876</v>
      </c>
      <c r="AP1459" s="39" t="s">
        <v>900</v>
      </c>
      <c r="AQ1459" s="39" t="s">
        <v>901</v>
      </c>
      <c r="AR1459" s="39">
        <v>1</v>
      </c>
      <c r="AS1459" s="39"/>
      <c r="AT1459" s="39"/>
      <c r="AU1459" s="39"/>
      <c r="AV1459" s="39"/>
      <c r="AW1459" s="39">
        <v>0</v>
      </c>
      <c r="AX1459" s="39">
        <v>0</v>
      </c>
      <c r="AY1459" s="39">
        <v>0</v>
      </c>
      <c r="AZ1459" s="35" t="s">
        <v>4876</v>
      </c>
      <c r="BA1459" s="39"/>
      <c r="BC1459" s="5" t="s">
        <v>905</v>
      </c>
      <c r="CB1459" s="13" t="s">
        <v>906</v>
      </c>
      <c r="CC1459" s="13" t="s">
        <v>907</v>
      </c>
      <c r="CD1459" s="13">
        <v>60006</v>
      </c>
      <c r="CE1459" s="13" t="e">
        <v>#N/A</v>
      </c>
      <c r="CF1459" s="13" t="str">
        <f t="shared" si="534"/>
        <v>W0009385</v>
      </c>
      <c r="CG1459" s="13" t="str">
        <f t="shared" si="545"/>
        <v>IT Capability Center</v>
      </c>
      <c r="CH1459" s="18">
        <f t="shared" si="535"/>
        <v>222765.71428571432</v>
      </c>
      <c r="CI1459" s="18">
        <f t="shared" si="546"/>
        <v>0</v>
      </c>
      <c r="CJ1459" s="43">
        <f t="shared" si="536"/>
        <v>5033.3333333333339</v>
      </c>
      <c r="CK1459" s="44">
        <f t="shared" si="537"/>
        <v>21214.285714285801</v>
      </c>
      <c r="CL1459" s="18">
        <f t="shared" si="538"/>
        <v>10113.960113960115</v>
      </c>
      <c r="CM1459" s="18">
        <f t="shared" si="539"/>
        <v>25912.72934472936</v>
      </c>
      <c r="CN1459" s="13"/>
      <c r="CO1459" s="18">
        <f t="shared" si="540"/>
        <v>0</v>
      </c>
    </row>
    <row r="1460" spans="1:93" ht="15.75" customHeight="1" x14ac:dyDescent="0.2">
      <c r="A1460" s="35" t="s">
        <v>755</v>
      </c>
      <c r="B1460" s="48" t="s">
        <v>755</v>
      </c>
      <c r="C1460" s="35" t="s">
        <v>4877</v>
      </c>
      <c r="D1460" s="36">
        <v>46062</v>
      </c>
      <c r="E1460" s="36"/>
      <c r="F1460" s="35" t="s">
        <v>996</v>
      </c>
      <c r="G1460" s="35" t="s">
        <v>895</v>
      </c>
      <c r="H1460" s="35" t="s">
        <v>896</v>
      </c>
      <c r="I1460" s="35" t="s">
        <v>897</v>
      </c>
      <c r="J1460" s="35"/>
      <c r="K1460" s="35" t="s">
        <v>898</v>
      </c>
      <c r="L1460" s="37" t="s">
        <v>4804</v>
      </c>
      <c r="M1460" s="38">
        <v>8.5000000000000006E-2</v>
      </c>
      <c r="N1460" s="35">
        <v>20</v>
      </c>
      <c r="O1460" s="39">
        <v>44642.857142857145</v>
      </c>
      <c r="P1460" s="40"/>
      <c r="Q1460" s="39"/>
      <c r="R1460" s="39">
        <v>1502.403846153846</v>
      </c>
      <c r="S1460" s="39">
        <v>868.05555555555554</v>
      </c>
      <c r="T1460" s="39">
        <v>156.25</v>
      </c>
      <c r="U1460" s="35">
        <v>75</v>
      </c>
      <c r="V1460" s="39"/>
      <c r="W1460" s="39"/>
      <c r="X1460" s="39">
        <v>2976.4285714285802</v>
      </c>
      <c r="Y1460" s="39">
        <v>50220.995115995123</v>
      </c>
      <c r="Z1460" s="41">
        <v>4062.5</v>
      </c>
      <c r="AA1460" s="39"/>
      <c r="AB1460" s="39">
        <v>54283.495115995123</v>
      </c>
      <c r="AC1460" s="39"/>
      <c r="AD1460" s="39"/>
      <c r="AE1460" s="42"/>
      <c r="AF1460" s="35"/>
      <c r="AG1460" s="39"/>
      <c r="AH1460" s="39">
        <v>54283.495115995123</v>
      </c>
      <c r="AI1460" s="39">
        <v>4614.0970848595862</v>
      </c>
      <c r="AJ1460" s="42">
        <v>21214.285714285801</v>
      </c>
      <c r="AK1460" s="39">
        <v>1803.2142857142933</v>
      </c>
      <c r="AL1460" s="39">
        <v>81915.092200854793</v>
      </c>
      <c r="AM1460" s="39" t="s">
        <v>943</v>
      </c>
      <c r="AN1460" s="39" t="s">
        <v>943</v>
      </c>
      <c r="AO1460" s="35">
        <v>19449</v>
      </c>
      <c r="AP1460" s="35" t="s">
        <v>944</v>
      </c>
      <c r="AQ1460" s="39" t="s">
        <v>901</v>
      </c>
      <c r="AR1460" s="39">
        <v>1</v>
      </c>
      <c r="AS1460" s="39"/>
      <c r="AT1460" s="39"/>
      <c r="AU1460" s="39"/>
      <c r="AV1460" s="39"/>
      <c r="AW1460" s="39">
        <v>0</v>
      </c>
      <c r="AX1460" s="39">
        <v>0</v>
      </c>
      <c r="AY1460" s="39">
        <v>0</v>
      </c>
      <c r="AZ1460" s="35">
        <v>19449</v>
      </c>
      <c r="BA1460" s="39"/>
      <c r="BC1460" s="5" t="s">
        <v>905</v>
      </c>
      <c r="CB1460" s="13" t="s">
        <v>947</v>
      </c>
      <c r="CC1460" s="13" t="s">
        <v>10</v>
      </c>
      <c r="CD1460" s="13">
        <v>60002</v>
      </c>
      <c r="CE1460" s="13" t="s">
        <v>8</v>
      </c>
      <c r="CF1460" s="13" t="str">
        <f t="shared" si="534"/>
        <v>W0009377</v>
      </c>
      <c r="CG1460" s="13" t="s">
        <v>29</v>
      </c>
      <c r="CH1460" s="18">
        <f t="shared" si="535"/>
        <v>47850.535714285725</v>
      </c>
      <c r="CI1460" s="18">
        <f t="shared" ref="CI1460:CI1461" si="547">SUM(AA1460,AC1460:AE1460)</f>
        <v>0</v>
      </c>
      <c r="CJ1460" s="43">
        <f t="shared" si="536"/>
        <v>4062.5</v>
      </c>
      <c r="CK1460" s="44">
        <f t="shared" si="537"/>
        <v>21214.285714285801</v>
      </c>
      <c r="CL1460" s="18">
        <f t="shared" si="538"/>
        <v>2370.4594017094014</v>
      </c>
      <c r="CM1460" s="18">
        <f t="shared" si="539"/>
        <v>6417.3113705738797</v>
      </c>
      <c r="CN1460" s="13"/>
      <c r="CO1460" s="18">
        <f t="shared" si="540"/>
        <v>0</v>
      </c>
    </row>
    <row r="1461" spans="1:93" ht="15.75" customHeight="1" x14ac:dyDescent="0.2">
      <c r="A1461" s="35" t="s">
        <v>756</v>
      </c>
      <c r="B1461" s="48" t="s">
        <v>756</v>
      </c>
      <c r="C1461" s="35" t="s">
        <v>4878</v>
      </c>
      <c r="D1461" s="36">
        <v>46062</v>
      </c>
      <c r="E1461" s="36"/>
      <c r="F1461" s="35" t="s">
        <v>984</v>
      </c>
      <c r="G1461" s="35" t="s">
        <v>1247</v>
      </c>
      <c r="H1461" s="35" t="s">
        <v>1248</v>
      </c>
      <c r="I1461" s="35" t="s">
        <v>897</v>
      </c>
      <c r="J1461" s="35"/>
      <c r="K1461" s="35" t="s">
        <v>898</v>
      </c>
      <c r="L1461" s="37" t="s">
        <v>4804</v>
      </c>
      <c r="M1461" s="38">
        <v>0.1</v>
      </c>
      <c r="N1461" s="35">
        <v>20</v>
      </c>
      <c r="O1461" s="39">
        <v>54761.904761904763</v>
      </c>
      <c r="P1461" s="40"/>
      <c r="Q1461" s="39"/>
      <c r="R1461" s="39">
        <v>1842.9487179487178</v>
      </c>
      <c r="S1461" s="39">
        <v>1064.814814814815</v>
      </c>
      <c r="T1461" s="39">
        <v>191.66666666666669</v>
      </c>
      <c r="U1461" s="35">
        <v>75</v>
      </c>
      <c r="V1461" s="39"/>
      <c r="W1461" s="39"/>
      <c r="X1461" s="39">
        <v>2976.4285714285802</v>
      </c>
      <c r="Y1461" s="39">
        <v>60912.763532763543</v>
      </c>
      <c r="Z1461" s="41">
        <v>5033.3333333333339</v>
      </c>
      <c r="AA1461" s="39"/>
      <c r="AB1461" s="39">
        <v>65946.096866096879</v>
      </c>
      <c r="AC1461" s="39"/>
      <c r="AD1461" s="39"/>
      <c r="AE1461" s="42"/>
      <c r="AF1461" s="35"/>
      <c r="AG1461" s="39"/>
      <c r="AH1461" s="39">
        <v>65946.096866096879</v>
      </c>
      <c r="AI1461" s="39">
        <v>6594.6096866096887</v>
      </c>
      <c r="AJ1461" s="42">
        <v>21214.285714285801</v>
      </c>
      <c r="AK1461" s="39">
        <v>2121.4285714285802</v>
      </c>
      <c r="AL1461" s="39">
        <v>95876.420838420949</v>
      </c>
      <c r="AM1461" s="39" t="s">
        <v>943</v>
      </c>
      <c r="AN1461" s="39" t="s">
        <v>943</v>
      </c>
      <c r="AO1461" s="35">
        <v>37208</v>
      </c>
      <c r="AP1461" s="35" t="s">
        <v>944</v>
      </c>
      <c r="AQ1461" s="39" t="s">
        <v>901</v>
      </c>
      <c r="AR1461" s="39">
        <v>1</v>
      </c>
      <c r="AS1461" s="39"/>
      <c r="AT1461" s="39"/>
      <c r="AU1461" s="39"/>
      <c r="AV1461" s="39"/>
      <c r="AW1461" s="39">
        <v>0</v>
      </c>
      <c r="AX1461" s="39">
        <v>0</v>
      </c>
      <c r="AY1461" s="39">
        <v>0</v>
      </c>
      <c r="AZ1461" s="35">
        <v>37208</v>
      </c>
      <c r="BA1461" s="39"/>
      <c r="BC1461" s="5" t="s">
        <v>905</v>
      </c>
      <c r="CB1461" s="13" t="s">
        <v>947</v>
      </c>
      <c r="CC1461" s="13" t="s">
        <v>10</v>
      </c>
      <c r="CD1461" s="13">
        <v>60002</v>
      </c>
      <c r="CE1461" s="13" t="s">
        <v>8</v>
      </c>
      <c r="CF1461" s="13" t="str">
        <f t="shared" si="534"/>
        <v>W0009384</v>
      </c>
      <c r="CG1461" s="13" t="s">
        <v>70</v>
      </c>
      <c r="CH1461" s="18">
        <f t="shared" si="535"/>
        <v>58005.000000000007</v>
      </c>
      <c r="CI1461" s="18">
        <f t="shared" si="547"/>
        <v>0</v>
      </c>
      <c r="CJ1461" s="43">
        <f t="shared" si="536"/>
        <v>5033.3333333333339</v>
      </c>
      <c r="CK1461" s="44">
        <f t="shared" si="537"/>
        <v>21214.285714285801</v>
      </c>
      <c r="CL1461" s="18">
        <f t="shared" si="538"/>
        <v>2907.7635327635326</v>
      </c>
      <c r="CM1461" s="18">
        <f t="shared" si="539"/>
        <v>8716.0382580382684</v>
      </c>
      <c r="CN1461" s="13"/>
      <c r="CO1461" s="18">
        <f t="shared" si="540"/>
        <v>0</v>
      </c>
    </row>
    <row r="1462" spans="1:93" ht="15.75" customHeight="1" x14ac:dyDescent="0.2">
      <c r="A1462" s="35" t="s">
        <v>4879</v>
      </c>
      <c r="B1462" s="48" t="s">
        <v>4879</v>
      </c>
      <c r="C1462" s="35" t="s">
        <v>4880</v>
      </c>
      <c r="D1462" s="36">
        <v>46069</v>
      </c>
      <c r="E1462" s="36"/>
      <c r="F1462" s="35" t="s">
        <v>938</v>
      </c>
      <c r="G1462" s="35" t="s">
        <v>1247</v>
      </c>
      <c r="H1462" s="35" t="s">
        <v>1248</v>
      </c>
      <c r="I1462" s="35" t="s">
        <v>897</v>
      </c>
      <c r="J1462" s="35"/>
      <c r="K1462" s="35" t="s">
        <v>898</v>
      </c>
      <c r="L1462" s="37" t="s">
        <v>4804</v>
      </c>
      <c r="M1462" s="38">
        <v>0.1</v>
      </c>
      <c r="N1462" s="35">
        <v>13</v>
      </c>
      <c r="O1462" s="39">
        <v>44494.047619047611</v>
      </c>
      <c r="P1462" s="40"/>
      <c r="Q1462" s="39"/>
      <c r="R1462" s="39">
        <v>2303.6858974358975</v>
      </c>
      <c r="S1462" s="39">
        <v>1331.0185185185185</v>
      </c>
      <c r="T1462" s="39">
        <v>239.58333333333331</v>
      </c>
      <c r="U1462" s="35">
        <v>75</v>
      </c>
      <c r="V1462" s="39"/>
      <c r="W1462" s="39"/>
      <c r="X1462" s="39">
        <v>1934.678571428577</v>
      </c>
      <c r="Y1462" s="39">
        <v>50378.013939763943</v>
      </c>
      <c r="Z1462" s="41">
        <v>3271.666666666667</v>
      </c>
      <c r="AA1462" s="39"/>
      <c r="AB1462" s="39">
        <v>53649.680606430607</v>
      </c>
      <c r="AC1462" s="39"/>
      <c r="AD1462" s="39"/>
      <c r="AE1462" s="42"/>
      <c r="AF1462" s="35"/>
      <c r="AG1462" s="39"/>
      <c r="AH1462" s="39">
        <v>53649.680606430607</v>
      </c>
      <c r="AI1462" s="39">
        <v>5364.9680606430611</v>
      </c>
      <c r="AJ1462" s="42">
        <v>13789.285714285772</v>
      </c>
      <c r="AK1462" s="39">
        <v>1378.9285714285772</v>
      </c>
      <c r="AL1462" s="39">
        <v>74182.862952788026</v>
      </c>
      <c r="AM1462" s="39" t="s">
        <v>900</v>
      </c>
      <c r="AN1462" s="39" t="s">
        <v>900</v>
      </c>
      <c r="AO1462" s="35">
        <v>2063120</v>
      </c>
      <c r="AP1462" s="39" t="s">
        <v>900</v>
      </c>
      <c r="AQ1462" s="39" t="s">
        <v>901</v>
      </c>
      <c r="AR1462" s="39">
        <v>1</v>
      </c>
      <c r="AS1462" s="39"/>
      <c r="AT1462" s="39"/>
      <c r="AU1462" s="39"/>
      <c r="AV1462" s="39"/>
      <c r="AW1462" s="39">
        <v>0</v>
      </c>
      <c r="AX1462" s="39">
        <v>0</v>
      </c>
      <c r="AY1462" s="39">
        <v>0</v>
      </c>
      <c r="AZ1462" s="35">
        <v>2063120</v>
      </c>
      <c r="BA1462" s="39"/>
      <c r="BC1462" s="5" t="s">
        <v>905</v>
      </c>
      <c r="CB1462" s="13" t="s">
        <v>906</v>
      </c>
      <c r="CC1462" s="13" t="s">
        <v>907</v>
      </c>
      <c r="CD1462" s="13">
        <v>60006</v>
      </c>
      <c r="CE1462" s="13" t="e">
        <v>#N/A</v>
      </c>
      <c r="CF1462" s="13" t="str">
        <f t="shared" si="534"/>
        <v>W0009415</v>
      </c>
      <c r="CG1462" s="13" t="str">
        <f>G1462</f>
        <v>IT Capability Center</v>
      </c>
      <c r="CH1462" s="18">
        <f t="shared" si="535"/>
        <v>46743.309523809527</v>
      </c>
      <c r="CI1462" s="18">
        <f>SUM(AA1462,AE1462)</f>
        <v>0</v>
      </c>
      <c r="CJ1462" s="43">
        <f t="shared" si="536"/>
        <v>3271.666666666667</v>
      </c>
      <c r="CK1462" s="44">
        <f t="shared" si="537"/>
        <v>13789.285714285772</v>
      </c>
      <c r="CL1462" s="18">
        <f t="shared" si="538"/>
        <v>3634.7044159544157</v>
      </c>
      <c r="CM1462" s="18">
        <f t="shared" si="539"/>
        <v>6743.8966320716381</v>
      </c>
      <c r="CN1462" s="13"/>
      <c r="CO1462" s="18">
        <f t="shared" si="540"/>
        <v>0</v>
      </c>
    </row>
    <row r="1463" spans="1:93" ht="15.75" customHeight="1" x14ac:dyDescent="0.2">
      <c r="A1463" s="35" t="s">
        <v>757</v>
      </c>
      <c r="B1463" s="48" t="s">
        <v>757</v>
      </c>
      <c r="C1463" s="35" t="s">
        <v>4881</v>
      </c>
      <c r="D1463" s="36">
        <v>46057</v>
      </c>
      <c r="E1463" s="36"/>
      <c r="F1463" s="35" t="s">
        <v>972</v>
      </c>
      <c r="G1463" s="35" t="s">
        <v>951</v>
      </c>
      <c r="H1463" s="35" t="s">
        <v>952</v>
      </c>
      <c r="I1463" s="35" t="s">
        <v>897</v>
      </c>
      <c r="J1463" s="35"/>
      <c r="K1463" s="35" t="s">
        <v>898</v>
      </c>
      <c r="L1463" s="37" t="s">
        <v>4804</v>
      </c>
      <c r="M1463" s="38">
        <v>0.05</v>
      </c>
      <c r="N1463" s="35">
        <v>25</v>
      </c>
      <c r="O1463" s="39">
        <v>52827.380952380954</v>
      </c>
      <c r="P1463" s="40"/>
      <c r="Q1463" s="39"/>
      <c r="R1463" s="39">
        <v>1422.2756410256409</v>
      </c>
      <c r="S1463" s="39">
        <v>821.75925925925924</v>
      </c>
      <c r="T1463" s="39">
        <v>147.91666666666666</v>
      </c>
      <c r="U1463" s="35">
        <v>75</v>
      </c>
      <c r="V1463" s="39"/>
      <c r="W1463" s="39"/>
      <c r="X1463" s="39">
        <v>3720.5357142857251</v>
      </c>
      <c r="Y1463" s="39">
        <v>59014.868233618246</v>
      </c>
      <c r="Z1463" s="41">
        <v>3709.0773809523812</v>
      </c>
      <c r="AA1463" s="39"/>
      <c r="AB1463" s="39">
        <v>62723.945614570628</v>
      </c>
      <c r="AC1463" s="39"/>
      <c r="AD1463" s="39"/>
      <c r="AE1463" s="42"/>
      <c r="AF1463" s="35"/>
      <c r="AG1463" s="39"/>
      <c r="AH1463" s="39">
        <v>62723.945614570628</v>
      </c>
      <c r="AI1463" s="39">
        <v>3136.1972807285315</v>
      </c>
      <c r="AJ1463" s="42">
        <v>26517.857142857254</v>
      </c>
      <c r="AK1463" s="39">
        <v>1325.8928571428628</v>
      </c>
      <c r="AL1463" s="39">
        <v>93703.892895299272</v>
      </c>
      <c r="AM1463" s="39" t="s">
        <v>943</v>
      </c>
      <c r="AN1463" s="39" t="s">
        <v>943</v>
      </c>
      <c r="AO1463" s="35">
        <v>35879</v>
      </c>
      <c r="AP1463" s="35" t="s">
        <v>944</v>
      </c>
      <c r="AQ1463" s="39" t="s">
        <v>901</v>
      </c>
      <c r="AR1463" s="39">
        <v>1</v>
      </c>
      <c r="AS1463" s="39"/>
      <c r="AT1463" s="39"/>
      <c r="AU1463" s="39"/>
      <c r="AV1463" s="39"/>
      <c r="AW1463" s="39">
        <v>0</v>
      </c>
      <c r="AX1463" s="39">
        <v>0</v>
      </c>
      <c r="AY1463" s="39">
        <v>0</v>
      </c>
      <c r="AZ1463" s="35">
        <v>35879</v>
      </c>
      <c r="BA1463" s="39"/>
      <c r="BC1463" s="5" t="s">
        <v>905</v>
      </c>
      <c r="CB1463" s="13" t="s">
        <v>947</v>
      </c>
      <c r="CC1463" s="13" t="s">
        <v>10</v>
      </c>
      <c r="CD1463" s="13">
        <v>60002</v>
      </c>
      <c r="CE1463" s="13" t="s">
        <v>8</v>
      </c>
      <c r="CF1463" s="13" t="str">
        <f t="shared" si="534"/>
        <v>W0009410</v>
      </c>
      <c r="CG1463" s="13" t="s">
        <v>13</v>
      </c>
      <c r="CH1463" s="18">
        <f t="shared" si="535"/>
        <v>56770.833333333343</v>
      </c>
      <c r="CI1463" s="18">
        <f t="shared" ref="CI1463:CI1465" si="548">SUM(AA1463,AC1463:AE1463)</f>
        <v>0</v>
      </c>
      <c r="CJ1463" s="43">
        <f t="shared" si="536"/>
        <v>3709.0773809523812</v>
      </c>
      <c r="CK1463" s="44">
        <f t="shared" si="537"/>
        <v>26517.857142857254</v>
      </c>
      <c r="CL1463" s="18">
        <f t="shared" si="538"/>
        <v>2244.0349002849002</v>
      </c>
      <c r="CM1463" s="18">
        <f t="shared" si="539"/>
        <v>4462.0901378713943</v>
      </c>
      <c r="CN1463" s="13"/>
      <c r="CO1463" s="18">
        <f t="shared" si="540"/>
        <v>0</v>
      </c>
    </row>
    <row r="1464" spans="1:93" ht="15.75" customHeight="1" x14ac:dyDescent="0.2">
      <c r="A1464" s="35" t="s">
        <v>758</v>
      </c>
      <c r="B1464" s="48" t="s">
        <v>758</v>
      </c>
      <c r="C1464" s="35" t="s">
        <v>4882</v>
      </c>
      <c r="D1464" s="36">
        <v>46062</v>
      </c>
      <c r="E1464" s="36"/>
      <c r="F1464" s="35" t="s">
        <v>894</v>
      </c>
      <c r="G1464" s="35" t="s">
        <v>1247</v>
      </c>
      <c r="H1464" s="35" t="s">
        <v>1248</v>
      </c>
      <c r="I1464" s="35" t="s">
        <v>897</v>
      </c>
      <c r="J1464" s="35"/>
      <c r="K1464" s="35" t="s">
        <v>898</v>
      </c>
      <c r="L1464" s="37" t="s">
        <v>4804</v>
      </c>
      <c r="M1464" s="38">
        <v>0.1</v>
      </c>
      <c r="N1464" s="35">
        <v>20</v>
      </c>
      <c r="O1464" s="39">
        <v>125000</v>
      </c>
      <c r="P1464" s="40"/>
      <c r="Q1464" s="39"/>
      <c r="R1464" s="39">
        <v>4206.7307692307686</v>
      </c>
      <c r="S1464" s="39">
        <v>2430.5555555555557</v>
      </c>
      <c r="T1464" s="39">
        <v>437.5</v>
      </c>
      <c r="U1464" s="35">
        <v>75</v>
      </c>
      <c r="V1464" s="39"/>
      <c r="W1464" s="39"/>
      <c r="X1464" s="39">
        <v>2976.4285714285802</v>
      </c>
      <c r="Y1464" s="39">
        <v>135126.21489621489</v>
      </c>
      <c r="Z1464" s="41">
        <v>5033.3333333333339</v>
      </c>
      <c r="AA1464" s="39"/>
      <c r="AB1464" s="39">
        <v>140159.54822954824</v>
      </c>
      <c r="AC1464" s="39"/>
      <c r="AD1464" s="39"/>
      <c r="AE1464" s="42"/>
      <c r="AF1464" s="35"/>
      <c r="AG1464" s="39"/>
      <c r="AH1464" s="39">
        <v>140159.54822954824</v>
      </c>
      <c r="AI1464" s="39">
        <v>14015.954822954824</v>
      </c>
      <c r="AJ1464" s="42">
        <v>21214.285714285801</v>
      </c>
      <c r="AK1464" s="39">
        <v>2121.4285714285802</v>
      </c>
      <c r="AL1464" s="39">
        <v>177511.21733821742</v>
      </c>
      <c r="AM1464" s="39" t="s">
        <v>943</v>
      </c>
      <c r="AN1464" s="39" t="s">
        <v>943</v>
      </c>
      <c r="AO1464" s="35" t="s">
        <v>4883</v>
      </c>
      <c r="AP1464" s="35" t="s">
        <v>944</v>
      </c>
      <c r="AQ1464" s="39" t="s">
        <v>901</v>
      </c>
      <c r="AR1464" s="39">
        <v>1</v>
      </c>
      <c r="AS1464" s="39"/>
      <c r="AT1464" s="39"/>
      <c r="AU1464" s="39"/>
      <c r="AV1464" s="39"/>
      <c r="AW1464" s="39">
        <v>0</v>
      </c>
      <c r="AX1464" s="39">
        <v>0</v>
      </c>
      <c r="AY1464" s="39">
        <v>0</v>
      </c>
      <c r="AZ1464" s="35" t="s">
        <v>4883</v>
      </c>
      <c r="BA1464" s="39"/>
      <c r="BC1464" s="5" t="s">
        <v>905</v>
      </c>
      <c r="CB1464" s="13" t="s">
        <v>947</v>
      </c>
      <c r="CC1464" s="13" t="s">
        <v>10</v>
      </c>
      <c r="CD1464" s="13">
        <v>60002</v>
      </c>
      <c r="CE1464" s="13" t="s">
        <v>8</v>
      </c>
      <c r="CF1464" s="13" t="str">
        <f t="shared" si="534"/>
        <v>W0009411</v>
      </c>
      <c r="CG1464" s="13" t="s">
        <v>70</v>
      </c>
      <c r="CH1464" s="18">
        <f t="shared" si="535"/>
        <v>128488.92857142858</v>
      </c>
      <c r="CI1464" s="18">
        <f t="shared" si="548"/>
        <v>0</v>
      </c>
      <c r="CJ1464" s="43">
        <f t="shared" si="536"/>
        <v>5033.3333333333339</v>
      </c>
      <c r="CK1464" s="44">
        <f t="shared" si="537"/>
        <v>21214.285714285801</v>
      </c>
      <c r="CL1464" s="18">
        <f t="shared" si="538"/>
        <v>6637.2863247863243</v>
      </c>
      <c r="CM1464" s="18">
        <f t="shared" si="539"/>
        <v>16137.383394383403</v>
      </c>
      <c r="CN1464" s="13"/>
      <c r="CO1464" s="18">
        <f t="shared" si="540"/>
        <v>0</v>
      </c>
    </row>
    <row r="1465" spans="1:93" ht="15.75" customHeight="1" x14ac:dyDescent="0.2">
      <c r="A1465" s="35" t="s">
        <v>4884</v>
      </c>
      <c r="B1465" s="48" t="s">
        <v>4884</v>
      </c>
      <c r="C1465" s="35" t="s">
        <v>4885</v>
      </c>
      <c r="D1465" s="36">
        <v>46069</v>
      </c>
      <c r="E1465" s="36"/>
      <c r="F1465" s="35" t="s">
        <v>996</v>
      </c>
      <c r="G1465" s="35" t="s">
        <v>895</v>
      </c>
      <c r="H1465" s="35" t="s">
        <v>896</v>
      </c>
      <c r="I1465" s="35" t="s">
        <v>897</v>
      </c>
      <c r="J1465" s="35"/>
      <c r="K1465" s="35" t="s">
        <v>898</v>
      </c>
      <c r="L1465" s="37" t="s">
        <v>4804</v>
      </c>
      <c r="M1465" s="38">
        <v>8.5000000000000006E-2</v>
      </c>
      <c r="N1465" s="35">
        <v>13</v>
      </c>
      <c r="O1465" s="39">
        <v>39232.142857142855</v>
      </c>
      <c r="P1465" s="40"/>
      <c r="Q1465" s="39"/>
      <c r="R1465" s="39">
        <v>2031.25</v>
      </c>
      <c r="S1465" s="39">
        <v>1173.6111111111111</v>
      </c>
      <c r="T1465" s="39">
        <v>211.25</v>
      </c>
      <c r="U1465" s="35">
        <v>75</v>
      </c>
      <c r="V1465" s="39"/>
      <c r="W1465" s="39"/>
      <c r="X1465" s="39">
        <v>1934.678571428577</v>
      </c>
      <c r="Y1465" s="39">
        <v>44657.932539682544</v>
      </c>
      <c r="Z1465" s="41">
        <v>2640.625</v>
      </c>
      <c r="AA1465" s="39"/>
      <c r="AB1465" s="39">
        <v>47298.557539682544</v>
      </c>
      <c r="AC1465" s="39"/>
      <c r="AD1465" s="39"/>
      <c r="AE1465" s="42"/>
      <c r="AF1465" s="35"/>
      <c r="AG1465" s="39"/>
      <c r="AH1465" s="39">
        <v>47298.557539682544</v>
      </c>
      <c r="AI1465" s="39">
        <v>4020.3773908730163</v>
      </c>
      <c r="AJ1465" s="42">
        <v>13789.285714285772</v>
      </c>
      <c r="AK1465" s="39">
        <v>1172.0892857142908</v>
      </c>
      <c r="AL1465" s="39">
        <v>66280.309930555624</v>
      </c>
      <c r="AM1465" s="39" t="s">
        <v>1025</v>
      </c>
      <c r="AN1465" s="39" t="s">
        <v>1026</v>
      </c>
      <c r="AO1465" s="35">
        <v>6391</v>
      </c>
      <c r="AP1465" s="35" t="s">
        <v>1027</v>
      </c>
      <c r="AQ1465" s="39" t="s">
        <v>901</v>
      </c>
      <c r="AR1465" s="39">
        <v>1</v>
      </c>
      <c r="AS1465" s="39"/>
      <c r="AT1465" s="39"/>
      <c r="AU1465" s="39"/>
      <c r="AV1465" s="39"/>
      <c r="AW1465" s="39">
        <v>0</v>
      </c>
      <c r="AX1465" s="39">
        <v>0</v>
      </c>
      <c r="AY1465" s="39">
        <v>0</v>
      </c>
      <c r="AZ1465" s="35">
        <v>6391</v>
      </c>
      <c r="BA1465" s="39"/>
      <c r="BC1465" s="5" t="s">
        <v>905</v>
      </c>
      <c r="CB1465" s="13" t="s">
        <v>947</v>
      </c>
      <c r="CC1465" s="13" t="s">
        <v>1029</v>
      </c>
      <c r="CD1465" s="13">
        <v>60014</v>
      </c>
      <c r="CE1465" s="13" t="s">
        <v>1030</v>
      </c>
      <c r="CF1465" s="13" t="str">
        <f t="shared" si="534"/>
        <v>W0009412</v>
      </c>
      <c r="CG1465" s="13" t="s">
        <v>29</v>
      </c>
      <c r="CH1465" s="18">
        <f t="shared" si="535"/>
        <v>41453.071428571435</v>
      </c>
      <c r="CI1465" s="18">
        <f t="shared" si="548"/>
        <v>0</v>
      </c>
      <c r="CJ1465" s="43">
        <f t="shared" si="536"/>
        <v>2640.625</v>
      </c>
      <c r="CK1465" s="44">
        <f t="shared" si="537"/>
        <v>13789.285714285772</v>
      </c>
      <c r="CL1465" s="18">
        <f t="shared" si="538"/>
        <v>3204.8611111111113</v>
      </c>
      <c r="CM1465" s="18">
        <f t="shared" si="539"/>
        <v>5192.4666765873071</v>
      </c>
      <c r="CN1465" s="13"/>
      <c r="CO1465" s="18">
        <f t="shared" si="540"/>
        <v>0</v>
      </c>
    </row>
    <row r="1466" spans="1:93" ht="15.75" customHeight="1" x14ac:dyDescent="0.2">
      <c r="A1466" s="35" t="s">
        <v>4886</v>
      </c>
      <c r="B1466" s="48" t="s">
        <v>4886</v>
      </c>
      <c r="C1466" s="35" t="s">
        <v>4887</v>
      </c>
      <c r="D1466" s="36">
        <v>46062</v>
      </c>
      <c r="E1466" s="36"/>
      <c r="F1466" s="35" t="s">
        <v>894</v>
      </c>
      <c r="G1466" s="35" t="s">
        <v>895</v>
      </c>
      <c r="H1466" s="35" t="s">
        <v>896</v>
      </c>
      <c r="I1466" s="35" t="s">
        <v>897</v>
      </c>
      <c r="J1466" s="35"/>
      <c r="K1466" s="35" t="s">
        <v>898</v>
      </c>
      <c r="L1466" s="37" t="s">
        <v>4804</v>
      </c>
      <c r="M1466" s="38">
        <v>8.5000000000000006E-2</v>
      </c>
      <c r="N1466" s="35">
        <v>0</v>
      </c>
      <c r="O1466" s="39">
        <v>0</v>
      </c>
      <c r="P1466" s="40"/>
      <c r="Q1466" s="39"/>
      <c r="R1466" s="39">
        <v>0</v>
      </c>
      <c r="S1466" s="39">
        <v>0</v>
      </c>
      <c r="T1466" s="39">
        <v>0</v>
      </c>
      <c r="U1466" s="35">
        <v>0</v>
      </c>
      <c r="V1466" s="39"/>
      <c r="W1466" s="39"/>
      <c r="X1466" s="39">
        <v>0</v>
      </c>
      <c r="Y1466" s="39">
        <v>0</v>
      </c>
      <c r="Z1466" s="41">
        <v>0</v>
      </c>
      <c r="AA1466" s="39"/>
      <c r="AB1466" s="39">
        <v>0</v>
      </c>
      <c r="AC1466" s="39"/>
      <c r="AD1466" s="39"/>
      <c r="AE1466" s="42"/>
      <c r="AF1466" s="35"/>
      <c r="AG1466" s="39"/>
      <c r="AH1466" s="39">
        <v>0</v>
      </c>
      <c r="AI1466" s="39">
        <v>0</v>
      </c>
      <c r="AJ1466" s="42">
        <v>0</v>
      </c>
      <c r="AK1466" s="39">
        <v>0</v>
      </c>
      <c r="AL1466" s="39">
        <v>0</v>
      </c>
      <c r="AM1466" s="39" t="s">
        <v>4888</v>
      </c>
      <c r="AN1466" s="39" t="s">
        <v>4888</v>
      </c>
      <c r="AO1466" s="35">
        <v>0</v>
      </c>
      <c r="AP1466" s="35" t="s">
        <v>986</v>
      </c>
      <c r="AQ1466" s="39" t="s">
        <v>988</v>
      </c>
      <c r="AR1466" s="39"/>
      <c r="AS1466" s="39"/>
      <c r="AT1466" s="39"/>
      <c r="AU1466" s="39"/>
      <c r="AV1466" s="39"/>
      <c r="AW1466" s="39">
        <v>0</v>
      </c>
      <c r="AX1466" s="39">
        <v>0</v>
      </c>
      <c r="AY1466" s="39">
        <v>0</v>
      </c>
      <c r="AZ1466" s="35">
        <v>0</v>
      </c>
      <c r="BA1466" s="39"/>
      <c r="BC1466" s="5" t="s">
        <v>4889</v>
      </c>
      <c r="CB1466" s="13" t="s">
        <v>990</v>
      </c>
      <c r="CC1466" s="13"/>
      <c r="CD1466" s="13"/>
      <c r="CE1466" s="13"/>
      <c r="CF1466" s="13"/>
      <c r="CG1466" s="13"/>
      <c r="CH1466" s="13"/>
      <c r="CI1466" s="13"/>
      <c r="CJ1466" s="13"/>
      <c r="CK1466" s="13"/>
      <c r="CL1466" s="13"/>
      <c r="CM1466" s="13"/>
      <c r="CN1466" s="13"/>
      <c r="CO1466" s="13"/>
    </row>
    <row r="1467" spans="1:93" ht="15.75" customHeight="1" x14ac:dyDescent="0.2">
      <c r="A1467" s="35" t="s">
        <v>4890</v>
      </c>
      <c r="B1467" s="48" t="s">
        <v>4890</v>
      </c>
      <c r="C1467" s="35" t="s">
        <v>4891</v>
      </c>
      <c r="D1467" s="36">
        <v>46069</v>
      </c>
      <c r="E1467" s="36"/>
      <c r="F1467" s="35" t="s">
        <v>894</v>
      </c>
      <c r="G1467" s="35" t="s">
        <v>895</v>
      </c>
      <c r="H1467" s="35" t="s">
        <v>896</v>
      </c>
      <c r="I1467" s="35" t="s">
        <v>2483</v>
      </c>
      <c r="J1467" s="35"/>
      <c r="K1467" s="35" t="s">
        <v>898</v>
      </c>
      <c r="L1467" s="37" t="s">
        <v>4804</v>
      </c>
      <c r="M1467" s="38">
        <v>8.5000000000000006E-2</v>
      </c>
      <c r="N1467" s="35">
        <v>13</v>
      </c>
      <c r="O1467" s="39">
        <v>59970.238095238099</v>
      </c>
      <c r="P1467" s="40"/>
      <c r="Q1467" s="39"/>
      <c r="R1467" s="39">
        <v>3104.9679487179487</v>
      </c>
      <c r="S1467" s="39">
        <v>1793.9814814814815</v>
      </c>
      <c r="T1467" s="39">
        <v>322.91666666666669</v>
      </c>
      <c r="U1467" s="35">
        <v>75</v>
      </c>
      <c r="V1467" s="39"/>
      <c r="W1467" s="39"/>
      <c r="X1467" s="39">
        <v>1934.678571428577</v>
      </c>
      <c r="Y1467" s="39">
        <v>67201.78276353277</v>
      </c>
      <c r="Z1467" s="41">
        <v>2640.625</v>
      </c>
      <c r="AA1467" s="39"/>
      <c r="AB1467" s="39">
        <v>69842.40776353277</v>
      </c>
      <c r="AC1467" s="39"/>
      <c r="AD1467" s="39"/>
      <c r="AE1467" s="42"/>
      <c r="AF1467" s="35"/>
      <c r="AG1467" s="39"/>
      <c r="AH1467" s="39">
        <v>69842.40776353277</v>
      </c>
      <c r="AI1467" s="39">
        <v>5936.6046599002857</v>
      </c>
      <c r="AJ1467" s="42">
        <v>0</v>
      </c>
      <c r="AK1467" s="39">
        <v>0</v>
      </c>
      <c r="AL1467" s="39">
        <v>75779.012423433058</v>
      </c>
      <c r="AM1467" s="39" t="s">
        <v>1025</v>
      </c>
      <c r="AN1467" s="39" t="s">
        <v>2484</v>
      </c>
      <c r="AO1467" s="35">
        <v>6390</v>
      </c>
      <c r="AP1467" s="35" t="s">
        <v>2485</v>
      </c>
      <c r="AQ1467" s="39" t="s">
        <v>901</v>
      </c>
      <c r="AR1467" s="39">
        <v>1</v>
      </c>
      <c r="AS1467" s="39"/>
      <c r="AT1467" s="39"/>
      <c r="AU1467" s="39"/>
      <c r="AV1467" s="39"/>
      <c r="AW1467" s="39">
        <v>0</v>
      </c>
      <c r="AX1467" s="39">
        <v>0</v>
      </c>
      <c r="AY1467" s="39">
        <v>0</v>
      </c>
      <c r="AZ1467" s="35">
        <v>6390</v>
      </c>
      <c r="BA1467" s="39"/>
      <c r="BC1467" s="5" t="s">
        <v>905</v>
      </c>
      <c r="CB1467" s="13" t="s">
        <v>947</v>
      </c>
      <c r="CC1467" s="13" t="s">
        <v>805</v>
      </c>
      <c r="CD1467" s="13">
        <v>60001</v>
      </c>
      <c r="CE1467" s="13" t="s">
        <v>803</v>
      </c>
      <c r="CF1467" s="13" t="str">
        <f t="shared" ref="CF1467:CF1469" si="549">A1467</f>
        <v>W0009414</v>
      </c>
      <c r="CG1467" s="13" t="s">
        <v>29</v>
      </c>
      <c r="CH1467" s="18">
        <f t="shared" ref="CH1467:CH1469" si="550">SUM(O1467,Q1467,T1467:X1467,)</f>
        <v>62302.833333333343</v>
      </c>
      <c r="CI1467" s="18">
        <f t="shared" ref="CI1467:CI1469" si="551">SUM(AA1467,AC1467:AE1467)</f>
        <v>0</v>
      </c>
      <c r="CJ1467" s="43">
        <f t="shared" ref="CJ1467:CJ1469" si="552">SUM(Z1467)</f>
        <v>2640.625</v>
      </c>
      <c r="CK1467" s="44">
        <f t="shared" ref="CK1467:CK1469" si="553">AJ1467</f>
        <v>0</v>
      </c>
      <c r="CL1467" s="18">
        <f t="shared" ref="CL1467:CL1469" si="554">SUM(R1467:S1467)</f>
        <v>4898.94943019943</v>
      </c>
      <c r="CM1467" s="18">
        <f t="shared" ref="CM1467:CM1469" si="555">SUM(AI1467,AK1467)</f>
        <v>5936.6046599002857</v>
      </c>
      <c r="CN1467" s="13"/>
      <c r="CO1467" s="18">
        <f t="shared" ref="CO1467:CO1469" si="556">SUM(CH1467:CM1467,-AL1467)</f>
        <v>0</v>
      </c>
    </row>
    <row r="1468" spans="1:93" ht="15.75" customHeight="1" x14ac:dyDescent="0.2">
      <c r="A1468" s="35" t="s">
        <v>759</v>
      </c>
      <c r="B1468" s="48" t="s">
        <v>759</v>
      </c>
      <c r="C1468" s="35" t="s">
        <v>4892</v>
      </c>
      <c r="D1468" s="36">
        <v>46069</v>
      </c>
      <c r="E1468" s="36"/>
      <c r="F1468" s="35" t="s">
        <v>984</v>
      </c>
      <c r="G1468" s="35" t="s">
        <v>1050</v>
      </c>
      <c r="H1468" s="35" t="s">
        <v>1051</v>
      </c>
      <c r="I1468" s="35" t="s">
        <v>897</v>
      </c>
      <c r="J1468" s="35"/>
      <c r="K1468" s="35" t="s">
        <v>898</v>
      </c>
      <c r="L1468" s="37" t="s">
        <v>4804</v>
      </c>
      <c r="M1468" s="38">
        <v>8.5000000000000006E-2</v>
      </c>
      <c r="N1468" s="35">
        <v>13</v>
      </c>
      <c r="O1468" s="39">
        <v>36369.047619047611</v>
      </c>
      <c r="P1468" s="40"/>
      <c r="Q1468" s="39"/>
      <c r="R1468" s="39">
        <v>1883.0128205128203</v>
      </c>
      <c r="S1468" s="39">
        <v>1087.9629629629628</v>
      </c>
      <c r="T1468" s="39">
        <v>195.83333333333331</v>
      </c>
      <c r="U1468" s="35">
        <v>75</v>
      </c>
      <c r="V1468" s="39"/>
      <c r="W1468" s="39"/>
      <c r="X1468" s="39">
        <v>1934.678571428577</v>
      </c>
      <c r="Y1468" s="39">
        <v>41545.53530728531</v>
      </c>
      <c r="Z1468" s="41">
        <v>10943.601190476191</v>
      </c>
      <c r="AA1468" s="39"/>
      <c r="AB1468" s="39">
        <v>52489.136497761501</v>
      </c>
      <c r="AC1468" s="39"/>
      <c r="AD1468" s="39"/>
      <c r="AE1468" s="42"/>
      <c r="AF1468" s="35"/>
      <c r="AG1468" s="39"/>
      <c r="AH1468" s="39">
        <v>52489.136497761501</v>
      </c>
      <c r="AI1468" s="39">
        <v>4461.5766023097276</v>
      </c>
      <c r="AJ1468" s="42">
        <v>13789.285714285772</v>
      </c>
      <c r="AK1468" s="39">
        <v>1172.0892857142908</v>
      </c>
      <c r="AL1468" s="39">
        <v>71912.088100071283</v>
      </c>
      <c r="AM1468" s="39" t="s">
        <v>943</v>
      </c>
      <c r="AN1468" s="39" t="s">
        <v>943</v>
      </c>
      <c r="AO1468" s="35">
        <v>35921</v>
      </c>
      <c r="AP1468" s="35" t="s">
        <v>944</v>
      </c>
      <c r="AQ1468" s="39" t="s">
        <v>901</v>
      </c>
      <c r="AR1468" s="39">
        <v>1</v>
      </c>
      <c r="AS1468" s="39"/>
      <c r="AT1468" s="39"/>
      <c r="AU1468" s="39"/>
      <c r="AV1468" s="39"/>
      <c r="AW1468" s="39">
        <v>0</v>
      </c>
      <c r="AX1468" s="39">
        <v>0</v>
      </c>
      <c r="AY1468" s="39">
        <v>0</v>
      </c>
      <c r="AZ1468" s="35">
        <v>35921</v>
      </c>
      <c r="BA1468" s="39"/>
      <c r="BC1468" s="5" t="s">
        <v>905</v>
      </c>
      <c r="CB1468" s="13" t="s">
        <v>947</v>
      </c>
      <c r="CC1468" s="13" t="s">
        <v>10</v>
      </c>
      <c r="CD1468" s="13">
        <v>60002</v>
      </c>
      <c r="CE1468" s="13" t="s">
        <v>8</v>
      </c>
      <c r="CF1468" s="13" t="str">
        <f t="shared" si="549"/>
        <v>W0009416</v>
      </c>
      <c r="CG1468" s="13" t="s">
        <v>24</v>
      </c>
      <c r="CH1468" s="18">
        <f t="shared" si="550"/>
        <v>38574.559523809527</v>
      </c>
      <c r="CI1468" s="18">
        <f t="shared" si="551"/>
        <v>0</v>
      </c>
      <c r="CJ1468" s="43">
        <f t="shared" si="552"/>
        <v>10943.601190476191</v>
      </c>
      <c r="CK1468" s="44">
        <f t="shared" si="553"/>
        <v>13789.285714285772</v>
      </c>
      <c r="CL1468" s="18">
        <f t="shared" si="554"/>
        <v>2970.9757834757829</v>
      </c>
      <c r="CM1468" s="18">
        <f t="shared" si="555"/>
        <v>5633.6658880240184</v>
      </c>
      <c r="CN1468" s="13"/>
      <c r="CO1468" s="18">
        <f t="shared" si="556"/>
        <v>0</v>
      </c>
    </row>
    <row r="1469" spans="1:93" ht="15.75" customHeight="1" x14ac:dyDescent="0.2">
      <c r="A1469" s="35" t="s">
        <v>760</v>
      </c>
      <c r="B1469" s="48" t="s">
        <v>760</v>
      </c>
      <c r="C1469" s="35" t="s">
        <v>4893</v>
      </c>
      <c r="D1469" s="36">
        <v>46072</v>
      </c>
      <c r="E1469" s="36"/>
      <c r="F1469" s="35" t="s">
        <v>984</v>
      </c>
      <c r="G1469" s="35" t="s">
        <v>1050</v>
      </c>
      <c r="H1469" s="35" t="s">
        <v>1051</v>
      </c>
      <c r="I1469" s="35" t="s">
        <v>897</v>
      </c>
      <c r="J1469" s="35"/>
      <c r="K1469" s="35" t="s">
        <v>898</v>
      </c>
      <c r="L1469" s="37" t="s">
        <v>4804</v>
      </c>
      <c r="M1469" s="38">
        <v>8.5000000000000006E-2</v>
      </c>
      <c r="N1469" s="35">
        <v>10</v>
      </c>
      <c r="O1469" s="39">
        <v>29761.904761904763</v>
      </c>
      <c r="P1469" s="40"/>
      <c r="Q1469" s="39"/>
      <c r="R1469" s="39">
        <v>2003.2051282051279</v>
      </c>
      <c r="S1469" s="39">
        <v>1157.4074074074074</v>
      </c>
      <c r="T1469" s="39">
        <v>208.33333333333331</v>
      </c>
      <c r="U1469" s="35">
        <v>75</v>
      </c>
      <c r="V1469" s="39"/>
      <c r="W1469" s="39"/>
      <c r="X1469" s="39">
        <v>1488.2142857142901</v>
      </c>
      <c r="Y1469" s="39">
        <v>34694.064916564923</v>
      </c>
      <c r="Z1469" s="41">
        <v>8418.1547619047615</v>
      </c>
      <c r="AA1469" s="39"/>
      <c r="AB1469" s="39">
        <v>43112.219678469686</v>
      </c>
      <c r="AC1469" s="39"/>
      <c r="AD1469" s="39"/>
      <c r="AE1469" s="42"/>
      <c r="AF1469" s="35"/>
      <c r="AG1469" s="39"/>
      <c r="AH1469" s="39">
        <v>43112.219678469686</v>
      </c>
      <c r="AI1469" s="39">
        <v>3664.5386726699235</v>
      </c>
      <c r="AJ1469" s="42">
        <v>10607.142857142901</v>
      </c>
      <c r="AK1469" s="39">
        <v>901.60714285714664</v>
      </c>
      <c r="AL1469" s="39">
        <v>58285.508351139651</v>
      </c>
      <c r="AM1469" s="39" t="s">
        <v>943</v>
      </c>
      <c r="AN1469" s="39" t="s">
        <v>943</v>
      </c>
      <c r="AO1469" s="35">
        <v>35921</v>
      </c>
      <c r="AP1469" s="35" t="s">
        <v>944</v>
      </c>
      <c r="AQ1469" s="39" t="s">
        <v>901</v>
      </c>
      <c r="AR1469" s="39">
        <v>1</v>
      </c>
      <c r="AS1469" s="39"/>
      <c r="AT1469" s="39"/>
      <c r="AU1469" s="39"/>
      <c r="AV1469" s="39"/>
      <c r="AW1469" s="39">
        <v>0</v>
      </c>
      <c r="AX1469" s="39">
        <v>0</v>
      </c>
      <c r="AY1469" s="39">
        <v>0</v>
      </c>
      <c r="AZ1469" s="35">
        <v>35921</v>
      </c>
      <c r="BA1469" s="39"/>
      <c r="BC1469" s="5" t="s">
        <v>905</v>
      </c>
      <c r="CB1469" s="13" t="s">
        <v>947</v>
      </c>
      <c r="CC1469" s="13" t="s">
        <v>10</v>
      </c>
      <c r="CD1469" s="13">
        <v>60002</v>
      </c>
      <c r="CE1469" s="13" t="s">
        <v>8</v>
      </c>
      <c r="CF1469" s="13" t="str">
        <f t="shared" si="549"/>
        <v>W0009417</v>
      </c>
      <c r="CG1469" s="13" t="s">
        <v>24</v>
      </c>
      <c r="CH1469" s="18">
        <f t="shared" si="550"/>
        <v>31533.452380952385</v>
      </c>
      <c r="CI1469" s="18">
        <f t="shared" si="551"/>
        <v>0</v>
      </c>
      <c r="CJ1469" s="43">
        <f t="shared" si="552"/>
        <v>8418.1547619047615</v>
      </c>
      <c r="CK1469" s="44">
        <f t="shared" si="553"/>
        <v>10607.142857142901</v>
      </c>
      <c r="CL1469" s="18">
        <f t="shared" si="554"/>
        <v>3160.6125356125353</v>
      </c>
      <c r="CM1469" s="18">
        <f t="shared" si="555"/>
        <v>4566.1458155270702</v>
      </c>
      <c r="CN1469" s="13"/>
      <c r="CO1469" s="18">
        <f t="shared" si="556"/>
        <v>0</v>
      </c>
    </row>
    <row r="1470" spans="1:93" ht="15.75" customHeight="1" x14ac:dyDescent="0.2">
      <c r="A1470" s="35" t="s">
        <v>4894</v>
      </c>
      <c r="B1470" s="48" t="s">
        <v>4894</v>
      </c>
      <c r="C1470" s="35" t="s">
        <v>4895</v>
      </c>
      <c r="D1470" s="36">
        <v>46069</v>
      </c>
      <c r="E1470" s="36"/>
      <c r="F1470" s="35" t="s">
        <v>894</v>
      </c>
      <c r="G1470" s="35" t="s">
        <v>1247</v>
      </c>
      <c r="H1470" s="35" t="s">
        <v>1248</v>
      </c>
      <c r="I1470" s="35" t="s">
        <v>914</v>
      </c>
      <c r="J1470" s="35"/>
      <c r="K1470" s="35" t="s">
        <v>898</v>
      </c>
      <c r="L1470" s="37" t="s">
        <v>4804</v>
      </c>
      <c r="M1470" s="38">
        <v>0.1</v>
      </c>
      <c r="N1470" s="35">
        <v>0</v>
      </c>
      <c r="O1470" s="39">
        <v>0</v>
      </c>
      <c r="P1470" s="40"/>
      <c r="Q1470" s="39"/>
      <c r="R1470" s="35">
        <v>0</v>
      </c>
      <c r="S1470" s="35">
        <v>0</v>
      </c>
      <c r="T1470" s="35">
        <v>0</v>
      </c>
      <c r="U1470" s="35">
        <v>0</v>
      </c>
      <c r="V1470" s="35">
        <v>0</v>
      </c>
      <c r="W1470" s="35">
        <v>0</v>
      </c>
      <c r="X1470" s="35">
        <v>0</v>
      </c>
      <c r="Y1470" s="39">
        <v>0</v>
      </c>
      <c r="Z1470" s="41">
        <v>0</v>
      </c>
      <c r="AA1470" s="39"/>
      <c r="AB1470" s="39">
        <v>0</v>
      </c>
      <c r="AC1470" s="39"/>
      <c r="AD1470" s="39"/>
      <c r="AE1470" s="42"/>
      <c r="AF1470" s="35"/>
      <c r="AG1470" s="39"/>
      <c r="AH1470" s="39">
        <v>0</v>
      </c>
      <c r="AI1470" s="39">
        <v>0</v>
      </c>
      <c r="AJ1470" s="42">
        <v>0</v>
      </c>
      <c r="AK1470" s="39">
        <v>0</v>
      </c>
      <c r="AL1470" s="39">
        <v>0</v>
      </c>
      <c r="AM1470" s="39" t="s">
        <v>4896</v>
      </c>
      <c r="AN1470" s="39" t="s">
        <v>4896</v>
      </c>
      <c r="AO1470" s="35" t="s">
        <v>4896</v>
      </c>
      <c r="AP1470" s="35" t="s">
        <v>986</v>
      </c>
      <c r="AQ1470" s="39" t="s">
        <v>988</v>
      </c>
      <c r="AR1470" s="49"/>
      <c r="AS1470" s="39"/>
      <c r="AT1470" s="39"/>
      <c r="AU1470" s="39"/>
      <c r="AV1470" s="39"/>
      <c r="AW1470" s="39">
        <v>0</v>
      </c>
      <c r="AX1470" s="39">
        <v>0</v>
      </c>
      <c r="AY1470" s="39">
        <v>0</v>
      </c>
      <c r="AZ1470" s="35" t="s">
        <v>4896</v>
      </c>
      <c r="BA1470" s="39"/>
      <c r="BC1470" s="5" t="s">
        <v>4889</v>
      </c>
      <c r="CB1470" s="13" t="s">
        <v>990</v>
      </c>
      <c r="CC1470" s="13"/>
      <c r="CD1470" s="13"/>
      <c r="CE1470" s="13"/>
      <c r="CF1470" s="13"/>
      <c r="CG1470" s="13"/>
      <c r="CH1470" s="13"/>
      <c r="CI1470" s="13"/>
      <c r="CJ1470" s="13"/>
      <c r="CK1470" s="13"/>
      <c r="CL1470" s="13"/>
      <c r="CM1470" s="13"/>
      <c r="CN1470" s="13"/>
      <c r="CO1470" s="13"/>
    </row>
    <row r="1471" spans="1:93" ht="15.75" customHeight="1" x14ac:dyDescent="0.2">
      <c r="A1471" s="35" t="s">
        <v>763</v>
      </c>
      <c r="B1471" s="48" t="s">
        <v>763</v>
      </c>
      <c r="C1471" s="35" t="s">
        <v>4897</v>
      </c>
      <c r="D1471" s="36">
        <v>46064</v>
      </c>
      <c r="E1471" s="36"/>
      <c r="F1471" s="35" t="s">
        <v>996</v>
      </c>
      <c r="G1471" s="35" t="s">
        <v>895</v>
      </c>
      <c r="H1471" s="35" t="s">
        <v>896</v>
      </c>
      <c r="I1471" s="35" t="s">
        <v>897</v>
      </c>
      <c r="J1471" s="35"/>
      <c r="K1471" s="35" t="s">
        <v>898</v>
      </c>
      <c r="L1471" s="37" t="s">
        <v>4804</v>
      </c>
      <c r="M1471" s="38">
        <v>8.5000000000000006E-2</v>
      </c>
      <c r="N1471" s="35">
        <v>18</v>
      </c>
      <c r="O1471" s="39">
        <v>40178.571428571435</v>
      </c>
      <c r="P1471" s="40"/>
      <c r="Q1471" s="39"/>
      <c r="R1471" s="39">
        <v>1502.403846153846</v>
      </c>
      <c r="S1471" s="39">
        <v>868.05555555555554</v>
      </c>
      <c r="T1471" s="39">
        <v>156.25</v>
      </c>
      <c r="U1471" s="35">
        <v>75</v>
      </c>
      <c r="V1471" s="39"/>
      <c r="W1471" s="39"/>
      <c r="X1471" s="39">
        <v>2678.785714285722</v>
      </c>
      <c r="Y1471" s="39">
        <v>45459.066544566558</v>
      </c>
      <c r="Z1471" s="41">
        <v>3656.25</v>
      </c>
      <c r="AA1471" s="39"/>
      <c r="AB1471" s="39">
        <v>49115.316544566558</v>
      </c>
      <c r="AC1471" s="39"/>
      <c r="AD1471" s="39"/>
      <c r="AE1471" s="42"/>
      <c r="AF1471" s="35"/>
      <c r="AG1471" s="39"/>
      <c r="AH1471" s="39">
        <v>49115.316544566558</v>
      </c>
      <c r="AI1471" s="39">
        <v>4174.8019062881576</v>
      </c>
      <c r="AJ1471" s="42">
        <v>19092.857142857221</v>
      </c>
      <c r="AK1471" s="39">
        <v>1622.8928571428639</v>
      </c>
      <c r="AL1471" s="39">
        <v>74005.868450854803</v>
      </c>
      <c r="AM1471" s="39" t="s">
        <v>943</v>
      </c>
      <c r="AN1471" s="39" t="s">
        <v>943</v>
      </c>
      <c r="AO1471" s="35">
        <v>90135</v>
      </c>
      <c r="AP1471" s="35" t="s">
        <v>944</v>
      </c>
      <c r="AQ1471" s="39" t="s">
        <v>901</v>
      </c>
      <c r="AR1471" s="39">
        <v>1</v>
      </c>
      <c r="AS1471" s="39"/>
      <c r="AT1471" s="39"/>
      <c r="AU1471" s="39"/>
      <c r="AV1471" s="39"/>
      <c r="AW1471" s="39">
        <v>0</v>
      </c>
      <c r="AX1471" s="39">
        <v>0</v>
      </c>
      <c r="AY1471" s="39">
        <v>0</v>
      </c>
      <c r="AZ1471" s="35">
        <v>90135</v>
      </c>
      <c r="BA1471" s="39"/>
      <c r="BC1471" s="5" t="s">
        <v>905</v>
      </c>
      <c r="CB1471" s="13" t="s">
        <v>947</v>
      </c>
      <c r="CC1471" s="13" t="s">
        <v>10</v>
      </c>
      <c r="CD1471" s="13">
        <v>60002</v>
      </c>
      <c r="CE1471" s="13" t="s">
        <v>8</v>
      </c>
      <c r="CF1471" s="13" t="str">
        <f t="shared" ref="CF1471:CF1473" si="557">A1471</f>
        <v>W0009430</v>
      </c>
      <c r="CG1471" s="13" t="s">
        <v>29</v>
      </c>
      <c r="CH1471" s="18">
        <f t="shared" ref="CH1471:CH1473" si="558">SUM(O1471,Q1471,T1471:X1471,)</f>
        <v>43088.607142857159</v>
      </c>
      <c r="CI1471" s="18">
        <f t="shared" ref="CI1471:CI1473" si="559">SUM(AA1471,AC1471:AE1471)</f>
        <v>0</v>
      </c>
      <c r="CJ1471" s="43">
        <f t="shared" ref="CJ1471:CJ1473" si="560">SUM(Z1471)</f>
        <v>3656.25</v>
      </c>
      <c r="CK1471" s="44">
        <f t="shared" ref="CK1471:CK1473" si="561">AJ1471</f>
        <v>19092.857142857221</v>
      </c>
      <c r="CL1471" s="18">
        <f t="shared" ref="CL1471:CL1473" si="562">SUM(R1471:S1471)</f>
        <v>2370.4594017094014</v>
      </c>
      <c r="CM1471" s="18">
        <f t="shared" ref="CM1471:CM1473" si="563">SUM(AI1471,AK1471)</f>
        <v>5797.6947634310218</v>
      </c>
      <c r="CN1471" s="13"/>
      <c r="CO1471" s="18">
        <f t="shared" ref="CO1471:CO1473" si="564">SUM(CH1471:CM1471,-AL1471)</f>
        <v>0</v>
      </c>
    </row>
    <row r="1472" spans="1:93" ht="15.75" customHeight="1" x14ac:dyDescent="0.2">
      <c r="A1472" s="35" t="s">
        <v>765</v>
      </c>
      <c r="B1472" s="48" t="s">
        <v>765</v>
      </c>
      <c r="C1472" s="35" t="s">
        <v>4898</v>
      </c>
      <c r="D1472" s="36">
        <v>46069</v>
      </c>
      <c r="E1472" s="36"/>
      <c r="F1472" s="35" t="s">
        <v>996</v>
      </c>
      <c r="G1472" s="35" t="s">
        <v>895</v>
      </c>
      <c r="H1472" s="35" t="s">
        <v>896</v>
      </c>
      <c r="I1472" s="35" t="s">
        <v>897</v>
      </c>
      <c r="J1472" s="35"/>
      <c r="K1472" s="35" t="s">
        <v>898</v>
      </c>
      <c r="L1472" s="37" t="s">
        <v>4804</v>
      </c>
      <c r="M1472" s="38">
        <v>8.5000000000000006E-2</v>
      </c>
      <c r="N1472" s="35">
        <v>13</v>
      </c>
      <c r="O1472" s="39">
        <v>30178.571428571431</v>
      </c>
      <c r="P1472" s="40"/>
      <c r="Q1472" s="39"/>
      <c r="R1472" s="39">
        <v>1562.5</v>
      </c>
      <c r="S1472" s="39">
        <v>902.77777777777783</v>
      </c>
      <c r="T1472" s="39">
        <v>162.5</v>
      </c>
      <c r="U1472" s="35">
        <v>75</v>
      </c>
      <c r="V1472" s="39"/>
      <c r="W1472" s="39"/>
      <c r="X1472" s="39">
        <v>1934.678571428577</v>
      </c>
      <c r="Y1472" s="39">
        <v>34816.027777777788</v>
      </c>
      <c r="Z1472" s="41">
        <v>2640.625</v>
      </c>
      <c r="AA1472" s="39"/>
      <c r="AB1472" s="39">
        <v>37456.652777777788</v>
      </c>
      <c r="AC1472" s="39"/>
      <c r="AD1472" s="39"/>
      <c r="AE1472" s="42"/>
      <c r="AF1472" s="35"/>
      <c r="AG1472" s="39"/>
      <c r="AH1472" s="39">
        <v>37456.652777777788</v>
      </c>
      <c r="AI1472" s="39">
        <v>3183.815486111112</v>
      </c>
      <c r="AJ1472" s="42">
        <v>13789.285714285772</v>
      </c>
      <c r="AK1472" s="39">
        <v>1172.0892857142908</v>
      </c>
      <c r="AL1472" s="39">
        <v>55601.843263888964</v>
      </c>
      <c r="AM1472" s="39" t="s">
        <v>943</v>
      </c>
      <c r="AN1472" s="39" t="s">
        <v>943</v>
      </c>
      <c r="AO1472" s="35">
        <v>90129</v>
      </c>
      <c r="AP1472" s="35" t="s">
        <v>944</v>
      </c>
      <c r="AQ1472" s="39" t="s">
        <v>901</v>
      </c>
      <c r="AR1472" s="39">
        <v>1</v>
      </c>
      <c r="AS1472" s="39"/>
      <c r="AT1472" s="39"/>
      <c r="AU1472" s="39"/>
      <c r="AV1472" s="39"/>
      <c r="AW1472" s="39">
        <v>0</v>
      </c>
      <c r="AX1472" s="39">
        <v>0</v>
      </c>
      <c r="AY1472" s="39">
        <v>0</v>
      </c>
      <c r="AZ1472" s="35">
        <v>90129</v>
      </c>
      <c r="BA1472" s="39"/>
      <c r="BC1472" s="5" t="s">
        <v>905</v>
      </c>
      <c r="CB1472" s="13" t="s">
        <v>947</v>
      </c>
      <c r="CC1472" s="13" t="s">
        <v>10</v>
      </c>
      <c r="CD1472" s="13">
        <v>60002</v>
      </c>
      <c r="CE1472" s="13" t="s">
        <v>8</v>
      </c>
      <c r="CF1472" s="13" t="str">
        <f t="shared" si="557"/>
        <v>W0009432</v>
      </c>
      <c r="CG1472" s="13" t="s">
        <v>29</v>
      </c>
      <c r="CH1472" s="18">
        <f t="shared" si="558"/>
        <v>32350.750000000007</v>
      </c>
      <c r="CI1472" s="18">
        <f t="shared" si="559"/>
        <v>0</v>
      </c>
      <c r="CJ1472" s="43">
        <f t="shared" si="560"/>
        <v>2640.625</v>
      </c>
      <c r="CK1472" s="44">
        <f t="shared" si="561"/>
        <v>13789.285714285772</v>
      </c>
      <c r="CL1472" s="18">
        <f t="shared" si="562"/>
        <v>2465.2777777777778</v>
      </c>
      <c r="CM1472" s="18">
        <f t="shared" si="563"/>
        <v>4355.9047718254023</v>
      </c>
      <c r="CN1472" s="13"/>
      <c r="CO1472" s="18">
        <f t="shared" si="564"/>
        <v>0</v>
      </c>
    </row>
    <row r="1473" spans="1:93" ht="15.75" customHeight="1" x14ac:dyDescent="0.2">
      <c r="A1473" s="35" t="s">
        <v>766</v>
      </c>
      <c r="B1473" s="48" t="s">
        <v>766</v>
      </c>
      <c r="C1473" s="35" t="s">
        <v>4899</v>
      </c>
      <c r="D1473" s="36">
        <v>46062</v>
      </c>
      <c r="E1473" s="36"/>
      <c r="F1473" s="35" t="s">
        <v>996</v>
      </c>
      <c r="G1473" s="35" t="s">
        <v>895</v>
      </c>
      <c r="H1473" s="35" t="s">
        <v>896</v>
      </c>
      <c r="I1473" s="35" t="s">
        <v>897</v>
      </c>
      <c r="J1473" s="35"/>
      <c r="K1473" s="35" t="s">
        <v>898</v>
      </c>
      <c r="L1473" s="37" t="s">
        <v>4804</v>
      </c>
      <c r="M1473" s="38">
        <v>8.5000000000000006E-2</v>
      </c>
      <c r="N1473" s="35">
        <v>20</v>
      </c>
      <c r="O1473" s="39">
        <v>52380.952380952374</v>
      </c>
      <c r="P1473" s="40"/>
      <c r="Q1473" s="39"/>
      <c r="R1473" s="39">
        <v>1762.8205128205127</v>
      </c>
      <c r="S1473" s="39">
        <v>1018.5185185185185</v>
      </c>
      <c r="T1473" s="39">
        <v>183.33333333333331</v>
      </c>
      <c r="U1473" s="35">
        <v>75</v>
      </c>
      <c r="V1473" s="39"/>
      <c r="W1473" s="39"/>
      <c r="X1473" s="39">
        <v>2976.4285714285802</v>
      </c>
      <c r="Y1473" s="39">
        <v>58397.053317053324</v>
      </c>
      <c r="Z1473" s="41">
        <v>4062.5</v>
      </c>
      <c r="AA1473" s="39"/>
      <c r="AB1473" s="39">
        <v>62459.553317053324</v>
      </c>
      <c r="AC1473" s="39"/>
      <c r="AD1473" s="39"/>
      <c r="AE1473" s="42"/>
      <c r="AF1473" s="35"/>
      <c r="AG1473" s="39"/>
      <c r="AH1473" s="39">
        <v>62459.553317053324</v>
      </c>
      <c r="AI1473" s="39">
        <v>5309.0620319495329</v>
      </c>
      <c r="AJ1473" s="42">
        <v>21214.285714285801</v>
      </c>
      <c r="AK1473" s="39">
        <v>1803.2142857142933</v>
      </c>
      <c r="AL1473" s="39">
        <v>90786.115349002939</v>
      </c>
      <c r="AM1473" s="39" t="s">
        <v>943</v>
      </c>
      <c r="AN1473" s="39" t="s">
        <v>943</v>
      </c>
      <c r="AO1473" s="35">
        <v>90242</v>
      </c>
      <c r="AP1473" s="35" t="s">
        <v>944</v>
      </c>
      <c r="AQ1473" s="39" t="s">
        <v>901</v>
      </c>
      <c r="AR1473" s="39">
        <v>1</v>
      </c>
      <c r="AS1473" s="39"/>
      <c r="AT1473" s="39"/>
      <c r="AU1473" s="39"/>
      <c r="AV1473" s="39"/>
      <c r="AW1473" s="39">
        <v>0</v>
      </c>
      <c r="AX1473" s="39">
        <v>0</v>
      </c>
      <c r="AY1473" s="39">
        <v>0</v>
      </c>
      <c r="AZ1473" s="35">
        <v>90242</v>
      </c>
      <c r="BA1473" s="39"/>
      <c r="BC1473" s="5" t="s">
        <v>905</v>
      </c>
      <c r="CB1473" s="13" t="s">
        <v>947</v>
      </c>
      <c r="CC1473" s="13" t="s">
        <v>10</v>
      </c>
      <c r="CD1473" s="13">
        <v>60002</v>
      </c>
      <c r="CE1473" s="13" t="s">
        <v>8</v>
      </c>
      <c r="CF1473" s="13" t="str">
        <f t="shared" si="557"/>
        <v>W0009433</v>
      </c>
      <c r="CG1473" s="13" t="s">
        <v>29</v>
      </c>
      <c r="CH1473" s="18">
        <f t="shared" si="558"/>
        <v>55615.71428571429</v>
      </c>
      <c r="CI1473" s="18">
        <f t="shared" si="559"/>
        <v>0</v>
      </c>
      <c r="CJ1473" s="43">
        <f t="shared" si="560"/>
        <v>4062.5</v>
      </c>
      <c r="CK1473" s="44">
        <f t="shared" si="561"/>
        <v>21214.285714285801</v>
      </c>
      <c r="CL1473" s="18">
        <f t="shared" si="562"/>
        <v>2781.339031339031</v>
      </c>
      <c r="CM1473" s="18">
        <f t="shared" si="563"/>
        <v>7112.2763176638264</v>
      </c>
      <c r="CN1473" s="13"/>
      <c r="CO1473" s="18">
        <f t="shared" si="564"/>
        <v>0</v>
      </c>
    </row>
    <row r="1474" spans="1:93" ht="15.75" customHeight="1" x14ac:dyDescent="0.2">
      <c r="A1474" s="35" t="s">
        <v>4900</v>
      </c>
      <c r="B1474" s="48" t="s">
        <v>4900</v>
      </c>
      <c r="C1474" s="35" t="s">
        <v>4901</v>
      </c>
      <c r="D1474" s="36">
        <v>46069</v>
      </c>
      <c r="E1474" s="36"/>
      <c r="F1474" s="35" t="s">
        <v>996</v>
      </c>
      <c r="G1474" s="35" t="s">
        <v>895</v>
      </c>
      <c r="H1474" s="35" t="s">
        <v>896</v>
      </c>
      <c r="I1474" s="35" t="s">
        <v>897</v>
      </c>
      <c r="J1474" s="35"/>
      <c r="K1474" s="35" t="s">
        <v>898</v>
      </c>
      <c r="L1474" s="37" t="s">
        <v>4804</v>
      </c>
      <c r="M1474" s="38">
        <v>8.5000000000000006E-2</v>
      </c>
      <c r="N1474" s="35">
        <v>0</v>
      </c>
      <c r="O1474" s="39">
        <v>0</v>
      </c>
      <c r="P1474" s="40"/>
      <c r="Q1474" s="39"/>
      <c r="R1474" s="39">
        <v>0</v>
      </c>
      <c r="S1474" s="39">
        <v>0</v>
      </c>
      <c r="T1474" s="39">
        <v>0</v>
      </c>
      <c r="U1474" s="35">
        <v>0</v>
      </c>
      <c r="V1474" s="39"/>
      <c r="W1474" s="39"/>
      <c r="X1474" s="39">
        <v>0</v>
      </c>
      <c r="Y1474" s="39">
        <v>0</v>
      </c>
      <c r="Z1474" s="41">
        <v>0</v>
      </c>
      <c r="AA1474" s="39"/>
      <c r="AB1474" s="39">
        <v>0</v>
      </c>
      <c r="AC1474" s="39"/>
      <c r="AD1474" s="39"/>
      <c r="AE1474" s="42"/>
      <c r="AF1474" s="35"/>
      <c r="AG1474" s="39"/>
      <c r="AH1474" s="39">
        <v>0</v>
      </c>
      <c r="AI1474" s="39">
        <v>0</v>
      </c>
      <c r="AJ1474" s="42">
        <v>0</v>
      </c>
      <c r="AK1474" s="39">
        <v>0</v>
      </c>
      <c r="AL1474" s="39">
        <v>0</v>
      </c>
      <c r="AM1474" s="39" t="s">
        <v>4888</v>
      </c>
      <c r="AN1474" s="39" t="s">
        <v>4888</v>
      </c>
      <c r="AO1474" s="35" t="s">
        <v>4888</v>
      </c>
      <c r="AP1474" s="35" t="s">
        <v>986</v>
      </c>
      <c r="AQ1474" s="39" t="s">
        <v>988</v>
      </c>
      <c r="AR1474" s="39"/>
      <c r="AS1474" s="39"/>
      <c r="AT1474" s="39"/>
      <c r="AU1474" s="39"/>
      <c r="AV1474" s="39"/>
      <c r="AW1474" s="39">
        <v>0</v>
      </c>
      <c r="AX1474" s="39">
        <v>0</v>
      </c>
      <c r="AY1474" s="39">
        <v>0</v>
      </c>
      <c r="AZ1474" s="35" t="s">
        <v>4888</v>
      </c>
      <c r="BA1474" s="39"/>
      <c r="BC1474" s="5" t="s">
        <v>4889</v>
      </c>
      <c r="CB1474" s="13" t="s">
        <v>990</v>
      </c>
      <c r="CC1474" s="13"/>
      <c r="CD1474" s="13"/>
      <c r="CE1474" s="13"/>
      <c r="CF1474" s="13"/>
      <c r="CG1474" s="13"/>
      <c r="CH1474" s="13"/>
      <c r="CI1474" s="13"/>
      <c r="CJ1474" s="13"/>
      <c r="CK1474" s="13"/>
      <c r="CL1474" s="13"/>
      <c r="CM1474" s="13"/>
      <c r="CN1474" s="13"/>
      <c r="CO1474" s="13"/>
    </row>
    <row r="1475" spans="1:93" ht="15.75" customHeight="1" x14ac:dyDescent="0.2">
      <c r="A1475" s="35" t="s">
        <v>4902</v>
      </c>
      <c r="B1475" s="48" t="s">
        <v>4902</v>
      </c>
      <c r="C1475" s="35" t="s">
        <v>4903</v>
      </c>
      <c r="D1475" s="36">
        <v>46069</v>
      </c>
      <c r="E1475" s="36"/>
      <c r="F1475" s="35" t="s">
        <v>996</v>
      </c>
      <c r="G1475" s="35" t="s">
        <v>895</v>
      </c>
      <c r="H1475" s="35" t="s">
        <v>896</v>
      </c>
      <c r="I1475" s="35" t="s">
        <v>897</v>
      </c>
      <c r="J1475" s="35"/>
      <c r="K1475" s="35" t="s">
        <v>898</v>
      </c>
      <c r="L1475" s="37" t="s">
        <v>4804</v>
      </c>
      <c r="M1475" s="38">
        <v>8.5000000000000006E-2</v>
      </c>
      <c r="N1475" s="35">
        <v>13</v>
      </c>
      <c r="O1475" s="39">
        <v>25148.809523809523</v>
      </c>
      <c r="P1475" s="40"/>
      <c r="Q1475" s="39"/>
      <c r="R1475" s="39">
        <v>1302.0833333333333</v>
      </c>
      <c r="S1475" s="39">
        <v>752.31481481481489</v>
      </c>
      <c r="T1475" s="39">
        <v>135.41666666666666</v>
      </c>
      <c r="U1475" s="35">
        <v>75</v>
      </c>
      <c r="V1475" s="39"/>
      <c r="W1475" s="39"/>
      <c r="X1475" s="39">
        <v>1934.678571428577</v>
      </c>
      <c r="Y1475" s="39">
        <v>29348.302910052913</v>
      </c>
      <c r="Z1475" s="41">
        <v>2640.625</v>
      </c>
      <c r="AA1475" s="39"/>
      <c r="AB1475" s="39">
        <v>31988.927910052913</v>
      </c>
      <c r="AC1475" s="39"/>
      <c r="AD1475" s="39"/>
      <c r="AE1475" s="42"/>
      <c r="AF1475" s="35"/>
      <c r="AG1475" s="39"/>
      <c r="AH1475" s="39">
        <v>31988.927910052913</v>
      </c>
      <c r="AI1475" s="39">
        <v>2719.0588723544979</v>
      </c>
      <c r="AJ1475" s="42">
        <v>13789.285714285772</v>
      </c>
      <c r="AK1475" s="39">
        <v>1172.0892857142908</v>
      </c>
      <c r="AL1475" s="39">
        <v>49669.361782407475</v>
      </c>
      <c r="AM1475" s="50" t="s">
        <v>4904</v>
      </c>
      <c r="AN1475" s="39" t="s">
        <v>2033</v>
      </c>
      <c r="AO1475" s="35" t="s">
        <v>4905</v>
      </c>
      <c r="AP1475" s="35" t="s">
        <v>2033</v>
      </c>
      <c r="AQ1475" s="39" t="s">
        <v>901</v>
      </c>
      <c r="AR1475" s="39">
        <v>1</v>
      </c>
      <c r="AS1475" s="39"/>
      <c r="AT1475" s="39"/>
      <c r="AU1475" s="39"/>
      <c r="AV1475" s="39"/>
      <c r="AW1475" s="39">
        <v>0</v>
      </c>
      <c r="AX1475" s="39">
        <v>0</v>
      </c>
      <c r="AY1475" s="39">
        <v>0</v>
      </c>
      <c r="AZ1475" s="35" t="s">
        <v>4905</v>
      </c>
      <c r="BA1475" s="39"/>
      <c r="BC1475" s="5" t="s">
        <v>905</v>
      </c>
      <c r="CB1475" s="13" t="s">
        <v>947</v>
      </c>
      <c r="CC1475" s="13" t="s">
        <v>2036</v>
      </c>
      <c r="CD1475" s="13">
        <v>60026</v>
      </c>
      <c r="CE1475" s="13" t="s">
        <v>4906</v>
      </c>
      <c r="CF1475" s="13" t="str">
        <f t="shared" ref="CF1475:CF1476" si="565">A1475</f>
        <v>W0009440</v>
      </c>
      <c r="CG1475" s="13" t="s">
        <v>29</v>
      </c>
      <c r="CH1475" s="18">
        <f t="shared" ref="CH1475:CH1476" si="566">SUM(O1475,Q1475,T1475:X1475,)</f>
        <v>27293.904761904767</v>
      </c>
      <c r="CI1475" s="18">
        <f t="shared" ref="CI1475:CI1476" si="567">SUM(AA1475,AC1475:AE1475)</f>
        <v>0</v>
      </c>
      <c r="CJ1475" s="43">
        <f t="shared" ref="CJ1475:CJ1476" si="568">SUM(Z1475)</f>
        <v>2640.625</v>
      </c>
      <c r="CK1475" s="44">
        <f t="shared" ref="CK1475:CK1476" si="569">AJ1475</f>
        <v>13789.285714285772</v>
      </c>
      <c r="CL1475" s="18">
        <f t="shared" ref="CL1475:CL1476" si="570">SUM(R1475:S1475)</f>
        <v>2054.3981481481483</v>
      </c>
      <c r="CM1475" s="18">
        <f t="shared" ref="CM1475:CM1476" si="571">SUM(AI1475,AK1475)</f>
        <v>3891.1481580687887</v>
      </c>
      <c r="CN1475" s="13"/>
      <c r="CO1475" s="18">
        <f t="shared" ref="CO1475:CO1476" si="572">SUM(CH1475:CM1475,-AL1475)</f>
        <v>0</v>
      </c>
    </row>
    <row r="1476" spans="1:93" ht="15.75" customHeight="1" x14ac:dyDescent="0.2">
      <c r="A1476" s="35" t="s">
        <v>4907</v>
      </c>
      <c r="B1476" s="48" t="s">
        <v>4907</v>
      </c>
      <c r="C1476" s="35" t="s">
        <v>4908</v>
      </c>
      <c r="D1476" s="36">
        <v>46069</v>
      </c>
      <c r="E1476" s="36"/>
      <c r="F1476" s="35" t="s">
        <v>996</v>
      </c>
      <c r="G1476" s="35" t="s">
        <v>895</v>
      </c>
      <c r="H1476" s="35" t="s">
        <v>896</v>
      </c>
      <c r="I1476" s="35" t="s">
        <v>897</v>
      </c>
      <c r="J1476" s="35"/>
      <c r="K1476" s="35" t="s">
        <v>898</v>
      </c>
      <c r="L1476" s="37" t="s">
        <v>4804</v>
      </c>
      <c r="M1476" s="38">
        <v>8.5000000000000006E-2</v>
      </c>
      <c r="N1476" s="35">
        <v>13</v>
      </c>
      <c r="O1476" s="39">
        <v>31300.59523809524</v>
      </c>
      <c r="P1476" s="40"/>
      <c r="Q1476" s="39"/>
      <c r="R1476" s="39">
        <v>1620.592948717949</v>
      </c>
      <c r="S1476" s="39">
        <v>936.34259259259272</v>
      </c>
      <c r="T1476" s="39">
        <v>168.54166666666669</v>
      </c>
      <c r="U1476" s="35">
        <v>75</v>
      </c>
      <c r="V1476" s="39"/>
      <c r="W1476" s="39"/>
      <c r="X1476" s="39">
        <v>1934.678571428577</v>
      </c>
      <c r="Y1476" s="39">
        <v>36035.751017501025</v>
      </c>
      <c r="Z1476" s="41">
        <v>2640.625</v>
      </c>
      <c r="AA1476" s="39"/>
      <c r="AB1476" s="39">
        <v>38676.376017501025</v>
      </c>
      <c r="AC1476" s="39"/>
      <c r="AD1476" s="39"/>
      <c r="AE1476" s="42"/>
      <c r="AF1476" s="35"/>
      <c r="AG1476" s="39"/>
      <c r="AH1476" s="39">
        <v>38676.376017501025</v>
      </c>
      <c r="AI1476" s="39">
        <v>3287.4919614875876</v>
      </c>
      <c r="AJ1476" s="42">
        <v>13789.285714285772</v>
      </c>
      <c r="AK1476" s="39">
        <v>1172.0892857142908</v>
      </c>
      <c r="AL1476" s="39">
        <v>56925.242978988681</v>
      </c>
      <c r="AM1476" s="50" t="s">
        <v>4904</v>
      </c>
      <c r="AN1476" s="39" t="s">
        <v>2033</v>
      </c>
      <c r="AO1476" s="35" t="s">
        <v>4905</v>
      </c>
      <c r="AP1476" s="35" t="s">
        <v>2033</v>
      </c>
      <c r="AQ1476" s="39" t="s">
        <v>901</v>
      </c>
      <c r="AR1476" s="39">
        <v>1</v>
      </c>
      <c r="AS1476" s="39"/>
      <c r="AT1476" s="39"/>
      <c r="AU1476" s="39"/>
      <c r="AV1476" s="39"/>
      <c r="AW1476" s="39">
        <v>0</v>
      </c>
      <c r="AX1476" s="39">
        <v>0</v>
      </c>
      <c r="AY1476" s="39">
        <v>0</v>
      </c>
      <c r="AZ1476" s="35" t="s">
        <v>4905</v>
      </c>
      <c r="BA1476" s="39"/>
      <c r="BC1476" s="5" t="s">
        <v>905</v>
      </c>
      <c r="CB1476" s="13" t="s">
        <v>947</v>
      </c>
      <c r="CC1476" s="13" t="s">
        <v>2036</v>
      </c>
      <c r="CD1476" s="13">
        <v>60026</v>
      </c>
      <c r="CE1476" s="13" t="s">
        <v>4906</v>
      </c>
      <c r="CF1476" s="13" t="str">
        <f t="shared" si="565"/>
        <v>W0009441</v>
      </c>
      <c r="CG1476" s="13" t="s">
        <v>29</v>
      </c>
      <c r="CH1476" s="18">
        <f t="shared" si="566"/>
        <v>33478.815476190488</v>
      </c>
      <c r="CI1476" s="18">
        <f t="shared" si="567"/>
        <v>0</v>
      </c>
      <c r="CJ1476" s="43">
        <f t="shared" si="568"/>
        <v>2640.625</v>
      </c>
      <c r="CK1476" s="44">
        <f t="shared" si="569"/>
        <v>13789.285714285772</v>
      </c>
      <c r="CL1476" s="18">
        <f t="shared" si="570"/>
        <v>2556.9355413105418</v>
      </c>
      <c r="CM1476" s="18">
        <f t="shared" si="571"/>
        <v>4459.5812472018788</v>
      </c>
      <c r="CN1476" s="13"/>
      <c r="CO1476" s="18">
        <f t="shared" si="572"/>
        <v>0</v>
      </c>
    </row>
    <row r="1477" spans="1:93" ht="15.75" customHeight="1" x14ac:dyDescent="0.2">
      <c r="A1477" s="35" t="s">
        <v>4909</v>
      </c>
      <c r="B1477" s="48" t="s">
        <v>4909</v>
      </c>
      <c r="C1477" s="35" t="s">
        <v>4910</v>
      </c>
      <c r="D1477" s="36">
        <v>46069</v>
      </c>
      <c r="E1477" s="36"/>
      <c r="F1477" s="35" t="s">
        <v>996</v>
      </c>
      <c r="G1477" s="35" t="s">
        <v>895</v>
      </c>
      <c r="H1477" s="35" t="s">
        <v>896</v>
      </c>
      <c r="I1477" s="35" t="s">
        <v>897</v>
      </c>
      <c r="J1477" s="35"/>
      <c r="K1477" s="35" t="s">
        <v>898</v>
      </c>
      <c r="L1477" s="37" t="s">
        <v>4804</v>
      </c>
      <c r="M1477" s="38">
        <v>8.5000000000000006E-2</v>
      </c>
      <c r="N1477" s="35">
        <v>0</v>
      </c>
      <c r="O1477" s="39">
        <v>0</v>
      </c>
      <c r="P1477" s="40"/>
      <c r="Q1477" s="39"/>
      <c r="R1477" s="39">
        <v>0</v>
      </c>
      <c r="S1477" s="39">
        <v>0</v>
      </c>
      <c r="T1477" s="39">
        <v>0</v>
      </c>
      <c r="U1477" s="35">
        <v>0</v>
      </c>
      <c r="V1477" s="39"/>
      <c r="W1477" s="39"/>
      <c r="X1477" s="39">
        <v>0</v>
      </c>
      <c r="Y1477" s="39">
        <v>0</v>
      </c>
      <c r="Z1477" s="41">
        <v>0</v>
      </c>
      <c r="AA1477" s="39"/>
      <c r="AB1477" s="39">
        <v>0</v>
      </c>
      <c r="AC1477" s="39"/>
      <c r="AD1477" s="39"/>
      <c r="AE1477" s="42"/>
      <c r="AF1477" s="35"/>
      <c r="AG1477" s="39"/>
      <c r="AH1477" s="39">
        <v>0</v>
      </c>
      <c r="AI1477" s="39">
        <v>0</v>
      </c>
      <c r="AJ1477" s="42">
        <v>0</v>
      </c>
      <c r="AK1477" s="39">
        <v>0</v>
      </c>
      <c r="AL1477" s="39">
        <v>0</v>
      </c>
      <c r="AM1477" s="39" t="s">
        <v>4888</v>
      </c>
      <c r="AN1477" s="39" t="s">
        <v>4888</v>
      </c>
      <c r="AO1477" s="35">
        <v>0</v>
      </c>
      <c r="AP1477" s="35" t="s">
        <v>986</v>
      </c>
      <c r="AQ1477" s="39" t="s">
        <v>988</v>
      </c>
      <c r="AR1477" s="39"/>
      <c r="AS1477" s="39"/>
      <c r="AT1477" s="39"/>
      <c r="AU1477" s="39"/>
      <c r="AV1477" s="39"/>
      <c r="AW1477" s="39">
        <v>0</v>
      </c>
      <c r="AX1477" s="39">
        <v>0</v>
      </c>
      <c r="AY1477" s="39">
        <v>0</v>
      </c>
      <c r="AZ1477" s="35">
        <v>0</v>
      </c>
      <c r="BA1477" s="39"/>
      <c r="BC1477" s="5" t="s">
        <v>4889</v>
      </c>
      <c r="CB1477" s="13" t="s">
        <v>990</v>
      </c>
      <c r="CC1477" s="13"/>
      <c r="CD1477" s="13"/>
      <c r="CE1477" s="13"/>
      <c r="CF1477" s="13"/>
      <c r="CG1477" s="13"/>
      <c r="CH1477" s="13"/>
      <c r="CI1477" s="13"/>
      <c r="CJ1477" s="13"/>
      <c r="CK1477" s="13"/>
      <c r="CL1477" s="13"/>
      <c r="CM1477" s="13"/>
      <c r="CN1477" s="13"/>
      <c r="CO1477" s="13"/>
    </row>
    <row r="1478" spans="1:93" ht="15.75" customHeight="1" x14ac:dyDescent="0.2">
      <c r="A1478" s="35" t="s">
        <v>4911</v>
      </c>
      <c r="B1478" s="48" t="s">
        <v>4911</v>
      </c>
      <c r="C1478" s="35" t="s">
        <v>4912</v>
      </c>
      <c r="D1478" s="36">
        <v>46069</v>
      </c>
      <c r="E1478" s="36"/>
      <c r="F1478" s="35" t="s">
        <v>996</v>
      </c>
      <c r="G1478" s="35" t="s">
        <v>895</v>
      </c>
      <c r="H1478" s="35" t="s">
        <v>896</v>
      </c>
      <c r="I1478" s="35" t="s">
        <v>897</v>
      </c>
      <c r="J1478" s="35"/>
      <c r="K1478" s="35" t="s">
        <v>898</v>
      </c>
      <c r="L1478" s="37" t="s">
        <v>4804</v>
      </c>
      <c r="M1478" s="38">
        <v>8.5000000000000006E-2</v>
      </c>
      <c r="N1478" s="35">
        <v>13</v>
      </c>
      <c r="O1478" s="39">
        <v>31300.59523809524</v>
      </c>
      <c r="P1478" s="40"/>
      <c r="Q1478" s="39"/>
      <c r="R1478" s="39">
        <v>1620.592948717949</v>
      </c>
      <c r="S1478" s="39">
        <v>936.34259259259272</v>
      </c>
      <c r="T1478" s="39">
        <v>168.54166666666669</v>
      </c>
      <c r="U1478" s="35">
        <v>75</v>
      </c>
      <c r="V1478" s="39"/>
      <c r="W1478" s="39"/>
      <c r="X1478" s="39">
        <v>1934.678571428577</v>
      </c>
      <c r="Y1478" s="39">
        <v>36035.751017501025</v>
      </c>
      <c r="Z1478" s="41">
        <v>2640.625</v>
      </c>
      <c r="AA1478" s="39"/>
      <c r="AB1478" s="39">
        <v>38676.376017501025</v>
      </c>
      <c r="AC1478" s="39"/>
      <c r="AD1478" s="39"/>
      <c r="AE1478" s="42"/>
      <c r="AF1478" s="35"/>
      <c r="AG1478" s="39"/>
      <c r="AH1478" s="39">
        <v>38676.376017501025</v>
      </c>
      <c r="AI1478" s="39">
        <v>3287.4919614875876</v>
      </c>
      <c r="AJ1478" s="42">
        <v>13789.285714285772</v>
      </c>
      <c r="AK1478" s="39">
        <v>1172.0892857142908</v>
      </c>
      <c r="AL1478" s="39">
        <v>56925.242978988681</v>
      </c>
      <c r="AM1478" s="50" t="s">
        <v>4904</v>
      </c>
      <c r="AN1478" s="39" t="s">
        <v>2033</v>
      </c>
      <c r="AO1478" s="35" t="s">
        <v>4905</v>
      </c>
      <c r="AP1478" s="35" t="s">
        <v>2033</v>
      </c>
      <c r="AQ1478" s="39" t="s">
        <v>901</v>
      </c>
      <c r="AR1478" s="39">
        <v>1</v>
      </c>
      <c r="AS1478" s="39"/>
      <c r="AT1478" s="39"/>
      <c r="AU1478" s="39"/>
      <c r="AV1478" s="39"/>
      <c r="AW1478" s="39">
        <v>0</v>
      </c>
      <c r="AX1478" s="39">
        <v>0</v>
      </c>
      <c r="AY1478" s="39">
        <v>0</v>
      </c>
      <c r="AZ1478" s="35" t="s">
        <v>4905</v>
      </c>
      <c r="BA1478" s="39"/>
      <c r="BC1478" s="5" t="s">
        <v>905</v>
      </c>
      <c r="CB1478" s="13" t="s">
        <v>947</v>
      </c>
      <c r="CC1478" s="13" t="s">
        <v>2036</v>
      </c>
      <c r="CD1478" s="13">
        <v>60026</v>
      </c>
      <c r="CE1478" s="13" t="s">
        <v>4906</v>
      </c>
      <c r="CF1478" s="13" t="str">
        <f>A1478</f>
        <v>W0009443</v>
      </c>
      <c r="CG1478" s="13" t="s">
        <v>29</v>
      </c>
      <c r="CH1478" s="18">
        <f>SUM(O1478,Q1478,T1478:X1478,)</f>
        <v>33478.815476190488</v>
      </c>
      <c r="CI1478" s="18">
        <f>SUM(AA1478,AC1478:AE1478)</f>
        <v>0</v>
      </c>
      <c r="CJ1478" s="43">
        <f>SUM(Z1478)</f>
        <v>2640.625</v>
      </c>
      <c r="CK1478" s="44">
        <f>AJ1478</f>
        <v>13789.285714285772</v>
      </c>
      <c r="CL1478" s="18">
        <f>SUM(R1478:S1478)</f>
        <v>2556.9355413105418</v>
      </c>
      <c r="CM1478" s="18">
        <f>SUM(AI1478,AK1478)</f>
        <v>4459.5812472018788</v>
      </c>
      <c r="CN1478" s="13"/>
      <c r="CO1478" s="18">
        <f>SUM(CH1478:CM1478,-AL1478)</f>
        <v>0</v>
      </c>
    </row>
    <row r="1479" spans="1:93" ht="15.75" customHeight="1" x14ac:dyDescent="0.2">
      <c r="A1479" s="35" t="s">
        <v>4913</v>
      </c>
      <c r="B1479" s="48" t="s">
        <v>4913</v>
      </c>
      <c r="C1479" s="35" t="s">
        <v>4914</v>
      </c>
      <c r="D1479" s="36">
        <v>46069</v>
      </c>
      <c r="E1479" s="36"/>
      <c r="F1479" s="35" t="s">
        <v>996</v>
      </c>
      <c r="G1479" s="35" t="s">
        <v>895</v>
      </c>
      <c r="H1479" s="35" t="s">
        <v>896</v>
      </c>
      <c r="I1479" s="35" t="s">
        <v>897</v>
      </c>
      <c r="J1479" s="35"/>
      <c r="K1479" s="35" t="s">
        <v>898</v>
      </c>
      <c r="L1479" s="37" t="s">
        <v>4804</v>
      </c>
      <c r="M1479" s="38">
        <v>8.5000000000000006E-2</v>
      </c>
      <c r="N1479" s="35">
        <v>0</v>
      </c>
      <c r="O1479" s="39">
        <v>0</v>
      </c>
      <c r="P1479" s="40"/>
      <c r="Q1479" s="39"/>
      <c r="R1479" s="39">
        <v>0</v>
      </c>
      <c r="S1479" s="39">
        <v>0</v>
      </c>
      <c r="T1479" s="39">
        <v>0</v>
      </c>
      <c r="U1479" s="35">
        <v>0</v>
      </c>
      <c r="V1479" s="39"/>
      <c r="W1479" s="39"/>
      <c r="X1479" s="39">
        <v>0</v>
      </c>
      <c r="Y1479" s="39">
        <v>0</v>
      </c>
      <c r="Z1479" s="41">
        <v>0</v>
      </c>
      <c r="AA1479" s="39"/>
      <c r="AB1479" s="39">
        <v>0</v>
      </c>
      <c r="AC1479" s="39"/>
      <c r="AD1479" s="39"/>
      <c r="AE1479" s="42"/>
      <c r="AF1479" s="35"/>
      <c r="AG1479" s="39"/>
      <c r="AH1479" s="39">
        <v>0</v>
      </c>
      <c r="AI1479" s="39">
        <v>0</v>
      </c>
      <c r="AJ1479" s="42">
        <v>0</v>
      </c>
      <c r="AK1479" s="39">
        <v>0</v>
      </c>
      <c r="AL1479" s="39">
        <v>0</v>
      </c>
      <c r="AM1479" s="39" t="s">
        <v>4888</v>
      </c>
      <c r="AN1479" s="39" t="s">
        <v>4888</v>
      </c>
      <c r="AO1479" s="35" t="s">
        <v>4888</v>
      </c>
      <c r="AP1479" s="35" t="s">
        <v>986</v>
      </c>
      <c r="AQ1479" s="39" t="s">
        <v>988</v>
      </c>
      <c r="AR1479" s="39"/>
      <c r="AS1479" s="39"/>
      <c r="AT1479" s="39"/>
      <c r="AU1479" s="39"/>
      <c r="AV1479" s="39"/>
      <c r="AW1479" s="39">
        <v>0</v>
      </c>
      <c r="AX1479" s="39">
        <v>0</v>
      </c>
      <c r="AY1479" s="39">
        <v>0</v>
      </c>
      <c r="AZ1479" s="35" t="s">
        <v>4888</v>
      </c>
      <c r="BA1479" s="39"/>
      <c r="BC1479" s="5" t="s">
        <v>4889</v>
      </c>
      <c r="CB1479" s="13" t="s">
        <v>990</v>
      </c>
      <c r="CC1479" s="13"/>
      <c r="CD1479" s="13"/>
      <c r="CE1479" s="13"/>
      <c r="CF1479" s="13"/>
      <c r="CG1479" s="13"/>
      <c r="CH1479" s="13"/>
      <c r="CI1479" s="13"/>
      <c r="CJ1479" s="13"/>
      <c r="CK1479" s="13"/>
      <c r="CL1479" s="13"/>
      <c r="CM1479" s="13"/>
      <c r="CN1479" s="13"/>
      <c r="CO1479" s="13"/>
    </row>
    <row r="1480" spans="1:93" ht="15.75" customHeight="1" x14ac:dyDescent="0.2">
      <c r="A1480" s="35" t="s">
        <v>4915</v>
      </c>
      <c r="B1480" s="48" t="s">
        <v>4915</v>
      </c>
      <c r="C1480" s="35" t="s">
        <v>4916</v>
      </c>
      <c r="D1480" s="36">
        <v>46069</v>
      </c>
      <c r="E1480" s="36"/>
      <c r="F1480" s="35" t="s">
        <v>996</v>
      </c>
      <c r="G1480" s="35" t="s">
        <v>895</v>
      </c>
      <c r="H1480" s="35" t="s">
        <v>896</v>
      </c>
      <c r="I1480" s="35" t="s">
        <v>897</v>
      </c>
      <c r="J1480" s="35"/>
      <c r="K1480" s="35" t="s">
        <v>898</v>
      </c>
      <c r="L1480" s="37" t="s">
        <v>4804</v>
      </c>
      <c r="M1480" s="38">
        <v>8.5000000000000006E-2</v>
      </c>
      <c r="N1480" s="35">
        <v>13</v>
      </c>
      <c r="O1480" s="39">
        <v>27857.142857142855</v>
      </c>
      <c r="P1480" s="40"/>
      <c r="Q1480" s="39"/>
      <c r="R1480" s="39">
        <v>1442.3076923076924</v>
      </c>
      <c r="S1480" s="39">
        <v>833.33333333333337</v>
      </c>
      <c r="T1480" s="39">
        <v>150</v>
      </c>
      <c r="U1480" s="35">
        <v>75</v>
      </c>
      <c r="V1480" s="39"/>
      <c r="W1480" s="39"/>
      <c r="X1480" s="39">
        <v>1934.678571428577</v>
      </c>
      <c r="Y1480" s="39">
        <v>32292.462454212455</v>
      </c>
      <c r="Z1480" s="41">
        <v>2640.625</v>
      </c>
      <c r="AA1480" s="39"/>
      <c r="AB1480" s="39">
        <v>34933.087454212451</v>
      </c>
      <c r="AC1480" s="39"/>
      <c r="AD1480" s="39"/>
      <c r="AE1480" s="42"/>
      <c r="AF1480" s="35"/>
      <c r="AG1480" s="39"/>
      <c r="AH1480" s="39">
        <v>34933.087454212451</v>
      </c>
      <c r="AI1480" s="39">
        <v>2969.3124336080587</v>
      </c>
      <c r="AJ1480" s="42">
        <v>13789.285714285772</v>
      </c>
      <c r="AK1480" s="39">
        <v>1172.0892857142908</v>
      </c>
      <c r="AL1480" s="39">
        <v>52863.774887820575</v>
      </c>
      <c r="AM1480" s="50" t="s">
        <v>4904</v>
      </c>
      <c r="AN1480" s="39" t="s">
        <v>2033</v>
      </c>
      <c r="AO1480" s="35" t="s">
        <v>4905</v>
      </c>
      <c r="AP1480" s="35" t="s">
        <v>2033</v>
      </c>
      <c r="AQ1480" s="39" t="s">
        <v>901</v>
      </c>
      <c r="AR1480" s="39">
        <v>1</v>
      </c>
      <c r="AS1480" s="39"/>
      <c r="AT1480" s="39"/>
      <c r="AU1480" s="39"/>
      <c r="AV1480" s="39"/>
      <c r="AW1480" s="39">
        <v>0</v>
      </c>
      <c r="AX1480" s="39">
        <v>0</v>
      </c>
      <c r="AY1480" s="39">
        <v>0</v>
      </c>
      <c r="AZ1480" s="35" t="s">
        <v>4905</v>
      </c>
      <c r="BA1480" s="39"/>
      <c r="BC1480" s="5" t="s">
        <v>905</v>
      </c>
      <c r="CB1480" s="13" t="s">
        <v>947</v>
      </c>
      <c r="CC1480" s="13" t="s">
        <v>2036</v>
      </c>
      <c r="CD1480" s="13">
        <v>60026</v>
      </c>
      <c r="CE1480" s="13" t="s">
        <v>4906</v>
      </c>
      <c r="CF1480" s="13" t="str">
        <f t="shared" ref="CF1480:CF1483" si="573">A1480</f>
        <v>W0009448</v>
      </c>
      <c r="CG1480" s="13" t="s">
        <v>29</v>
      </c>
      <c r="CH1480" s="18">
        <f t="shared" ref="CH1480:CH1483" si="574">SUM(O1480,Q1480,T1480:X1480,)</f>
        <v>30016.821428571431</v>
      </c>
      <c r="CI1480" s="18">
        <f t="shared" ref="CI1480:CI1483" si="575">SUM(AA1480,AC1480:AE1480)</f>
        <v>0</v>
      </c>
      <c r="CJ1480" s="43">
        <f t="shared" ref="CJ1480:CJ1483" si="576">SUM(Z1480)</f>
        <v>2640.625</v>
      </c>
      <c r="CK1480" s="44">
        <f t="shared" ref="CK1480:CK1483" si="577">AJ1480</f>
        <v>13789.285714285772</v>
      </c>
      <c r="CL1480" s="18">
        <f t="shared" ref="CL1480:CL1483" si="578">SUM(R1480:S1480)</f>
        <v>2275.6410256410259</v>
      </c>
      <c r="CM1480" s="18">
        <f t="shared" ref="CM1480:CM1483" si="579">SUM(AI1480,AK1480)</f>
        <v>4141.4017193223499</v>
      </c>
      <c r="CN1480" s="13"/>
      <c r="CO1480" s="18">
        <f t="shared" ref="CO1480:CO1483" si="580">SUM(CH1480:CM1480,-AL1480)</f>
        <v>0</v>
      </c>
    </row>
    <row r="1481" spans="1:93" ht="15.75" customHeight="1" x14ac:dyDescent="0.2">
      <c r="A1481" s="35" t="s">
        <v>4917</v>
      </c>
      <c r="B1481" s="48" t="s">
        <v>4917</v>
      </c>
      <c r="C1481" s="35" t="s">
        <v>4918</v>
      </c>
      <c r="D1481" s="36">
        <v>46069</v>
      </c>
      <c r="E1481" s="36"/>
      <c r="F1481" s="35" t="s">
        <v>996</v>
      </c>
      <c r="G1481" s="35" t="s">
        <v>895</v>
      </c>
      <c r="H1481" s="35" t="s">
        <v>896</v>
      </c>
      <c r="I1481" s="35" t="s">
        <v>897</v>
      </c>
      <c r="J1481" s="35"/>
      <c r="K1481" s="35" t="s">
        <v>898</v>
      </c>
      <c r="L1481" s="37" t="s">
        <v>4804</v>
      </c>
      <c r="M1481" s="38">
        <v>8.5000000000000006E-2</v>
      </c>
      <c r="N1481" s="35">
        <v>13</v>
      </c>
      <c r="O1481" s="39">
        <v>31300.59523809524</v>
      </c>
      <c r="P1481" s="40"/>
      <c r="Q1481" s="39"/>
      <c r="R1481" s="39">
        <v>1620.592948717949</v>
      </c>
      <c r="S1481" s="39">
        <v>936.34259259259272</v>
      </c>
      <c r="T1481" s="39">
        <v>168.54166666666669</v>
      </c>
      <c r="U1481" s="35">
        <v>75</v>
      </c>
      <c r="V1481" s="39"/>
      <c r="W1481" s="39"/>
      <c r="X1481" s="39">
        <v>1934.678571428577</v>
      </c>
      <c r="Y1481" s="39">
        <v>36035.751017501025</v>
      </c>
      <c r="Z1481" s="41">
        <v>2640.625</v>
      </c>
      <c r="AA1481" s="39"/>
      <c r="AB1481" s="39">
        <v>38676.376017501025</v>
      </c>
      <c r="AC1481" s="39"/>
      <c r="AD1481" s="39"/>
      <c r="AE1481" s="42"/>
      <c r="AF1481" s="35"/>
      <c r="AG1481" s="39"/>
      <c r="AH1481" s="39">
        <v>38676.376017501025</v>
      </c>
      <c r="AI1481" s="39">
        <v>3287.4919614875876</v>
      </c>
      <c r="AJ1481" s="42">
        <v>13789.285714285772</v>
      </c>
      <c r="AK1481" s="39">
        <v>1172.0892857142908</v>
      </c>
      <c r="AL1481" s="39">
        <v>56925.242978988681</v>
      </c>
      <c r="AM1481" s="50" t="s">
        <v>4904</v>
      </c>
      <c r="AN1481" s="39" t="s">
        <v>2033</v>
      </c>
      <c r="AO1481" s="35" t="s">
        <v>4905</v>
      </c>
      <c r="AP1481" s="35" t="s">
        <v>2033</v>
      </c>
      <c r="AQ1481" s="39" t="s">
        <v>901</v>
      </c>
      <c r="AR1481" s="39">
        <v>1</v>
      </c>
      <c r="AS1481" s="39"/>
      <c r="AT1481" s="39"/>
      <c r="AU1481" s="39"/>
      <c r="AV1481" s="39"/>
      <c r="AW1481" s="39">
        <v>0</v>
      </c>
      <c r="AX1481" s="39">
        <v>0</v>
      </c>
      <c r="AY1481" s="39">
        <v>0</v>
      </c>
      <c r="AZ1481" s="35" t="s">
        <v>4905</v>
      </c>
      <c r="BA1481" s="39"/>
      <c r="BC1481" s="5" t="s">
        <v>905</v>
      </c>
      <c r="CB1481" s="13" t="s">
        <v>947</v>
      </c>
      <c r="CC1481" s="13" t="s">
        <v>2036</v>
      </c>
      <c r="CD1481" s="13">
        <v>60026</v>
      </c>
      <c r="CE1481" s="13" t="s">
        <v>4906</v>
      </c>
      <c r="CF1481" s="13" t="str">
        <f t="shared" si="573"/>
        <v>W0009449</v>
      </c>
      <c r="CG1481" s="13" t="s">
        <v>29</v>
      </c>
      <c r="CH1481" s="18">
        <f t="shared" si="574"/>
        <v>33478.815476190488</v>
      </c>
      <c r="CI1481" s="18">
        <f t="shared" si="575"/>
        <v>0</v>
      </c>
      <c r="CJ1481" s="43">
        <f t="shared" si="576"/>
        <v>2640.625</v>
      </c>
      <c r="CK1481" s="44">
        <f t="shared" si="577"/>
        <v>13789.285714285772</v>
      </c>
      <c r="CL1481" s="18">
        <f t="shared" si="578"/>
        <v>2556.9355413105418</v>
      </c>
      <c r="CM1481" s="18">
        <f t="shared" si="579"/>
        <v>4459.5812472018788</v>
      </c>
      <c r="CN1481" s="13"/>
      <c r="CO1481" s="18">
        <f t="shared" si="580"/>
        <v>0</v>
      </c>
    </row>
    <row r="1482" spans="1:93" ht="15.75" customHeight="1" x14ac:dyDescent="0.2">
      <c r="A1482" s="35" t="s">
        <v>769</v>
      </c>
      <c r="B1482" s="48" t="s">
        <v>769</v>
      </c>
      <c r="C1482" s="35" t="s">
        <v>4919</v>
      </c>
      <c r="D1482" s="36">
        <v>46069</v>
      </c>
      <c r="E1482" s="36"/>
      <c r="F1482" s="35" t="s">
        <v>996</v>
      </c>
      <c r="G1482" s="35" t="s">
        <v>895</v>
      </c>
      <c r="H1482" s="35" t="s">
        <v>896</v>
      </c>
      <c r="I1482" s="35" t="s">
        <v>897</v>
      </c>
      <c r="J1482" s="35"/>
      <c r="K1482" s="35" t="s">
        <v>898</v>
      </c>
      <c r="L1482" s="37" t="s">
        <v>4804</v>
      </c>
      <c r="M1482" s="38">
        <v>8.5000000000000006E-2</v>
      </c>
      <c r="N1482" s="35">
        <v>13</v>
      </c>
      <c r="O1482" s="39">
        <v>27083.333333333336</v>
      </c>
      <c r="P1482" s="40"/>
      <c r="Q1482" s="39"/>
      <c r="R1482" s="39">
        <v>1402.2435897435898</v>
      </c>
      <c r="S1482" s="39">
        <v>810.18518518518533</v>
      </c>
      <c r="T1482" s="39">
        <v>145.83333333333334</v>
      </c>
      <c r="U1482" s="35">
        <v>75</v>
      </c>
      <c r="V1482" s="39"/>
      <c r="W1482" s="39"/>
      <c r="X1482" s="39">
        <v>1934.678571428577</v>
      </c>
      <c r="Y1482" s="39">
        <v>31451.27401302402</v>
      </c>
      <c r="Z1482" s="41">
        <v>2640.625</v>
      </c>
      <c r="AA1482" s="39"/>
      <c r="AB1482" s="39">
        <v>34091.89901302402</v>
      </c>
      <c r="AC1482" s="39"/>
      <c r="AD1482" s="39"/>
      <c r="AE1482" s="42"/>
      <c r="AF1482" s="35"/>
      <c r="AG1482" s="39"/>
      <c r="AH1482" s="39">
        <v>34091.89901302402</v>
      </c>
      <c r="AI1482" s="39">
        <v>2897.8114161070421</v>
      </c>
      <c r="AJ1482" s="42">
        <v>13789.285714285772</v>
      </c>
      <c r="AK1482" s="39">
        <v>1172.0892857142908</v>
      </c>
      <c r="AL1482" s="39">
        <v>51951.085429131126</v>
      </c>
      <c r="AM1482" s="39" t="s">
        <v>943</v>
      </c>
      <c r="AN1482" s="39" t="s">
        <v>943</v>
      </c>
      <c r="AO1482" s="35" t="s">
        <v>4920</v>
      </c>
      <c r="AP1482" s="35" t="s">
        <v>944</v>
      </c>
      <c r="AQ1482" s="39" t="s">
        <v>901</v>
      </c>
      <c r="AR1482" s="39">
        <v>1</v>
      </c>
      <c r="AS1482" s="39"/>
      <c r="AT1482" s="39"/>
      <c r="AU1482" s="39"/>
      <c r="AV1482" s="39"/>
      <c r="AW1482" s="39">
        <v>0</v>
      </c>
      <c r="AX1482" s="39">
        <v>0</v>
      </c>
      <c r="AY1482" s="39">
        <v>0</v>
      </c>
      <c r="AZ1482" s="35" t="s">
        <v>4920</v>
      </c>
      <c r="BA1482" s="39"/>
      <c r="BC1482" s="5" t="s">
        <v>905</v>
      </c>
      <c r="CB1482" s="13" t="s">
        <v>947</v>
      </c>
      <c r="CC1482" s="13" t="s">
        <v>10</v>
      </c>
      <c r="CD1482" s="13">
        <v>60002</v>
      </c>
      <c r="CE1482" s="13" t="s">
        <v>8</v>
      </c>
      <c r="CF1482" s="13" t="str">
        <f t="shared" si="573"/>
        <v>W0009465</v>
      </c>
      <c r="CG1482" s="13" t="s">
        <v>29</v>
      </c>
      <c r="CH1482" s="18">
        <f t="shared" si="574"/>
        <v>29238.845238095244</v>
      </c>
      <c r="CI1482" s="18">
        <f t="shared" si="575"/>
        <v>0</v>
      </c>
      <c r="CJ1482" s="43">
        <f t="shared" si="576"/>
        <v>2640.625</v>
      </c>
      <c r="CK1482" s="44">
        <f t="shared" si="577"/>
        <v>13789.285714285772</v>
      </c>
      <c r="CL1482" s="18">
        <f t="shared" si="578"/>
        <v>2212.4287749287751</v>
      </c>
      <c r="CM1482" s="18">
        <f t="shared" si="579"/>
        <v>4069.9007018213329</v>
      </c>
      <c r="CN1482" s="13"/>
      <c r="CO1482" s="18">
        <f t="shared" si="580"/>
        <v>0</v>
      </c>
    </row>
    <row r="1483" spans="1:93" ht="15.75" customHeight="1" x14ac:dyDescent="0.2">
      <c r="A1483" s="35" t="s">
        <v>4921</v>
      </c>
      <c r="B1483" s="48" t="s">
        <v>4921</v>
      </c>
      <c r="C1483" s="35" t="s">
        <v>4922</v>
      </c>
      <c r="D1483" s="36">
        <v>46069</v>
      </c>
      <c r="E1483" s="36"/>
      <c r="F1483" s="35" t="s">
        <v>984</v>
      </c>
      <c r="G1483" s="35" t="s">
        <v>951</v>
      </c>
      <c r="H1483" s="35" t="s">
        <v>952</v>
      </c>
      <c r="I1483" s="35" t="s">
        <v>897</v>
      </c>
      <c r="J1483" s="35"/>
      <c r="K1483" s="35" t="s">
        <v>898</v>
      </c>
      <c r="L1483" s="37" t="s">
        <v>4804</v>
      </c>
      <c r="M1483" s="38">
        <v>0.05</v>
      </c>
      <c r="N1483" s="35">
        <v>13</v>
      </c>
      <c r="O1483" s="39">
        <v>38690.476190476191</v>
      </c>
      <c r="P1483" s="40"/>
      <c r="Q1483" s="39"/>
      <c r="R1483" s="39">
        <v>2003.2051282051279</v>
      </c>
      <c r="S1483" s="39">
        <v>1157.4074074074074</v>
      </c>
      <c r="T1483" s="39">
        <v>208.33333333333331</v>
      </c>
      <c r="U1483" s="35">
        <v>75</v>
      </c>
      <c r="V1483" s="39"/>
      <c r="W1483" s="39"/>
      <c r="X1483" s="39">
        <v>1934.678571428577</v>
      </c>
      <c r="Y1483" s="39">
        <v>44069.10063085064</v>
      </c>
      <c r="Z1483" s="41">
        <v>1928.7202380952381</v>
      </c>
      <c r="AA1483" s="39"/>
      <c r="AB1483" s="39">
        <v>45997.820868945877</v>
      </c>
      <c r="AC1483" s="39"/>
      <c r="AD1483" s="39"/>
      <c r="AE1483" s="42"/>
      <c r="AF1483" s="35"/>
      <c r="AG1483" s="39"/>
      <c r="AH1483" s="39">
        <v>45997.820868945877</v>
      </c>
      <c r="AI1483" s="39">
        <v>2299.8910434472941</v>
      </c>
      <c r="AJ1483" s="42">
        <v>13789.285714285772</v>
      </c>
      <c r="AK1483" s="39">
        <v>689.46428571428862</v>
      </c>
      <c r="AL1483" s="39">
        <v>62776.461912393235</v>
      </c>
      <c r="AM1483" s="39" t="s">
        <v>3631</v>
      </c>
      <c r="AN1483" s="39" t="s">
        <v>3631</v>
      </c>
      <c r="AO1483" s="35" t="s">
        <v>4811</v>
      </c>
      <c r="AP1483" s="35" t="s">
        <v>3633</v>
      </c>
      <c r="AQ1483" s="39" t="s">
        <v>901</v>
      </c>
      <c r="AR1483" s="39">
        <v>1</v>
      </c>
      <c r="AS1483" s="39"/>
      <c r="AT1483" s="39"/>
      <c r="AU1483" s="39"/>
      <c r="AV1483" s="39"/>
      <c r="AW1483" s="39">
        <v>0</v>
      </c>
      <c r="AX1483" s="39">
        <v>0</v>
      </c>
      <c r="AY1483" s="39">
        <v>0</v>
      </c>
      <c r="AZ1483" s="35" t="s">
        <v>4811</v>
      </c>
      <c r="BA1483" s="39"/>
      <c r="BC1483" s="5" t="s">
        <v>905</v>
      </c>
      <c r="CB1483" s="13" t="s">
        <v>947</v>
      </c>
      <c r="CC1483" s="13" t="s">
        <v>3634</v>
      </c>
      <c r="CD1483" s="13">
        <v>60030</v>
      </c>
      <c r="CE1483" s="13" t="s">
        <v>3635</v>
      </c>
      <c r="CF1483" s="13" t="str">
        <f t="shared" si="573"/>
        <v>W0009473</v>
      </c>
      <c r="CG1483" s="13" t="s">
        <v>13</v>
      </c>
      <c r="CH1483" s="18">
        <f t="shared" si="574"/>
        <v>40908.488095238106</v>
      </c>
      <c r="CI1483" s="18">
        <f t="shared" si="575"/>
        <v>0</v>
      </c>
      <c r="CJ1483" s="43">
        <f t="shared" si="576"/>
        <v>1928.7202380952381</v>
      </c>
      <c r="CK1483" s="44">
        <f t="shared" si="577"/>
        <v>13789.285714285772</v>
      </c>
      <c r="CL1483" s="18">
        <f t="shared" si="578"/>
        <v>3160.6125356125353</v>
      </c>
      <c r="CM1483" s="18">
        <f t="shared" si="579"/>
        <v>2989.3553291615826</v>
      </c>
      <c r="CN1483" s="13"/>
      <c r="CO1483" s="18">
        <f t="shared" si="580"/>
        <v>0</v>
      </c>
    </row>
    <row r="1484" spans="1:93" ht="15.75" customHeight="1" x14ac:dyDescent="0.2">
      <c r="A1484" s="35" t="s">
        <v>4923</v>
      </c>
      <c r="B1484" s="48" t="s">
        <v>4923</v>
      </c>
      <c r="C1484" s="35" t="s">
        <v>4924</v>
      </c>
      <c r="D1484" s="36">
        <v>46066</v>
      </c>
      <c r="E1484" s="36"/>
      <c r="F1484" s="35" t="s">
        <v>984</v>
      </c>
      <c r="G1484" s="35" t="s">
        <v>939</v>
      </c>
      <c r="H1484" s="35" t="s">
        <v>940</v>
      </c>
      <c r="I1484" s="35" t="s">
        <v>897</v>
      </c>
      <c r="J1484" s="35"/>
      <c r="K1484" s="35" t="s">
        <v>898</v>
      </c>
      <c r="L1484" s="37" t="s">
        <v>4804</v>
      </c>
      <c r="M1484" s="38">
        <v>0.05</v>
      </c>
      <c r="N1484" s="35">
        <v>16</v>
      </c>
      <c r="O1484" s="39">
        <v>54761.904761904756</v>
      </c>
      <c r="P1484" s="40"/>
      <c r="Q1484" s="39"/>
      <c r="R1484" s="39">
        <v>2303.6858974358975</v>
      </c>
      <c r="S1484" s="39">
        <v>1331.0185185185185</v>
      </c>
      <c r="T1484" s="39">
        <v>239.58333333333331</v>
      </c>
      <c r="U1484" s="35">
        <v>75</v>
      </c>
      <c r="V1484" s="39"/>
      <c r="W1484" s="39"/>
      <c r="X1484" s="39">
        <v>2381.1428571428642</v>
      </c>
      <c r="Y1484" s="39">
        <v>61092.335368335371</v>
      </c>
      <c r="Z1484" s="41">
        <v>7087.1428571428569</v>
      </c>
      <c r="AA1484" s="39"/>
      <c r="AB1484" s="39">
        <v>68179.478225478233</v>
      </c>
      <c r="AC1484" s="39"/>
      <c r="AD1484" s="39"/>
      <c r="AE1484" s="42"/>
      <c r="AF1484" s="35"/>
      <c r="AG1484" s="39"/>
      <c r="AH1484" s="39">
        <v>68179.478225478233</v>
      </c>
      <c r="AI1484" s="39">
        <v>3408.9739112739117</v>
      </c>
      <c r="AJ1484" s="42">
        <v>16971.428571428642</v>
      </c>
      <c r="AK1484" s="39">
        <v>848.57142857143208</v>
      </c>
      <c r="AL1484" s="39">
        <v>89408.45213675221</v>
      </c>
      <c r="AM1484" s="39" t="s">
        <v>986</v>
      </c>
      <c r="AN1484" s="39" t="s">
        <v>986</v>
      </c>
      <c r="AO1484" s="35" t="s">
        <v>988</v>
      </c>
      <c r="AP1484" s="35" t="s">
        <v>986</v>
      </c>
      <c r="AQ1484" s="39" t="s">
        <v>901</v>
      </c>
      <c r="AR1484" s="39">
        <v>1</v>
      </c>
      <c r="AS1484" s="39"/>
      <c r="AT1484" s="39"/>
      <c r="AU1484" s="39"/>
      <c r="AV1484" s="39"/>
      <c r="AW1484" s="39">
        <v>0</v>
      </c>
      <c r="AX1484" s="39">
        <v>0</v>
      </c>
      <c r="AY1484" s="39">
        <v>0</v>
      </c>
      <c r="AZ1484" s="35" t="s">
        <v>988</v>
      </c>
      <c r="BA1484" s="39"/>
      <c r="BC1484" s="5" t="s">
        <v>905</v>
      </c>
      <c r="CB1484" s="13" t="s">
        <v>990</v>
      </c>
      <c r="CC1484" s="13"/>
      <c r="CD1484" s="13"/>
      <c r="CE1484" s="13"/>
      <c r="CF1484" s="13"/>
      <c r="CG1484" s="13"/>
      <c r="CH1484" s="13"/>
      <c r="CI1484" s="13"/>
      <c r="CJ1484" s="13"/>
      <c r="CK1484" s="13"/>
      <c r="CL1484" s="13"/>
      <c r="CM1484" s="13"/>
      <c r="CN1484" s="13"/>
      <c r="CO1484" s="13"/>
    </row>
    <row r="1485" spans="1:93" ht="15.75" customHeight="1" x14ac:dyDescent="0.2">
      <c r="A1485" s="35" t="s">
        <v>770</v>
      </c>
      <c r="B1485" s="48" t="s">
        <v>770</v>
      </c>
      <c r="C1485" s="35" t="s">
        <v>4925</v>
      </c>
      <c r="D1485" s="36">
        <v>46069</v>
      </c>
      <c r="E1485" s="36"/>
      <c r="F1485" s="35" t="s">
        <v>996</v>
      </c>
      <c r="G1485" s="35" t="s">
        <v>895</v>
      </c>
      <c r="H1485" s="35" t="s">
        <v>896</v>
      </c>
      <c r="I1485" s="35" t="s">
        <v>897</v>
      </c>
      <c r="J1485" s="35"/>
      <c r="K1485" s="35" t="s">
        <v>898</v>
      </c>
      <c r="L1485" s="37" t="s">
        <v>4804</v>
      </c>
      <c r="M1485" s="38">
        <v>8.5000000000000006E-2</v>
      </c>
      <c r="N1485" s="35">
        <v>13</v>
      </c>
      <c r="O1485" s="39">
        <v>34782.738095238092</v>
      </c>
      <c r="P1485" s="40"/>
      <c r="Q1485" s="39"/>
      <c r="R1485" s="39">
        <v>1800.8814102564102</v>
      </c>
      <c r="S1485" s="39">
        <v>1040.5092592592594</v>
      </c>
      <c r="T1485" s="39">
        <v>187.29166666666669</v>
      </c>
      <c r="U1485" s="35">
        <v>75</v>
      </c>
      <c r="V1485" s="39"/>
      <c r="W1485" s="39"/>
      <c r="X1485" s="39">
        <v>1934.678571428577</v>
      </c>
      <c r="Y1485" s="39">
        <v>39821.099002849005</v>
      </c>
      <c r="Z1485" s="41">
        <v>2640.625</v>
      </c>
      <c r="AA1485" s="39"/>
      <c r="AB1485" s="39">
        <v>42461.724002849005</v>
      </c>
      <c r="AC1485" s="39"/>
      <c r="AD1485" s="39"/>
      <c r="AE1485" s="42"/>
      <c r="AF1485" s="35"/>
      <c r="AG1485" s="39"/>
      <c r="AH1485" s="39">
        <v>42461.724002849005</v>
      </c>
      <c r="AI1485" s="39">
        <v>3609.2465402421658</v>
      </c>
      <c r="AJ1485" s="42">
        <v>13789.285714285772</v>
      </c>
      <c r="AK1485" s="39">
        <v>1172.0892857142908</v>
      </c>
      <c r="AL1485" s="39">
        <v>61032.345543091229</v>
      </c>
      <c r="AM1485" s="39" t="s">
        <v>943</v>
      </c>
      <c r="AN1485" s="39" t="s">
        <v>943</v>
      </c>
      <c r="AO1485" s="35">
        <v>90366</v>
      </c>
      <c r="AP1485" s="35" t="s">
        <v>944</v>
      </c>
      <c r="AQ1485" s="39" t="s">
        <v>901</v>
      </c>
      <c r="AR1485" s="39">
        <v>1</v>
      </c>
      <c r="AS1485" s="39"/>
      <c r="AT1485" s="39"/>
      <c r="AU1485" s="39"/>
      <c r="AV1485" s="39"/>
      <c r="AW1485" s="39">
        <v>0</v>
      </c>
      <c r="AX1485" s="39">
        <v>0</v>
      </c>
      <c r="AY1485" s="39">
        <v>0</v>
      </c>
      <c r="AZ1485" s="35">
        <v>90366</v>
      </c>
      <c r="BA1485" s="39"/>
      <c r="BC1485" s="5" t="s">
        <v>905</v>
      </c>
      <c r="CB1485" s="13" t="s">
        <v>947</v>
      </c>
      <c r="CC1485" s="13" t="s">
        <v>10</v>
      </c>
      <c r="CD1485" s="13">
        <v>60002</v>
      </c>
      <c r="CE1485" s="13" t="s">
        <v>8</v>
      </c>
      <c r="CF1485" s="13" t="str">
        <f t="shared" ref="CF1485:CF1488" si="581">A1485</f>
        <v>W0009499</v>
      </c>
      <c r="CG1485" s="13" t="s">
        <v>29</v>
      </c>
      <c r="CH1485" s="18">
        <f t="shared" ref="CH1485:CH1488" si="582">SUM(O1485,Q1485,T1485:X1485,)</f>
        <v>36979.708333333336</v>
      </c>
      <c r="CI1485" s="18">
        <f>SUM(AA1485,AC1485:AE1485)</f>
        <v>0</v>
      </c>
      <c r="CJ1485" s="43">
        <f t="shared" ref="CJ1485:CJ1488" si="583">SUM(Z1485)</f>
        <v>2640.625</v>
      </c>
      <c r="CK1485" s="44">
        <f t="shared" ref="CK1485:CK1488" si="584">AJ1485</f>
        <v>13789.285714285772</v>
      </c>
      <c r="CL1485" s="18">
        <f t="shared" ref="CL1485:CL1488" si="585">SUM(R1485:S1485)</f>
        <v>2841.3906695156693</v>
      </c>
      <c r="CM1485" s="18">
        <f t="shared" ref="CM1485:CM1488" si="586">SUM(AI1485,AK1485)</f>
        <v>4781.3358259564566</v>
      </c>
      <c r="CN1485" s="13"/>
      <c r="CO1485" s="18">
        <f t="shared" ref="CO1485:CO1488" si="587">SUM(CH1485:CM1485,-AL1485)</f>
        <v>0</v>
      </c>
    </row>
    <row r="1486" spans="1:93" ht="15.75" customHeight="1" x14ac:dyDescent="0.2">
      <c r="A1486" s="35" t="s">
        <v>4926</v>
      </c>
      <c r="B1486" s="48" t="s">
        <v>4926</v>
      </c>
      <c r="C1486" s="35" t="s">
        <v>4927</v>
      </c>
      <c r="D1486" s="36">
        <v>46069</v>
      </c>
      <c r="E1486" s="36"/>
      <c r="F1486" s="35" t="s">
        <v>984</v>
      </c>
      <c r="G1486" s="35" t="s">
        <v>2668</v>
      </c>
      <c r="H1486" s="35" t="s">
        <v>2669</v>
      </c>
      <c r="I1486" s="35" t="s">
        <v>897</v>
      </c>
      <c r="J1486" s="35"/>
      <c r="K1486" s="35" t="s">
        <v>898</v>
      </c>
      <c r="L1486" s="37" t="s">
        <v>4804</v>
      </c>
      <c r="M1486" s="38">
        <v>8.5000000000000006E-2</v>
      </c>
      <c r="N1486" s="35">
        <v>13</v>
      </c>
      <c r="O1486" s="39">
        <v>37336.309523809527</v>
      </c>
      <c r="P1486" s="40"/>
      <c r="Q1486" s="39"/>
      <c r="R1486" s="39">
        <v>1933.092948717949</v>
      </c>
      <c r="S1486" s="39">
        <v>1116.8981481481483</v>
      </c>
      <c r="T1486" s="39">
        <v>201.04166666666669</v>
      </c>
      <c r="U1486" s="35">
        <v>75</v>
      </c>
      <c r="V1486" s="39"/>
      <c r="W1486" s="39"/>
      <c r="X1486" s="39">
        <v>1934.678571428577</v>
      </c>
      <c r="Y1486" s="39">
        <v>42597.020858770862</v>
      </c>
      <c r="Z1486" s="41">
        <v>6322.4107142857147</v>
      </c>
      <c r="AA1486" s="39"/>
      <c r="AB1486" s="39">
        <v>48919.43157305658</v>
      </c>
      <c r="AC1486" s="39"/>
      <c r="AD1486" s="39"/>
      <c r="AE1486" s="42"/>
      <c r="AF1486" s="35"/>
      <c r="AG1486" s="39"/>
      <c r="AH1486" s="39">
        <v>48919.43157305658</v>
      </c>
      <c r="AI1486" s="39">
        <v>4158.1516837098097</v>
      </c>
      <c r="AJ1486" s="42">
        <v>13789.285714285772</v>
      </c>
      <c r="AK1486" s="39">
        <v>1172.0892857142908</v>
      </c>
      <c r="AL1486" s="39">
        <v>68038.958256766447</v>
      </c>
      <c r="AM1486" s="39" t="s">
        <v>900</v>
      </c>
      <c r="AN1486" s="39" t="s">
        <v>900</v>
      </c>
      <c r="AO1486" s="35">
        <v>1007100</v>
      </c>
      <c r="AP1486" s="39" t="s">
        <v>900</v>
      </c>
      <c r="AQ1486" s="39" t="s">
        <v>901</v>
      </c>
      <c r="AR1486" s="39">
        <v>1</v>
      </c>
      <c r="AS1486" s="39"/>
      <c r="AT1486" s="39"/>
      <c r="AU1486" s="39"/>
      <c r="AV1486" s="39"/>
      <c r="AW1486" s="39">
        <v>0</v>
      </c>
      <c r="AX1486" s="39">
        <v>0</v>
      </c>
      <c r="AY1486" s="39">
        <v>0</v>
      </c>
      <c r="AZ1486" s="35">
        <v>1007100</v>
      </c>
      <c r="BA1486" s="39"/>
      <c r="BC1486" s="5" t="s">
        <v>905</v>
      </c>
      <c r="CB1486" s="13" t="s">
        <v>906</v>
      </c>
      <c r="CC1486" s="13" t="s">
        <v>907</v>
      </c>
      <c r="CD1486" s="13">
        <v>60006</v>
      </c>
      <c r="CE1486" s="13" t="e">
        <v>#N/A</v>
      </c>
      <c r="CF1486" s="13" t="str">
        <f t="shared" si="581"/>
        <v>W0009507</v>
      </c>
      <c r="CG1486" s="13" t="str">
        <f>G1486</f>
        <v>Marketing Capability Center</v>
      </c>
      <c r="CH1486" s="18">
        <f t="shared" si="582"/>
        <v>39547.029761904771</v>
      </c>
      <c r="CI1486" s="18">
        <f>SUM(AA1486,AE1486)</f>
        <v>0</v>
      </c>
      <c r="CJ1486" s="43">
        <f t="shared" si="583"/>
        <v>6322.4107142857147</v>
      </c>
      <c r="CK1486" s="44">
        <f t="shared" si="584"/>
        <v>13789.285714285772</v>
      </c>
      <c r="CL1486" s="18">
        <f t="shared" si="585"/>
        <v>3049.991096866097</v>
      </c>
      <c r="CM1486" s="18">
        <f t="shared" si="586"/>
        <v>5330.2409694241005</v>
      </c>
      <c r="CN1486" s="13"/>
      <c r="CO1486" s="18">
        <f t="shared" si="587"/>
        <v>0</v>
      </c>
    </row>
    <row r="1487" spans="1:93" ht="15.75" customHeight="1" x14ac:dyDescent="0.2">
      <c r="A1487" s="35" t="s">
        <v>4928</v>
      </c>
      <c r="B1487" s="48" t="s">
        <v>4928</v>
      </c>
      <c r="C1487" s="35" t="s">
        <v>4929</v>
      </c>
      <c r="D1487" s="36">
        <v>46069</v>
      </c>
      <c r="E1487" s="36"/>
      <c r="F1487" s="35" t="s">
        <v>972</v>
      </c>
      <c r="G1487" s="35" t="s">
        <v>895</v>
      </c>
      <c r="H1487" s="35" t="s">
        <v>896</v>
      </c>
      <c r="I1487" s="35" t="s">
        <v>2483</v>
      </c>
      <c r="J1487" s="35"/>
      <c r="K1487" s="35" t="s">
        <v>898</v>
      </c>
      <c r="L1487" s="37" t="s">
        <v>4804</v>
      </c>
      <c r="M1487" s="38">
        <v>8.5000000000000006E-2</v>
      </c>
      <c r="N1487" s="35">
        <v>13</v>
      </c>
      <c r="O1487" s="39">
        <v>2127.9761904761904</v>
      </c>
      <c r="P1487" s="40"/>
      <c r="Q1487" s="39"/>
      <c r="R1487" s="39">
        <v>110.17628205128204</v>
      </c>
      <c r="S1487" s="39">
        <v>63.657407407407405</v>
      </c>
      <c r="T1487" s="39">
        <v>11.458333333333332</v>
      </c>
      <c r="U1487" s="35">
        <v>75</v>
      </c>
      <c r="V1487" s="39"/>
      <c r="W1487" s="39"/>
      <c r="X1487" s="39">
        <v>1934.678571428577</v>
      </c>
      <c r="Y1487" s="39">
        <v>4322.9467846967909</v>
      </c>
      <c r="Z1487" s="41">
        <v>2640.625</v>
      </c>
      <c r="AA1487" s="39"/>
      <c r="AB1487" s="39">
        <v>6963.5717846967909</v>
      </c>
      <c r="AC1487" s="39"/>
      <c r="AD1487" s="39">
        <v>5311</v>
      </c>
      <c r="AE1487" s="42"/>
      <c r="AF1487" s="35"/>
      <c r="AG1487" s="39"/>
      <c r="AH1487" s="39">
        <v>12274.571784696791</v>
      </c>
      <c r="AI1487" s="39">
        <v>1043.3386016992274</v>
      </c>
      <c r="AJ1487" s="42">
        <v>0</v>
      </c>
      <c r="AK1487" s="39">
        <v>0</v>
      </c>
      <c r="AL1487" s="39">
        <v>13317.910386396019</v>
      </c>
      <c r="AM1487" s="39" t="s">
        <v>1411</v>
      </c>
      <c r="AN1487" s="39" t="s">
        <v>2484</v>
      </c>
      <c r="AO1487" s="35" t="s">
        <v>1573</v>
      </c>
      <c r="AP1487" s="35" t="s">
        <v>2485</v>
      </c>
      <c r="AQ1487" s="39" t="s">
        <v>901</v>
      </c>
      <c r="AR1487" s="39">
        <v>1</v>
      </c>
      <c r="AS1487" s="39"/>
      <c r="AT1487" s="39"/>
      <c r="AU1487" s="39"/>
      <c r="AV1487" s="39"/>
      <c r="AW1487" s="39">
        <v>0</v>
      </c>
      <c r="AX1487" s="39">
        <v>0</v>
      </c>
      <c r="AY1487" s="39">
        <v>0</v>
      </c>
      <c r="AZ1487" s="35" t="s">
        <v>1573</v>
      </c>
      <c r="BA1487" s="39"/>
      <c r="BC1487" s="5" t="s">
        <v>905</v>
      </c>
      <c r="CB1487" s="13" t="s">
        <v>947</v>
      </c>
      <c r="CC1487" s="13" t="s">
        <v>805</v>
      </c>
      <c r="CD1487" s="13">
        <v>60001</v>
      </c>
      <c r="CE1487" s="13" t="s">
        <v>803</v>
      </c>
      <c r="CF1487" s="13" t="str">
        <f t="shared" si="581"/>
        <v>W0009516</v>
      </c>
      <c r="CG1487" s="13" t="s">
        <v>29</v>
      </c>
      <c r="CH1487" s="18">
        <f t="shared" si="582"/>
        <v>4149.1130952381009</v>
      </c>
      <c r="CI1487" s="18">
        <f>SUM(AA1487,AC1487:AE1487)</f>
        <v>5311</v>
      </c>
      <c r="CJ1487" s="43">
        <f t="shared" si="583"/>
        <v>2640.625</v>
      </c>
      <c r="CK1487" s="44">
        <f t="shared" si="584"/>
        <v>0</v>
      </c>
      <c r="CL1487" s="18">
        <f t="shared" si="585"/>
        <v>173.83368945868943</v>
      </c>
      <c r="CM1487" s="18">
        <f t="shared" si="586"/>
        <v>1043.3386016992274</v>
      </c>
      <c r="CN1487" s="13"/>
      <c r="CO1487" s="18">
        <f t="shared" si="587"/>
        <v>0</v>
      </c>
    </row>
    <row r="1488" spans="1:93" ht="15.75" customHeight="1" x14ac:dyDescent="0.2">
      <c r="A1488" s="35" t="s">
        <v>4930</v>
      </c>
      <c r="B1488" s="48" t="s">
        <v>4930</v>
      </c>
      <c r="C1488" s="35" t="s">
        <v>4931</v>
      </c>
      <c r="D1488" s="36">
        <v>46069</v>
      </c>
      <c r="E1488" s="36"/>
      <c r="F1488" s="35" t="s">
        <v>894</v>
      </c>
      <c r="G1488" s="35" t="s">
        <v>939</v>
      </c>
      <c r="H1488" s="35" t="s">
        <v>940</v>
      </c>
      <c r="I1488" s="35" t="s">
        <v>914</v>
      </c>
      <c r="J1488" s="35"/>
      <c r="K1488" s="35" t="s">
        <v>898</v>
      </c>
      <c r="L1488" s="37" t="s">
        <v>4804</v>
      </c>
      <c r="M1488" s="38">
        <v>0.05</v>
      </c>
      <c r="N1488" s="35">
        <v>13</v>
      </c>
      <c r="O1488" s="39">
        <v>81250</v>
      </c>
      <c r="P1488" s="40"/>
      <c r="Q1488" s="39"/>
      <c r="R1488" s="39">
        <v>4206.7307692307686</v>
      </c>
      <c r="S1488" s="39">
        <v>2430.5555555555557</v>
      </c>
      <c r="T1488" s="39">
        <v>437.5</v>
      </c>
      <c r="U1488" s="35">
        <v>75</v>
      </c>
      <c r="V1488" s="39"/>
      <c r="W1488" s="39"/>
      <c r="X1488" s="39">
        <v>1934.678571428577</v>
      </c>
      <c r="Y1488" s="39">
        <v>90334.464896214908</v>
      </c>
      <c r="Z1488" s="41">
        <v>5758.3035714285716</v>
      </c>
      <c r="AA1488" s="39"/>
      <c r="AB1488" s="39">
        <v>96092.768467643473</v>
      </c>
      <c r="AC1488" s="39"/>
      <c r="AD1488" s="39"/>
      <c r="AE1488" s="42"/>
      <c r="AF1488" s="35"/>
      <c r="AG1488" s="39"/>
      <c r="AH1488" s="39">
        <v>96092.768467643473</v>
      </c>
      <c r="AI1488" s="39">
        <v>4804.6384233821736</v>
      </c>
      <c r="AJ1488" s="42">
        <v>13789.285714285772</v>
      </c>
      <c r="AK1488" s="39">
        <v>689.46428571428862</v>
      </c>
      <c r="AL1488" s="39">
        <v>115376.1568910257</v>
      </c>
      <c r="AM1488" s="39" t="s">
        <v>900</v>
      </c>
      <c r="AN1488" s="39" t="s">
        <v>900</v>
      </c>
      <c r="AO1488" s="35" t="s">
        <v>988</v>
      </c>
      <c r="AP1488" s="39" t="s">
        <v>900</v>
      </c>
      <c r="AQ1488" s="39" t="s">
        <v>901</v>
      </c>
      <c r="AR1488" s="39">
        <v>1</v>
      </c>
      <c r="AS1488" s="39"/>
      <c r="AT1488" s="39"/>
      <c r="AU1488" s="39"/>
      <c r="AV1488" s="39"/>
      <c r="AW1488" s="39">
        <v>0</v>
      </c>
      <c r="AX1488" s="39">
        <v>0</v>
      </c>
      <c r="AY1488" s="39">
        <v>0</v>
      </c>
      <c r="AZ1488" s="35" t="s">
        <v>988</v>
      </c>
      <c r="BA1488" s="39"/>
      <c r="BC1488" s="5" t="s">
        <v>905</v>
      </c>
      <c r="CB1488" s="13" t="s">
        <v>906</v>
      </c>
      <c r="CC1488" s="13" t="s">
        <v>907</v>
      </c>
      <c r="CD1488" s="13">
        <v>60006</v>
      </c>
      <c r="CE1488" s="13" t="e">
        <v>#N/A</v>
      </c>
      <c r="CF1488" s="13" t="str">
        <f t="shared" si="581"/>
        <v>W0009531</v>
      </c>
      <c r="CG1488" s="13" t="str">
        <f>G1488</f>
        <v>HR Capability Center</v>
      </c>
      <c r="CH1488" s="18">
        <f t="shared" si="582"/>
        <v>83697.17857142858</v>
      </c>
      <c r="CI1488" s="18">
        <f>SUM(AA1488,AE1488)</f>
        <v>0</v>
      </c>
      <c r="CJ1488" s="43">
        <f t="shared" si="583"/>
        <v>5758.3035714285716</v>
      </c>
      <c r="CK1488" s="44">
        <f t="shared" si="584"/>
        <v>13789.285714285772</v>
      </c>
      <c r="CL1488" s="18">
        <f t="shared" si="585"/>
        <v>6637.2863247863243</v>
      </c>
      <c r="CM1488" s="18">
        <f t="shared" si="586"/>
        <v>5494.1027090964626</v>
      </c>
      <c r="CN1488" s="13"/>
      <c r="CO1488" s="18">
        <f t="shared" si="587"/>
        <v>0</v>
      </c>
    </row>
    <row r="1489" spans="1:93" ht="15.75" customHeight="1" x14ac:dyDescent="0.2">
      <c r="A1489" s="35" t="s">
        <v>4932</v>
      </c>
      <c r="B1489" s="48" t="s">
        <v>4932</v>
      </c>
      <c r="C1489" s="35" t="s">
        <v>4933</v>
      </c>
      <c r="D1489" s="36">
        <v>46049</v>
      </c>
      <c r="E1489" s="36"/>
      <c r="F1489" s="35" t="s">
        <v>894</v>
      </c>
      <c r="G1489" s="35" t="s">
        <v>1010</v>
      </c>
      <c r="H1489" s="35" t="s">
        <v>1000</v>
      </c>
      <c r="I1489" s="35" t="s">
        <v>897</v>
      </c>
      <c r="J1489" s="35"/>
      <c r="K1489" s="35" t="s">
        <v>898</v>
      </c>
      <c r="L1489" s="37" t="s">
        <v>4804</v>
      </c>
      <c r="M1489" s="38">
        <v>0</v>
      </c>
      <c r="N1489" s="35">
        <v>33</v>
      </c>
      <c r="O1489" s="39">
        <v>191517.85714285713</v>
      </c>
      <c r="P1489" s="40"/>
      <c r="Q1489" s="39"/>
      <c r="R1489" s="39">
        <v>3906.25</v>
      </c>
      <c r="S1489" s="39">
        <v>2256.9444444444448</v>
      </c>
      <c r="T1489" s="39">
        <v>406.25</v>
      </c>
      <c r="U1489" s="35">
        <v>75</v>
      </c>
      <c r="V1489" s="39"/>
      <c r="W1489" s="39"/>
      <c r="X1489" s="39">
        <v>4911.1071428571577</v>
      </c>
      <c r="Y1489" s="39">
        <v>203073.40873015873</v>
      </c>
      <c r="Z1489" s="41">
        <v>0</v>
      </c>
      <c r="AA1489" s="39"/>
      <c r="AB1489" s="39">
        <v>203073.40873015873</v>
      </c>
      <c r="AC1489" s="39"/>
      <c r="AD1489" s="39"/>
      <c r="AE1489" s="42"/>
      <c r="AF1489" s="35"/>
      <c r="AG1489" s="39"/>
      <c r="AH1489" s="39">
        <v>203073.40873015873</v>
      </c>
      <c r="AI1489" s="39">
        <v>0</v>
      </c>
      <c r="AJ1489" s="42">
        <v>35003.571428571573</v>
      </c>
      <c r="AK1489" s="39">
        <v>0</v>
      </c>
      <c r="AL1489" s="39">
        <v>238076.98015873029</v>
      </c>
      <c r="AM1489" s="39" t="s">
        <v>935</v>
      </c>
      <c r="AN1489" s="39" t="s">
        <v>986</v>
      </c>
      <c r="AO1489" s="35" t="s">
        <v>988</v>
      </c>
      <c r="AP1489" s="35" t="s">
        <v>986</v>
      </c>
      <c r="AQ1489" s="39" t="s">
        <v>988</v>
      </c>
      <c r="AR1489" s="39">
        <v>1</v>
      </c>
      <c r="AS1489" s="39"/>
      <c r="AT1489" s="39"/>
      <c r="AU1489" s="39"/>
      <c r="AV1489" s="39"/>
      <c r="AW1489" s="39">
        <v>0</v>
      </c>
      <c r="AX1489" s="39">
        <v>0</v>
      </c>
      <c r="AY1489" s="39">
        <v>0</v>
      </c>
      <c r="AZ1489" s="35" t="s">
        <v>988</v>
      </c>
      <c r="BA1489" s="39"/>
      <c r="BC1489" s="5" t="s">
        <v>905</v>
      </c>
      <c r="CB1489" s="13" t="s">
        <v>990</v>
      </c>
      <c r="CC1489" s="13"/>
      <c r="CD1489" s="13"/>
      <c r="CE1489" s="13"/>
      <c r="CF1489" s="13"/>
      <c r="CG1489" s="13"/>
      <c r="CH1489" s="13"/>
      <c r="CI1489" s="13"/>
      <c r="CJ1489" s="13"/>
      <c r="CK1489" s="13"/>
      <c r="CL1489" s="13"/>
      <c r="CM1489" s="13"/>
      <c r="CN1489" s="13"/>
      <c r="CO1489" s="13"/>
    </row>
    <row r="1490" spans="1:93" ht="15.75" customHeight="1" x14ac:dyDescent="0.2">
      <c r="A1490" s="48" t="s">
        <v>761</v>
      </c>
      <c r="B1490" s="48" t="s">
        <v>761</v>
      </c>
      <c r="C1490" s="35" t="s">
        <v>4934</v>
      </c>
      <c r="D1490" s="36">
        <v>46076</v>
      </c>
      <c r="E1490" s="36"/>
      <c r="F1490" s="35" t="s">
        <v>996</v>
      </c>
      <c r="G1490" s="35" t="s">
        <v>895</v>
      </c>
      <c r="H1490" s="35"/>
      <c r="I1490" s="35" t="s">
        <v>897</v>
      </c>
      <c r="J1490" s="35"/>
      <c r="K1490" s="35" t="s">
        <v>898</v>
      </c>
      <c r="L1490" s="37" t="s">
        <v>4804</v>
      </c>
      <c r="M1490" s="38">
        <v>8.5000000000000006E-2</v>
      </c>
      <c r="N1490" s="35">
        <v>6</v>
      </c>
      <c r="O1490" s="39">
        <v>15357.142857142859</v>
      </c>
      <c r="P1490" s="40"/>
      <c r="Q1490" s="39"/>
      <c r="R1490" s="39">
        <v>1722.7564102564102</v>
      </c>
      <c r="S1490" s="39">
        <v>995.37037037037044</v>
      </c>
      <c r="T1490" s="39">
        <v>179.16666666666669</v>
      </c>
      <c r="U1490" s="35">
        <v>75</v>
      </c>
      <c r="V1490" s="39"/>
      <c r="W1490" s="39"/>
      <c r="X1490" s="39">
        <v>892.92857142857406</v>
      </c>
      <c r="Y1490" s="39">
        <v>19222.364875864881</v>
      </c>
      <c r="Z1490" s="41">
        <v>1218.75</v>
      </c>
      <c r="AA1490" s="39"/>
      <c r="AB1490" s="39">
        <v>20441.114875864881</v>
      </c>
      <c r="AC1490" s="39"/>
      <c r="AD1490" s="39"/>
      <c r="AE1490" s="42"/>
      <c r="AF1490" s="35"/>
      <c r="AG1490" s="39"/>
      <c r="AH1490" s="39">
        <v>20441.114875864881</v>
      </c>
      <c r="AI1490" s="39">
        <v>1737.4947644485151</v>
      </c>
      <c r="AJ1490" s="42">
        <v>6364.2857142857411</v>
      </c>
      <c r="AK1490" s="39">
        <v>540.96428571428805</v>
      </c>
      <c r="AL1490" s="39">
        <v>29083.859640313429</v>
      </c>
      <c r="AM1490" s="39" t="s">
        <v>943</v>
      </c>
      <c r="AN1490" s="39" t="s">
        <v>943</v>
      </c>
      <c r="AO1490" s="35">
        <v>90264</v>
      </c>
      <c r="AP1490" s="35" t="s">
        <v>944</v>
      </c>
      <c r="AQ1490" s="39" t="s">
        <v>901</v>
      </c>
      <c r="AR1490" s="39">
        <v>1</v>
      </c>
      <c r="AS1490" s="39"/>
      <c r="AT1490" s="39"/>
      <c r="AU1490" s="39"/>
      <c r="AV1490" s="39"/>
      <c r="AW1490" s="39"/>
      <c r="AX1490" s="39"/>
      <c r="AY1490" s="39"/>
      <c r="AZ1490" s="35"/>
      <c r="BA1490" s="39"/>
      <c r="BC1490" s="5" t="s">
        <v>905</v>
      </c>
      <c r="CB1490" s="13" t="s">
        <v>947</v>
      </c>
      <c r="CC1490" s="13" t="s">
        <v>10</v>
      </c>
      <c r="CD1490" s="13">
        <v>60002</v>
      </c>
      <c r="CE1490" s="13" t="s">
        <v>8</v>
      </c>
      <c r="CF1490" s="13" t="str">
        <f t="shared" ref="CF1490:CF1496" si="588">A1490</f>
        <v>W0009420</v>
      </c>
      <c r="CG1490" s="13" t="s">
        <v>29</v>
      </c>
      <c r="CH1490" s="18">
        <f t="shared" ref="CH1490:CH1526" si="589">SUM(O1490,Q1490,T1490:X1490,)</f>
        <v>16504.238095238099</v>
      </c>
      <c r="CI1490" s="18">
        <f t="shared" ref="CI1490:CI1526" si="590">SUM(AA1490,AC1490:AE1490)</f>
        <v>0</v>
      </c>
      <c r="CJ1490" s="43">
        <f t="shared" ref="CJ1490:CJ1526" si="591">SUM(Z1490)</f>
        <v>1218.75</v>
      </c>
      <c r="CK1490" s="44">
        <f t="shared" ref="CK1490:CK1526" si="592">AJ1490</f>
        <v>6364.2857142857411</v>
      </c>
      <c r="CL1490" s="18">
        <f t="shared" ref="CL1490:CL1526" si="593">SUM(R1490:S1490)</f>
        <v>2718.1267806267806</v>
      </c>
      <c r="CM1490" s="18">
        <f t="shared" ref="CM1490:CM1526" si="594">SUM(AI1490,AK1490)</f>
        <v>2278.4590501628031</v>
      </c>
      <c r="CN1490" s="13"/>
      <c r="CO1490" s="18">
        <f t="shared" ref="CO1490:CO1526" si="595">SUM(CH1490:CM1490,-AL1490)</f>
        <v>0</v>
      </c>
    </row>
    <row r="1491" spans="1:93" ht="15.75" customHeight="1" x14ac:dyDescent="0.2">
      <c r="A1491" s="48" t="s">
        <v>762</v>
      </c>
      <c r="B1491" s="48" t="s">
        <v>762</v>
      </c>
      <c r="C1491" s="35" t="s">
        <v>4935</v>
      </c>
      <c r="D1491" s="36">
        <v>46076</v>
      </c>
      <c r="E1491" s="36"/>
      <c r="F1491" s="35" t="s">
        <v>925</v>
      </c>
      <c r="G1491" s="35" t="s">
        <v>1247</v>
      </c>
      <c r="H1491" s="35"/>
      <c r="I1491" s="35" t="s">
        <v>897</v>
      </c>
      <c r="J1491" s="35"/>
      <c r="K1491" s="35" t="s">
        <v>898</v>
      </c>
      <c r="L1491" s="37" t="s">
        <v>4804</v>
      </c>
      <c r="M1491" s="38">
        <v>0.1</v>
      </c>
      <c r="N1491" s="35">
        <v>6</v>
      </c>
      <c r="O1491" s="39">
        <v>46428.571428571428</v>
      </c>
      <c r="P1491" s="40"/>
      <c r="Q1491" s="39"/>
      <c r="R1491" s="39">
        <v>5208.333333333333</v>
      </c>
      <c r="S1491" s="39">
        <v>3009.2592592592596</v>
      </c>
      <c r="T1491" s="39">
        <v>541.66666666666663</v>
      </c>
      <c r="U1491" s="35">
        <v>75</v>
      </c>
      <c r="V1491" s="39"/>
      <c r="W1491" s="39"/>
      <c r="X1491" s="39">
        <v>892.92857142857406</v>
      </c>
      <c r="Y1491" s="39">
        <v>56155.759259259263</v>
      </c>
      <c r="Z1491" s="41">
        <v>1510</v>
      </c>
      <c r="AA1491" s="39"/>
      <c r="AB1491" s="39">
        <v>57665.759259259263</v>
      </c>
      <c r="AC1491" s="39"/>
      <c r="AD1491" s="39"/>
      <c r="AE1491" s="42"/>
      <c r="AF1491" s="35"/>
      <c r="AG1491" s="39"/>
      <c r="AH1491" s="39">
        <v>57665.759259259263</v>
      </c>
      <c r="AI1491" s="39">
        <v>5766.5759259259266</v>
      </c>
      <c r="AJ1491" s="42">
        <v>6364.2857142857411</v>
      </c>
      <c r="AK1491" s="39">
        <v>636.42857142857417</v>
      </c>
      <c r="AL1491" s="39">
        <v>70433.04947089951</v>
      </c>
      <c r="AM1491" s="39" t="s">
        <v>943</v>
      </c>
      <c r="AN1491" s="39" t="s">
        <v>943</v>
      </c>
      <c r="AO1491" s="35">
        <v>37208</v>
      </c>
      <c r="AP1491" s="35" t="s">
        <v>944</v>
      </c>
      <c r="AQ1491" s="39" t="s">
        <v>901</v>
      </c>
      <c r="AR1491" s="39">
        <v>1</v>
      </c>
      <c r="AS1491" s="39"/>
      <c r="AT1491" s="39"/>
      <c r="AU1491" s="39"/>
      <c r="AV1491" s="39"/>
      <c r="AW1491" s="39"/>
      <c r="AX1491" s="39"/>
      <c r="AY1491" s="39"/>
      <c r="AZ1491" s="35"/>
      <c r="BA1491" s="39"/>
      <c r="BC1491" s="5" t="s">
        <v>905</v>
      </c>
      <c r="CB1491" s="13" t="s">
        <v>947</v>
      </c>
      <c r="CC1491" s="13" t="s">
        <v>10</v>
      </c>
      <c r="CD1491" s="13">
        <v>60002</v>
      </c>
      <c r="CE1491" s="13" t="s">
        <v>8</v>
      </c>
      <c r="CF1491" s="13" t="str">
        <f t="shared" si="588"/>
        <v>W0009423</v>
      </c>
      <c r="CG1491" s="13" t="s">
        <v>70</v>
      </c>
      <c r="CH1491" s="18">
        <f t="shared" si="589"/>
        <v>47938.166666666664</v>
      </c>
      <c r="CI1491" s="18">
        <f t="shared" si="590"/>
        <v>0</v>
      </c>
      <c r="CJ1491" s="43">
        <f t="shared" si="591"/>
        <v>1510</v>
      </c>
      <c r="CK1491" s="44">
        <f t="shared" si="592"/>
        <v>6364.2857142857411</v>
      </c>
      <c r="CL1491" s="18">
        <f t="shared" si="593"/>
        <v>8217.5925925925931</v>
      </c>
      <c r="CM1491" s="18">
        <f t="shared" si="594"/>
        <v>6403.0044973545009</v>
      </c>
      <c r="CN1491" s="13"/>
      <c r="CO1491" s="18">
        <f t="shared" si="595"/>
        <v>0</v>
      </c>
    </row>
    <row r="1492" spans="1:93" ht="15.75" customHeight="1" x14ac:dyDescent="0.2">
      <c r="A1492" s="48" t="s">
        <v>764</v>
      </c>
      <c r="B1492" s="48" t="s">
        <v>764</v>
      </c>
      <c r="C1492" s="35" t="s">
        <v>4936</v>
      </c>
      <c r="D1492" s="36">
        <v>46076</v>
      </c>
      <c r="E1492" s="36"/>
      <c r="F1492" s="35" t="s">
        <v>894</v>
      </c>
      <c r="G1492" s="35" t="s">
        <v>2668</v>
      </c>
      <c r="H1492" s="35"/>
      <c r="I1492" s="35" t="s">
        <v>897</v>
      </c>
      <c r="J1492" s="35"/>
      <c r="K1492" s="35" t="s">
        <v>898</v>
      </c>
      <c r="L1492" s="37" t="s">
        <v>4804</v>
      </c>
      <c r="M1492" s="38">
        <v>8.5000000000000006E-2</v>
      </c>
      <c r="N1492" s="35">
        <v>6</v>
      </c>
      <c r="O1492" s="39">
        <v>32142.857142857141</v>
      </c>
      <c r="P1492" s="40"/>
      <c r="Q1492" s="39"/>
      <c r="R1492" s="39">
        <v>3605.7692307692309</v>
      </c>
      <c r="S1492" s="39">
        <v>2083.3333333333335</v>
      </c>
      <c r="T1492" s="39">
        <v>375</v>
      </c>
      <c r="U1492" s="35">
        <v>75</v>
      </c>
      <c r="V1492" s="39"/>
      <c r="W1492" s="39"/>
      <c r="X1492" s="39">
        <v>892.92857142857406</v>
      </c>
      <c r="Y1492" s="39">
        <v>39174.88827838828</v>
      </c>
      <c r="Z1492" s="41">
        <v>2918.0357142857142</v>
      </c>
      <c r="AA1492" s="39"/>
      <c r="AB1492" s="39">
        <v>42092.923992673997</v>
      </c>
      <c r="AC1492" s="39"/>
      <c r="AD1492" s="39"/>
      <c r="AE1492" s="42"/>
      <c r="AF1492" s="35"/>
      <c r="AG1492" s="39"/>
      <c r="AH1492" s="39">
        <v>42092.923992673997</v>
      </c>
      <c r="AI1492" s="39">
        <v>3577.89853937729</v>
      </c>
      <c r="AJ1492" s="42">
        <v>6364.2857142857411</v>
      </c>
      <c r="AK1492" s="39">
        <v>540.96428571428805</v>
      </c>
      <c r="AL1492" s="39">
        <v>52576.072532051316</v>
      </c>
      <c r="AM1492" s="39" t="s">
        <v>943</v>
      </c>
      <c r="AN1492" s="39" t="s">
        <v>943</v>
      </c>
      <c r="AO1492" s="35">
        <v>37214</v>
      </c>
      <c r="AP1492" s="35" t="s">
        <v>944</v>
      </c>
      <c r="AQ1492" s="39" t="s">
        <v>901</v>
      </c>
      <c r="AR1492" s="39">
        <v>1</v>
      </c>
      <c r="AS1492" s="39"/>
      <c r="AT1492" s="39"/>
      <c r="AU1492" s="39"/>
      <c r="AV1492" s="39"/>
      <c r="AW1492" s="39"/>
      <c r="AX1492" s="39"/>
      <c r="AY1492" s="39"/>
      <c r="AZ1492" s="35"/>
      <c r="BA1492" s="39"/>
      <c r="BC1492" s="5" t="s">
        <v>905</v>
      </c>
      <c r="CB1492" s="13" t="s">
        <v>947</v>
      </c>
      <c r="CC1492" s="13" t="s">
        <v>10</v>
      </c>
      <c r="CD1492" s="13">
        <v>60002</v>
      </c>
      <c r="CE1492" s="13" t="s">
        <v>8</v>
      </c>
      <c r="CF1492" s="13" t="str">
        <f t="shared" si="588"/>
        <v>W0009431</v>
      </c>
      <c r="CG1492" s="13" t="s">
        <v>323</v>
      </c>
      <c r="CH1492" s="18">
        <f t="shared" si="589"/>
        <v>33485.785714285717</v>
      </c>
      <c r="CI1492" s="18">
        <f t="shared" si="590"/>
        <v>0</v>
      </c>
      <c r="CJ1492" s="43">
        <f t="shared" si="591"/>
        <v>2918.0357142857142</v>
      </c>
      <c r="CK1492" s="44">
        <f t="shared" si="592"/>
        <v>6364.2857142857411</v>
      </c>
      <c r="CL1492" s="18">
        <f t="shared" si="593"/>
        <v>5689.1025641025644</v>
      </c>
      <c r="CM1492" s="18">
        <f t="shared" si="594"/>
        <v>4118.8628250915781</v>
      </c>
      <c r="CN1492" s="13"/>
      <c r="CO1492" s="18">
        <f t="shared" si="595"/>
        <v>0</v>
      </c>
    </row>
    <row r="1493" spans="1:93" ht="15.75" customHeight="1" x14ac:dyDescent="0.2">
      <c r="A1493" s="48" t="s">
        <v>767</v>
      </c>
      <c r="B1493" s="48" t="s">
        <v>767</v>
      </c>
      <c r="C1493" s="35" t="s">
        <v>4937</v>
      </c>
      <c r="D1493" s="36">
        <v>46076</v>
      </c>
      <c r="E1493" s="36"/>
      <c r="F1493" s="35" t="s">
        <v>984</v>
      </c>
      <c r="G1493" s="35" t="s">
        <v>1247</v>
      </c>
      <c r="H1493" s="35"/>
      <c r="I1493" s="35" t="s">
        <v>897</v>
      </c>
      <c r="J1493" s="35"/>
      <c r="K1493" s="35" t="s">
        <v>898</v>
      </c>
      <c r="L1493" s="37" t="s">
        <v>4804</v>
      </c>
      <c r="M1493" s="38">
        <v>0.1</v>
      </c>
      <c r="N1493" s="35">
        <v>6</v>
      </c>
      <c r="O1493" s="39">
        <v>18750</v>
      </c>
      <c r="P1493" s="40"/>
      <c r="Q1493" s="39"/>
      <c r="R1493" s="39">
        <v>2103.3653846153843</v>
      </c>
      <c r="S1493" s="39">
        <v>1215.2777777777778</v>
      </c>
      <c r="T1493" s="39">
        <v>218.75</v>
      </c>
      <c r="U1493" s="35">
        <v>75</v>
      </c>
      <c r="V1493" s="39"/>
      <c r="W1493" s="39"/>
      <c r="X1493" s="39">
        <v>892.92857142857406</v>
      </c>
      <c r="Y1493" s="39">
        <v>23255.321733821733</v>
      </c>
      <c r="Z1493" s="41">
        <v>1510</v>
      </c>
      <c r="AA1493" s="39"/>
      <c r="AB1493" s="39">
        <v>24765.321733821733</v>
      </c>
      <c r="AC1493" s="39"/>
      <c r="AD1493" s="39"/>
      <c r="AE1493" s="42"/>
      <c r="AF1493" s="35"/>
      <c r="AG1493" s="39"/>
      <c r="AH1493" s="39">
        <v>24765.321733821733</v>
      </c>
      <c r="AI1493" s="39">
        <v>2476.5321733821734</v>
      </c>
      <c r="AJ1493" s="42">
        <v>6364.2857142857411</v>
      </c>
      <c r="AK1493" s="39">
        <v>636.42857142857417</v>
      </c>
      <c r="AL1493" s="39">
        <v>34242.568192918217</v>
      </c>
      <c r="AM1493" s="39" t="s">
        <v>943</v>
      </c>
      <c r="AN1493" s="39" t="s">
        <v>943</v>
      </c>
      <c r="AO1493" s="35">
        <v>34966</v>
      </c>
      <c r="AP1493" s="35" t="s">
        <v>944</v>
      </c>
      <c r="AQ1493" s="39" t="s">
        <v>901</v>
      </c>
      <c r="AR1493" s="39">
        <v>1</v>
      </c>
      <c r="AS1493" s="39"/>
      <c r="AT1493" s="39"/>
      <c r="AU1493" s="39"/>
      <c r="AV1493" s="39"/>
      <c r="AW1493" s="39"/>
      <c r="AX1493" s="39"/>
      <c r="AY1493" s="39"/>
      <c r="AZ1493" s="35"/>
      <c r="BA1493" s="39"/>
      <c r="BC1493" s="5" t="s">
        <v>905</v>
      </c>
      <c r="CB1493" s="13" t="s">
        <v>947</v>
      </c>
      <c r="CC1493" s="13" t="s">
        <v>10</v>
      </c>
      <c r="CD1493" s="13">
        <v>60002</v>
      </c>
      <c r="CE1493" s="13" t="s">
        <v>8</v>
      </c>
      <c r="CF1493" s="13" t="str">
        <f t="shared" si="588"/>
        <v>W0009439</v>
      </c>
      <c r="CG1493" s="13" t="s">
        <v>70</v>
      </c>
      <c r="CH1493" s="18">
        <f t="shared" si="589"/>
        <v>19936.678571428572</v>
      </c>
      <c r="CI1493" s="18">
        <f t="shared" si="590"/>
        <v>0</v>
      </c>
      <c r="CJ1493" s="43">
        <f t="shared" si="591"/>
        <v>1510</v>
      </c>
      <c r="CK1493" s="44">
        <f t="shared" si="592"/>
        <v>6364.2857142857411</v>
      </c>
      <c r="CL1493" s="18">
        <f t="shared" si="593"/>
        <v>3318.6431623931621</v>
      </c>
      <c r="CM1493" s="18">
        <f t="shared" si="594"/>
        <v>3112.9607448107477</v>
      </c>
      <c r="CN1493" s="13"/>
      <c r="CO1493" s="18">
        <f t="shared" si="595"/>
        <v>0</v>
      </c>
    </row>
    <row r="1494" spans="1:93" ht="15.75" customHeight="1" x14ac:dyDescent="0.2">
      <c r="A1494" s="48" t="s">
        <v>4938</v>
      </c>
      <c r="B1494" s="48" t="s">
        <v>4938</v>
      </c>
      <c r="C1494" s="35" t="s">
        <v>4939</v>
      </c>
      <c r="D1494" s="36">
        <v>46076</v>
      </c>
      <c r="E1494" s="36"/>
      <c r="F1494" s="35" t="s">
        <v>996</v>
      </c>
      <c r="G1494" s="35" t="s">
        <v>895</v>
      </c>
      <c r="H1494" s="35"/>
      <c r="I1494" s="35" t="s">
        <v>897</v>
      </c>
      <c r="J1494" s="35"/>
      <c r="K1494" s="35" t="s">
        <v>898</v>
      </c>
      <c r="L1494" s="37" t="s">
        <v>4804</v>
      </c>
      <c r="M1494" s="38">
        <v>8.5000000000000006E-2</v>
      </c>
      <c r="N1494" s="35">
        <v>6</v>
      </c>
      <c r="O1494" s="39">
        <v>12857.142857142855</v>
      </c>
      <c r="P1494" s="40"/>
      <c r="Q1494" s="39"/>
      <c r="R1494" s="39">
        <v>1442.3076923076924</v>
      </c>
      <c r="S1494" s="39">
        <v>833.33333333333337</v>
      </c>
      <c r="T1494" s="39">
        <v>150</v>
      </c>
      <c r="U1494" s="35">
        <v>75</v>
      </c>
      <c r="V1494" s="39"/>
      <c r="W1494" s="39"/>
      <c r="X1494" s="39">
        <v>892.92857142857406</v>
      </c>
      <c r="Y1494" s="39">
        <v>16250.712454212455</v>
      </c>
      <c r="Z1494" s="41">
        <v>1218.75</v>
      </c>
      <c r="AA1494" s="39"/>
      <c r="AB1494" s="39">
        <v>17469.462454212455</v>
      </c>
      <c r="AC1494" s="39"/>
      <c r="AD1494" s="39"/>
      <c r="AE1494" s="42"/>
      <c r="AF1494" s="35"/>
      <c r="AG1494" s="39"/>
      <c r="AH1494" s="39">
        <v>17469.462454212455</v>
      </c>
      <c r="AI1494" s="39">
        <v>1484.9043086080587</v>
      </c>
      <c r="AJ1494" s="42">
        <v>6364.2857142857411</v>
      </c>
      <c r="AK1494" s="39">
        <v>540.96428571428805</v>
      </c>
      <c r="AL1494" s="39">
        <v>25859.616762820544</v>
      </c>
      <c r="AM1494" s="50" t="s">
        <v>4904</v>
      </c>
      <c r="AN1494" s="39" t="s">
        <v>2033</v>
      </c>
      <c r="AO1494" s="35" t="s">
        <v>4905</v>
      </c>
      <c r="AP1494" s="35" t="s">
        <v>2033</v>
      </c>
      <c r="AQ1494" s="39" t="s">
        <v>901</v>
      </c>
      <c r="AR1494" s="39">
        <v>1</v>
      </c>
      <c r="AS1494" s="39"/>
      <c r="AT1494" s="39"/>
      <c r="AU1494" s="39"/>
      <c r="AV1494" s="39"/>
      <c r="AW1494" s="39"/>
      <c r="AX1494" s="39"/>
      <c r="AY1494" s="39"/>
      <c r="AZ1494" s="35"/>
      <c r="BA1494" s="39"/>
      <c r="BC1494" s="5" t="s">
        <v>905</v>
      </c>
      <c r="CB1494" s="13" t="s">
        <v>947</v>
      </c>
      <c r="CC1494" s="13" t="s">
        <v>2036</v>
      </c>
      <c r="CD1494" s="13">
        <v>60026</v>
      </c>
      <c r="CE1494" s="13" t="s">
        <v>4906</v>
      </c>
      <c r="CF1494" s="13" t="str">
        <f t="shared" si="588"/>
        <v>W0009444</v>
      </c>
      <c r="CG1494" s="13" t="s">
        <v>29</v>
      </c>
      <c r="CH1494" s="18">
        <f t="shared" si="589"/>
        <v>13975.071428571429</v>
      </c>
      <c r="CI1494" s="18">
        <f t="shared" si="590"/>
        <v>0</v>
      </c>
      <c r="CJ1494" s="43">
        <f t="shared" si="591"/>
        <v>1218.75</v>
      </c>
      <c r="CK1494" s="44">
        <f t="shared" si="592"/>
        <v>6364.2857142857411</v>
      </c>
      <c r="CL1494" s="18">
        <f t="shared" si="593"/>
        <v>2275.6410256410259</v>
      </c>
      <c r="CM1494" s="18">
        <f t="shared" si="594"/>
        <v>2025.8685943223468</v>
      </c>
      <c r="CN1494" s="13"/>
      <c r="CO1494" s="18">
        <f t="shared" si="595"/>
        <v>0</v>
      </c>
    </row>
    <row r="1495" spans="1:93" ht="15.75" customHeight="1" x14ac:dyDescent="0.2">
      <c r="A1495" s="48" t="s">
        <v>4940</v>
      </c>
      <c r="B1495" s="48" t="s">
        <v>4940</v>
      </c>
      <c r="C1495" s="35" t="s">
        <v>4941</v>
      </c>
      <c r="D1495" s="36">
        <v>46076</v>
      </c>
      <c r="E1495" s="36"/>
      <c r="F1495" s="35" t="s">
        <v>996</v>
      </c>
      <c r="G1495" s="35" t="s">
        <v>895</v>
      </c>
      <c r="H1495" s="35"/>
      <c r="I1495" s="35" t="s">
        <v>897</v>
      </c>
      <c r="J1495" s="35"/>
      <c r="K1495" s="35" t="s">
        <v>898</v>
      </c>
      <c r="L1495" s="37" t="s">
        <v>4804</v>
      </c>
      <c r="M1495" s="38">
        <v>8.5000000000000006E-2</v>
      </c>
      <c r="N1495" s="35">
        <v>6</v>
      </c>
      <c r="O1495" s="39">
        <v>12500</v>
      </c>
      <c r="P1495" s="40"/>
      <c r="Q1495" s="39"/>
      <c r="R1495" s="39">
        <v>1402.2435897435898</v>
      </c>
      <c r="S1495" s="39">
        <v>810.18518518518533</v>
      </c>
      <c r="T1495" s="39">
        <v>145.83333333333334</v>
      </c>
      <c r="U1495" s="35">
        <v>75</v>
      </c>
      <c r="V1495" s="39"/>
      <c r="W1495" s="39"/>
      <c r="X1495" s="39">
        <v>892.92857142857406</v>
      </c>
      <c r="Y1495" s="39">
        <v>15826.190679690684</v>
      </c>
      <c r="Z1495" s="41">
        <v>1218.75</v>
      </c>
      <c r="AA1495" s="39"/>
      <c r="AB1495" s="39">
        <v>17044.940679690684</v>
      </c>
      <c r="AC1495" s="39"/>
      <c r="AD1495" s="39"/>
      <c r="AE1495" s="42"/>
      <c r="AF1495" s="35"/>
      <c r="AG1495" s="39"/>
      <c r="AH1495" s="39">
        <v>17044.940679690684</v>
      </c>
      <c r="AI1495" s="39">
        <v>1448.8199577737082</v>
      </c>
      <c r="AJ1495" s="42">
        <v>6364.2857142857411</v>
      </c>
      <c r="AK1495" s="39">
        <v>540.96428571428805</v>
      </c>
      <c r="AL1495" s="39">
        <v>25399.010637464424</v>
      </c>
      <c r="AM1495" s="50" t="s">
        <v>4904</v>
      </c>
      <c r="AN1495" s="39" t="s">
        <v>2033</v>
      </c>
      <c r="AO1495" s="35" t="s">
        <v>4905</v>
      </c>
      <c r="AP1495" s="35" t="s">
        <v>2033</v>
      </c>
      <c r="AQ1495" s="39" t="s">
        <v>901</v>
      </c>
      <c r="AR1495" s="39">
        <v>1</v>
      </c>
      <c r="AS1495" s="39"/>
      <c r="AT1495" s="39"/>
      <c r="AU1495" s="39"/>
      <c r="AV1495" s="39"/>
      <c r="AW1495" s="39"/>
      <c r="AX1495" s="39"/>
      <c r="AY1495" s="39"/>
      <c r="AZ1495" s="35"/>
      <c r="BA1495" s="39"/>
      <c r="BC1495" s="5" t="s">
        <v>905</v>
      </c>
      <c r="CB1495" s="13" t="s">
        <v>947</v>
      </c>
      <c r="CC1495" s="13" t="s">
        <v>2036</v>
      </c>
      <c r="CD1495" s="13">
        <v>60026</v>
      </c>
      <c r="CE1495" s="13" t="s">
        <v>4906</v>
      </c>
      <c r="CF1495" s="13" t="str">
        <f t="shared" si="588"/>
        <v>W0009447</v>
      </c>
      <c r="CG1495" s="13" t="s">
        <v>29</v>
      </c>
      <c r="CH1495" s="18">
        <f t="shared" si="589"/>
        <v>13613.761904761908</v>
      </c>
      <c r="CI1495" s="18">
        <f t="shared" si="590"/>
        <v>0</v>
      </c>
      <c r="CJ1495" s="43">
        <f t="shared" si="591"/>
        <v>1218.75</v>
      </c>
      <c r="CK1495" s="44">
        <f t="shared" si="592"/>
        <v>6364.2857142857411</v>
      </c>
      <c r="CL1495" s="18">
        <f t="shared" si="593"/>
        <v>2212.4287749287751</v>
      </c>
      <c r="CM1495" s="18">
        <f t="shared" si="594"/>
        <v>1989.7842434879963</v>
      </c>
      <c r="CN1495" s="13"/>
      <c r="CO1495" s="18">
        <f t="shared" si="595"/>
        <v>0</v>
      </c>
    </row>
    <row r="1496" spans="1:93" ht="15.75" customHeight="1" x14ac:dyDescent="0.2">
      <c r="A1496" s="48" t="s">
        <v>768</v>
      </c>
      <c r="B1496" s="48" t="s">
        <v>768</v>
      </c>
      <c r="C1496" s="35" t="s">
        <v>4942</v>
      </c>
      <c r="D1496" s="36">
        <v>46076</v>
      </c>
      <c r="E1496" s="36"/>
      <c r="F1496" s="35" t="s">
        <v>996</v>
      </c>
      <c r="G1496" s="35" t="s">
        <v>895</v>
      </c>
      <c r="H1496" s="35"/>
      <c r="I1496" s="35" t="s">
        <v>897</v>
      </c>
      <c r="J1496" s="35"/>
      <c r="K1496" s="35" t="s">
        <v>898</v>
      </c>
      <c r="L1496" s="37" t="s">
        <v>4804</v>
      </c>
      <c r="M1496" s="38">
        <v>8.5000000000000006E-2</v>
      </c>
      <c r="N1496" s="35">
        <v>6</v>
      </c>
      <c r="O1496" s="39">
        <v>12500</v>
      </c>
      <c r="P1496" s="40"/>
      <c r="Q1496" s="39"/>
      <c r="R1496" s="39">
        <v>1402.2435897435898</v>
      </c>
      <c r="S1496" s="39">
        <v>810.18518518518533</v>
      </c>
      <c r="T1496" s="39">
        <v>145.83333333333334</v>
      </c>
      <c r="U1496" s="35">
        <v>75</v>
      </c>
      <c r="V1496" s="39"/>
      <c r="W1496" s="39"/>
      <c r="X1496" s="39">
        <v>892.92857142857406</v>
      </c>
      <c r="Y1496" s="39">
        <v>15826.190679690684</v>
      </c>
      <c r="Z1496" s="41">
        <v>1218.75</v>
      </c>
      <c r="AA1496" s="39"/>
      <c r="AB1496" s="39">
        <v>17044.940679690684</v>
      </c>
      <c r="AC1496" s="39"/>
      <c r="AD1496" s="39"/>
      <c r="AE1496" s="42"/>
      <c r="AF1496" s="35"/>
      <c r="AG1496" s="39"/>
      <c r="AH1496" s="39">
        <v>17044.940679690684</v>
      </c>
      <c r="AI1496" s="39">
        <v>1448.8199577737082</v>
      </c>
      <c r="AJ1496" s="42">
        <v>6364.2857142857411</v>
      </c>
      <c r="AK1496" s="39">
        <v>540.96428571428805</v>
      </c>
      <c r="AL1496" s="39">
        <v>25399.010637464424</v>
      </c>
      <c r="AM1496" s="39" t="s">
        <v>943</v>
      </c>
      <c r="AN1496" s="39" t="s">
        <v>943</v>
      </c>
      <c r="AO1496" s="35">
        <v>19449</v>
      </c>
      <c r="AP1496" s="35" t="s">
        <v>944</v>
      </c>
      <c r="AQ1496" s="39" t="s">
        <v>901</v>
      </c>
      <c r="AR1496" s="39">
        <v>1</v>
      </c>
      <c r="AS1496" s="39"/>
      <c r="AT1496" s="39"/>
      <c r="AU1496" s="39"/>
      <c r="AV1496" s="39"/>
      <c r="AW1496" s="39"/>
      <c r="AX1496" s="39"/>
      <c r="AY1496" s="39"/>
      <c r="AZ1496" s="35"/>
      <c r="BA1496" s="39"/>
      <c r="BC1496" s="5" t="s">
        <v>905</v>
      </c>
      <c r="CB1496" s="13" t="s">
        <v>947</v>
      </c>
      <c r="CC1496" s="13" t="s">
        <v>10</v>
      </c>
      <c r="CD1496" s="13">
        <v>60002</v>
      </c>
      <c r="CE1496" s="13" t="s">
        <v>8</v>
      </c>
      <c r="CF1496" s="13" t="str">
        <f t="shared" si="588"/>
        <v>W0009459</v>
      </c>
      <c r="CG1496" s="13" t="s">
        <v>29</v>
      </c>
      <c r="CH1496" s="18">
        <f t="shared" si="589"/>
        <v>13613.761904761908</v>
      </c>
      <c r="CI1496" s="18">
        <f t="shared" si="590"/>
        <v>0</v>
      </c>
      <c r="CJ1496" s="43">
        <f t="shared" si="591"/>
        <v>1218.75</v>
      </c>
      <c r="CK1496" s="44">
        <f t="shared" si="592"/>
        <v>6364.2857142857411</v>
      </c>
      <c r="CL1496" s="18">
        <f t="shared" si="593"/>
        <v>2212.4287749287751</v>
      </c>
      <c r="CM1496" s="18">
        <f t="shared" si="594"/>
        <v>1989.7842434879963</v>
      </c>
      <c r="CN1496" s="13"/>
      <c r="CO1496" s="18">
        <f t="shared" si="595"/>
        <v>0</v>
      </c>
    </row>
    <row r="1497" spans="1:93" ht="15.75" customHeight="1" x14ac:dyDescent="0.2">
      <c r="A1497" s="35"/>
      <c r="B1497" s="35">
        <v>16526</v>
      </c>
      <c r="C1497" s="35" t="s">
        <v>4943</v>
      </c>
      <c r="D1497" s="36"/>
      <c r="E1497" s="36"/>
      <c r="F1497" s="35"/>
      <c r="G1497" s="35" t="s">
        <v>939</v>
      </c>
      <c r="H1497" s="35" t="s">
        <v>940</v>
      </c>
      <c r="I1497" s="35"/>
      <c r="J1497" s="35"/>
      <c r="K1497" s="35" t="s">
        <v>4944</v>
      </c>
      <c r="L1497" s="37" t="s">
        <v>899</v>
      </c>
      <c r="M1497" s="38">
        <v>0.05</v>
      </c>
      <c r="N1497" s="35"/>
      <c r="O1497" s="39"/>
      <c r="P1497" s="40"/>
      <c r="Q1497" s="39"/>
      <c r="R1497" s="39"/>
      <c r="S1497" s="39"/>
      <c r="T1497" s="39"/>
      <c r="U1497" s="35"/>
      <c r="V1497" s="39"/>
      <c r="W1497" s="39"/>
      <c r="X1497" s="39">
        <v>0</v>
      </c>
      <c r="Y1497" s="39">
        <v>0</v>
      </c>
      <c r="Z1497" s="41">
        <v>12403</v>
      </c>
      <c r="AA1497" s="39"/>
      <c r="AB1497" s="39">
        <v>12403</v>
      </c>
      <c r="AC1497" s="39"/>
      <c r="AD1497" s="39"/>
      <c r="AE1497" s="42">
        <v>33281</v>
      </c>
      <c r="AF1497" s="35" t="s">
        <v>941</v>
      </c>
      <c r="AG1497" s="35" t="s">
        <v>942</v>
      </c>
      <c r="AH1497" s="39">
        <v>45684</v>
      </c>
      <c r="AI1497" s="39">
        <v>2284.2000000000003</v>
      </c>
      <c r="AJ1497" s="42">
        <v>0</v>
      </c>
      <c r="AK1497" s="39">
        <v>0</v>
      </c>
      <c r="AL1497" s="39">
        <v>47968.2</v>
      </c>
      <c r="AM1497" s="39" t="s">
        <v>2484</v>
      </c>
      <c r="AN1497" s="39" t="s">
        <v>2484</v>
      </c>
      <c r="AO1497" s="35"/>
      <c r="AP1497" s="35" t="s">
        <v>2485</v>
      </c>
      <c r="AQ1497" s="39" t="s">
        <v>901</v>
      </c>
      <c r="AR1497" s="49">
        <v>0</v>
      </c>
      <c r="AS1497" s="39"/>
      <c r="AT1497" s="39"/>
      <c r="AU1497" s="39"/>
      <c r="AV1497" s="39"/>
      <c r="AW1497" s="39"/>
      <c r="AX1497" s="39"/>
      <c r="AY1497" s="39"/>
      <c r="AZ1497" s="35"/>
      <c r="BA1497" s="39"/>
      <c r="BC1497" s="5" t="e">
        <v>#N/A</v>
      </c>
      <c r="CB1497" s="13" t="s">
        <v>947</v>
      </c>
      <c r="CC1497" s="13" t="s">
        <v>805</v>
      </c>
      <c r="CD1497" s="13">
        <v>60001</v>
      </c>
      <c r="CE1497" s="13" t="s">
        <v>803</v>
      </c>
      <c r="CF1497" s="13">
        <f t="shared" ref="CF1497:CF1503" si="596">B1497</f>
        <v>16526</v>
      </c>
      <c r="CG1497" s="13" t="s">
        <v>11</v>
      </c>
      <c r="CH1497" s="18">
        <f t="shared" si="589"/>
        <v>0</v>
      </c>
      <c r="CI1497" s="18">
        <f t="shared" si="590"/>
        <v>33281</v>
      </c>
      <c r="CJ1497" s="43">
        <f t="shared" si="591"/>
        <v>12403</v>
      </c>
      <c r="CK1497" s="44">
        <f t="shared" si="592"/>
        <v>0</v>
      </c>
      <c r="CL1497" s="18">
        <f t="shared" si="593"/>
        <v>0</v>
      </c>
      <c r="CM1497" s="18">
        <f t="shared" si="594"/>
        <v>2284.2000000000003</v>
      </c>
      <c r="CN1497" s="13"/>
      <c r="CO1497" s="18">
        <f t="shared" si="595"/>
        <v>0</v>
      </c>
    </row>
    <row r="1498" spans="1:93" ht="15.75" customHeight="1" x14ac:dyDescent="0.2">
      <c r="A1498" s="35"/>
      <c r="B1498" s="35">
        <v>18542</v>
      </c>
      <c r="C1498" s="35" t="s">
        <v>4945</v>
      </c>
      <c r="D1498" s="36"/>
      <c r="E1498" s="36"/>
      <c r="F1498" s="35"/>
      <c r="G1498" s="35" t="s">
        <v>939</v>
      </c>
      <c r="H1498" s="35" t="s">
        <v>940</v>
      </c>
      <c r="I1498" s="35"/>
      <c r="J1498" s="35"/>
      <c r="K1498" s="35" t="s">
        <v>4944</v>
      </c>
      <c r="L1498" s="37" t="s">
        <v>899</v>
      </c>
      <c r="M1498" s="38">
        <v>0.05</v>
      </c>
      <c r="N1498" s="35"/>
      <c r="O1498" s="39"/>
      <c r="P1498" s="40"/>
      <c r="Q1498" s="39"/>
      <c r="R1498" s="39"/>
      <c r="S1498" s="39"/>
      <c r="T1498" s="39"/>
      <c r="U1498" s="35"/>
      <c r="V1498" s="39"/>
      <c r="W1498" s="39"/>
      <c r="X1498" s="39">
        <v>0</v>
      </c>
      <c r="Y1498" s="39">
        <v>0</v>
      </c>
      <c r="Z1498" s="41">
        <v>12403</v>
      </c>
      <c r="AA1498" s="39"/>
      <c r="AB1498" s="39">
        <v>12403</v>
      </c>
      <c r="AC1498" s="39"/>
      <c r="AD1498" s="39"/>
      <c r="AE1498" s="42">
        <v>33281</v>
      </c>
      <c r="AF1498" s="35" t="s">
        <v>941</v>
      </c>
      <c r="AG1498" s="35" t="s">
        <v>942</v>
      </c>
      <c r="AH1498" s="39">
        <v>45684</v>
      </c>
      <c r="AI1498" s="39">
        <v>2284.2000000000003</v>
      </c>
      <c r="AJ1498" s="42">
        <v>0</v>
      </c>
      <c r="AK1498" s="39">
        <v>0</v>
      </c>
      <c r="AL1498" s="39">
        <v>47968.2</v>
      </c>
      <c r="AM1498" s="39" t="s">
        <v>2484</v>
      </c>
      <c r="AN1498" s="39" t="s">
        <v>2484</v>
      </c>
      <c r="AO1498" s="35"/>
      <c r="AP1498" s="35" t="s">
        <v>2485</v>
      </c>
      <c r="AQ1498" s="39" t="s">
        <v>901</v>
      </c>
      <c r="AR1498" s="49">
        <v>0</v>
      </c>
      <c r="AS1498" s="39"/>
      <c r="AT1498" s="39"/>
      <c r="AU1498" s="39"/>
      <c r="AV1498" s="39"/>
      <c r="AW1498" s="39"/>
      <c r="AX1498" s="39"/>
      <c r="AY1498" s="39"/>
      <c r="AZ1498" s="35"/>
      <c r="BA1498" s="39"/>
      <c r="BC1498" s="5" t="e">
        <v>#N/A</v>
      </c>
      <c r="CB1498" s="13" t="s">
        <v>947</v>
      </c>
      <c r="CC1498" s="13" t="s">
        <v>805</v>
      </c>
      <c r="CD1498" s="13">
        <v>60001</v>
      </c>
      <c r="CE1498" s="13" t="s">
        <v>803</v>
      </c>
      <c r="CF1498" s="13">
        <f t="shared" si="596"/>
        <v>18542</v>
      </c>
      <c r="CG1498" s="13" t="s">
        <v>11</v>
      </c>
      <c r="CH1498" s="18">
        <f t="shared" si="589"/>
        <v>0</v>
      </c>
      <c r="CI1498" s="18">
        <f t="shared" si="590"/>
        <v>33281</v>
      </c>
      <c r="CJ1498" s="43">
        <f t="shared" si="591"/>
        <v>12403</v>
      </c>
      <c r="CK1498" s="44">
        <f t="shared" si="592"/>
        <v>0</v>
      </c>
      <c r="CL1498" s="18">
        <f t="shared" si="593"/>
        <v>0</v>
      </c>
      <c r="CM1498" s="18">
        <f t="shared" si="594"/>
        <v>2284.2000000000003</v>
      </c>
      <c r="CN1498" s="13"/>
      <c r="CO1498" s="18">
        <f t="shared" si="595"/>
        <v>0</v>
      </c>
    </row>
    <row r="1499" spans="1:93" ht="15.75" customHeight="1" x14ac:dyDescent="0.2">
      <c r="A1499" s="35"/>
      <c r="B1499" s="35">
        <v>19541</v>
      </c>
      <c r="C1499" s="35" t="s">
        <v>4946</v>
      </c>
      <c r="D1499" s="36"/>
      <c r="E1499" s="36"/>
      <c r="F1499" s="35"/>
      <c r="G1499" s="35" t="s">
        <v>939</v>
      </c>
      <c r="H1499" s="35" t="s">
        <v>940</v>
      </c>
      <c r="I1499" s="35"/>
      <c r="J1499" s="35"/>
      <c r="K1499" s="35" t="s">
        <v>4944</v>
      </c>
      <c r="L1499" s="37" t="s">
        <v>899</v>
      </c>
      <c r="M1499" s="38">
        <v>0.05</v>
      </c>
      <c r="N1499" s="35"/>
      <c r="O1499" s="39"/>
      <c r="P1499" s="40"/>
      <c r="Q1499" s="39"/>
      <c r="R1499" s="39"/>
      <c r="S1499" s="39"/>
      <c r="T1499" s="39"/>
      <c r="U1499" s="35"/>
      <c r="V1499" s="39"/>
      <c r="W1499" s="39"/>
      <c r="X1499" s="39">
        <v>0</v>
      </c>
      <c r="Y1499" s="39">
        <v>0</v>
      </c>
      <c r="Z1499" s="41">
        <v>12403</v>
      </c>
      <c r="AA1499" s="39"/>
      <c r="AB1499" s="39">
        <v>12403</v>
      </c>
      <c r="AC1499" s="39"/>
      <c r="AD1499" s="39"/>
      <c r="AE1499" s="42">
        <v>33281</v>
      </c>
      <c r="AF1499" s="35" t="s">
        <v>941</v>
      </c>
      <c r="AG1499" s="35" t="s">
        <v>942</v>
      </c>
      <c r="AH1499" s="39">
        <v>45684</v>
      </c>
      <c r="AI1499" s="39">
        <v>2284.2000000000003</v>
      </c>
      <c r="AJ1499" s="42">
        <v>0</v>
      </c>
      <c r="AK1499" s="39">
        <v>0</v>
      </c>
      <c r="AL1499" s="39">
        <v>47968.2</v>
      </c>
      <c r="AM1499" s="39" t="s">
        <v>2484</v>
      </c>
      <c r="AN1499" s="39" t="s">
        <v>2484</v>
      </c>
      <c r="AO1499" s="35"/>
      <c r="AP1499" s="35" t="s">
        <v>2485</v>
      </c>
      <c r="AQ1499" s="39" t="s">
        <v>901</v>
      </c>
      <c r="AR1499" s="49">
        <v>0</v>
      </c>
      <c r="AS1499" s="39"/>
      <c r="AT1499" s="39"/>
      <c r="AU1499" s="39"/>
      <c r="AV1499" s="39"/>
      <c r="AW1499" s="39"/>
      <c r="AX1499" s="39"/>
      <c r="AY1499" s="39"/>
      <c r="AZ1499" s="35"/>
      <c r="BA1499" s="39"/>
      <c r="BC1499" s="5" t="e">
        <v>#N/A</v>
      </c>
      <c r="CB1499" s="13" t="s">
        <v>947</v>
      </c>
      <c r="CC1499" s="13" t="s">
        <v>805</v>
      </c>
      <c r="CD1499" s="13">
        <v>60001</v>
      </c>
      <c r="CE1499" s="13" t="s">
        <v>803</v>
      </c>
      <c r="CF1499" s="13">
        <f t="shared" si="596"/>
        <v>19541</v>
      </c>
      <c r="CG1499" s="13" t="s">
        <v>11</v>
      </c>
      <c r="CH1499" s="18">
        <f t="shared" si="589"/>
        <v>0</v>
      </c>
      <c r="CI1499" s="18">
        <f t="shared" si="590"/>
        <v>33281</v>
      </c>
      <c r="CJ1499" s="43">
        <f t="shared" si="591"/>
        <v>12403</v>
      </c>
      <c r="CK1499" s="44">
        <f t="shared" si="592"/>
        <v>0</v>
      </c>
      <c r="CL1499" s="18">
        <f t="shared" si="593"/>
        <v>0</v>
      </c>
      <c r="CM1499" s="18">
        <f t="shared" si="594"/>
        <v>2284.2000000000003</v>
      </c>
      <c r="CN1499" s="13"/>
      <c r="CO1499" s="18">
        <f t="shared" si="595"/>
        <v>0</v>
      </c>
    </row>
    <row r="1500" spans="1:93" ht="15.75" customHeight="1" x14ac:dyDescent="0.2">
      <c r="A1500" s="35"/>
      <c r="B1500" s="35">
        <v>20789</v>
      </c>
      <c r="C1500" s="35" t="s">
        <v>4947</v>
      </c>
      <c r="D1500" s="36"/>
      <c r="E1500" s="36"/>
      <c r="F1500" s="35"/>
      <c r="G1500" s="35" t="s">
        <v>939</v>
      </c>
      <c r="H1500" s="35" t="s">
        <v>940</v>
      </c>
      <c r="I1500" s="35"/>
      <c r="J1500" s="35"/>
      <c r="K1500" s="35" t="s">
        <v>4944</v>
      </c>
      <c r="L1500" s="37" t="s">
        <v>899</v>
      </c>
      <c r="M1500" s="38">
        <v>0.05</v>
      </c>
      <c r="N1500" s="35"/>
      <c r="O1500" s="39"/>
      <c r="P1500" s="40"/>
      <c r="Q1500" s="39"/>
      <c r="R1500" s="39"/>
      <c r="S1500" s="39"/>
      <c r="T1500" s="39"/>
      <c r="U1500" s="35"/>
      <c r="V1500" s="39"/>
      <c r="W1500" s="39"/>
      <c r="X1500" s="39">
        <v>0</v>
      </c>
      <c r="Y1500" s="39">
        <v>0</v>
      </c>
      <c r="Z1500" s="41">
        <v>12403</v>
      </c>
      <c r="AA1500" s="39"/>
      <c r="AB1500" s="39">
        <v>12403</v>
      </c>
      <c r="AC1500" s="39"/>
      <c r="AD1500" s="39"/>
      <c r="AE1500" s="42">
        <v>33281</v>
      </c>
      <c r="AF1500" s="35" t="s">
        <v>941</v>
      </c>
      <c r="AG1500" s="35" t="s">
        <v>942</v>
      </c>
      <c r="AH1500" s="39">
        <v>45684</v>
      </c>
      <c r="AI1500" s="39">
        <v>2284.2000000000003</v>
      </c>
      <c r="AJ1500" s="42">
        <v>0</v>
      </c>
      <c r="AK1500" s="39">
        <v>0</v>
      </c>
      <c r="AL1500" s="39">
        <v>47968.2</v>
      </c>
      <c r="AM1500" s="39" t="s">
        <v>2484</v>
      </c>
      <c r="AN1500" s="39" t="s">
        <v>2484</v>
      </c>
      <c r="AO1500" s="35"/>
      <c r="AP1500" s="35" t="s">
        <v>2485</v>
      </c>
      <c r="AQ1500" s="39" t="s">
        <v>901</v>
      </c>
      <c r="AR1500" s="49">
        <v>0</v>
      </c>
      <c r="AS1500" s="39"/>
      <c r="AT1500" s="39"/>
      <c r="AU1500" s="39"/>
      <c r="AV1500" s="39"/>
      <c r="AW1500" s="39"/>
      <c r="AX1500" s="39"/>
      <c r="AY1500" s="39"/>
      <c r="AZ1500" s="35"/>
      <c r="BA1500" s="39"/>
      <c r="BC1500" s="5" t="e">
        <v>#N/A</v>
      </c>
      <c r="CB1500" s="13" t="s">
        <v>947</v>
      </c>
      <c r="CC1500" s="13" t="s">
        <v>805</v>
      </c>
      <c r="CD1500" s="13">
        <v>60001</v>
      </c>
      <c r="CE1500" s="13" t="s">
        <v>803</v>
      </c>
      <c r="CF1500" s="13">
        <f t="shared" si="596"/>
        <v>20789</v>
      </c>
      <c r="CG1500" s="13" t="s">
        <v>11</v>
      </c>
      <c r="CH1500" s="18">
        <f t="shared" si="589"/>
        <v>0</v>
      </c>
      <c r="CI1500" s="18">
        <f t="shared" si="590"/>
        <v>33281</v>
      </c>
      <c r="CJ1500" s="43">
        <f t="shared" si="591"/>
        <v>12403</v>
      </c>
      <c r="CK1500" s="44">
        <f t="shared" si="592"/>
        <v>0</v>
      </c>
      <c r="CL1500" s="18">
        <f t="shared" si="593"/>
        <v>0</v>
      </c>
      <c r="CM1500" s="18">
        <f t="shared" si="594"/>
        <v>2284.2000000000003</v>
      </c>
      <c r="CN1500" s="13"/>
      <c r="CO1500" s="18">
        <f t="shared" si="595"/>
        <v>0</v>
      </c>
    </row>
    <row r="1501" spans="1:93" ht="15.75" customHeight="1" x14ac:dyDescent="0.2">
      <c r="A1501" s="35"/>
      <c r="B1501" s="35">
        <v>26100</v>
      </c>
      <c r="C1501" s="35" t="s">
        <v>4948</v>
      </c>
      <c r="D1501" s="36"/>
      <c r="E1501" s="36"/>
      <c r="F1501" s="35"/>
      <c r="G1501" s="35" t="s">
        <v>939</v>
      </c>
      <c r="H1501" s="35" t="s">
        <v>940</v>
      </c>
      <c r="I1501" s="35"/>
      <c r="J1501" s="35"/>
      <c r="K1501" s="35" t="s">
        <v>4944</v>
      </c>
      <c r="L1501" s="37" t="s">
        <v>899</v>
      </c>
      <c r="M1501" s="38">
        <v>0.05</v>
      </c>
      <c r="N1501" s="35"/>
      <c r="O1501" s="39"/>
      <c r="P1501" s="40"/>
      <c r="Q1501" s="39"/>
      <c r="R1501" s="39"/>
      <c r="S1501" s="39"/>
      <c r="T1501" s="39"/>
      <c r="U1501" s="35"/>
      <c r="V1501" s="39"/>
      <c r="W1501" s="39"/>
      <c r="X1501" s="39">
        <v>0</v>
      </c>
      <c r="Y1501" s="39">
        <v>0</v>
      </c>
      <c r="Z1501" s="41">
        <v>12403</v>
      </c>
      <c r="AA1501" s="39"/>
      <c r="AB1501" s="39">
        <v>12403</v>
      </c>
      <c r="AC1501" s="39"/>
      <c r="AD1501" s="39"/>
      <c r="AE1501" s="42">
        <v>33281</v>
      </c>
      <c r="AF1501" s="35" t="s">
        <v>941</v>
      </c>
      <c r="AG1501" s="35" t="s">
        <v>942</v>
      </c>
      <c r="AH1501" s="39">
        <v>45684</v>
      </c>
      <c r="AI1501" s="39">
        <v>2284.2000000000003</v>
      </c>
      <c r="AJ1501" s="42">
        <v>0</v>
      </c>
      <c r="AK1501" s="39">
        <v>0</v>
      </c>
      <c r="AL1501" s="39">
        <v>47968.2</v>
      </c>
      <c r="AM1501" s="39" t="s">
        <v>2484</v>
      </c>
      <c r="AN1501" s="39" t="s">
        <v>2484</v>
      </c>
      <c r="AO1501" s="35"/>
      <c r="AP1501" s="35" t="s">
        <v>2485</v>
      </c>
      <c r="AQ1501" s="39" t="s">
        <v>901</v>
      </c>
      <c r="AR1501" s="49">
        <v>0</v>
      </c>
      <c r="AS1501" s="39"/>
      <c r="AT1501" s="39"/>
      <c r="AU1501" s="39"/>
      <c r="AV1501" s="39"/>
      <c r="AW1501" s="39"/>
      <c r="AX1501" s="39"/>
      <c r="AY1501" s="39"/>
      <c r="AZ1501" s="35"/>
      <c r="BA1501" s="39"/>
      <c r="BC1501" s="5" t="e">
        <v>#N/A</v>
      </c>
      <c r="CB1501" s="13" t="s">
        <v>947</v>
      </c>
      <c r="CC1501" s="13" t="s">
        <v>805</v>
      </c>
      <c r="CD1501" s="13">
        <v>60001</v>
      </c>
      <c r="CE1501" s="13" t="s">
        <v>803</v>
      </c>
      <c r="CF1501" s="13">
        <f t="shared" si="596"/>
        <v>26100</v>
      </c>
      <c r="CG1501" s="13" t="s">
        <v>11</v>
      </c>
      <c r="CH1501" s="18">
        <f t="shared" si="589"/>
        <v>0</v>
      </c>
      <c r="CI1501" s="18">
        <f t="shared" si="590"/>
        <v>33281</v>
      </c>
      <c r="CJ1501" s="43">
        <f t="shared" si="591"/>
        <v>12403</v>
      </c>
      <c r="CK1501" s="44">
        <f t="shared" si="592"/>
        <v>0</v>
      </c>
      <c r="CL1501" s="18">
        <f t="shared" si="593"/>
        <v>0</v>
      </c>
      <c r="CM1501" s="18">
        <f t="shared" si="594"/>
        <v>2284.2000000000003</v>
      </c>
      <c r="CN1501" s="13"/>
      <c r="CO1501" s="18">
        <f t="shared" si="595"/>
        <v>0</v>
      </c>
    </row>
    <row r="1502" spans="1:93" ht="15.75" customHeight="1" x14ac:dyDescent="0.2">
      <c r="A1502" s="35"/>
      <c r="B1502" s="35">
        <v>31022</v>
      </c>
      <c r="C1502" s="35" t="s">
        <v>4949</v>
      </c>
      <c r="D1502" s="36"/>
      <c r="E1502" s="36"/>
      <c r="F1502" s="35"/>
      <c r="G1502" s="35" t="s">
        <v>939</v>
      </c>
      <c r="H1502" s="35" t="s">
        <v>940</v>
      </c>
      <c r="I1502" s="35"/>
      <c r="J1502" s="35"/>
      <c r="K1502" s="35" t="s">
        <v>4944</v>
      </c>
      <c r="L1502" s="37" t="s">
        <v>899</v>
      </c>
      <c r="M1502" s="38">
        <v>0.05</v>
      </c>
      <c r="N1502" s="35"/>
      <c r="O1502" s="39"/>
      <c r="P1502" s="40"/>
      <c r="Q1502" s="39"/>
      <c r="R1502" s="39"/>
      <c r="S1502" s="39"/>
      <c r="T1502" s="39"/>
      <c r="U1502" s="35"/>
      <c r="V1502" s="39"/>
      <c r="W1502" s="39"/>
      <c r="X1502" s="39">
        <v>0</v>
      </c>
      <c r="Y1502" s="39">
        <v>0</v>
      </c>
      <c r="Z1502" s="41">
        <v>12403</v>
      </c>
      <c r="AA1502" s="39"/>
      <c r="AB1502" s="39">
        <v>12403</v>
      </c>
      <c r="AC1502" s="39"/>
      <c r="AD1502" s="39"/>
      <c r="AE1502" s="42">
        <v>33281</v>
      </c>
      <c r="AF1502" s="35" t="s">
        <v>941</v>
      </c>
      <c r="AG1502" s="35" t="s">
        <v>942</v>
      </c>
      <c r="AH1502" s="39">
        <v>45684</v>
      </c>
      <c r="AI1502" s="39">
        <v>2284.2000000000003</v>
      </c>
      <c r="AJ1502" s="42">
        <v>0</v>
      </c>
      <c r="AK1502" s="39">
        <v>0</v>
      </c>
      <c r="AL1502" s="39">
        <v>47968.2</v>
      </c>
      <c r="AM1502" s="39" t="s">
        <v>2484</v>
      </c>
      <c r="AN1502" s="39" t="s">
        <v>2484</v>
      </c>
      <c r="AO1502" s="35"/>
      <c r="AP1502" s="35" t="s">
        <v>2485</v>
      </c>
      <c r="AQ1502" s="39" t="s">
        <v>901</v>
      </c>
      <c r="AR1502" s="49">
        <v>0</v>
      </c>
      <c r="AS1502" s="39"/>
      <c r="AT1502" s="39"/>
      <c r="AU1502" s="39"/>
      <c r="AV1502" s="39"/>
      <c r="AW1502" s="39"/>
      <c r="AX1502" s="39"/>
      <c r="AY1502" s="39"/>
      <c r="AZ1502" s="35"/>
      <c r="BA1502" s="39"/>
      <c r="BC1502" s="5" t="e">
        <v>#N/A</v>
      </c>
      <c r="CB1502" s="13" t="s">
        <v>947</v>
      </c>
      <c r="CC1502" s="13" t="s">
        <v>805</v>
      </c>
      <c r="CD1502" s="13">
        <v>60001</v>
      </c>
      <c r="CE1502" s="13" t="s">
        <v>803</v>
      </c>
      <c r="CF1502" s="13">
        <f t="shared" si="596"/>
        <v>31022</v>
      </c>
      <c r="CG1502" s="13" t="s">
        <v>11</v>
      </c>
      <c r="CH1502" s="18">
        <f t="shared" si="589"/>
        <v>0</v>
      </c>
      <c r="CI1502" s="18">
        <f t="shared" si="590"/>
        <v>33281</v>
      </c>
      <c r="CJ1502" s="43">
        <f t="shared" si="591"/>
        <v>12403</v>
      </c>
      <c r="CK1502" s="44">
        <f t="shared" si="592"/>
        <v>0</v>
      </c>
      <c r="CL1502" s="18">
        <f t="shared" si="593"/>
        <v>0</v>
      </c>
      <c r="CM1502" s="18">
        <f t="shared" si="594"/>
        <v>2284.2000000000003</v>
      </c>
      <c r="CN1502" s="13"/>
      <c r="CO1502" s="18">
        <f t="shared" si="595"/>
        <v>0</v>
      </c>
    </row>
    <row r="1503" spans="1:93" ht="15.75" customHeight="1" x14ac:dyDescent="0.2">
      <c r="A1503" s="35"/>
      <c r="B1503" s="35">
        <v>32047</v>
      </c>
      <c r="C1503" s="35" t="s">
        <v>4950</v>
      </c>
      <c r="D1503" s="36"/>
      <c r="E1503" s="36"/>
      <c r="F1503" s="35"/>
      <c r="G1503" s="35" t="s">
        <v>939</v>
      </c>
      <c r="H1503" s="35" t="s">
        <v>940</v>
      </c>
      <c r="I1503" s="35"/>
      <c r="J1503" s="35"/>
      <c r="K1503" s="35" t="s">
        <v>4944</v>
      </c>
      <c r="L1503" s="37" t="s">
        <v>899</v>
      </c>
      <c r="M1503" s="38">
        <v>0.05</v>
      </c>
      <c r="N1503" s="35"/>
      <c r="O1503" s="39"/>
      <c r="P1503" s="40"/>
      <c r="Q1503" s="39"/>
      <c r="R1503" s="39"/>
      <c r="S1503" s="39"/>
      <c r="T1503" s="39"/>
      <c r="U1503" s="35"/>
      <c r="V1503" s="39"/>
      <c r="W1503" s="39"/>
      <c r="X1503" s="39">
        <v>0</v>
      </c>
      <c r="Y1503" s="39">
        <v>0</v>
      </c>
      <c r="Z1503" s="41">
        <v>12403</v>
      </c>
      <c r="AA1503" s="39"/>
      <c r="AB1503" s="39">
        <v>12403</v>
      </c>
      <c r="AC1503" s="39"/>
      <c r="AD1503" s="39"/>
      <c r="AE1503" s="42">
        <v>33281</v>
      </c>
      <c r="AF1503" s="35" t="s">
        <v>941</v>
      </c>
      <c r="AG1503" s="35" t="s">
        <v>942</v>
      </c>
      <c r="AH1503" s="39">
        <v>45684</v>
      </c>
      <c r="AI1503" s="39">
        <v>2284.2000000000003</v>
      </c>
      <c r="AJ1503" s="42">
        <v>0</v>
      </c>
      <c r="AK1503" s="39">
        <v>0</v>
      </c>
      <c r="AL1503" s="39">
        <v>47968.2</v>
      </c>
      <c r="AM1503" s="39" t="s">
        <v>2484</v>
      </c>
      <c r="AN1503" s="39" t="s">
        <v>2484</v>
      </c>
      <c r="AO1503" s="35"/>
      <c r="AP1503" s="35" t="s">
        <v>2485</v>
      </c>
      <c r="AQ1503" s="39" t="s">
        <v>901</v>
      </c>
      <c r="AR1503" s="49">
        <v>0</v>
      </c>
      <c r="AS1503" s="39"/>
      <c r="AT1503" s="39"/>
      <c r="AU1503" s="39"/>
      <c r="AV1503" s="39"/>
      <c r="AW1503" s="39"/>
      <c r="AX1503" s="39"/>
      <c r="AY1503" s="39"/>
      <c r="AZ1503" s="35"/>
      <c r="BA1503" s="39"/>
      <c r="BC1503" s="5" t="e">
        <v>#N/A</v>
      </c>
      <c r="CB1503" s="13" t="s">
        <v>947</v>
      </c>
      <c r="CC1503" s="13" t="s">
        <v>805</v>
      </c>
      <c r="CD1503" s="13">
        <v>60001</v>
      </c>
      <c r="CE1503" s="13" t="s">
        <v>803</v>
      </c>
      <c r="CF1503" s="13">
        <f t="shared" si="596"/>
        <v>32047</v>
      </c>
      <c r="CG1503" s="13" t="s">
        <v>11</v>
      </c>
      <c r="CH1503" s="18">
        <f t="shared" si="589"/>
        <v>0</v>
      </c>
      <c r="CI1503" s="18">
        <f t="shared" si="590"/>
        <v>33281</v>
      </c>
      <c r="CJ1503" s="43">
        <f t="shared" si="591"/>
        <v>12403</v>
      </c>
      <c r="CK1503" s="44">
        <f t="shared" si="592"/>
        <v>0</v>
      </c>
      <c r="CL1503" s="18">
        <f t="shared" si="593"/>
        <v>0</v>
      </c>
      <c r="CM1503" s="18">
        <f t="shared" si="594"/>
        <v>2284.2000000000003</v>
      </c>
      <c r="CN1503" s="13"/>
      <c r="CO1503" s="18">
        <f t="shared" si="595"/>
        <v>0</v>
      </c>
    </row>
    <row r="1504" spans="1:93" ht="15.75" customHeight="1" x14ac:dyDescent="0.2">
      <c r="A1504" s="35" t="s">
        <v>4951</v>
      </c>
      <c r="B1504" s="35">
        <v>37709</v>
      </c>
      <c r="C1504" s="35" t="s">
        <v>4952</v>
      </c>
      <c r="D1504" s="36"/>
      <c r="E1504" s="36"/>
      <c r="F1504" s="35"/>
      <c r="G1504" s="35" t="s">
        <v>939</v>
      </c>
      <c r="H1504" s="35" t="s">
        <v>940</v>
      </c>
      <c r="I1504" s="35"/>
      <c r="J1504" s="35"/>
      <c r="K1504" s="35" t="s">
        <v>4944</v>
      </c>
      <c r="L1504" s="37" t="s">
        <v>899</v>
      </c>
      <c r="M1504" s="38">
        <v>0.05</v>
      </c>
      <c r="N1504" s="35"/>
      <c r="O1504" s="39"/>
      <c r="P1504" s="40"/>
      <c r="Q1504" s="39"/>
      <c r="R1504" s="39"/>
      <c r="S1504" s="39"/>
      <c r="T1504" s="39"/>
      <c r="U1504" s="35"/>
      <c r="V1504" s="39"/>
      <c r="W1504" s="39"/>
      <c r="X1504" s="39">
        <v>0</v>
      </c>
      <c r="Y1504" s="39">
        <v>0</v>
      </c>
      <c r="Z1504" s="41">
        <v>12403</v>
      </c>
      <c r="AA1504" s="39"/>
      <c r="AB1504" s="39">
        <v>12403</v>
      </c>
      <c r="AC1504" s="39"/>
      <c r="AD1504" s="39"/>
      <c r="AE1504" s="42">
        <v>33281</v>
      </c>
      <c r="AF1504" s="35" t="s">
        <v>941</v>
      </c>
      <c r="AG1504" s="35" t="s">
        <v>942</v>
      </c>
      <c r="AH1504" s="39">
        <v>45684</v>
      </c>
      <c r="AI1504" s="39">
        <v>2284.2000000000003</v>
      </c>
      <c r="AJ1504" s="42">
        <v>0</v>
      </c>
      <c r="AK1504" s="39">
        <v>0</v>
      </c>
      <c r="AL1504" s="39">
        <v>47968.2</v>
      </c>
      <c r="AM1504" s="39" t="s">
        <v>2517</v>
      </c>
      <c r="AN1504" s="39" t="s">
        <v>2517</v>
      </c>
      <c r="AO1504" s="35"/>
      <c r="AP1504" s="35" t="s">
        <v>2518</v>
      </c>
      <c r="AQ1504" s="39" t="s">
        <v>901</v>
      </c>
      <c r="AR1504" s="49">
        <v>0</v>
      </c>
      <c r="AS1504" s="39"/>
      <c r="AT1504" s="39"/>
      <c r="AU1504" s="39"/>
      <c r="AV1504" s="39"/>
      <c r="AW1504" s="39"/>
      <c r="AX1504" s="39"/>
      <c r="AY1504" s="39"/>
      <c r="AZ1504" s="35"/>
      <c r="BA1504" s="39"/>
      <c r="BC1504" s="5" t="e">
        <v>#N/A</v>
      </c>
      <c r="CB1504" s="13" t="s">
        <v>947</v>
      </c>
      <c r="CC1504" s="13" t="s">
        <v>797</v>
      </c>
      <c r="CD1504" s="13">
        <v>60023</v>
      </c>
      <c r="CE1504" s="13" t="s">
        <v>795</v>
      </c>
      <c r="CF1504" s="13" t="str">
        <f t="shared" ref="CF1504:CF1526" si="597">A1504</f>
        <v>GCC_37709</v>
      </c>
      <c r="CG1504" s="13" t="s">
        <v>11</v>
      </c>
      <c r="CH1504" s="18">
        <f t="shared" si="589"/>
        <v>0</v>
      </c>
      <c r="CI1504" s="18">
        <f t="shared" si="590"/>
        <v>33281</v>
      </c>
      <c r="CJ1504" s="43">
        <f t="shared" si="591"/>
        <v>12403</v>
      </c>
      <c r="CK1504" s="44">
        <f t="shared" si="592"/>
        <v>0</v>
      </c>
      <c r="CL1504" s="18">
        <f t="shared" si="593"/>
        <v>0</v>
      </c>
      <c r="CM1504" s="18">
        <f t="shared" si="594"/>
        <v>2284.2000000000003</v>
      </c>
      <c r="CN1504" s="13"/>
      <c r="CO1504" s="18">
        <f t="shared" si="595"/>
        <v>0</v>
      </c>
    </row>
    <row r="1505" spans="1:93" ht="15.75" customHeight="1" x14ac:dyDescent="0.2">
      <c r="A1505" s="35" t="s">
        <v>4953</v>
      </c>
      <c r="B1505" s="35">
        <v>42890</v>
      </c>
      <c r="C1505" s="35" t="s">
        <v>4954</v>
      </c>
      <c r="D1505" s="36"/>
      <c r="E1505" s="36"/>
      <c r="F1505" s="35"/>
      <c r="G1505" s="35" t="s">
        <v>939</v>
      </c>
      <c r="H1505" s="35" t="s">
        <v>940</v>
      </c>
      <c r="I1505" s="35"/>
      <c r="J1505" s="35"/>
      <c r="K1505" s="35" t="s">
        <v>4944</v>
      </c>
      <c r="L1505" s="37" t="s">
        <v>899</v>
      </c>
      <c r="M1505" s="38">
        <v>0.05</v>
      </c>
      <c r="N1505" s="35"/>
      <c r="O1505" s="39"/>
      <c r="P1505" s="40"/>
      <c r="Q1505" s="39"/>
      <c r="R1505" s="39"/>
      <c r="S1505" s="39"/>
      <c r="T1505" s="39"/>
      <c r="U1505" s="35"/>
      <c r="V1505" s="39"/>
      <c r="W1505" s="39"/>
      <c r="X1505" s="39">
        <v>0</v>
      </c>
      <c r="Y1505" s="39">
        <v>0</v>
      </c>
      <c r="Z1505" s="41">
        <v>12402.5</v>
      </c>
      <c r="AA1505" s="39"/>
      <c r="AB1505" s="39">
        <v>12402.5</v>
      </c>
      <c r="AC1505" s="39"/>
      <c r="AD1505" s="39"/>
      <c r="AE1505" s="42">
        <v>33281</v>
      </c>
      <c r="AF1505" s="35" t="s">
        <v>941</v>
      </c>
      <c r="AG1505" s="35" t="s">
        <v>942</v>
      </c>
      <c r="AH1505" s="39">
        <v>45683.5</v>
      </c>
      <c r="AI1505" s="39">
        <v>2284.1750000000002</v>
      </c>
      <c r="AJ1505" s="42">
        <v>0</v>
      </c>
      <c r="AK1505" s="39">
        <v>0</v>
      </c>
      <c r="AL1505" s="39">
        <v>47967.675000000003</v>
      </c>
      <c r="AM1505" s="39" t="s">
        <v>4379</v>
      </c>
      <c r="AN1505" s="39" t="s">
        <v>4379</v>
      </c>
      <c r="AO1505" s="35"/>
      <c r="AP1505" s="35" t="s">
        <v>4381</v>
      </c>
      <c r="AQ1505" s="39" t="s">
        <v>901</v>
      </c>
      <c r="AR1505" s="49">
        <v>0</v>
      </c>
      <c r="AS1505" s="39"/>
      <c r="AT1505" s="39"/>
      <c r="AU1505" s="39"/>
      <c r="AV1505" s="39"/>
      <c r="AW1505" s="39"/>
      <c r="AX1505" s="39"/>
      <c r="AY1505" s="39"/>
      <c r="AZ1505" s="35"/>
      <c r="BA1505" s="39"/>
      <c r="BC1505" s="5" t="e">
        <v>#N/A</v>
      </c>
      <c r="CB1505" s="13" t="s">
        <v>947</v>
      </c>
      <c r="CC1505" s="13" t="s">
        <v>777</v>
      </c>
      <c r="CD1505" s="13">
        <v>60033</v>
      </c>
      <c r="CE1505" s="13" t="s">
        <v>775</v>
      </c>
      <c r="CF1505" s="13" t="str">
        <f t="shared" si="597"/>
        <v>GCC_42890</v>
      </c>
      <c r="CG1505" s="13" t="s">
        <v>11</v>
      </c>
      <c r="CH1505" s="18">
        <f t="shared" si="589"/>
        <v>0</v>
      </c>
      <c r="CI1505" s="18">
        <f t="shared" si="590"/>
        <v>33281</v>
      </c>
      <c r="CJ1505" s="43">
        <f t="shared" si="591"/>
        <v>12402.5</v>
      </c>
      <c r="CK1505" s="44">
        <f t="shared" si="592"/>
        <v>0</v>
      </c>
      <c r="CL1505" s="18">
        <f t="shared" si="593"/>
        <v>0</v>
      </c>
      <c r="CM1505" s="18">
        <f t="shared" si="594"/>
        <v>2284.1750000000002</v>
      </c>
      <c r="CN1505" s="13"/>
      <c r="CO1505" s="18">
        <f t="shared" si="595"/>
        <v>0</v>
      </c>
    </row>
    <row r="1506" spans="1:93" ht="15.75" customHeight="1" x14ac:dyDescent="0.2">
      <c r="A1506" s="35" t="s">
        <v>4955</v>
      </c>
      <c r="B1506" s="35">
        <v>43362</v>
      </c>
      <c r="C1506" s="35" t="s">
        <v>4956</v>
      </c>
      <c r="D1506" s="36"/>
      <c r="E1506" s="36"/>
      <c r="F1506" s="35"/>
      <c r="G1506" s="35" t="s">
        <v>939</v>
      </c>
      <c r="H1506" s="35" t="s">
        <v>940</v>
      </c>
      <c r="I1506" s="35"/>
      <c r="J1506" s="35"/>
      <c r="K1506" s="35" t="s">
        <v>4944</v>
      </c>
      <c r="L1506" s="37" t="s">
        <v>899</v>
      </c>
      <c r="M1506" s="38">
        <v>0.05</v>
      </c>
      <c r="N1506" s="35"/>
      <c r="O1506" s="39"/>
      <c r="P1506" s="40"/>
      <c r="Q1506" s="39"/>
      <c r="R1506" s="39"/>
      <c r="S1506" s="39"/>
      <c r="T1506" s="39"/>
      <c r="U1506" s="35"/>
      <c r="V1506" s="39"/>
      <c r="W1506" s="39"/>
      <c r="X1506" s="39">
        <v>0</v>
      </c>
      <c r="Y1506" s="39">
        <v>0</v>
      </c>
      <c r="Z1506" s="41">
        <v>12402.5</v>
      </c>
      <c r="AA1506" s="39"/>
      <c r="AB1506" s="39">
        <v>12402.5</v>
      </c>
      <c r="AC1506" s="39"/>
      <c r="AD1506" s="39"/>
      <c r="AE1506" s="42">
        <v>33281</v>
      </c>
      <c r="AF1506" s="35" t="s">
        <v>941</v>
      </c>
      <c r="AG1506" s="35" t="s">
        <v>942</v>
      </c>
      <c r="AH1506" s="39">
        <v>45683.5</v>
      </c>
      <c r="AI1506" s="39">
        <v>2284.1750000000002</v>
      </c>
      <c r="AJ1506" s="42">
        <v>0</v>
      </c>
      <c r="AK1506" s="39">
        <v>0</v>
      </c>
      <c r="AL1506" s="39">
        <v>47967.675000000003</v>
      </c>
      <c r="AM1506" s="39" t="s">
        <v>4379</v>
      </c>
      <c r="AN1506" s="39" t="s">
        <v>4379</v>
      </c>
      <c r="AO1506" s="35"/>
      <c r="AP1506" s="35" t="s">
        <v>4381</v>
      </c>
      <c r="AQ1506" s="39" t="s">
        <v>901</v>
      </c>
      <c r="AR1506" s="49">
        <v>0</v>
      </c>
      <c r="AS1506" s="39"/>
      <c r="AT1506" s="39"/>
      <c r="AU1506" s="39"/>
      <c r="AV1506" s="39"/>
      <c r="AW1506" s="39"/>
      <c r="AX1506" s="39"/>
      <c r="AY1506" s="39"/>
      <c r="AZ1506" s="35"/>
      <c r="BA1506" s="39"/>
      <c r="BC1506" s="5" t="e">
        <v>#N/A</v>
      </c>
      <c r="CB1506" s="13" t="s">
        <v>947</v>
      </c>
      <c r="CC1506" s="13" t="s">
        <v>777</v>
      </c>
      <c r="CD1506" s="13">
        <v>60033</v>
      </c>
      <c r="CE1506" s="13" t="s">
        <v>775</v>
      </c>
      <c r="CF1506" s="13" t="str">
        <f t="shared" si="597"/>
        <v>GCC_43362</v>
      </c>
      <c r="CG1506" s="13" t="s">
        <v>11</v>
      </c>
      <c r="CH1506" s="18">
        <f t="shared" si="589"/>
        <v>0</v>
      </c>
      <c r="CI1506" s="18">
        <f t="shared" si="590"/>
        <v>33281</v>
      </c>
      <c r="CJ1506" s="43">
        <f t="shared" si="591"/>
        <v>12402.5</v>
      </c>
      <c r="CK1506" s="44">
        <f t="shared" si="592"/>
        <v>0</v>
      </c>
      <c r="CL1506" s="18">
        <f t="shared" si="593"/>
        <v>0</v>
      </c>
      <c r="CM1506" s="18">
        <f t="shared" si="594"/>
        <v>2284.1750000000002</v>
      </c>
      <c r="CN1506" s="13"/>
      <c r="CO1506" s="18">
        <f t="shared" si="595"/>
        <v>0</v>
      </c>
    </row>
    <row r="1507" spans="1:93" ht="15.75" customHeight="1" x14ac:dyDescent="0.2">
      <c r="A1507" s="35" t="s">
        <v>4957</v>
      </c>
      <c r="B1507" s="35">
        <v>43395</v>
      </c>
      <c r="C1507" s="35" t="s">
        <v>4958</v>
      </c>
      <c r="D1507" s="36"/>
      <c r="E1507" s="36"/>
      <c r="F1507" s="35"/>
      <c r="G1507" s="35" t="s">
        <v>939</v>
      </c>
      <c r="H1507" s="35" t="s">
        <v>940</v>
      </c>
      <c r="I1507" s="35"/>
      <c r="J1507" s="35"/>
      <c r="K1507" s="35" t="s">
        <v>4944</v>
      </c>
      <c r="L1507" s="37" t="s">
        <v>899</v>
      </c>
      <c r="M1507" s="38">
        <v>0.05</v>
      </c>
      <c r="N1507" s="35"/>
      <c r="O1507" s="39"/>
      <c r="P1507" s="40"/>
      <c r="Q1507" s="39"/>
      <c r="R1507" s="39"/>
      <c r="S1507" s="39"/>
      <c r="T1507" s="39"/>
      <c r="U1507" s="35"/>
      <c r="V1507" s="39"/>
      <c r="W1507" s="39"/>
      <c r="X1507" s="39">
        <v>0</v>
      </c>
      <c r="Y1507" s="39">
        <v>0</v>
      </c>
      <c r="Z1507" s="41">
        <v>12402.5</v>
      </c>
      <c r="AA1507" s="39"/>
      <c r="AB1507" s="39">
        <v>12402.5</v>
      </c>
      <c r="AC1507" s="39"/>
      <c r="AD1507" s="39"/>
      <c r="AE1507" s="42">
        <v>33281</v>
      </c>
      <c r="AF1507" s="35" t="s">
        <v>941</v>
      </c>
      <c r="AG1507" s="35" t="s">
        <v>942</v>
      </c>
      <c r="AH1507" s="39">
        <v>45683.5</v>
      </c>
      <c r="AI1507" s="39">
        <v>2284.1750000000002</v>
      </c>
      <c r="AJ1507" s="42">
        <v>0</v>
      </c>
      <c r="AK1507" s="39">
        <v>0</v>
      </c>
      <c r="AL1507" s="39">
        <v>47967.675000000003</v>
      </c>
      <c r="AM1507" s="39" t="s">
        <v>4379</v>
      </c>
      <c r="AN1507" s="39" t="s">
        <v>4379</v>
      </c>
      <c r="AO1507" s="35"/>
      <c r="AP1507" s="35" t="s">
        <v>4381</v>
      </c>
      <c r="AQ1507" s="39" t="s">
        <v>901</v>
      </c>
      <c r="AR1507" s="49">
        <v>0</v>
      </c>
      <c r="AS1507" s="39"/>
      <c r="AT1507" s="39"/>
      <c r="AU1507" s="39"/>
      <c r="AV1507" s="39"/>
      <c r="AW1507" s="39"/>
      <c r="AX1507" s="39"/>
      <c r="AY1507" s="39"/>
      <c r="AZ1507" s="35"/>
      <c r="BA1507" s="39"/>
      <c r="BC1507" s="5" t="e">
        <v>#N/A</v>
      </c>
      <c r="CB1507" s="13" t="s">
        <v>947</v>
      </c>
      <c r="CC1507" s="13" t="s">
        <v>777</v>
      </c>
      <c r="CD1507" s="13">
        <v>60033</v>
      </c>
      <c r="CE1507" s="13" t="s">
        <v>775</v>
      </c>
      <c r="CF1507" s="13" t="str">
        <f t="shared" si="597"/>
        <v>GCC_43395</v>
      </c>
      <c r="CG1507" s="13" t="s">
        <v>11</v>
      </c>
      <c r="CH1507" s="18">
        <f t="shared" si="589"/>
        <v>0</v>
      </c>
      <c r="CI1507" s="18">
        <f t="shared" si="590"/>
        <v>33281</v>
      </c>
      <c r="CJ1507" s="43">
        <f t="shared" si="591"/>
        <v>12402.5</v>
      </c>
      <c r="CK1507" s="44">
        <f t="shared" si="592"/>
        <v>0</v>
      </c>
      <c r="CL1507" s="18">
        <f t="shared" si="593"/>
        <v>0</v>
      </c>
      <c r="CM1507" s="18">
        <f t="shared" si="594"/>
        <v>2284.1750000000002</v>
      </c>
      <c r="CN1507" s="13"/>
      <c r="CO1507" s="18">
        <f t="shared" si="595"/>
        <v>0</v>
      </c>
    </row>
    <row r="1508" spans="1:93" ht="15.75" customHeight="1" x14ac:dyDescent="0.2">
      <c r="A1508" s="35" t="s">
        <v>4959</v>
      </c>
      <c r="B1508" s="35">
        <v>43662</v>
      </c>
      <c r="C1508" s="35" t="s">
        <v>4960</v>
      </c>
      <c r="D1508" s="36"/>
      <c r="E1508" s="36"/>
      <c r="F1508" s="35"/>
      <c r="G1508" s="35" t="s">
        <v>939</v>
      </c>
      <c r="H1508" s="35" t="s">
        <v>940</v>
      </c>
      <c r="I1508" s="35"/>
      <c r="J1508" s="35"/>
      <c r="K1508" s="35" t="s">
        <v>4944</v>
      </c>
      <c r="L1508" s="37" t="s">
        <v>899</v>
      </c>
      <c r="M1508" s="38">
        <v>0.05</v>
      </c>
      <c r="N1508" s="35"/>
      <c r="O1508" s="39"/>
      <c r="P1508" s="40"/>
      <c r="Q1508" s="39"/>
      <c r="R1508" s="39"/>
      <c r="S1508" s="39"/>
      <c r="T1508" s="39"/>
      <c r="U1508" s="35"/>
      <c r="V1508" s="39"/>
      <c r="W1508" s="39"/>
      <c r="X1508" s="39">
        <v>0</v>
      </c>
      <c r="Y1508" s="39">
        <v>0</v>
      </c>
      <c r="Z1508" s="41">
        <v>12402.5</v>
      </c>
      <c r="AA1508" s="39"/>
      <c r="AB1508" s="39">
        <v>12402.5</v>
      </c>
      <c r="AC1508" s="39"/>
      <c r="AD1508" s="39"/>
      <c r="AE1508" s="42">
        <v>33281</v>
      </c>
      <c r="AF1508" s="35" t="s">
        <v>941</v>
      </c>
      <c r="AG1508" s="35" t="s">
        <v>942</v>
      </c>
      <c r="AH1508" s="39">
        <v>45683.5</v>
      </c>
      <c r="AI1508" s="39">
        <v>2284.1750000000002</v>
      </c>
      <c r="AJ1508" s="42">
        <v>0</v>
      </c>
      <c r="AK1508" s="39">
        <v>0</v>
      </c>
      <c r="AL1508" s="39">
        <v>47967.675000000003</v>
      </c>
      <c r="AM1508" s="39" t="s">
        <v>4379</v>
      </c>
      <c r="AN1508" s="39" t="s">
        <v>4379</v>
      </c>
      <c r="AO1508" s="35"/>
      <c r="AP1508" s="35" t="s">
        <v>4381</v>
      </c>
      <c r="AQ1508" s="39" t="s">
        <v>901</v>
      </c>
      <c r="AR1508" s="49">
        <v>0</v>
      </c>
      <c r="AS1508" s="39"/>
      <c r="AT1508" s="39"/>
      <c r="AU1508" s="39"/>
      <c r="AV1508" s="39"/>
      <c r="AW1508" s="39"/>
      <c r="AX1508" s="39"/>
      <c r="AY1508" s="39"/>
      <c r="AZ1508" s="35"/>
      <c r="BA1508" s="39"/>
      <c r="BC1508" s="5" t="e">
        <v>#N/A</v>
      </c>
      <c r="CB1508" s="13" t="s">
        <v>947</v>
      </c>
      <c r="CC1508" s="13" t="s">
        <v>777</v>
      </c>
      <c r="CD1508" s="13">
        <v>60033</v>
      </c>
      <c r="CE1508" s="13" t="s">
        <v>775</v>
      </c>
      <c r="CF1508" s="13" t="str">
        <f t="shared" si="597"/>
        <v>GCC_43662</v>
      </c>
      <c r="CG1508" s="13" t="s">
        <v>11</v>
      </c>
      <c r="CH1508" s="18">
        <f t="shared" si="589"/>
        <v>0</v>
      </c>
      <c r="CI1508" s="18">
        <f t="shared" si="590"/>
        <v>33281</v>
      </c>
      <c r="CJ1508" s="43">
        <f t="shared" si="591"/>
        <v>12402.5</v>
      </c>
      <c r="CK1508" s="44">
        <f t="shared" si="592"/>
        <v>0</v>
      </c>
      <c r="CL1508" s="18">
        <f t="shared" si="593"/>
        <v>0</v>
      </c>
      <c r="CM1508" s="18">
        <f t="shared" si="594"/>
        <v>2284.1750000000002</v>
      </c>
      <c r="CN1508" s="13"/>
      <c r="CO1508" s="18">
        <f t="shared" si="595"/>
        <v>0</v>
      </c>
    </row>
    <row r="1509" spans="1:93" ht="15.75" customHeight="1" x14ac:dyDescent="0.2">
      <c r="A1509" s="35" t="s">
        <v>4961</v>
      </c>
      <c r="B1509" s="35">
        <v>44066</v>
      </c>
      <c r="C1509" s="35" t="s">
        <v>4962</v>
      </c>
      <c r="D1509" s="36"/>
      <c r="E1509" s="36"/>
      <c r="F1509" s="35"/>
      <c r="G1509" s="35" t="s">
        <v>939</v>
      </c>
      <c r="H1509" s="35" t="s">
        <v>940</v>
      </c>
      <c r="I1509" s="35"/>
      <c r="J1509" s="35"/>
      <c r="K1509" s="35" t="s">
        <v>4944</v>
      </c>
      <c r="L1509" s="37" t="s">
        <v>899</v>
      </c>
      <c r="M1509" s="38">
        <v>0.05</v>
      </c>
      <c r="N1509" s="35"/>
      <c r="O1509" s="39"/>
      <c r="P1509" s="40"/>
      <c r="Q1509" s="39"/>
      <c r="R1509" s="39"/>
      <c r="S1509" s="39"/>
      <c r="T1509" s="39"/>
      <c r="U1509" s="35"/>
      <c r="V1509" s="39"/>
      <c r="W1509" s="39"/>
      <c r="X1509" s="39">
        <v>0</v>
      </c>
      <c r="Y1509" s="39">
        <v>0</v>
      </c>
      <c r="Z1509" s="41">
        <v>12402.5</v>
      </c>
      <c r="AA1509" s="39"/>
      <c r="AB1509" s="39">
        <v>12402.5</v>
      </c>
      <c r="AC1509" s="39"/>
      <c r="AD1509" s="39"/>
      <c r="AE1509" s="42">
        <v>33281</v>
      </c>
      <c r="AF1509" s="35" t="s">
        <v>941</v>
      </c>
      <c r="AG1509" s="35" t="s">
        <v>942</v>
      </c>
      <c r="AH1509" s="39">
        <v>45683.5</v>
      </c>
      <c r="AI1509" s="39">
        <v>2284.1750000000002</v>
      </c>
      <c r="AJ1509" s="42">
        <v>0</v>
      </c>
      <c r="AK1509" s="39">
        <v>0</v>
      </c>
      <c r="AL1509" s="39">
        <v>47967.675000000003</v>
      </c>
      <c r="AM1509" s="39" t="s">
        <v>4379</v>
      </c>
      <c r="AN1509" s="39" t="s">
        <v>4379</v>
      </c>
      <c r="AO1509" s="35"/>
      <c r="AP1509" s="35" t="s">
        <v>4381</v>
      </c>
      <c r="AQ1509" s="39" t="s">
        <v>901</v>
      </c>
      <c r="AR1509" s="49">
        <v>0</v>
      </c>
      <c r="AS1509" s="39"/>
      <c r="AT1509" s="39"/>
      <c r="AU1509" s="39"/>
      <c r="AV1509" s="39"/>
      <c r="AW1509" s="39"/>
      <c r="AX1509" s="39"/>
      <c r="AY1509" s="39"/>
      <c r="AZ1509" s="35"/>
      <c r="BA1509" s="39"/>
      <c r="BC1509" s="5" t="e">
        <v>#N/A</v>
      </c>
      <c r="CB1509" s="13" t="s">
        <v>947</v>
      </c>
      <c r="CC1509" s="13" t="s">
        <v>777</v>
      </c>
      <c r="CD1509" s="13">
        <v>60033</v>
      </c>
      <c r="CE1509" s="13" t="s">
        <v>775</v>
      </c>
      <c r="CF1509" s="13" t="str">
        <f t="shared" si="597"/>
        <v>GCC_44066</v>
      </c>
      <c r="CG1509" s="13" t="s">
        <v>11</v>
      </c>
      <c r="CH1509" s="18">
        <f t="shared" si="589"/>
        <v>0</v>
      </c>
      <c r="CI1509" s="18">
        <f t="shared" si="590"/>
        <v>33281</v>
      </c>
      <c r="CJ1509" s="43">
        <f t="shared" si="591"/>
        <v>12402.5</v>
      </c>
      <c r="CK1509" s="44">
        <f t="shared" si="592"/>
        <v>0</v>
      </c>
      <c r="CL1509" s="18">
        <f t="shared" si="593"/>
        <v>0</v>
      </c>
      <c r="CM1509" s="18">
        <f t="shared" si="594"/>
        <v>2284.1750000000002</v>
      </c>
      <c r="CN1509" s="13"/>
      <c r="CO1509" s="18">
        <f t="shared" si="595"/>
        <v>0</v>
      </c>
    </row>
    <row r="1510" spans="1:93" ht="15.75" customHeight="1" x14ac:dyDescent="0.2">
      <c r="A1510" s="35" t="s">
        <v>4963</v>
      </c>
      <c r="B1510" s="35">
        <v>44103</v>
      </c>
      <c r="C1510" s="35" t="s">
        <v>4964</v>
      </c>
      <c r="D1510" s="36"/>
      <c r="E1510" s="36"/>
      <c r="F1510" s="35"/>
      <c r="G1510" s="35" t="s">
        <v>939</v>
      </c>
      <c r="H1510" s="35" t="s">
        <v>940</v>
      </c>
      <c r="I1510" s="35"/>
      <c r="J1510" s="35"/>
      <c r="K1510" s="35" t="s">
        <v>4944</v>
      </c>
      <c r="L1510" s="37" t="s">
        <v>899</v>
      </c>
      <c r="M1510" s="38">
        <v>0.05</v>
      </c>
      <c r="N1510" s="35"/>
      <c r="O1510" s="39"/>
      <c r="P1510" s="40"/>
      <c r="Q1510" s="39"/>
      <c r="R1510" s="39"/>
      <c r="S1510" s="39"/>
      <c r="T1510" s="39"/>
      <c r="U1510" s="35"/>
      <c r="V1510" s="39"/>
      <c r="W1510" s="39"/>
      <c r="X1510" s="39">
        <v>0</v>
      </c>
      <c r="Y1510" s="39">
        <v>0</v>
      </c>
      <c r="Z1510" s="41">
        <v>12402.5</v>
      </c>
      <c r="AA1510" s="39"/>
      <c r="AB1510" s="39">
        <v>12402.5</v>
      </c>
      <c r="AC1510" s="39"/>
      <c r="AD1510" s="39"/>
      <c r="AE1510" s="42">
        <v>33281</v>
      </c>
      <c r="AF1510" s="35" t="s">
        <v>941</v>
      </c>
      <c r="AG1510" s="35" t="s">
        <v>942</v>
      </c>
      <c r="AH1510" s="39">
        <v>45683.5</v>
      </c>
      <c r="AI1510" s="39">
        <v>2284.1750000000002</v>
      </c>
      <c r="AJ1510" s="42">
        <v>0</v>
      </c>
      <c r="AK1510" s="39">
        <v>0</v>
      </c>
      <c r="AL1510" s="39">
        <v>47967.675000000003</v>
      </c>
      <c r="AM1510" s="39" t="s">
        <v>4379</v>
      </c>
      <c r="AN1510" s="39" t="s">
        <v>4379</v>
      </c>
      <c r="AO1510" s="35"/>
      <c r="AP1510" s="35" t="s">
        <v>4381</v>
      </c>
      <c r="AQ1510" s="39" t="s">
        <v>901</v>
      </c>
      <c r="AR1510" s="49">
        <v>0</v>
      </c>
      <c r="AS1510" s="39"/>
      <c r="AT1510" s="39"/>
      <c r="AU1510" s="39"/>
      <c r="AV1510" s="39"/>
      <c r="AW1510" s="39"/>
      <c r="AX1510" s="39"/>
      <c r="AY1510" s="39"/>
      <c r="AZ1510" s="35"/>
      <c r="BA1510" s="39"/>
      <c r="BC1510" s="5" t="e">
        <v>#N/A</v>
      </c>
      <c r="CB1510" s="13" t="s">
        <v>947</v>
      </c>
      <c r="CC1510" s="13" t="s">
        <v>777</v>
      </c>
      <c r="CD1510" s="13">
        <v>60033</v>
      </c>
      <c r="CE1510" s="13" t="s">
        <v>775</v>
      </c>
      <c r="CF1510" s="13" t="str">
        <f t="shared" si="597"/>
        <v>GCC_44103</v>
      </c>
      <c r="CG1510" s="13" t="s">
        <v>11</v>
      </c>
      <c r="CH1510" s="18">
        <f t="shared" si="589"/>
        <v>0</v>
      </c>
      <c r="CI1510" s="18">
        <f t="shared" si="590"/>
        <v>33281</v>
      </c>
      <c r="CJ1510" s="43">
        <f t="shared" si="591"/>
        <v>12402.5</v>
      </c>
      <c r="CK1510" s="44">
        <f t="shared" si="592"/>
        <v>0</v>
      </c>
      <c r="CL1510" s="18">
        <f t="shared" si="593"/>
        <v>0</v>
      </c>
      <c r="CM1510" s="18">
        <f t="shared" si="594"/>
        <v>2284.1750000000002</v>
      </c>
      <c r="CN1510" s="13"/>
      <c r="CO1510" s="18">
        <f t="shared" si="595"/>
        <v>0</v>
      </c>
    </row>
    <row r="1511" spans="1:93" ht="15.75" customHeight="1" x14ac:dyDescent="0.2">
      <c r="A1511" s="35" t="s">
        <v>4965</v>
      </c>
      <c r="B1511" s="35">
        <v>44106</v>
      </c>
      <c r="C1511" s="35" t="s">
        <v>4966</v>
      </c>
      <c r="D1511" s="36"/>
      <c r="E1511" s="36"/>
      <c r="F1511" s="35"/>
      <c r="G1511" s="35" t="s">
        <v>939</v>
      </c>
      <c r="H1511" s="35" t="s">
        <v>940</v>
      </c>
      <c r="I1511" s="35"/>
      <c r="J1511" s="35"/>
      <c r="K1511" s="35" t="s">
        <v>4944</v>
      </c>
      <c r="L1511" s="37" t="s">
        <v>899</v>
      </c>
      <c r="M1511" s="38">
        <v>0.05</v>
      </c>
      <c r="N1511" s="35"/>
      <c r="O1511" s="39"/>
      <c r="P1511" s="40"/>
      <c r="Q1511" s="39"/>
      <c r="R1511" s="39"/>
      <c r="S1511" s="39"/>
      <c r="T1511" s="39"/>
      <c r="U1511" s="35"/>
      <c r="V1511" s="39"/>
      <c r="W1511" s="39"/>
      <c r="X1511" s="39">
        <v>0</v>
      </c>
      <c r="Y1511" s="39">
        <v>0</v>
      </c>
      <c r="Z1511" s="41">
        <v>12402.5</v>
      </c>
      <c r="AA1511" s="39"/>
      <c r="AB1511" s="39">
        <v>12402.5</v>
      </c>
      <c r="AC1511" s="39"/>
      <c r="AD1511" s="39"/>
      <c r="AE1511" s="42">
        <v>33281</v>
      </c>
      <c r="AF1511" s="35" t="s">
        <v>941</v>
      </c>
      <c r="AG1511" s="35" t="s">
        <v>942</v>
      </c>
      <c r="AH1511" s="39">
        <v>45683.5</v>
      </c>
      <c r="AI1511" s="39">
        <v>2284.1750000000002</v>
      </c>
      <c r="AJ1511" s="42">
        <v>0</v>
      </c>
      <c r="AK1511" s="39">
        <v>0</v>
      </c>
      <c r="AL1511" s="39">
        <v>47967.675000000003</v>
      </c>
      <c r="AM1511" s="39" t="s">
        <v>4379</v>
      </c>
      <c r="AN1511" s="39" t="s">
        <v>4379</v>
      </c>
      <c r="AO1511" s="35"/>
      <c r="AP1511" s="35" t="s">
        <v>4381</v>
      </c>
      <c r="AQ1511" s="39" t="s">
        <v>901</v>
      </c>
      <c r="AR1511" s="49">
        <v>0</v>
      </c>
      <c r="AS1511" s="39"/>
      <c r="AT1511" s="39"/>
      <c r="AU1511" s="39"/>
      <c r="AV1511" s="39"/>
      <c r="AW1511" s="39"/>
      <c r="AX1511" s="39"/>
      <c r="AY1511" s="39"/>
      <c r="AZ1511" s="35"/>
      <c r="BA1511" s="39"/>
      <c r="BC1511" s="5" t="e">
        <v>#N/A</v>
      </c>
      <c r="CB1511" s="13" t="s">
        <v>947</v>
      </c>
      <c r="CC1511" s="13" t="s">
        <v>777</v>
      </c>
      <c r="CD1511" s="13">
        <v>60033</v>
      </c>
      <c r="CE1511" s="13" t="s">
        <v>775</v>
      </c>
      <c r="CF1511" s="13" t="str">
        <f t="shared" si="597"/>
        <v>GCC_44106</v>
      </c>
      <c r="CG1511" s="13" t="s">
        <v>11</v>
      </c>
      <c r="CH1511" s="18">
        <f t="shared" si="589"/>
        <v>0</v>
      </c>
      <c r="CI1511" s="18">
        <f t="shared" si="590"/>
        <v>33281</v>
      </c>
      <c r="CJ1511" s="43">
        <f t="shared" si="591"/>
        <v>12402.5</v>
      </c>
      <c r="CK1511" s="44">
        <f t="shared" si="592"/>
        <v>0</v>
      </c>
      <c r="CL1511" s="18">
        <f t="shared" si="593"/>
        <v>0</v>
      </c>
      <c r="CM1511" s="18">
        <f t="shared" si="594"/>
        <v>2284.1750000000002</v>
      </c>
      <c r="CN1511" s="13"/>
      <c r="CO1511" s="18">
        <f t="shared" si="595"/>
        <v>0</v>
      </c>
    </row>
    <row r="1512" spans="1:93" ht="15.75" customHeight="1" x14ac:dyDescent="0.2">
      <c r="A1512" s="35" t="s">
        <v>4967</v>
      </c>
      <c r="B1512" s="35">
        <v>44314</v>
      </c>
      <c r="C1512" s="35" t="s">
        <v>4968</v>
      </c>
      <c r="D1512" s="36"/>
      <c r="E1512" s="36"/>
      <c r="F1512" s="35"/>
      <c r="G1512" s="35" t="s">
        <v>939</v>
      </c>
      <c r="H1512" s="35" t="s">
        <v>940</v>
      </c>
      <c r="I1512" s="35"/>
      <c r="J1512" s="35"/>
      <c r="K1512" s="35" t="s">
        <v>4944</v>
      </c>
      <c r="L1512" s="37" t="s">
        <v>899</v>
      </c>
      <c r="M1512" s="38">
        <v>0.05</v>
      </c>
      <c r="N1512" s="35"/>
      <c r="O1512" s="39"/>
      <c r="P1512" s="40"/>
      <c r="Q1512" s="39"/>
      <c r="R1512" s="39"/>
      <c r="S1512" s="39"/>
      <c r="T1512" s="39"/>
      <c r="U1512" s="35"/>
      <c r="V1512" s="39"/>
      <c r="W1512" s="39"/>
      <c r="X1512" s="39">
        <v>0</v>
      </c>
      <c r="Y1512" s="39">
        <v>0</v>
      </c>
      <c r="Z1512" s="41">
        <v>12402.5</v>
      </c>
      <c r="AA1512" s="39"/>
      <c r="AB1512" s="39">
        <v>12402.5</v>
      </c>
      <c r="AC1512" s="39"/>
      <c r="AD1512" s="39"/>
      <c r="AE1512" s="42">
        <v>33281</v>
      </c>
      <c r="AF1512" s="35" t="s">
        <v>941</v>
      </c>
      <c r="AG1512" s="35" t="s">
        <v>942</v>
      </c>
      <c r="AH1512" s="39">
        <v>45683.5</v>
      </c>
      <c r="AI1512" s="39">
        <v>2284.1750000000002</v>
      </c>
      <c r="AJ1512" s="42">
        <v>0</v>
      </c>
      <c r="AK1512" s="39">
        <v>0</v>
      </c>
      <c r="AL1512" s="39">
        <v>47967.675000000003</v>
      </c>
      <c r="AM1512" s="39" t="s">
        <v>4379</v>
      </c>
      <c r="AN1512" s="39" t="s">
        <v>4379</v>
      </c>
      <c r="AO1512" s="35"/>
      <c r="AP1512" s="35" t="s">
        <v>4381</v>
      </c>
      <c r="AQ1512" s="39" t="s">
        <v>901</v>
      </c>
      <c r="AR1512" s="49">
        <v>0</v>
      </c>
      <c r="AS1512" s="39"/>
      <c r="AT1512" s="39"/>
      <c r="AU1512" s="39"/>
      <c r="AV1512" s="39"/>
      <c r="AW1512" s="39"/>
      <c r="AX1512" s="39"/>
      <c r="AY1512" s="39"/>
      <c r="AZ1512" s="35"/>
      <c r="BA1512" s="39"/>
      <c r="BC1512" s="5" t="e">
        <v>#N/A</v>
      </c>
      <c r="CB1512" s="13" t="s">
        <v>947</v>
      </c>
      <c r="CC1512" s="13" t="s">
        <v>777</v>
      </c>
      <c r="CD1512" s="13">
        <v>60033</v>
      </c>
      <c r="CE1512" s="13" t="s">
        <v>775</v>
      </c>
      <c r="CF1512" s="13" t="str">
        <f t="shared" si="597"/>
        <v>GCC_44314</v>
      </c>
      <c r="CG1512" s="13" t="s">
        <v>11</v>
      </c>
      <c r="CH1512" s="18">
        <f t="shared" si="589"/>
        <v>0</v>
      </c>
      <c r="CI1512" s="18">
        <f t="shared" si="590"/>
        <v>33281</v>
      </c>
      <c r="CJ1512" s="43">
        <f t="shared" si="591"/>
        <v>12402.5</v>
      </c>
      <c r="CK1512" s="44">
        <f t="shared" si="592"/>
        <v>0</v>
      </c>
      <c r="CL1512" s="18">
        <f t="shared" si="593"/>
        <v>0</v>
      </c>
      <c r="CM1512" s="18">
        <f t="shared" si="594"/>
        <v>2284.1750000000002</v>
      </c>
      <c r="CN1512" s="13"/>
      <c r="CO1512" s="18">
        <f t="shared" si="595"/>
        <v>0</v>
      </c>
    </row>
    <row r="1513" spans="1:93" ht="15.75" customHeight="1" x14ac:dyDescent="0.2">
      <c r="A1513" s="35" t="s">
        <v>4969</v>
      </c>
      <c r="B1513" s="35">
        <v>44617</v>
      </c>
      <c r="C1513" s="35" t="s">
        <v>4970</v>
      </c>
      <c r="D1513" s="36"/>
      <c r="E1513" s="36"/>
      <c r="F1513" s="35"/>
      <c r="G1513" s="35" t="s">
        <v>939</v>
      </c>
      <c r="H1513" s="35" t="s">
        <v>940</v>
      </c>
      <c r="I1513" s="35"/>
      <c r="J1513" s="35"/>
      <c r="K1513" s="35" t="s">
        <v>4944</v>
      </c>
      <c r="L1513" s="37" t="s">
        <v>899</v>
      </c>
      <c r="M1513" s="38">
        <v>0.05</v>
      </c>
      <c r="N1513" s="35"/>
      <c r="O1513" s="39"/>
      <c r="P1513" s="40"/>
      <c r="Q1513" s="39"/>
      <c r="R1513" s="39"/>
      <c r="S1513" s="39"/>
      <c r="T1513" s="39"/>
      <c r="U1513" s="35"/>
      <c r="V1513" s="39"/>
      <c r="W1513" s="39"/>
      <c r="X1513" s="39">
        <v>0</v>
      </c>
      <c r="Y1513" s="39">
        <v>0</v>
      </c>
      <c r="Z1513" s="41">
        <v>12402.5</v>
      </c>
      <c r="AA1513" s="39"/>
      <c r="AB1513" s="39">
        <v>12402.5</v>
      </c>
      <c r="AC1513" s="39"/>
      <c r="AD1513" s="39"/>
      <c r="AE1513" s="42">
        <v>33281</v>
      </c>
      <c r="AF1513" s="35" t="s">
        <v>941</v>
      </c>
      <c r="AG1513" s="35" t="s">
        <v>942</v>
      </c>
      <c r="AH1513" s="39">
        <v>45683.5</v>
      </c>
      <c r="AI1513" s="39">
        <v>2284.1750000000002</v>
      </c>
      <c r="AJ1513" s="42">
        <v>0</v>
      </c>
      <c r="AK1513" s="39">
        <v>0</v>
      </c>
      <c r="AL1513" s="39">
        <v>47967.675000000003</v>
      </c>
      <c r="AM1513" s="39" t="s">
        <v>4379</v>
      </c>
      <c r="AN1513" s="39" t="s">
        <v>4379</v>
      </c>
      <c r="AO1513" s="35"/>
      <c r="AP1513" s="35" t="s">
        <v>4381</v>
      </c>
      <c r="AQ1513" s="39" t="s">
        <v>901</v>
      </c>
      <c r="AR1513" s="49">
        <v>0</v>
      </c>
      <c r="AS1513" s="39"/>
      <c r="AT1513" s="39"/>
      <c r="AU1513" s="39"/>
      <c r="AV1513" s="39"/>
      <c r="AW1513" s="39"/>
      <c r="AX1513" s="39"/>
      <c r="AY1513" s="39"/>
      <c r="AZ1513" s="35"/>
      <c r="BA1513" s="39"/>
      <c r="BC1513" s="5" t="e">
        <v>#N/A</v>
      </c>
      <c r="CB1513" s="13" t="s">
        <v>947</v>
      </c>
      <c r="CC1513" s="13" t="s">
        <v>777</v>
      </c>
      <c r="CD1513" s="13">
        <v>60033</v>
      </c>
      <c r="CE1513" s="13" t="s">
        <v>775</v>
      </c>
      <c r="CF1513" s="13" t="str">
        <f t="shared" si="597"/>
        <v>GCC_44617</v>
      </c>
      <c r="CG1513" s="13" t="s">
        <v>11</v>
      </c>
      <c r="CH1513" s="18">
        <f t="shared" si="589"/>
        <v>0</v>
      </c>
      <c r="CI1513" s="18">
        <f t="shared" si="590"/>
        <v>33281</v>
      </c>
      <c r="CJ1513" s="43">
        <f t="shared" si="591"/>
        <v>12402.5</v>
      </c>
      <c r="CK1513" s="44">
        <f t="shared" si="592"/>
        <v>0</v>
      </c>
      <c r="CL1513" s="18">
        <f t="shared" si="593"/>
        <v>0</v>
      </c>
      <c r="CM1513" s="18">
        <f t="shared" si="594"/>
        <v>2284.1750000000002</v>
      </c>
      <c r="CN1513" s="13"/>
      <c r="CO1513" s="18">
        <f t="shared" si="595"/>
        <v>0</v>
      </c>
    </row>
    <row r="1514" spans="1:93" ht="15.75" customHeight="1" x14ac:dyDescent="0.2">
      <c r="A1514" s="35" t="s">
        <v>4971</v>
      </c>
      <c r="B1514" s="35">
        <v>44770</v>
      </c>
      <c r="C1514" s="35" t="s">
        <v>4972</v>
      </c>
      <c r="D1514" s="36"/>
      <c r="E1514" s="36"/>
      <c r="F1514" s="35"/>
      <c r="G1514" s="35" t="s">
        <v>939</v>
      </c>
      <c r="H1514" s="35" t="s">
        <v>940</v>
      </c>
      <c r="I1514" s="35"/>
      <c r="J1514" s="35"/>
      <c r="K1514" s="35" t="s">
        <v>4944</v>
      </c>
      <c r="L1514" s="37" t="s">
        <v>899</v>
      </c>
      <c r="M1514" s="38">
        <v>0.05</v>
      </c>
      <c r="N1514" s="35"/>
      <c r="O1514" s="39"/>
      <c r="P1514" s="40"/>
      <c r="Q1514" s="39"/>
      <c r="R1514" s="39"/>
      <c r="S1514" s="39"/>
      <c r="T1514" s="39"/>
      <c r="U1514" s="35"/>
      <c r="V1514" s="39"/>
      <c r="W1514" s="39"/>
      <c r="X1514" s="39">
        <v>0</v>
      </c>
      <c r="Y1514" s="39">
        <v>0</v>
      </c>
      <c r="Z1514" s="41">
        <v>12402.5</v>
      </c>
      <c r="AA1514" s="39"/>
      <c r="AB1514" s="39">
        <v>12402.5</v>
      </c>
      <c r="AC1514" s="39"/>
      <c r="AD1514" s="39"/>
      <c r="AE1514" s="42">
        <v>33281</v>
      </c>
      <c r="AF1514" s="35" t="s">
        <v>941</v>
      </c>
      <c r="AG1514" s="35" t="s">
        <v>942</v>
      </c>
      <c r="AH1514" s="39">
        <v>45683.5</v>
      </c>
      <c r="AI1514" s="39">
        <v>2284.1750000000002</v>
      </c>
      <c r="AJ1514" s="42">
        <v>0</v>
      </c>
      <c r="AK1514" s="39">
        <v>0</v>
      </c>
      <c r="AL1514" s="39">
        <v>47967.675000000003</v>
      </c>
      <c r="AM1514" s="39" t="s">
        <v>4379</v>
      </c>
      <c r="AN1514" s="39" t="s">
        <v>4379</v>
      </c>
      <c r="AO1514" s="35"/>
      <c r="AP1514" s="35" t="s">
        <v>4381</v>
      </c>
      <c r="AQ1514" s="39" t="s">
        <v>901</v>
      </c>
      <c r="AR1514" s="49">
        <v>0</v>
      </c>
      <c r="AS1514" s="39"/>
      <c r="AT1514" s="39"/>
      <c r="AU1514" s="39"/>
      <c r="AV1514" s="39"/>
      <c r="AW1514" s="39"/>
      <c r="AX1514" s="39"/>
      <c r="AY1514" s="39"/>
      <c r="AZ1514" s="35"/>
      <c r="BA1514" s="39"/>
      <c r="BC1514" s="5" t="e">
        <v>#N/A</v>
      </c>
      <c r="CB1514" s="13" t="s">
        <v>947</v>
      </c>
      <c r="CC1514" s="13" t="s">
        <v>777</v>
      </c>
      <c r="CD1514" s="13">
        <v>60033</v>
      </c>
      <c r="CE1514" s="13" t="s">
        <v>775</v>
      </c>
      <c r="CF1514" s="13" t="str">
        <f t="shared" si="597"/>
        <v>GCC_44770</v>
      </c>
      <c r="CG1514" s="13" t="s">
        <v>11</v>
      </c>
      <c r="CH1514" s="18">
        <f t="shared" si="589"/>
        <v>0</v>
      </c>
      <c r="CI1514" s="18">
        <f t="shared" si="590"/>
        <v>33281</v>
      </c>
      <c r="CJ1514" s="43">
        <f t="shared" si="591"/>
        <v>12402.5</v>
      </c>
      <c r="CK1514" s="44">
        <f t="shared" si="592"/>
        <v>0</v>
      </c>
      <c r="CL1514" s="18">
        <f t="shared" si="593"/>
        <v>0</v>
      </c>
      <c r="CM1514" s="18">
        <f t="shared" si="594"/>
        <v>2284.1750000000002</v>
      </c>
      <c r="CN1514" s="13"/>
      <c r="CO1514" s="18">
        <f t="shared" si="595"/>
        <v>0</v>
      </c>
    </row>
    <row r="1515" spans="1:93" ht="15.75" customHeight="1" x14ac:dyDescent="0.2">
      <c r="A1515" s="35" t="s">
        <v>4973</v>
      </c>
      <c r="B1515" s="35">
        <v>44803</v>
      </c>
      <c r="C1515" s="35" t="s">
        <v>4974</v>
      </c>
      <c r="D1515" s="36"/>
      <c r="E1515" s="36"/>
      <c r="F1515" s="35"/>
      <c r="G1515" s="35" t="s">
        <v>939</v>
      </c>
      <c r="H1515" s="35" t="s">
        <v>940</v>
      </c>
      <c r="I1515" s="35"/>
      <c r="J1515" s="35"/>
      <c r="K1515" s="35" t="s">
        <v>4944</v>
      </c>
      <c r="L1515" s="37" t="s">
        <v>899</v>
      </c>
      <c r="M1515" s="38">
        <v>0.05</v>
      </c>
      <c r="N1515" s="35"/>
      <c r="O1515" s="39"/>
      <c r="P1515" s="40"/>
      <c r="Q1515" s="39"/>
      <c r="R1515" s="39"/>
      <c r="S1515" s="39"/>
      <c r="T1515" s="39"/>
      <c r="U1515" s="35"/>
      <c r="V1515" s="39"/>
      <c r="W1515" s="39"/>
      <c r="X1515" s="39">
        <v>0</v>
      </c>
      <c r="Y1515" s="39">
        <v>0</v>
      </c>
      <c r="Z1515" s="41">
        <v>12402.5</v>
      </c>
      <c r="AA1515" s="39"/>
      <c r="AB1515" s="39">
        <v>12402.5</v>
      </c>
      <c r="AC1515" s="39"/>
      <c r="AD1515" s="39"/>
      <c r="AE1515" s="42">
        <v>33281</v>
      </c>
      <c r="AF1515" s="35" t="s">
        <v>941</v>
      </c>
      <c r="AG1515" s="35" t="s">
        <v>942</v>
      </c>
      <c r="AH1515" s="39">
        <v>45683.5</v>
      </c>
      <c r="AI1515" s="39">
        <v>2284.1750000000002</v>
      </c>
      <c r="AJ1515" s="42">
        <v>0</v>
      </c>
      <c r="AK1515" s="39">
        <v>0</v>
      </c>
      <c r="AL1515" s="39">
        <v>47967.675000000003</v>
      </c>
      <c r="AM1515" s="39" t="s">
        <v>4379</v>
      </c>
      <c r="AN1515" s="39" t="s">
        <v>4379</v>
      </c>
      <c r="AO1515" s="35"/>
      <c r="AP1515" s="35" t="s">
        <v>4381</v>
      </c>
      <c r="AQ1515" s="39" t="s">
        <v>901</v>
      </c>
      <c r="AR1515" s="49">
        <v>0</v>
      </c>
      <c r="AS1515" s="39"/>
      <c r="AT1515" s="39"/>
      <c r="AU1515" s="39"/>
      <c r="AV1515" s="39"/>
      <c r="AW1515" s="39"/>
      <c r="AX1515" s="39"/>
      <c r="AY1515" s="39"/>
      <c r="AZ1515" s="35"/>
      <c r="BA1515" s="39"/>
      <c r="BC1515" s="5" t="e">
        <v>#N/A</v>
      </c>
      <c r="CB1515" s="13" t="s">
        <v>947</v>
      </c>
      <c r="CC1515" s="13" t="s">
        <v>777</v>
      </c>
      <c r="CD1515" s="13">
        <v>60033</v>
      </c>
      <c r="CE1515" s="13" t="s">
        <v>775</v>
      </c>
      <c r="CF1515" s="13" t="str">
        <f t="shared" si="597"/>
        <v>GCC_44803</v>
      </c>
      <c r="CG1515" s="13" t="s">
        <v>11</v>
      </c>
      <c r="CH1515" s="18">
        <f t="shared" si="589"/>
        <v>0</v>
      </c>
      <c r="CI1515" s="18">
        <f t="shared" si="590"/>
        <v>33281</v>
      </c>
      <c r="CJ1515" s="43">
        <f t="shared" si="591"/>
        <v>12402.5</v>
      </c>
      <c r="CK1515" s="44">
        <f t="shared" si="592"/>
        <v>0</v>
      </c>
      <c r="CL1515" s="18">
        <f t="shared" si="593"/>
        <v>0</v>
      </c>
      <c r="CM1515" s="18">
        <f t="shared" si="594"/>
        <v>2284.1750000000002</v>
      </c>
      <c r="CN1515" s="13"/>
      <c r="CO1515" s="18">
        <f t="shared" si="595"/>
        <v>0</v>
      </c>
    </row>
    <row r="1516" spans="1:93" ht="15.75" customHeight="1" x14ac:dyDescent="0.2">
      <c r="A1516" s="35" t="s">
        <v>4975</v>
      </c>
      <c r="B1516" s="35">
        <v>44806</v>
      </c>
      <c r="C1516" s="35" t="s">
        <v>4976</v>
      </c>
      <c r="D1516" s="36"/>
      <c r="E1516" s="36"/>
      <c r="F1516" s="35"/>
      <c r="G1516" s="35" t="s">
        <v>939</v>
      </c>
      <c r="H1516" s="35" t="s">
        <v>940</v>
      </c>
      <c r="I1516" s="35"/>
      <c r="J1516" s="35"/>
      <c r="K1516" s="35" t="s">
        <v>4944</v>
      </c>
      <c r="L1516" s="37" t="s">
        <v>899</v>
      </c>
      <c r="M1516" s="38">
        <v>0.05</v>
      </c>
      <c r="N1516" s="35"/>
      <c r="O1516" s="39"/>
      <c r="P1516" s="40"/>
      <c r="Q1516" s="39"/>
      <c r="R1516" s="39"/>
      <c r="S1516" s="39"/>
      <c r="T1516" s="39"/>
      <c r="U1516" s="35"/>
      <c r="V1516" s="39"/>
      <c r="W1516" s="39"/>
      <c r="X1516" s="39">
        <v>0</v>
      </c>
      <c r="Y1516" s="39">
        <v>0</v>
      </c>
      <c r="Z1516" s="41">
        <v>12402.5</v>
      </c>
      <c r="AA1516" s="39"/>
      <c r="AB1516" s="39">
        <v>12402.5</v>
      </c>
      <c r="AC1516" s="39"/>
      <c r="AD1516" s="39"/>
      <c r="AE1516" s="42">
        <v>33281</v>
      </c>
      <c r="AF1516" s="35" t="s">
        <v>941</v>
      </c>
      <c r="AG1516" s="35" t="s">
        <v>942</v>
      </c>
      <c r="AH1516" s="39">
        <v>45683.5</v>
      </c>
      <c r="AI1516" s="39">
        <v>2284.1750000000002</v>
      </c>
      <c r="AJ1516" s="42">
        <v>0</v>
      </c>
      <c r="AK1516" s="39">
        <v>0</v>
      </c>
      <c r="AL1516" s="39">
        <v>47967.675000000003</v>
      </c>
      <c r="AM1516" s="39" t="s">
        <v>4379</v>
      </c>
      <c r="AN1516" s="39" t="s">
        <v>4379</v>
      </c>
      <c r="AO1516" s="35"/>
      <c r="AP1516" s="35" t="s">
        <v>4381</v>
      </c>
      <c r="AQ1516" s="39" t="s">
        <v>901</v>
      </c>
      <c r="AR1516" s="49">
        <v>0</v>
      </c>
      <c r="AS1516" s="39"/>
      <c r="AT1516" s="39"/>
      <c r="AU1516" s="39"/>
      <c r="AV1516" s="39"/>
      <c r="AW1516" s="39"/>
      <c r="AX1516" s="39"/>
      <c r="AY1516" s="39"/>
      <c r="AZ1516" s="35"/>
      <c r="BA1516" s="39"/>
      <c r="BC1516" s="5" t="e">
        <v>#N/A</v>
      </c>
      <c r="CB1516" s="13" t="s">
        <v>947</v>
      </c>
      <c r="CC1516" s="13" t="s">
        <v>777</v>
      </c>
      <c r="CD1516" s="13">
        <v>60033</v>
      </c>
      <c r="CE1516" s="13" t="s">
        <v>775</v>
      </c>
      <c r="CF1516" s="13" t="str">
        <f t="shared" si="597"/>
        <v>GCC_44806</v>
      </c>
      <c r="CG1516" s="13" t="s">
        <v>11</v>
      </c>
      <c r="CH1516" s="18">
        <f t="shared" si="589"/>
        <v>0</v>
      </c>
      <c r="CI1516" s="18">
        <f t="shared" si="590"/>
        <v>33281</v>
      </c>
      <c r="CJ1516" s="43">
        <f t="shared" si="591"/>
        <v>12402.5</v>
      </c>
      <c r="CK1516" s="44">
        <f t="shared" si="592"/>
        <v>0</v>
      </c>
      <c r="CL1516" s="18">
        <f t="shared" si="593"/>
        <v>0</v>
      </c>
      <c r="CM1516" s="18">
        <f t="shared" si="594"/>
        <v>2284.1750000000002</v>
      </c>
      <c r="CN1516" s="13"/>
      <c r="CO1516" s="18">
        <f t="shared" si="595"/>
        <v>0</v>
      </c>
    </row>
    <row r="1517" spans="1:93" ht="15.75" customHeight="1" x14ac:dyDescent="0.2">
      <c r="A1517" s="35" t="s">
        <v>4977</v>
      </c>
      <c r="B1517" s="35">
        <v>45457</v>
      </c>
      <c r="C1517" s="35" t="s">
        <v>4978</v>
      </c>
      <c r="D1517" s="36"/>
      <c r="E1517" s="36"/>
      <c r="F1517" s="35"/>
      <c r="G1517" s="35" t="s">
        <v>939</v>
      </c>
      <c r="H1517" s="35" t="s">
        <v>940</v>
      </c>
      <c r="I1517" s="35"/>
      <c r="J1517" s="35"/>
      <c r="K1517" s="35" t="s">
        <v>4944</v>
      </c>
      <c r="L1517" s="37" t="s">
        <v>899</v>
      </c>
      <c r="M1517" s="38">
        <v>0.05</v>
      </c>
      <c r="N1517" s="35"/>
      <c r="O1517" s="39"/>
      <c r="P1517" s="40"/>
      <c r="Q1517" s="39"/>
      <c r="R1517" s="39"/>
      <c r="S1517" s="39"/>
      <c r="T1517" s="39"/>
      <c r="U1517" s="35"/>
      <c r="V1517" s="39"/>
      <c r="W1517" s="39"/>
      <c r="X1517" s="39">
        <v>0</v>
      </c>
      <c r="Y1517" s="39">
        <v>0</v>
      </c>
      <c r="Z1517" s="41">
        <v>12402.5</v>
      </c>
      <c r="AA1517" s="39"/>
      <c r="AB1517" s="39">
        <v>12402.5</v>
      </c>
      <c r="AC1517" s="39"/>
      <c r="AD1517" s="39"/>
      <c r="AE1517" s="42">
        <v>33281</v>
      </c>
      <c r="AF1517" s="35" t="s">
        <v>941</v>
      </c>
      <c r="AG1517" s="35" t="s">
        <v>942</v>
      </c>
      <c r="AH1517" s="39">
        <v>45683.5</v>
      </c>
      <c r="AI1517" s="39">
        <v>2284.1750000000002</v>
      </c>
      <c r="AJ1517" s="42">
        <v>0</v>
      </c>
      <c r="AK1517" s="39">
        <v>0</v>
      </c>
      <c r="AL1517" s="39">
        <v>47967.675000000003</v>
      </c>
      <c r="AM1517" s="39" t="s">
        <v>4379</v>
      </c>
      <c r="AN1517" s="39" t="s">
        <v>4379</v>
      </c>
      <c r="AO1517" s="35"/>
      <c r="AP1517" s="35" t="s">
        <v>4381</v>
      </c>
      <c r="AQ1517" s="39" t="s">
        <v>901</v>
      </c>
      <c r="AR1517" s="49">
        <v>0</v>
      </c>
      <c r="AS1517" s="39"/>
      <c r="AT1517" s="39"/>
      <c r="AU1517" s="39"/>
      <c r="AV1517" s="39"/>
      <c r="AW1517" s="39"/>
      <c r="AX1517" s="39"/>
      <c r="AY1517" s="39"/>
      <c r="AZ1517" s="35"/>
      <c r="BA1517" s="39"/>
      <c r="BC1517" s="5" t="e">
        <v>#N/A</v>
      </c>
      <c r="CB1517" s="13" t="s">
        <v>947</v>
      </c>
      <c r="CC1517" s="13" t="s">
        <v>777</v>
      </c>
      <c r="CD1517" s="13">
        <v>60033</v>
      </c>
      <c r="CE1517" s="13" t="s">
        <v>775</v>
      </c>
      <c r="CF1517" s="13" t="str">
        <f t="shared" si="597"/>
        <v>GCC_45457</v>
      </c>
      <c r="CG1517" s="13" t="s">
        <v>11</v>
      </c>
      <c r="CH1517" s="18">
        <f t="shared" si="589"/>
        <v>0</v>
      </c>
      <c r="CI1517" s="18">
        <f t="shared" si="590"/>
        <v>33281</v>
      </c>
      <c r="CJ1517" s="43">
        <f t="shared" si="591"/>
        <v>12402.5</v>
      </c>
      <c r="CK1517" s="44">
        <f t="shared" si="592"/>
        <v>0</v>
      </c>
      <c r="CL1517" s="18">
        <f t="shared" si="593"/>
        <v>0</v>
      </c>
      <c r="CM1517" s="18">
        <f t="shared" si="594"/>
        <v>2284.1750000000002</v>
      </c>
      <c r="CN1517" s="13"/>
      <c r="CO1517" s="18">
        <f t="shared" si="595"/>
        <v>0</v>
      </c>
    </row>
    <row r="1518" spans="1:93" ht="15.75" customHeight="1" x14ac:dyDescent="0.2">
      <c r="A1518" s="35" t="s">
        <v>4979</v>
      </c>
      <c r="B1518" s="35">
        <v>45463</v>
      </c>
      <c r="C1518" s="35" t="s">
        <v>4980</v>
      </c>
      <c r="D1518" s="36"/>
      <c r="E1518" s="36"/>
      <c r="F1518" s="35"/>
      <c r="G1518" s="35" t="s">
        <v>939</v>
      </c>
      <c r="H1518" s="35" t="s">
        <v>940</v>
      </c>
      <c r="I1518" s="35"/>
      <c r="J1518" s="35"/>
      <c r="K1518" s="35" t="s">
        <v>4944</v>
      </c>
      <c r="L1518" s="37" t="s">
        <v>899</v>
      </c>
      <c r="M1518" s="38">
        <v>0.05</v>
      </c>
      <c r="N1518" s="35"/>
      <c r="O1518" s="39"/>
      <c r="P1518" s="40"/>
      <c r="Q1518" s="39"/>
      <c r="R1518" s="39"/>
      <c r="S1518" s="39"/>
      <c r="T1518" s="39"/>
      <c r="U1518" s="35"/>
      <c r="V1518" s="39"/>
      <c r="W1518" s="39"/>
      <c r="X1518" s="39">
        <v>0</v>
      </c>
      <c r="Y1518" s="39">
        <v>0</v>
      </c>
      <c r="Z1518" s="41">
        <v>12402.5</v>
      </c>
      <c r="AA1518" s="39"/>
      <c r="AB1518" s="39">
        <v>12402.5</v>
      </c>
      <c r="AC1518" s="39"/>
      <c r="AD1518" s="39"/>
      <c r="AE1518" s="42">
        <v>33281</v>
      </c>
      <c r="AF1518" s="35" t="s">
        <v>941</v>
      </c>
      <c r="AG1518" s="35" t="s">
        <v>942</v>
      </c>
      <c r="AH1518" s="39">
        <v>45683.5</v>
      </c>
      <c r="AI1518" s="39">
        <v>2284.1750000000002</v>
      </c>
      <c r="AJ1518" s="42">
        <v>0</v>
      </c>
      <c r="AK1518" s="39">
        <v>0</v>
      </c>
      <c r="AL1518" s="39">
        <v>47967.675000000003</v>
      </c>
      <c r="AM1518" s="39" t="s">
        <v>4379</v>
      </c>
      <c r="AN1518" s="39" t="s">
        <v>4379</v>
      </c>
      <c r="AO1518" s="35"/>
      <c r="AP1518" s="35" t="s">
        <v>4381</v>
      </c>
      <c r="AQ1518" s="39" t="s">
        <v>901</v>
      </c>
      <c r="AR1518" s="49">
        <v>0</v>
      </c>
      <c r="AS1518" s="39"/>
      <c r="AT1518" s="39"/>
      <c r="AU1518" s="39"/>
      <c r="AV1518" s="39"/>
      <c r="AW1518" s="39"/>
      <c r="AX1518" s="39"/>
      <c r="AY1518" s="39"/>
      <c r="AZ1518" s="35"/>
      <c r="BA1518" s="39"/>
      <c r="BC1518" s="5" t="e">
        <v>#N/A</v>
      </c>
      <c r="CB1518" s="13" t="s">
        <v>947</v>
      </c>
      <c r="CC1518" s="13" t="s">
        <v>777</v>
      </c>
      <c r="CD1518" s="13">
        <v>60033</v>
      </c>
      <c r="CE1518" s="13" t="s">
        <v>775</v>
      </c>
      <c r="CF1518" s="13" t="str">
        <f t="shared" si="597"/>
        <v>GCC_45463</v>
      </c>
      <c r="CG1518" s="13" t="s">
        <v>11</v>
      </c>
      <c r="CH1518" s="18">
        <f t="shared" si="589"/>
        <v>0</v>
      </c>
      <c r="CI1518" s="18">
        <f t="shared" si="590"/>
        <v>33281</v>
      </c>
      <c r="CJ1518" s="43">
        <f t="shared" si="591"/>
        <v>12402.5</v>
      </c>
      <c r="CK1518" s="44">
        <f t="shared" si="592"/>
        <v>0</v>
      </c>
      <c r="CL1518" s="18">
        <f t="shared" si="593"/>
        <v>0</v>
      </c>
      <c r="CM1518" s="18">
        <f t="shared" si="594"/>
        <v>2284.1750000000002</v>
      </c>
      <c r="CN1518" s="13"/>
      <c r="CO1518" s="18">
        <f t="shared" si="595"/>
        <v>0</v>
      </c>
    </row>
    <row r="1519" spans="1:93" ht="15.75" customHeight="1" x14ac:dyDescent="0.2">
      <c r="A1519" s="35" t="s">
        <v>4981</v>
      </c>
      <c r="B1519" s="35">
        <v>45465</v>
      </c>
      <c r="C1519" s="35" t="s">
        <v>4982</v>
      </c>
      <c r="D1519" s="36"/>
      <c r="E1519" s="36"/>
      <c r="F1519" s="35"/>
      <c r="G1519" s="35" t="s">
        <v>939</v>
      </c>
      <c r="H1519" s="35" t="s">
        <v>940</v>
      </c>
      <c r="I1519" s="35"/>
      <c r="J1519" s="35"/>
      <c r="K1519" s="35" t="s">
        <v>4944</v>
      </c>
      <c r="L1519" s="37" t="s">
        <v>899</v>
      </c>
      <c r="M1519" s="38">
        <v>0.05</v>
      </c>
      <c r="N1519" s="35"/>
      <c r="O1519" s="39"/>
      <c r="P1519" s="40"/>
      <c r="Q1519" s="39"/>
      <c r="R1519" s="39"/>
      <c r="S1519" s="39"/>
      <c r="T1519" s="39"/>
      <c r="U1519" s="35"/>
      <c r="V1519" s="39"/>
      <c r="W1519" s="39"/>
      <c r="X1519" s="39">
        <v>0</v>
      </c>
      <c r="Y1519" s="39">
        <v>0</v>
      </c>
      <c r="Z1519" s="41">
        <v>12402.5</v>
      </c>
      <c r="AA1519" s="39"/>
      <c r="AB1519" s="39">
        <v>12402.5</v>
      </c>
      <c r="AC1519" s="39"/>
      <c r="AD1519" s="39"/>
      <c r="AE1519" s="42">
        <v>33281</v>
      </c>
      <c r="AF1519" s="35" t="s">
        <v>941</v>
      </c>
      <c r="AG1519" s="35" t="s">
        <v>942</v>
      </c>
      <c r="AH1519" s="39">
        <v>45683.5</v>
      </c>
      <c r="AI1519" s="39">
        <v>2284.1750000000002</v>
      </c>
      <c r="AJ1519" s="42">
        <v>0</v>
      </c>
      <c r="AK1519" s="39">
        <v>0</v>
      </c>
      <c r="AL1519" s="39">
        <v>47967.675000000003</v>
      </c>
      <c r="AM1519" s="39" t="s">
        <v>4379</v>
      </c>
      <c r="AN1519" s="39" t="s">
        <v>4379</v>
      </c>
      <c r="AO1519" s="35"/>
      <c r="AP1519" s="35" t="s">
        <v>4381</v>
      </c>
      <c r="AQ1519" s="39" t="s">
        <v>901</v>
      </c>
      <c r="AR1519" s="49">
        <v>0</v>
      </c>
      <c r="AS1519" s="39"/>
      <c r="AT1519" s="39"/>
      <c r="AU1519" s="39"/>
      <c r="AV1519" s="39"/>
      <c r="AW1519" s="39"/>
      <c r="AX1519" s="39"/>
      <c r="AY1519" s="39"/>
      <c r="AZ1519" s="35"/>
      <c r="BA1519" s="39"/>
      <c r="BC1519" s="5" t="e">
        <v>#N/A</v>
      </c>
      <c r="CB1519" s="13" t="s">
        <v>947</v>
      </c>
      <c r="CC1519" s="13" t="s">
        <v>777</v>
      </c>
      <c r="CD1519" s="13">
        <v>60033</v>
      </c>
      <c r="CE1519" s="13" t="s">
        <v>775</v>
      </c>
      <c r="CF1519" s="13" t="str">
        <f t="shared" si="597"/>
        <v>GCC_45465</v>
      </c>
      <c r="CG1519" s="13" t="s">
        <v>11</v>
      </c>
      <c r="CH1519" s="18">
        <f t="shared" si="589"/>
        <v>0</v>
      </c>
      <c r="CI1519" s="18">
        <f t="shared" si="590"/>
        <v>33281</v>
      </c>
      <c r="CJ1519" s="43">
        <f t="shared" si="591"/>
        <v>12402.5</v>
      </c>
      <c r="CK1519" s="44">
        <f t="shared" si="592"/>
        <v>0</v>
      </c>
      <c r="CL1519" s="18">
        <f t="shared" si="593"/>
        <v>0</v>
      </c>
      <c r="CM1519" s="18">
        <f t="shared" si="594"/>
        <v>2284.1750000000002</v>
      </c>
      <c r="CN1519" s="13"/>
      <c r="CO1519" s="18">
        <f t="shared" si="595"/>
        <v>0</v>
      </c>
    </row>
    <row r="1520" spans="1:93" ht="15.75" customHeight="1" x14ac:dyDescent="0.2">
      <c r="A1520" s="35" t="s">
        <v>4983</v>
      </c>
      <c r="B1520" s="35">
        <v>47025</v>
      </c>
      <c r="C1520" s="35" t="s">
        <v>4984</v>
      </c>
      <c r="D1520" s="36"/>
      <c r="E1520" s="36"/>
      <c r="F1520" s="35"/>
      <c r="G1520" s="35" t="s">
        <v>939</v>
      </c>
      <c r="H1520" s="35" t="s">
        <v>940</v>
      </c>
      <c r="I1520" s="35"/>
      <c r="J1520" s="35"/>
      <c r="K1520" s="35" t="s">
        <v>4944</v>
      </c>
      <c r="L1520" s="37" t="s">
        <v>899</v>
      </c>
      <c r="M1520" s="38">
        <v>0.05</v>
      </c>
      <c r="N1520" s="35"/>
      <c r="O1520" s="39"/>
      <c r="P1520" s="40"/>
      <c r="Q1520" s="39"/>
      <c r="R1520" s="39"/>
      <c r="S1520" s="39"/>
      <c r="T1520" s="39"/>
      <c r="U1520" s="35"/>
      <c r="V1520" s="39"/>
      <c r="W1520" s="39"/>
      <c r="X1520" s="39">
        <v>0</v>
      </c>
      <c r="Y1520" s="39">
        <v>0</v>
      </c>
      <c r="Z1520" s="41">
        <v>12402.5</v>
      </c>
      <c r="AA1520" s="39"/>
      <c r="AB1520" s="39">
        <v>12402.5</v>
      </c>
      <c r="AC1520" s="39"/>
      <c r="AD1520" s="39"/>
      <c r="AE1520" s="42">
        <v>33281</v>
      </c>
      <c r="AF1520" s="35" t="s">
        <v>941</v>
      </c>
      <c r="AG1520" s="35" t="s">
        <v>942</v>
      </c>
      <c r="AH1520" s="39">
        <v>45683.5</v>
      </c>
      <c r="AI1520" s="39">
        <v>2284.1750000000002</v>
      </c>
      <c r="AJ1520" s="42">
        <v>0</v>
      </c>
      <c r="AK1520" s="39">
        <v>0</v>
      </c>
      <c r="AL1520" s="39">
        <v>47967.675000000003</v>
      </c>
      <c r="AM1520" s="39" t="s">
        <v>4379</v>
      </c>
      <c r="AN1520" s="39" t="s">
        <v>4379</v>
      </c>
      <c r="AO1520" s="35"/>
      <c r="AP1520" s="35" t="s">
        <v>4381</v>
      </c>
      <c r="AQ1520" s="39" t="s">
        <v>901</v>
      </c>
      <c r="AR1520" s="49">
        <v>0</v>
      </c>
      <c r="AS1520" s="39"/>
      <c r="AT1520" s="39"/>
      <c r="AU1520" s="39"/>
      <c r="AV1520" s="39"/>
      <c r="AW1520" s="39"/>
      <c r="AX1520" s="39"/>
      <c r="AY1520" s="39"/>
      <c r="AZ1520" s="35"/>
      <c r="BA1520" s="39"/>
      <c r="BC1520" s="5" t="e">
        <v>#N/A</v>
      </c>
      <c r="CB1520" s="13" t="s">
        <v>947</v>
      </c>
      <c r="CC1520" s="13" t="s">
        <v>777</v>
      </c>
      <c r="CD1520" s="13">
        <v>60033</v>
      </c>
      <c r="CE1520" s="13" t="s">
        <v>775</v>
      </c>
      <c r="CF1520" s="13" t="str">
        <f t="shared" si="597"/>
        <v>GCC_47025</v>
      </c>
      <c r="CG1520" s="13" t="s">
        <v>11</v>
      </c>
      <c r="CH1520" s="18">
        <f t="shared" si="589"/>
        <v>0</v>
      </c>
      <c r="CI1520" s="18">
        <f t="shared" si="590"/>
        <v>33281</v>
      </c>
      <c r="CJ1520" s="43">
        <f t="shared" si="591"/>
        <v>12402.5</v>
      </c>
      <c r="CK1520" s="44">
        <f t="shared" si="592"/>
        <v>0</v>
      </c>
      <c r="CL1520" s="18">
        <f t="shared" si="593"/>
        <v>0</v>
      </c>
      <c r="CM1520" s="18">
        <f t="shared" si="594"/>
        <v>2284.1750000000002</v>
      </c>
      <c r="CN1520" s="13"/>
      <c r="CO1520" s="18">
        <f t="shared" si="595"/>
        <v>0</v>
      </c>
    </row>
    <row r="1521" spans="1:93" ht="15.75" customHeight="1" x14ac:dyDescent="0.2">
      <c r="A1521" s="35" t="s">
        <v>4985</v>
      </c>
      <c r="B1521" s="35">
        <v>50534</v>
      </c>
      <c r="C1521" s="35" t="s">
        <v>4986</v>
      </c>
      <c r="D1521" s="36"/>
      <c r="E1521" s="36"/>
      <c r="F1521" s="35"/>
      <c r="G1521" s="35" t="s">
        <v>939</v>
      </c>
      <c r="H1521" s="35" t="s">
        <v>940</v>
      </c>
      <c r="I1521" s="35"/>
      <c r="J1521" s="35"/>
      <c r="K1521" s="35" t="s">
        <v>4944</v>
      </c>
      <c r="L1521" s="37" t="s">
        <v>899</v>
      </c>
      <c r="M1521" s="38">
        <v>0.05</v>
      </c>
      <c r="N1521" s="35"/>
      <c r="O1521" s="39"/>
      <c r="P1521" s="40"/>
      <c r="Q1521" s="39"/>
      <c r="R1521" s="39"/>
      <c r="S1521" s="39"/>
      <c r="T1521" s="39"/>
      <c r="U1521" s="35"/>
      <c r="V1521" s="39"/>
      <c r="W1521" s="39"/>
      <c r="X1521" s="39">
        <v>0</v>
      </c>
      <c r="Y1521" s="39">
        <v>0</v>
      </c>
      <c r="Z1521" s="41">
        <v>12402.5</v>
      </c>
      <c r="AA1521" s="39"/>
      <c r="AB1521" s="39">
        <v>12402.5</v>
      </c>
      <c r="AC1521" s="39"/>
      <c r="AD1521" s="39"/>
      <c r="AE1521" s="42">
        <v>33281</v>
      </c>
      <c r="AF1521" s="35" t="s">
        <v>941</v>
      </c>
      <c r="AG1521" s="35" t="s">
        <v>942</v>
      </c>
      <c r="AH1521" s="39">
        <v>45683.5</v>
      </c>
      <c r="AI1521" s="39">
        <v>2284.1750000000002</v>
      </c>
      <c r="AJ1521" s="42">
        <v>0</v>
      </c>
      <c r="AK1521" s="39">
        <v>0</v>
      </c>
      <c r="AL1521" s="39">
        <v>47967.675000000003</v>
      </c>
      <c r="AM1521" s="39" t="s">
        <v>4379</v>
      </c>
      <c r="AN1521" s="39" t="s">
        <v>4379</v>
      </c>
      <c r="AO1521" s="35"/>
      <c r="AP1521" s="35" t="s">
        <v>4381</v>
      </c>
      <c r="AQ1521" s="39" t="s">
        <v>901</v>
      </c>
      <c r="AR1521" s="49">
        <v>0</v>
      </c>
      <c r="AS1521" s="39"/>
      <c r="AT1521" s="39"/>
      <c r="AU1521" s="39"/>
      <c r="AV1521" s="39"/>
      <c r="AW1521" s="39"/>
      <c r="AX1521" s="39"/>
      <c r="AY1521" s="39"/>
      <c r="AZ1521" s="35"/>
      <c r="BA1521" s="39"/>
      <c r="BC1521" s="5" t="e">
        <v>#N/A</v>
      </c>
      <c r="CB1521" s="13" t="s">
        <v>947</v>
      </c>
      <c r="CC1521" s="13" t="s">
        <v>777</v>
      </c>
      <c r="CD1521" s="13">
        <v>60033</v>
      </c>
      <c r="CE1521" s="13" t="s">
        <v>775</v>
      </c>
      <c r="CF1521" s="13" t="str">
        <f t="shared" si="597"/>
        <v>GCC_50534</v>
      </c>
      <c r="CG1521" s="13" t="s">
        <v>11</v>
      </c>
      <c r="CH1521" s="18">
        <f t="shared" si="589"/>
        <v>0</v>
      </c>
      <c r="CI1521" s="18">
        <f t="shared" si="590"/>
        <v>33281</v>
      </c>
      <c r="CJ1521" s="43">
        <f t="shared" si="591"/>
        <v>12402.5</v>
      </c>
      <c r="CK1521" s="44">
        <f t="shared" si="592"/>
        <v>0</v>
      </c>
      <c r="CL1521" s="18">
        <f t="shared" si="593"/>
        <v>0</v>
      </c>
      <c r="CM1521" s="18">
        <f t="shared" si="594"/>
        <v>2284.1750000000002</v>
      </c>
      <c r="CN1521" s="13"/>
      <c r="CO1521" s="18">
        <f t="shared" si="595"/>
        <v>0</v>
      </c>
    </row>
    <row r="1522" spans="1:93" ht="15.75" customHeight="1" x14ac:dyDescent="0.2">
      <c r="A1522" s="35" t="s">
        <v>4987</v>
      </c>
      <c r="B1522" s="35">
        <v>51035</v>
      </c>
      <c r="C1522" s="35" t="s">
        <v>4988</v>
      </c>
      <c r="D1522" s="36"/>
      <c r="E1522" s="36"/>
      <c r="F1522" s="35"/>
      <c r="G1522" s="35" t="s">
        <v>939</v>
      </c>
      <c r="H1522" s="35" t="s">
        <v>940</v>
      </c>
      <c r="I1522" s="35"/>
      <c r="J1522" s="35"/>
      <c r="K1522" s="35" t="s">
        <v>4944</v>
      </c>
      <c r="L1522" s="37" t="s">
        <v>899</v>
      </c>
      <c r="M1522" s="38">
        <v>0.05</v>
      </c>
      <c r="N1522" s="35"/>
      <c r="O1522" s="39"/>
      <c r="P1522" s="40"/>
      <c r="Q1522" s="39"/>
      <c r="R1522" s="39"/>
      <c r="S1522" s="39"/>
      <c r="T1522" s="39"/>
      <c r="U1522" s="35"/>
      <c r="V1522" s="39"/>
      <c r="W1522" s="39"/>
      <c r="X1522" s="39">
        <v>0</v>
      </c>
      <c r="Y1522" s="39">
        <v>0</v>
      </c>
      <c r="Z1522" s="41">
        <v>12403</v>
      </c>
      <c r="AA1522" s="39"/>
      <c r="AB1522" s="39">
        <v>12403</v>
      </c>
      <c r="AC1522" s="39"/>
      <c r="AD1522" s="39"/>
      <c r="AE1522" s="42">
        <v>33281</v>
      </c>
      <c r="AF1522" s="35" t="s">
        <v>941</v>
      </c>
      <c r="AG1522" s="35" t="s">
        <v>942</v>
      </c>
      <c r="AH1522" s="39">
        <v>45684</v>
      </c>
      <c r="AI1522" s="39">
        <v>2284.2000000000003</v>
      </c>
      <c r="AJ1522" s="42">
        <v>0</v>
      </c>
      <c r="AK1522" s="39">
        <v>0</v>
      </c>
      <c r="AL1522" s="39">
        <v>47968.2</v>
      </c>
      <c r="AM1522" s="39" t="s">
        <v>2517</v>
      </c>
      <c r="AN1522" s="39" t="s">
        <v>2517</v>
      </c>
      <c r="AO1522" s="35"/>
      <c r="AP1522" s="35" t="s">
        <v>2518</v>
      </c>
      <c r="AQ1522" s="39" t="s">
        <v>901</v>
      </c>
      <c r="AR1522" s="49">
        <v>0</v>
      </c>
      <c r="AS1522" s="39"/>
      <c r="AT1522" s="39"/>
      <c r="AU1522" s="39"/>
      <c r="AV1522" s="39"/>
      <c r="AW1522" s="39"/>
      <c r="AX1522" s="39"/>
      <c r="AY1522" s="39"/>
      <c r="AZ1522" s="35"/>
      <c r="BA1522" s="39"/>
      <c r="BC1522" s="5" t="e">
        <v>#N/A</v>
      </c>
      <c r="CB1522" s="13" t="s">
        <v>947</v>
      </c>
      <c r="CC1522" s="13" t="s">
        <v>797</v>
      </c>
      <c r="CD1522" s="13">
        <v>60023</v>
      </c>
      <c r="CE1522" s="13" t="s">
        <v>795</v>
      </c>
      <c r="CF1522" s="13" t="str">
        <f t="shared" si="597"/>
        <v>GCC_51035</v>
      </c>
      <c r="CG1522" s="13" t="s">
        <v>11</v>
      </c>
      <c r="CH1522" s="18">
        <f t="shared" si="589"/>
        <v>0</v>
      </c>
      <c r="CI1522" s="18">
        <f t="shared" si="590"/>
        <v>33281</v>
      </c>
      <c r="CJ1522" s="43">
        <f t="shared" si="591"/>
        <v>12403</v>
      </c>
      <c r="CK1522" s="44">
        <f t="shared" si="592"/>
        <v>0</v>
      </c>
      <c r="CL1522" s="18">
        <f t="shared" si="593"/>
        <v>0</v>
      </c>
      <c r="CM1522" s="18">
        <f t="shared" si="594"/>
        <v>2284.2000000000003</v>
      </c>
      <c r="CN1522" s="13"/>
      <c r="CO1522" s="18">
        <f t="shared" si="595"/>
        <v>0</v>
      </c>
    </row>
    <row r="1523" spans="1:93" ht="15.75" customHeight="1" x14ac:dyDescent="0.2">
      <c r="A1523" s="35" t="s">
        <v>4989</v>
      </c>
      <c r="B1523" s="35">
        <v>52002</v>
      </c>
      <c r="C1523" s="35" t="s">
        <v>4990</v>
      </c>
      <c r="D1523" s="36"/>
      <c r="E1523" s="36"/>
      <c r="F1523" s="35"/>
      <c r="G1523" s="35" t="s">
        <v>939</v>
      </c>
      <c r="H1523" s="35" t="s">
        <v>940</v>
      </c>
      <c r="I1523" s="35"/>
      <c r="J1523" s="35"/>
      <c r="K1523" s="35" t="s">
        <v>4944</v>
      </c>
      <c r="L1523" s="37" t="s">
        <v>899</v>
      </c>
      <c r="M1523" s="38">
        <v>0.05</v>
      </c>
      <c r="N1523" s="35"/>
      <c r="O1523" s="39"/>
      <c r="P1523" s="40"/>
      <c r="Q1523" s="39"/>
      <c r="R1523" s="39"/>
      <c r="S1523" s="39"/>
      <c r="T1523" s="39"/>
      <c r="U1523" s="35"/>
      <c r="V1523" s="39"/>
      <c r="W1523" s="39"/>
      <c r="X1523" s="39">
        <v>0</v>
      </c>
      <c r="Y1523" s="39">
        <v>0</v>
      </c>
      <c r="Z1523" s="41">
        <v>12402.5</v>
      </c>
      <c r="AA1523" s="39"/>
      <c r="AB1523" s="39">
        <v>12402.5</v>
      </c>
      <c r="AC1523" s="39"/>
      <c r="AD1523" s="39"/>
      <c r="AE1523" s="42">
        <v>33281</v>
      </c>
      <c r="AF1523" s="35" t="s">
        <v>941</v>
      </c>
      <c r="AG1523" s="35" t="s">
        <v>942</v>
      </c>
      <c r="AH1523" s="39">
        <v>45683.5</v>
      </c>
      <c r="AI1523" s="39">
        <v>2284.1750000000002</v>
      </c>
      <c r="AJ1523" s="42">
        <v>0</v>
      </c>
      <c r="AK1523" s="39">
        <v>0</v>
      </c>
      <c r="AL1523" s="39">
        <v>47967.675000000003</v>
      </c>
      <c r="AM1523" s="39" t="s">
        <v>4379</v>
      </c>
      <c r="AN1523" s="39" t="s">
        <v>4379</v>
      </c>
      <c r="AO1523" s="35"/>
      <c r="AP1523" s="35" t="s">
        <v>4381</v>
      </c>
      <c r="AQ1523" s="39" t="s">
        <v>901</v>
      </c>
      <c r="AR1523" s="49">
        <v>0</v>
      </c>
      <c r="AS1523" s="39"/>
      <c r="AT1523" s="39"/>
      <c r="AU1523" s="39"/>
      <c r="AV1523" s="39"/>
      <c r="AW1523" s="39"/>
      <c r="AX1523" s="39"/>
      <c r="AY1523" s="39"/>
      <c r="AZ1523" s="35"/>
      <c r="BA1523" s="39"/>
      <c r="BC1523" s="5" t="e">
        <v>#N/A</v>
      </c>
      <c r="CB1523" s="13" t="s">
        <v>947</v>
      </c>
      <c r="CC1523" s="13" t="s">
        <v>777</v>
      </c>
      <c r="CD1523" s="13">
        <v>60033</v>
      </c>
      <c r="CE1523" s="13" t="s">
        <v>775</v>
      </c>
      <c r="CF1523" s="13" t="str">
        <f t="shared" si="597"/>
        <v>GCC_52002</v>
      </c>
      <c r="CG1523" s="13" t="s">
        <v>11</v>
      </c>
      <c r="CH1523" s="18">
        <f t="shared" si="589"/>
        <v>0</v>
      </c>
      <c r="CI1523" s="18">
        <f t="shared" si="590"/>
        <v>33281</v>
      </c>
      <c r="CJ1523" s="43">
        <f t="shared" si="591"/>
        <v>12402.5</v>
      </c>
      <c r="CK1523" s="44">
        <f t="shared" si="592"/>
        <v>0</v>
      </c>
      <c r="CL1523" s="18">
        <f t="shared" si="593"/>
        <v>0</v>
      </c>
      <c r="CM1523" s="18">
        <f t="shared" si="594"/>
        <v>2284.1750000000002</v>
      </c>
      <c r="CN1523" s="13"/>
      <c r="CO1523" s="18">
        <f t="shared" si="595"/>
        <v>0</v>
      </c>
    </row>
    <row r="1524" spans="1:93" ht="15.75" customHeight="1" x14ac:dyDescent="0.2">
      <c r="A1524" s="35" t="s">
        <v>4991</v>
      </c>
      <c r="B1524" s="35">
        <v>52523</v>
      </c>
      <c r="C1524" s="35" t="s">
        <v>4992</v>
      </c>
      <c r="D1524" s="36"/>
      <c r="E1524" s="36"/>
      <c r="F1524" s="35"/>
      <c r="G1524" s="35" t="s">
        <v>939</v>
      </c>
      <c r="H1524" s="35" t="s">
        <v>940</v>
      </c>
      <c r="I1524" s="35"/>
      <c r="J1524" s="35"/>
      <c r="K1524" s="35" t="s">
        <v>4944</v>
      </c>
      <c r="L1524" s="37" t="s">
        <v>899</v>
      </c>
      <c r="M1524" s="38">
        <v>0.05</v>
      </c>
      <c r="N1524" s="35"/>
      <c r="O1524" s="39"/>
      <c r="P1524" s="40"/>
      <c r="Q1524" s="39"/>
      <c r="R1524" s="39"/>
      <c r="S1524" s="39"/>
      <c r="T1524" s="39"/>
      <c r="U1524" s="35"/>
      <c r="V1524" s="39"/>
      <c r="W1524" s="39"/>
      <c r="X1524" s="39">
        <v>0</v>
      </c>
      <c r="Y1524" s="39">
        <v>0</v>
      </c>
      <c r="Z1524" s="41">
        <v>12402.5</v>
      </c>
      <c r="AA1524" s="39"/>
      <c r="AB1524" s="39">
        <v>12402.5</v>
      </c>
      <c r="AC1524" s="39"/>
      <c r="AD1524" s="39"/>
      <c r="AE1524" s="42">
        <v>33281</v>
      </c>
      <c r="AF1524" s="35" t="s">
        <v>941</v>
      </c>
      <c r="AG1524" s="35" t="s">
        <v>942</v>
      </c>
      <c r="AH1524" s="39">
        <v>45683.5</v>
      </c>
      <c r="AI1524" s="39">
        <v>2284.1750000000002</v>
      </c>
      <c r="AJ1524" s="42">
        <v>0</v>
      </c>
      <c r="AK1524" s="39">
        <v>0</v>
      </c>
      <c r="AL1524" s="39">
        <v>47967.675000000003</v>
      </c>
      <c r="AM1524" s="39" t="s">
        <v>4379</v>
      </c>
      <c r="AN1524" s="39" t="s">
        <v>4379</v>
      </c>
      <c r="AO1524" s="35"/>
      <c r="AP1524" s="35" t="s">
        <v>4381</v>
      </c>
      <c r="AQ1524" s="39" t="s">
        <v>901</v>
      </c>
      <c r="AR1524" s="49">
        <v>0</v>
      </c>
      <c r="AS1524" s="39"/>
      <c r="AT1524" s="39"/>
      <c r="AU1524" s="39"/>
      <c r="AV1524" s="39"/>
      <c r="AW1524" s="39"/>
      <c r="AX1524" s="39"/>
      <c r="AY1524" s="39"/>
      <c r="AZ1524" s="35"/>
      <c r="BA1524" s="39"/>
      <c r="BC1524" s="5" t="e">
        <v>#N/A</v>
      </c>
      <c r="CB1524" s="13" t="s">
        <v>947</v>
      </c>
      <c r="CC1524" s="13" t="s">
        <v>777</v>
      </c>
      <c r="CD1524" s="13">
        <v>60033</v>
      </c>
      <c r="CE1524" s="13" t="s">
        <v>775</v>
      </c>
      <c r="CF1524" s="13" t="str">
        <f t="shared" si="597"/>
        <v>GCC_52523</v>
      </c>
      <c r="CG1524" s="13" t="s">
        <v>11</v>
      </c>
      <c r="CH1524" s="18">
        <f t="shared" si="589"/>
        <v>0</v>
      </c>
      <c r="CI1524" s="18">
        <f t="shared" si="590"/>
        <v>33281</v>
      </c>
      <c r="CJ1524" s="43">
        <f t="shared" si="591"/>
        <v>12402.5</v>
      </c>
      <c r="CK1524" s="44">
        <f t="shared" si="592"/>
        <v>0</v>
      </c>
      <c r="CL1524" s="18">
        <f t="shared" si="593"/>
        <v>0</v>
      </c>
      <c r="CM1524" s="18">
        <f t="shared" si="594"/>
        <v>2284.1750000000002</v>
      </c>
      <c r="CN1524" s="13"/>
      <c r="CO1524" s="18">
        <f t="shared" si="595"/>
        <v>0</v>
      </c>
    </row>
    <row r="1525" spans="1:93" ht="15.75" customHeight="1" x14ac:dyDescent="0.2">
      <c r="A1525" s="35" t="s">
        <v>4993</v>
      </c>
      <c r="B1525" s="35">
        <v>52524</v>
      </c>
      <c r="C1525" s="35" t="s">
        <v>4994</v>
      </c>
      <c r="D1525" s="36"/>
      <c r="E1525" s="36"/>
      <c r="F1525" s="35"/>
      <c r="G1525" s="35" t="s">
        <v>939</v>
      </c>
      <c r="H1525" s="35" t="s">
        <v>940</v>
      </c>
      <c r="I1525" s="35"/>
      <c r="J1525" s="35"/>
      <c r="K1525" s="35" t="s">
        <v>4944</v>
      </c>
      <c r="L1525" s="37" t="s">
        <v>899</v>
      </c>
      <c r="M1525" s="38">
        <v>0.05</v>
      </c>
      <c r="N1525" s="35"/>
      <c r="O1525" s="39"/>
      <c r="P1525" s="40"/>
      <c r="Q1525" s="39"/>
      <c r="R1525" s="39"/>
      <c r="S1525" s="39"/>
      <c r="T1525" s="39"/>
      <c r="U1525" s="35"/>
      <c r="V1525" s="39"/>
      <c r="W1525" s="39"/>
      <c r="X1525" s="39">
        <v>0</v>
      </c>
      <c r="Y1525" s="39">
        <v>0</v>
      </c>
      <c r="Z1525" s="41">
        <v>12402.5</v>
      </c>
      <c r="AA1525" s="39"/>
      <c r="AB1525" s="39">
        <v>12402.5</v>
      </c>
      <c r="AC1525" s="39"/>
      <c r="AD1525" s="39"/>
      <c r="AE1525" s="42">
        <v>33281</v>
      </c>
      <c r="AF1525" s="35" t="s">
        <v>941</v>
      </c>
      <c r="AG1525" s="35" t="s">
        <v>942</v>
      </c>
      <c r="AH1525" s="39">
        <v>45683.5</v>
      </c>
      <c r="AI1525" s="39">
        <v>2284.1750000000002</v>
      </c>
      <c r="AJ1525" s="42">
        <v>0</v>
      </c>
      <c r="AK1525" s="39">
        <v>0</v>
      </c>
      <c r="AL1525" s="39">
        <v>47967.675000000003</v>
      </c>
      <c r="AM1525" s="39" t="s">
        <v>4379</v>
      </c>
      <c r="AN1525" s="39" t="s">
        <v>4379</v>
      </c>
      <c r="AO1525" s="35"/>
      <c r="AP1525" s="35" t="s">
        <v>4381</v>
      </c>
      <c r="AQ1525" s="39" t="s">
        <v>901</v>
      </c>
      <c r="AR1525" s="49">
        <v>0</v>
      </c>
      <c r="AS1525" s="39"/>
      <c r="AT1525" s="39"/>
      <c r="AU1525" s="39"/>
      <c r="AV1525" s="39"/>
      <c r="AW1525" s="39"/>
      <c r="AX1525" s="39"/>
      <c r="AY1525" s="39"/>
      <c r="AZ1525" s="35"/>
      <c r="BA1525" s="39"/>
      <c r="BC1525" s="5" t="e">
        <v>#N/A</v>
      </c>
      <c r="CB1525" s="13" t="s">
        <v>947</v>
      </c>
      <c r="CC1525" s="13" t="s">
        <v>777</v>
      </c>
      <c r="CD1525" s="13">
        <v>60033</v>
      </c>
      <c r="CE1525" s="13" t="s">
        <v>775</v>
      </c>
      <c r="CF1525" s="13" t="str">
        <f t="shared" si="597"/>
        <v>GCC_52524</v>
      </c>
      <c r="CG1525" s="13" t="s">
        <v>11</v>
      </c>
      <c r="CH1525" s="18">
        <f t="shared" si="589"/>
        <v>0</v>
      </c>
      <c r="CI1525" s="18">
        <f t="shared" si="590"/>
        <v>33281</v>
      </c>
      <c r="CJ1525" s="43">
        <f t="shared" si="591"/>
        <v>12402.5</v>
      </c>
      <c r="CK1525" s="44">
        <f t="shared" si="592"/>
        <v>0</v>
      </c>
      <c r="CL1525" s="18">
        <f t="shared" si="593"/>
        <v>0</v>
      </c>
      <c r="CM1525" s="18">
        <f t="shared" si="594"/>
        <v>2284.1750000000002</v>
      </c>
      <c r="CN1525" s="13"/>
      <c r="CO1525" s="18">
        <f t="shared" si="595"/>
        <v>0</v>
      </c>
    </row>
    <row r="1526" spans="1:93" ht="15.75" customHeight="1" x14ac:dyDescent="0.2">
      <c r="A1526" s="35" t="s">
        <v>4995</v>
      </c>
      <c r="B1526" s="35">
        <v>53796</v>
      </c>
      <c r="C1526" s="35" t="s">
        <v>4996</v>
      </c>
      <c r="D1526" s="36"/>
      <c r="E1526" s="36"/>
      <c r="F1526" s="35"/>
      <c r="G1526" s="35" t="s">
        <v>939</v>
      </c>
      <c r="H1526" s="35" t="s">
        <v>940</v>
      </c>
      <c r="I1526" s="35"/>
      <c r="J1526" s="35"/>
      <c r="K1526" s="35" t="s">
        <v>4944</v>
      </c>
      <c r="L1526" s="37" t="s">
        <v>899</v>
      </c>
      <c r="M1526" s="38">
        <v>0.05</v>
      </c>
      <c r="N1526" s="35"/>
      <c r="O1526" s="39"/>
      <c r="P1526" s="40"/>
      <c r="Q1526" s="39"/>
      <c r="R1526" s="39"/>
      <c r="S1526" s="39"/>
      <c r="T1526" s="39"/>
      <c r="U1526" s="35"/>
      <c r="V1526" s="39"/>
      <c r="W1526" s="39"/>
      <c r="X1526" s="39">
        <v>0</v>
      </c>
      <c r="Y1526" s="39">
        <v>0</v>
      </c>
      <c r="Z1526" s="41">
        <v>12402.5</v>
      </c>
      <c r="AA1526" s="39"/>
      <c r="AB1526" s="39">
        <v>12402.5</v>
      </c>
      <c r="AC1526" s="39"/>
      <c r="AD1526" s="39"/>
      <c r="AE1526" s="42">
        <v>33281</v>
      </c>
      <c r="AF1526" s="35" t="s">
        <v>941</v>
      </c>
      <c r="AG1526" s="35" t="s">
        <v>942</v>
      </c>
      <c r="AH1526" s="39">
        <v>45683.5</v>
      </c>
      <c r="AI1526" s="39">
        <v>2284.1750000000002</v>
      </c>
      <c r="AJ1526" s="42">
        <v>0</v>
      </c>
      <c r="AK1526" s="39">
        <v>0</v>
      </c>
      <c r="AL1526" s="39">
        <v>47967.675000000003</v>
      </c>
      <c r="AM1526" s="39" t="s">
        <v>4379</v>
      </c>
      <c r="AN1526" s="39" t="s">
        <v>4379</v>
      </c>
      <c r="AO1526" s="35"/>
      <c r="AP1526" s="35" t="s">
        <v>4381</v>
      </c>
      <c r="AQ1526" s="39" t="s">
        <v>901</v>
      </c>
      <c r="AR1526" s="49">
        <v>0</v>
      </c>
      <c r="AS1526" s="39"/>
      <c r="AT1526" s="39"/>
      <c r="AU1526" s="39"/>
      <c r="AV1526" s="39"/>
      <c r="AW1526" s="39"/>
      <c r="AX1526" s="39"/>
      <c r="AY1526" s="39"/>
      <c r="AZ1526" s="35"/>
      <c r="BA1526" s="39"/>
      <c r="BC1526" s="5" t="e">
        <v>#N/A</v>
      </c>
      <c r="CB1526" s="13" t="s">
        <v>947</v>
      </c>
      <c r="CC1526" s="13" t="s">
        <v>777</v>
      </c>
      <c r="CD1526" s="13">
        <v>60033</v>
      </c>
      <c r="CE1526" s="13" t="s">
        <v>775</v>
      </c>
      <c r="CF1526" s="13" t="str">
        <f t="shared" si="597"/>
        <v>GCC_53796</v>
      </c>
      <c r="CG1526" s="13" t="s">
        <v>11</v>
      </c>
      <c r="CH1526" s="18">
        <f t="shared" si="589"/>
        <v>0</v>
      </c>
      <c r="CI1526" s="18">
        <f t="shared" si="590"/>
        <v>33281</v>
      </c>
      <c r="CJ1526" s="43">
        <f t="shared" si="591"/>
        <v>12402.5</v>
      </c>
      <c r="CK1526" s="44">
        <f t="shared" si="592"/>
        <v>0</v>
      </c>
      <c r="CL1526" s="18">
        <f t="shared" si="593"/>
        <v>0</v>
      </c>
      <c r="CM1526" s="18">
        <f t="shared" si="594"/>
        <v>2284.1750000000002</v>
      </c>
      <c r="CN1526" s="13"/>
      <c r="CO1526" s="18">
        <f t="shared" si="595"/>
        <v>0</v>
      </c>
    </row>
    <row r="1527" spans="1:93" ht="15.75" customHeight="1" x14ac:dyDescent="0.2">
      <c r="A1527" s="35" t="s">
        <v>4997</v>
      </c>
      <c r="B1527" s="35" t="s">
        <v>4998</v>
      </c>
      <c r="C1527" s="35" t="s">
        <v>4537</v>
      </c>
      <c r="D1527" s="36">
        <v>45845</v>
      </c>
      <c r="E1527" s="36"/>
      <c r="F1527" s="35" t="s">
        <v>4097</v>
      </c>
      <c r="G1527" s="35" t="s">
        <v>1050</v>
      </c>
      <c r="H1527" s="35" t="s">
        <v>1000</v>
      </c>
      <c r="I1527" s="35" t="s">
        <v>897</v>
      </c>
      <c r="J1527" s="35"/>
      <c r="K1527" s="35" t="s">
        <v>898</v>
      </c>
      <c r="L1527" s="37" t="s">
        <v>899</v>
      </c>
      <c r="M1527" s="38">
        <v>8.5000000000000006E-2</v>
      </c>
      <c r="N1527" s="35">
        <v>28</v>
      </c>
      <c r="O1527" s="39">
        <v>633333.33333333337</v>
      </c>
      <c r="P1527" s="40">
        <v>0.15</v>
      </c>
      <c r="Q1527" s="39">
        <v>95000</v>
      </c>
      <c r="R1527" s="39">
        <v>15224.358974358976</v>
      </c>
      <c r="S1527" s="39">
        <v>8796.2962962962974</v>
      </c>
      <c r="T1527" s="39">
        <v>1583.3333333333335</v>
      </c>
      <c r="U1527" s="35">
        <v>75</v>
      </c>
      <c r="V1527" s="39"/>
      <c r="W1527" s="39"/>
      <c r="X1527" s="39">
        <v>5460.3751415326506</v>
      </c>
      <c r="Y1527" s="39">
        <v>759472.69707885466</v>
      </c>
      <c r="Z1527" s="41">
        <v>23570.833333333332</v>
      </c>
      <c r="AA1527" s="39"/>
      <c r="AB1527" s="39">
        <v>783043.53041218803</v>
      </c>
      <c r="AC1527" s="39"/>
      <c r="AD1527" s="39"/>
      <c r="AE1527" s="42"/>
      <c r="AF1527" s="35"/>
      <c r="AG1527" s="39"/>
      <c r="AH1527" s="39">
        <v>783043.53041218803</v>
      </c>
      <c r="AI1527" s="39">
        <v>66558.700085035991</v>
      </c>
      <c r="AJ1527" s="42">
        <v>29700</v>
      </c>
      <c r="AK1527" s="39">
        <v>2524.5</v>
      </c>
      <c r="AL1527" s="39">
        <v>881826.73049722402</v>
      </c>
      <c r="AM1527" s="39" t="s">
        <v>1132</v>
      </c>
      <c r="AN1527" s="39" t="s">
        <v>1132</v>
      </c>
      <c r="AO1527" s="35" t="s">
        <v>935</v>
      </c>
      <c r="AP1527" s="35" t="s">
        <v>986</v>
      </c>
      <c r="AQ1527" s="39" t="s">
        <v>1133</v>
      </c>
      <c r="AR1527" s="39">
        <v>1</v>
      </c>
      <c r="AS1527" s="39"/>
      <c r="AT1527" s="39"/>
      <c r="AU1527" s="39"/>
      <c r="AV1527" s="39"/>
      <c r="AW1527" s="39" t="s">
        <v>963</v>
      </c>
      <c r="AX1527" s="39" t="s">
        <v>935</v>
      </c>
      <c r="AY1527" s="39" t="s">
        <v>935</v>
      </c>
      <c r="AZ1527" s="35" t="s">
        <v>935</v>
      </c>
      <c r="BA1527" s="39"/>
      <c r="BC1527" s="5" t="s">
        <v>905</v>
      </c>
      <c r="CB1527" s="13" t="s">
        <v>990</v>
      </c>
      <c r="CC1527" s="13"/>
      <c r="CD1527" s="13"/>
      <c r="CE1527" s="13"/>
      <c r="CF1527" s="13"/>
      <c r="CG1527" s="13"/>
      <c r="CH1527" s="13"/>
      <c r="CI1527" s="13"/>
      <c r="CJ1527" s="13"/>
      <c r="CK1527" s="13"/>
      <c r="CL1527" s="13"/>
      <c r="CM1527" s="13"/>
      <c r="CN1527" s="13"/>
      <c r="CO1527" s="13"/>
    </row>
    <row r="1528" spans="1:93" ht="15.75" customHeight="1" x14ac:dyDescent="0.2">
      <c r="A1528" s="37" t="s">
        <v>4999</v>
      </c>
      <c r="B1528" s="51" t="s">
        <v>5000</v>
      </c>
      <c r="C1528" s="35" t="s">
        <v>5001</v>
      </c>
      <c r="D1528" s="36">
        <v>45383</v>
      </c>
      <c r="E1528" s="36"/>
      <c r="F1528" s="35" t="s">
        <v>925</v>
      </c>
      <c r="G1528" s="35" t="s">
        <v>1247</v>
      </c>
      <c r="H1528" s="35" t="s">
        <v>1248</v>
      </c>
      <c r="I1528" s="35" t="s">
        <v>897</v>
      </c>
      <c r="J1528" s="35">
        <v>0</v>
      </c>
      <c r="K1528" s="35" t="s">
        <v>5002</v>
      </c>
      <c r="L1528" s="37" t="s">
        <v>899</v>
      </c>
      <c r="M1528" s="38">
        <v>0.1</v>
      </c>
      <c r="N1528" s="35">
        <v>28</v>
      </c>
      <c r="O1528" s="39">
        <v>170568.79166666666</v>
      </c>
      <c r="P1528" s="40">
        <v>0</v>
      </c>
      <c r="Q1528" s="39">
        <v>0</v>
      </c>
      <c r="R1528" s="39">
        <v>4106.5865384615381</v>
      </c>
      <c r="S1528" s="39">
        <v>2372.6944444444448</v>
      </c>
      <c r="T1528" s="39">
        <v>427.08500000000004</v>
      </c>
      <c r="U1528" s="35">
        <v>37.5</v>
      </c>
      <c r="V1528" s="39">
        <v>0</v>
      </c>
      <c r="W1528" s="39">
        <v>17474</v>
      </c>
      <c r="X1528" s="39">
        <v>2230</v>
      </c>
      <c r="Y1528" s="39">
        <v>197216.65764957262</v>
      </c>
      <c r="Z1528" s="41">
        <v>3523.3333333333335</v>
      </c>
      <c r="AA1528" s="39">
        <v>0</v>
      </c>
      <c r="AB1528" s="39">
        <v>200739.99098290596</v>
      </c>
      <c r="AC1528" s="39"/>
      <c r="AD1528" s="39"/>
      <c r="AE1528" s="39">
        <v>3937.796693288497</v>
      </c>
      <c r="AF1528" s="35" t="s">
        <v>1249</v>
      </c>
      <c r="AG1528" s="39" t="s">
        <v>1250</v>
      </c>
      <c r="AH1528" s="39">
        <v>204677.78767619445</v>
      </c>
      <c r="AI1528" s="39">
        <v>20467.778767619446</v>
      </c>
      <c r="AJ1528" s="42">
        <v>14850</v>
      </c>
      <c r="AK1528" s="39">
        <v>1485</v>
      </c>
      <c r="AL1528" s="39">
        <v>241480.56644381391</v>
      </c>
      <c r="AM1528" s="39" t="s">
        <v>5003</v>
      </c>
      <c r="AN1528" s="39" t="s">
        <v>3631</v>
      </c>
      <c r="AO1528" s="35" t="s">
        <v>3632</v>
      </c>
      <c r="AP1528" s="35" t="s">
        <v>3633</v>
      </c>
      <c r="AQ1528" s="39" t="s">
        <v>901</v>
      </c>
      <c r="AR1528" s="49">
        <v>0.5</v>
      </c>
      <c r="AS1528" s="39"/>
      <c r="AT1528" s="39"/>
      <c r="AU1528" s="39"/>
      <c r="AV1528" s="39"/>
      <c r="AW1528" s="39" t="s">
        <v>1251</v>
      </c>
      <c r="AX1528" s="39" t="s">
        <v>943</v>
      </c>
      <c r="AY1528" s="39" t="s">
        <v>1053</v>
      </c>
      <c r="AZ1528" s="39" t="s">
        <v>5004</v>
      </c>
      <c r="BA1528" s="39"/>
      <c r="BC1528" s="5" t="s">
        <v>905</v>
      </c>
      <c r="CB1528" s="13" t="s">
        <v>947</v>
      </c>
      <c r="CC1528" s="13" t="s">
        <v>3634</v>
      </c>
      <c r="CD1528" s="13">
        <v>60030</v>
      </c>
      <c r="CE1528" s="13" t="s">
        <v>3635</v>
      </c>
      <c r="CF1528" s="13" t="str">
        <f t="shared" ref="CF1528:CF1535" si="598">A1528</f>
        <v>W0004601</v>
      </c>
      <c r="CG1528" s="13" t="s">
        <v>70</v>
      </c>
      <c r="CH1528" s="18">
        <f t="shared" ref="CH1528:CH1535" si="599">SUM(O1528,Q1528,T1528:X1528,)</f>
        <v>190737.37666666665</v>
      </c>
      <c r="CI1528" s="18">
        <f t="shared" ref="CI1528:CI1535" si="600">SUM(AA1528,AC1528:AE1528)</f>
        <v>3937.796693288497</v>
      </c>
      <c r="CJ1528" s="43">
        <f t="shared" ref="CJ1528:CJ1535" si="601">SUM(Z1528)</f>
        <v>3523.3333333333335</v>
      </c>
      <c r="CK1528" s="44">
        <f t="shared" ref="CK1528:CK1535" si="602">AJ1528</f>
        <v>14850</v>
      </c>
      <c r="CL1528" s="18">
        <f t="shared" ref="CL1528:CL1535" si="603">SUM(R1528:S1528)</f>
        <v>6479.2809829059825</v>
      </c>
      <c r="CM1528" s="18">
        <f t="shared" ref="CM1528:CM1535" si="604">SUM(AI1528,AK1528)</f>
        <v>21952.778767619446</v>
      </c>
      <c r="CN1528" s="13"/>
      <c r="CO1528" s="18">
        <f t="shared" ref="CO1528:CO1535" si="605">SUM(CH1528:CM1528,-AL1528)</f>
        <v>0</v>
      </c>
    </row>
    <row r="1529" spans="1:93" ht="15.75" customHeight="1" x14ac:dyDescent="0.2">
      <c r="A1529" s="37" t="s">
        <v>4999</v>
      </c>
      <c r="B1529" s="51" t="s">
        <v>5000</v>
      </c>
      <c r="C1529" s="35" t="s">
        <v>5001</v>
      </c>
      <c r="D1529" s="36">
        <v>45383</v>
      </c>
      <c r="E1529" s="36"/>
      <c r="F1529" s="35" t="s">
        <v>925</v>
      </c>
      <c r="G1529" s="35" t="s">
        <v>1247</v>
      </c>
      <c r="H1529" s="35" t="s">
        <v>1248</v>
      </c>
      <c r="I1529" s="35" t="s">
        <v>897</v>
      </c>
      <c r="J1529" s="35">
        <v>0</v>
      </c>
      <c r="K1529" s="35" t="s">
        <v>5002</v>
      </c>
      <c r="L1529" s="35" t="s">
        <v>899</v>
      </c>
      <c r="M1529" s="38">
        <v>0.1</v>
      </c>
      <c r="N1529" s="35">
        <v>28</v>
      </c>
      <c r="O1529" s="39">
        <v>170568.79166666666</v>
      </c>
      <c r="P1529" s="40">
        <v>0</v>
      </c>
      <c r="Q1529" s="39">
        <v>0</v>
      </c>
      <c r="R1529" s="39">
        <v>4106.5865384615381</v>
      </c>
      <c r="S1529" s="39">
        <v>2372.6944444444448</v>
      </c>
      <c r="T1529" s="39">
        <v>427.08500000000004</v>
      </c>
      <c r="U1529" s="35">
        <v>37.5</v>
      </c>
      <c r="V1529" s="39">
        <v>0</v>
      </c>
      <c r="W1529" s="39">
        <v>17474</v>
      </c>
      <c r="X1529" s="39">
        <v>2230</v>
      </c>
      <c r="Y1529" s="39">
        <v>197216.65764957262</v>
      </c>
      <c r="Z1529" s="41">
        <v>3523.3333333333335</v>
      </c>
      <c r="AA1529" s="39">
        <v>0</v>
      </c>
      <c r="AB1529" s="39">
        <v>200739.99098290596</v>
      </c>
      <c r="AC1529" s="39"/>
      <c r="AD1529" s="39"/>
      <c r="AE1529" s="39">
        <v>3937.796693288497</v>
      </c>
      <c r="AF1529" s="39" t="s">
        <v>905</v>
      </c>
      <c r="AG1529" s="39"/>
      <c r="AH1529" s="39">
        <v>204677.78767619445</v>
      </c>
      <c r="AI1529" s="39">
        <v>20467.778767619446</v>
      </c>
      <c r="AJ1529" s="39">
        <v>14850</v>
      </c>
      <c r="AK1529" s="39">
        <v>1485</v>
      </c>
      <c r="AL1529" s="39">
        <v>241480.56644381391</v>
      </c>
      <c r="AM1529" s="39" t="s">
        <v>5003</v>
      </c>
      <c r="AN1529" s="39" t="s">
        <v>2484</v>
      </c>
      <c r="AO1529" s="35" t="s">
        <v>2484</v>
      </c>
      <c r="AP1529" s="35" t="s">
        <v>2485</v>
      </c>
      <c r="AQ1529" s="39" t="s">
        <v>901</v>
      </c>
      <c r="AR1529" s="49">
        <v>0.5</v>
      </c>
      <c r="AS1529" s="39"/>
      <c r="AT1529" s="39"/>
      <c r="AU1529" s="39"/>
      <c r="AV1529" s="39"/>
      <c r="AW1529" s="39" t="s">
        <v>1251</v>
      </c>
      <c r="AX1529" s="39" t="s">
        <v>943</v>
      </c>
      <c r="AY1529" s="39" t="s">
        <v>1053</v>
      </c>
      <c r="AZ1529" s="39" t="s">
        <v>5004</v>
      </c>
      <c r="BA1529" s="39"/>
      <c r="BC1529" s="5" t="s">
        <v>905</v>
      </c>
      <c r="CB1529" s="13" t="s">
        <v>947</v>
      </c>
      <c r="CC1529" s="13" t="s">
        <v>805</v>
      </c>
      <c r="CD1529" s="13">
        <v>60001</v>
      </c>
      <c r="CE1529" s="13" t="s">
        <v>803</v>
      </c>
      <c r="CF1529" s="13" t="str">
        <f t="shared" si="598"/>
        <v>W0004601</v>
      </c>
      <c r="CG1529" s="13" t="s">
        <v>70</v>
      </c>
      <c r="CH1529" s="18">
        <f t="shared" si="599"/>
        <v>190737.37666666665</v>
      </c>
      <c r="CI1529" s="18">
        <f t="shared" si="600"/>
        <v>3937.796693288497</v>
      </c>
      <c r="CJ1529" s="43">
        <f t="shared" si="601"/>
        <v>3523.3333333333335</v>
      </c>
      <c r="CK1529" s="44">
        <f t="shared" si="602"/>
        <v>14850</v>
      </c>
      <c r="CL1529" s="18">
        <f t="shared" si="603"/>
        <v>6479.2809829059825</v>
      </c>
      <c r="CM1529" s="18">
        <f t="shared" si="604"/>
        <v>21952.778767619446</v>
      </c>
      <c r="CN1529" s="13"/>
      <c r="CO1529" s="18">
        <f t="shared" si="605"/>
        <v>0</v>
      </c>
    </row>
    <row r="1530" spans="1:93" ht="15.75" customHeight="1" x14ac:dyDescent="0.2">
      <c r="A1530" s="35" t="s">
        <v>5005</v>
      </c>
      <c r="B1530" s="51" t="s">
        <v>5006</v>
      </c>
      <c r="C1530" s="35" t="s">
        <v>5007</v>
      </c>
      <c r="D1530" s="36">
        <v>45565</v>
      </c>
      <c r="E1530" s="36"/>
      <c r="F1530" s="35" t="s">
        <v>894</v>
      </c>
      <c r="G1530" s="35" t="s">
        <v>1247</v>
      </c>
      <c r="H1530" s="35" t="s">
        <v>1248</v>
      </c>
      <c r="I1530" s="35" t="s">
        <v>897</v>
      </c>
      <c r="J1530" s="35">
        <v>0</v>
      </c>
      <c r="K1530" s="35" t="s">
        <v>5002</v>
      </c>
      <c r="L1530" s="35" t="s">
        <v>899</v>
      </c>
      <c r="M1530" s="38">
        <v>0.1</v>
      </c>
      <c r="N1530" s="35">
        <v>28</v>
      </c>
      <c r="O1530" s="39">
        <v>93530.041666666672</v>
      </c>
      <c r="P1530" s="40">
        <v>0</v>
      </c>
      <c r="Q1530" s="39">
        <v>0</v>
      </c>
      <c r="R1530" s="39">
        <v>2248.319310897436</v>
      </c>
      <c r="S1530" s="39">
        <v>1299.0289351851852</v>
      </c>
      <c r="T1530" s="39">
        <v>233.82520833333334</v>
      </c>
      <c r="U1530" s="35">
        <v>37.5</v>
      </c>
      <c r="V1530" s="39">
        <v>0</v>
      </c>
      <c r="W1530" s="39">
        <v>7172</v>
      </c>
      <c r="X1530" s="39">
        <v>2230</v>
      </c>
      <c r="Y1530" s="39">
        <v>106750.71512108263</v>
      </c>
      <c r="Z1530" s="41">
        <v>3523.3333333333335</v>
      </c>
      <c r="AA1530" s="39">
        <v>0</v>
      </c>
      <c r="AB1530" s="39">
        <v>110274.04845441596</v>
      </c>
      <c r="AC1530" s="39"/>
      <c r="AD1530" s="39"/>
      <c r="AE1530" s="39">
        <v>3937.796693288497</v>
      </c>
      <c r="AF1530" s="35" t="s">
        <v>1249</v>
      </c>
      <c r="AG1530" s="39" t="s">
        <v>1250</v>
      </c>
      <c r="AH1530" s="39">
        <v>114211.84514770446</v>
      </c>
      <c r="AI1530" s="39">
        <v>11421.184514770446</v>
      </c>
      <c r="AJ1530" s="39">
        <v>14850</v>
      </c>
      <c r="AK1530" s="39">
        <v>1485</v>
      </c>
      <c r="AL1530" s="39">
        <v>141968.0296624749</v>
      </c>
      <c r="AM1530" s="39" t="s">
        <v>5003</v>
      </c>
      <c r="AN1530" s="39" t="s">
        <v>3631</v>
      </c>
      <c r="AO1530" s="35" t="s">
        <v>3632</v>
      </c>
      <c r="AP1530" s="35" t="s">
        <v>3633</v>
      </c>
      <c r="AQ1530" s="39" t="s">
        <v>901</v>
      </c>
      <c r="AR1530" s="49">
        <v>0.5</v>
      </c>
      <c r="AS1530" s="39"/>
      <c r="AT1530" s="39"/>
      <c r="AU1530" s="39"/>
      <c r="AV1530" s="39"/>
      <c r="AW1530" s="39" t="s">
        <v>1251</v>
      </c>
      <c r="AX1530" s="39" t="s">
        <v>70</v>
      </c>
      <c r="AY1530" s="39" t="s">
        <v>3631</v>
      </c>
      <c r="AZ1530" s="39" t="s">
        <v>5004</v>
      </c>
      <c r="BA1530" s="39"/>
      <c r="BC1530" s="5" t="s">
        <v>905</v>
      </c>
      <c r="CB1530" s="13" t="s">
        <v>947</v>
      </c>
      <c r="CC1530" s="13" t="s">
        <v>3634</v>
      </c>
      <c r="CD1530" s="13">
        <v>60030</v>
      </c>
      <c r="CE1530" s="13" t="s">
        <v>3635</v>
      </c>
      <c r="CF1530" s="13" t="str">
        <f t="shared" si="598"/>
        <v>W0005243</v>
      </c>
      <c r="CG1530" s="13" t="s">
        <v>70</v>
      </c>
      <c r="CH1530" s="18">
        <f t="shared" si="599"/>
        <v>103203.36687500001</v>
      </c>
      <c r="CI1530" s="18">
        <f t="shared" si="600"/>
        <v>3937.796693288497</v>
      </c>
      <c r="CJ1530" s="43">
        <f t="shared" si="601"/>
        <v>3523.3333333333335</v>
      </c>
      <c r="CK1530" s="44">
        <f t="shared" si="602"/>
        <v>14850</v>
      </c>
      <c r="CL1530" s="18">
        <f t="shared" si="603"/>
        <v>3547.3482460826212</v>
      </c>
      <c r="CM1530" s="18">
        <f t="shared" si="604"/>
        <v>12906.184514770446</v>
      </c>
      <c r="CN1530" s="13"/>
      <c r="CO1530" s="18">
        <f t="shared" si="605"/>
        <v>0</v>
      </c>
    </row>
    <row r="1531" spans="1:93" ht="15.75" customHeight="1" x14ac:dyDescent="0.2">
      <c r="A1531" s="35" t="s">
        <v>5005</v>
      </c>
      <c r="B1531" s="51" t="s">
        <v>5006</v>
      </c>
      <c r="C1531" s="35" t="s">
        <v>5007</v>
      </c>
      <c r="D1531" s="36">
        <v>45565</v>
      </c>
      <c r="E1531" s="36"/>
      <c r="F1531" s="35" t="s">
        <v>894</v>
      </c>
      <c r="G1531" s="35" t="s">
        <v>1247</v>
      </c>
      <c r="H1531" s="35" t="s">
        <v>1248</v>
      </c>
      <c r="I1531" s="35" t="s">
        <v>897</v>
      </c>
      <c r="J1531" s="35">
        <v>0</v>
      </c>
      <c r="K1531" s="35" t="s">
        <v>5002</v>
      </c>
      <c r="L1531" s="35" t="s">
        <v>899</v>
      </c>
      <c r="M1531" s="38">
        <v>0.1</v>
      </c>
      <c r="N1531" s="35">
        <v>28</v>
      </c>
      <c r="O1531" s="39">
        <v>93530.041666666672</v>
      </c>
      <c r="P1531" s="40">
        <v>0</v>
      </c>
      <c r="Q1531" s="39">
        <v>0</v>
      </c>
      <c r="R1531" s="39">
        <v>2248.319310897436</v>
      </c>
      <c r="S1531" s="39">
        <v>1299.0289351851852</v>
      </c>
      <c r="T1531" s="39">
        <v>233.82520833333334</v>
      </c>
      <c r="U1531" s="35">
        <v>37.5</v>
      </c>
      <c r="V1531" s="39">
        <v>0</v>
      </c>
      <c r="W1531" s="39">
        <v>7172</v>
      </c>
      <c r="X1531" s="39">
        <v>2230</v>
      </c>
      <c r="Y1531" s="39">
        <v>106750.71512108263</v>
      </c>
      <c r="Z1531" s="41">
        <v>3523.3333333333335</v>
      </c>
      <c r="AA1531" s="39">
        <v>0</v>
      </c>
      <c r="AB1531" s="39">
        <v>110274.04845441596</v>
      </c>
      <c r="AC1531" s="39"/>
      <c r="AD1531" s="39"/>
      <c r="AE1531" s="39">
        <v>3937.796693288497</v>
      </c>
      <c r="AF1531" s="39" t="s">
        <v>905</v>
      </c>
      <c r="AG1531" s="39"/>
      <c r="AH1531" s="39">
        <v>114211.84514770446</v>
      </c>
      <c r="AI1531" s="39">
        <v>11421.184514770446</v>
      </c>
      <c r="AJ1531" s="39">
        <v>14850</v>
      </c>
      <c r="AK1531" s="39">
        <v>1485</v>
      </c>
      <c r="AL1531" s="39">
        <v>141968.0296624749</v>
      </c>
      <c r="AM1531" s="39" t="s">
        <v>5003</v>
      </c>
      <c r="AN1531" s="39" t="s">
        <v>2484</v>
      </c>
      <c r="AO1531" s="35" t="s">
        <v>2484</v>
      </c>
      <c r="AP1531" s="35" t="s">
        <v>2485</v>
      </c>
      <c r="AQ1531" s="39" t="s">
        <v>901</v>
      </c>
      <c r="AR1531" s="49">
        <v>0.5</v>
      </c>
      <c r="AS1531" s="39"/>
      <c r="AT1531" s="39"/>
      <c r="AU1531" s="39"/>
      <c r="AV1531" s="39"/>
      <c r="AW1531" s="39" t="s">
        <v>1251</v>
      </c>
      <c r="AX1531" s="39" t="s">
        <v>70</v>
      </c>
      <c r="AY1531" s="39" t="s">
        <v>3631</v>
      </c>
      <c r="AZ1531" s="39" t="s">
        <v>5004</v>
      </c>
      <c r="BA1531" s="39"/>
      <c r="BC1531" s="5" t="s">
        <v>905</v>
      </c>
      <c r="CB1531" s="13" t="s">
        <v>947</v>
      </c>
      <c r="CC1531" s="13" t="s">
        <v>805</v>
      </c>
      <c r="CD1531" s="13">
        <v>60001</v>
      </c>
      <c r="CE1531" s="13" t="s">
        <v>803</v>
      </c>
      <c r="CF1531" s="13" t="str">
        <f t="shared" si="598"/>
        <v>W0005243</v>
      </c>
      <c r="CG1531" s="13" t="s">
        <v>70</v>
      </c>
      <c r="CH1531" s="18">
        <f t="shared" si="599"/>
        <v>103203.36687500001</v>
      </c>
      <c r="CI1531" s="18">
        <f t="shared" si="600"/>
        <v>3937.796693288497</v>
      </c>
      <c r="CJ1531" s="43">
        <f t="shared" si="601"/>
        <v>3523.3333333333335</v>
      </c>
      <c r="CK1531" s="44">
        <f t="shared" si="602"/>
        <v>14850</v>
      </c>
      <c r="CL1531" s="18">
        <f t="shared" si="603"/>
        <v>3547.3482460826212</v>
      </c>
      <c r="CM1531" s="18">
        <f t="shared" si="604"/>
        <v>12906.184514770446</v>
      </c>
      <c r="CN1531" s="13"/>
      <c r="CO1531" s="18">
        <f t="shared" si="605"/>
        <v>0</v>
      </c>
    </row>
    <row r="1532" spans="1:93" ht="15.75" customHeight="1" x14ac:dyDescent="0.2">
      <c r="A1532" s="35" t="s">
        <v>5008</v>
      </c>
      <c r="B1532" s="51" t="s">
        <v>5009</v>
      </c>
      <c r="C1532" s="35" t="s">
        <v>5010</v>
      </c>
      <c r="D1532" s="36">
        <v>44417</v>
      </c>
      <c r="E1532" s="36"/>
      <c r="F1532" s="35" t="s">
        <v>894</v>
      </c>
      <c r="G1532" s="35" t="s">
        <v>895</v>
      </c>
      <c r="H1532" s="35" t="s">
        <v>896</v>
      </c>
      <c r="I1532" s="35" t="s">
        <v>897</v>
      </c>
      <c r="J1532" s="35">
        <v>0</v>
      </c>
      <c r="K1532" s="35" t="s">
        <v>5002</v>
      </c>
      <c r="L1532" s="35" t="s">
        <v>899</v>
      </c>
      <c r="M1532" s="38">
        <v>8.5000000000000006E-2</v>
      </c>
      <c r="N1532" s="35">
        <v>28</v>
      </c>
      <c r="O1532" s="39">
        <v>98337.35</v>
      </c>
      <c r="P1532" s="40">
        <v>0</v>
      </c>
      <c r="Q1532" s="39">
        <v>0</v>
      </c>
      <c r="R1532" s="39">
        <v>2291.7644230769229</v>
      </c>
      <c r="S1532" s="39">
        <v>1324.1305555555557</v>
      </c>
      <c r="T1532" s="39">
        <v>238.34350000000001</v>
      </c>
      <c r="U1532" s="35">
        <v>45</v>
      </c>
      <c r="V1532" s="39">
        <v>0</v>
      </c>
      <c r="W1532" s="39"/>
      <c r="X1532" s="39">
        <v>2676</v>
      </c>
      <c r="Y1532" s="39">
        <v>104912.58847863249</v>
      </c>
      <c r="Z1532" s="41">
        <v>3412.5</v>
      </c>
      <c r="AA1532" s="39">
        <v>0</v>
      </c>
      <c r="AB1532" s="39">
        <v>108325.08847863249</v>
      </c>
      <c r="AC1532" s="39"/>
      <c r="AD1532" s="39"/>
      <c r="AE1532" s="39">
        <v>2410.2462103620469</v>
      </c>
      <c r="AF1532" s="39" t="s">
        <v>1124</v>
      </c>
      <c r="AG1532" s="39" t="s">
        <v>1125</v>
      </c>
      <c r="AH1532" s="39">
        <v>110735.33468899454</v>
      </c>
      <c r="AI1532" s="39">
        <v>9412.5034485645356</v>
      </c>
      <c r="AJ1532" s="39">
        <v>17820</v>
      </c>
      <c r="AK1532" s="39">
        <v>1514.7</v>
      </c>
      <c r="AL1532" s="39">
        <v>139482.53813755908</v>
      </c>
      <c r="AM1532" s="39" t="s">
        <v>1538</v>
      </c>
      <c r="AN1532" s="39" t="s">
        <v>1538</v>
      </c>
      <c r="AO1532" s="35">
        <v>1116</v>
      </c>
      <c r="AP1532" s="35" t="s">
        <v>1539</v>
      </c>
      <c r="AQ1532" s="39" t="s">
        <v>901</v>
      </c>
      <c r="AR1532" s="49">
        <v>0.6</v>
      </c>
      <c r="AS1532" s="39"/>
      <c r="AT1532" s="39"/>
      <c r="AU1532" s="39"/>
      <c r="AV1532" s="39"/>
      <c r="AW1532" s="39" t="s">
        <v>1156</v>
      </c>
      <c r="AX1532" s="39" t="s">
        <v>903</v>
      </c>
      <c r="AY1532" s="39" t="s">
        <v>904</v>
      </c>
      <c r="AZ1532" s="39"/>
      <c r="BA1532" s="39"/>
      <c r="BC1532" s="5" t="s">
        <v>905</v>
      </c>
      <c r="CB1532" s="13" t="s">
        <v>947</v>
      </c>
      <c r="CC1532" s="13" t="s">
        <v>1540</v>
      </c>
      <c r="CD1532" s="13">
        <v>60013</v>
      </c>
      <c r="CE1532" s="13" t="s">
        <v>1541</v>
      </c>
      <c r="CF1532" s="13" t="str">
        <f t="shared" si="598"/>
        <v>W0004954</v>
      </c>
      <c r="CG1532" s="13" t="s">
        <v>29</v>
      </c>
      <c r="CH1532" s="18">
        <f t="shared" si="599"/>
        <v>101296.69350000001</v>
      </c>
      <c r="CI1532" s="18">
        <f t="shared" si="600"/>
        <v>2410.2462103620469</v>
      </c>
      <c r="CJ1532" s="43">
        <f t="shared" si="601"/>
        <v>3412.5</v>
      </c>
      <c r="CK1532" s="44">
        <f t="shared" si="602"/>
        <v>17820</v>
      </c>
      <c r="CL1532" s="18">
        <f t="shared" si="603"/>
        <v>3615.8949786324783</v>
      </c>
      <c r="CM1532" s="18">
        <f t="shared" si="604"/>
        <v>10927.203448564536</v>
      </c>
      <c r="CN1532" s="13"/>
      <c r="CO1532" s="18">
        <f t="shared" si="605"/>
        <v>0</v>
      </c>
    </row>
    <row r="1533" spans="1:93" ht="15.75" customHeight="1" x14ac:dyDescent="0.2">
      <c r="A1533" s="35" t="s">
        <v>5008</v>
      </c>
      <c r="B1533" s="51" t="s">
        <v>5009</v>
      </c>
      <c r="C1533" s="35" t="s">
        <v>5010</v>
      </c>
      <c r="D1533" s="36">
        <v>44417</v>
      </c>
      <c r="E1533" s="36"/>
      <c r="F1533" s="35" t="s">
        <v>894</v>
      </c>
      <c r="G1533" s="35" t="s">
        <v>895</v>
      </c>
      <c r="H1533" s="35" t="s">
        <v>896</v>
      </c>
      <c r="I1533" s="35" t="s">
        <v>897</v>
      </c>
      <c r="J1533" s="35">
        <v>0</v>
      </c>
      <c r="K1533" s="35" t="s">
        <v>5002</v>
      </c>
      <c r="L1533" s="35" t="s">
        <v>899</v>
      </c>
      <c r="M1533" s="38">
        <v>8.5000000000000006E-2</v>
      </c>
      <c r="N1533" s="35">
        <v>28</v>
      </c>
      <c r="O1533" s="39">
        <v>65558.233333333337</v>
      </c>
      <c r="P1533" s="40">
        <v>0</v>
      </c>
      <c r="Q1533" s="39">
        <v>0</v>
      </c>
      <c r="R1533" s="39">
        <v>1527.8429487179487</v>
      </c>
      <c r="S1533" s="39">
        <v>882.75370370370388</v>
      </c>
      <c r="T1533" s="39">
        <v>158.89566666666667</v>
      </c>
      <c r="U1533" s="35">
        <v>30</v>
      </c>
      <c r="V1533" s="39">
        <v>0</v>
      </c>
      <c r="W1533" s="39"/>
      <c r="X1533" s="39">
        <v>1784</v>
      </c>
      <c r="Y1533" s="39">
        <v>69941.725652421665</v>
      </c>
      <c r="Z1533" s="41">
        <v>2275</v>
      </c>
      <c r="AA1533" s="39">
        <v>0</v>
      </c>
      <c r="AB1533" s="39">
        <v>72216.725652421665</v>
      </c>
      <c r="AC1533" s="39"/>
      <c r="AD1533" s="39"/>
      <c r="AE1533" s="39">
        <v>1606.8308069080313</v>
      </c>
      <c r="AF1533" s="39" t="s">
        <v>905</v>
      </c>
      <c r="AG1533" s="39"/>
      <c r="AH1533" s="39">
        <v>73823.556459329702</v>
      </c>
      <c r="AI1533" s="39">
        <v>6275.0022990430252</v>
      </c>
      <c r="AJ1533" s="39">
        <v>11880</v>
      </c>
      <c r="AK1533" s="39">
        <v>1009.8000000000001</v>
      </c>
      <c r="AL1533" s="39">
        <v>92988.358758372735</v>
      </c>
      <c r="AM1533" s="39" t="s">
        <v>5011</v>
      </c>
      <c r="AN1533" s="39" t="s">
        <v>5011</v>
      </c>
      <c r="AO1533" s="35" t="s">
        <v>5012</v>
      </c>
      <c r="AP1533" s="35" t="s">
        <v>2848</v>
      </c>
      <c r="AQ1533" s="39" t="s">
        <v>901</v>
      </c>
      <c r="AR1533" s="49">
        <v>0.4</v>
      </c>
      <c r="AS1533" s="39"/>
      <c r="AT1533" s="39"/>
      <c r="AU1533" s="39"/>
      <c r="AV1533" s="39"/>
      <c r="AW1533" s="39" t="s">
        <v>1156</v>
      </c>
      <c r="AX1533" s="39" t="s">
        <v>903</v>
      </c>
      <c r="AY1533" s="39" t="s">
        <v>904</v>
      </c>
      <c r="AZ1533" s="39"/>
      <c r="BA1533" s="39"/>
      <c r="BC1533" s="5" t="s">
        <v>905</v>
      </c>
      <c r="CB1533" s="13" t="s">
        <v>947</v>
      </c>
      <c r="CC1533" s="13" t="s">
        <v>2849</v>
      </c>
      <c r="CD1533" s="13">
        <v>60018</v>
      </c>
      <c r="CE1533" s="13" t="s">
        <v>2850</v>
      </c>
      <c r="CF1533" s="13" t="str">
        <f t="shared" si="598"/>
        <v>W0004954</v>
      </c>
      <c r="CG1533" s="13" t="s">
        <v>29</v>
      </c>
      <c r="CH1533" s="18">
        <f t="shared" si="599"/>
        <v>67531.129000000001</v>
      </c>
      <c r="CI1533" s="18">
        <f t="shared" si="600"/>
        <v>1606.8308069080313</v>
      </c>
      <c r="CJ1533" s="43">
        <f t="shared" si="601"/>
        <v>2275</v>
      </c>
      <c r="CK1533" s="44">
        <f t="shared" si="602"/>
        <v>11880</v>
      </c>
      <c r="CL1533" s="18">
        <f t="shared" si="603"/>
        <v>2410.5966524216528</v>
      </c>
      <c r="CM1533" s="18">
        <f t="shared" si="604"/>
        <v>7284.8022990430254</v>
      </c>
      <c r="CN1533" s="13"/>
      <c r="CO1533" s="18">
        <f t="shared" si="605"/>
        <v>0</v>
      </c>
    </row>
    <row r="1534" spans="1:93" ht="15.75" customHeight="1" x14ac:dyDescent="0.2">
      <c r="A1534" s="35" t="s">
        <v>15</v>
      </c>
      <c r="B1534" s="51" t="s">
        <v>5013</v>
      </c>
      <c r="C1534" s="35" t="s">
        <v>5014</v>
      </c>
      <c r="D1534" s="36">
        <v>42109</v>
      </c>
      <c r="E1534" s="36"/>
      <c r="F1534" s="35" t="s">
        <v>918</v>
      </c>
      <c r="G1534" s="35" t="s">
        <v>951</v>
      </c>
      <c r="H1534" s="35" t="s">
        <v>952</v>
      </c>
      <c r="I1534" s="35" t="s">
        <v>897</v>
      </c>
      <c r="J1534" s="35">
        <v>0</v>
      </c>
      <c r="K1534" s="35" t="s">
        <v>5002</v>
      </c>
      <c r="L1534" s="35" t="s">
        <v>899</v>
      </c>
      <c r="M1534" s="38">
        <v>0.05</v>
      </c>
      <c r="N1534" s="35">
        <v>28</v>
      </c>
      <c r="O1534" s="39">
        <v>62541.395000000004</v>
      </c>
      <c r="P1534" s="40">
        <v>2.7E-2</v>
      </c>
      <c r="Q1534" s="39">
        <v>9381.2092499999999</v>
      </c>
      <c r="R1534" s="39">
        <v>1478.158533653846</v>
      </c>
      <c r="S1534" s="39">
        <v>0</v>
      </c>
      <c r="T1534" s="39">
        <v>153.7284875</v>
      </c>
      <c r="U1534" s="35">
        <v>15.75</v>
      </c>
      <c r="V1534" s="39">
        <v>0</v>
      </c>
      <c r="W1534" s="39">
        <v>3227.0699999999997</v>
      </c>
      <c r="X1534" s="39">
        <v>1147.02</v>
      </c>
      <c r="Y1534" s="39">
        <v>77944.331271153846</v>
      </c>
      <c r="Z1534" s="41">
        <v>872.375</v>
      </c>
      <c r="AA1534" s="39">
        <v>0</v>
      </c>
      <c r="AB1534" s="39">
        <v>78816.706271153846</v>
      </c>
      <c r="AC1534" s="39"/>
      <c r="AD1534" s="39"/>
      <c r="AE1534" s="39">
        <v>0</v>
      </c>
      <c r="AF1534" s="39"/>
      <c r="AG1534" s="39"/>
      <c r="AH1534" s="39">
        <v>78816.706271153846</v>
      </c>
      <c r="AI1534" s="39">
        <v>3940.8353135576926</v>
      </c>
      <c r="AJ1534" s="39">
        <v>6237</v>
      </c>
      <c r="AK1534" s="39">
        <v>311.84999999999997</v>
      </c>
      <c r="AL1534" s="39">
        <v>89306.391584711542</v>
      </c>
      <c r="AM1534" s="39" t="s">
        <v>953</v>
      </c>
      <c r="AN1534" s="39" t="s">
        <v>953</v>
      </c>
      <c r="AO1534" s="35" t="s">
        <v>5015</v>
      </c>
      <c r="AP1534" s="35" t="s">
        <v>955</v>
      </c>
      <c r="AQ1534" s="39" t="s">
        <v>901</v>
      </c>
      <c r="AR1534" s="49">
        <v>0.21</v>
      </c>
      <c r="AS1534" s="39"/>
      <c r="AT1534" s="39"/>
      <c r="AU1534" s="39"/>
      <c r="AV1534" s="39"/>
      <c r="AW1534" s="39" t="s">
        <v>956</v>
      </c>
      <c r="AX1534" s="39" t="s">
        <v>957</v>
      </c>
      <c r="AY1534" s="39" t="s">
        <v>1040</v>
      </c>
      <c r="AZ1534" s="39"/>
      <c r="BA1534" s="39"/>
      <c r="BC1534" s="5" t="s">
        <v>905</v>
      </c>
      <c r="CA1534" s="5" t="s">
        <v>5016</v>
      </c>
      <c r="CB1534" s="13" t="s">
        <v>947</v>
      </c>
      <c r="CC1534" s="13" t="s">
        <v>959</v>
      </c>
      <c r="CD1534" s="13">
        <v>60005</v>
      </c>
      <c r="CE1534" s="13" t="s">
        <v>960</v>
      </c>
      <c r="CF1534" s="13" t="str">
        <f t="shared" si="598"/>
        <v>W0004066</v>
      </c>
      <c r="CG1534" s="13" t="s">
        <v>13</v>
      </c>
      <c r="CH1534" s="18">
        <f t="shared" si="599"/>
        <v>76466.172737500005</v>
      </c>
      <c r="CI1534" s="18">
        <f t="shared" si="600"/>
        <v>0</v>
      </c>
      <c r="CJ1534" s="43">
        <f t="shared" si="601"/>
        <v>872.375</v>
      </c>
      <c r="CK1534" s="44">
        <f t="shared" si="602"/>
        <v>6237</v>
      </c>
      <c r="CL1534" s="18">
        <f t="shared" si="603"/>
        <v>1478.158533653846</v>
      </c>
      <c r="CM1534" s="18">
        <f t="shared" si="604"/>
        <v>4252.685313557693</v>
      </c>
      <c r="CN1534" s="13"/>
      <c r="CO1534" s="18">
        <f t="shared" si="605"/>
        <v>0</v>
      </c>
    </row>
    <row r="1535" spans="1:93" ht="15.75" customHeight="1" x14ac:dyDescent="0.2">
      <c r="A1535" s="35" t="s">
        <v>15</v>
      </c>
      <c r="B1535" s="51" t="s">
        <v>5013</v>
      </c>
      <c r="C1535" s="35" t="s">
        <v>5014</v>
      </c>
      <c r="D1535" s="36">
        <v>42109</v>
      </c>
      <c r="E1535" s="36"/>
      <c r="F1535" s="35" t="s">
        <v>918</v>
      </c>
      <c r="G1535" s="35" t="s">
        <v>951</v>
      </c>
      <c r="H1535" s="35" t="s">
        <v>952</v>
      </c>
      <c r="I1535" s="35" t="s">
        <v>897</v>
      </c>
      <c r="J1535" s="35">
        <v>0</v>
      </c>
      <c r="K1535" s="35" t="s">
        <v>5002</v>
      </c>
      <c r="L1535" s="35" t="s">
        <v>899</v>
      </c>
      <c r="M1535" s="38">
        <v>0.05</v>
      </c>
      <c r="N1535" s="35">
        <v>28</v>
      </c>
      <c r="O1535" s="39">
        <v>235274.7716666667</v>
      </c>
      <c r="P1535" s="40">
        <v>0.123</v>
      </c>
      <c r="Q1535" s="39">
        <v>35291.215750000003</v>
      </c>
      <c r="R1535" s="39">
        <v>5560.6916266025646</v>
      </c>
      <c r="S1535" s="39">
        <v>0</v>
      </c>
      <c r="T1535" s="39">
        <v>578.31192916666669</v>
      </c>
      <c r="U1535" s="35">
        <v>59.25</v>
      </c>
      <c r="V1535" s="39">
        <v>0</v>
      </c>
      <c r="W1535" s="39">
        <v>12139.93</v>
      </c>
      <c r="X1535" s="39">
        <v>4314.9800000000005</v>
      </c>
      <c r="Y1535" s="39">
        <v>293219.15097243589</v>
      </c>
      <c r="Z1535" s="41">
        <v>3281.791666666667</v>
      </c>
      <c r="AA1535" s="39">
        <v>0</v>
      </c>
      <c r="AB1535" s="39">
        <v>296500.94263910258</v>
      </c>
      <c r="AC1535" s="39"/>
      <c r="AD1535" s="39"/>
      <c r="AE1535" s="39">
        <v>0</v>
      </c>
      <c r="AF1535" s="39"/>
      <c r="AG1535" s="39"/>
      <c r="AH1535" s="39">
        <v>296500.94263910258</v>
      </c>
      <c r="AI1535" s="39">
        <v>14825.047131955129</v>
      </c>
      <c r="AJ1535" s="39">
        <v>23463</v>
      </c>
      <c r="AK1535" s="39">
        <v>1173.1500000000001</v>
      </c>
      <c r="AL1535" s="39">
        <v>335962.13977105776</v>
      </c>
      <c r="AM1535" s="39" t="s">
        <v>943</v>
      </c>
      <c r="AN1535" s="39" t="s">
        <v>943</v>
      </c>
      <c r="AO1535" s="35" t="s">
        <v>5017</v>
      </c>
      <c r="AP1535" s="35" t="s">
        <v>944</v>
      </c>
      <c r="AQ1535" s="39" t="s">
        <v>901</v>
      </c>
      <c r="AR1535" s="49">
        <v>0.79</v>
      </c>
      <c r="AS1535" s="39"/>
      <c r="AT1535" s="39"/>
      <c r="AU1535" s="39"/>
      <c r="AV1535" s="39"/>
      <c r="AW1535" s="39" t="s">
        <v>956</v>
      </c>
      <c r="AX1535" s="39" t="s">
        <v>957</v>
      </c>
      <c r="AY1535" s="39" t="s">
        <v>1040</v>
      </c>
      <c r="AZ1535" s="39"/>
      <c r="BA1535" s="39"/>
      <c r="BC1535" s="5" t="s">
        <v>905</v>
      </c>
      <c r="CA1535" s="5" t="s">
        <v>5016</v>
      </c>
      <c r="CB1535" s="13" t="s">
        <v>947</v>
      </c>
      <c r="CC1535" s="13" t="s">
        <v>10</v>
      </c>
      <c r="CD1535" s="13">
        <v>60002</v>
      </c>
      <c r="CE1535" s="13" t="s">
        <v>8</v>
      </c>
      <c r="CF1535" s="13" t="str">
        <f t="shared" si="598"/>
        <v>W0004066</v>
      </c>
      <c r="CG1535" s="13" t="s">
        <v>13</v>
      </c>
      <c r="CH1535" s="18">
        <f t="shared" si="599"/>
        <v>287658.45934583334</v>
      </c>
      <c r="CI1535" s="18">
        <f t="shared" si="600"/>
        <v>0</v>
      </c>
      <c r="CJ1535" s="43">
        <f t="shared" si="601"/>
        <v>3281.791666666667</v>
      </c>
      <c r="CK1535" s="44">
        <f t="shared" si="602"/>
        <v>23463</v>
      </c>
      <c r="CL1535" s="18">
        <f t="shared" si="603"/>
        <v>5560.6916266025646</v>
      </c>
      <c r="CM1535" s="18">
        <f t="shared" si="604"/>
        <v>15998.197131955128</v>
      </c>
      <c r="CN1535" s="13"/>
      <c r="CO1535" s="18">
        <f t="shared" si="605"/>
        <v>0</v>
      </c>
    </row>
    <row r="1536" spans="1:93" ht="15.75" customHeight="1" x14ac:dyDescent="0.2">
      <c r="A1536" s="35" t="s">
        <v>552</v>
      </c>
      <c r="B1536" s="51" t="s">
        <v>5018</v>
      </c>
      <c r="C1536" s="35" t="s">
        <v>5019</v>
      </c>
      <c r="D1536" s="36">
        <v>43332</v>
      </c>
      <c r="E1536" s="36"/>
      <c r="F1536" s="35" t="s">
        <v>911</v>
      </c>
      <c r="G1536" s="35" t="s">
        <v>1247</v>
      </c>
      <c r="H1536" s="35" t="s">
        <v>1248</v>
      </c>
      <c r="I1536" s="35" t="s">
        <v>897</v>
      </c>
      <c r="J1536" s="35">
        <v>0</v>
      </c>
      <c r="K1536" s="35" t="s">
        <v>5002</v>
      </c>
      <c r="L1536" s="35" t="s">
        <v>899</v>
      </c>
      <c r="M1536" s="38">
        <v>0.1</v>
      </c>
      <c r="N1536" s="35">
        <v>28</v>
      </c>
      <c r="O1536" s="39">
        <v>46174.133333333331</v>
      </c>
      <c r="P1536" s="40">
        <v>0.03</v>
      </c>
      <c r="Q1536" s="39">
        <v>6926.12</v>
      </c>
      <c r="R1536" s="39">
        <v>1109.9551282051282</v>
      </c>
      <c r="S1536" s="39">
        <v>0</v>
      </c>
      <c r="T1536" s="39">
        <v>115.43533333333333</v>
      </c>
      <c r="U1536" s="35">
        <v>15</v>
      </c>
      <c r="V1536" s="39">
        <v>0</v>
      </c>
      <c r="W1536" s="39"/>
      <c r="X1536" s="39">
        <v>892</v>
      </c>
      <c r="Y1536" s="39">
        <v>55232.643794871794</v>
      </c>
      <c r="Z1536" s="41">
        <v>1409.3333333333335</v>
      </c>
      <c r="AA1536" s="39">
        <v>0</v>
      </c>
      <c r="AB1536" s="39">
        <v>56641.97712820513</v>
      </c>
      <c r="AC1536" s="39"/>
      <c r="AD1536" s="39"/>
      <c r="AE1536" s="39">
        <v>0</v>
      </c>
      <c r="AF1536" s="39"/>
      <c r="AG1536" s="39"/>
      <c r="AH1536" s="39">
        <v>56641.97712820513</v>
      </c>
      <c r="AI1536" s="39">
        <v>5664.1977128205135</v>
      </c>
      <c r="AJ1536" s="39">
        <v>5940</v>
      </c>
      <c r="AK1536" s="39">
        <v>594</v>
      </c>
      <c r="AL1536" s="39">
        <v>68840.17484102564</v>
      </c>
      <c r="AM1536" s="39" t="s">
        <v>935</v>
      </c>
      <c r="AN1536" s="39" t="s">
        <v>5020</v>
      </c>
      <c r="AO1536" s="35" t="s">
        <v>5021</v>
      </c>
      <c r="AP1536" s="35" t="s">
        <v>986</v>
      </c>
      <c r="AQ1536" s="39" t="s">
        <v>988</v>
      </c>
      <c r="AR1536" s="49">
        <v>0.2</v>
      </c>
      <c r="AS1536" s="39"/>
      <c r="AT1536" s="39"/>
      <c r="AU1536" s="39"/>
      <c r="AV1536" s="39"/>
      <c r="AW1536" s="39" t="s">
        <v>1382</v>
      </c>
      <c r="AX1536" s="39" t="s">
        <v>5022</v>
      </c>
      <c r="AY1536" s="39" t="s">
        <v>5023</v>
      </c>
      <c r="AZ1536" s="39"/>
      <c r="BA1536" s="39"/>
      <c r="BC1536" s="5" t="s">
        <v>905</v>
      </c>
      <c r="CB1536" s="13" t="s">
        <v>990</v>
      </c>
      <c r="CC1536" s="13"/>
      <c r="CD1536" s="13"/>
      <c r="CE1536" s="13"/>
      <c r="CF1536" s="13"/>
      <c r="CG1536" s="13"/>
      <c r="CH1536" s="13"/>
      <c r="CI1536" s="13"/>
      <c r="CJ1536" s="13"/>
      <c r="CK1536" s="13"/>
      <c r="CL1536" s="13"/>
      <c r="CM1536" s="13"/>
      <c r="CN1536" s="13"/>
      <c r="CO1536" s="13"/>
    </row>
    <row r="1537" spans="1:93" ht="15.75" customHeight="1" x14ac:dyDescent="0.2">
      <c r="A1537" s="35" t="s">
        <v>552</v>
      </c>
      <c r="B1537" s="51" t="s">
        <v>5018</v>
      </c>
      <c r="C1537" s="35" t="s">
        <v>5019</v>
      </c>
      <c r="D1537" s="36">
        <v>43332</v>
      </c>
      <c r="E1537" s="36"/>
      <c r="F1537" s="35" t="s">
        <v>911</v>
      </c>
      <c r="G1537" s="35" t="s">
        <v>1247</v>
      </c>
      <c r="H1537" s="35" t="s">
        <v>1248</v>
      </c>
      <c r="I1537" s="35" t="s">
        <v>897</v>
      </c>
      <c r="J1537" s="35">
        <v>0</v>
      </c>
      <c r="K1537" s="35" t="s">
        <v>5002</v>
      </c>
      <c r="L1537" s="35" t="s">
        <v>899</v>
      </c>
      <c r="M1537" s="38">
        <v>0.1</v>
      </c>
      <c r="N1537" s="35">
        <v>28</v>
      </c>
      <c r="O1537" s="39">
        <v>46174.133333333331</v>
      </c>
      <c r="P1537" s="40">
        <v>0.03</v>
      </c>
      <c r="Q1537" s="39">
        <v>6926.12</v>
      </c>
      <c r="R1537" s="39">
        <v>1109.9551282051282</v>
      </c>
      <c r="S1537" s="39">
        <v>0</v>
      </c>
      <c r="T1537" s="39">
        <v>115.43533333333333</v>
      </c>
      <c r="U1537" s="35">
        <v>15</v>
      </c>
      <c r="V1537" s="39">
        <v>0</v>
      </c>
      <c r="W1537" s="39"/>
      <c r="X1537" s="39">
        <v>892</v>
      </c>
      <c r="Y1537" s="39">
        <v>55232.643794871794</v>
      </c>
      <c r="Z1537" s="41">
        <v>1409.3333333333335</v>
      </c>
      <c r="AA1537" s="39">
        <v>0</v>
      </c>
      <c r="AB1537" s="39">
        <v>56641.97712820513</v>
      </c>
      <c r="AC1537" s="39"/>
      <c r="AD1537" s="39"/>
      <c r="AE1537" s="39">
        <v>0</v>
      </c>
      <c r="AF1537" s="39"/>
      <c r="AG1537" s="39"/>
      <c r="AH1537" s="39">
        <v>56641.97712820513</v>
      </c>
      <c r="AI1537" s="39">
        <v>5664.1977128205135</v>
      </c>
      <c r="AJ1537" s="39">
        <v>5940</v>
      </c>
      <c r="AK1537" s="39">
        <v>594</v>
      </c>
      <c r="AL1537" s="39">
        <v>68840.17484102564</v>
      </c>
      <c r="AM1537" s="39" t="s">
        <v>4379</v>
      </c>
      <c r="AN1537" s="39" t="s">
        <v>4379</v>
      </c>
      <c r="AO1537" s="35" t="s">
        <v>4379</v>
      </c>
      <c r="AP1537" s="35" t="s">
        <v>4381</v>
      </c>
      <c r="AQ1537" s="39" t="s">
        <v>901</v>
      </c>
      <c r="AR1537" s="49">
        <v>0.2</v>
      </c>
      <c r="AS1537" s="39"/>
      <c r="AT1537" s="39"/>
      <c r="AU1537" s="39"/>
      <c r="AV1537" s="39"/>
      <c r="AW1537" s="39" t="s">
        <v>1382</v>
      </c>
      <c r="AX1537" s="39" t="s">
        <v>5022</v>
      </c>
      <c r="AY1537" s="39" t="s">
        <v>5023</v>
      </c>
      <c r="AZ1537" s="39"/>
      <c r="BA1537" s="39"/>
      <c r="BC1537" s="5" t="s">
        <v>905</v>
      </c>
      <c r="CB1537" s="13" t="s">
        <v>947</v>
      </c>
      <c r="CC1537" s="13" t="s">
        <v>777</v>
      </c>
      <c r="CD1537" s="13">
        <v>60033</v>
      </c>
      <c r="CE1537" s="13" t="s">
        <v>775</v>
      </c>
      <c r="CF1537" s="13" t="str">
        <f t="shared" ref="CF1537:CF1556" si="606">A1537</f>
        <v>W0005125</v>
      </c>
      <c r="CG1537" s="13" t="s">
        <v>70</v>
      </c>
      <c r="CH1537" s="18">
        <f t="shared" ref="CH1537:CH1556" si="607">SUM(O1537,Q1537,T1537:X1537,)</f>
        <v>54122.688666666669</v>
      </c>
      <c r="CI1537" s="18">
        <f t="shared" ref="CI1537:CI1546" si="608">SUM(AA1537,AC1537:AE1537)</f>
        <v>0</v>
      </c>
      <c r="CJ1537" s="43">
        <f t="shared" ref="CJ1537:CJ1556" si="609">SUM(Z1537)</f>
        <v>1409.3333333333335</v>
      </c>
      <c r="CK1537" s="44">
        <f t="shared" ref="CK1537:CK1556" si="610">AJ1537</f>
        <v>5940</v>
      </c>
      <c r="CL1537" s="18">
        <f t="shared" ref="CL1537:CL1556" si="611">SUM(R1537:S1537)</f>
        <v>1109.9551282051282</v>
      </c>
      <c r="CM1537" s="18">
        <f t="shared" ref="CM1537:CM1556" si="612">SUM(AI1537,AK1537)</f>
        <v>6258.1977128205135</v>
      </c>
      <c r="CN1537" s="13"/>
      <c r="CO1537" s="18">
        <f t="shared" ref="CO1537:CO1556" si="613">SUM(CH1537:CM1537,-AL1537)</f>
        <v>0</v>
      </c>
    </row>
    <row r="1538" spans="1:93" ht="15.75" customHeight="1" x14ac:dyDescent="0.2">
      <c r="A1538" s="35" t="s">
        <v>552</v>
      </c>
      <c r="B1538" s="51" t="s">
        <v>5018</v>
      </c>
      <c r="C1538" s="35" t="s">
        <v>5019</v>
      </c>
      <c r="D1538" s="36">
        <v>43332</v>
      </c>
      <c r="E1538" s="36"/>
      <c r="F1538" s="35" t="s">
        <v>911</v>
      </c>
      <c r="G1538" s="35" t="s">
        <v>1247</v>
      </c>
      <c r="H1538" s="35" t="s">
        <v>1248</v>
      </c>
      <c r="I1538" s="35" t="s">
        <v>897</v>
      </c>
      <c r="J1538" s="35">
        <v>0</v>
      </c>
      <c r="K1538" s="35" t="s">
        <v>5002</v>
      </c>
      <c r="L1538" s="35" t="s">
        <v>899</v>
      </c>
      <c r="M1538" s="38">
        <v>0.1</v>
      </c>
      <c r="N1538" s="35">
        <v>28</v>
      </c>
      <c r="O1538" s="39">
        <v>138522.4</v>
      </c>
      <c r="P1538" s="40">
        <v>0.09</v>
      </c>
      <c r="Q1538" s="39">
        <v>20778.359999999997</v>
      </c>
      <c r="R1538" s="39">
        <v>3329.8653846153843</v>
      </c>
      <c r="S1538" s="39">
        <v>0</v>
      </c>
      <c r="T1538" s="39">
        <v>346.30599999999998</v>
      </c>
      <c r="U1538" s="35">
        <v>45</v>
      </c>
      <c r="V1538" s="39">
        <v>0</v>
      </c>
      <c r="W1538" s="39"/>
      <c r="X1538" s="39">
        <v>2676</v>
      </c>
      <c r="Y1538" s="39">
        <v>165697.93138461537</v>
      </c>
      <c r="Z1538" s="41">
        <v>4228</v>
      </c>
      <c r="AA1538" s="39">
        <v>0</v>
      </c>
      <c r="AB1538" s="39">
        <v>169925.93138461537</v>
      </c>
      <c r="AC1538" s="39"/>
      <c r="AD1538" s="39"/>
      <c r="AE1538" s="39">
        <v>0</v>
      </c>
      <c r="AF1538" s="39"/>
      <c r="AG1538" s="39"/>
      <c r="AH1538" s="39">
        <v>169925.93138461537</v>
      </c>
      <c r="AI1538" s="39">
        <v>16992.593138461536</v>
      </c>
      <c r="AJ1538" s="39">
        <v>17820</v>
      </c>
      <c r="AK1538" s="39">
        <v>1782</v>
      </c>
      <c r="AL1538" s="39">
        <v>206520.52452307689</v>
      </c>
      <c r="AM1538" s="39" t="s">
        <v>943</v>
      </c>
      <c r="AN1538" s="39" t="s">
        <v>943</v>
      </c>
      <c r="AO1538" s="35" t="s">
        <v>5024</v>
      </c>
      <c r="AP1538" s="35" t="s">
        <v>944</v>
      </c>
      <c r="AQ1538" s="39" t="s">
        <v>901</v>
      </c>
      <c r="AR1538" s="49">
        <v>0.6</v>
      </c>
      <c r="AS1538" s="39"/>
      <c r="AT1538" s="39"/>
      <c r="AU1538" s="39"/>
      <c r="AV1538" s="39"/>
      <c r="AW1538" s="39" t="s">
        <v>1382</v>
      </c>
      <c r="AX1538" s="39" t="s">
        <v>5022</v>
      </c>
      <c r="AY1538" s="39" t="s">
        <v>5023</v>
      </c>
      <c r="AZ1538" s="39"/>
      <c r="BA1538" s="39"/>
      <c r="BC1538" s="5" t="s">
        <v>905</v>
      </c>
      <c r="CB1538" s="13" t="s">
        <v>947</v>
      </c>
      <c r="CC1538" s="13" t="s">
        <v>10</v>
      </c>
      <c r="CD1538" s="13">
        <v>60002</v>
      </c>
      <c r="CE1538" s="13" t="s">
        <v>8</v>
      </c>
      <c r="CF1538" s="13" t="str">
        <f t="shared" si="606"/>
        <v>W0005125</v>
      </c>
      <c r="CG1538" s="13" t="s">
        <v>70</v>
      </c>
      <c r="CH1538" s="18">
        <f t="shared" si="607"/>
        <v>162368.06599999999</v>
      </c>
      <c r="CI1538" s="18">
        <f t="shared" si="608"/>
        <v>0</v>
      </c>
      <c r="CJ1538" s="43">
        <f t="shared" si="609"/>
        <v>4228</v>
      </c>
      <c r="CK1538" s="44">
        <f t="shared" si="610"/>
        <v>17820</v>
      </c>
      <c r="CL1538" s="18">
        <f t="shared" si="611"/>
        <v>3329.8653846153843</v>
      </c>
      <c r="CM1538" s="18">
        <f t="shared" si="612"/>
        <v>18774.593138461536</v>
      </c>
      <c r="CN1538" s="13"/>
      <c r="CO1538" s="18">
        <f t="shared" si="613"/>
        <v>0</v>
      </c>
    </row>
    <row r="1539" spans="1:93" ht="15.75" customHeight="1" x14ac:dyDescent="0.2">
      <c r="A1539" s="35" t="s">
        <v>5025</v>
      </c>
      <c r="B1539" s="51" t="s">
        <v>5026</v>
      </c>
      <c r="C1539" s="35" t="s">
        <v>5027</v>
      </c>
      <c r="D1539" s="36">
        <v>42800</v>
      </c>
      <c r="E1539" s="36"/>
      <c r="F1539" s="35" t="s">
        <v>925</v>
      </c>
      <c r="G1539" s="35" t="s">
        <v>951</v>
      </c>
      <c r="H1539" s="35" t="s">
        <v>952</v>
      </c>
      <c r="I1539" s="35" t="s">
        <v>897</v>
      </c>
      <c r="J1539" s="35">
        <v>0</v>
      </c>
      <c r="K1539" s="35" t="s">
        <v>5002</v>
      </c>
      <c r="L1539" s="35" t="s">
        <v>899</v>
      </c>
      <c r="M1539" s="38">
        <v>0.05</v>
      </c>
      <c r="N1539" s="35">
        <v>28</v>
      </c>
      <c r="O1539" s="39">
        <v>19671.424999999999</v>
      </c>
      <c r="P1539" s="40">
        <v>0</v>
      </c>
      <c r="Q1539" s="39">
        <v>0</v>
      </c>
      <c r="R1539" s="39">
        <v>454.8419471153847</v>
      </c>
      <c r="S1539" s="39">
        <v>72.269331597222219</v>
      </c>
      <c r="T1539" s="39">
        <v>47.303562499999998</v>
      </c>
      <c r="U1539" s="35">
        <v>11.25</v>
      </c>
      <c r="V1539" s="39">
        <v>0</v>
      </c>
      <c r="W1539" s="39">
        <v>1536.75</v>
      </c>
      <c r="X1539" s="39">
        <v>669</v>
      </c>
      <c r="Y1539" s="39">
        <v>22462.839841212604</v>
      </c>
      <c r="Z1539" s="41">
        <v>623.125</v>
      </c>
      <c r="AA1539" s="39">
        <v>0</v>
      </c>
      <c r="AB1539" s="39">
        <v>23085.964841212604</v>
      </c>
      <c r="AC1539" s="39"/>
      <c r="AD1539" s="39"/>
      <c r="AE1539" s="39">
        <v>0</v>
      </c>
      <c r="AF1539" s="39"/>
      <c r="AG1539" s="39"/>
      <c r="AH1539" s="39">
        <v>23085.964841212604</v>
      </c>
      <c r="AI1539" s="39">
        <v>1154.2982420606302</v>
      </c>
      <c r="AJ1539" s="39">
        <v>4455</v>
      </c>
      <c r="AK1539" s="39">
        <v>222.75</v>
      </c>
      <c r="AL1539" s="39">
        <v>28918.013083273236</v>
      </c>
      <c r="AM1539" s="39" t="s">
        <v>930</v>
      </c>
      <c r="AN1539" s="39" t="s">
        <v>930</v>
      </c>
      <c r="AO1539" s="35">
        <v>7178485</v>
      </c>
      <c r="AP1539" s="35" t="s">
        <v>3828</v>
      </c>
      <c r="AQ1539" s="39" t="s">
        <v>901</v>
      </c>
      <c r="AR1539" s="49">
        <v>0.15</v>
      </c>
      <c r="AS1539" s="39"/>
      <c r="AT1539" s="39"/>
      <c r="AU1539" s="39"/>
      <c r="AV1539" s="39"/>
      <c r="AW1539" s="39" t="s">
        <v>963</v>
      </c>
      <c r="AX1539" s="39" t="s">
        <v>2031</v>
      </c>
      <c r="AY1539" s="39" t="s">
        <v>2035</v>
      </c>
      <c r="AZ1539" s="39"/>
      <c r="BA1539" s="39"/>
      <c r="BC1539" s="5" t="s">
        <v>905</v>
      </c>
      <c r="CB1539" s="13" t="s">
        <v>947</v>
      </c>
      <c r="CC1539" s="13" t="s">
        <v>3830</v>
      </c>
      <c r="CD1539" s="13">
        <v>60038</v>
      </c>
      <c r="CE1539" s="13" t="s">
        <v>3831</v>
      </c>
      <c r="CF1539" s="13" t="str">
        <f t="shared" si="606"/>
        <v>W0005290</v>
      </c>
      <c r="CG1539" s="13" t="s">
        <v>13</v>
      </c>
      <c r="CH1539" s="18">
        <f t="shared" si="607"/>
        <v>21935.7285625</v>
      </c>
      <c r="CI1539" s="18">
        <f t="shared" si="608"/>
        <v>0</v>
      </c>
      <c r="CJ1539" s="43">
        <f t="shared" si="609"/>
        <v>623.125</v>
      </c>
      <c r="CK1539" s="44">
        <f t="shared" si="610"/>
        <v>4455</v>
      </c>
      <c r="CL1539" s="18">
        <f t="shared" si="611"/>
        <v>527.11127871260692</v>
      </c>
      <c r="CM1539" s="18">
        <f t="shared" si="612"/>
        <v>1377.0482420606302</v>
      </c>
      <c r="CN1539" s="13"/>
      <c r="CO1539" s="18">
        <f t="shared" si="613"/>
        <v>0</v>
      </c>
    </row>
    <row r="1540" spans="1:93" ht="15.75" customHeight="1" x14ac:dyDescent="0.2">
      <c r="A1540" s="35" t="s">
        <v>5025</v>
      </c>
      <c r="B1540" s="51" t="s">
        <v>5026</v>
      </c>
      <c r="C1540" s="35" t="s">
        <v>5027</v>
      </c>
      <c r="D1540" s="36">
        <v>42800</v>
      </c>
      <c r="E1540" s="36"/>
      <c r="F1540" s="35" t="s">
        <v>925</v>
      </c>
      <c r="G1540" s="35" t="s">
        <v>951</v>
      </c>
      <c r="H1540" s="35" t="s">
        <v>952</v>
      </c>
      <c r="I1540" s="35" t="s">
        <v>897</v>
      </c>
      <c r="J1540" s="35">
        <v>0</v>
      </c>
      <c r="K1540" s="35" t="s">
        <v>5002</v>
      </c>
      <c r="L1540" s="35" t="s">
        <v>899</v>
      </c>
      <c r="M1540" s="38">
        <v>0.05</v>
      </c>
      <c r="N1540" s="35">
        <v>28</v>
      </c>
      <c r="O1540" s="39">
        <v>26228.566666666669</v>
      </c>
      <c r="P1540" s="40">
        <v>0</v>
      </c>
      <c r="Q1540" s="39">
        <v>0</v>
      </c>
      <c r="R1540" s="39">
        <v>606.45592948717956</v>
      </c>
      <c r="S1540" s="39">
        <v>96.359108796296297</v>
      </c>
      <c r="T1540" s="39">
        <v>63.071416666666664</v>
      </c>
      <c r="U1540" s="35">
        <v>15</v>
      </c>
      <c r="V1540" s="39">
        <v>0</v>
      </c>
      <c r="W1540" s="39">
        <v>2049</v>
      </c>
      <c r="X1540" s="39">
        <v>892</v>
      </c>
      <c r="Y1540" s="39">
        <v>29950.453121616811</v>
      </c>
      <c r="Z1540" s="41">
        <v>830.83333333333348</v>
      </c>
      <c r="AA1540" s="39">
        <v>0</v>
      </c>
      <c r="AB1540" s="39">
        <v>30781.286454950143</v>
      </c>
      <c r="AC1540" s="39"/>
      <c r="AD1540" s="39"/>
      <c r="AE1540" s="39">
        <v>0</v>
      </c>
      <c r="AF1540" s="39"/>
      <c r="AG1540" s="39"/>
      <c r="AH1540" s="39">
        <v>30781.286454950143</v>
      </c>
      <c r="AI1540" s="39">
        <v>1539.0643227475073</v>
      </c>
      <c r="AJ1540" s="39">
        <v>5940</v>
      </c>
      <c r="AK1540" s="39">
        <v>297</v>
      </c>
      <c r="AL1540" s="39">
        <v>38557.350777697648</v>
      </c>
      <c r="AM1540" s="39" t="s">
        <v>2527</v>
      </c>
      <c r="AN1540" s="39" t="s">
        <v>2527</v>
      </c>
      <c r="AO1540" s="35">
        <v>1502348</v>
      </c>
      <c r="AP1540" s="35" t="s">
        <v>2033</v>
      </c>
      <c r="AQ1540" s="39" t="s">
        <v>901</v>
      </c>
      <c r="AR1540" s="49">
        <v>0.2</v>
      </c>
      <c r="AS1540" s="39"/>
      <c r="AT1540" s="39"/>
      <c r="AU1540" s="39"/>
      <c r="AV1540" s="39"/>
      <c r="AW1540" s="39" t="s">
        <v>963</v>
      </c>
      <c r="AX1540" s="39" t="s">
        <v>2031</v>
      </c>
      <c r="AY1540" s="39" t="s">
        <v>2035</v>
      </c>
      <c r="AZ1540" s="39"/>
      <c r="BA1540" s="39"/>
      <c r="BC1540" s="5" t="s">
        <v>905</v>
      </c>
      <c r="CB1540" s="13" t="s">
        <v>947</v>
      </c>
      <c r="CC1540" s="13" t="s">
        <v>2036</v>
      </c>
      <c r="CD1540" s="13">
        <v>60026</v>
      </c>
      <c r="CE1540" s="13" t="s">
        <v>2528</v>
      </c>
      <c r="CF1540" s="13" t="str">
        <f t="shared" si="606"/>
        <v>W0005290</v>
      </c>
      <c r="CG1540" s="13" t="s">
        <v>13</v>
      </c>
      <c r="CH1540" s="18">
        <f t="shared" si="607"/>
        <v>29247.638083333335</v>
      </c>
      <c r="CI1540" s="18">
        <f t="shared" si="608"/>
        <v>0</v>
      </c>
      <c r="CJ1540" s="43">
        <f t="shared" si="609"/>
        <v>830.83333333333348</v>
      </c>
      <c r="CK1540" s="44">
        <f t="shared" si="610"/>
        <v>5940</v>
      </c>
      <c r="CL1540" s="18">
        <f t="shared" si="611"/>
        <v>702.81503828347581</v>
      </c>
      <c r="CM1540" s="18">
        <f t="shared" si="612"/>
        <v>1836.0643227475073</v>
      </c>
      <c r="CN1540" s="13"/>
      <c r="CO1540" s="18">
        <f t="shared" si="613"/>
        <v>0</v>
      </c>
    </row>
    <row r="1541" spans="1:93" ht="15.75" customHeight="1" x14ac:dyDescent="0.2">
      <c r="A1541" s="35" t="s">
        <v>5025</v>
      </c>
      <c r="B1541" s="51" t="s">
        <v>5026</v>
      </c>
      <c r="C1541" s="35" t="s">
        <v>5027</v>
      </c>
      <c r="D1541" s="36">
        <v>42800</v>
      </c>
      <c r="E1541" s="36"/>
      <c r="F1541" s="35" t="s">
        <v>925</v>
      </c>
      <c r="G1541" s="35" t="s">
        <v>951</v>
      </c>
      <c r="H1541" s="35" t="s">
        <v>952</v>
      </c>
      <c r="I1541" s="35" t="s">
        <v>897</v>
      </c>
      <c r="J1541" s="35">
        <v>0</v>
      </c>
      <c r="K1541" s="35" t="s">
        <v>5002</v>
      </c>
      <c r="L1541" s="35" t="s">
        <v>899</v>
      </c>
      <c r="M1541" s="38">
        <v>0.05</v>
      </c>
      <c r="N1541" s="35">
        <v>28</v>
      </c>
      <c r="O1541" s="39">
        <v>26228.566666666669</v>
      </c>
      <c r="P1541" s="40">
        <v>0</v>
      </c>
      <c r="Q1541" s="39">
        <v>0</v>
      </c>
      <c r="R1541" s="39">
        <v>606.45592948717956</v>
      </c>
      <c r="S1541" s="39">
        <v>96.359108796296297</v>
      </c>
      <c r="T1541" s="39">
        <v>63.071416666666664</v>
      </c>
      <c r="U1541" s="35">
        <v>15</v>
      </c>
      <c r="V1541" s="39">
        <v>0</v>
      </c>
      <c r="W1541" s="39">
        <v>2049</v>
      </c>
      <c r="X1541" s="39">
        <v>892</v>
      </c>
      <c r="Y1541" s="39">
        <v>29950.453121616811</v>
      </c>
      <c r="Z1541" s="41">
        <v>830.83333333333348</v>
      </c>
      <c r="AA1541" s="39">
        <v>0</v>
      </c>
      <c r="AB1541" s="39">
        <v>30781.286454950143</v>
      </c>
      <c r="AC1541" s="39"/>
      <c r="AD1541" s="39"/>
      <c r="AE1541" s="39">
        <v>0</v>
      </c>
      <c r="AF1541" s="39"/>
      <c r="AG1541" s="39"/>
      <c r="AH1541" s="39">
        <v>30781.286454950143</v>
      </c>
      <c r="AI1541" s="39">
        <v>1539.0643227475073</v>
      </c>
      <c r="AJ1541" s="39">
        <v>5940</v>
      </c>
      <c r="AK1541" s="39">
        <v>297</v>
      </c>
      <c r="AL1541" s="39">
        <v>38557.350777697648</v>
      </c>
      <c r="AM1541" s="39" t="s">
        <v>2115</v>
      </c>
      <c r="AN1541" s="39" t="s">
        <v>2115</v>
      </c>
      <c r="AO1541" s="35">
        <v>1501495</v>
      </c>
      <c r="AP1541" s="35" t="s">
        <v>2033</v>
      </c>
      <c r="AQ1541" s="39" t="s">
        <v>901</v>
      </c>
      <c r="AR1541" s="49">
        <v>0.2</v>
      </c>
      <c r="AS1541" s="39"/>
      <c r="AT1541" s="39"/>
      <c r="AU1541" s="39"/>
      <c r="AV1541" s="39"/>
      <c r="AW1541" s="39" t="s">
        <v>963</v>
      </c>
      <c r="AX1541" s="39" t="s">
        <v>2031</v>
      </c>
      <c r="AY1541" s="39" t="s">
        <v>2035</v>
      </c>
      <c r="AZ1541" s="39"/>
      <c r="BA1541" s="39"/>
      <c r="BC1541" s="5" t="s">
        <v>905</v>
      </c>
      <c r="CB1541" s="13" t="s">
        <v>947</v>
      </c>
      <c r="CC1541" s="13" t="s">
        <v>2036</v>
      </c>
      <c r="CD1541" s="13">
        <v>60026</v>
      </c>
      <c r="CE1541" s="13" t="s">
        <v>2116</v>
      </c>
      <c r="CF1541" s="13" t="str">
        <f t="shared" si="606"/>
        <v>W0005290</v>
      </c>
      <c r="CG1541" s="13" t="s">
        <v>13</v>
      </c>
      <c r="CH1541" s="18">
        <f t="shared" si="607"/>
        <v>29247.638083333335</v>
      </c>
      <c r="CI1541" s="18">
        <f t="shared" si="608"/>
        <v>0</v>
      </c>
      <c r="CJ1541" s="43">
        <f t="shared" si="609"/>
        <v>830.83333333333348</v>
      </c>
      <c r="CK1541" s="44">
        <f t="shared" si="610"/>
        <v>5940</v>
      </c>
      <c r="CL1541" s="18">
        <f t="shared" si="611"/>
        <v>702.81503828347581</v>
      </c>
      <c r="CM1541" s="18">
        <f t="shared" si="612"/>
        <v>1836.0643227475073</v>
      </c>
      <c r="CN1541" s="13"/>
      <c r="CO1541" s="18">
        <f t="shared" si="613"/>
        <v>0</v>
      </c>
    </row>
    <row r="1542" spans="1:93" ht="15.75" customHeight="1" x14ac:dyDescent="0.2">
      <c r="A1542" s="35" t="s">
        <v>5025</v>
      </c>
      <c r="B1542" s="51" t="s">
        <v>5026</v>
      </c>
      <c r="C1542" s="35" t="s">
        <v>5027</v>
      </c>
      <c r="D1542" s="36">
        <v>42800</v>
      </c>
      <c r="E1542" s="36"/>
      <c r="F1542" s="35" t="s">
        <v>925</v>
      </c>
      <c r="G1542" s="35" t="s">
        <v>951</v>
      </c>
      <c r="H1542" s="35" t="s">
        <v>952</v>
      </c>
      <c r="I1542" s="35" t="s">
        <v>897</v>
      </c>
      <c r="J1542" s="35">
        <v>0</v>
      </c>
      <c r="K1542" s="35" t="s">
        <v>5002</v>
      </c>
      <c r="L1542" s="35" t="s">
        <v>899</v>
      </c>
      <c r="M1542" s="38">
        <v>0.05</v>
      </c>
      <c r="N1542" s="35">
        <v>28</v>
      </c>
      <c r="O1542" s="39">
        <v>13114.283333333335</v>
      </c>
      <c r="P1542" s="40">
        <v>0</v>
      </c>
      <c r="Q1542" s="39">
        <v>0</v>
      </c>
      <c r="R1542" s="39">
        <v>303.22796474358978</v>
      </c>
      <c r="S1542" s="39">
        <v>48.179554398148149</v>
      </c>
      <c r="T1542" s="39">
        <v>31.535708333333332</v>
      </c>
      <c r="U1542" s="35">
        <v>7.5</v>
      </c>
      <c r="V1542" s="39">
        <v>0</v>
      </c>
      <c r="W1542" s="39">
        <v>1024.5</v>
      </c>
      <c r="X1542" s="39">
        <v>446</v>
      </c>
      <c r="Y1542" s="39">
        <v>14975.226560808405</v>
      </c>
      <c r="Z1542" s="41">
        <v>415.41666666666674</v>
      </c>
      <c r="AA1542" s="39">
        <v>0</v>
      </c>
      <c r="AB1542" s="39">
        <v>15390.643227475071</v>
      </c>
      <c r="AC1542" s="39"/>
      <c r="AD1542" s="39"/>
      <c r="AE1542" s="39">
        <v>0</v>
      </c>
      <c r="AF1542" s="39"/>
      <c r="AG1542" s="39"/>
      <c r="AH1542" s="39">
        <v>15390.643227475071</v>
      </c>
      <c r="AI1542" s="39">
        <v>769.53216137375364</v>
      </c>
      <c r="AJ1542" s="39">
        <v>2970</v>
      </c>
      <c r="AK1542" s="39">
        <v>148.5</v>
      </c>
      <c r="AL1542" s="39">
        <v>19278.675388848824</v>
      </c>
      <c r="AM1542" s="39" t="s">
        <v>3432</v>
      </c>
      <c r="AN1542" s="39" t="s">
        <v>3432</v>
      </c>
      <c r="AO1542" s="35">
        <v>1502334</v>
      </c>
      <c r="AP1542" s="35" t="s">
        <v>2033</v>
      </c>
      <c r="AQ1542" s="39" t="s">
        <v>901</v>
      </c>
      <c r="AR1542" s="49">
        <v>0.1</v>
      </c>
      <c r="AS1542" s="39"/>
      <c r="AT1542" s="39"/>
      <c r="AU1542" s="39"/>
      <c r="AV1542" s="39"/>
      <c r="AW1542" s="39" t="s">
        <v>963</v>
      </c>
      <c r="AX1542" s="39" t="s">
        <v>2031</v>
      </c>
      <c r="AY1542" s="39" t="s">
        <v>2035</v>
      </c>
      <c r="AZ1542" s="39"/>
      <c r="BA1542" s="39"/>
      <c r="BC1542" s="5" t="s">
        <v>905</v>
      </c>
      <c r="CB1542" s="13" t="s">
        <v>947</v>
      </c>
      <c r="CC1542" s="13" t="s">
        <v>2036</v>
      </c>
      <c r="CD1542" s="13">
        <v>60026</v>
      </c>
      <c r="CE1542" s="13" t="s">
        <v>3433</v>
      </c>
      <c r="CF1542" s="13" t="str">
        <f t="shared" si="606"/>
        <v>W0005290</v>
      </c>
      <c r="CG1542" s="13" t="s">
        <v>13</v>
      </c>
      <c r="CH1542" s="18">
        <f t="shared" si="607"/>
        <v>14623.819041666668</v>
      </c>
      <c r="CI1542" s="18">
        <f t="shared" si="608"/>
        <v>0</v>
      </c>
      <c r="CJ1542" s="43">
        <f t="shared" si="609"/>
        <v>415.41666666666674</v>
      </c>
      <c r="CK1542" s="44">
        <f t="shared" si="610"/>
        <v>2970</v>
      </c>
      <c r="CL1542" s="18">
        <f t="shared" si="611"/>
        <v>351.40751914173791</v>
      </c>
      <c r="CM1542" s="18">
        <f t="shared" si="612"/>
        <v>918.03216137375364</v>
      </c>
      <c r="CN1542" s="13"/>
      <c r="CO1542" s="18">
        <f t="shared" si="613"/>
        <v>0</v>
      </c>
    </row>
    <row r="1543" spans="1:93" ht="15.75" customHeight="1" x14ac:dyDescent="0.2">
      <c r="A1543" s="35" t="s">
        <v>5025</v>
      </c>
      <c r="B1543" s="51" t="s">
        <v>5026</v>
      </c>
      <c r="C1543" s="35" t="s">
        <v>5027</v>
      </c>
      <c r="D1543" s="36">
        <v>42800</v>
      </c>
      <c r="E1543" s="36"/>
      <c r="F1543" s="35" t="s">
        <v>925</v>
      </c>
      <c r="G1543" s="35" t="s">
        <v>951</v>
      </c>
      <c r="H1543" s="35" t="s">
        <v>952</v>
      </c>
      <c r="I1543" s="35" t="s">
        <v>897</v>
      </c>
      <c r="J1543" s="35">
        <v>0</v>
      </c>
      <c r="K1543" s="35" t="s">
        <v>5002</v>
      </c>
      <c r="L1543" s="35" t="s">
        <v>899</v>
      </c>
      <c r="M1543" s="38">
        <v>0.05</v>
      </c>
      <c r="N1543" s="35">
        <v>28</v>
      </c>
      <c r="O1543" s="39">
        <v>13114.283333333335</v>
      </c>
      <c r="P1543" s="40">
        <v>0</v>
      </c>
      <c r="Q1543" s="39">
        <v>0</v>
      </c>
      <c r="R1543" s="39">
        <v>303.22796474358978</v>
      </c>
      <c r="S1543" s="39">
        <v>48.179554398148149</v>
      </c>
      <c r="T1543" s="39">
        <v>31.535708333333332</v>
      </c>
      <c r="U1543" s="35">
        <v>7.5</v>
      </c>
      <c r="V1543" s="39">
        <v>0</v>
      </c>
      <c r="W1543" s="39">
        <v>1024.5</v>
      </c>
      <c r="X1543" s="39">
        <v>446</v>
      </c>
      <c r="Y1543" s="39">
        <v>14975.226560808405</v>
      </c>
      <c r="Z1543" s="41">
        <v>415.41666666666674</v>
      </c>
      <c r="AA1543" s="39">
        <v>0</v>
      </c>
      <c r="AB1543" s="39">
        <v>15390.643227475071</v>
      </c>
      <c r="AC1543" s="39"/>
      <c r="AD1543" s="39"/>
      <c r="AE1543" s="39">
        <v>0</v>
      </c>
      <c r="AF1543" s="39"/>
      <c r="AG1543" s="39"/>
      <c r="AH1543" s="39">
        <v>15390.643227475071</v>
      </c>
      <c r="AI1543" s="39">
        <v>769.53216137375364</v>
      </c>
      <c r="AJ1543" s="39">
        <v>2970</v>
      </c>
      <c r="AK1543" s="39">
        <v>148.5</v>
      </c>
      <c r="AL1543" s="39">
        <v>19278.675388848824</v>
      </c>
      <c r="AM1543" s="39" t="s">
        <v>3992</v>
      </c>
      <c r="AN1543" s="39" t="s">
        <v>3992</v>
      </c>
      <c r="AO1543" s="35">
        <v>1501600</v>
      </c>
      <c r="AP1543" s="35" t="s">
        <v>2033</v>
      </c>
      <c r="AQ1543" s="39" t="s">
        <v>901</v>
      </c>
      <c r="AR1543" s="49">
        <v>0.1</v>
      </c>
      <c r="AS1543" s="39"/>
      <c r="AT1543" s="39"/>
      <c r="AU1543" s="39"/>
      <c r="AV1543" s="39"/>
      <c r="AW1543" s="39" t="s">
        <v>963</v>
      </c>
      <c r="AX1543" s="39" t="s">
        <v>2031</v>
      </c>
      <c r="AY1543" s="39" t="s">
        <v>2035</v>
      </c>
      <c r="AZ1543" s="39"/>
      <c r="BA1543" s="39"/>
      <c r="BC1543" s="5" t="s">
        <v>905</v>
      </c>
      <c r="CB1543" s="13" t="s">
        <v>947</v>
      </c>
      <c r="CC1543" s="13" t="s">
        <v>2036</v>
      </c>
      <c r="CD1543" s="13">
        <v>60026</v>
      </c>
      <c r="CE1543" s="13" t="s">
        <v>3993</v>
      </c>
      <c r="CF1543" s="13" t="str">
        <f t="shared" si="606"/>
        <v>W0005290</v>
      </c>
      <c r="CG1543" s="13" t="s">
        <v>13</v>
      </c>
      <c r="CH1543" s="18">
        <f t="shared" si="607"/>
        <v>14623.819041666668</v>
      </c>
      <c r="CI1543" s="18">
        <f t="shared" si="608"/>
        <v>0</v>
      </c>
      <c r="CJ1543" s="43">
        <f t="shared" si="609"/>
        <v>415.41666666666674</v>
      </c>
      <c r="CK1543" s="44">
        <f t="shared" si="610"/>
        <v>2970</v>
      </c>
      <c r="CL1543" s="18">
        <f t="shared" si="611"/>
        <v>351.40751914173791</v>
      </c>
      <c r="CM1543" s="18">
        <f t="shared" si="612"/>
        <v>918.03216137375364</v>
      </c>
      <c r="CN1543" s="13"/>
      <c r="CO1543" s="18">
        <f t="shared" si="613"/>
        <v>0</v>
      </c>
    </row>
    <row r="1544" spans="1:93" ht="15.75" customHeight="1" x14ac:dyDescent="0.2">
      <c r="A1544" s="35" t="s">
        <v>5025</v>
      </c>
      <c r="B1544" s="51" t="s">
        <v>5026</v>
      </c>
      <c r="C1544" s="35" t="s">
        <v>5027</v>
      </c>
      <c r="D1544" s="36">
        <v>42800</v>
      </c>
      <c r="E1544" s="36"/>
      <c r="F1544" s="35" t="s">
        <v>925</v>
      </c>
      <c r="G1544" s="35" t="s">
        <v>951</v>
      </c>
      <c r="H1544" s="35" t="s">
        <v>952</v>
      </c>
      <c r="I1544" s="35" t="s">
        <v>897</v>
      </c>
      <c r="J1544" s="35">
        <v>0</v>
      </c>
      <c r="K1544" s="35" t="s">
        <v>5002</v>
      </c>
      <c r="L1544" s="35" t="s">
        <v>899</v>
      </c>
      <c r="M1544" s="38">
        <v>0.05</v>
      </c>
      <c r="N1544" s="35">
        <v>28</v>
      </c>
      <c r="O1544" s="39">
        <v>13114.283333333335</v>
      </c>
      <c r="P1544" s="40">
        <v>0</v>
      </c>
      <c r="Q1544" s="39">
        <v>0</v>
      </c>
      <c r="R1544" s="39">
        <v>303.22796474358978</v>
      </c>
      <c r="S1544" s="39">
        <v>48.179554398148149</v>
      </c>
      <c r="T1544" s="39">
        <v>31.535708333333332</v>
      </c>
      <c r="U1544" s="35">
        <v>7.5</v>
      </c>
      <c r="V1544" s="39">
        <v>0</v>
      </c>
      <c r="W1544" s="39">
        <v>1024.5</v>
      </c>
      <c r="X1544" s="39">
        <v>446</v>
      </c>
      <c r="Y1544" s="39">
        <v>14975.226560808405</v>
      </c>
      <c r="Z1544" s="41">
        <v>415.41666666666674</v>
      </c>
      <c r="AA1544" s="39">
        <v>0</v>
      </c>
      <c r="AB1544" s="39">
        <v>15390.643227475071</v>
      </c>
      <c r="AC1544" s="39"/>
      <c r="AD1544" s="39"/>
      <c r="AE1544" s="39">
        <v>0</v>
      </c>
      <c r="AF1544" s="39"/>
      <c r="AG1544" s="39"/>
      <c r="AH1544" s="39">
        <v>15390.643227475071</v>
      </c>
      <c r="AI1544" s="39">
        <v>769.53216137375364</v>
      </c>
      <c r="AJ1544" s="39">
        <v>2970</v>
      </c>
      <c r="AK1544" s="39">
        <v>148.5</v>
      </c>
      <c r="AL1544" s="39">
        <v>19278.675388848824</v>
      </c>
      <c r="AM1544" s="39" t="s">
        <v>3399</v>
      </c>
      <c r="AN1544" s="39" t="s">
        <v>3399</v>
      </c>
      <c r="AO1544" s="35">
        <v>1502337</v>
      </c>
      <c r="AP1544" s="35" t="s">
        <v>2033</v>
      </c>
      <c r="AQ1544" s="39" t="s">
        <v>901</v>
      </c>
      <c r="AR1544" s="49">
        <v>0.1</v>
      </c>
      <c r="AS1544" s="39"/>
      <c r="AT1544" s="39"/>
      <c r="AU1544" s="39"/>
      <c r="AV1544" s="39"/>
      <c r="AW1544" s="39" t="s">
        <v>963</v>
      </c>
      <c r="AX1544" s="39" t="s">
        <v>2031</v>
      </c>
      <c r="AY1544" s="39" t="s">
        <v>2035</v>
      </c>
      <c r="AZ1544" s="39"/>
      <c r="BA1544" s="39"/>
      <c r="BC1544" s="5" t="s">
        <v>905</v>
      </c>
      <c r="CB1544" s="13" t="s">
        <v>947</v>
      </c>
      <c r="CC1544" s="13" t="s">
        <v>2036</v>
      </c>
      <c r="CD1544" s="13">
        <v>60026</v>
      </c>
      <c r="CE1544" s="13" t="s">
        <v>3400</v>
      </c>
      <c r="CF1544" s="13" t="str">
        <f t="shared" si="606"/>
        <v>W0005290</v>
      </c>
      <c r="CG1544" s="13" t="s">
        <v>13</v>
      </c>
      <c r="CH1544" s="18">
        <f t="shared" si="607"/>
        <v>14623.819041666668</v>
      </c>
      <c r="CI1544" s="18">
        <f t="shared" si="608"/>
        <v>0</v>
      </c>
      <c r="CJ1544" s="43">
        <f t="shared" si="609"/>
        <v>415.41666666666674</v>
      </c>
      <c r="CK1544" s="44">
        <f t="shared" si="610"/>
        <v>2970</v>
      </c>
      <c r="CL1544" s="18">
        <f t="shared" si="611"/>
        <v>351.40751914173791</v>
      </c>
      <c r="CM1544" s="18">
        <f t="shared" si="612"/>
        <v>918.03216137375364</v>
      </c>
      <c r="CN1544" s="13"/>
      <c r="CO1544" s="18">
        <f t="shared" si="613"/>
        <v>0</v>
      </c>
    </row>
    <row r="1545" spans="1:93" ht="15.75" customHeight="1" x14ac:dyDescent="0.2">
      <c r="A1545" s="35" t="s">
        <v>5025</v>
      </c>
      <c r="B1545" s="51" t="s">
        <v>5026</v>
      </c>
      <c r="C1545" s="35" t="s">
        <v>5027</v>
      </c>
      <c r="D1545" s="36">
        <v>42800</v>
      </c>
      <c r="E1545" s="36"/>
      <c r="F1545" s="35" t="s">
        <v>925</v>
      </c>
      <c r="G1545" s="35" t="s">
        <v>951</v>
      </c>
      <c r="H1545" s="35" t="s">
        <v>952</v>
      </c>
      <c r="I1545" s="35" t="s">
        <v>897</v>
      </c>
      <c r="J1545" s="35">
        <v>0</v>
      </c>
      <c r="K1545" s="35" t="s">
        <v>5002</v>
      </c>
      <c r="L1545" s="35" t="s">
        <v>899</v>
      </c>
      <c r="M1545" s="38">
        <v>0.05</v>
      </c>
      <c r="N1545" s="35">
        <v>28</v>
      </c>
      <c r="O1545" s="39">
        <v>19671.424999999999</v>
      </c>
      <c r="P1545" s="40">
        <v>0</v>
      </c>
      <c r="Q1545" s="39">
        <v>0</v>
      </c>
      <c r="R1545" s="39">
        <v>454.8419471153847</v>
      </c>
      <c r="S1545" s="39">
        <v>72.269331597222219</v>
      </c>
      <c r="T1545" s="39">
        <v>47.303562499999998</v>
      </c>
      <c r="U1545" s="35">
        <v>11.25</v>
      </c>
      <c r="V1545" s="39">
        <v>0</v>
      </c>
      <c r="W1545" s="39">
        <v>1536.75</v>
      </c>
      <c r="X1545" s="39">
        <v>669</v>
      </c>
      <c r="Y1545" s="39">
        <v>22462.839841212604</v>
      </c>
      <c r="Z1545" s="41">
        <v>623.125</v>
      </c>
      <c r="AA1545" s="39">
        <v>0</v>
      </c>
      <c r="AB1545" s="39">
        <v>23085.964841212604</v>
      </c>
      <c r="AC1545" s="39"/>
      <c r="AD1545" s="39"/>
      <c r="AE1545" s="39">
        <v>0</v>
      </c>
      <c r="AF1545" s="39"/>
      <c r="AG1545" s="39"/>
      <c r="AH1545" s="39">
        <v>23085.964841212604</v>
      </c>
      <c r="AI1545" s="39">
        <v>1154.2982420606302</v>
      </c>
      <c r="AJ1545" s="39">
        <v>4455</v>
      </c>
      <c r="AK1545" s="39">
        <v>222.75</v>
      </c>
      <c r="AL1545" s="39">
        <v>28918.013083273236</v>
      </c>
      <c r="AM1545" s="39" t="s">
        <v>2032</v>
      </c>
      <c r="AN1545" s="39" t="s">
        <v>2032</v>
      </c>
      <c r="AO1545" s="35">
        <v>1507756</v>
      </c>
      <c r="AP1545" s="35" t="s">
        <v>2033</v>
      </c>
      <c r="AQ1545" s="39" t="s">
        <v>901</v>
      </c>
      <c r="AR1545" s="49">
        <v>0.15</v>
      </c>
      <c r="AS1545" s="39"/>
      <c r="AT1545" s="39"/>
      <c r="AU1545" s="39"/>
      <c r="AV1545" s="39"/>
      <c r="AW1545" s="39" t="s">
        <v>963</v>
      </c>
      <c r="AX1545" s="39" t="s">
        <v>2031</v>
      </c>
      <c r="AY1545" s="39" t="s">
        <v>2035</v>
      </c>
      <c r="AZ1545" s="39"/>
      <c r="BA1545" s="39"/>
      <c r="BC1545" s="5" t="s">
        <v>905</v>
      </c>
      <c r="CB1545" s="13" t="s">
        <v>947</v>
      </c>
      <c r="CC1545" s="13" t="s">
        <v>2036</v>
      </c>
      <c r="CD1545" s="13">
        <v>60026</v>
      </c>
      <c r="CE1545" s="13" t="s">
        <v>2037</v>
      </c>
      <c r="CF1545" s="13" t="str">
        <f t="shared" si="606"/>
        <v>W0005290</v>
      </c>
      <c r="CG1545" s="13" t="s">
        <v>13</v>
      </c>
      <c r="CH1545" s="18">
        <f t="shared" si="607"/>
        <v>21935.7285625</v>
      </c>
      <c r="CI1545" s="18">
        <f t="shared" si="608"/>
        <v>0</v>
      </c>
      <c r="CJ1545" s="43">
        <f t="shared" si="609"/>
        <v>623.125</v>
      </c>
      <c r="CK1545" s="44">
        <f t="shared" si="610"/>
        <v>4455</v>
      </c>
      <c r="CL1545" s="18">
        <f t="shared" si="611"/>
        <v>527.11127871260692</v>
      </c>
      <c r="CM1545" s="18">
        <f t="shared" si="612"/>
        <v>1377.0482420606302</v>
      </c>
      <c r="CN1545" s="13"/>
      <c r="CO1545" s="18">
        <f t="shared" si="613"/>
        <v>0</v>
      </c>
    </row>
    <row r="1546" spans="1:93" ht="15.75" customHeight="1" x14ac:dyDescent="0.2">
      <c r="A1546" s="35" t="s">
        <v>5028</v>
      </c>
      <c r="B1546" s="51" t="s">
        <v>5029</v>
      </c>
      <c r="C1546" s="35" t="s">
        <v>5030</v>
      </c>
      <c r="D1546" s="36">
        <v>45642</v>
      </c>
      <c r="E1546" s="36"/>
      <c r="F1546" s="35" t="s">
        <v>894</v>
      </c>
      <c r="G1546" s="35" t="s">
        <v>1247</v>
      </c>
      <c r="H1546" s="35" t="s">
        <v>1248</v>
      </c>
      <c r="I1546" s="35" t="s">
        <v>897</v>
      </c>
      <c r="J1546" s="35">
        <v>0</v>
      </c>
      <c r="K1546" s="35" t="s">
        <v>5002</v>
      </c>
      <c r="L1546" s="35" t="s">
        <v>899</v>
      </c>
      <c r="M1546" s="38">
        <v>0.1</v>
      </c>
      <c r="N1546" s="35">
        <v>28</v>
      </c>
      <c r="O1546" s="39">
        <v>104166.66666666667</v>
      </c>
      <c r="P1546" s="40">
        <v>0</v>
      </c>
      <c r="Q1546" s="39">
        <v>0</v>
      </c>
      <c r="R1546" s="39">
        <v>2504.0064102564102</v>
      </c>
      <c r="S1546" s="39">
        <v>1446.7592592592594</v>
      </c>
      <c r="T1546" s="39">
        <v>260.41666666666669</v>
      </c>
      <c r="U1546" s="35">
        <v>37.5</v>
      </c>
      <c r="V1546" s="39">
        <v>0</v>
      </c>
      <c r="W1546" s="39">
        <v>0</v>
      </c>
      <c r="X1546" s="39">
        <v>2230</v>
      </c>
      <c r="Y1546" s="39">
        <v>110645.34900284901</v>
      </c>
      <c r="Z1546" s="41">
        <v>3523.3333333333335</v>
      </c>
      <c r="AA1546" s="39">
        <v>0</v>
      </c>
      <c r="AB1546" s="39">
        <v>114168.68233618233</v>
      </c>
      <c r="AC1546" s="39"/>
      <c r="AD1546" s="39"/>
      <c r="AE1546" s="39">
        <v>8576.081732193732</v>
      </c>
      <c r="AF1546" s="39" t="s">
        <v>1339</v>
      </c>
      <c r="AG1546" s="39" t="s">
        <v>1340</v>
      </c>
      <c r="AH1546" s="39">
        <v>122744.76406837607</v>
      </c>
      <c r="AI1546" s="39">
        <v>12274.476406837608</v>
      </c>
      <c r="AJ1546" s="39">
        <v>14850</v>
      </c>
      <c r="AK1546" s="39">
        <v>1485</v>
      </c>
      <c r="AL1546" s="39">
        <v>151354.24047521368</v>
      </c>
      <c r="AM1546" s="39" t="s">
        <v>1026</v>
      </c>
      <c r="AN1546" s="39" t="s">
        <v>1026</v>
      </c>
      <c r="AO1546" s="35">
        <v>6105</v>
      </c>
      <c r="AP1546" s="35" t="s">
        <v>1027</v>
      </c>
      <c r="AQ1546" s="39" t="s">
        <v>901</v>
      </c>
      <c r="AR1546" s="49">
        <v>0.5</v>
      </c>
      <c r="AS1546" s="39"/>
      <c r="AT1546" s="39"/>
      <c r="AU1546" s="39"/>
      <c r="AV1546" s="39"/>
      <c r="AW1546" s="39" t="s">
        <v>1251</v>
      </c>
      <c r="AX1546" s="39" t="s">
        <v>70</v>
      </c>
      <c r="AY1546" s="39" t="s">
        <v>1026</v>
      </c>
      <c r="AZ1546" s="39" t="s">
        <v>5031</v>
      </c>
      <c r="BA1546" s="39"/>
      <c r="BC1546" s="5" t="s">
        <v>905</v>
      </c>
      <c r="CB1546" s="13" t="s">
        <v>947</v>
      </c>
      <c r="CC1546" s="13" t="s">
        <v>1029</v>
      </c>
      <c r="CD1546" s="13">
        <v>60014</v>
      </c>
      <c r="CE1546" s="13" t="s">
        <v>1030</v>
      </c>
      <c r="CF1546" s="13" t="str">
        <f t="shared" si="606"/>
        <v>W0005250</v>
      </c>
      <c r="CG1546" s="13" t="s">
        <v>70</v>
      </c>
      <c r="CH1546" s="18">
        <f t="shared" si="607"/>
        <v>106694.58333333334</v>
      </c>
      <c r="CI1546" s="18">
        <f t="shared" si="608"/>
        <v>8576.081732193732</v>
      </c>
      <c r="CJ1546" s="43">
        <f t="shared" si="609"/>
        <v>3523.3333333333335</v>
      </c>
      <c r="CK1546" s="44">
        <f t="shared" si="610"/>
        <v>14850</v>
      </c>
      <c r="CL1546" s="18">
        <f t="shared" si="611"/>
        <v>3950.7656695156693</v>
      </c>
      <c r="CM1546" s="18">
        <f t="shared" si="612"/>
        <v>13759.476406837608</v>
      </c>
      <c r="CN1546" s="13"/>
      <c r="CO1546" s="18">
        <f t="shared" si="613"/>
        <v>0</v>
      </c>
    </row>
    <row r="1547" spans="1:93" ht="15.75" customHeight="1" x14ac:dyDescent="0.2">
      <c r="A1547" s="35" t="s">
        <v>5028</v>
      </c>
      <c r="B1547" s="51" t="s">
        <v>5029</v>
      </c>
      <c r="C1547" s="35" t="s">
        <v>5030</v>
      </c>
      <c r="D1547" s="36">
        <v>45642</v>
      </c>
      <c r="E1547" s="36"/>
      <c r="F1547" s="35" t="s">
        <v>894</v>
      </c>
      <c r="G1547" s="35" t="s">
        <v>1247</v>
      </c>
      <c r="H1547" s="35" t="s">
        <v>1248</v>
      </c>
      <c r="I1547" s="35" t="s">
        <v>897</v>
      </c>
      <c r="J1547" s="35">
        <v>0</v>
      </c>
      <c r="K1547" s="35" t="s">
        <v>5002</v>
      </c>
      <c r="L1547" s="35" t="s">
        <v>899</v>
      </c>
      <c r="M1547" s="38">
        <v>0.1</v>
      </c>
      <c r="N1547" s="35">
        <v>28</v>
      </c>
      <c r="O1547" s="39">
        <v>104166.66666666667</v>
      </c>
      <c r="P1547" s="40">
        <v>0</v>
      </c>
      <c r="Q1547" s="39">
        <v>0</v>
      </c>
      <c r="R1547" s="39">
        <v>2504.0064102564102</v>
      </c>
      <c r="S1547" s="39">
        <v>1446.7592592592594</v>
      </c>
      <c r="T1547" s="39">
        <v>260.41666666666669</v>
      </c>
      <c r="U1547" s="35">
        <v>37.5</v>
      </c>
      <c r="V1547" s="39">
        <v>0</v>
      </c>
      <c r="W1547" s="39"/>
      <c r="X1547" s="39">
        <v>2230</v>
      </c>
      <c r="Y1547" s="39">
        <v>110645.34900284901</v>
      </c>
      <c r="Z1547" s="41">
        <v>3523.3333333333335</v>
      </c>
      <c r="AA1547" s="39">
        <v>0</v>
      </c>
      <c r="AB1547" s="39">
        <v>114168.68233618233</v>
      </c>
      <c r="AC1547" s="39"/>
      <c r="AD1547" s="39"/>
      <c r="AE1547" s="39">
        <v>8576.081732193732</v>
      </c>
      <c r="AF1547" s="39" t="s">
        <v>905</v>
      </c>
      <c r="AG1547" s="39"/>
      <c r="AH1547" s="39">
        <v>122744.76406837607</v>
      </c>
      <c r="AI1547" s="39">
        <v>12274.476406837608</v>
      </c>
      <c r="AJ1547" s="39">
        <v>14850</v>
      </c>
      <c r="AK1547" s="39">
        <v>1485</v>
      </c>
      <c r="AL1547" s="39">
        <v>151354.24047521368</v>
      </c>
      <c r="AM1547" s="39" t="s">
        <v>900</v>
      </c>
      <c r="AN1547" s="39" t="s">
        <v>900</v>
      </c>
      <c r="AO1547" s="35">
        <v>1007120</v>
      </c>
      <c r="AP1547" s="39" t="s">
        <v>900</v>
      </c>
      <c r="AQ1547" s="39" t="s">
        <v>901</v>
      </c>
      <c r="AR1547" s="49">
        <v>0.5</v>
      </c>
      <c r="AS1547" s="39"/>
      <c r="AT1547" s="39"/>
      <c r="AU1547" s="39"/>
      <c r="AV1547" s="39"/>
      <c r="AW1547" s="39" t="s">
        <v>1251</v>
      </c>
      <c r="AX1547" s="39" t="s">
        <v>70</v>
      </c>
      <c r="AY1547" s="39" t="s">
        <v>900</v>
      </c>
      <c r="AZ1547" s="39" t="s">
        <v>5031</v>
      </c>
      <c r="BA1547" s="39"/>
      <c r="BC1547" s="5" t="s">
        <v>905</v>
      </c>
      <c r="CB1547" s="13" t="s">
        <v>906</v>
      </c>
      <c r="CC1547" s="13" t="s">
        <v>907</v>
      </c>
      <c r="CD1547" s="13">
        <v>60006</v>
      </c>
      <c r="CE1547" s="13" t="e">
        <v>#N/A</v>
      </c>
      <c r="CF1547" s="13" t="str">
        <f t="shared" si="606"/>
        <v>W0005250</v>
      </c>
      <c r="CG1547" s="13" t="str">
        <f>G1547</f>
        <v>IT Capability Center</v>
      </c>
      <c r="CH1547" s="18">
        <f t="shared" si="607"/>
        <v>106694.58333333334</v>
      </c>
      <c r="CI1547" s="18">
        <f>SUM(AA1547,AE1547)</f>
        <v>8576.081732193732</v>
      </c>
      <c r="CJ1547" s="43">
        <f t="shared" si="609"/>
        <v>3523.3333333333335</v>
      </c>
      <c r="CK1547" s="44">
        <f t="shared" si="610"/>
        <v>14850</v>
      </c>
      <c r="CL1547" s="18">
        <f t="shared" si="611"/>
        <v>3950.7656695156693</v>
      </c>
      <c r="CM1547" s="18">
        <f t="shared" si="612"/>
        <v>13759.476406837608</v>
      </c>
      <c r="CN1547" s="13"/>
      <c r="CO1547" s="18">
        <f t="shared" si="613"/>
        <v>0</v>
      </c>
    </row>
    <row r="1548" spans="1:93" ht="15.75" customHeight="1" x14ac:dyDescent="0.2">
      <c r="A1548" s="35" t="s">
        <v>5032</v>
      </c>
      <c r="B1548" s="51" t="s">
        <v>5033</v>
      </c>
      <c r="C1548" s="35" t="s">
        <v>5034</v>
      </c>
      <c r="D1548" s="36">
        <v>43230</v>
      </c>
      <c r="E1548" s="36"/>
      <c r="F1548" s="35" t="s">
        <v>894</v>
      </c>
      <c r="G1548" s="35" t="s">
        <v>951</v>
      </c>
      <c r="H1548" s="35" t="s">
        <v>952</v>
      </c>
      <c r="I1548" s="35" t="s">
        <v>897</v>
      </c>
      <c r="J1548" s="35">
        <v>0</v>
      </c>
      <c r="K1548" s="35" t="s">
        <v>5002</v>
      </c>
      <c r="L1548" s="35" t="s">
        <v>899</v>
      </c>
      <c r="M1548" s="38">
        <v>0.05</v>
      </c>
      <c r="N1548" s="35">
        <v>28</v>
      </c>
      <c r="O1548" s="39">
        <v>49946.208333333336</v>
      </c>
      <c r="P1548" s="40">
        <v>0</v>
      </c>
      <c r="Q1548" s="39">
        <v>0</v>
      </c>
      <c r="R1548" s="39">
        <v>1140.5348557692307</v>
      </c>
      <c r="S1548" s="39">
        <v>0</v>
      </c>
      <c r="T1548" s="39">
        <v>118.61562500000001</v>
      </c>
      <c r="U1548" s="35">
        <v>37.5</v>
      </c>
      <c r="V1548" s="39">
        <v>0</v>
      </c>
      <c r="W1548" s="39">
        <v>4861</v>
      </c>
      <c r="X1548" s="39">
        <v>2230</v>
      </c>
      <c r="Y1548" s="39">
        <v>58333.858814102568</v>
      </c>
      <c r="Z1548" s="41">
        <v>2077.0833333333335</v>
      </c>
      <c r="AA1548" s="39">
        <v>0</v>
      </c>
      <c r="AB1548" s="39">
        <v>60410.942147435904</v>
      </c>
      <c r="AC1548" s="39"/>
      <c r="AD1548" s="39"/>
      <c r="AE1548" s="39">
        <v>0</v>
      </c>
      <c r="AF1548" s="39"/>
      <c r="AG1548" s="39"/>
      <c r="AH1548" s="39">
        <v>60410.942147435904</v>
      </c>
      <c r="AI1548" s="39">
        <v>3020.5471073717954</v>
      </c>
      <c r="AJ1548" s="39">
        <v>14850</v>
      </c>
      <c r="AK1548" s="39">
        <v>742.5</v>
      </c>
      <c r="AL1548" s="39">
        <v>79023.989254807704</v>
      </c>
      <c r="AM1548" s="39" t="s">
        <v>3556</v>
      </c>
      <c r="AN1548" s="39" t="s">
        <v>3556</v>
      </c>
      <c r="AO1548" s="35">
        <v>1951</v>
      </c>
      <c r="AP1548" s="35" t="s">
        <v>3557</v>
      </c>
      <c r="AQ1548" s="39" t="s">
        <v>901</v>
      </c>
      <c r="AR1548" s="49">
        <v>0.5</v>
      </c>
      <c r="AS1548" s="39"/>
      <c r="AT1548" s="39"/>
      <c r="AU1548" s="39"/>
      <c r="AV1548" s="39"/>
      <c r="AW1548" s="39" t="s">
        <v>963</v>
      </c>
      <c r="AX1548" s="39" t="s">
        <v>3556</v>
      </c>
      <c r="AY1548" s="39" t="s">
        <v>3558</v>
      </c>
      <c r="AZ1548" s="39" t="s">
        <v>5035</v>
      </c>
      <c r="BA1548" s="39"/>
      <c r="BC1548" s="5" t="s">
        <v>905</v>
      </c>
      <c r="CB1548" s="13" t="s">
        <v>947</v>
      </c>
      <c r="CC1548" s="13" t="s">
        <v>3559</v>
      </c>
      <c r="CD1548" s="13">
        <v>60037</v>
      </c>
      <c r="CE1548" s="13" t="s">
        <v>3560</v>
      </c>
      <c r="CF1548" s="13" t="str">
        <f t="shared" si="606"/>
        <v>W0005292</v>
      </c>
      <c r="CG1548" s="13" t="s">
        <v>13</v>
      </c>
      <c r="CH1548" s="18">
        <f t="shared" si="607"/>
        <v>57193.323958333334</v>
      </c>
      <c r="CI1548" s="18">
        <f t="shared" ref="CI1548:CI1555" si="614">SUM(AA1548,AC1548:AE1548)</f>
        <v>0</v>
      </c>
      <c r="CJ1548" s="43">
        <f t="shared" si="609"/>
        <v>2077.0833333333335</v>
      </c>
      <c r="CK1548" s="44">
        <f t="shared" si="610"/>
        <v>14850</v>
      </c>
      <c r="CL1548" s="18">
        <f t="shared" si="611"/>
        <v>1140.5348557692307</v>
      </c>
      <c r="CM1548" s="18">
        <f t="shared" si="612"/>
        <v>3763.0471073717954</v>
      </c>
      <c r="CN1548" s="13"/>
      <c r="CO1548" s="18">
        <f t="shared" si="613"/>
        <v>0</v>
      </c>
    </row>
    <row r="1549" spans="1:93" ht="15.75" customHeight="1" x14ac:dyDescent="0.2">
      <c r="A1549" s="35" t="s">
        <v>5032</v>
      </c>
      <c r="B1549" s="51" t="s">
        <v>5033</v>
      </c>
      <c r="C1549" s="35" t="s">
        <v>5034</v>
      </c>
      <c r="D1549" s="36">
        <v>43230</v>
      </c>
      <c r="E1549" s="36"/>
      <c r="F1549" s="35" t="s">
        <v>894</v>
      </c>
      <c r="G1549" s="35" t="s">
        <v>951</v>
      </c>
      <c r="H1549" s="35" t="s">
        <v>952</v>
      </c>
      <c r="I1549" s="35" t="s">
        <v>897</v>
      </c>
      <c r="J1549" s="35">
        <v>0</v>
      </c>
      <c r="K1549" s="35" t="s">
        <v>5002</v>
      </c>
      <c r="L1549" s="35" t="s">
        <v>899</v>
      </c>
      <c r="M1549" s="38">
        <v>0.05</v>
      </c>
      <c r="N1549" s="35">
        <v>28</v>
      </c>
      <c r="O1549" s="39">
        <v>49946.208333333336</v>
      </c>
      <c r="P1549" s="40">
        <v>0</v>
      </c>
      <c r="Q1549" s="39">
        <v>0</v>
      </c>
      <c r="R1549" s="39">
        <v>1140.5348557692307</v>
      </c>
      <c r="S1549" s="39">
        <v>0</v>
      </c>
      <c r="T1549" s="39">
        <v>118.61562500000001</v>
      </c>
      <c r="U1549" s="35">
        <v>37.5</v>
      </c>
      <c r="V1549" s="39">
        <v>0</v>
      </c>
      <c r="W1549" s="39">
        <v>4861</v>
      </c>
      <c r="X1549" s="39">
        <v>2230</v>
      </c>
      <c r="Y1549" s="39">
        <v>58333.858814102568</v>
      </c>
      <c r="Z1549" s="41">
        <v>2077.0833333333335</v>
      </c>
      <c r="AA1549" s="39">
        <v>0</v>
      </c>
      <c r="AB1549" s="39">
        <v>60410.942147435904</v>
      </c>
      <c r="AC1549" s="39"/>
      <c r="AD1549" s="39"/>
      <c r="AE1549" s="39">
        <v>0</v>
      </c>
      <c r="AF1549" s="39"/>
      <c r="AG1549" s="39"/>
      <c r="AH1549" s="39">
        <v>60410.942147435904</v>
      </c>
      <c r="AI1549" s="39">
        <v>3020.5471073717954</v>
      </c>
      <c r="AJ1549" s="39">
        <v>14850</v>
      </c>
      <c r="AK1549" s="39">
        <v>742.5</v>
      </c>
      <c r="AL1549" s="39">
        <v>79023.989254807704</v>
      </c>
      <c r="AM1549" s="39" t="s">
        <v>1985</v>
      </c>
      <c r="AN1549" s="39" t="s">
        <v>1985</v>
      </c>
      <c r="AO1549" s="35">
        <v>375</v>
      </c>
      <c r="AP1549" s="35" t="s">
        <v>1986</v>
      </c>
      <c r="AQ1549" s="39" t="s">
        <v>901</v>
      </c>
      <c r="AR1549" s="49">
        <v>0.5</v>
      </c>
      <c r="AS1549" s="39"/>
      <c r="AT1549" s="39"/>
      <c r="AU1549" s="39"/>
      <c r="AV1549" s="39"/>
      <c r="AW1549" s="39" t="s">
        <v>963</v>
      </c>
      <c r="AX1549" s="39" t="s">
        <v>3556</v>
      </c>
      <c r="AY1549" s="39" t="s">
        <v>3558</v>
      </c>
      <c r="AZ1549" s="39" t="s">
        <v>5035</v>
      </c>
      <c r="BA1549" s="39"/>
      <c r="BC1549" s="5" t="s">
        <v>905</v>
      </c>
      <c r="CB1549" s="13" t="s">
        <v>947</v>
      </c>
      <c r="CC1549" s="13" t="s">
        <v>1989</v>
      </c>
      <c r="CD1549" s="13">
        <v>60012</v>
      </c>
      <c r="CE1549" s="13" t="s">
        <v>1990</v>
      </c>
      <c r="CF1549" s="13" t="str">
        <f t="shared" si="606"/>
        <v>W0005292</v>
      </c>
      <c r="CG1549" s="13" t="s">
        <v>13</v>
      </c>
      <c r="CH1549" s="18">
        <f t="shared" si="607"/>
        <v>57193.323958333334</v>
      </c>
      <c r="CI1549" s="18">
        <f t="shared" si="614"/>
        <v>0</v>
      </c>
      <c r="CJ1549" s="43">
        <f t="shared" si="609"/>
        <v>2077.0833333333335</v>
      </c>
      <c r="CK1549" s="44">
        <f t="shared" si="610"/>
        <v>14850</v>
      </c>
      <c r="CL1549" s="18">
        <f t="shared" si="611"/>
        <v>1140.5348557692307</v>
      </c>
      <c r="CM1549" s="18">
        <f t="shared" si="612"/>
        <v>3763.0471073717954</v>
      </c>
      <c r="CN1549" s="13"/>
      <c r="CO1549" s="18">
        <f t="shared" si="613"/>
        <v>0</v>
      </c>
    </row>
    <row r="1550" spans="1:93" ht="15.75" customHeight="1" x14ac:dyDescent="0.2">
      <c r="A1550" s="35" t="s">
        <v>27</v>
      </c>
      <c r="B1550" s="51" t="s">
        <v>5036</v>
      </c>
      <c r="C1550" s="35" t="s">
        <v>5037</v>
      </c>
      <c r="D1550" s="36">
        <v>43298</v>
      </c>
      <c r="E1550" s="36"/>
      <c r="F1550" s="35" t="s">
        <v>925</v>
      </c>
      <c r="G1550" s="35" t="s">
        <v>951</v>
      </c>
      <c r="H1550" s="35" t="s">
        <v>952</v>
      </c>
      <c r="I1550" s="35" t="s">
        <v>897</v>
      </c>
      <c r="J1550" s="35">
        <v>0</v>
      </c>
      <c r="K1550" s="35" t="s">
        <v>5002</v>
      </c>
      <c r="L1550" s="35" t="s">
        <v>899</v>
      </c>
      <c r="M1550" s="38">
        <v>0.05</v>
      </c>
      <c r="N1550" s="35">
        <v>28</v>
      </c>
      <c r="O1550" s="39">
        <v>68715.708333333328</v>
      </c>
      <c r="P1550" s="40">
        <v>0</v>
      </c>
      <c r="Q1550" s="39">
        <v>0</v>
      </c>
      <c r="R1550" s="39">
        <v>1591.7247596153845</v>
      </c>
      <c r="S1550" s="39">
        <v>919.66319444444457</v>
      </c>
      <c r="T1550" s="39">
        <v>165.53937500000001</v>
      </c>
      <c r="U1550" s="35">
        <v>37.5</v>
      </c>
      <c r="V1550" s="39">
        <v>0</v>
      </c>
      <c r="W1550" s="39">
        <v>6376.5</v>
      </c>
      <c r="X1550" s="39">
        <v>2230</v>
      </c>
      <c r="Y1550" s="39">
        <v>80036.63566239315</v>
      </c>
      <c r="Z1550" s="41">
        <v>2077</v>
      </c>
      <c r="AA1550" s="39">
        <v>0</v>
      </c>
      <c r="AB1550" s="39">
        <v>82113.63566239315</v>
      </c>
      <c r="AC1550" s="39"/>
      <c r="AD1550" s="39"/>
      <c r="AE1550" s="39">
        <v>0</v>
      </c>
      <c r="AF1550" s="39"/>
      <c r="AG1550" s="39"/>
      <c r="AH1550" s="39">
        <v>82113.63566239315</v>
      </c>
      <c r="AI1550" s="39">
        <v>4105.6817831196577</v>
      </c>
      <c r="AJ1550" s="39">
        <v>14850</v>
      </c>
      <c r="AK1550" s="39">
        <v>742.5</v>
      </c>
      <c r="AL1550" s="39">
        <v>101811.8174455128</v>
      </c>
      <c r="AM1550" s="39" t="s">
        <v>943</v>
      </c>
      <c r="AN1550" s="39" t="s">
        <v>943</v>
      </c>
      <c r="AO1550" s="35">
        <v>35082</v>
      </c>
      <c r="AP1550" s="35" t="s">
        <v>944</v>
      </c>
      <c r="AQ1550" s="39" t="s">
        <v>901</v>
      </c>
      <c r="AR1550" s="49">
        <v>0.5</v>
      </c>
      <c r="AS1550" s="39"/>
      <c r="AT1550" s="39"/>
      <c r="AU1550" s="39"/>
      <c r="AV1550" s="39"/>
      <c r="AW1550" s="39" t="s">
        <v>1754</v>
      </c>
      <c r="AX1550" s="39" t="s">
        <v>964</v>
      </c>
      <c r="AY1550" s="39" t="s">
        <v>965</v>
      </c>
      <c r="AZ1550" s="39" t="s">
        <v>5038</v>
      </c>
      <c r="BA1550" s="39"/>
      <c r="BC1550" s="5" t="s">
        <v>905</v>
      </c>
      <c r="CB1550" s="13" t="s">
        <v>947</v>
      </c>
      <c r="CC1550" s="13" t="s">
        <v>10</v>
      </c>
      <c r="CD1550" s="13">
        <v>60002</v>
      </c>
      <c r="CE1550" s="13" t="s">
        <v>8</v>
      </c>
      <c r="CF1550" s="13" t="str">
        <f t="shared" si="606"/>
        <v>W0004082</v>
      </c>
      <c r="CG1550" s="13" t="s">
        <v>13</v>
      </c>
      <c r="CH1550" s="18">
        <f t="shared" si="607"/>
        <v>77525.247708333321</v>
      </c>
      <c r="CI1550" s="18">
        <f t="shared" si="614"/>
        <v>0</v>
      </c>
      <c r="CJ1550" s="43">
        <f t="shared" si="609"/>
        <v>2077</v>
      </c>
      <c r="CK1550" s="44">
        <f t="shared" si="610"/>
        <v>14850</v>
      </c>
      <c r="CL1550" s="18">
        <f t="shared" si="611"/>
        <v>2511.3879540598291</v>
      </c>
      <c r="CM1550" s="18">
        <f t="shared" si="612"/>
        <v>4848.1817831196577</v>
      </c>
      <c r="CN1550" s="13"/>
      <c r="CO1550" s="18">
        <f t="shared" si="613"/>
        <v>0</v>
      </c>
    </row>
    <row r="1551" spans="1:93" ht="15.75" customHeight="1" x14ac:dyDescent="0.2">
      <c r="A1551" s="35" t="s">
        <v>27</v>
      </c>
      <c r="B1551" s="51" t="s">
        <v>5036</v>
      </c>
      <c r="C1551" s="35" t="s">
        <v>5037</v>
      </c>
      <c r="D1551" s="36">
        <v>43298</v>
      </c>
      <c r="E1551" s="36"/>
      <c r="F1551" s="35" t="s">
        <v>925</v>
      </c>
      <c r="G1551" s="35" t="s">
        <v>951</v>
      </c>
      <c r="H1551" s="35" t="s">
        <v>952</v>
      </c>
      <c r="I1551" s="35" t="s">
        <v>897</v>
      </c>
      <c r="J1551" s="35">
        <v>0</v>
      </c>
      <c r="K1551" s="35" t="s">
        <v>5002</v>
      </c>
      <c r="L1551" s="35" t="s">
        <v>899</v>
      </c>
      <c r="M1551" s="38">
        <v>0.05</v>
      </c>
      <c r="N1551" s="35">
        <v>28</v>
      </c>
      <c r="O1551" s="39">
        <v>68715.708333333328</v>
      </c>
      <c r="P1551" s="40">
        <v>0</v>
      </c>
      <c r="Q1551" s="39">
        <v>0</v>
      </c>
      <c r="R1551" s="39">
        <v>1591.7247596153845</v>
      </c>
      <c r="S1551" s="39">
        <v>919.66319444444457</v>
      </c>
      <c r="T1551" s="39">
        <v>165.53937500000001</v>
      </c>
      <c r="U1551" s="35">
        <v>37.5</v>
      </c>
      <c r="V1551" s="39">
        <v>0</v>
      </c>
      <c r="W1551" s="39">
        <v>6376.5</v>
      </c>
      <c r="X1551" s="39">
        <v>2230</v>
      </c>
      <c r="Y1551" s="39">
        <v>80036.63566239315</v>
      </c>
      <c r="Z1551" s="41">
        <v>2077</v>
      </c>
      <c r="AA1551" s="39">
        <v>0</v>
      </c>
      <c r="AB1551" s="39">
        <v>82113.63566239315</v>
      </c>
      <c r="AC1551" s="39"/>
      <c r="AD1551" s="39"/>
      <c r="AE1551" s="39">
        <v>0</v>
      </c>
      <c r="AF1551" s="39"/>
      <c r="AG1551" s="39"/>
      <c r="AH1551" s="39">
        <v>82113.63566239315</v>
      </c>
      <c r="AI1551" s="39">
        <v>4105.6817831196577</v>
      </c>
      <c r="AJ1551" s="39">
        <v>14850</v>
      </c>
      <c r="AK1551" s="39">
        <v>742.5</v>
      </c>
      <c r="AL1551" s="39">
        <v>101811.8174455128</v>
      </c>
      <c r="AM1551" s="39" t="s">
        <v>1411</v>
      </c>
      <c r="AN1551" s="39" t="s">
        <v>1411</v>
      </c>
      <c r="AO1551" s="35" t="s">
        <v>1753</v>
      </c>
      <c r="AP1551" s="35" t="s">
        <v>1413</v>
      </c>
      <c r="AQ1551" s="39" t="s">
        <v>901</v>
      </c>
      <c r="AR1551" s="49">
        <v>0.5</v>
      </c>
      <c r="AS1551" s="39"/>
      <c r="AT1551" s="39"/>
      <c r="AU1551" s="39"/>
      <c r="AV1551" s="39"/>
      <c r="AW1551" s="39" t="s">
        <v>1754</v>
      </c>
      <c r="AX1551" s="39" t="s">
        <v>964</v>
      </c>
      <c r="AY1551" s="39" t="s">
        <v>965</v>
      </c>
      <c r="AZ1551" s="39" t="s">
        <v>5038</v>
      </c>
      <c r="BA1551" s="39"/>
      <c r="BC1551" s="5" t="s">
        <v>905</v>
      </c>
      <c r="CB1551" s="13" t="s">
        <v>947</v>
      </c>
      <c r="CC1551" s="13" t="s">
        <v>1415</v>
      </c>
      <c r="CD1551" s="13">
        <v>60008</v>
      </c>
      <c r="CE1551" s="13" t="s">
        <v>1416</v>
      </c>
      <c r="CF1551" s="13" t="str">
        <f t="shared" si="606"/>
        <v>W0004082</v>
      </c>
      <c r="CG1551" s="13" t="s">
        <v>13</v>
      </c>
      <c r="CH1551" s="18">
        <f t="shared" si="607"/>
        <v>77525.247708333321</v>
      </c>
      <c r="CI1551" s="18">
        <f t="shared" si="614"/>
        <v>0</v>
      </c>
      <c r="CJ1551" s="43">
        <f t="shared" si="609"/>
        <v>2077</v>
      </c>
      <c r="CK1551" s="44">
        <f t="shared" si="610"/>
        <v>14850</v>
      </c>
      <c r="CL1551" s="18">
        <f t="shared" si="611"/>
        <v>2511.3879540598291</v>
      </c>
      <c r="CM1551" s="18">
        <f t="shared" si="612"/>
        <v>4848.1817831196577</v>
      </c>
      <c r="CN1551" s="13"/>
      <c r="CO1551" s="18">
        <f t="shared" si="613"/>
        <v>0</v>
      </c>
    </row>
    <row r="1552" spans="1:93" ht="15.75" customHeight="1" x14ac:dyDescent="0.2">
      <c r="A1552" s="35" t="s">
        <v>78</v>
      </c>
      <c r="B1552" s="51" t="s">
        <v>5039</v>
      </c>
      <c r="C1552" s="35" t="s">
        <v>5040</v>
      </c>
      <c r="D1552" s="36">
        <v>44088</v>
      </c>
      <c r="E1552" s="36"/>
      <c r="F1552" s="35" t="s">
        <v>984</v>
      </c>
      <c r="G1552" s="35" t="s">
        <v>895</v>
      </c>
      <c r="H1552" s="35" t="s">
        <v>896</v>
      </c>
      <c r="I1552" s="35" t="s">
        <v>897</v>
      </c>
      <c r="J1552" s="35">
        <v>0</v>
      </c>
      <c r="K1552" s="35" t="s">
        <v>5002</v>
      </c>
      <c r="L1552" s="35" t="s">
        <v>899</v>
      </c>
      <c r="M1552" s="38">
        <v>8.5000000000000006E-2</v>
      </c>
      <c r="N1552" s="35">
        <v>28</v>
      </c>
      <c r="O1552" s="39">
        <v>40839.636666666665</v>
      </c>
      <c r="P1552" s="40">
        <v>0</v>
      </c>
      <c r="Q1552" s="39">
        <v>0</v>
      </c>
      <c r="R1552" s="39">
        <v>912.01049679487164</v>
      </c>
      <c r="S1552" s="39">
        <v>474.24545833333332</v>
      </c>
      <c r="T1552" s="39">
        <v>94.849091666666652</v>
      </c>
      <c r="U1552" s="35">
        <v>43.5</v>
      </c>
      <c r="V1552" s="39">
        <v>0</v>
      </c>
      <c r="W1552" s="39">
        <v>0</v>
      </c>
      <c r="X1552" s="39">
        <v>2586.7999999999997</v>
      </c>
      <c r="Y1552" s="39">
        <v>44951.041713461535</v>
      </c>
      <c r="Z1552" s="41">
        <v>3298.75</v>
      </c>
      <c r="AA1552" s="39">
        <v>0</v>
      </c>
      <c r="AB1552" s="39">
        <v>48249.791713461535</v>
      </c>
      <c r="AC1552" s="39"/>
      <c r="AD1552" s="39"/>
      <c r="AE1552" s="39">
        <v>2329.904670016645</v>
      </c>
      <c r="AF1552" s="39"/>
      <c r="AG1552" s="39"/>
      <c r="AH1552" s="39">
        <v>50579.696383478178</v>
      </c>
      <c r="AI1552" s="39">
        <v>4299.2741925956452</v>
      </c>
      <c r="AJ1552" s="39">
        <v>17226</v>
      </c>
      <c r="AK1552" s="39">
        <v>1464.2099999999998</v>
      </c>
      <c r="AL1552" s="39">
        <v>73569.180576073835</v>
      </c>
      <c r="AM1552" s="39" t="s">
        <v>943</v>
      </c>
      <c r="AN1552" s="39" t="s">
        <v>943</v>
      </c>
      <c r="AO1552" s="35">
        <v>90242</v>
      </c>
      <c r="AP1552" s="35" t="s">
        <v>944</v>
      </c>
      <c r="AQ1552" s="39" t="s">
        <v>901</v>
      </c>
      <c r="AR1552" s="49">
        <v>0.57999999999999996</v>
      </c>
      <c r="AS1552" s="39"/>
      <c r="AT1552" s="39"/>
      <c r="AU1552" s="39"/>
      <c r="AV1552" s="39"/>
      <c r="AW1552" s="39" t="s">
        <v>1170</v>
      </c>
      <c r="AX1552" s="39" t="s">
        <v>903</v>
      </c>
      <c r="AY1552" s="39" t="s">
        <v>904</v>
      </c>
      <c r="AZ1552" s="39" t="s">
        <v>5041</v>
      </c>
      <c r="BA1552" s="39"/>
      <c r="BC1552" s="5" t="s">
        <v>905</v>
      </c>
      <c r="CB1552" s="13" t="s">
        <v>947</v>
      </c>
      <c r="CC1552" s="13" t="s">
        <v>10</v>
      </c>
      <c r="CD1552" s="13">
        <v>60002</v>
      </c>
      <c r="CE1552" s="13" t="s">
        <v>8</v>
      </c>
      <c r="CF1552" s="13" t="str">
        <f t="shared" si="606"/>
        <v>W0004144</v>
      </c>
      <c r="CG1552" s="13" t="s">
        <v>29</v>
      </c>
      <c r="CH1552" s="18">
        <f t="shared" si="607"/>
        <v>43564.785758333332</v>
      </c>
      <c r="CI1552" s="18">
        <f t="shared" si="614"/>
        <v>2329.904670016645</v>
      </c>
      <c r="CJ1552" s="43">
        <f t="shared" si="609"/>
        <v>3298.75</v>
      </c>
      <c r="CK1552" s="44">
        <f t="shared" si="610"/>
        <v>17226</v>
      </c>
      <c r="CL1552" s="18">
        <f t="shared" si="611"/>
        <v>1386.255955128205</v>
      </c>
      <c r="CM1552" s="18">
        <f t="shared" si="612"/>
        <v>5763.4841925956453</v>
      </c>
      <c r="CN1552" s="13"/>
      <c r="CO1552" s="18">
        <f t="shared" si="613"/>
        <v>0</v>
      </c>
    </row>
    <row r="1553" spans="1:93" ht="15.75" customHeight="1" x14ac:dyDescent="0.2">
      <c r="A1553" s="35" t="s">
        <v>78</v>
      </c>
      <c r="B1553" s="51" t="s">
        <v>5039</v>
      </c>
      <c r="C1553" s="35" t="s">
        <v>5040</v>
      </c>
      <c r="D1553" s="36">
        <v>44088</v>
      </c>
      <c r="E1553" s="36"/>
      <c r="F1553" s="35" t="s">
        <v>984</v>
      </c>
      <c r="G1553" s="35" t="s">
        <v>895</v>
      </c>
      <c r="H1553" s="35" t="s">
        <v>896</v>
      </c>
      <c r="I1553" s="35" t="s">
        <v>897</v>
      </c>
      <c r="J1553" s="35">
        <v>0</v>
      </c>
      <c r="K1553" s="35" t="s">
        <v>5002</v>
      </c>
      <c r="L1553" s="35" t="s">
        <v>899</v>
      </c>
      <c r="M1553" s="38">
        <v>8.5000000000000006E-2</v>
      </c>
      <c r="N1553" s="35">
        <v>28</v>
      </c>
      <c r="O1553" s="39">
        <v>29573.530000000002</v>
      </c>
      <c r="P1553" s="40">
        <v>0</v>
      </c>
      <c r="Q1553" s="39">
        <v>0</v>
      </c>
      <c r="R1553" s="39">
        <v>660.42139423076912</v>
      </c>
      <c r="S1553" s="39">
        <v>343.41912500000001</v>
      </c>
      <c r="T1553" s="39">
        <v>68.683824999999999</v>
      </c>
      <c r="U1553" s="35">
        <v>31.5</v>
      </c>
      <c r="V1553" s="39">
        <v>0</v>
      </c>
      <c r="W1553" s="39">
        <v>0</v>
      </c>
      <c r="X1553" s="39">
        <v>1873.1999999999998</v>
      </c>
      <c r="Y1553" s="39">
        <v>32550.754344230772</v>
      </c>
      <c r="Z1553" s="41">
        <v>2388.75</v>
      </c>
      <c r="AA1553" s="39">
        <v>0</v>
      </c>
      <c r="AB1553" s="39">
        <v>34939.504344230772</v>
      </c>
      <c r="AC1553" s="39"/>
      <c r="AD1553" s="39"/>
      <c r="AE1553" s="39">
        <v>1687.1723472534327</v>
      </c>
      <c r="AF1553" s="39"/>
      <c r="AG1553" s="39"/>
      <c r="AH1553" s="39">
        <v>36626.676691484208</v>
      </c>
      <c r="AI1553" s="39">
        <v>3113.2675187761579</v>
      </c>
      <c r="AJ1553" s="39">
        <v>12474</v>
      </c>
      <c r="AK1553" s="39">
        <v>1060.29</v>
      </c>
      <c r="AL1553" s="39">
        <v>53274.234210260365</v>
      </c>
      <c r="AM1553" s="39" t="s">
        <v>1026</v>
      </c>
      <c r="AN1553" s="39" t="s">
        <v>1026</v>
      </c>
      <c r="AO1553" s="35">
        <v>6391</v>
      </c>
      <c r="AP1553" s="35" t="s">
        <v>1027</v>
      </c>
      <c r="AQ1553" s="39" t="s">
        <v>901</v>
      </c>
      <c r="AR1553" s="49">
        <v>0.42</v>
      </c>
      <c r="AS1553" s="39"/>
      <c r="AT1553" s="39"/>
      <c r="AU1553" s="39"/>
      <c r="AV1553" s="39"/>
      <c r="AW1553" s="39" t="s">
        <v>1170</v>
      </c>
      <c r="AX1553" s="39" t="s">
        <v>903</v>
      </c>
      <c r="AY1553" s="39" t="s">
        <v>904</v>
      </c>
      <c r="AZ1553" s="39" t="s">
        <v>5041</v>
      </c>
      <c r="BA1553" s="39"/>
      <c r="BC1553" s="5" t="s">
        <v>905</v>
      </c>
      <c r="CB1553" s="13" t="s">
        <v>947</v>
      </c>
      <c r="CC1553" s="13" t="s">
        <v>1029</v>
      </c>
      <c r="CD1553" s="13">
        <v>60014</v>
      </c>
      <c r="CE1553" s="13" t="s">
        <v>1030</v>
      </c>
      <c r="CF1553" s="13" t="str">
        <f t="shared" si="606"/>
        <v>W0004144</v>
      </c>
      <c r="CG1553" s="13" t="s">
        <v>29</v>
      </c>
      <c r="CH1553" s="18">
        <f t="shared" si="607"/>
        <v>31546.913825000003</v>
      </c>
      <c r="CI1553" s="18">
        <f t="shared" si="614"/>
        <v>1687.1723472534327</v>
      </c>
      <c r="CJ1553" s="43">
        <f t="shared" si="609"/>
        <v>2388.75</v>
      </c>
      <c r="CK1553" s="44">
        <f t="shared" si="610"/>
        <v>12474</v>
      </c>
      <c r="CL1553" s="18">
        <f t="shared" si="611"/>
        <v>1003.8405192307691</v>
      </c>
      <c r="CM1553" s="18">
        <f t="shared" si="612"/>
        <v>4173.5575187761578</v>
      </c>
      <c r="CN1553" s="13"/>
      <c r="CO1553" s="18">
        <f t="shared" si="613"/>
        <v>0</v>
      </c>
    </row>
    <row r="1554" spans="1:93" ht="15.75" customHeight="1" x14ac:dyDescent="0.2">
      <c r="A1554" s="35" t="s">
        <v>5042</v>
      </c>
      <c r="B1554" s="51" t="s">
        <v>5043</v>
      </c>
      <c r="C1554" s="35" t="s">
        <v>5044</v>
      </c>
      <c r="D1554" s="36">
        <v>44263</v>
      </c>
      <c r="E1554" s="36"/>
      <c r="F1554" s="35" t="s">
        <v>996</v>
      </c>
      <c r="G1554" s="35" t="s">
        <v>951</v>
      </c>
      <c r="H1554" s="35" t="s">
        <v>952</v>
      </c>
      <c r="I1554" s="35" t="s">
        <v>897</v>
      </c>
      <c r="J1554" s="35">
        <v>0</v>
      </c>
      <c r="K1554" s="35" t="s">
        <v>5002</v>
      </c>
      <c r="L1554" s="35" t="s">
        <v>899</v>
      </c>
      <c r="M1554" s="38">
        <v>0.05</v>
      </c>
      <c r="N1554" s="35">
        <v>28</v>
      </c>
      <c r="O1554" s="39">
        <v>21535.466666666667</v>
      </c>
      <c r="P1554" s="40">
        <v>0</v>
      </c>
      <c r="Q1554" s="39">
        <v>0</v>
      </c>
      <c r="R1554" s="39">
        <v>469.60256410256409</v>
      </c>
      <c r="S1554" s="39">
        <v>271.32592592592596</v>
      </c>
      <c r="T1554" s="39">
        <v>48.838666666666668</v>
      </c>
      <c r="U1554" s="35">
        <v>30</v>
      </c>
      <c r="V1554" s="39">
        <v>0</v>
      </c>
      <c r="W1554" s="39">
        <v>0</v>
      </c>
      <c r="X1554" s="39">
        <v>1784</v>
      </c>
      <c r="Y1554" s="39">
        <v>24139.233823361821</v>
      </c>
      <c r="Z1554" s="41">
        <v>1662</v>
      </c>
      <c r="AA1554" s="39">
        <v>0</v>
      </c>
      <c r="AB1554" s="39">
        <v>25801.233823361821</v>
      </c>
      <c r="AC1554" s="39"/>
      <c r="AD1554" s="39"/>
      <c r="AE1554" s="39">
        <v>0</v>
      </c>
      <c r="AF1554" s="39"/>
      <c r="AG1554" s="39"/>
      <c r="AH1554" s="39">
        <v>25801.233823361821</v>
      </c>
      <c r="AI1554" s="39">
        <v>1290.0616911680911</v>
      </c>
      <c r="AJ1554" s="39">
        <v>11880</v>
      </c>
      <c r="AK1554" s="39">
        <v>594</v>
      </c>
      <c r="AL1554" s="39">
        <v>39565.295514529913</v>
      </c>
      <c r="AM1554" s="39" t="s">
        <v>953</v>
      </c>
      <c r="AN1554" s="39" t="s">
        <v>953</v>
      </c>
      <c r="AO1554" s="35">
        <v>2933</v>
      </c>
      <c r="AP1554" s="35" t="s">
        <v>955</v>
      </c>
      <c r="AQ1554" s="39" t="s">
        <v>901</v>
      </c>
      <c r="AR1554" s="49">
        <v>0.4</v>
      </c>
      <c r="AS1554" s="39"/>
      <c r="AT1554" s="39"/>
      <c r="AU1554" s="39"/>
      <c r="AV1554" s="39"/>
      <c r="AW1554" s="39" t="s">
        <v>3894</v>
      </c>
      <c r="AX1554" s="39" t="s">
        <v>1026</v>
      </c>
      <c r="AY1554" s="39" t="s">
        <v>1148</v>
      </c>
      <c r="AZ1554" s="39" t="s">
        <v>5045</v>
      </c>
      <c r="BA1554" s="39"/>
      <c r="BC1554" s="5" t="s">
        <v>905</v>
      </c>
      <c r="CB1554" s="13" t="s">
        <v>947</v>
      </c>
      <c r="CC1554" s="13" t="s">
        <v>959</v>
      </c>
      <c r="CD1554" s="13">
        <v>60005</v>
      </c>
      <c r="CE1554" s="13" t="s">
        <v>960</v>
      </c>
      <c r="CF1554" s="13" t="str">
        <f t="shared" si="606"/>
        <v>W0004159</v>
      </c>
      <c r="CG1554" s="13" t="s">
        <v>13</v>
      </c>
      <c r="CH1554" s="18">
        <f t="shared" si="607"/>
        <v>23398.305333333334</v>
      </c>
      <c r="CI1554" s="18">
        <f t="shared" si="614"/>
        <v>0</v>
      </c>
      <c r="CJ1554" s="43">
        <f t="shared" si="609"/>
        <v>1662</v>
      </c>
      <c r="CK1554" s="44">
        <f t="shared" si="610"/>
        <v>11880</v>
      </c>
      <c r="CL1554" s="18">
        <f t="shared" si="611"/>
        <v>740.92849002849005</v>
      </c>
      <c r="CM1554" s="18">
        <f t="shared" si="612"/>
        <v>1884.0616911680911</v>
      </c>
      <c r="CN1554" s="13"/>
      <c r="CO1554" s="18">
        <f t="shared" si="613"/>
        <v>0</v>
      </c>
    </row>
    <row r="1555" spans="1:93" ht="15.75" customHeight="1" x14ac:dyDescent="0.2">
      <c r="A1555" s="35" t="s">
        <v>5042</v>
      </c>
      <c r="B1555" s="51" t="s">
        <v>5043</v>
      </c>
      <c r="C1555" s="35" t="s">
        <v>5044</v>
      </c>
      <c r="D1555" s="36">
        <v>44263</v>
      </c>
      <c r="E1555" s="36"/>
      <c r="F1555" s="35" t="s">
        <v>996</v>
      </c>
      <c r="G1555" s="35" t="s">
        <v>951</v>
      </c>
      <c r="H1555" s="35" t="s">
        <v>952</v>
      </c>
      <c r="I1555" s="35" t="s">
        <v>897</v>
      </c>
      <c r="J1555" s="35">
        <v>0</v>
      </c>
      <c r="K1555" s="35" t="s">
        <v>5002</v>
      </c>
      <c r="L1555" s="35" t="s">
        <v>899</v>
      </c>
      <c r="M1555" s="38">
        <v>0.05</v>
      </c>
      <c r="N1555" s="35">
        <v>28</v>
      </c>
      <c r="O1555" s="39">
        <v>32303.199999999997</v>
      </c>
      <c r="P1555" s="40">
        <v>0</v>
      </c>
      <c r="Q1555" s="39">
        <v>0</v>
      </c>
      <c r="R1555" s="39">
        <v>704.40384615384608</v>
      </c>
      <c r="S1555" s="39">
        <v>406.98888888888894</v>
      </c>
      <c r="T1555" s="39">
        <v>73.257999999999996</v>
      </c>
      <c r="U1555" s="35">
        <v>45</v>
      </c>
      <c r="V1555" s="39">
        <v>0</v>
      </c>
      <c r="W1555" s="39">
        <v>0</v>
      </c>
      <c r="X1555" s="39">
        <v>2676</v>
      </c>
      <c r="Y1555" s="39">
        <v>36208.850735042732</v>
      </c>
      <c r="Z1555" s="41">
        <v>2492</v>
      </c>
      <c r="AA1555" s="39">
        <v>0</v>
      </c>
      <c r="AB1555" s="39">
        <v>38700.850735042732</v>
      </c>
      <c r="AC1555" s="39"/>
      <c r="AD1555" s="39"/>
      <c r="AE1555" s="39">
        <v>0</v>
      </c>
      <c r="AF1555" s="39"/>
      <c r="AG1555" s="39"/>
      <c r="AH1555" s="39">
        <v>38700.850735042732</v>
      </c>
      <c r="AI1555" s="39">
        <v>1935.0425367521366</v>
      </c>
      <c r="AJ1555" s="39">
        <v>17820</v>
      </c>
      <c r="AK1555" s="39">
        <v>891</v>
      </c>
      <c r="AL1555" s="39">
        <v>59346.89327179487</v>
      </c>
      <c r="AM1555" s="39" t="s">
        <v>1026</v>
      </c>
      <c r="AN1555" s="39" t="s">
        <v>1026</v>
      </c>
      <c r="AO1555" s="35">
        <v>5220</v>
      </c>
      <c r="AP1555" s="35" t="s">
        <v>1027</v>
      </c>
      <c r="AQ1555" s="39" t="s">
        <v>901</v>
      </c>
      <c r="AR1555" s="49">
        <v>0.6</v>
      </c>
      <c r="AS1555" s="39"/>
      <c r="AT1555" s="39"/>
      <c r="AU1555" s="39"/>
      <c r="AV1555" s="39"/>
      <c r="AW1555" s="39" t="s">
        <v>3894</v>
      </c>
      <c r="AX1555" s="39" t="s">
        <v>1026</v>
      </c>
      <c r="AY1555" s="39" t="s">
        <v>1148</v>
      </c>
      <c r="AZ1555" s="39" t="s">
        <v>5045</v>
      </c>
      <c r="BA1555" s="39"/>
      <c r="BC1555" s="5" t="s">
        <v>905</v>
      </c>
      <c r="CB1555" s="13" t="s">
        <v>947</v>
      </c>
      <c r="CC1555" s="13" t="s">
        <v>1029</v>
      </c>
      <c r="CD1555" s="13">
        <v>60014</v>
      </c>
      <c r="CE1555" s="13" t="s">
        <v>1030</v>
      </c>
      <c r="CF1555" s="13" t="str">
        <f t="shared" si="606"/>
        <v>W0004159</v>
      </c>
      <c r="CG1555" s="13" t="s">
        <v>13</v>
      </c>
      <c r="CH1555" s="18">
        <f t="shared" si="607"/>
        <v>35097.457999999999</v>
      </c>
      <c r="CI1555" s="18">
        <f t="shared" si="614"/>
        <v>0</v>
      </c>
      <c r="CJ1555" s="43">
        <f t="shared" si="609"/>
        <v>2492</v>
      </c>
      <c r="CK1555" s="44">
        <f t="shared" si="610"/>
        <v>17820</v>
      </c>
      <c r="CL1555" s="18">
        <f t="shared" si="611"/>
        <v>1111.392735042735</v>
      </c>
      <c r="CM1555" s="18">
        <f t="shared" si="612"/>
        <v>2826.0425367521366</v>
      </c>
      <c r="CN1555" s="13"/>
      <c r="CO1555" s="18">
        <f t="shared" si="613"/>
        <v>0</v>
      </c>
    </row>
    <row r="1556" spans="1:93" ht="15.75" customHeight="1" x14ac:dyDescent="0.2">
      <c r="A1556" s="35" t="s">
        <v>5046</v>
      </c>
      <c r="B1556" s="51" t="s">
        <v>5047</v>
      </c>
      <c r="C1556" s="35" t="s">
        <v>5048</v>
      </c>
      <c r="D1556" s="36">
        <v>44494</v>
      </c>
      <c r="E1556" s="36"/>
      <c r="F1556" s="35" t="s">
        <v>929</v>
      </c>
      <c r="G1556" s="35" t="s">
        <v>1247</v>
      </c>
      <c r="H1556" s="35" t="s">
        <v>1248</v>
      </c>
      <c r="I1556" s="35" t="s">
        <v>897</v>
      </c>
      <c r="J1556" s="35">
        <v>0</v>
      </c>
      <c r="K1556" s="35" t="s">
        <v>5002</v>
      </c>
      <c r="L1556" s="35" t="s">
        <v>899</v>
      </c>
      <c r="M1556" s="38">
        <v>0.1</v>
      </c>
      <c r="N1556" s="35">
        <v>28</v>
      </c>
      <c r="O1556" s="39">
        <v>363463.33333333337</v>
      </c>
      <c r="P1556" s="40">
        <v>0.12</v>
      </c>
      <c r="Q1556" s="39">
        <v>54519.5</v>
      </c>
      <c r="R1556" s="39">
        <v>8737.0993589743575</v>
      </c>
      <c r="S1556" s="39">
        <v>5048.1018518518531</v>
      </c>
      <c r="T1556" s="39">
        <v>908.65833333333342</v>
      </c>
      <c r="U1556" s="35">
        <v>60</v>
      </c>
      <c r="V1556" s="39">
        <v>0</v>
      </c>
      <c r="W1556" s="39"/>
      <c r="X1556" s="39">
        <v>4368</v>
      </c>
      <c r="Y1556" s="39">
        <v>437104.69287749293</v>
      </c>
      <c r="Z1556" s="41">
        <v>5637.3333333333339</v>
      </c>
      <c r="AA1556" s="39">
        <v>0</v>
      </c>
      <c r="AB1556" s="39">
        <v>442742.02621082624</v>
      </c>
      <c r="AC1556" s="39"/>
      <c r="AD1556" s="39"/>
      <c r="AE1556" s="39">
        <v>0</v>
      </c>
      <c r="AF1556" s="39"/>
      <c r="AG1556" s="39"/>
      <c r="AH1556" s="39">
        <v>442742.02621082624</v>
      </c>
      <c r="AI1556" s="39">
        <v>44274.20262108263</v>
      </c>
      <c r="AJ1556" s="39">
        <v>23760</v>
      </c>
      <c r="AK1556" s="39">
        <v>2376</v>
      </c>
      <c r="AL1556" s="39">
        <v>513152.2288319089</v>
      </c>
      <c r="AM1556" s="39" t="s">
        <v>900</v>
      </c>
      <c r="AN1556" s="39" t="s">
        <v>900</v>
      </c>
      <c r="AO1556" s="35">
        <v>1007500</v>
      </c>
      <c r="AP1556" s="39" t="s">
        <v>900</v>
      </c>
      <c r="AQ1556" s="39" t="s">
        <v>901</v>
      </c>
      <c r="AR1556" s="49">
        <v>0.8</v>
      </c>
      <c r="AS1556" s="39"/>
      <c r="AT1556" s="39"/>
      <c r="AU1556" s="39"/>
      <c r="AV1556" s="39"/>
      <c r="AW1556" s="39" t="s">
        <v>1267</v>
      </c>
      <c r="AX1556" s="39" t="s">
        <v>943</v>
      </c>
      <c r="AY1556" s="39" t="s">
        <v>1053</v>
      </c>
      <c r="AZ1556" s="39" t="s">
        <v>5049</v>
      </c>
      <c r="BA1556" s="39"/>
      <c r="BC1556" s="5" t="s">
        <v>905</v>
      </c>
      <c r="CB1556" s="13" t="s">
        <v>906</v>
      </c>
      <c r="CC1556" s="13" t="s">
        <v>907</v>
      </c>
      <c r="CD1556" s="13">
        <v>60006</v>
      </c>
      <c r="CE1556" s="13" t="e">
        <v>#N/A</v>
      </c>
      <c r="CF1556" s="13" t="str">
        <f t="shared" si="606"/>
        <v>W0004213</v>
      </c>
      <c r="CG1556" s="13" t="str">
        <f>G1556</f>
        <v>IT Capability Center</v>
      </c>
      <c r="CH1556" s="18">
        <f t="shared" si="607"/>
        <v>423319.4916666667</v>
      </c>
      <c r="CI1556" s="18">
        <f>SUM(AA1556,AE1556)</f>
        <v>0</v>
      </c>
      <c r="CJ1556" s="43">
        <f t="shared" si="609"/>
        <v>5637.3333333333339</v>
      </c>
      <c r="CK1556" s="44">
        <f t="shared" si="610"/>
        <v>23760</v>
      </c>
      <c r="CL1556" s="18">
        <f t="shared" si="611"/>
        <v>13785.20121082621</v>
      </c>
      <c r="CM1556" s="18">
        <f t="shared" si="612"/>
        <v>46650.20262108263</v>
      </c>
      <c r="CN1556" s="13"/>
      <c r="CO1556" s="18">
        <f t="shared" si="613"/>
        <v>0</v>
      </c>
    </row>
    <row r="1557" spans="1:93" ht="15.75" customHeight="1" x14ac:dyDescent="0.2">
      <c r="A1557" s="35" t="s">
        <v>5046</v>
      </c>
      <c r="B1557" s="51" t="s">
        <v>5047</v>
      </c>
      <c r="C1557" s="35" t="s">
        <v>5048</v>
      </c>
      <c r="D1557" s="36">
        <v>44494</v>
      </c>
      <c r="E1557" s="36"/>
      <c r="F1557" s="35" t="s">
        <v>929</v>
      </c>
      <c r="G1557" s="35" t="s">
        <v>1247</v>
      </c>
      <c r="H1557" s="35" t="s">
        <v>1248</v>
      </c>
      <c r="I1557" s="35" t="s">
        <v>897</v>
      </c>
      <c r="J1557" s="35">
        <v>0</v>
      </c>
      <c r="K1557" s="35" t="s">
        <v>5002</v>
      </c>
      <c r="L1557" s="35" t="s">
        <v>899</v>
      </c>
      <c r="M1557" s="38">
        <v>0.1</v>
      </c>
      <c r="N1557" s="35">
        <v>28</v>
      </c>
      <c r="O1557" s="39">
        <v>90865.833333333343</v>
      </c>
      <c r="P1557" s="40">
        <v>0.03</v>
      </c>
      <c r="Q1557" s="39">
        <v>13629.875</v>
      </c>
      <c r="R1557" s="39">
        <v>2184.2748397435894</v>
      </c>
      <c r="S1557" s="39">
        <v>1262.0254629629633</v>
      </c>
      <c r="T1557" s="39">
        <v>227.16458333333335</v>
      </c>
      <c r="U1557" s="35">
        <v>15</v>
      </c>
      <c r="V1557" s="39">
        <v>0</v>
      </c>
      <c r="W1557" s="39"/>
      <c r="X1557" s="39">
        <v>1092</v>
      </c>
      <c r="Y1557" s="39">
        <v>109276.17321937323</v>
      </c>
      <c r="Z1557" s="41">
        <v>1409.3333333333335</v>
      </c>
      <c r="AA1557" s="39">
        <v>0</v>
      </c>
      <c r="AB1557" s="39">
        <v>110685.50655270656</v>
      </c>
      <c r="AC1557" s="39"/>
      <c r="AD1557" s="39"/>
      <c r="AE1557" s="39">
        <v>0</v>
      </c>
      <c r="AF1557" s="39"/>
      <c r="AG1557" s="39"/>
      <c r="AH1557" s="39">
        <v>110685.50655270656</v>
      </c>
      <c r="AI1557" s="39">
        <v>11068.550655270657</v>
      </c>
      <c r="AJ1557" s="39">
        <v>5940</v>
      </c>
      <c r="AK1557" s="39">
        <v>594</v>
      </c>
      <c r="AL1557" s="39">
        <v>128288.05720797722</v>
      </c>
      <c r="AM1557" s="39" t="s">
        <v>935</v>
      </c>
      <c r="AN1557" s="39" t="s">
        <v>986</v>
      </c>
      <c r="AO1557" s="35" t="s">
        <v>935</v>
      </c>
      <c r="AP1557" s="35" t="s">
        <v>986</v>
      </c>
      <c r="AQ1557" s="39" t="s">
        <v>988</v>
      </c>
      <c r="AR1557" s="49">
        <v>0.2</v>
      </c>
      <c r="AS1557" s="39"/>
      <c r="AT1557" s="39"/>
      <c r="AU1557" s="39"/>
      <c r="AV1557" s="39"/>
      <c r="AW1557" s="39" t="s">
        <v>1267</v>
      </c>
      <c r="AX1557" s="39" t="s">
        <v>943</v>
      </c>
      <c r="AY1557" s="39" t="s">
        <v>1053</v>
      </c>
      <c r="AZ1557" s="39" t="s">
        <v>5049</v>
      </c>
      <c r="BA1557" s="39"/>
      <c r="BC1557" s="5" t="s">
        <v>905</v>
      </c>
      <c r="CB1557" s="13" t="s">
        <v>990</v>
      </c>
      <c r="CC1557" s="13"/>
      <c r="CD1557" s="13"/>
      <c r="CE1557" s="13"/>
      <c r="CF1557" s="13"/>
      <c r="CG1557" s="13"/>
      <c r="CH1557" s="13"/>
      <c r="CI1557" s="13"/>
      <c r="CJ1557" s="13"/>
      <c r="CK1557" s="13"/>
      <c r="CL1557" s="13"/>
      <c r="CM1557" s="13"/>
      <c r="CN1557" s="13"/>
      <c r="CO1557" s="13"/>
    </row>
    <row r="1558" spans="1:93" ht="15.75" customHeight="1" x14ac:dyDescent="0.2">
      <c r="A1558" s="35" t="s">
        <v>353</v>
      </c>
      <c r="B1558" s="51" t="s">
        <v>5050</v>
      </c>
      <c r="C1558" s="35" t="s">
        <v>5051</v>
      </c>
      <c r="D1558" s="36">
        <v>45439</v>
      </c>
      <c r="E1558" s="36"/>
      <c r="F1558" s="35" t="s">
        <v>938</v>
      </c>
      <c r="G1558" s="35" t="s">
        <v>939</v>
      </c>
      <c r="H1558" s="35" t="s">
        <v>940</v>
      </c>
      <c r="I1558" s="35" t="s">
        <v>897</v>
      </c>
      <c r="J1558" s="35">
        <v>0</v>
      </c>
      <c r="K1558" s="35" t="s">
        <v>5002</v>
      </c>
      <c r="L1558" s="35" t="s">
        <v>899</v>
      </c>
      <c r="M1558" s="38">
        <v>0.05</v>
      </c>
      <c r="N1558" s="35">
        <v>28</v>
      </c>
      <c r="O1558" s="39">
        <v>48575.833333333336</v>
      </c>
      <c r="P1558" s="40">
        <v>0</v>
      </c>
      <c r="Q1558" s="39">
        <v>0</v>
      </c>
      <c r="R1558" s="39">
        <v>1167.6883012820513</v>
      </c>
      <c r="S1558" s="39">
        <v>674.66435185185196</v>
      </c>
      <c r="T1558" s="39">
        <v>121.43958333333335</v>
      </c>
      <c r="U1558" s="35">
        <v>37.5</v>
      </c>
      <c r="V1558" s="39">
        <v>0</v>
      </c>
      <c r="W1558" s="39">
        <v>4413.5</v>
      </c>
      <c r="X1558" s="39">
        <v>2230</v>
      </c>
      <c r="Y1558" s="39">
        <v>57220.625569800577</v>
      </c>
      <c r="Z1558" s="41">
        <v>6201.25</v>
      </c>
      <c r="AA1558" s="39">
        <v>0</v>
      </c>
      <c r="AB1558" s="39">
        <v>63421.875569800577</v>
      </c>
      <c r="AC1558" s="39"/>
      <c r="AD1558" s="39"/>
      <c r="AE1558" s="39">
        <v>0</v>
      </c>
      <c r="AF1558" s="39"/>
      <c r="AG1558" s="39"/>
      <c r="AH1558" s="39">
        <v>63421.875569800577</v>
      </c>
      <c r="AI1558" s="39">
        <v>3171.0937784900289</v>
      </c>
      <c r="AJ1558" s="39">
        <v>14850</v>
      </c>
      <c r="AK1558" s="39">
        <v>742.5</v>
      </c>
      <c r="AL1558" s="39">
        <v>82185.4693482906</v>
      </c>
      <c r="AM1558" s="39" t="s">
        <v>943</v>
      </c>
      <c r="AN1558" s="39" t="s">
        <v>943</v>
      </c>
      <c r="AO1558" s="35">
        <v>37947</v>
      </c>
      <c r="AP1558" s="35" t="s">
        <v>944</v>
      </c>
      <c r="AQ1558" s="39" t="s">
        <v>901</v>
      </c>
      <c r="AR1558" s="49">
        <v>0.5</v>
      </c>
      <c r="AS1558" s="39"/>
      <c r="AT1558" s="39"/>
      <c r="AU1558" s="39"/>
      <c r="AV1558" s="39"/>
      <c r="AW1558" s="39" t="s">
        <v>1207</v>
      </c>
      <c r="AX1558" s="39" t="s">
        <v>946</v>
      </c>
      <c r="AY1558" s="39" t="s">
        <v>2640</v>
      </c>
      <c r="AZ1558" s="39" t="s">
        <v>5052</v>
      </c>
      <c r="BA1558" s="39"/>
      <c r="BC1558" s="5" t="s">
        <v>905</v>
      </c>
      <c r="CB1558" s="13" t="s">
        <v>947</v>
      </c>
      <c r="CC1558" s="13" t="s">
        <v>10</v>
      </c>
      <c r="CD1558" s="13">
        <v>60002</v>
      </c>
      <c r="CE1558" s="13" t="s">
        <v>8</v>
      </c>
      <c r="CF1558" s="13" t="str">
        <f t="shared" ref="CF1558:CF1564" si="615">A1558</f>
        <v>W0004618</v>
      </c>
      <c r="CG1558" s="13" t="s">
        <v>11</v>
      </c>
      <c r="CH1558" s="18">
        <f t="shared" ref="CH1558:CH1564" si="616">SUM(O1558,Q1558,T1558:X1558,)</f>
        <v>55378.272916666669</v>
      </c>
      <c r="CI1558" s="18">
        <f>SUM(AA1558,AC1558:AE1558)</f>
        <v>0</v>
      </c>
      <c r="CJ1558" s="43">
        <f t="shared" ref="CJ1558:CJ1564" si="617">SUM(Z1558)</f>
        <v>6201.25</v>
      </c>
      <c r="CK1558" s="44">
        <f t="shared" ref="CK1558:CK1564" si="618">AJ1558</f>
        <v>14850</v>
      </c>
      <c r="CL1558" s="18">
        <f t="shared" ref="CL1558:CL1561" si="619">SUM(R1558:S1558)</f>
        <v>1842.3526531339032</v>
      </c>
      <c r="CM1558" s="18">
        <f t="shared" ref="CM1558:CM1564" si="620">SUM(AI1558,AK1558)</f>
        <v>3913.5937784900289</v>
      </c>
      <c r="CN1558" s="13"/>
      <c r="CO1558" s="18">
        <f t="shared" ref="CO1558:CO1564" si="621">SUM(CH1558:CM1558,-AL1558)</f>
        <v>0</v>
      </c>
    </row>
    <row r="1559" spans="1:93" ht="15.75" customHeight="1" x14ac:dyDescent="0.2">
      <c r="A1559" s="35" t="s">
        <v>353</v>
      </c>
      <c r="B1559" s="51" t="s">
        <v>5050</v>
      </c>
      <c r="C1559" s="35" t="s">
        <v>5051</v>
      </c>
      <c r="D1559" s="36">
        <v>45439</v>
      </c>
      <c r="E1559" s="36"/>
      <c r="F1559" s="35" t="s">
        <v>938</v>
      </c>
      <c r="G1559" s="35" t="s">
        <v>939</v>
      </c>
      <c r="H1559" s="35" t="s">
        <v>940</v>
      </c>
      <c r="I1559" s="35" t="s">
        <v>897</v>
      </c>
      <c r="J1559" s="35">
        <v>0</v>
      </c>
      <c r="K1559" s="35" t="s">
        <v>5002</v>
      </c>
      <c r="L1559" s="35" t="s">
        <v>899</v>
      </c>
      <c r="M1559" s="38">
        <v>0.05</v>
      </c>
      <c r="N1559" s="35">
        <v>28</v>
      </c>
      <c r="O1559" s="39">
        <v>48575.833333333336</v>
      </c>
      <c r="P1559" s="40">
        <v>0</v>
      </c>
      <c r="Q1559" s="39">
        <v>0</v>
      </c>
      <c r="R1559" s="39">
        <v>1167.6883012820513</v>
      </c>
      <c r="S1559" s="39">
        <v>674.66435185185196</v>
      </c>
      <c r="T1559" s="39">
        <v>121.43958333333335</v>
      </c>
      <c r="U1559" s="35">
        <v>37.5</v>
      </c>
      <c r="V1559" s="39">
        <v>0</v>
      </c>
      <c r="W1559" s="39">
        <v>4413.5</v>
      </c>
      <c r="X1559" s="39">
        <v>2230</v>
      </c>
      <c r="Y1559" s="39">
        <v>57220.625569800577</v>
      </c>
      <c r="Z1559" s="41">
        <v>6201.25</v>
      </c>
      <c r="AA1559" s="39">
        <v>0</v>
      </c>
      <c r="AB1559" s="39">
        <v>63421.875569800577</v>
      </c>
      <c r="AC1559" s="39"/>
      <c r="AD1559" s="39"/>
      <c r="AE1559" s="39">
        <v>0</v>
      </c>
      <c r="AF1559" s="39"/>
      <c r="AG1559" s="39"/>
      <c r="AH1559" s="39">
        <v>63421.875569800577</v>
      </c>
      <c r="AI1559" s="39">
        <v>3171.0937784900289</v>
      </c>
      <c r="AJ1559" s="39">
        <v>14850</v>
      </c>
      <c r="AK1559" s="39">
        <v>742.5</v>
      </c>
      <c r="AL1559" s="39">
        <v>82185.4693482906</v>
      </c>
      <c r="AM1559" s="39" t="s">
        <v>900</v>
      </c>
      <c r="AN1559" s="39" t="s">
        <v>900</v>
      </c>
      <c r="AO1559" s="35">
        <v>1008086</v>
      </c>
      <c r="AP1559" s="39" t="s">
        <v>900</v>
      </c>
      <c r="AQ1559" s="39" t="s">
        <v>901</v>
      </c>
      <c r="AR1559" s="49">
        <v>0.5</v>
      </c>
      <c r="AS1559" s="39"/>
      <c r="AT1559" s="39"/>
      <c r="AU1559" s="39"/>
      <c r="AV1559" s="39"/>
      <c r="AW1559" s="39" t="s">
        <v>1207</v>
      </c>
      <c r="AX1559" s="39" t="s">
        <v>946</v>
      </c>
      <c r="AY1559" s="39" t="s">
        <v>2640</v>
      </c>
      <c r="AZ1559" s="39" t="s">
        <v>5052</v>
      </c>
      <c r="BA1559" s="39"/>
      <c r="BC1559" s="5" t="s">
        <v>905</v>
      </c>
      <c r="CB1559" s="13" t="s">
        <v>906</v>
      </c>
      <c r="CC1559" s="13" t="s">
        <v>907</v>
      </c>
      <c r="CD1559" s="13">
        <v>60006</v>
      </c>
      <c r="CE1559" s="13" t="e">
        <v>#N/A</v>
      </c>
      <c r="CF1559" s="13" t="str">
        <f t="shared" si="615"/>
        <v>W0004618</v>
      </c>
      <c r="CG1559" s="13" t="str">
        <f>G1559</f>
        <v>HR Capability Center</v>
      </c>
      <c r="CH1559" s="18">
        <f t="shared" si="616"/>
        <v>55378.272916666669</v>
      </c>
      <c r="CI1559" s="18">
        <f>SUM(AA1559,AE1559)</f>
        <v>0</v>
      </c>
      <c r="CJ1559" s="43">
        <f t="shared" si="617"/>
        <v>6201.25</v>
      </c>
      <c r="CK1559" s="44">
        <f t="shared" si="618"/>
        <v>14850</v>
      </c>
      <c r="CL1559" s="18">
        <f t="shared" si="619"/>
        <v>1842.3526531339032</v>
      </c>
      <c r="CM1559" s="18">
        <f t="shared" si="620"/>
        <v>3913.5937784900289</v>
      </c>
      <c r="CN1559" s="13"/>
      <c r="CO1559" s="18">
        <f t="shared" si="621"/>
        <v>0</v>
      </c>
    </row>
    <row r="1560" spans="1:93" ht="15.75" customHeight="1" x14ac:dyDescent="0.2">
      <c r="A1560" s="35" t="s">
        <v>5053</v>
      </c>
      <c r="B1560" s="51" t="s">
        <v>5054</v>
      </c>
      <c r="C1560" s="35" t="s">
        <v>5055</v>
      </c>
      <c r="D1560" s="36">
        <v>44452</v>
      </c>
      <c r="E1560" s="36"/>
      <c r="F1560" s="35" t="s">
        <v>918</v>
      </c>
      <c r="G1560" s="35" t="s">
        <v>951</v>
      </c>
      <c r="H1560" s="35" t="s">
        <v>952</v>
      </c>
      <c r="I1560" s="35" t="s">
        <v>897</v>
      </c>
      <c r="J1560" s="35">
        <v>0</v>
      </c>
      <c r="K1560" s="35" t="s">
        <v>5002</v>
      </c>
      <c r="L1560" s="35" t="s">
        <v>899</v>
      </c>
      <c r="M1560" s="38">
        <v>0.05</v>
      </c>
      <c r="N1560" s="35">
        <v>28</v>
      </c>
      <c r="O1560" s="39">
        <v>162214.59333333332</v>
      </c>
      <c r="P1560" s="40">
        <v>8.6999999999999994E-2</v>
      </c>
      <c r="Q1560" s="39">
        <v>24332.188999999995</v>
      </c>
      <c r="R1560" s="39">
        <v>3829.6777243589745</v>
      </c>
      <c r="S1560" s="39">
        <v>2212.7026851851851</v>
      </c>
      <c r="T1560" s="39">
        <v>398.28648333333331</v>
      </c>
      <c r="U1560" s="35">
        <v>43.5</v>
      </c>
      <c r="V1560" s="39">
        <v>0</v>
      </c>
      <c r="W1560" s="39">
        <v>0</v>
      </c>
      <c r="X1560" s="39">
        <v>3167.9599999999996</v>
      </c>
      <c r="Y1560" s="39">
        <v>196198.90922621079</v>
      </c>
      <c r="Z1560" s="41">
        <v>2409.4166666666665</v>
      </c>
      <c r="AA1560" s="39">
        <v>0</v>
      </c>
      <c r="AB1560" s="39">
        <v>198608.32589287744</v>
      </c>
      <c r="AC1560" s="39"/>
      <c r="AD1560" s="39"/>
      <c r="AE1560" s="39"/>
      <c r="AF1560" s="39"/>
      <c r="AG1560" s="39"/>
      <c r="AH1560" s="39">
        <v>198608.32589287744</v>
      </c>
      <c r="AI1560" s="39">
        <v>9930.4162946438737</v>
      </c>
      <c r="AJ1560" s="39">
        <v>17226</v>
      </c>
      <c r="AK1560" s="39">
        <v>861.30000000000007</v>
      </c>
      <c r="AL1560" s="39">
        <v>226626.04218752129</v>
      </c>
      <c r="AM1560" s="39" t="s">
        <v>1026</v>
      </c>
      <c r="AN1560" s="39" t="s">
        <v>1026</v>
      </c>
      <c r="AO1560" s="35" t="s">
        <v>5056</v>
      </c>
      <c r="AP1560" s="35" t="s">
        <v>1027</v>
      </c>
      <c r="AQ1560" s="39" t="s">
        <v>901</v>
      </c>
      <c r="AR1560" s="49">
        <v>0.57999999999999996</v>
      </c>
      <c r="AS1560" s="39"/>
      <c r="AT1560" s="39"/>
      <c r="AU1560" s="39"/>
      <c r="AV1560" s="39"/>
      <c r="AW1560" s="39" t="s">
        <v>963</v>
      </c>
      <c r="AX1560" s="39" t="s">
        <v>13</v>
      </c>
      <c r="AY1560" s="39" t="s">
        <v>2034</v>
      </c>
      <c r="AZ1560" s="35" t="s">
        <v>5056</v>
      </c>
      <c r="BA1560" s="39"/>
      <c r="BC1560" s="5" t="s">
        <v>905</v>
      </c>
      <c r="CA1560" s="5" t="s">
        <v>5016</v>
      </c>
      <c r="CB1560" s="13" t="s">
        <v>947</v>
      </c>
      <c r="CC1560" s="13" t="s">
        <v>1029</v>
      </c>
      <c r="CD1560" s="13">
        <v>60014</v>
      </c>
      <c r="CE1560" s="13" t="s">
        <v>1030</v>
      </c>
      <c r="CF1560" s="13" t="str">
        <f t="shared" si="615"/>
        <v>W0004198</v>
      </c>
      <c r="CG1560" s="13" t="s">
        <v>13</v>
      </c>
      <c r="CH1560" s="18">
        <f t="shared" si="616"/>
        <v>190156.52881666663</v>
      </c>
      <c r="CI1560" s="18">
        <f t="shared" ref="CI1560:CI1564" si="622">SUM(AA1560,AC1560:AE1560)</f>
        <v>0</v>
      </c>
      <c r="CJ1560" s="43">
        <f t="shared" si="617"/>
        <v>2409.4166666666665</v>
      </c>
      <c r="CK1560" s="44">
        <f t="shared" si="618"/>
        <v>17226</v>
      </c>
      <c r="CL1560" s="18">
        <f t="shared" si="619"/>
        <v>6042.3804095441592</v>
      </c>
      <c r="CM1560" s="18">
        <f t="shared" si="620"/>
        <v>10791.716294643873</v>
      </c>
      <c r="CN1560" s="13"/>
      <c r="CO1560" s="18">
        <f t="shared" si="621"/>
        <v>0</v>
      </c>
    </row>
    <row r="1561" spans="1:93" ht="15.75" customHeight="1" x14ac:dyDescent="0.2">
      <c r="A1561" s="35" t="s">
        <v>5053</v>
      </c>
      <c r="B1561" s="51" t="s">
        <v>5054</v>
      </c>
      <c r="C1561" s="35" t="s">
        <v>5055</v>
      </c>
      <c r="D1561" s="36">
        <v>44452</v>
      </c>
      <c r="E1561" s="36"/>
      <c r="F1561" s="35" t="s">
        <v>918</v>
      </c>
      <c r="G1561" s="35" t="s">
        <v>951</v>
      </c>
      <c r="H1561" s="35" t="s">
        <v>952</v>
      </c>
      <c r="I1561" s="35" t="s">
        <v>897</v>
      </c>
      <c r="J1561" s="35">
        <v>0</v>
      </c>
      <c r="K1561" s="35" t="s">
        <v>5002</v>
      </c>
      <c r="L1561" s="35" t="s">
        <v>899</v>
      </c>
      <c r="M1561" s="38">
        <v>0.05</v>
      </c>
      <c r="N1561" s="35">
        <v>28</v>
      </c>
      <c r="O1561" s="39">
        <v>41952.049999999996</v>
      </c>
      <c r="P1561" s="40">
        <v>2.2499999999999999E-2</v>
      </c>
      <c r="Q1561" s="39">
        <v>6292.807499999999</v>
      </c>
      <c r="R1561" s="39">
        <v>990.43389423076928</v>
      </c>
      <c r="S1561" s="39">
        <v>572.25069444444443</v>
      </c>
      <c r="T1561" s="39">
        <v>103.00512499999999</v>
      </c>
      <c r="U1561" s="35">
        <v>11.25</v>
      </c>
      <c r="V1561" s="39">
        <v>0</v>
      </c>
      <c r="W1561" s="39"/>
      <c r="X1561" s="39">
        <v>819.3</v>
      </c>
      <c r="Y1561" s="39">
        <v>50741.097213675217</v>
      </c>
      <c r="Z1561" s="41">
        <v>623.125</v>
      </c>
      <c r="AA1561" s="39">
        <v>0</v>
      </c>
      <c r="AB1561" s="39">
        <v>51364.222213675217</v>
      </c>
      <c r="AC1561" s="39"/>
      <c r="AD1561" s="39"/>
      <c r="AE1561" s="39"/>
      <c r="AF1561" s="39"/>
      <c r="AG1561" s="39"/>
      <c r="AH1561" s="39">
        <v>51364.222213675217</v>
      </c>
      <c r="AI1561" s="39">
        <v>2568.211110683761</v>
      </c>
      <c r="AJ1561" s="39">
        <v>4455</v>
      </c>
      <c r="AK1561" s="39">
        <v>222.75</v>
      </c>
      <c r="AL1561" s="39">
        <v>58610.183324358979</v>
      </c>
      <c r="AM1561" s="39" t="s">
        <v>930</v>
      </c>
      <c r="AN1561" s="39" t="s">
        <v>930</v>
      </c>
      <c r="AO1561" s="35" t="s">
        <v>5056</v>
      </c>
      <c r="AP1561" s="35" t="s">
        <v>3828</v>
      </c>
      <c r="AQ1561" s="39" t="s">
        <v>901</v>
      </c>
      <c r="AR1561" s="49">
        <v>0.15</v>
      </c>
      <c r="AS1561" s="39"/>
      <c r="AT1561" s="39"/>
      <c r="AU1561" s="39"/>
      <c r="AV1561" s="39"/>
      <c r="AW1561" s="39" t="s">
        <v>963</v>
      </c>
      <c r="AX1561" s="39" t="s">
        <v>13</v>
      </c>
      <c r="AY1561" s="39" t="s">
        <v>2034</v>
      </c>
      <c r="AZ1561" s="35" t="s">
        <v>5056</v>
      </c>
      <c r="BA1561" s="39"/>
      <c r="BC1561" s="5" t="s">
        <v>905</v>
      </c>
      <c r="CB1561" s="13" t="s">
        <v>947</v>
      </c>
      <c r="CC1561" s="13" t="s">
        <v>3830</v>
      </c>
      <c r="CD1561" s="13">
        <v>60038</v>
      </c>
      <c r="CE1561" s="13" t="s">
        <v>3831</v>
      </c>
      <c r="CF1561" s="13" t="str">
        <f t="shared" si="615"/>
        <v>W0004198</v>
      </c>
      <c r="CG1561" s="13" t="s">
        <v>13</v>
      </c>
      <c r="CH1561" s="18">
        <f t="shared" si="616"/>
        <v>49178.412625000004</v>
      </c>
      <c r="CI1561" s="18">
        <f t="shared" si="622"/>
        <v>0</v>
      </c>
      <c r="CJ1561" s="43">
        <f t="shared" si="617"/>
        <v>623.125</v>
      </c>
      <c r="CK1561" s="44">
        <f t="shared" si="618"/>
        <v>4455</v>
      </c>
      <c r="CL1561" s="18">
        <f t="shared" si="619"/>
        <v>1562.6845886752137</v>
      </c>
      <c r="CM1561" s="18">
        <f t="shared" si="620"/>
        <v>2790.961110683761</v>
      </c>
      <c r="CN1561" s="13"/>
      <c r="CO1561" s="18">
        <f t="shared" si="621"/>
        <v>0</v>
      </c>
    </row>
    <row r="1562" spans="1:93" ht="15.75" customHeight="1" x14ac:dyDescent="0.2">
      <c r="A1562" s="35" t="s">
        <v>5053</v>
      </c>
      <c r="B1562" s="51" t="s">
        <v>5054</v>
      </c>
      <c r="C1562" s="35" t="s">
        <v>5055</v>
      </c>
      <c r="D1562" s="36">
        <v>44452</v>
      </c>
      <c r="E1562" s="36"/>
      <c r="F1562" s="35" t="s">
        <v>918</v>
      </c>
      <c r="G1562" s="35" t="s">
        <v>951</v>
      </c>
      <c r="H1562" s="35" t="s">
        <v>952</v>
      </c>
      <c r="I1562" s="35" t="s">
        <v>897</v>
      </c>
      <c r="J1562" s="35">
        <v>0</v>
      </c>
      <c r="K1562" s="35" t="s">
        <v>5002</v>
      </c>
      <c r="L1562" s="35" t="s">
        <v>899</v>
      </c>
      <c r="M1562" s="38">
        <v>0.05</v>
      </c>
      <c r="N1562" s="35">
        <v>28</v>
      </c>
      <c r="O1562" s="39">
        <v>13984.016666666666</v>
      </c>
      <c r="P1562" s="40">
        <v>7.4999999999999997E-3</v>
      </c>
      <c r="Q1562" s="39">
        <v>2097.6025</v>
      </c>
      <c r="R1562" s="39">
        <v>330.14463141025647</v>
      </c>
      <c r="S1562" s="39">
        <v>190.75023148148148</v>
      </c>
      <c r="T1562" s="39">
        <v>34.335041666666669</v>
      </c>
      <c r="U1562" s="35">
        <v>3.75</v>
      </c>
      <c r="V1562" s="39">
        <v>0</v>
      </c>
      <c r="W1562" s="39"/>
      <c r="X1562" s="39">
        <v>273.10000000000002</v>
      </c>
      <c r="Y1562" s="39">
        <v>16913.69907122507</v>
      </c>
      <c r="Z1562" s="41">
        <v>207.70833333333337</v>
      </c>
      <c r="AA1562" s="39">
        <v>0</v>
      </c>
      <c r="AB1562" s="39">
        <v>17121.407404558402</v>
      </c>
      <c r="AC1562" s="39"/>
      <c r="AD1562" s="39"/>
      <c r="AE1562" s="39"/>
      <c r="AF1562" s="39"/>
      <c r="AG1562" s="39"/>
      <c r="AH1562" s="39">
        <v>17121.407404558402</v>
      </c>
      <c r="AI1562" s="39">
        <v>856.07037022792019</v>
      </c>
      <c r="AJ1562" s="39">
        <v>1485</v>
      </c>
      <c r="AK1562" s="39">
        <v>74.25</v>
      </c>
      <c r="AL1562" s="39">
        <v>19536.727774786323</v>
      </c>
      <c r="AM1562" s="39" t="s">
        <v>3556</v>
      </c>
      <c r="AN1562" s="39" t="s">
        <v>3556</v>
      </c>
      <c r="AO1562" s="35" t="s">
        <v>5056</v>
      </c>
      <c r="AP1562" s="35" t="s">
        <v>3557</v>
      </c>
      <c r="AQ1562" s="39" t="s">
        <v>901</v>
      </c>
      <c r="AR1562" s="49">
        <v>0.05</v>
      </c>
      <c r="AS1562" s="39"/>
      <c r="AT1562" s="39"/>
      <c r="AU1562" s="39"/>
      <c r="AV1562" s="39"/>
      <c r="AW1562" s="39" t="s">
        <v>963</v>
      </c>
      <c r="AX1562" s="39" t="s">
        <v>13</v>
      </c>
      <c r="AY1562" s="39" t="s">
        <v>2034</v>
      </c>
      <c r="AZ1562" s="35" t="s">
        <v>5056</v>
      </c>
      <c r="BA1562" s="39"/>
      <c r="BC1562" s="5" t="s">
        <v>905</v>
      </c>
      <c r="CB1562" s="13" t="s">
        <v>947</v>
      </c>
      <c r="CC1562" s="13" t="s">
        <v>3559</v>
      </c>
      <c r="CD1562" s="13">
        <v>60037</v>
      </c>
      <c r="CE1562" s="13" t="s">
        <v>3560</v>
      </c>
      <c r="CF1562" s="13" t="str">
        <f t="shared" si="615"/>
        <v>W0004198</v>
      </c>
      <c r="CG1562" s="13" t="s">
        <v>13</v>
      </c>
      <c r="CH1562" s="18">
        <f t="shared" si="616"/>
        <v>16392.804208333335</v>
      </c>
      <c r="CI1562" s="18">
        <f t="shared" si="622"/>
        <v>0</v>
      </c>
      <c r="CJ1562" s="43">
        <f t="shared" si="617"/>
        <v>207.70833333333337</v>
      </c>
      <c r="CK1562" s="44">
        <f t="shared" si="618"/>
        <v>1485</v>
      </c>
      <c r="CL1562" s="18" t="s">
        <v>5057</v>
      </c>
      <c r="CM1562" s="18">
        <f t="shared" si="620"/>
        <v>930.32037022792019</v>
      </c>
      <c r="CN1562" s="13"/>
      <c r="CO1562" s="18">
        <f t="shared" si="621"/>
        <v>-520.8948628917351</v>
      </c>
    </row>
    <row r="1563" spans="1:93" ht="15.75" customHeight="1" x14ac:dyDescent="0.2">
      <c r="A1563" s="35" t="s">
        <v>5053</v>
      </c>
      <c r="B1563" s="51" t="s">
        <v>5054</v>
      </c>
      <c r="C1563" s="35" t="s">
        <v>5055</v>
      </c>
      <c r="D1563" s="36">
        <v>44452</v>
      </c>
      <c r="E1563" s="36"/>
      <c r="F1563" s="35" t="s">
        <v>918</v>
      </c>
      <c r="G1563" s="35" t="s">
        <v>951</v>
      </c>
      <c r="H1563" s="35" t="s">
        <v>952</v>
      </c>
      <c r="I1563" s="35" t="s">
        <v>897</v>
      </c>
      <c r="J1563" s="35">
        <v>0</v>
      </c>
      <c r="K1563" s="35" t="s">
        <v>5002</v>
      </c>
      <c r="L1563" s="35" t="s">
        <v>899</v>
      </c>
      <c r="M1563" s="38">
        <v>0.05</v>
      </c>
      <c r="N1563" s="35">
        <v>28</v>
      </c>
      <c r="O1563" s="39">
        <v>41952.049999999996</v>
      </c>
      <c r="P1563" s="40">
        <v>2.2499999999999999E-2</v>
      </c>
      <c r="Q1563" s="39">
        <v>6292.807499999999</v>
      </c>
      <c r="R1563" s="39">
        <v>990.43389423076928</v>
      </c>
      <c r="S1563" s="39">
        <v>572.25069444444443</v>
      </c>
      <c r="T1563" s="39">
        <v>103.00512499999999</v>
      </c>
      <c r="U1563" s="35">
        <v>11.25</v>
      </c>
      <c r="V1563" s="39">
        <v>0</v>
      </c>
      <c r="W1563" s="39"/>
      <c r="X1563" s="39">
        <v>819.3</v>
      </c>
      <c r="Y1563" s="39">
        <v>50741.097213675217</v>
      </c>
      <c r="Z1563" s="41">
        <v>623.125</v>
      </c>
      <c r="AA1563" s="39">
        <v>0</v>
      </c>
      <c r="AB1563" s="39">
        <v>51364.222213675217</v>
      </c>
      <c r="AC1563" s="39"/>
      <c r="AD1563" s="39"/>
      <c r="AE1563" s="39"/>
      <c r="AF1563" s="39"/>
      <c r="AG1563" s="39"/>
      <c r="AH1563" s="39">
        <v>51364.222213675217</v>
      </c>
      <c r="AI1563" s="39">
        <v>2568.211110683761</v>
      </c>
      <c r="AJ1563" s="39">
        <v>4455</v>
      </c>
      <c r="AK1563" s="39">
        <v>222.75</v>
      </c>
      <c r="AL1563" s="39">
        <v>58610.183324358979</v>
      </c>
      <c r="AM1563" s="39" t="s">
        <v>2527</v>
      </c>
      <c r="AN1563" s="39" t="s">
        <v>2527</v>
      </c>
      <c r="AO1563" s="35" t="s">
        <v>5056</v>
      </c>
      <c r="AP1563" s="35" t="s">
        <v>2033</v>
      </c>
      <c r="AQ1563" s="39" t="s">
        <v>901</v>
      </c>
      <c r="AR1563" s="49">
        <v>0.15</v>
      </c>
      <c r="AS1563" s="39"/>
      <c r="AT1563" s="39"/>
      <c r="AU1563" s="39"/>
      <c r="AV1563" s="39"/>
      <c r="AW1563" s="39" t="s">
        <v>963</v>
      </c>
      <c r="AX1563" s="39" t="s">
        <v>13</v>
      </c>
      <c r="AY1563" s="39" t="s">
        <v>2034</v>
      </c>
      <c r="AZ1563" s="35" t="s">
        <v>5056</v>
      </c>
      <c r="BA1563" s="39"/>
      <c r="BC1563" s="5" t="s">
        <v>905</v>
      </c>
      <c r="CB1563" s="13" t="s">
        <v>947</v>
      </c>
      <c r="CC1563" s="13" t="s">
        <v>2036</v>
      </c>
      <c r="CD1563" s="13">
        <v>60026</v>
      </c>
      <c r="CE1563" s="13" t="s">
        <v>2528</v>
      </c>
      <c r="CF1563" s="13" t="str">
        <f t="shared" si="615"/>
        <v>W0004198</v>
      </c>
      <c r="CG1563" s="13" t="s">
        <v>13</v>
      </c>
      <c r="CH1563" s="18">
        <f t="shared" si="616"/>
        <v>49178.412625000004</v>
      </c>
      <c r="CI1563" s="18">
        <f t="shared" si="622"/>
        <v>0</v>
      </c>
      <c r="CJ1563" s="43">
        <f t="shared" si="617"/>
        <v>623.125</v>
      </c>
      <c r="CK1563" s="44">
        <f t="shared" si="618"/>
        <v>4455</v>
      </c>
      <c r="CL1563" s="18">
        <f t="shared" ref="CL1563:CL1564" si="623">SUM(R1563:S1563)</f>
        <v>1562.6845886752137</v>
      </c>
      <c r="CM1563" s="18">
        <f t="shared" si="620"/>
        <v>2790.961110683761</v>
      </c>
      <c r="CN1563" s="13"/>
      <c r="CO1563" s="18">
        <f t="shared" si="621"/>
        <v>0</v>
      </c>
    </row>
    <row r="1564" spans="1:93" ht="15.75" customHeight="1" x14ac:dyDescent="0.2">
      <c r="A1564" s="35" t="s">
        <v>5053</v>
      </c>
      <c r="B1564" s="51" t="s">
        <v>5054</v>
      </c>
      <c r="C1564" s="35" t="s">
        <v>5055</v>
      </c>
      <c r="D1564" s="36">
        <v>44452</v>
      </c>
      <c r="E1564" s="36"/>
      <c r="F1564" s="35" t="s">
        <v>918</v>
      </c>
      <c r="G1564" s="35" t="s">
        <v>951</v>
      </c>
      <c r="H1564" s="35" t="s">
        <v>952</v>
      </c>
      <c r="I1564" s="35" t="s">
        <v>897</v>
      </c>
      <c r="J1564" s="35">
        <v>0</v>
      </c>
      <c r="K1564" s="35" t="s">
        <v>5002</v>
      </c>
      <c r="L1564" s="35" t="s">
        <v>899</v>
      </c>
      <c r="M1564" s="38">
        <v>0.05</v>
      </c>
      <c r="N1564" s="35">
        <v>28</v>
      </c>
      <c r="O1564" s="39">
        <v>19577.623333333333</v>
      </c>
      <c r="P1564" s="40">
        <v>1.0500000000000001E-2</v>
      </c>
      <c r="Q1564" s="39">
        <v>2936.6435000000001</v>
      </c>
      <c r="R1564" s="39">
        <v>462.20248397435904</v>
      </c>
      <c r="S1564" s="39">
        <v>267.05032407407407</v>
      </c>
      <c r="T1564" s="39">
        <v>48.069058333333338</v>
      </c>
      <c r="U1564" s="35">
        <v>5.2500000000000009</v>
      </c>
      <c r="V1564" s="39">
        <v>0</v>
      </c>
      <c r="W1564" s="39"/>
      <c r="X1564" s="39">
        <v>382.34000000000003</v>
      </c>
      <c r="Y1564" s="39">
        <v>23679.178699715103</v>
      </c>
      <c r="Z1564" s="41">
        <v>290.79166666666674</v>
      </c>
      <c r="AA1564" s="39">
        <v>0</v>
      </c>
      <c r="AB1564" s="39">
        <v>23969.970366381771</v>
      </c>
      <c r="AC1564" s="39"/>
      <c r="AD1564" s="39"/>
      <c r="AE1564" s="39"/>
      <c r="AF1564" s="39"/>
      <c r="AG1564" s="39"/>
      <c r="AH1564" s="39">
        <v>23969.970366381771</v>
      </c>
      <c r="AI1564" s="39">
        <v>1198.4985183190886</v>
      </c>
      <c r="AJ1564" s="39">
        <v>2079</v>
      </c>
      <c r="AK1564" s="39">
        <v>103.95</v>
      </c>
      <c r="AL1564" s="39">
        <v>27351.418884700859</v>
      </c>
      <c r="AM1564" s="39" t="s">
        <v>1985</v>
      </c>
      <c r="AN1564" s="39" t="s">
        <v>1985</v>
      </c>
      <c r="AO1564" s="35" t="s">
        <v>5056</v>
      </c>
      <c r="AP1564" s="35" t="s">
        <v>1986</v>
      </c>
      <c r="AQ1564" s="39" t="s">
        <v>901</v>
      </c>
      <c r="AR1564" s="49">
        <v>7.0000000000000007E-2</v>
      </c>
      <c r="AS1564" s="39"/>
      <c r="AT1564" s="39"/>
      <c r="AU1564" s="39"/>
      <c r="AV1564" s="39"/>
      <c r="AW1564" s="39" t="s">
        <v>963</v>
      </c>
      <c r="AX1564" s="39" t="s">
        <v>13</v>
      </c>
      <c r="AY1564" s="39" t="s">
        <v>2034</v>
      </c>
      <c r="AZ1564" s="35" t="s">
        <v>5056</v>
      </c>
      <c r="BA1564" s="39"/>
      <c r="BC1564" s="5" t="s">
        <v>905</v>
      </c>
      <c r="CB1564" s="13" t="s">
        <v>947</v>
      </c>
      <c r="CC1564" s="13" t="s">
        <v>1989</v>
      </c>
      <c r="CD1564" s="13">
        <v>60012</v>
      </c>
      <c r="CE1564" s="13" t="s">
        <v>1990</v>
      </c>
      <c r="CF1564" s="13" t="str">
        <f t="shared" si="615"/>
        <v>W0004198</v>
      </c>
      <c r="CG1564" s="13" t="s">
        <v>13</v>
      </c>
      <c r="CH1564" s="18">
        <f t="shared" si="616"/>
        <v>22949.925891666669</v>
      </c>
      <c r="CI1564" s="18">
        <f t="shared" si="622"/>
        <v>0</v>
      </c>
      <c r="CJ1564" s="43">
        <f t="shared" si="617"/>
        <v>290.79166666666674</v>
      </c>
      <c r="CK1564" s="44">
        <f t="shared" si="618"/>
        <v>2079</v>
      </c>
      <c r="CL1564" s="18">
        <f t="shared" si="623"/>
        <v>729.25280804843305</v>
      </c>
      <c r="CM1564" s="18">
        <f t="shared" si="620"/>
        <v>1302.4485183190886</v>
      </c>
      <c r="CN1564" s="13"/>
      <c r="CO1564" s="18">
        <f t="shared" si="621"/>
        <v>0</v>
      </c>
    </row>
    <row r="1565" spans="1:93" ht="15.75" customHeight="1" x14ac:dyDescent="0.2">
      <c r="A1565" s="35" t="s">
        <v>275</v>
      </c>
      <c r="B1565" s="51" t="s">
        <v>5058</v>
      </c>
      <c r="C1565" s="35" t="s">
        <v>5059</v>
      </c>
      <c r="D1565" s="36">
        <v>45119</v>
      </c>
      <c r="E1565" s="36"/>
      <c r="F1565" s="35" t="s">
        <v>925</v>
      </c>
      <c r="G1565" s="35" t="s">
        <v>1247</v>
      </c>
      <c r="H1565" s="35" t="s">
        <v>1248</v>
      </c>
      <c r="I1565" s="35" t="s">
        <v>897</v>
      </c>
      <c r="J1565" s="35">
        <v>0</v>
      </c>
      <c r="K1565" s="35" t="s">
        <v>5002</v>
      </c>
      <c r="L1565" s="35" t="s">
        <v>899</v>
      </c>
      <c r="M1565" s="38">
        <v>0.1</v>
      </c>
      <c r="N1565" s="35">
        <v>28</v>
      </c>
      <c r="O1565" s="39">
        <v>66688.066666666666</v>
      </c>
      <c r="P1565" s="40">
        <v>4.0000000000000008E-2</v>
      </c>
      <c r="Q1565" s="39">
        <v>6668.8066666666673</v>
      </c>
      <c r="R1565" s="39">
        <v>1555.0016025641025</v>
      </c>
      <c r="S1565" s="39">
        <v>898.44537037037048</v>
      </c>
      <c r="T1565" s="39">
        <v>161.72016666666667</v>
      </c>
      <c r="U1565" s="35">
        <v>30</v>
      </c>
      <c r="V1565" s="39">
        <v>0</v>
      </c>
      <c r="W1565" s="39">
        <v>6556.4000000000005</v>
      </c>
      <c r="X1565" s="39">
        <v>1784</v>
      </c>
      <c r="Y1565" s="39">
        <v>84342.440472934482</v>
      </c>
      <c r="Z1565" s="41">
        <v>2818.666666666667</v>
      </c>
      <c r="AA1565" s="39">
        <v>0</v>
      </c>
      <c r="AB1565" s="39">
        <v>87161.107139601154</v>
      </c>
      <c r="AC1565" s="39"/>
      <c r="AD1565" s="39"/>
      <c r="AE1565" s="39">
        <v>0</v>
      </c>
      <c r="AF1565" s="39"/>
      <c r="AG1565" s="39"/>
      <c r="AH1565" s="39">
        <v>87161.107139601154</v>
      </c>
      <c r="AI1565" s="39">
        <v>8716.1107139601154</v>
      </c>
      <c r="AJ1565" s="39">
        <v>11880</v>
      </c>
      <c r="AK1565" s="39">
        <v>1188</v>
      </c>
      <c r="AL1565" s="39">
        <v>108945.21785356128</v>
      </c>
      <c r="AM1565" s="39" t="s">
        <v>935</v>
      </c>
      <c r="AN1565" s="39" t="s">
        <v>986</v>
      </c>
      <c r="AO1565" s="35" t="s">
        <v>987</v>
      </c>
      <c r="AP1565" s="35" t="s">
        <v>986</v>
      </c>
      <c r="AQ1565" s="39" t="s">
        <v>988</v>
      </c>
      <c r="AR1565" s="49">
        <v>0.4</v>
      </c>
      <c r="AS1565" s="39"/>
      <c r="AT1565" s="39"/>
      <c r="AU1565" s="39"/>
      <c r="AV1565" s="39"/>
      <c r="AW1565" s="39" t="s">
        <v>1382</v>
      </c>
      <c r="AX1565" s="39" t="s">
        <v>935</v>
      </c>
      <c r="AY1565" s="39" t="s">
        <v>935</v>
      </c>
      <c r="AZ1565" s="39"/>
      <c r="BA1565" s="39"/>
      <c r="BC1565" s="5" t="s">
        <v>905</v>
      </c>
      <c r="CB1565" s="13" t="s">
        <v>990</v>
      </c>
      <c r="CC1565" s="13"/>
      <c r="CD1565" s="13"/>
      <c r="CE1565" s="13"/>
      <c r="CF1565" s="13"/>
      <c r="CG1565" s="13"/>
      <c r="CH1565" s="13"/>
      <c r="CI1565" s="13"/>
      <c r="CJ1565" s="13"/>
      <c r="CK1565" s="13"/>
      <c r="CL1565" s="13"/>
      <c r="CM1565" s="13"/>
      <c r="CN1565" s="13"/>
      <c r="CO1565" s="13"/>
    </row>
    <row r="1566" spans="1:93" ht="15.75" customHeight="1" x14ac:dyDescent="0.2">
      <c r="A1566" s="35" t="s">
        <v>275</v>
      </c>
      <c r="B1566" s="51" t="s">
        <v>5058</v>
      </c>
      <c r="C1566" s="35" t="s">
        <v>5059</v>
      </c>
      <c r="D1566" s="36">
        <v>45119</v>
      </c>
      <c r="E1566" s="36"/>
      <c r="F1566" s="35" t="s">
        <v>925</v>
      </c>
      <c r="G1566" s="35" t="s">
        <v>1247</v>
      </c>
      <c r="H1566" s="35" t="s">
        <v>1248</v>
      </c>
      <c r="I1566" s="35" t="s">
        <v>897</v>
      </c>
      <c r="J1566" s="35">
        <v>0</v>
      </c>
      <c r="K1566" s="35" t="s">
        <v>5002</v>
      </c>
      <c r="L1566" s="35" t="s">
        <v>899</v>
      </c>
      <c r="M1566" s="38">
        <v>0.1</v>
      </c>
      <c r="N1566" s="35">
        <v>28</v>
      </c>
      <c r="O1566" s="39">
        <v>66688.066666666666</v>
      </c>
      <c r="P1566" s="40">
        <v>4.0000000000000008E-2</v>
      </c>
      <c r="Q1566" s="39">
        <v>6668.8066666666673</v>
      </c>
      <c r="R1566" s="39">
        <v>1555.0016025641025</v>
      </c>
      <c r="S1566" s="39">
        <v>898.44537037037048</v>
      </c>
      <c r="T1566" s="39">
        <v>161.72016666666667</v>
      </c>
      <c r="U1566" s="35">
        <v>30</v>
      </c>
      <c r="V1566" s="39">
        <v>0</v>
      </c>
      <c r="W1566" s="39">
        <v>6556.4000000000005</v>
      </c>
      <c r="X1566" s="39">
        <v>1784</v>
      </c>
      <c r="Y1566" s="39">
        <v>84342.440472934482</v>
      </c>
      <c r="Z1566" s="41">
        <v>2818.666666666667</v>
      </c>
      <c r="AA1566" s="39">
        <v>0</v>
      </c>
      <c r="AB1566" s="39">
        <v>87161.107139601154</v>
      </c>
      <c r="AC1566" s="39"/>
      <c r="AD1566" s="39"/>
      <c r="AE1566" s="39">
        <v>0</v>
      </c>
      <c r="AF1566" s="39"/>
      <c r="AG1566" s="39"/>
      <c r="AH1566" s="39">
        <v>87161.107139601154</v>
      </c>
      <c r="AI1566" s="39">
        <v>8716.1107139601154</v>
      </c>
      <c r="AJ1566" s="39">
        <v>11880</v>
      </c>
      <c r="AK1566" s="39">
        <v>1188</v>
      </c>
      <c r="AL1566" s="39">
        <v>108945.21785356128</v>
      </c>
      <c r="AM1566" s="39" t="s">
        <v>4379</v>
      </c>
      <c r="AN1566" s="39" t="s">
        <v>4379</v>
      </c>
      <c r="AO1566" s="35" t="s">
        <v>4379</v>
      </c>
      <c r="AP1566" s="35" t="s">
        <v>4381</v>
      </c>
      <c r="AQ1566" s="39" t="s">
        <v>901</v>
      </c>
      <c r="AR1566" s="49">
        <v>0.4</v>
      </c>
      <c r="AS1566" s="39"/>
      <c r="AT1566" s="39"/>
      <c r="AU1566" s="39"/>
      <c r="AV1566" s="39"/>
      <c r="AW1566" s="39" t="s">
        <v>1382</v>
      </c>
      <c r="AX1566" s="39" t="s">
        <v>935</v>
      </c>
      <c r="AY1566" s="39" t="s">
        <v>935</v>
      </c>
      <c r="AZ1566" s="39"/>
      <c r="BA1566" s="39"/>
      <c r="BC1566" s="5" t="s">
        <v>905</v>
      </c>
      <c r="CB1566" s="13" t="s">
        <v>947</v>
      </c>
      <c r="CC1566" s="13" t="s">
        <v>777</v>
      </c>
      <c r="CD1566" s="13">
        <v>60033</v>
      </c>
      <c r="CE1566" s="13" t="s">
        <v>775</v>
      </c>
      <c r="CF1566" s="13" t="str">
        <f t="shared" ref="CF1566:CF1567" si="624">A1566</f>
        <v>W0004466</v>
      </c>
      <c r="CG1566" s="13" t="s">
        <v>70</v>
      </c>
      <c r="CH1566" s="18">
        <f t="shared" ref="CH1566:CH1567" si="625">SUM(O1566,Q1566,T1566:X1566,)</f>
        <v>81888.993499999997</v>
      </c>
      <c r="CI1566" s="18">
        <f t="shared" ref="CI1566:CI1567" si="626">SUM(AA1566,AC1566:AE1566)</f>
        <v>0</v>
      </c>
      <c r="CJ1566" s="43">
        <f t="shared" ref="CJ1566:CJ1567" si="627">SUM(Z1566)</f>
        <v>2818.666666666667</v>
      </c>
      <c r="CK1566" s="44">
        <f t="shared" ref="CK1566:CK1567" si="628">AJ1566</f>
        <v>11880</v>
      </c>
      <c r="CL1566" s="18">
        <f t="shared" ref="CL1566:CL1567" si="629">SUM(R1566:S1566)</f>
        <v>2453.4469729344728</v>
      </c>
      <c r="CM1566" s="18">
        <f t="shared" ref="CM1566:CM1567" si="630">SUM(AI1566,AK1566)</f>
        <v>9904.1107139601154</v>
      </c>
      <c r="CN1566" s="13"/>
      <c r="CO1566" s="18">
        <f t="shared" ref="CO1566:CO1567" si="631">SUM(CH1566:CM1566,-AL1566)</f>
        <v>0</v>
      </c>
    </row>
    <row r="1567" spans="1:93" ht="15.75" customHeight="1" x14ac:dyDescent="0.2">
      <c r="A1567" s="35" t="s">
        <v>275</v>
      </c>
      <c r="B1567" s="51" t="s">
        <v>5058</v>
      </c>
      <c r="C1567" s="35" t="s">
        <v>5059</v>
      </c>
      <c r="D1567" s="36">
        <v>45119</v>
      </c>
      <c r="E1567" s="36"/>
      <c r="F1567" s="35" t="s">
        <v>925</v>
      </c>
      <c r="G1567" s="35" t="s">
        <v>1247</v>
      </c>
      <c r="H1567" s="35" t="s">
        <v>1248</v>
      </c>
      <c r="I1567" s="35" t="s">
        <v>897</v>
      </c>
      <c r="J1567" s="35">
        <v>0</v>
      </c>
      <c r="K1567" s="35" t="s">
        <v>5002</v>
      </c>
      <c r="L1567" s="35" t="s">
        <v>899</v>
      </c>
      <c r="M1567" s="38">
        <v>0.1</v>
      </c>
      <c r="N1567" s="35">
        <v>28</v>
      </c>
      <c r="O1567" s="39">
        <v>33344.033333333333</v>
      </c>
      <c r="P1567" s="40">
        <v>2.0000000000000004E-2</v>
      </c>
      <c r="Q1567" s="39">
        <v>3334.4033333333336</v>
      </c>
      <c r="R1567" s="39">
        <v>777.50080128205127</v>
      </c>
      <c r="S1567" s="39">
        <v>449.22268518518524</v>
      </c>
      <c r="T1567" s="39">
        <v>80.860083333333336</v>
      </c>
      <c r="U1567" s="35">
        <v>15</v>
      </c>
      <c r="V1567" s="39">
        <v>0</v>
      </c>
      <c r="W1567" s="39">
        <v>3278.2000000000003</v>
      </c>
      <c r="X1567" s="39">
        <v>892</v>
      </c>
      <c r="Y1567" s="39">
        <v>42171.220236467241</v>
      </c>
      <c r="Z1567" s="41">
        <v>1409.3333333333335</v>
      </c>
      <c r="AA1567" s="39">
        <v>0</v>
      </c>
      <c r="AB1567" s="39">
        <v>43580.553569800577</v>
      </c>
      <c r="AC1567" s="39"/>
      <c r="AD1567" s="39"/>
      <c r="AE1567" s="39">
        <v>0</v>
      </c>
      <c r="AF1567" s="39"/>
      <c r="AG1567" s="39"/>
      <c r="AH1567" s="39">
        <v>43580.553569800577</v>
      </c>
      <c r="AI1567" s="39">
        <v>4358.0553569800577</v>
      </c>
      <c r="AJ1567" s="39">
        <v>5940</v>
      </c>
      <c r="AK1567" s="39">
        <v>594</v>
      </c>
      <c r="AL1567" s="39">
        <v>54472.608926780638</v>
      </c>
      <c r="AM1567" s="39" t="s">
        <v>943</v>
      </c>
      <c r="AN1567" s="39" t="s">
        <v>943</v>
      </c>
      <c r="AO1567" s="35">
        <v>90326</v>
      </c>
      <c r="AP1567" s="35" t="s">
        <v>944</v>
      </c>
      <c r="AQ1567" s="39" t="s">
        <v>901</v>
      </c>
      <c r="AR1567" s="49">
        <v>0.2</v>
      </c>
      <c r="AS1567" s="39"/>
      <c r="AT1567" s="39"/>
      <c r="AU1567" s="39"/>
      <c r="AV1567" s="39"/>
      <c r="AW1567" s="39" t="s">
        <v>1382</v>
      </c>
      <c r="AX1567" s="39" t="s">
        <v>935</v>
      </c>
      <c r="AY1567" s="39" t="s">
        <v>935</v>
      </c>
      <c r="AZ1567" s="39"/>
      <c r="BA1567" s="39"/>
      <c r="BC1567" s="5" t="s">
        <v>905</v>
      </c>
      <c r="CB1567" s="13" t="s">
        <v>947</v>
      </c>
      <c r="CC1567" s="13" t="s">
        <v>10</v>
      </c>
      <c r="CD1567" s="13">
        <v>60002</v>
      </c>
      <c r="CE1567" s="13" t="s">
        <v>8</v>
      </c>
      <c r="CF1567" s="13" t="str">
        <f t="shared" si="624"/>
        <v>W0004466</v>
      </c>
      <c r="CG1567" s="13" t="s">
        <v>70</v>
      </c>
      <c r="CH1567" s="18">
        <f t="shared" si="625"/>
        <v>40944.496749999998</v>
      </c>
      <c r="CI1567" s="18">
        <f t="shared" si="626"/>
        <v>0</v>
      </c>
      <c r="CJ1567" s="43">
        <f t="shared" si="627"/>
        <v>1409.3333333333335</v>
      </c>
      <c r="CK1567" s="44">
        <f t="shared" si="628"/>
        <v>5940</v>
      </c>
      <c r="CL1567" s="18">
        <f t="shared" si="629"/>
        <v>1226.7234864672364</v>
      </c>
      <c r="CM1567" s="18">
        <f t="shared" si="630"/>
        <v>4952.0553569800577</v>
      </c>
      <c r="CN1567" s="13"/>
      <c r="CO1567" s="18">
        <f t="shared" si="631"/>
        <v>0</v>
      </c>
    </row>
    <row r="1568" spans="1:93" ht="15.75" customHeight="1" x14ac:dyDescent="0.2">
      <c r="A1568" s="35" t="s">
        <v>5060</v>
      </c>
      <c r="B1568" s="51" t="s">
        <v>5061</v>
      </c>
      <c r="C1568" s="35" t="s">
        <v>5062</v>
      </c>
      <c r="D1568" s="36">
        <v>43696</v>
      </c>
      <c r="E1568" s="36"/>
      <c r="F1568" s="35" t="s">
        <v>938</v>
      </c>
      <c r="G1568" s="35" t="s">
        <v>1247</v>
      </c>
      <c r="H1568" s="35" t="s">
        <v>1248</v>
      </c>
      <c r="I1568" s="35" t="s">
        <v>897</v>
      </c>
      <c r="J1568" s="35">
        <v>0</v>
      </c>
      <c r="K1568" s="35" t="s">
        <v>5002</v>
      </c>
      <c r="L1568" s="35" t="s">
        <v>899</v>
      </c>
      <c r="M1568" s="38">
        <v>0.1</v>
      </c>
      <c r="N1568" s="35">
        <v>28</v>
      </c>
      <c r="O1568" s="39">
        <v>49989.333333333336</v>
      </c>
      <c r="P1568" s="40">
        <v>0.05</v>
      </c>
      <c r="Q1568" s="39">
        <v>4998.9333333333343</v>
      </c>
      <c r="R1568" s="39">
        <v>1141.5705128205129</v>
      </c>
      <c r="S1568" s="39">
        <v>0</v>
      </c>
      <c r="T1568" s="39">
        <v>118.72333333333334</v>
      </c>
      <c r="U1568" s="35">
        <v>37.5</v>
      </c>
      <c r="V1568" s="39">
        <v>0</v>
      </c>
      <c r="W1568" s="39">
        <v>2561</v>
      </c>
      <c r="X1568" s="39">
        <v>2230</v>
      </c>
      <c r="Y1568" s="39">
        <v>61077.060512820521</v>
      </c>
      <c r="Z1568" s="41">
        <v>3523.3333333333335</v>
      </c>
      <c r="AA1568" s="39">
        <v>0</v>
      </c>
      <c r="AB1568" s="39">
        <v>64600.393846153856</v>
      </c>
      <c r="AC1568" s="39"/>
      <c r="AD1568" s="39"/>
      <c r="AE1568" s="39">
        <v>0</v>
      </c>
      <c r="AF1568" s="39"/>
      <c r="AG1568" s="39"/>
      <c r="AH1568" s="39">
        <v>64600.393846153856</v>
      </c>
      <c r="AI1568" s="39">
        <v>6460.0393846153856</v>
      </c>
      <c r="AJ1568" s="39">
        <v>14850</v>
      </c>
      <c r="AK1568" s="39">
        <v>1485</v>
      </c>
      <c r="AL1568" s="39">
        <v>87395.433230769238</v>
      </c>
      <c r="AM1568" s="39" t="s">
        <v>935</v>
      </c>
      <c r="AN1568" s="39" t="s">
        <v>986</v>
      </c>
      <c r="AO1568" s="35" t="s">
        <v>986</v>
      </c>
      <c r="AP1568" s="35" t="s">
        <v>986</v>
      </c>
      <c r="AQ1568" s="39" t="s">
        <v>988</v>
      </c>
      <c r="AR1568" s="49">
        <v>0.5</v>
      </c>
      <c r="AS1568" s="39"/>
      <c r="AT1568" s="39"/>
      <c r="AU1568" s="39"/>
      <c r="AV1568" s="39"/>
      <c r="AW1568" s="39" t="s">
        <v>1382</v>
      </c>
      <c r="AX1568" s="39" t="s">
        <v>935</v>
      </c>
      <c r="AY1568" s="39" t="s">
        <v>935</v>
      </c>
      <c r="AZ1568" s="39"/>
      <c r="BA1568" s="39"/>
      <c r="BC1568" s="5" t="s">
        <v>905</v>
      </c>
      <c r="CB1568" s="13" t="s">
        <v>990</v>
      </c>
      <c r="CC1568" s="13"/>
      <c r="CD1568" s="13"/>
      <c r="CE1568" s="13"/>
      <c r="CF1568" s="13"/>
      <c r="CG1568" s="13"/>
      <c r="CH1568" s="13"/>
      <c r="CI1568" s="13"/>
      <c r="CJ1568" s="13"/>
      <c r="CK1568" s="13"/>
      <c r="CL1568" s="13"/>
      <c r="CM1568" s="13"/>
      <c r="CN1568" s="13"/>
      <c r="CO1568" s="13"/>
    </row>
    <row r="1569" spans="1:93" ht="15.75" customHeight="1" x14ac:dyDescent="0.2">
      <c r="A1569" s="35" t="s">
        <v>5060</v>
      </c>
      <c r="B1569" s="51" t="s">
        <v>5061</v>
      </c>
      <c r="C1569" s="35" t="s">
        <v>5062</v>
      </c>
      <c r="D1569" s="36">
        <v>43696</v>
      </c>
      <c r="E1569" s="36"/>
      <c r="F1569" s="35" t="s">
        <v>938</v>
      </c>
      <c r="G1569" s="35" t="s">
        <v>1247</v>
      </c>
      <c r="H1569" s="35" t="s">
        <v>1248</v>
      </c>
      <c r="I1569" s="35" t="s">
        <v>897</v>
      </c>
      <c r="J1569" s="35">
        <v>0</v>
      </c>
      <c r="K1569" s="35" t="s">
        <v>5002</v>
      </c>
      <c r="L1569" s="35" t="s">
        <v>899</v>
      </c>
      <c r="M1569" s="38">
        <v>0.1</v>
      </c>
      <c r="N1569" s="35">
        <v>28</v>
      </c>
      <c r="O1569" s="39">
        <v>49989.333333333336</v>
      </c>
      <c r="P1569" s="40">
        <v>0.05</v>
      </c>
      <c r="Q1569" s="39">
        <v>4998.9333333333343</v>
      </c>
      <c r="R1569" s="39">
        <v>1141.5705128205129</v>
      </c>
      <c r="S1569" s="39">
        <v>0</v>
      </c>
      <c r="T1569" s="39">
        <v>118.72333333333334</v>
      </c>
      <c r="U1569" s="35">
        <v>37.5</v>
      </c>
      <c r="V1569" s="39">
        <v>0</v>
      </c>
      <c r="W1569" s="39">
        <v>2561</v>
      </c>
      <c r="X1569" s="39">
        <v>2230</v>
      </c>
      <c r="Y1569" s="39">
        <v>61077.060512820521</v>
      </c>
      <c r="Z1569" s="41">
        <v>3523.3333333333335</v>
      </c>
      <c r="AA1569" s="39">
        <v>0</v>
      </c>
      <c r="AB1569" s="39">
        <v>64600.393846153856</v>
      </c>
      <c r="AC1569" s="39"/>
      <c r="AD1569" s="39"/>
      <c r="AE1569" s="39">
        <v>0</v>
      </c>
      <c r="AF1569" s="39"/>
      <c r="AG1569" s="39"/>
      <c r="AH1569" s="39">
        <v>64600.393846153856</v>
      </c>
      <c r="AI1569" s="39">
        <v>6460.0393846153856</v>
      </c>
      <c r="AJ1569" s="39">
        <v>14850</v>
      </c>
      <c r="AK1569" s="39">
        <v>1485</v>
      </c>
      <c r="AL1569" s="39">
        <v>87395.433230769238</v>
      </c>
      <c r="AM1569" s="39" t="s">
        <v>4379</v>
      </c>
      <c r="AN1569" s="39" t="s">
        <v>4379</v>
      </c>
      <c r="AO1569" s="35" t="s">
        <v>4379</v>
      </c>
      <c r="AP1569" s="35" t="s">
        <v>4381</v>
      </c>
      <c r="AQ1569" s="39" t="s">
        <v>901</v>
      </c>
      <c r="AR1569" s="49">
        <v>0.5</v>
      </c>
      <c r="AS1569" s="39"/>
      <c r="AT1569" s="39"/>
      <c r="AU1569" s="39"/>
      <c r="AV1569" s="39"/>
      <c r="AW1569" s="39" t="s">
        <v>1382</v>
      </c>
      <c r="AX1569" s="39" t="s">
        <v>935</v>
      </c>
      <c r="AY1569" s="39" t="s">
        <v>935</v>
      </c>
      <c r="AZ1569" s="39"/>
      <c r="BA1569" s="39"/>
      <c r="BC1569" s="5" t="s">
        <v>905</v>
      </c>
      <c r="CB1569" s="13" t="s">
        <v>947</v>
      </c>
      <c r="CC1569" s="13" t="s">
        <v>777</v>
      </c>
      <c r="CD1569" s="13">
        <v>60033</v>
      </c>
      <c r="CE1569" s="13" t="s">
        <v>775</v>
      </c>
      <c r="CF1569" s="13" t="str">
        <f>A1569</f>
        <v>W0004106</v>
      </c>
      <c r="CG1569" s="13" t="s">
        <v>70</v>
      </c>
      <c r="CH1569" s="18">
        <f>SUM(O1569,Q1569,T1569:X1569,)</f>
        <v>59935.490000000005</v>
      </c>
      <c r="CI1569" s="18">
        <f>SUM(AA1569,AC1569:AE1569)</f>
        <v>0</v>
      </c>
      <c r="CJ1569" s="43">
        <f>SUM(Z1569)</f>
        <v>3523.3333333333335</v>
      </c>
      <c r="CK1569" s="44">
        <f>AJ1569</f>
        <v>14850</v>
      </c>
      <c r="CL1569" s="18">
        <f>SUM(R1569:S1569)</f>
        <v>1141.5705128205129</v>
      </c>
      <c r="CM1569" s="18">
        <f>SUM(AI1569,AK1569)</f>
        <v>7945.0393846153856</v>
      </c>
      <c r="CN1569" s="13"/>
      <c r="CO1569" s="18">
        <f>SUM(CH1569:CM1569,-AL1569)</f>
        <v>0</v>
      </c>
    </row>
    <row r="1570" spans="1:93" ht="15.75" customHeight="1" x14ac:dyDescent="0.2">
      <c r="A1570" s="35" t="s">
        <v>5063</v>
      </c>
      <c r="B1570" s="51" t="s">
        <v>5064</v>
      </c>
      <c r="C1570" s="35" t="s">
        <v>5065</v>
      </c>
      <c r="D1570" s="36">
        <v>45026</v>
      </c>
      <c r="E1570" s="36"/>
      <c r="F1570" s="35" t="s">
        <v>984</v>
      </c>
      <c r="G1570" s="35" t="s">
        <v>1247</v>
      </c>
      <c r="H1570" s="35" t="s">
        <v>1248</v>
      </c>
      <c r="I1570" s="35" t="s">
        <v>897</v>
      </c>
      <c r="J1570" s="35">
        <v>0</v>
      </c>
      <c r="K1570" s="35" t="s">
        <v>5002</v>
      </c>
      <c r="L1570" s="35" t="s">
        <v>899</v>
      </c>
      <c r="M1570" s="38">
        <v>0.1</v>
      </c>
      <c r="N1570" s="35">
        <v>28</v>
      </c>
      <c r="O1570" s="39">
        <v>40303.916666666664</v>
      </c>
      <c r="P1570" s="40">
        <v>0.05</v>
      </c>
      <c r="Q1570" s="39">
        <v>4030.3916666666664</v>
      </c>
      <c r="R1570" s="39">
        <v>908.74799679487171</v>
      </c>
      <c r="S1570" s="39">
        <v>525.05439814814815</v>
      </c>
      <c r="T1570" s="39">
        <v>94.509791666666658</v>
      </c>
      <c r="U1570" s="35">
        <v>37.5</v>
      </c>
      <c r="V1570" s="39">
        <v>0</v>
      </c>
      <c r="W1570" s="39">
        <v>3641</v>
      </c>
      <c r="X1570" s="39">
        <v>2230</v>
      </c>
      <c r="Y1570" s="39">
        <v>51771.120519943019</v>
      </c>
      <c r="Z1570" s="41">
        <v>3523.3333333333335</v>
      </c>
      <c r="AA1570" s="39">
        <v>0</v>
      </c>
      <c r="AB1570" s="39">
        <v>55294.453853276354</v>
      </c>
      <c r="AC1570" s="39"/>
      <c r="AD1570" s="39"/>
      <c r="AE1570" s="39">
        <v>0</v>
      </c>
      <c r="AF1570" s="39"/>
      <c r="AG1570" s="39"/>
      <c r="AH1570" s="39">
        <v>55294.453853276354</v>
      </c>
      <c r="AI1570" s="39">
        <v>5529.4453853276354</v>
      </c>
      <c r="AJ1570" s="39">
        <v>14850</v>
      </c>
      <c r="AK1570" s="39">
        <v>1485</v>
      </c>
      <c r="AL1570" s="39">
        <v>77158.89923860399</v>
      </c>
      <c r="AM1570" s="39" t="s">
        <v>935</v>
      </c>
      <c r="AN1570" s="39" t="s">
        <v>986</v>
      </c>
      <c r="AO1570" s="35" t="s">
        <v>986</v>
      </c>
      <c r="AP1570" s="35" t="s">
        <v>986</v>
      </c>
      <c r="AQ1570" s="39" t="s">
        <v>988</v>
      </c>
      <c r="AR1570" s="49">
        <v>0.5</v>
      </c>
      <c r="AS1570" s="39"/>
      <c r="AT1570" s="39"/>
      <c r="AU1570" s="39"/>
      <c r="AV1570" s="39"/>
      <c r="AW1570" s="39" t="s">
        <v>1382</v>
      </c>
      <c r="AX1570" s="39" t="s">
        <v>935</v>
      </c>
      <c r="AY1570" s="39" t="s">
        <v>935</v>
      </c>
      <c r="AZ1570" s="39"/>
      <c r="BA1570" s="39"/>
      <c r="BC1570" s="5" t="s">
        <v>905</v>
      </c>
      <c r="CB1570" s="13" t="s">
        <v>990</v>
      </c>
      <c r="CC1570" s="13"/>
      <c r="CD1570" s="13"/>
      <c r="CE1570" s="13"/>
      <c r="CF1570" s="13"/>
      <c r="CG1570" s="13"/>
      <c r="CH1570" s="13"/>
      <c r="CI1570" s="13"/>
      <c r="CJ1570" s="13"/>
      <c r="CK1570" s="13"/>
      <c r="CL1570" s="13"/>
      <c r="CM1570" s="13"/>
      <c r="CN1570" s="13"/>
      <c r="CO1570" s="13"/>
    </row>
    <row r="1571" spans="1:93" ht="15.75" customHeight="1" x14ac:dyDescent="0.2">
      <c r="A1571" s="35" t="s">
        <v>5063</v>
      </c>
      <c r="B1571" s="51" t="s">
        <v>5064</v>
      </c>
      <c r="C1571" s="35" t="s">
        <v>5065</v>
      </c>
      <c r="D1571" s="36">
        <v>45026</v>
      </c>
      <c r="E1571" s="36"/>
      <c r="F1571" s="35" t="s">
        <v>984</v>
      </c>
      <c r="G1571" s="35" t="s">
        <v>1247</v>
      </c>
      <c r="H1571" s="35" t="s">
        <v>1248</v>
      </c>
      <c r="I1571" s="35" t="s">
        <v>897</v>
      </c>
      <c r="J1571" s="35">
        <v>0</v>
      </c>
      <c r="K1571" s="35" t="s">
        <v>5002</v>
      </c>
      <c r="L1571" s="35" t="s">
        <v>899</v>
      </c>
      <c r="M1571" s="38">
        <v>0.1</v>
      </c>
      <c r="N1571" s="35">
        <v>28</v>
      </c>
      <c r="O1571" s="39">
        <v>40303.916666666664</v>
      </c>
      <c r="P1571" s="40">
        <v>0.05</v>
      </c>
      <c r="Q1571" s="39">
        <v>4030.3916666666664</v>
      </c>
      <c r="R1571" s="39">
        <v>908.74799679487171</v>
      </c>
      <c r="S1571" s="39">
        <v>525.05439814814815</v>
      </c>
      <c r="T1571" s="39">
        <v>94.509791666666658</v>
      </c>
      <c r="U1571" s="35">
        <v>37.5</v>
      </c>
      <c r="V1571" s="39">
        <v>0</v>
      </c>
      <c r="W1571" s="39">
        <v>3641</v>
      </c>
      <c r="X1571" s="39">
        <v>2230</v>
      </c>
      <c r="Y1571" s="39">
        <v>51771.120519943019</v>
      </c>
      <c r="Z1571" s="41">
        <v>3523.3333333333335</v>
      </c>
      <c r="AA1571" s="39">
        <v>0</v>
      </c>
      <c r="AB1571" s="39">
        <v>55294.453853276354</v>
      </c>
      <c r="AC1571" s="39"/>
      <c r="AD1571" s="39"/>
      <c r="AE1571" s="39">
        <v>0</v>
      </c>
      <c r="AF1571" s="39"/>
      <c r="AG1571" s="39"/>
      <c r="AH1571" s="39">
        <v>55294.453853276354</v>
      </c>
      <c r="AI1571" s="39">
        <v>5529.4453853276354</v>
      </c>
      <c r="AJ1571" s="39">
        <v>14850</v>
      </c>
      <c r="AK1571" s="39">
        <v>1485</v>
      </c>
      <c r="AL1571" s="39">
        <v>77158.89923860399</v>
      </c>
      <c r="AM1571" s="39" t="s">
        <v>4379</v>
      </c>
      <c r="AN1571" s="39" t="s">
        <v>4379</v>
      </c>
      <c r="AO1571" s="35" t="s">
        <v>4379</v>
      </c>
      <c r="AP1571" s="35" t="s">
        <v>4381</v>
      </c>
      <c r="AQ1571" s="39" t="s">
        <v>901</v>
      </c>
      <c r="AR1571" s="49">
        <v>0.5</v>
      </c>
      <c r="AS1571" s="39"/>
      <c r="AT1571" s="39"/>
      <c r="AU1571" s="39"/>
      <c r="AV1571" s="39"/>
      <c r="AW1571" s="39" t="s">
        <v>1382</v>
      </c>
      <c r="AX1571" s="39" t="s">
        <v>935</v>
      </c>
      <c r="AY1571" s="39" t="s">
        <v>935</v>
      </c>
      <c r="AZ1571" s="39"/>
      <c r="BA1571" s="39"/>
      <c r="BC1571" s="5" t="s">
        <v>905</v>
      </c>
      <c r="CB1571" s="13" t="s">
        <v>947</v>
      </c>
      <c r="CC1571" s="13" t="s">
        <v>777</v>
      </c>
      <c r="CD1571" s="13">
        <v>60033</v>
      </c>
      <c r="CE1571" s="13" t="s">
        <v>775</v>
      </c>
      <c r="CF1571" s="13" t="str">
        <f>A1571</f>
        <v>W0005186</v>
      </c>
      <c r="CG1571" s="13" t="s">
        <v>70</v>
      </c>
      <c r="CH1571" s="18">
        <f>SUM(O1571,Q1571,T1571:X1571,)</f>
        <v>50337.318124999998</v>
      </c>
      <c r="CI1571" s="18">
        <f>SUM(AA1571,AC1571:AE1571)</f>
        <v>0</v>
      </c>
      <c r="CJ1571" s="43">
        <f>SUM(Z1571)</f>
        <v>3523.3333333333335</v>
      </c>
      <c r="CK1571" s="44">
        <f>AJ1571</f>
        <v>14850</v>
      </c>
      <c r="CL1571" s="18">
        <f>SUM(R1571:S1571)</f>
        <v>1433.8023949430199</v>
      </c>
      <c r="CM1571" s="18">
        <f>SUM(AI1571,AK1571)</f>
        <v>7014.4453853276354</v>
      </c>
      <c r="CN1571" s="13"/>
      <c r="CO1571" s="18">
        <f>SUM(CH1571:CM1571,-AL1571)</f>
        <v>0</v>
      </c>
    </row>
    <row r="1572" spans="1:93" ht="15.75" customHeight="1" x14ac:dyDescent="0.2">
      <c r="A1572" s="35" t="s">
        <v>5066</v>
      </c>
      <c r="B1572" s="51" t="s">
        <v>5067</v>
      </c>
      <c r="C1572" s="35" t="s">
        <v>5068</v>
      </c>
      <c r="D1572" s="36">
        <v>45628</v>
      </c>
      <c r="E1572" s="36"/>
      <c r="F1572" s="35" t="s">
        <v>984</v>
      </c>
      <c r="G1572" s="35" t="s">
        <v>1247</v>
      </c>
      <c r="H1572" s="35" t="s">
        <v>1248</v>
      </c>
      <c r="I1572" s="35" t="s">
        <v>897</v>
      </c>
      <c r="J1572" s="35">
        <v>0</v>
      </c>
      <c r="K1572" s="35" t="s">
        <v>5002</v>
      </c>
      <c r="L1572" s="35" t="s">
        <v>899</v>
      </c>
      <c r="M1572" s="38">
        <v>0.1</v>
      </c>
      <c r="N1572" s="35">
        <v>28</v>
      </c>
      <c r="O1572" s="39">
        <v>39583.333333333336</v>
      </c>
      <c r="P1572" s="40">
        <v>0</v>
      </c>
      <c r="Q1572" s="39">
        <v>0</v>
      </c>
      <c r="R1572" s="39">
        <v>951.52243589743603</v>
      </c>
      <c r="S1572" s="39">
        <v>549.76851851851859</v>
      </c>
      <c r="T1572" s="39">
        <v>98.958333333333343</v>
      </c>
      <c r="U1572" s="35">
        <v>37.5</v>
      </c>
      <c r="V1572" s="39">
        <v>0</v>
      </c>
      <c r="W1572" s="39">
        <v>0</v>
      </c>
      <c r="X1572" s="39">
        <v>2230</v>
      </c>
      <c r="Y1572" s="39">
        <v>43451.082621082627</v>
      </c>
      <c r="Z1572" s="41">
        <v>3523.3333333333335</v>
      </c>
      <c r="AA1572" s="39">
        <v>0</v>
      </c>
      <c r="AB1572" s="39">
        <v>46974.415954415963</v>
      </c>
      <c r="AC1572" s="39"/>
      <c r="AD1572" s="39"/>
      <c r="AE1572" s="39">
        <v>0</v>
      </c>
      <c r="AF1572" s="39"/>
      <c r="AG1572" s="39"/>
      <c r="AH1572" s="39">
        <v>46974.415954415963</v>
      </c>
      <c r="AI1572" s="39">
        <v>4697.4415954415963</v>
      </c>
      <c r="AJ1572" s="39">
        <v>14850</v>
      </c>
      <c r="AK1572" s="39">
        <v>1485</v>
      </c>
      <c r="AL1572" s="39">
        <v>68006.857549857552</v>
      </c>
      <c r="AM1572" s="39" t="s">
        <v>935</v>
      </c>
      <c r="AN1572" s="39" t="s">
        <v>986</v>
      </c>
      <c r="AO1572" s="35" t="s">
        <v>986</v>
      </c>
      <c r="AP1572" s="35" t="s">
        <v>986</v>
      </c>
      <c r="AQ1572" s="39" t="s">
        <v>988</v>
      </c>
      <c r="AR1572" s="49">
        <v>0.5</v>
      </c>
      <c r="AS1572" s="39"/>
      <c r="AT1572" s="39"/>
      <c r="AU1572" s="39"/>
      <c r="AV1572" s="39"/>
      <c r="AW1572" s="39" t="s">
        <v>1382</v>
      </c>
      <c r="AX1572" s="39" t="s">
        <v>935</v>
      </c>
      <c r="AY1572" s="39" t="s">
        <v>935</v>
      </c>
      <c r="AZ1572" s="39"/>
      <c r="BA1572" s="39"/>
      <c r="BC1572" s="5" t="s">
        <v>905</v>
      </c>
      <c r="CB1572" s="13" t="s">
        <v>990</v>
      </c>
      <c r="CC1572" s="13"/>
      <c r="CD1572" s="13"/>
      <c r="CE1572" s="13"/>
      <c r="CF1572" s="13"/>
      <c r="CG1572" s="13"/>
      <c r="CH1572" s="13"/>
      <c r="CI1572" s="13"/>
      <c r="CJ1572" s="13"/>
      <c r="CK1572" s="13"/>
      <c r="CL1572" s="13"/>
      <c r="CM1572" s="13"/>
      <c r="CN1572" s="13"/>
      <c r="CO1572" s="13"/>
    </row>
    <row r="1573" spans="1:93" ht="15.75" customHeight="1" x14ac:dyDescent="0.2">
      <c r="A1573" s="35" t="s">
        <v>5066</v>
      </c>
      <c r="B1573" s="51" t="s">
        <v>5067</v>
      </c>
      <c r="C1573" s="35" t="s">
        <v>5068</v>
      </c>
      <c r="D1573" s="36">
        <v>45628</v>
      </c>
      <c r="E1573" s="36"/>
      <c r="F1573" s="35" t="s">
        <v>984</v>
      </c>
      <c r="G1573" s="35" t="s">
        <v>1247</v>
      </c>
      <c r="H1573" s="35" t="s">
        <v>1248</v>
      </c>
      <c r="I1573" s="35" t="s">
        <v>897</v>
      </c>
      <c r="J1573" s="35">
        <v>0</v>
      </c>
      <c r="K1573" s="35" t="s">
        <v>5002</v>
      </c>
      <c r="L1573" s="35" t="s">
        <v>899</v>
      </c>
      <c r="M1573" s="38">
        <v>0.1</v>
      </c>
      <c r="N1573" s="35">
        <v>28</v>
      </c>
      <c r="O1573" s="39">
        <v>39583.333333333336</v>
      </c>
      <c r="P1573" s="40">
        <v>0</v>
      </c>
      <c r="Q1573" s="39">
        <v>0</v>
      </c>
      <c r="R1573" s="39">
        <v>951.52243589743603</v>
      </c>
      <c r="S1573" s="39">
        <v>549.76851851851859</v>
      </c>
      <c r="T1573" s="39">
        <v>98.958333333333343</v>
      </c>
      <c r="U1573" s="35">
        <v>37.5</v>
      </c>
      <c r="V1573" s="39">
        <v>0</v>
      </c>
      <c r="W1573" s="39">
        <v>0</v>
      </c>
      <c r="X1573" s="39">
        <v>2230</v>
      </c>
      <c r="Y1573" s="39">
        <v>43451.082621082627</v>
      </c>
      <c r="Z1573" s="41">
        <v>3523.3333333333335</v>
      </c>
      <c r="AA1573" s="39">
        <v>0</v>
      </c>
      <c r="AB1573" s="39">
        <v>46974.415954415963</v>
      </c>
      <c r="AC1573" s="39"/>
      <c r="AD1573" s="39"/>
      <c r="AE1573" s="39">
        <v>0</v>
      </c>
      <c r="AF1573" s="39"/>
      <c r="AG1573" s="39"/>
      <c r="AH1573" s="39">
        <v>46974.415954415963</v>
      </c>
      <c r="AI1573" s="39">
        <v>4697.4415954415963</v>
      </c>
      <c r="AJ1573" s="39">
        <v>14850</v>
      </c>
      <c r="AK1573" s="39">
        <v>1485</v>
      </c>
      <c r="AL1573" s="39">
        <v>68006.857549857552</v>
      </c>
      <c r="AM1573" s="39" t="s">
        <v>4379</v>
      </c>
      <c r="AN1573" s="39" t="s">
        <v>4379</v>
      </c>
      <c r="AO1573" s="35" t="s">
        <v>4379</v>
      </c>
      <c r="AP1573" s="35" t="s">
        <v>4381</v>
      </c>
      <c r="AQ1573" s="39" t="s">
        <v>901</v>
      </c>
      <c r="AR1573" s="49">
        <v>0.5</v>
      </c>
      <c r="AS1573" s="39"/>
      <c r="AT1573" s="39"/>
      <c r="AU1573" s="39"/>
      <c r="AV1573" s="39"/>
      <c r="AW1573" s="39" t="s">
        <v>1382</v>
      </c>
      <c r="AX1573" s="39" t="s">
        <v>935</v>
      </c>
      <c r="AY1573" s="39" t="s">
        <v>935</v>
      </c>
      <c r="AZ1573" s="39"/>
      <c r="BA1573" s="39"/>
      <c r="BC1573" s="5" t="s">
        <v>905</v>
      </c>
      <c r="CB1573" s="13" t="s">
        <v>947</v>
      </c>
      <c r="CC1573" s="13" t="s">
        <v>777</v>
      </c>
      <c r="CD1573" s="13">
        <v>60033</v>
      </c>
      <c r="CE1573" s="13" t="s">
        <v>775</v>
      </c>
      <c r="CF1573" s="13" t="str">
        <f>A1573</f>
        <v>W0004728</v>
      </c>
      <c r="CG1573" s="13" t="s">
        <v>70</v>
      </c>
      <c r="CH1573" s="18">
        <f>SUM(O1573,Q1573,T1573:X1573,)</f>
        <v>41949.791666666672</v>
      </c>
      <c r="CI1573" s="18">
        <f>SUM(AA1573,AC1573:AE1573)</f>
        <v>0</v>
      </c>
      <c r="CJ1573" s="43">
        <f>SUM(Z1573)</f>
        <v>3523.3333333333335</v>
      </c>
      <c r="CK1573" s="44">
        <f>AJ1573</f>
        <v>14850</v>
      </c>
      <c r="CL1573" s="18">
        <f>SUM(R1573:S1573)</f>
        <v>1501.2909544159547</v>
      </c>
      <c r="CM1573" s="18">
        <f>SUM(AI1573,AK1573)</f>
        <v>6182.4415954415963</v>
      </c>
      <c r="CN1573" s="13"/>
      <c r="CO1573" s="18">
        <f>SUM(CH1573:CM1573,-AL1573)</f>
        <v>0</v>
      </c>
    </row>
    <row r="1574" spans="1:93" ht="15.75" customHeight="1" x14ac:dyDescent="0.2">
      <c r="A1574" s="35" t="s">
        <v>5069</v>
      </c>
      <c r="B1574" s="51" t="s">
        <v>5070</v>
      </c>
      <c r="C1574" s="35" t="s">
        <v>5071</v>
      </c>
      <c r="D1574" s="36">
        <v>45803</v>
      </c>
      <c r="E1574" s="36"/>
      <c r="F1574" s="35" t="s">
        <v>984</v>
      </c>
      <c r="G1574" s="35" t="s">
        <v>1247</v>
      </c>
      <c r="H1574" s="35" t="s">
        <v>1248</v>
      </c>
      <c r="I1574" s="35" t="s">
        <v>897</v>
      </c>
      <c r="J1574" s="35">
        <v>0</v>
      </c>
      <c r="K1574" s="35" t="s">
        <v>5002</v>
      </c>
      <c r="L1574" s="35" t="s">
        <v>899</v>
      </c>
      <c r="M1574" s="38">
        <v>0.1</v>
      </c>
      <c r="N1574" s="35">
        <v>28</v>
      </c>
      <c r="O1574" s="39">
        <v>35833.333333333336</v>
      </c>
      <c r="P1574" s="40">
        <v>0</v>
      </c>
      <c r="Q1574" s="39">
        <v>0</v>
      </c>
      <c r="R1574" s="39">
        <v>801.28205128205127</v>
      </c>
      <c r="S1574" s="39">
        <v>462.96296296296299</v>
      </c>
      <c r="T1574" s="39">
        <v>83.333333333333343</v>
      </c>
      <c r="U1574" s="35">
        <v>37.5</v>
      </c>
      <c r="V1574" s="39">
        <v>0</v>
      </c>
      <c r="W1574" s="39">
        <v>0</v>
      </c>
      <c r="X1574" s="39">
        <v>2230</v>
      </c>
      <c r="Y1574" s="39">
        <v>39448.411680911689</v>
      </c>
      <c r="Z1574" s="41">
        <v>3523.3333333333335</v>
      </c>
      <c r="AA1574" s="39">
        <v>0</v>
      </c>
      <c r="AB1574" s="39">
        <v>42971.745014245025</v>
      </c>
      <c r="AC1574" s="39"/>
      <c r="AD1574" s="39"/>
      <c r="AE1574" s="39">
        <v>0</v>
      </c>
      <c r="AF1574" s="39"/>
      <c r="AG1574" s="39"/>
      <c r="AH1574" s="39">
        <v>42971.745014245025</v>
      </c>
      <c r="AI1574" s="39">
        <v>4297.1745014245025</v>
      </c>
      <c r="AJ1574" s="39">
        <v>14850</v>
      </c>
      <c r="AK1574" s="39">
        <v>1485</v>
      </c>
      <c r="AL1574" s="39">
        <v>63603.919515669528</v>
      </c>
      <c r="AM1574" s="39" t="s">
        <v>935</v>
      </c>
      <c r="AN1574" s="39" t="s">
        <v>986</v>
      </c>
      <c r="AO1574" s="35" t="s">
        <v>986</v>
      </c>
      <c r="AP1574" s="35" t="s">
        <v>986</v>
      </c>
      <c r="AQ1574" s="39" t="s">
        <v>988</v>
      </c>
      <c r="AR1574" s="49">
        <v>0.5</v>
      </c>
      <c r="AS1574" s="39"/>
      <c r="AT1574" s="39"/>
      <c r="AU1574" s="39"/>
      <c r="AV1574" s="39"/>
      <c r="AW1574" s="39" t="s">
        <v>1382</v>
      </c>
      <c r="AX1574" s="39" t="s">
        <v>935</v>
      </c>
      <c r="AY1574" s="39" t="s">
        <v>1053</v>
      </c>
      <c r="AZ1574" s="39"/>
      <c r="BA1574" s="39"/>
      <c r="BC1574" s="5" t="s">
        <v>905</v>
      </c>
      <c r="CB1574" s="13" t="s">
        <v>990</v>
      </c>
      <c r="CC1574" s="13"/>
      <c r="CD1574" s="13"/>
      <c r="CE1574" s="13"/>
      <c r="CF1574" s="13"/>
      <c r="CG1574" s="13"/>
      <c r="CH1574" s="13"/>
      <c r="CI1574" s="13"/>
      <c r="CJ1574" s="13"/>
      <c r="CK1574" s="13"/>
      <c r="CL1574" s="13"/>
      <c r="CM1574" s="13"/>
      <c r="CN1574" s="13"/>
      <c r="CO1574" s="13"/>
    </row>
    <row r="1575" spans="1:93" ht="15.75" customHeight="1" x14ac:dyDescent="0.2">
      <c r="A1575" s="35" t="s">
        <v>5069</v>
      </c>
      <c r="B1575" s="51" t="s">
        <v>5070</v>
      </c>
      <c r="C1575" s="35" t="s">
        <v>5071</v>
      </c>
      <c r="D1575" s="36">
        <v>45803</v>
      </c>
      <c r="E1575" s="36"/>
      <c r="F1575" s="35" t="s">
        <v>984</v>
      </c>
      <c r="G1575" s="35" t="s">
        <v>1247</v>
      </c>
      <c r="H1575" s="35" t="s">
        <v>1248</v>
      </c>
      <c r="I1575" s="35" t="s">
        <v>897</v>
      </c>
      <c r="J1575" s="35">
        <v>0</v>
      </c>
      <c r="K1575" s="35" t="s">
        <v>5002</v>
      </c>
      <c r="L1575" s="35" t="s">
        <v>899</v>
      </c>
      <c r="M1575" s="38">
        <v>0.1</v>
      </c>
      <c r="N1575" s="35">
        <v>28</v>
      </c>
      <c r="O1575" s="39">
        <v>35833.333333333336</v>
      </c>
      <c r="P1575" s="40">
        <v>0</v>
      </c>
      <c r="Q1575" s="39">
        <v>0</v>
      </c>
      <c r="R1575" s="39">
        <v>801.28205128205127</v>
      </c>
      <c r="S1575" s="39">
        <v>462.96296296296299</v>
      </c>
      <c r="T1575" s="39">
        <v>83.333333333333343</v>
      </c>
      <c r="U1575" s="35">
        <v>37.5</v>
      </c>
      <c r="V1575" s="39">
        <v>0</v>
      </c>
      <c r="W1575" s="39">
        <v>0</v>
      </c>
      <c r="X1575" s="39">
        <v>2230</v>
      </c>
      <c r="Y1575" s="39">
        <v>39448.411680911689</v>
      </c>
      <c r="Z1575" s="41">
        <v>3523.3333333333335</v>
      </c>
      <c r="AA1575" s="39">
        <v>0</v>
      </c>
      <c r="AB1575" s="39">
        <v>42971.745014245025</v>
      </c>
      <c r="AC1575" s="39"/>
      <c r="AD1575" s="39"/>
      <c r="AE1575" s="39">
        <v>0</v>
      </c>
      <c r="AF1575" s="39"/>
      <c r="AG1575" s="39"/>
      <c r="AH1575" s="39">
        <v>42971.745014245025</v>
      </c>
      <c r="AI1575" s="39">
        <v>4297.1745014245025</v>
      </c>
      <c r="AJ1575" s="39">
        <v>14850</v>
      </c>
      <c r="AK1575" s="39">
        <v>1485</v>
      </c>
      <c r="AL1575" s="39">
        <v>63603.919515669528</v>
      </c>
      <c r="AM1575" s="39" t="s">
        <v>4379</v>
      </c>
      <c r="AN1575" s="39" t="s">
        <v>4379</v>
      </c>
      <c r="AO1575" s="35" t="s">
        <v>4379</v>
      </c>
      <c r="AP1575" s="35" t="s">
        <v>4381</v>
      </c>
      <c r="AQ1575" s="39" t="s">
        <v>901</v>
      </c>
      <c r="AR1575" s="49">
        <v>0.5</v>
      </c>
      <c r="AS1575" s="39"/>
      <c r="AT1575" s="39"/>
      <c r="AU1575" s="39"/>
      <c r="AV1575" s="39"/>
      <c r="AW1575" s="39" t="s">
        <v>1382</v>
      </c>
      <c r="AX1575" s="39" t="s">
        <v>935</v>
      </c>
      <c r="AY1575" s="39" t="s">
        <v>1053</v>
      </c>
      <c r="AZ1575" s="39"/>
      <c r="BA1575" s="39"/>
      <c r="BC1575" s="5" t="s">
        <v>905</v>
      </c>
      <c r="CB1575" s="13" t="s">
        <v>947</v>
      </c>
      <c r="CC1575" s="13" t="s">
        <v>777</v>
      </c>
      <c r="CD1575" s="13">
        <v>60033</v>
      </c>
      <c r="CE1575" s="13" t="s">
        <v>775</v>
      </c>
      <c r="CF1575" s="13" t="str">
        <f t="shared" ref="CF1575:CF1584" si="632">A1575</f>
        <v>W0004809</v>
      </c>
      <c r="CG1575" s="13" t="s">
        <v>70</v>
      </c>
      <c r="CH1575" s="18">
        <f t="shared" ref="CH1575:CH1584" si="633">SUM(O1575,Q1575,T1575:X1575,)</f>
        <v>38184.166666666672</v>
      </c>
      <c r="CI1575" s="18">
        <f t="shared" ref="CI1575:CI1576" si="634">SUM(AA1575,AC1575:AE1575)</f>
        <v>0</v>
      </c>
      <c r="CJ1575" s="43">
        <f t="shared" ref="CJ1575:CJ1584" si="635">SUM(Z1575)</f>
        <v>3523.3333333333335</v>
      </c>
      <c r="CK1575" s="44">
        <f t="shared" ref="CK1575:CK1584" si="636">AJ1575</f>
        <v>14850</v>
      </c>
      <c r="CL1575" s="18">
        <f t="shared" ref="CL1575:CL1584" si="637">SUM(R1575:S1575)</f>
        <v>1264.2450142450143</v>
      </c>
      <c r="CM1575" s="18">
        <f t="shared" ref="CM1575:CM1584" si="638">SUM(AI1575,AK1575)</f>
        <v>5782.1745014245025</v>
      </c>
      <c r="CN1575" s="13"/>
      <c r="CO1575" s="18">
        <f t="shared" ref="CO1575:CO1584" si="639">SUM(CH1575:CM1575,-AL1575)</f>
        <v>0</v>
      </c>
    </row>
    <row r="1576" spans="1:93" ht="15.75" customHeight="1" x14ac:dyDescent="0.2">
      <c r="A1576" s="35" t="s">
        <v>5072</v>
      </c>
      <c r="B1576" s="51" t="s">
        <v>5073</v>
      </c>
      <c r="C1576" s="35" t="s">
        <v>5074</v>
      </c>
      <c r="D1576" s="36">
        <v>45831</v>
      </c>
      <c r="E1576" s="36"/>
      <c r="F1576" s="35" t="s">
        <v>938</v>
      </c>
      <c r="G1576" s="35" t="s">
        <v>1247</v>
      </c>
      <c r="H1576" s="35" t="s">
        <v>1248</v>
      </c>
      <c r="I1576" s="35" t="s">
        <v>897</v>
      </c>
      <c r="J1576" s="35">
        <v>0</v>
      </c>
      <c r="K1576" s="35" t="s">
        <v>5002</v>
      </c>
      <c r="L1576" s="35" t="s">
        <v>899</v>
      </c>
      <c r="M1576" s="38">
        <v>0.1</v>
      </c>
      <c r="N1576" s="35">
        <v>28</v>
      </c>
      <c r="O1576" s="39">
        <v>76666.666666666672</v>
      </c>
      <c r="P1576" s="40">
        <v>0</v>
      </c>
      <c r="Q1576" s="39">
        <v>0</v>
      </c>
      <c r="R1576" s="39">
        <v>1842.948717948718</v>
      </c>
      <c r="S1576" s="39">
        <v>1064.8148148148148</v>
      </c>
      <c r="T1576" s="39">
        <v>191.66666666666666</v>
      </c>
      <c r="U1576" s="35">
        <v>30</v>
      </c>
      <c r="V1576" s="39">
        <v>0</v>
      </c>
      <c r="W1576" s="39">
        <v>0</v>
      </c>
      <c r="X1576" s="39">
        <v>1784</v>
      </c>
      <c r="Y1576" s="39">
        <v>81578.631757261741</v>
      </c>
      <c r="Z1576" s="41">
        <v>2818.666666666667</v>
      </c>
      <c r="AA1576" s="39">
        <v>0</v>
      </c>
      <c r="AB1576" s="39">
        <v>84397.298423928412</v>
      </c>
      <c r="AC1576" s="39"/>
      <c r="AD1576" s="39"/>
      <c r="AE1576" s="39">
        <v>0</v>
      </c>
      <c r="AF1576" s="39"/>
      <c r="AG1576" s="39"/>
      <c r="AH1576" s="39">
        <v>84397.298423928412</v>
      </c>
      <c r="AI1576" s="39">
        <v>8439.7298423928423</v>
      </c>
      <c r="AJ1576" s="39">
        <v>11880</v>
      </c>
      <c r="AK1576" s="39">
        <v>1188</v>
      </c>
      <c r="AL1576" s="39">
        <v>105905.02826632126</v>
      </c>
      <c r="AM1576" s="39" t="s">
        <v>3014</v>
      </c>
      <c r="AN1576" s="39" t="s">
        <v>3014</v>
      </c>
      <c r="AO1576" s="35" t="s">
        <v>5075</v>
      </c>
      <c r="AP1576" s="35" t="s">
        <v>3016</v>
      </c>
      <c r="AQ1576" s="39" t="s">
        <v>901</v>
      </c>
      <c r="AR1576" s="49">
        <v>0.4</v>
      </c>
      <c r="AS1576" s="39"/>
      <c r="AT1576" s="39"/>
      <c r="AU1576" s="39"/>
      <c r="AV1576" s="39"/>
      <c r="AW1576" s="39" t="s">
        <v>1251</v>
      </c>
      <c r="AX1576" s="39" t="s">
        <v>3013</v>
      </c>
      <c r="AY1576" s="39" t="s">
        <v>935</v>
      </c>
      <c r="AZ1576" s="39"/>
      <c r="BA1576" s="39"/>
      <c r="BC1576" s="5" t="s">
        <v>905</v>
      </c>
      <c r="CB1576" s="13" t="s">
        <v>947</v>
      </c>
      <c r="CC1576" s="13" t="s">
        <v>3017</v>
      </c>
      <c r="CD1576" s="13">
        <v>60003</v>
      </c>
      <c r="CE1576" s="13">
        <v>30001336</v>
      </c>
      <c r="CF1576" s="13" t="str">
        <f t="shared" si="632"/>
        <v>W0004832</v>
      </c>
      <c r="CG1576" s="13" t="s">
        <v>70</v>
      </c>
      <c r="CH1576" s="18">
        <f t="shared" si="633"/>
        <v>78672.333333333343</v>
      </c>
      <c r="CI1576" s="18">
        <f t="shared" si="634"/>
        <v>0</v>
      </c>
      <c r="CJ1576" s="43">
        <f t="shared" si="635"/>
        <v>2818.666666666667</v>
      </c>
      <c r="CK1576" s="44">
        <f t="shared" si="636"/>
        <v>11880</v>
      </c>
      <c r="CL1576" s="18">
        <f t="shared" si="637"/>
        <v>2907.7635327635326</v>
      </c>
      <c r="CM1576" s="18">
        <f t="shared" si="638"/>
        <v>9627.7298423928423</v>
      </c>
      <c r="CN1576" s="13"/>
      <c r="CO1576" s="18">
        <f t="shared" si="639"/>
        <v>1.4651088351383805</v>
      </c>
    </row>
    <row r="1577" spans="1:93" ht="15.75" customHeight="1" x14ac:dyDescent="0.2">
      <c r="A1577" s="35" t="s">
        <v>5072</v>
      </c>
      <c r="B1577" s="51" t="s">
        <v>5073</v>
      </c>
      <c r="C1577" s="35" t="s">
        <v>5074</v>
      </c>
      <c r="D1577" s="36">
        <v>45831</v>
      </c>
      <c r="E1577" s="36"/>
      <c r="F1577" s="35" t="s">
        <v>938</v>
      </c>
      <c r="G1577" s="35" t="s">
        <v>1247</v>
      </c>
      <c r="H1577" s="35" t="s">
        <v>1248</v>
      </c>
      <c r="I1577" s="35" t="s">
        <v>897</v>
      </c>
      <c r="J1577" s="35">
        <v>0</v>
      </c>
      <c r="K1577" s="35" t="s">
        <v>5002</v>
      </c>
      <c r="L1577" s="35" t="s">
        <v>899</v>
      </c>
      <c r="M1577" s="38">
        <v>0.1</v>
      </c>
      <c r="N1577" s="35">
        <v>28</v>
      </c>
      <c r="O1577" s="39">
        <v>38333.333333333336</v>
      </c>
      <c r="P1577" s="40">
        <v>0</v>
      </c>
      <c r="Q1577" s="39">
        <v>0</v>
      </c>
      <c r="R1577" s="39">
        <v>921.47435897435901</v>
      </c>
      <c r="S1577" s="39">
        <v>532.40740740740739</v>
      </c>
      <c r="T1577" s="39">
        <v>95.833333333333329</v>
      </c>
      <c r="U1577" s="35">
        <v>15</v>
      </c>
      <c r="V1577" s="39">
        <v>0</v>
      </c>
      <c r="W1577" s="39">
        <v>0</v>
      </c>
      <c r="X1577" s="39">
        <v>892</v>
      </c>
      <c r="Y1577" s="39">
        <v>40790.04843304844</v>
      </c>
      <c r="Z1577" s="41">
        <v>1409.3333333333335</v>
      </c>
      <c r="AA1577" s="39">
        <v>0</v>
      </c>
      <c r="AB1577" s="39">
        <v>42199.381766381775</v>
      </c>
      <c r="AC1577" s="39"/>
      <c r="AD1577" s="39"/>
      <c r="AE1577" s="39">
        <v>0</v>
      </c>
      <c r="AF1577" s="39"/>
      <c r="AG1577" s="39"/>
      <c r="AH1577" s="39">
        <v>42199.381766381775</v>
      </c>
      <c r="AI1577" s="39">
        <v>4219.9381766381775</v>
      </c>
      <c r="AJ1577" s="39">
        <v>5940</v>
      </c>
      <c r="AK1577" s="39">
        <v>594</v>
      </c>
      <c r="AL1577" s="39">
        <v>52953.319943019953</v>
      </c>
      <c r="AM1577" s="39" t="s">
        <v>5076</v>
      </c>
      <c r="AN1577" s="39" t="s">
        <v>5076</v>
      </c>
      <c r="AO1577" s="35" t="s">
        <v>5077</v>
      </c>
      <c r="AP1577" s="35" t="s">
        <v>5078</v>
      </c>
      <c r="AQ1577" s="39" t="s">
        <v>901</v>
      </c>
      <c r="AR1577" s="49">
        <v>0.2</v>
      </c>
      <c r="AS1577" s="39"/>
      <c r="AT1577" s="39"/>
      <c r="AU1577" s="39"/>
      <c r="AV1577" s="39"/>
      <c r="AW1577" s="39" t="s">
        <v>1251</v>
      </c>
      <c r="AX1577" s="39" t="s">
        <v>3013</v>
      </c>
      <c r="AY1577" s="39" t="s">
        <v>935</v>
      </c>
      <c r="AZ1577" s="39"/>
      <c r="BA1577" s="39"/>
      <c r="BC1577" s="5" t="s">
        <v>905</v>
      </c>
      <c r="CB1577" s="13" t="s">
        <v>906</v>
      </c>
      <c r="CC1577" s="13" t="e">
        <v>#N/A</v>
      </c>
      <c r="CD1577" s="13">
        <v>60043</v>
      </c>
      <c r="CE1577" s="13" t="e">
        <v>#N/A</v>
      </c>
      <c r="CF1577" s="13" t="str">
        <f t="shared" si="632"/>
        <v>W0004832</v>
      </c>
      <c r="CG1577" s="13" t="str">
        <f t="shared" ref="CG1577:CG1579" si="640">G1577</f>
        <v>IT Capability Center</v>
      </c>
      <c r="CH1577" s="18">
        <f t="shared" si="633"/>
        <v>39336.166666666672</v>
      </c>
      <c r="CI1577" s="18">
        <f t="shared" ref="CI1577:CI1579" si="641">SUM(AA1577,AE1577)</f>
        <v>0</v>
      </c>
      <c r="CJ1577" s="43">
        <f t="shared" si="635"/>
        <v>1409.3333333333335</v>
      </c>
      <c r="CK1577" s="44">
        <f t="shared" si="636"/>
        <v>5940</v>
      </c>
      <c r="CL1577" s="18">
        <f t="shared" si="637"/>
        <v>1453.8817663817663</v>
      </c>
      <c r="CM1577" s="18">
        <f t="shared" si="638"/>
        <v>4813.9381766381775</v>
      </c>
      <c r="CN1577" s="13"/>
      <c r="CO1577" s="18">
        <f t="shared" si="639"/>
        <v>0</v>
      </c>
    </row>
    <row r="1578" spans="1:93" ht="15.75" customHeight="1" x14ac:dyDescent="0.2">
      <c r="A1578" s="35" t="s">
        <v>5072</v>
      </c>
      <c r="B1578" s="51" t="s">
        <v>5073</v>
      </c>
      <c r="C1578" s="35" t="s">
        <v>5074</v>
      </c>
      <c r="D1578" s="36">
        <v>45831</v>
      </c>
      <c r="E1578" s="36"/>
      <c r="F1578" s="35" t="s">
        <v>938</v>
      </c>
      <c r="G1578" s="35" t="s">
        <v>1247</v>
      </c>
      <c r="H1578" s="35" t="s">
        <v>1248</v>
      </c>
      <c r="I1578" s="35" t="s">
        <v>897</v>
      </c>
      <c r="J1578" s="35">
        <v>0</v>
      </c>
      <c r="K1578" s="35" t="s">
        <v>5002</v>
      </c>
      <c r="L1578" s="35" t="s">
        <v>899</v>
      </c>
      <c r="M1578" s="38">
        <v>0.1</v>
      </c>
      <c r="N1578" s="35">
        <v>28</v>
      </c>
      <c r="O1578" s="39">
        <v>38333.333333333336</v>
      </c>
      <c r="P1578" s="40">
        <v>0</v>
      </c>
      <c r="Q1578" s="39">
        <v>0</v>
      </c>
      <c r="R1578" s="39">
        <v>921.47435897435901</v>
      </c>
      <c r="S1578" s="39">
        <v>532.40740740740739</v>
      </c>
      <c r="T1578" s="39">
        <v>95.833333333333329</v>
      </c>
      <c r="U1578" s="35">
        <v>15</v>
      </c>
      <c r="V1578" s="39">
        <v>0</v>
      </c>
      <c r="W1578" s="39">
        <v>0</v>
      </c>
      <c r="X1578" s="39">
        <v>892</v>
      </c>
      <c r="Y1578" s="39">
        <v>40790.04843304844</v>
      </c>
      <c r="Z1578" s="41">
        <v>1409.3333333333335</v>
      </c>
      <c r="AA1578" s="39">
        <v>0</v>
      </c>
      <c r="AB1578" s="39">
        <v>42199.381766381775</v>
      </c>
      <c r="AC1578" s="39"/>
      <c r="AD1578" s="39"/>
      <c r="AE1578" s="39">
        <v>0</v>
      </c>
      <c r="AF1578" s="39"/>
      <c r="AG1578" s="39"/>
      <c r="AH1578" s="39">
        <v>42199.381766381775</v>
      </c>
      <c r="AI1578" s="39">
        <v>4219.9381766381775</v>
      </c>
      <c r="AJ1578" s="39">
        <v>5940</v>
      </c>
      <c r="AK1578" s="39">
        <v>594</v>
      </c>
      <c r="AL1578" s="39">
        <v>52953.319943019953</v>
      </c>
      <c r="AM1578" s="39" t="s">
        <v>5079</v>
      </c>
      <c r="AN1578" s="39" t="s">
        <v>5076</v>
      </c>
      <c r="AO1578" s="35" t="s">
        <v>5080</v>
      </c>
      <c r="AP1578" s="35" t="s">
        <v>5078</v>
      </c>
      <c r="AQ1578" s="39" t="s">
        <v>901</v>
      </c>
      <c r="AR1578" s="49">
        <v>0.2</v>
      </c>
      <c r="AS1578" s="39"/>
      <c r="AT1578" s="39"/>
      <c r="AU1578" s="39"/>
      <c r="AV1578" s="39"/>
      <c r="AW1578" s="39" t="s">
        <v>1251</v>
      </c>
      <c r="AX1578" s="39" t="s">
        <v>3013</v>
      </c>
      <c r="AY1578" s="39" t="s">
        <v>935</v>
      </c>
      <c r="AZ1578" s="39"/>
      <c r="BA1578" s="39"/>
      <c r="BC1578" s="5" t="s">
        <v>905</v>
      </c>
      <c r="CB1578" s="13" t="s">
        <v>906</v>
      </c>
      <c r="CC1578" s="13" t="e">
        <v>#N/A</v>
      </c>
      <c r="CD1578" s="13">
        <v>60043</v>
      </c>
      <c r="CE1578" s="13" t="e">
        <v>#N/A</v>
      </c>
      <c r="CF1578" s="13" t="str">
        <f t="shared" si="632"/>
        <v>W0004832</v>
      </c>
      <c r="CG1578" s="13" t="str">
        <f t="shared" si="640"/>
        <v>IT Capability Center</v>
      </c>
      <c r="CH1578" s="18">
        <f t="shared" si="633"/>
        <v>39336.166666666672</v>
      </c>
      <c r="CI1578" s="18">
        <f t="shared" si="641"/>
        <v>0</v>
      </c>
      <c r="CJ1578" s="43">
        <f t="shared" si="635"/>
        <v>1409.3333333333335</v>
      </c>
      <c r="CK1578" s="44">
        <f t="shared" si="636"/>
        <v>5940</v>
      </c>
      <c r="CL1578" s="18">
        <f t="shared" si="637"/>
        <v>1453.8817663817663</v>
      </c>
      <c r="CM1578" s="18">
        <f t="shared" si="638"/>
        <v>4813.9381766381775</v>
      </c>
      <c r="CN1578" s="13"/>
      <c r="CO1578" s="18">
        <f t="shared" si="639"/>
        <v>0</v>
      </c>
    </row>
    <row r="1579" spans="1:93" ht="15.75" customHeight="1" x14ac:dyDescent="0.2">
      <c r="A1579" s="35" t="s">
        <v>5072</v>
      </c>
      <c r="B1579" s="51" t="s">
        <v>5073</v>
      </c>
      <c r="C1579" s="35" t="s">
        <v>5074</v>
      </c>
      <c r="D1579" s="36">
        <v>45831</v>
      </c>
      <c r="E1579" s="36"/>
      <c r="F1579" s="35" t="s">
        <v>938</v>
      </c>
      <c r="G1579" s="35" t="s">
        <v>1247</v>
      </c>
      <c r="H1579" s="35" t="s">
        <v>1248</v>
      </c>
      <c r="I1579" s="35" t="s">
        <v>897</v>
      </c>
      <c r="J1579" s="35">
        <v>0</v>
      </c>
      <c r="K1579" s="35" t="s">
        <v>5002</v>
      </c>
      <c r="L1579" s="35" t="s">
        <v>899</v>
      </c>
      <c r="M1579" s="38">
        <v>0.1</v>
      </c>
      <c r="N1579" s="35">
        <v>28</v>
      </c>
      <c r="O1579" s="39">
        <v>38333.333333333336</v>
      </c>
      <c r="P1579" s="40">
        <v>0</v>
      </c>
      <c r="Q1579" s="39">
        <v>0</v>
      </c>
      <c r="R1579" s="39">
        <v>921.47435897435901</v>
      </c>
      <c r="S1579" s="39">
        <v>532.40740740740739</v>
      </c>
      <c r="T1579" s="39">
        <v>95.833333333333329</v>
      </c>
      <c r="U1579" s="35">
        <v>15</v>
      </c>
      <c r="V1579" s="39">
        <v>0</v>
      </c>
      <c r="W1579" s="39">
        <v>0</v>
      </c>
      <c r="X1579" s="39">
        <v>892</v>
      </c>
      <c r="Y1579" s="39">
        <v>40790.04843304844</v>
      </c>
      <c r="Z1579" s="41">
        <v>1409.3333333333335</v>
      </c>
      <c r="AA1579" s="39">
        <v>0</v>
      </c>
      <c r="AB1579" s="39">
        <v>42199.381766381775</v>
      </c>
      <c r="AC1579" s="39"/>
      <c r="AD1579" s="39"/>
      <c r="AE1579" s="39">
        <v>0</v>
      </c>
      <c r="AF1579" s="39"/>
      <c r="AG1579" s="39"/>
      <c r="AH1579" s="39">
        <v>42199.381766381775</v>
      </c>
      <c r="AI1579" s="39">
        <v>4219.9381766381775</v>
      </c>
      <c r="AJ1579" s="39">
        <v>5940</v>
      </c>
      <c r="AK1579" s="39">
        <v>594</v>
      </c>
      <c r="AL1579" s="39">
        <v>52953.319943019953</v>
      </c>
      <c r="AM1579" s="39" t="s">
        <v>5081</v>
      </c>
      <c r="AN1579" s="39" t="s">
        <v>5076</v>
      </c>
      <c r="AO1579" s="35" t="s">
        <v>5082</v>
      </c>
      <c r="AP1579" s="35" t="s">
        <v>5078</v>
      </c>
      <c r="AQ1579" s="39" t="s">
        <v>901</v>
      </c>
      <c r="AR1579" s="49">
        <v>0.2</v>
      </c>
      <c r="AS1579" s="39"/>
      <c r="AT1579" s="39"/>
      <c r="AU1579" s="39"/>
      <c r="AV1579" s="39"/>
      <c r="AW1579" s="39" t="s">
        <v>1251</v>
      </c>
      <c r="AX1579" s="39" t="s">
        <v>3013</v>
      </c>
      <c r="AY1579" s="39" t="s">
        <v>935</v>
      </c>
      <c r="AZ1579" s="39"/>
      <c r="BA1579" s="39"/>
      <c r="BC1579" s="5" t="s">
        <v>905</v>
      </c>
      <c r="CB1579" s="13" t="s">
        <v>906</v>
      </c>
      <c r="CC1579" s="13" t="e">
        <v>#N/A</v>
      </c>
      <c r="CD1579" s="13">
        <v>60043</v>
      </c>
      <c r="CE1579" s="13" t="e">
        <v>#N/A</v>
      </c>
      <c r="CF1579" s="13" t="str">
        <f t="shared" si="632"/>
        <v>W0004832</v>
      </c>
      <c r="CG1579" s="13" t="str">
        <f t="shared" si="640"/>
        <v>IT Capability Center</v>
      </c>
      <c r="CH1579" s="18">
        <f t="shared" si="633"/>
        <v>39336.166666666672</v>
      </c>
      <c r="CI1579" s="18">
        <f t="shared" si="641"/>
        <v>0</v>
      </c>
      <c r="CJ1579" s="43">
        <f t="shared" si="635"/>
        <v>1409.3333333333335</v>
      </c>
      <c r="CK1579" s="44">
        <f t="shared" si="636"/>
        <v>5940</v>
      </c>
      <c r="CL1579" s="18">
        <f t="shared" si="637"/>
        <v>1453.8817663817663</v>
      </c>
      <c r="CM1579" s="18">
        <f t="shared" si="638"/>
        <v>4813.9381766381775</v>
      </c>
      <c r="CN1579" s="13"/>
      <c r="CO1579" s="18">
        <f t="shared" si="639"/>
        <v>0</v>
      </c>
    </row>
    <row r="1580" spans="1:93" ht="15.75" customHeight="1" x14ac:dyDescent="0.2">
      <c r="A1580" s="5" t="s">
        <v>5008</v>
      </c>
      <c r="B1580" s="5" t="s">
        <v>5009</v>
      </c>
      <c r="C1580" s="15" t="s">
        <v>5010</v>
      </c>
      <c r="D1580" s="15">
        <v>44417</v>
      </c>
      <c r="F1580" s="5" t="s">
        <v>894</v>
      </c>
      <c r="G1580" s="5" t="s">
        <v>895</v>
      </c>
      <c r="H1580" s="5" t="s">
        <v>896</v>
      </c>
      <c r="I1580" s="5" t="s">
        <v>897</v>
      </c>
      <c r="K1580" s="5" t="s">
        <v>5002</v>
      </c>
      <c r="L1580" s="52" t="s">
        <v>899</v>
      </c>
      <c r="M1580" s="52">
        <v>8.5000000000000006E-2</v>
      </c>
      <c r="N1580" s="11">
        <v>31</v>
      </c>
      <c r="O1580" s="11">
        <v>-65558.233333333206</v>
      </c>
      <c r="P1580" s="40">
        <v>0</v>
      </c>
      <c r="Q1580" s="39">
        <v>0</v>
      </c>
      <c r="R1580" s="11">
        <v>-1527.6000000000001</v>
      </c>
      <c r="S1580" s="11">
        <v>-882.40000000000009</v>
      </c>
      <c r="T1580" s="11">
        <v>-158.80000000000001</v>
      </c>
      <c r="U1580" s="5">
        <v>-30</v>
      </c>
      <c r="V1580" s="11"/>
      <c r="W1580" s="11"/>
      <c r="X1580" s="11">
        <v>-1666.8000000000002</v>
      </c>
      <c r="Y1580" s="39">
        <v>-69823.833333333212</v>
      </c>
      <c r="Z1580" s="53">
        <v>-2275.2000000000003</v>
      </c>
      <c r="AA1580" s="39">
        <v>0</v>
      </c>
      <c r="AB1580" s="39">
        <v>-72099.033333333209</v>
      </c>
      <c r="AC1580" s="11"/>
      <c r="AD1580" s="11"/>
      <c r="AE1580" s="11">
        <v>-1598</v>
      </c>
      <c r="AF1580" s="11" t="s">
        <v>1124</v>
      </c>
      <c r="AG1580" s="11" t="s">
        <v>1125</v>
      </c>
      <c r="AH1580" s="39">
        <v>-73697.033333333209</v>
      </c>
      <c r="AI1580" s="39">
        <v>-6264.2478333333229</v>
      </c>
      <c r="AJ1580" s="11">
        <v>-11880</v>
      </c>
      <c r="AK1580" s="42">
        <v>-1009.8000000000001</v>
      </c>
      <c r="AL1580" s="39">
        <v>-92851.08116666654</v>
      </c>
      <c r="AM1580" s="11" t="s">
        <v>1538</v>
      </c>
      <c r="AN1580" s="11" t="s">
        <v>1538</v>
      </c>
      <c r="AO1580" s="54">
        <v>1116</v>
      </c>
      <c r="AP1580" s="35" t="s">
        <v>1539</v>
      </c>
      <c r="AQ1580" s="11" t="s">
        <v>901</v>
      </c>
      <c r="AR1580" s="55">
        <v>-0.4</v>
      </c>
      <c r="AS1580" s="11"/>
      <c r="AT1580" s="11"/>
      <c r="AU1580" s="11"/>
      <c r="AV1580" s="11"/>
      <c r="AW1580" s="11"/>
      <c r="AX1580" s="11"/>
      <c r="AY1580" s="11"/>
      <c r="AZ1580" s="11"/>
      <c r="BA1580" s="11"/>
      <c r="CA1580" s="5" t="s">
        <v>5083</v>
      </c>
      <c r="CB1580" s="13" t="s">
        <v>947</v>
      </c>
      <c r="CC1580" s="13" t="s">
        <v>1540</v>
      </c>
      <c r="CD1580" s="13">
        <v>60013</v>
      </c>
      <c r="CE1580" s="13" t="s">
        <v>1541</v>
      </c>
      <c r="CF1580" s="13" t="str">
        <f t="shared" si="632"/>
        <v>W0004954</v>
      </c>
      <c r="CG1580" s="13" t="s">
        <v>29</v>
      </c>
      <c r="CH1580" s="18">
        <f t="shared" si="633"/>
        <v>-67413.833333333212</v>
      </c>
      <c r="CI1580" s="18">
        <f t="shared" ref="CI1580:CI1584" si="642">SUM(AA1580,AC1580:AE1580)</f>
        <v>-1598</v>
      </c>
      <c r="CJ1580" s="43">
        <f t="shared" si="635"/>
        <v>-2275.2000000000003</v>
      </c>
      <c r="CK1580" s="44">
        <f t="shared" si="636"/>
        <v>-11880</v>
      </c>
      <c r="CL1580" s="18">
        <f t="shared" si="637"/>
        <v>-2410</v>
      </c>
      <c r="CM1580" s="18">
        <f t="shared" si="638"/>
        <v>-7274.0478333333231</v>
      </c>
      <c r="CN1580" s="13"/>
      <c r="CO1580" s="18">
        <f t="shared" si="639"/>
        <v>0</v>
      </c>
    </row>
    <row r="1581" spans="1:93" ht="15.75" customHeight="1" x14ac:dyDescent="0.2">
      <c r="A1581" s="5" t="s">
        <v>5008</v>
      </c>
      <c r="B1581" s="5" t="s">
        <v>5009</v>
      </c>
      <c r="C1581" s="15" t="s">
        <v>5010</v>
      </c>
      <c r="D1581" s="15">
        <v>44417</v>
      </c>
      <c r="F1581" s="5" t="s">
        <v>894</v>
      </c>
      <c r="G1581" s="5" t="s">
        <v>895</v>
      </c>
      <c r="H1581" s="5" t="s">
        <v>896</v>
      </c>
      <c r="I1581" s="5" t="s">
        <v>897</v>
      </c>
      <c r="K1581" s="5" t="s">
        <v>5002</v>
      </c>
      <c r="L1581" s="52" t="s">
        <v>899</v>
      </c>
      <c r="M1581" s="52">
        <v>8.5000000000000006E-2</v>
      </c>
      <c r="N1581" s="11">
        <v>31</v>
      </c>
      <c r="O1581" s="11">
        <v>65558.233333333206</v>
      </c>
      <c r="P1581" s="40">
        <v>0</v>
      </c>
      <c r="Q1581" s="39">
        <v>0</v>
      </c>
      <c r="R1581" s="11">
        <v>1527.6000000000001</v>
      </c>
      <c r="S1581" s="11">
        <v>882.40000000000009</v>
      </c>
      <c r="T1581" s="11">
        <v>158.80000000000001</v>
      </c>
      <c r="U1581" s="5">
        <v>30</v>
      </c>
      <c r="V1581" s="11"/>
      <c r="W1581" s="11"/>
      <c r="X1581" s="11">
        <v>1666.8000000000002</v>
      </c>
      <c r="Y1581" s="39">
        <v>69823.833333333212</v>
      </c>
      <c r="Z1581" s="53">
        <v>2275.2000000000003</v>
      </c>
      <c r="AA1581" s="39">
        <v>0</v>
      </c>
      <c r="AB1581" s="39">
        <v>72099.033333333209</v>
      </c>
      <c r="AC1581" s="11"/>
      <c r="AD1581" s="11"/>
      <c r="AE1581" s="11">
        <v>1598</v>
      </c>
      <c r="AF1581" s="11" t="s">
        <v>1124</v>
      </c>
      <c r="AG1581" s="11" t="s">
        <v>1125</v>
      </c>
      <c r="AH1581" s="39">
        <v>73697.033333333209</v>
      </c>
      <c r="AI1581" s="39">
        <v>6264.2478333333229</v>
      </c>
      <c r="AJ1581" s="11">
        <v>11880</v>
      </c>
      <c r="AK1581" s="42">
        <v>1009.8000000000001</v>
      </c>
      <c r="AL1581" s="39">
        <v>92851.08116666654</v>
      </c>
      <c r="AM1581" s="11" t="s">
        <v>5011</v>
      </c>
      <c r="AN1581" s="11" t="s">
        <v>5011</v>
      </c>
      <c r="AO1581" s="54" t="s">
        <v>5012</v>
      </c>
      <c r="AP1581" s="35" t="s">
        <v>2848</v>
      </c>
      <c r="AQ1581" s="11" t="s">
        <v>901</v>
      </c>
      <c r="AR1581" s="55">
        <v>0.4</v>
      </c>
      <c r="AS1581" s="11"/>
      <c r="AT1581" s="11"/>
      <c r="AU1581" s="11"/>
      <c r="AV1581" s="11"/>
      <c r="AW1581" s="11"/>
      <c r="AX1581" s="11"/>
      <c r="AY1581" s="11"/>
      <c r="AZ1581" s="11"/>
      <c r="BA1581" s="11"/>
      <c r="CA1581" s="5" t="s">
        <v>5083</v>
      </c>
      <c r="CB1581" s="13" t="s">
        <v>947</v>
      </c>
      <c r="CC1581" s="13" t="s">
        <v>2849</v>
      </c>
      <c r="CD1581" s="13">
        <v>60018</v>
      </c>
      <c r="CE1581" s="13" t="s">
        <v>2850</v>
      </c>
      <c r="CF1581" s="13" t="str">
        <f t="shared" si="632"/>
        <v>W0004954</v>
      </c>
      <c r="CG1581" s="13" t="s">
        <v>29</v>
      </c>
      <c r="CH1581" s="18">
        <f t="shared" si="633"/>
        <v>67413.833333333212</v>
      </c>
      <c r="CI1581" s="18">
        <f t="shared" si="642"/>
        <v>1598</v>
      </c>
      <c r="CJ1581" s="43">
        <f t="shared" si="635"/>
        <v>2275.2000000000003</v>
      </c>
      <c r="CK1581" s="44">
        <f t="shared" si="636"/>
        <v>11880</v>
      </c>
      <c r="CL1581" s="18">
        <f t="shared" si="637"/>
        <v>2410</v>
      </c>
      <c r="CM1581" s="18">
        <f t="shared" si="638"/>
        <v>7274.0478333333231</v>
      </c>
      <c r="CN1581" s="13"/>
      <c r="CO1581" s="18">
        <f t="shared" si="639"/>
        <v>0</v>
      </c>
    </row>
    <row r="1582" spans="1:93" ht="15.75" customHeight="1" x14ac:dyDescent="0.2">
      <c r="A1582" s="5" t="s">
        <v>330</v>
      </c>
      <c r="B1582" s="5" t="s">
        <v>5084</v>
      </c>
      <c r="C1582" s="5" t="s">
        <v>5085</v>
      </c>
      <c r="D1582" s="15">
        <v>45341</v>
      </c>
      <c r="E1582" s="15">
        <v>46043</v>
      </c>
      <c r="G1582" s="5" t="s">
        <v>1247</v>
      </c>
      <c r="M1582" s="52">
        <v>0.1</v>
      </c>
      <c r="O1582" s="11"/>
      <c r="P1582" s="56"/>
      <c r="Q1582" s="11"/>
      <c r="R1582" s="11"/>
      <c r="S1582" s="11"/>
      <c r="T1582" s="11"/>
      <c r="V1582" s="11"/>
      <c r="W1582" s="11">
        <v>2561</v>
      </c>
      <c r="X1582" s="11"/>
      <c r="Y1582" s="39">
        <v>2561</v>
      </c>
      <c r="Z1582" s="53"/>
      <c r="AA1582" s="11"/>
      <c r="AB1582" s="39">
        <v>2561</v>
      </c>
      <c r="AC1582" s="11"/>
      <c r="AD1582" s="11"/>
      <c r="AE1582" s="11"/>
      <c r="AF1582" s="11"/>
      <c r="AG1582" s="11"/>
      <c r="AH1582" s="39">
        <v>2561</v>
      </c>
      <c r="AI1582" s="39">
        <v>256.10000000000002</v>
      </c>
      <c r="AJ1582" s="11"/>
      <c r="AK1582" s="11"/>
      <c r="AL1582" s="39">
        <v>2817.1</v>
      </c>
      <c r="AM1582" s="11" t="s">
        <v>943</v>
      </c>
      <c r="AN1582" s="11" t="s">
        <v>943</v>
      </c>
      <c r="AO1582" s="54">
        <v>37208</v>
      </c>
      <c r="AP1582" s="35" t="s">
        <v>944</v>
      </c>
      <c r="AQ1582" s="11" t="s">
        <v>901</v>
      </c>
      <c r="AR1582" s="55">
        <v>0</v>
      </c>
      <c r="AS1582" s="11"/>
      <c r="AT1582" s="11"/>
      <c r="AU1582" s="11"/>
      <c r="AV1582" s="11"/>
      <c r="AW1582" s="11"/>
      <c r="AX1582" s="11"/>
      <c r="AY1582" s="11"/>
      <c r="AZ1582" s="11"/>
      <c r="BA1582" s="11"/>
      <c r="CA1582" s="5" t="s">
        <v>5086</v>
      </c>
      <c r="CB1582" s="13" t="s">
        <v>947</v>
      </c>
      <c r="CC1582" s="13" t="s">
        <v>10</v>
      </c>
      <c r="CD1582" s="13">
        <v>60002</v>
      </c>
      <c r="CE1582" s="13" t="s">
        <v>8</v>
      </c>
      <c r="CF1582" s="13" t="str">
        <f t="shared" si="632"/>
        <v>W0004573</v>
      </c>
      <c r="CG1582" s="13" t="s">
        <v>70</v>
      </c>
      <c r="CH1582" s="18">
        <f t="shared" si="633"/>
        <v>2561</v>
      </c>
      <c r="CI1582" s="18">
        <f t="shared" si="642"/>
        <v>0</v>
      </c>
      <c r="CJ1582" s="43">
        <f t="shared" si="635"/>
        <v>0</v>
      </c>
      <c r="CK1582" s="44">
        <f t="shared" si="636"/>
        <v>0</v>
      </c>
      <c r="CL1582" s="18">
        <f t="shared" si="637"/>
        <v>0</v>
      </c>
      <c r="CM1582" s="18">
        <f t="shared" si="638"/>
        <v>256.10000000000002</v>
      </c>
      <c r="CN1582" s="13"/>
      <c r="CO1582" s="18">
        <f t="shared" si="639"/>
        <v>0</v>
      </c>
    </row>
    <row r="1583" spans="1:93" ht="15.75" customHeight="1" x14ac:dyDescent="0.2">
      <c r="A1583" s="5" t="s">
        <v>392</v>
      </c>
      <c r="B1583" s="5" t="s">
        <v>5087</v>
      </c>
      <c r="C1583" s="5" t="s">
        <v>5088</v>
      </c>
      <c r="D1583" s="15">
        <v>45663</v>
      </c>
      <c r="E1583" s="15">
        <v>46039</v>
      </c>
      <c r="F1583" s="5" t="s">
        <v>996</v>
      </c>
      <c r="G1583" s="5" t="s">
        <v>895</v>
      </c>
      <c r="H1583" s="5" t="s">
        <v>896</v>
      </c>
      <c r="I1583" s="5" t="s">
        <v>897</v>
      </c>
      <c r="K1583" s="5" t="s">
        <v>898</v>
      </c>
      <c r="L1583" s="5" t="s">
        <v>985</v>
      </c>
      <c r="M1583" s="52">
        <v>8.5000000000000006E-2</v>
      </c>
      <c r="O1583" s="11"/>
      <c r="P1583" s="56"/>
      <c r="Q1583" s="11"/>
      <c r="R1583" s="11"/>
      <c r="S1583" s="11"/>
      <c r="T1583" s="11"/>
      <c r="V1583" s="11"/>
      <c r="W1583" s="11">
        <v>3244</v>
      </c>
      <c r="X1583" s="11"/>
      <c r="Y1583" s="39">
        <v>3244</v>
      </c>
      <c r="Z1583" s="53"/>
      <c r="AA1583" s="11"/>
      <c r="AB1583" s="39">
        <v>3244</v>
      </c>
      <c r="AC1583" s="11"/>
      <c r="AD1583" s="11"/>
      <c r="AE1583" s="11"/>
      <c r="AF1583" s="11"/>
      <c r="AG1583" s="11"/>
      <c r="AH1583" s="39">
        <v>3244</v>
      </c>
      <c r="AI1583" s="39">
        <v>275.74</v>
      </c>
      <c r="AJ1583" s="11"/>
      <c r="AK1583" s="11"/>
      <c r="AL1583" s="39">
        <v>3519.74</v>
      </c>
      <c r="AM1583" s="11" t="s">
        <v>943</v>
      </c>
      <c r="AN1583" s="11" t="s">
        <v>943</v>
      </c>
      <c r="AO1583" s="54">
        <v>35802</v>
      </c>
      <c r="AP1583" s="35" t="s">
        <v>944</v>
      </c>
      <c r="AQ1583" s="11" t="s">
        <v>901</v>
      </c>
      <c r="AR1583" s="55">
        <v>0</v>
      </c>
      <c r="AS1583" s="11"/>
      <c r="AT1583" s="11"/>
      <c r="AU1583" s="11"/>
      <c r="AV1583" s="11"/>
      <c r="AW1583" s="11"/>
      <c r="AX1583" s="11"/>
      <c r="AY1583" s="11"/>
      <c r="AZ1583" s="11"/>
      <c r="BA1583" s="11"/>
      <c r="CA1583" s="5" t="s">
        <v>5086</v>
      </c>
      <c r="CB1583" s="13" t="s">
        <v>947</v>
      </c>
      <c r="CC1583" s="13" t="s">
        <v>10</v>
      </c>
      <c r="CD1583" s="13">
        <v>60002</v>
      </c>
      <c r="CE1583" s="13" t="s">
        <v>8</v>
      </c>
      <c r="CF1583" s="13" t="str">
        <f t="shared" si="632"/>
        <v>W0004746</v>
      </c>
      <c r="CG1583" s="13" t="s">
        <v>29</v>
      </c>
      <c r="CH1583" s="18">
        <f t="shared" si="633"/>
        <v>3244</v>
      </c>
      <c r="CI1583" s="18">
        <f t="shared" si="642"/>
        <v>0</v>
      </c>
      <c r="CJ1583" s="43">
        <f t="shared" si="635"/>
        <v>0</v>
      </c>
      <c r="CK1583" s="44">
        <f t="shared" si="636"/>
        <v>0</v>
      </c>
      <c r="CL1583" s="18">
        <f t="shared" si="637"/>
        <v>0</v>
      </c>
      <c r="CM1583" s="18">
        <f t="shared" si="638"/>
        <v>275.74</v>
      </c>
      <c r="CN1583" s="13"/>
      <c r="CO1583" s="18">
        <f t="shared" si="639"/>
        <v>0</v>
      </c>
    </row>
    <row r="1584" spans="1:93" ht="15.75" customHeight="1" x14ac:dyDescent="0.2">
      <c r="A1584" s="5" t="s">
        <v>5089</v>
      </c>
      <c r="B1584" s="5" t="s">
        <v>5090</v>
      </c>
      <c r="C1584" s="5" t="s">
        <v>5091</v>
      </c>
      <c r="D1584" s="15">
        <v>44410</v>
      </c>
      <c r="E1584" s="15">
        <v>46039</v>
      </c>
      <c r="F1584" s="5" t="s">
        <v>972</v>
      </c>
      <c r="G1584" s="5" t="s">
        <v>951</v>
      </c>
      <c r="H1584" s="5" t="s">
        <v>952</v>
      </c>
      <c r="I1584" s="5" t="s">
        <v>897</v>
      </c>
      <c r="K1584" s="5" t="s">
        <v>898</v>
      </c>
      <c r="L1584" s="5" t="s">
        <v>985</v>
      </c>
      <c r="M1584" s="52">
        <v>0.05</v>
      </c>
      <c r="O1584" s="11"/>
      <c r="P1584" s="56"/>
      <c r="Q1584" s="11"/>
      <c r="R1584" s="11"/>
      <c r="S1584" s="11"/>
      <c r="T1584" s="11"/>
      <c r="V1584" s="11"/>
      <c r="W1584" s="11">
        <v>1719</v>
      </c>
      <c r="X1584" s="11"/>
      <c r="Y1584" s="39">
        <v>1719</v>
      </c>
      <c r="Z1584" s="53"/>
      <c r="AA1584" s="11"/>
      <c r="AB1584" s="39">
        <v>1719</v>
      </c>
      <c r="AC1584" s="11"/>
      <c r="AD1584" s="11"/>
      <c r="AE1584" s="11"/>
      <c r="AF1584" s="11"/>
      <c r="AG1584" s="11"/>
      <c r="AH1584" s="39">
        <v>1719</v>
      </c>
      <c r="AI1584" s="39">
        <v>85.95</v>
      </c>
      <c r="AJ1584" s="11"/>
      <c r="AK1584" s="11"/>
      <c r="AL1584" s="39">
        <v>1804.95</v>
      </c>
      <c r="AM1584" s="11" t="s">
        <v>973</v>
      </c>
      <c r="AN1584" s="11" t="s">
        <v>973</v>
      </c>
      <c r="AO1584" s="54" t="s">
        <v>1176</v>
      </c>
      <c r="AP1584" s="35" t="s">
        <v>976</v>
      </c>
      <c r="AQ1584" s="11" t="s">
        <v>901</v>
      </c>
      <c r="AR1584" s="55">
        <v>0</v>
      </c>
      <c r="AS1584" s="11"/>
      <c r="AT1584" s="11"/>
      <c r="AU1584" s="11"/>
      <c r="AV1584" s="11"/>
      <c r="AW1584" s="11"/>
      <c r="AX1584" s="11"/>
      <c r="AY1584" s="11"/>
      <c r="AZ1584" s="11"/>
      <c r="BA1584" s="11"/>
      <c r="CA1584" s="5" t="s">
        <v>5086</v>
      </c>
      <c r="CB1584" s="13" t="s">
        <v>947</v>
      </c>
      <c r="CC1584" s="13" t="s">
        <v>979</v>
      </c>
      <c r="CD1584" s="13">
        <v>60009</v>
      </c>
      <c r="CE1584" s="13">
        <v>30001339</v>
      </c>
      <c r="CF1584" s="13" t="str">
        <f t="shared" si="632"/>
        <v>W0005310</v>
      </c>
      <c r="CG1584" s="13" t="s">
        <v>13</v>
      </c>
      <c r="CH1584" s="18">
        <f t="shared" si="633"/>
        <v>1719</v>
      </c>
      <c r="CI1584" s="18">
        <f t="shared" si="642"/>
        <v>0</v>
      </c>
      <c r="CJ1584" s="43">
        <f t="shared" si="635"/>
        <v>0</v>
      </c>
      <c r="CK1584" s="44">
        <f t="shared" si="636"/>
        <v>0</v>
      </c>
      <c r="CL1584" s="18">
        <f t="shared" si="637"/>
        <v>0</v>
      </c>
      <c r="CM1584" s="18">
        <f t="shared" si="638"/>
        <v>85.95</v>
      </c>
      <c r="CN1584" s="13"/>
      <c r="CO1584" s="18">
        <f t="shared" si="639"/>
        <v>0</v>
      </c>
    </row>
    <row r="1585" spans="4:93" ht="15.75" customHeight="1" x14ac:dyDescent="0.2">
      <c r="D1585" s="15"/>
      <c r="E1585" s="15"/>
      <c r="M1585" s="52"/>
      <c r="O1585" s="11"/>
      <c r="P1585" s="56"/>
      <c r="Q1585" s="11"/>
      <c r="R1585" s="11"/>
      <c r="S1585" s="11"/>
      <c r="T1585" s="11"/>
      <c r="V1585" s="11"/>
      <c r="W1585" s="11"/>
      <c r="X1585" s="11"/>
      <c r="Y1585" s="11"/>
      <c r="Z1585" s="53"/>
      <c r="AA1585" s="11"/>
      <c r="AB1585" s="11"/>
      <c r="AC1585" s="11"/>
      <c r="AD1585" s="11"/>
      <c r="AE1585" s="11"/>
      <c r="AF1585" s="11"/>
      <c r="AG1585" s="11"/>
      <c r="AH1585" s="11"/>
      <c r="AI1585" s="11"/>
      <c r="AJ1585" s="11"/>
      <c r="AK1585" s="11"/>
      <c r="AL1585" s="11"/>
      <c r="AM1585" s="11"/>
      <c r="AN1585" s="11"/>
      <c r="AO1585" s="54"/>
      <c r="AP1585" s="54"/>
      <c r="AQ1585" s="11"/>
      <c r="AR1585" s="11"/>
      <c r="AS1585" s="11"/>
      <c r="AT1585" s="11"/>
      <c r="AU1585" s="11"/>
      <c r="AV1585" s="11"/>
      <c r="AW1585" s="11"/>
      <c r="AX1585" s="11"/>
      <c r="AY1585" s="11"/>
      <c r="AZ1585" s="11"/>
      <c r="BA1585" s="11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</row>
    <row r="1586" spans="4:93" ht="15.75" customHeight="1" x14ac:dyDescent="0.2">
      <c r="D1586" s="15"/>
      <c r="E1586" s="15"/>
      <c r="M1586" s="52"/>
      <c r="O1586" s="11"/>
      <c r="P1586" s="56"/>
      <c r="Q1586" s="11"/>
      <c r="R1586" s="11"/>
      <c r="S1586" s="11"/>
      <c r="T1586" s="11"/>
      <c r="V1586" s="11"/>
      <c r="W1586" s="11"/>
      <c r="X1586" s="11"/>
      <c r="Y1586" s="11"/>
      <c r="Z1586" s="53"/>
      <c r="AA1586" s="11"/>
      <c r="AB1586" s="11"/>
      <c r="AC1586" s="11"/>
      <c r="AD1586" s="11"/>
      <c r="AE1586" s="11"/>
      <c r="AF1586" s="11"/>
      <c r="AG1586" s="11"/>
      <c r="AH1586" s="11"/>
      <c r="AI1586" s="11"/>
      <c r="AJ1586" s="11"/>
      <c r="AK1586" s="11"/>
      <c r="AL1586" s="11"/>
      <c r="AM1586" s="11"/>
      <c r="AN1586" s="11"/>
      <c r="AO1586" s="54"/>
      <c r="AP1586" s="54"/>
      <c r="AQ1586" s="11"/>
      <c r="AR1586" s="11"/>
      <c r="AS1586" s="11"/>
      <c r="AT1586" s="11"/>
      <c r="AU1586" s="11"/>
      <c r="AV1586" s="11"/>
      <c r="AW1586" s="11"/>
      <c r="AX1586" s="11"/>
      <c r="AY1586" s="11"/>
      <c r="AZ1586" s="11"/>
      <c r="BA1586" s="11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</row>
    <row r="1587" spans="4:93" ht="15.75" customHeight="1" x14ac:dyDescent="0.2">
      <c r="D1587" s="15"/>
      <c r="E1587" s="15"/>
      <c r="M1587" s="52"/>
      <c r="O1587" s="11"/>
      <c r="P1587" s="56"/>
      <c r="Q1587" s="11"/>
      <c r="R1587" s="11"/>
      <c r="S1587" s="11"/>
      <c r="T1587" s="11"/>
      <c r="V1587" s="11"/>
      <c r="W1587" s="11"/>
      <c r="X1587" s="11"/>
      <c r="Y1587" s="11"/>
      <c r="Z1587" s="53"/>
      <c r="AA1587" s="11"/>
      <c r="AB1587" s="11"/>
      <c r="AC1587" s="11"/>
      <c r="AD1587" s="11"/>
      <c r="AE1587" s="11"/>
      <c r="AF1587" s="11"/>
      <c r="AG1587" s="11"/>
      <c r="AH1587" s="11"/>
      <c r="AI1587" s="11"/>
      <c r="AJ1587" s="11"/>
      <c r="AK1587" s="11"/>
      <c r="AL1587" s="11"/>
      <c r="AM1587" s="11"/>
      <c r="AN1587" s="11"/>
      <c r="AO1587" s="54"/>
      <c r="AP1587" s="54"/>
      <c r="AQ1587" s="11"/>
      <c r="AR1587" s="57">
        <f>+SUM(AR4:AR1584)</f>
        <v>1507.0000000000005</v>
      </c>
      <c r="AS1587" s="11"/>
      <c r="AT1587" s="11"/>
      <c r="AU1587" s="11"/>
      <c r="AV1587" s="11"/>
      <c r="AW1587" s="11"/>
      <c r="AX1587" s="11"/>
      <c r="AY1587" s="11"/>
      <c r="AZ1587" s="11"/>
      <c r="BA1587" s="11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</row>
  </sheetData>
  <mergeCells count="1">
    <mergeCell ref="CC1:CE1"/>
  </mergeCells>
  <pageMargins left="0.7" right="0.7" top="0.75" bottom="0.75" header="0" footer="0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Billing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Kaviya Raman</dc:creator>
  <cp:lastModifiedBy>VimalSri</cp:lastModifiedBy>
  <dcterms:created xsi:type="dcterms:W3CDTF">2026-03-24T11:59:49Z</dcterms:created>
  <dcterms:modified xsi:type="dcterms:W3CDTF">2026-03-31T12:57:52Z</dcterms:modified>
</cp:coreProperties>
</file>